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smael Chiziane\Downloads\"/>
    </mc:Choice>
  </mc:AlternateContent>
  <xr:revisionPtr revIDLastSave="0" documentId="13_ncr:1_{3C804BE3-BE8B-469D-AED0-2814CC8D777A}" xr6:coauthVersionLast="47" xr6:coauthVersionMax="47" xr10:uidLastSave="{00000000-0000-0000-0000-000000000000}"/>
  <bookViews>
    <workbookView xWindow="28680" yWindow="-120" windowWidth="29040" windowHeight="15720" tabRatio="500" activeTab="2" xr2:uid="{00000000-000D-0000-FFFF-FFFF00000000}"/>
  </bookViews>
  <sheets>
    <sheet name="Sheet1" sheetId="1" r:id="rId1"/>
    <sheet name="Sheet3" sheetId="2" r:id="rId2"/>
    <sheet name="Planeamento Adicional" sheetId="3" r:id="rId3"/>
    <sheet name="Sheet4" sheetId="4" r:id="rId4"/>
    <sheet name="Totais por Província" sheetId="5" r:id="rId5"/>
    <sheet name="Necessidades por Província" sheetId="6" r:id="rId6"/>
    <sheet name="Novos Beneficiários" sheetId="7" r:id="rId7"/>
    <sheet name="Composição dos Kits" sheetId="8" r:id="rId8"/>
  </sheets>
  <definedNames>
    <definedName name="_xlnm._FilterDatabase" localSheetId="2" hidden="1">'Planeamento Adicional'!$A$1:$BQ$6994</definedName>
  </definedNames>
  <calcPr calcId="191029"/>
  <pivotCaches>
    <pivotCache cacheId="8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6" i="6" l="1"/>
  <c r="S26" i="6"/>
  <c r="R26" i="6"/>
  <c r="Q26" i="6"/>
  <c r="P26" i="6"/>
  <c r="O26" i="6"/>
  <c r="M26" i="6"/>
  <c r="N26" i="6" s="1"/>
  <c r="L26" i="6"/>
  <c r="J26" i="6"/>
  <c r="I26" i="6"/>
  <c r="H26" i="6"/>
  <c r="G26" i="6"/>
  <c r="F26" i="6"/>
  <c r="E26" i="6"/>
  <c r="D26" i="6"/>
  <c r="V26" i="6" s="1"/>
  <c r="C26" i="6"/>
  <c r="S25" i="6"/>
  <c r="R25" i="6"/>
  <c r="Q25" i="6"/>
  <c r="P25" i="6"/>
  <c r="O25" i="6"/>
  <c r="N25" i="6"/>
  <c r="M25" i="6"/>
  <c r="L25" i="6"/>
  <c r="K25" i="6"/>
  <c r="J25" i="6"/>
  <c r="I25" i="6"/>
  <c r="G25" i="6"/>
  <c r="F25" i="6"/>
  <c r="E25" i="6"/>
  <c r="D25" i="6"/>
  <c r="V25" i="6" s="1"/>
  <c r="C25" i="6"/>
  <c r="T24" i="6"/>
  <c r="S24" i="6"/>
  <c r="R24" i="6"/>
  <c r="P24" i="6"/>
  <c r="O24" i="6"/>
  <c r="N24" i="6"/>
  <c r="M24" i="6"/>
  <c r="L24" i="6"/>
  <c r="K24" i="6"/>
  <c r="J24" i="6"/>
  <c r="V24" i="6" s="1"/>
  <c r="W24" i="6" s="1"/>
  <c r="I24" i="6"/>
  <c r="H24" i="6"/>
  <c r="G24" i="6"/>
  <c r="F24" i="6"/>
  <c r="D24" i="6"/>
  <c r="E24" i="6" s="1"/>
  <c r="C24" i="6"/>
  <c r="U24" i="6" s="1"/>
  <c r="T23" i="6"/>
  <c r="S23" i="6"/>
  <c r="R23" i="6"/>
  <c r="Q23" i="6"/>
  <c r="P23" i="6"/>
  <c r="O23" i="6"/>
  <c r="M23" i="6"/>
  <c r="L23" i="6"/>
  <c r="K23" i="6"/>
  <c r="J23" i="6"/>
  <c r="I23" i="6"/>
  <c r="H23" i="6"/>
  <c r="G23" i="6"/>
  <c r="V23" i="6" s="1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J22" i="6"/>
  <c r="I22" i="6"/>
  <c r="H22" i="6"/>
  <c r="G22" i="6"/>
  <c r="F22" i="6"/>
  <c r="E22" i="6"/>
  <c r="D22" i="6"/>
  <c r="V22" i="6" s="1"/>
  <c r="W22" i="6" s="1"/>
  <c r="C22" i="6"/>
  <c r="S21" i="6"/>
  <c r="R21" i="6"/>
  <c r="Q21" i="6"/>
  <c r="P21" i="6"/>
  <c r="O21" i="6"/>
  <c r="N21" i="6"/>
  <c r="M21" i="6"/>
  <c r="L21" i="6"/>
  <c r="K21" i="6"/>
  <c r="J21" i="6"/>
  <c r="I21" i="6"/>
  <c r="G21" i="6"/>
  <c r="F21" i="6"/>
  <c r="E21" i="6"/>
  <c r="D21" i="6"/>
  <c r="V21" i="6" s="1"/>
  <c r="C21" i="6"/>
  <c r="T20" i="6"/>
  <c r="S20" i="6"/>
  <c r="R20" i="6"/>
  <c r="P20" i="6"/>
  <c r="O20" i="6"/>
  <c r="N20" i="6"/>
  <c r="M20" i="6"/>
  <c r="L20" i="6"/>
  <c r="K20" i="6"/>
  <c r="J20" i="6"/>
  <c r="V20" i="6" s="1"/>
  <c r="I20" i="6"/>
  <c r="H20" i="6"/>
  <c r="G20" i="6"/>
  <c r="F20" i="6"/>
  <c r="D20" i="6"/>
  <c r="C20" i="6"/>
  <c r="T19" i="6"/>
  <c r="S19" i="6"/>
  <c r="R19" i="6"/>
  <c r="Q19" i="6"/>
  <c r="P19" i="6"/>
  <c r="O19" i="6"/>
  <c r="M19" i="6"/>
  <c r="L19" i="6"/>
  <c r="K19" i="6"/>
  <c r="J19" i="6"/>
  <c r="I19" i="6"/>
  <c r="H19" i="6"/>
  <c r="G19" i="6"/>
  <c r="V19" i="6" s="1"/>
  <c r="F19" i="6"/>
  <c r="U19" i="6" s="1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J18" i="6"/>
  <c r="I18" i="6"/>
  <c r="H18" i="6"/>
  <c r="G18" i="6"/>
  <c r="F18" i="6"/>
  <c r="E18" i="6"/>
  <c r="D18" i="6"/>
  <c r="V18" i="6" s="1"/>
  <c r="W18" i="6" s="1"/>
  <c r="C18" i="6"/>
  <c r="S17" i="6"/>
  <c r="R17" i="6"/>
  <c r="Q17" i="6"/>
  <c r="P17" i="6"/>
  <c r="O17" i="6"/>
  <c r="N17" i="6"/>
  <c r="M17" i="6"/>
  <c r="L17" i="6"/>
  <c r="K17" i="6"/>
  <c r="J17" i="6"/>
  <c r="I17" i="6"/>
  <c r="G17" i="6"/>
  <c r="F17" i="6"/>
  <c r="E17" i="6"/>
  <c r="D17" i="6"/>
  <c r="V17" i="6" s="1"/>
  <c r="C17" i="6"/>
  <c r="F11" i="6"/>
  <c r="E11" i="6"/>
  <c r="C11" i="6"/>
  <c r="B11" i="6"/>
  <c r="G10" i="6"/>
  <c r="D10" i="6"/>
  <c r="G9" i="6"/>
  <c r="D9" i="6"/>
  <c r="G8" i="6"/>
  <c r="D8" i="6"/>
  <c r="G7" i="6"/>
  <c r="D7" i="6"/>
  <c r="G6" i="6"/>
  <c r="D6" i="6"/>
  <c r="D11" i="6" s="1"/>
  <c r="G5" i="6"/>
  <c r="D5" i="6"/>
  <c r="F9" i="5"/>
  <c r="E9" i="5"/>
  <c r="C9" i="5"/>
  <c r="B9" i="5"/>
  <c r="J8" i="5"/>
  <c r="I8" i="5"/>
  <c r="H8" i="5"/>
  <c r="G8" i="5"/>
  <c r="D8" i="5"/>
  <c r="J7" i="5"/>
  <c r="I7" i="5"/>
  <c r="H7" i="5"/>
  <c r="G7" i="5"/>
  <c r="D7" i="5"/>
  <c r="J6" i="5"/>
  <c r="I6" i="5"/>
  <c r="H6" i="5"/>
  <c r="H9" i="5" s="1"/>
  <c r="G6" i="5"/>
  <c r="D6" i="5"/>
  <c r="I5" i="5"/>
  <c r="H5" i="5"/>
  <c r="G5" i="5"/>
  <c r="J5" i="5" s="1"/>
  <c r="D5" i="5"/>
  <c r="I4" i="5"/>
  <c r="I9" i="5" s="1"/>
  <c r="H4" i="5"/>
  <c r="G4" i="5"/>
  <c r="D4" i="5"/>
  <c r="I3" i="5"/>
  <c r="H3" i="5"/>
  <c r="G3" i="5"/>
  <c r="D3" i="5"/>
  <c r="Q27" i="2"/>
  <c r="P27" i="2"/>
  <c r="O27" i="2"/>
  <c r="N27" i="2"/>
  <c r="M27" i="2"/>
  <c r="L27" i="2"/>
  <c r="K27" i="2"/>
  <c r="J27" i="2"/>
  <c r="I27" i="2"/>
  <c r="H27" i="2"/>
  <c r="G27" i="2"/>
  <c r="F27" i="2"/>
  <c r="AE1" i="2"/>
  <c r="BO6567" i="3"/>
  <c r="BJ6567" i="3"/>
  <c r="BG6567" i="3"/>
  <c r="BH6567" i="3" s="1"/>
  <c r="L6567" i="3"/>
  <c r="J6567" i="3"/>
  <c r="BO6566" i="3"/>
  <c r="BJ6566" i="3"/>
  <c r="BG6566" i="3"/>
  <c r="BH6566" i="3" s="1"/>
  <c r="J6566" i="3"/>
  <c r="BO6565" i="3"/>
  <c r="BJ6565" i="3"/>
  <c r="BG6565" i="3"/>
  <c r="BH6565" i="3" s="1"/>
  <c r="L6565" i="3"/>
  <c r="J6565" i="3"/>
  <c r="BO6564" i="3"/>
  <c r="BJ6564" i="3"/>
  <c r="BG6564" i="3"/>
  <c r="BH6564" i="3" s="1"/>
  <c r="J6564" i="3"/>
  <c r="BO6563" i="3"/>
  <c r="BJ6563" i="3"/>
  <c r="BG6563" i="3"/>
  <c r="BH6563" i="3" s="1"/>
  <c r="L6563" i="3"/>
  <c r="J6563" i="3"/>
  <c r="BO6562" i="3"/>
  <c r="BJ6562" i="3"/>
  <c r="BG6562" i="3"/>
  <c r="BH6562" i="3" s="1"/>
  <c r="J6562" i="3"/>
  <c r="BO6561" i="3"/>
  <c r="BJ6561" i="3"/>
  <c r="BH6561" i="3"/>
  <c r="BG6561" i="3"/>
  <c r="L6561" i="3"/>
  <c r="J6561" i="3"/>
  <c r="BO6560" i="3"/>
  <c r="BJ6560" i="3"/>
  <c r="BG6560" i="3"/>
  <c r="BH6560" i="3" s="1"/>
  <c r="J6560" i="3"/>
  <c r="BO6559" i="3"/>
  <c r="BJ6559" i="3"/>
  <c r="BG6559" i="3"/>
  <c r="BH6559" i="3" s="1"/>
  <c r="L6559" i="3"/>
  <c r="J6559" i="3"/>
  <c r="BO6558" i="3"/>
  <c r="BJ6558" i="3"/>
  <c r="BG6558" i="3"/>
  <c r="BH6558" i="3" s="1"/>
  <c r="J6558" i="3"/>
  <c r="BO6557" i="3"/>
  <c r="BJ6557" i="3"/>
  <c r="BG6557" i="3"/>
  <c r="BH6557" i="3" s="1"/>
  <c r="L6557" i="3"/>
  <c r="J6557" i="3"/>
  <c r="BO6556" i="3"/>
  <c r="BJ6556" i="3"/>
  <c r="BG6556" i="3"/>
  <c r="BH6556" i="3" s="1"/>
  <c r="J6556" i="3"/>
  <c r="BO6555" i="3"/>
  <c r="BJ6555" i="3"/>
  <c r="BG6555" i="3"/>
  <c r="BH6555" i="3" s="1"/>
  <c r="L6555" i="3"/>
  <c r="J6555" i="3"/>
  <c r="BO6554" i="3"/>
  <c r="BJ6554" i="3"/>
  <c r="BG6554" i="3"/>
  <c r="BH6554" i="3" s="1"/>
  <c r="J6554" i="3"/>
  <c r="BO6553" i="3"/>
  <c r="BJ6553" i="3"/>
  <c r="BG6553" i="3"/>
  <c r="BH6553" i="3" s="1"/>
  <c r="J6553" i="3"/>
  <c r="BO6552" i="3"/>
  <c r="BJ6552" i="3"/>
  <c r="BG6552" i="3"/>
  <c r="BH6552" i="3" s="1"/>
  <c r="L6552" i="3"/>
  <c r="J6552" i="3"/>
  <c r="BO6551" i="3"/>
  <c r="BJ6551" i="3"/>
  <c r="BG6551" i="3"/>
  <c r="BH6551" i="3" s="1"/>
  <c r="J6551" i="3"/>
  <c r="BO6550" i="3"/>
  <c r="BJ6550" i="3"/>
  <c r="BG6550" i="3"/>
  <c r="BH6550" i="3" s="1"/>
  <c r="J6550" i="3"/>
  <c r="BO6549" i="3"/>
  <c r="BJ6549" i="3"/>
  <c r="BG6549" i="3"/>
  <c r="BH6549" i="3" s="1"/>
  <c r="J6549" i="3"/>
  <c r="BO6548" i="3"/>
  <c r="BJ6548" i="3"/>
  <c r="BG6548" i="3"/>
  <c r="BH6548" i="3" s="1"/>
  <c r="J6548" i="3"/>
  <c r="BO6547" i="3"/>
  <c r="BJ6547" i="3"/>
  <c r="BG6547" i="3"/>
  <c r="BH6547" i="3" s="1"/>
  <c r="M6547" i="3"/>
  <c r="J6547" i="3"/>
  <c r="BO6546" i="3"/>
  <c r="BJ6546" i="3"/>
  <c r="BG6546" i="3"/>
  <c r="BH6546" i="3" s="1"/>
  <c r="J6546" i="3"/>
  <c r="BO6545" i="3"/>
  <c r="BJ6545" i="3"/>
  <c r="BG6545" i="3"/>
  <c r="BH6545" i="3" s="1"/>
  <c r="L6545" i="3"/>
  <c r="J6545" i="3"/>
  <c r="BO6544" i="3"/>
  <c r="BJ6544" i="3"/>
  <c r="BG6544" i="3"/>
  <c r="BH6544" i="3" s="1"/>
  <c r="J6544" i="3"/>
  <c r="BO6543" i="3"/>
  <c r="BJ6543" i="3"/>
  <c r="BG6543" i="3"/>
  <c r="BH6543" i="3" s="1"/>
  <c r="J6543" i="3"/>
  <c r="BO6542" i="3"/>
  <c r="BJ6542" i="3"/>
  <c r="BG6542" i="3"/>
  <c r="BH6542" i="3" s="1"/>
  <c r="J6542" i="3"/>
  <c r="BO6541" i="3"/>
  <c r="BJ6541" i="3"/>
  <c r="BG6541" i="3"/>
  <c r="BH6541" i="3" s="1"/>
  <c r="J6541" i="3"/>
  <c r="BO6540" i="3"/>
  <c r="BJ6540" i="3"/>
  <c r="BG6540" i="3"/>
  <c r="BH6540" i="3" s="1"/>
  <c r="M6540" i="3"/>
  <c r="J6540" i="3"/>
  <c r="BO6539" i="3"/>
  <c r="BJ6539" i="3"/>
  <c r="BG6539" i="3"/>
  <c r="BH6539" i="3" s="1"/>
  <c r="J6539" i="3"/>
  <c r="BO6538" i="3"/>
  <c r="BJ6538" i="3"/>
  <c r="BG6538" i="3"/>
  <c r="BH6538" i="3" s="1"/>
  <c r="L6538" i="3"/>
  <c r="J6538" i="3"/>
  <c r="BO6537" i="3"/>
  <c r="BJ6537" i="3"/>
  <c r="BG6537" i="3"/>
  <c r="BH6537" i="3" s="1"/>
  <c r="J6537" i="3"/>
  <c r="BO6536" i="3"/>
  <c r="BJ6536" i="3"/>
  <c r="BG6536" i="3"/>
  <c r="BH6536" i="3" s="1"/>
  <c r="J6536" i="3"/>
  <c r="BO6535" i="3"/>
  <c r="BJ6535" i="3"/>
  <c r="BH6535" i="3"/>
  <c r="BG6535" i="3"/>
  <c r="J6535" i="3"/>
  <c r="BO6534" i="3"/>
  <c r="BJ6534" i="3"/>
  <c r="BG6534" i="3"/>
  <c r="BH6534" i="3" s="1"/>
  <c r="J6534" i="3"/>
  <c r="BO6533" i="3"/>
  <c r="BJ6533" i="3"/>
  <c r="BG6533" i="3"/>
  <c r="BH6533" i="3" s="1"/>
  <c r="M6533" i="3"/>
  <c r="J6533" i="3"/>
  <c r="BO6532" i="3"/>
  <c r="BJ6532" i="3"/>
  <c r="BH6532" i="3"/>
  <c r="BG6532" i="3"/>
  <c r="J6532" i="3"/>
  <c r="BO6531" i="3"/>
  <c r="BJ6531" i="3"/>
  <c r="BG6531" i="3"/>
  <c r="BH6531" i="3" s="1"/>
  <c r="L6531" i="3"/>
  <c r="J6531" i="3"/>
  <c r="BO6530" i="3"/>
  <c r="BJ6530" i="3"/>
  <c r="BG6530" i="3"/>
  <c r="BH6530" i="3" s="1"/>
  <c r="J6530" i="3"/>
  <c r="BO6529" i="3"/>
  <c r="BJ6529" i="3"/>
  <c r="BG6529" i="3"/>
  <c r="BH6529" i="3" s="1"/>
  <c r="J6529" i="3"/>
  <c r="BO6528" i="3"/>
  <c r="BJ6528" i="3"/>
  <c r="BG6528" i="3"/>
  <c r="BH6528" i="3" s="1"/>
  <c r="J6528" i="3"/>
  <c r="BO6527" i="3"/>
  <c r="BJ6527" i="3"/>
  <c r="BG6527" i="3"/>
  <c r="BH6527" i="3" s="1"/>
  <c r="J6527" i="3"/>
  <c r="BO6526" i="3"/>
  <c r="BJ6526" i="3"/>
  <c r="BG6526" i="3"/>
  <c r="BH6526" i="3" s="1"/>
  <c r="M6526" i="3"/>
  <c r="J6526" i="3"/>
  <c r="BO6525" i="3"/>
  <c r="BJ6525" i="3"/>
  <c r="BG6525" i="3"/>
  <c r="BH6525" i="3" s="1"/>
  <c r="J6525" i="3"/>
  <c r="BO6524" i="3"/>
  <c r="BJ6524" i="3"/>
  <c r="BG6524" i="3"/>
  <c r="BH6524" i="3" s="1"/>
  <c r="L6524" i="3"/>
  <c r="J6524" i="3"/>
  <c r="BO6523" i="3"/>
  <c r="BJ6523" i="3"/>
  <c r="BG6523" i="3"/>
  <c r="BH6523" i="3" s="1"/>
  <c r="J6523" i="3"/>
  <c r="BO6522" i="3"/>
  <c r="BJ6522" i="3"/>
  <c r="BG6522" i="3"/>
  <c r="BH6522" i="3" s="1"/>
  <c r="J6522" i="3"/>
  <c r="BO6521" i="3"/>
  <c r="BJ6521" i="3"/>
  <c r="BG6521" i="3"/>
  <c r="BH6521" i="3" s="1"/>
  <c r="J6521" i="3"/>
  <c r="BO6520" i="3"/>
  <c r="BJ6520" i="3"/>
  <c r="BG6520" i="3"/>
  <c r="BH6520" i="3" s="1"/>
  <c r="J6520" i="3"/>
  <c r="BO6519" i="3"/>
  <c r="BJ6519" i="3"/>
  <c r="BG6519" i="3"/>
  <c r="BH6519" i="3" s="1"/>
  <c r="M6519" i="3"/>
  <c r="J6519" i="3"/>
  <c r="BO6518" i="3"/>
  <c r="BJ6518" i="3"/>
  <c r="BG6518" i="3"/>
  <c r="BH6518" i="3" s="1"/>
  <c r="J6518" i="3"/>
  <c r="BO6517" i="3"/>
  <c r="BJ6517" i="3"/>
  <c r="BH6517" i="3"/>
  <c r="BG6517" i="3"/>
  <c r="L6517" i="3"/>
  <c r="J6517" i="3"/>
  <c r="BO6516" i="3"/>
  <c r="BJ6516" i="3"/>
  <c r="BH6516" i="3"/>
  <c r="BG6516" i="3"/>
  <c r="J6516" i="3"/>
  <c r="BO6515" i="3"/>
  <c r="BJ6515" i="3"/>
  <c r="BG6515" i="3"/>
  <c r="BH6515" i="3" s="1"/>
  <c r="J6515" i="3"/>
  <c r="BO6514" i="3"/>
  <c r="BJ6514" i="3"/>
  <c r="BG6514" i="3"/>
  <c r="BH6514" i="3" s="1"/>
  <c r="J6514" i="3"/>
  <c r="BO6513" i="3"/>
  <c r="BJ6513" i="3"/>
  <c r="BG6513" i="3"/>
  <c r="BH6513" i="3" s="1"/>
  <c r="J6513" i="3"/>
  <c r="BO6512" i="3"/>
  <c r="BJ6512" i="3"/>
  <c r="BG6512" i="3"/>
  <c r="BH6512" i="3" s="1"/>
  <c r="M6512" i="3"/>
  <c r="J6512" i="3"/>
  <c r="BO6511" i="3"/>
  <c r="BJ6511" i="3"/>
  <c r="BG6511" i="3"/>
  <c r="BH6511" i="3" s="1"/>
  <c r="J6511" i="3"/>
  <c r="BO6510" i="3"/>
  <c r="BJ6510" i="3"/>
  <c r="BG6510" i="3"/>
  <c r="BH6510" i="3" s="1"/>
  <c r="L6510" i="3"/>
  <c r="J6510" i="3"/>
  <c r="BO6509" i="3"/>
  <c r="BJ6509" i="3"/>
  <c r="BG6509" i="3"/>
  <c r="BH6509" i="3" s="1"/>
  <c r="J6509" i="3"/>
  <c r="BO6508" i="3"/>
  <c r="BJ6508" i="3"/>
  <c r="BG6508" i="3"/>
  <c r="BH6508" i="3" s="1"/>
  <c r="J6508" i="3"/>
  <c r="BO6507" i="3"/>
  <c r="BJ6507" i="3"/>
  <c r="BG6507" i="3"/>
  <c r="BH6507" i="3" s="1"/>
  <c r="J6507" i="3"/>
  <c r="BO6506" i="3"/>
  <c r="BJ6506" i="3"/>
  <c r="BG6506" i="3"/>
  <c r="BH6506" i="3" s="1"/>
  <c r="J6506" i="3"/>
  <c r="BO6505" i="3"/>
  <c r="BJ6505" i="3"/>
  <c r="BG6505" i="3"/>
  <c r="BH6505" i="3" s="1"/>
  <c r="M6505" i="3"/>
  <c r="J6505" i="3"/>
  <c r="BO6504" i="3"/>
  <c r="BJ6504" i="3"/>
  <c r="BG6504" i="3"/>
  <c r="BH6504" i="3" s="1"/>
  <c r="J6504" i="3"/>
  <c r="BO6503" i="3"/>
  <c r="BJ6503" i="3"/>
  <c r="BG6503" i="3"/>
  <c r="BH6503" i="3" s="1"/>
  <c r="L6503" i="3"/>
  <c r="J6503" i="3"/>
  <c r="BO6502" i="3"/>
  <c r="BJ6502" i="3"/>
  <c r="BG6502" i="3"/>
  <c r="BH6502" i="3" s="1"/>
  <c r="J6502" i="3"/>
  <c r="BO6501" i="3"/>
  <c r="BJ6501" i="3"/>
  <c r="BG6501" i="3"/>
  <c r="BH6501" i="3" s="1"/>
  <c r="J6501" i="3"/>
  <c r="BO6500" i="3"/>
  <c r="BJ6500" i="3"/>
  <c r="BG6500" i="3"/>
  <c r="BH6500" i="3" s="1"/>
  <c r="J6500" i="3"/>
  <c r="BO6499" i="3"/>
  <c r="BJ6499" i="3"/>
  <c r="BG6499" i="3"/>
  <c r="BH6499" i="3" s="1"/>
  <c r="J6499" i="3"/>
  <c r="BO6498" i="3"/>
  <c r="BJ6498" i="3"/>
  <c r="BG6498" i="3"/>
  <c r="BH6498" i="3" s="1"/>
  <c r="M6498" i="3"/>
  <c r="J6498" i="3"/>
  <c r="BO6497" i="3"/>
  <c r="BJ6497" i="3"/>
  <c r="BG6497" i="3"/>
  <c r="BH6497" i="3" s="1"/>
  <c r="J6497" i="3"/>
  <c r="BO6496" i="3"/>
  <c r="BJ6496" i="3"/>
  <c r="BG6496" i="3"/>
  <c r="BH6496" i="3" s="1"/>
  <c r="L6496" i="3"/>
  <c r="J6496" i="3"/>
  <c r="BO6495" i="3"/>
  <c r="BJ6495" i="3"/>
  <c r="BG6495" i="3"/>
  <c r="BH6495" i="3" s="1"/>
  <c r="J6495" i="3"/>
  <c r="BO6494" i="3"/>
  <c r="BJ6494" i="3"/>
  <c r="BG6494" i="3"/>
  <c r="BH6494" i="3" s="1"/>
  <c r="J6494" i="3"/>
  <c r="BO6493" i="3"/>
  <c r="BJ6493" i="3"/>
  <c r="BG6493" i="3"/>
  <c r="BH6493" i="3" s="1"/>
  <c r="J6493" i="3"/>
  <c r="BO6492" i="3"/>
  <c r="BJ6492" i="3"/>
  <c r="BG6492" i="3"/>
  <c r="BH6492" i="3" s="1"/>
  <c r="J6492" i="3"/>
  <c r="BO6491" i="3"/>
  <c r="BJ6491" i="3"/>
  <c r="BG6491" i="3"/>
  <c r="BH6491" i="3" s="1"/>
  <c r="M6491" i="3"/>
  <c r="J6491" i="3"/>
  <c r="BO6490" i="3"/>
  <c r="BJ6490" i="3"/>
  <c r="BG6490" i="3"/>
  <c r="BH6490" i="3" s="1"/>
  <c r="J6490" i="3"/>
  <c r="BO6489" i="3"/>
  <c r="BJ6489" i="3"/>
  <c r="BG6489" i="3"/>
  <c r="BH6489" i="3" s="1"/>
  <c r="L6489" i="3"/>
  <c r="J6489" i="3"/>
  <c r="BO6488" i="3"/>
  <c r="BJ6488" i="3"/>
  <c r="BG6488" i="3"/>
  <c r="BH6488" i="3" s="1"/>
  <c r="J6488" i="3"/>
  <c r="BO6487" i="3"/>
  <c r="BJ6487" i="3"/>
  <c r="BG6487" i="3"/>
  <c r="BH6487" i="3" s="1"/>
  <c r="J6487" i="3"/>
  <c r="BO6486" i="3"/>
  <c r="BJ6486" i="3"/>
  <c r="BG6486" i="3"/>
  <c r="BH6486" i="3" s="1"/>
  <c r="J6486" i="3"/>
  <c r="BO6485" i="3"/>
  <c r="BJ6485" i="3"/>
  <c r="BH6485" i="3"/>
  <c r="BG6485" i="3"/>
  <c r="J6485" i="3"/>
  <c r="BO6484" i="3"/>
  <c r="BJ6484" i="3"/>
  <c r="BG6484" i="3"/>
  <c r="BH6484" i="3" s="1"/>
  <c r="M6484" i="3"/>
  <c r="J6484" i="3"/>
  <c r="BO6483" i="3"/>
  <c r="BJ6483" i="3"/>
  <c r="BG6483" i="3"/>
  <c r="BH6483" i="3" s="1"/>
  <c r="J6483" i="3"/>
  <c r="BO6482" i="3"/>
  <c r="BJ6482" i="3"/>
  <c r="BG6482" i="3"/>
  <c r="BH6482" i="3" s="1"/>
  <c r="L6482" i="3"/>
  <c r="J6482" i="3"/>
  <c r="BO6481" i="3"/>
  <c r="BJ6481" i="3"/>
  <c r="BG6481" i="3"/>
  <c r="BH6481" i="3" s="1"/>
  <c r="J6481" i="3"/>
  <c r="BO6480" i="3"/>
  <c r="BJ6480" i="3"/>
  <c r="BG6480" i="3"/>
  <c r="BH6480" i="3" s="1"/>
  <c r="J6480" i="3"/>
  <c r="BO6479" i="3"/>
  <c r="BJ6479" i="3"/>
  <c r="BG6479" i="3"/>
  <c r="BH6479" i="3" s="1"/>
  <c r="J6479" i="3"/>
  <c r="BO6478" i="3"/>
  <c r="BJ6478" i="3"/>
  <c r="BG6478" i="3"/>
  <c r="BH6478" i="3" s="1"/>
  <c r="J6478" i="3"/>
  <c r="BO6477" i="3"/>
  <c r="BJ6477" i="3"/>
  <c r="BG6477" i="3"/>
  <c r="BH6477" i="3" s="1"/>
  <c r="M6477" i="3"/>
  <c r="J6477" i="3"/>
  <c r="BO6476" i="3"/>
  <c r="BJ6476" i="3"/>
  <c r="BH6476" i="3"/>
  <c r="BG6476" i="3"/>
  <c r="J6476" i="3"/>
  <c r="BO6475" i="3"/>
  <c r="BJ6475" i="3"/>
  <c r="BG6475" i="3"/>
  <c r="BH6475" i="3" s="1"/>
  <c r="L6475" i="3"/>
  <c r="J6475" i="3"/>
  <c r="BO6474" i="3"/>
  <c r="BJ6474" i="3"/>
  <c r="BG6474" i="3"/>
  <c r="BH6474" i="3" s="1"/>
  <c r="J6474" i="3"/>
  <c r="BO6473" i="3"/>
  <c r="BJ6473" i="3"/>
  <c r="BG6473" i="3"/>
  <c r="BH6473" i="3" s="1"/>
  <c r="J6473" i="3"/>
  <c r="BO6472" i="3"/>
  <c r="BJ6472" i="3"/>
  <c r="BG6472" i="3"/>
  <c r="BH6472" i="3" s="1"/>
  <c r="J6472" i="3"/>
  <c r="BO6471" i="3"/>
  <c r="BJ6471" i="3"/>
  <c r="BH6471" i="3"/>
  <c r="BG6471" i="3"/>
  <c r="J6471" i="3"/>
  <c r="BO6470" i="3"/>
  <c r="BJ6470" i="3"/>
  <c r="BG6470" i="3"/>
  <c r="BH6470" i="3" s="1"/>
  <c r="M6470" i="3"/>
  <c r="J6470" i="3"/>
  <c r="BO6469" i="3"/>
  <c r="BJ6469" i="3"/>
  <c r="BG6469" i="3"/>
  <c r="BH6469" i="3" s="1"/>
  <c r="J6469" i="3"/>
  <c r="BO6468" i="3"/>
  <c r="BJ6468" i="3"/>
  <c r="BG6468" i="3"/>
  <c r="BH6468" i="3" s="1"/>
  <c r="L6468" i="3"/>
  <c r="J6468" i="3"/>
  <c r="BO6467" i="3"/>
  <c r="BJ6467" i="3"/>
  <c r="BG6467" i="3"/>
  <c r="BH6467" i="3" s="1"/>
  <c r="J6467" i="3"/>
  <c r="BO6466" i="3"/>
  <c r="BJ6466" i="3"/>
  <c r="BH6466" i="3"/>
  <c r="BG6466" i="3"/>
  <c r="J6466" i="3"/>
  <c r="BO6465" i="3"/>
  <c r="BJ6465" i="3"/>
  <c r="BG6465" i="3"/>
  <c r="BH6465" i="3" s="1"/>
  <c r="J6465" i="3"/>
  <c r="BO6464" i="3"/>
  <c r="BJ6464" i="3"/>
  <c r="BG6464" i="3"/>
  <c r="BH6464" i="3" s="1"/>
  <c r="J6464" i="3"/>
  <c r="BO6463" i="3"/>
  <c r="BJ6463" i="3"/>
  <c r="BG6463" i="3"/>
  <c r="BH6463" i="3" s="1"/>
  <c r="M6463" i="3"/>
  <c r="J6463" i="3"/>
  <c r="BO6462" i="3"/>
  <c r="BJ6462" i="3"/>
  <c r="BG6462" i="3"/>
  <c r="BH6462" i="3" s="1"/>
  <c r="J6462" i="3"/>
  <c r="BO6461" i="3"/>
  <c r="BJ6461" i="3"/>
  <c r="BG6461" i="3"/>
  <c r="BH6461" i="3" s="1"/>
  <c r="L6461" i="3"/>
  <c r="J6461" i="3"/>
  <c r="BO6460" i="3"/>
  <c r="BJ6460" i="3"/>
  <c r="BG6460" i="3"/>
  <c r="BH6460" i="3" s="1"/>
  <c r="J6460" i="3"/>
  <c r="BO6459" i="3"/>
  <c r="BJ6459" i="3"/>
  <c r="BG6459" i="3"/>
  <c r="BH6459" i="3" s="1"/>
  <c r="J6459" i="3"/>
  <c r="BO6458" i="3"/>
  <c r="BJ6458" i="3"/>
  <c r="BG6458" i="3"/>
  <c r="BH6458" i="3" s="1"/>
  <c r="J6458" i="3"/>
  <c r="BO6457" i="3"/>
  <c r="BJ6457" i="3"/>
  <c r="BG6457" i="3"/>
  <c r="BH6457" i="3" s="1"/>
  <c r="J6457" i="3"/>
  <c r="BO6456" i="3"/>
  <c r="BJ6456" i="3"/>
  <c r="BG6456" i="3"/>
  <c r="BH6456" i="3" s="1"/>
  <c r="M6456" i="3"/>
  <c r="J6456" i="3"/>
  <c r="BO6455" i="3"/>
  <c r="BJ6455" i="3"/>
  <c r="BG6455" i="3"/>
  <c r="BH6455" i="3" s="1"/>
  <c r="J6455" i="3"/>
  <c r="BO6454" i="3"/>
  <c r="BJ6454" i="3"/>
  <c r="BG6454" i="3"/>
  <c r="BH6454" i="3" s="1"/>
  <c r="L6454" i="3"/>
  <c r="J6454" i="3"/>
  <c r="BO6453" i="3"/>
  <c r="BJ6453" i="3"/>
  <c r="BG6453" i="3"/>
  <c r="BH6453" i="3" s="1"/>
  <c r="J6453" i="3"/>
  <c r="BO6452" i="3"/>
  <c r="BJ6452" i="3"/>
  <c r="BG6452" i="3"/>
  <c r="BH6452" i="3" s="1"/>
  <c r="J6452" i="3"/>
  <c r="BO6451" i="3"/>
  <c r="BJ6451" i="3"/>
  <c r="BH6451" i="3"/>
  <c r="BG6451" i="3"/>
  <c r="J6451" i="3"/>
  <c r="BO6450" i="3"/>
  <c r="BJ6450" i="3"/>
  <c r="BH6450" i="3"/>
  <c r="BG6450" i="3"/>
  <c r="J6450" i="3"/>
  <c r="BO6449" i="3"/>
  <c r="BJ6449" i="3"/>
  <c r="BG6449" i="3"/>
  <c r="BH6449" i="3" s="1"/>
  <c r="M6449" i="3"/>
  <c r="J6449" i="3"/>
  <c r="BO6448" i="3"/>
  <c r="BJ6448" i="3"/>
  <c r="BG6448" i="3"/>
  <c r="BH6448" i="3" s="1"/>
  <c r="J6448" i="3"/>
  <c r="BO6447" i="3"/>
  <c r="BJ6447" i="3"/>
  <c r="BG6447" i="3"/>
  <c r="BH6447" i="3" s="1"/>
  <c r="L6447" i="3"/>
  <c r="J6447" i="3"/>
  <c r="BO6446" i="3"/>
  <c r="BJ6446" i="3"/>
  <c r="BG6446" i="3"/>
  <c r="BH6446" i="3" s="1"/>
  <c r="J6446" i="3"/>
  <c r="BO6445" i="3"/>
  <c r="BJ6445" i="3"/>
  <c r="BH6445" i="3"/>
  <c r="BG6445" i="3"/>
  <c r="J6445" i="3"/>
  <c r="BO6444" i="3"/>
  <c r="BJ6444" i="3"/>
  <c r="BG6444" i="3"/>
  <c r="BH6444" i="3" s="1"/>
  <c r="J6444" i="3"/>
  <c r="BO6443" i="3"/>
  <c r="BJ6443" i="3"/>
  <c r="BG6443" i="3"/>
  <c r="BH6443" i="3" s="1"/>
  <c r="J6443" i="3"/>
  <c r="BO6442" i="3"/>
  <c r="BJ6442" i="3"/>
  <c r="BG6442" i="3"/>
  <c r="BH6442" i="3" s="1"/>
  <c r="M6442" i="3"/>
  <c r="J6442" i="3"/>
  <c r="BO6441" i="3"/>
  <c r="BJ6441" i="3"/>
  <c r="BG6441" i="3"/>
  <c r="BH6441" i="3" s="1"/>
  <c r="J6441" i="3"/>
  <c r="BO6440" i="3"/>
  <c r="BJ6440" i="3"/>
  <c r="BG6440" i="3"/>
  <c r="BH6440" i="3" s="1"/>
  <c r="L6440" i="3"/>
  <c r="J6440" i="3"/>
  <c r="BO6439" i="3"/>
  <c r="BJ6439" i="3"/>
  <c r="BG6439" i="3"/>
  <c r="BH6439" i="3" s="1"/>
  <c r="J6439" i="3"/>
  <c r="BO6438" i="3"/>
  <c r="BJ6438" i="3"/>
  <c r="BG6438" i="3"/>
  <c r="BH6438" i="3" s="1"/>
  <c r="J6438" i="3"/>
  <c r="BO6437" i="3"/>
  <c r="BJ6437" i="3"/>
  <c r="BG6437" i="3"/>
  <c r="BH6437" i="3" s="1"/>
  <c r="J6437" i="3"/>
  <c r="BO6436" i="3"/>
  <c r="BJ6436" i="3"/>
  <c r="BG6436" i="3"/>
  <c r="BH6436" i="3" s="1"/>
  <c r="J6436" i="3"/>
  <c r="BO6435" i="3"/>
  <c r="BJ6435" i="3"/>
  <c r="BG6435" i="3"/>
  <c r="BH6435" i="3" s="1"/>
  <c r="M6435" i="3"/>
  <c r="J6435" i="3"/>
  <c r="BO6434" i="3"/>
  <c r="BJ6434" i="3"/>
  <c r="BG6434" i="3"/>
  <c r="BH6434" i="3" s="1"/>
  <c r="J6434" i="3"/>
  <c r="BO6433" i="3"/>
  <c r="BJ6433" i="3"/>
  <c r="BG6433" i="3"/>
  <c r="BH6433" i="3" s="1"/>
  <c r="L6433" i="3"/>
  <c r="J6433" i="3"/>
  <c r="BO6432" i="3"/>
  <c r="BJ6432" i="3"/>
  <c r="BG6432" i="3"/>
  <c r="BH6432" i="3" s="1"/>
  <c r="J6432" i="3"/>
  <c r="BO6431" i="3"/>
  <c r="BJ6431" i="3"/>
  <c r="BG6431" i="3"/>
  <c r="BH6431" i="3" s="1"/>
  <c r="J6431" i="3"/>
  <c r="BO6430" i="3"/>
  <c r="BJ6430" i="3"/>
  <c r="BG6430" i="3"/>
  <c r="BH6430" i="3" s="1"/>
  <c r="J6430" i="3"/>
  <c r="BO6429" i="3"/>
  <c r="BJ6429" i="3"/>
  <c r="BG6429" i="3"/>
  <c r="BH6429" i="3" s="1"/>
  <c r="J6429" i="3"/>
  <c r="BO6428" i="3"/>
  <c r="BJ6428" i="3"/>
  <c r="BG6428" i="3"/>
  <c r="BH6428" i="3" s="1"/>
  <c r="M6428" i="3"/>
  <c r="J6428" i="3"/>
  <c r="BO6427" i="3"/>
  <c r="BJ6427" i="3"/>
  <c r="BG6427" i="3"/>
  <c r="BH6427" i="3" s="1"/>
  <c r="L6427" i="3"/>
  <c r="J6427" i="3"/>
  <c r="BO6426" i="3"/>
  <c r="BJ6426" i="3"/>
  <c r="BG6426" i="3"/>
  <c r="BH6426" i="3" s="1"/>
  <c r="J6426" i="3"/>
  <c r="BO6425" i="3"/>
  <c r="BJ6425" i="3"/>
  <c r="BG6425" i="3"/>
  <c r="BH6425" i="3" s="1"/>
  <c r="L6425" i="3"/>
  <c r="J6425" i="3"/>
  <c r="BO6424" i="3"/>
  <c r="BJ6424" i="3"/>
  <c r="BG6424" i="3"/>
  <c r="BH6424" i="3" s="1"/>
  <c r="J6424" i="3"/>
  <c r="BO6423" i="3"/>
  <c r="BJ6423" i="3"/>
  <c r="BH6423" i="3"/>
  <c r="BG6423" i="3"/>
  <c r="L6423" i="3"/>
  <c r="J6423" i="3"/>
  <c r="BO6422" i="3"/>
  <c r="BJ6422" i="3"/>
  <c r="BH6422" i="3"/>
  <c r="BG6422" i="3"/>
  <c r="J6422" i="3"/>
  <c r="BO6421" i="3"/>
  <c r="BJ6421" i="3"/>
  <c r="BG6421" i="3"/>
  <c r="BH6421" i="3" s="1"/>
  <c r="L6421" i="3"/>
  <c r="J6421" i="3"/>
  <c r="BO6420" i="3"/>
  <c r="BJ6420" i="3"/>
  <c r="BG6420" i="3"/>
  <c r="BH6420" i="3" s="1"/>
  <c r="J6420" i="3"/>
  <c r="BO6419" i="3"/>
  <c r="BJ6419" i="3"/>
  <c r="BG6419" i="3"/>
  <c r="BH6419" i="3" s="1"/>
  <c r="L6419" i="3"/>
  <c r="J6419" i="3"/>
  <c r="BO6418" i="3"/>
  <c r="BJ6418" i="3"/>
  <c r="BG6418" i="3"/>
  <c r="BH6418" i="3" s="1"/>
  <c r="J6418" i="3"/>
  <c r="BO6417" i="3"/>
  <c r="BJ6417" i="3"/>
  <c r="BG6417" i="3"/>
  <c r="BH6417" i="3" s="1"/>
  <c r="L6417" i="3"/>
  <c r="J6417" i="3"/>
  <c r="BO6416" i="3"/>
  <c r="BJ6416" i="3"/>
  <c r="BG6416" i="3"/>
  <c r="BH6416" i="3" s="1"/>
  <c r="J6416" i="3"/>
  <c r="BO6415" i="3"/>
  <c r="BJ6415" i="3"/>
  <c r="BG6415" i="3"/>
  <c r="BH6415" i="3" s="1"/>
  <c r="L6415" i="3"/>
  <c r="J6415" i="3"/>
  <c r="BO6414" i="3"/>
  <c r="BJ6414" i="3"/>
  <c r="BG6414" i="3"/>
  <c r="BH6414" i="3" s="1"/>
  <c r="J6414" i="3"/>
  <c r="BO6413" i="3"/>
  <c r="BJ6413" i="3"/>
  <c r="BG6413" i="3"/>
  <c r="BH6413" i="3" s="1"/>
  <c r="L6413" i="3"/>
  <c r="J6413" i="3"/>
  <c r="BO6412" i="3"/>
  <c r="BJ6412" i="3"/>
  <c r="BG6412" i="3"/>
  <c r="BH6412" i="3" s="1"/>
  <c r="J6412" i="3"/>
  <c r="BO6411" i="3"/>
  <c r="BJ6411" i="3"/>
  <c r="BH6411" i="3"/>
  <c r="BG6411" i="3"/>
  <c r="J6411" i="3"/>
  <c r="BO6410" i="3"/>
  <c r="BJ6410" i="3"/>
  <c r="BH6410" i="3"/>
  <c r="BG6410" i="3"/>
  <c r="L6410" i="3"/>
  <c r="J6410" i="3"/>
  <c r="BO6409" i="3"/>
  <c r="BJ6409" i="3"/>
  <c r="BG6409" i="3"/>
  <c r="BH6409" i="3" s="1"/>
  <c r="J6409" i="3"/>
  <c r="BO6408" i="3"/>
  <c r="BJ6408" i="3"/>
  <c r="BG6408" i="3"/>
  <c r="BH6408" i="3" s="1"/>
  <c r="J6408" i="3"/>
  <c r="BO6407" i="3"/>
  <c r="BJ6407" i="3"/>
  <c r="BG6407" i="3"/>
  <c r="BH6407" i="3" s="1"/>
  <c r="J6407" i="3"/>
  <c r="BO6406" i="3"/>
  <c r="BJ6406" i="3"/>
  <c r="BG6406" i="3"/>
  <c r="BH6406" i="3" s="1"/>
  <c r="J6406" i="3"/>
  <c r="BO6405" i="3"/>
  <c r="BJ6405" i="3"/>
  <c r="BG6405" i="3"/>
  <c r="BH6405" i="3" s="1"/>
  <c r="M6405" i="3"/>
  <c r="J6405" i="3"/>
  <c r="BO6404" i="3"/>
  <c r="BJ6404" i="3"/>
  <c r="BG6404" i="3"/>
  <c r="BH6404" i="3" s="1"/>
  <c r="L6404" i="3"/>
  <c r="J6404" i="3"/>
  <c r="BO6403" i="3"/>
  <c r="BJ6403" i="3"/>
  <c r="BG6403" i="3"/>
  <c r="BH6403" i="3" s="1"/>
  <c r="J6403" i="3"/>
  <c r="BO6402" i="3"/>
  <c r="BJ6402" i="3"/>
  <c r="BG6402" i="3"/>
  <c r="BH6402" i="3" s="1"/>
  <c r="J6402" i="3"/>
  <c r="BO6401" i="3"/>
  <c r="BJ6401" i="3"/>
  <c r="BG6401" i="3"/>
  <c r="BH6401" i="3" s="1"/>
  <c r="L6401" i="3"/>
  <c r="J6401" i="3"/>
  <c r="BO6400" i="3"/>
  <c r="BJ6400" i="3"/>
  <c r="BG6400" i="3"/>
  <c r="BH6400" i="3" s="1"/>
  <c r="J6400" i="3"/>
  <c r="BO6399" i="3"/>
  <c r="BJ6399" i="3"/>
  <c r="BG6399" i="3"/>
  <c r="BH6399" i="3" s="1"/>
  <c r="J6399" i="3"/>
  <c r="BO6398" i="3"/>
  <c r="BJ6398" i="3"/>
  <c r="BG6398" i="3"/>
  <c r="BH6398" i="3" s="1"/>
  <c r="J6398" i="3"/>
  <c r="BO6397" i="3"/>
  <c r="BJ6397" i="3"/>
  <c r="BG6397" i="3"/>
  <c r="BH6397" i="3" s="1"/>
  <c r="J6397" i="3"/>
  <c r="BO6396" i="3"/>
  <c r="BJ6396" i="3"/>
  <c r="BG6396" i="3"/>
  <c r="BH6396" i="3" s="1"/>
  <c r="M6396" i="3"/>
  <c r="J6396" i="3"/>
  <c r="BO6395" i="3"/>
  <c r="BJ6395" i="3"/>
  <c r="BG6395" i="3"/>
  <c r="BH6395" i="3" s="1"/>
  <c r="J6395" i="3"/>
  <c r="BO6394" i="3"/>
  <c r="BJ6394" i="3"/>
  <c r="BG6394" i="3"/>
  <c r="BH6394" i="3" s="1"/>
  <c r="L6394" i="3"/>
  <c r="J6394" i="3"/>
  <c r="BO6393" i="3"/>
  <c r="BJ6393" i="3"/>
  <c r="BG6393" i="3"/>
  <c r="BH6393" i="3" s="1"/>
  <c r="J6393" i="3"/>
  <c r="BO6392" i="3"/>
  <c r="BJ6392" i="3"/>
  <c r="BG6392" i="3"/>
  <c r="BH6392" i="3" s="1"/>
  <c r="J6392" i="3"/>
  <c r="BO6391" i="3"/>
  <c r="BJ6391" i="3"/>
  <c r="BG6391" i="3"/>
  <c r="BH6391" i="3" s="1"/>
  <c r="J6391" i="3"/>
  <c r="BO6390" i="3"/>
  <c r="BJ6390" i="3"/>
  <c r="BG6390" i="3"/>
  <c r="BH6390" i="3" s="1"/>
  <c r="J6390" i="3"/>
  <c r="BO6389" i="3"/>
  <c r="BJ6389" i="3"/>
  <c r="BH6389" i="3"/>
  <c r="BG6389" i="3"/>
  <c r="M6389" i="3"/>
  <c r="J6389" i="3"/>
  <c r="BO6388" i="3"/>
  <c r="BJ6388" i="3"/>
  <c r="BG6388" i="3"/>
  <c r="BH6388" i="3" s="1"/>
  <c r="J6388" i="3"/>
  <c r="BO6387" i="3"/>
  <c r="BJ6387" i="3"/>
  <c r="BG6387" i="3"/>
  <c r="BH6387" i="3" s="1"/>
  <c r="L6387" i="3"/>
  <c r="J6387" i="3"/>
  <c r="BO6386" i="3"/>
  <c r="BJ6386" i="3"/>
  <c r="BH6386" i="3"/>
  <c r="BG6386" i="3"/>
  <c r="J6386" i="3"/>
  <c r="BO6385" i="3"/>
  <c r="BJ6385" i="3"/>
  <c r="BG6385" i="3"/>
  <c r="BH6385" i="3" s="1"/>
  <c r="J6385" i="3"/>
  <c r="BO6384" i="3"/>
  <c r="BJ6384" i="3"/>
  <c r="BG6384" i="3"/>
  <c r="BH6384" i="3" s="1"/>
  <c r="J6384" i="3"/>
  <c r="BO6383" i="3"/>
  <c r="BJ6383" i="3"/>
  <c r="BG6383" i="3"/>
  <c r="BH6383" i="3" s="1"/>
  <c r="J6383" i="3"/>
  <c r="BO6382" i="3"/>
  <c r="BJ6382" i="3"/>
  <c r="BG6382" i="3"/>
  <c r="BH6382" i="3" s="1"/>
  <c r="M6382" i="3"/>
  <c r="J6382" i="3"/>
  <c r="BO6381" i="3"/>
  <c r="BJ6381" i="3"/>
  <c r="BG6381" i="3"/>
  <c r="BH6381" i="3" s="1"/>
  <c r="J6381" i="3"/>
  <c r="BO6380" i="3"/>
  <c r="BJ6380" i="3"/>
  <c r="BH6380" i="3"/>
  <c r="BG6380" i="3"/>
  <c r="L6380" i="3"/>
  <c r="J6380" i="3"/>
  <c r="BO6379" i="3"/>
  <c r="BJ6379" i="3"/>
  <c r="BG6379" i="3"/>
  <c r="BH6379" i="3" s="1"/>
  <c r="J6379" i="3"/>
  <c r="BO6378" i="3"/>
  <c r="BJ6378" i="3"/>
  <c r="BG6378" i="3"/>
  <c r="BH6378" i="3" s="1"/>
  <c r="J6378" i="3"/>
  <c r="BO6377" i="3"/>
  <c r="BJ6377" i="3"/>
  <c r="BG6377" i="3"/>
  <c r="BH6377" i="3" s="1"/>
  <c r="J6377" i="3"/>
  <c r="BO6376" i="3"/>
  <c r="BJ6376" i="3"/>
  <c r="BG6376" i="3"/>
  <c r="BH6376" i="3" s="1"/>
  <c r="J6376" i="3"/>
  <c r="BO6375" i="3"/>
  <c r="BJ6375" i="3"/>
  <c r="BG6375" i="3"/>
  <c r="BH6375" i="3" s="1"/>
  <c r="M6375" i="3"/>
  <c r="J6375" i="3"/>
  <c r="BO6374" i="3"/>
  <c r="BJ6374" i="3"/>
  <c r="BG6374" i="3"/>
  <c r="BH6374" i="3" s="1"/>
  <c r="J6374" i="3"/>
  <c r="BO6373" i="3"/>
  <c r="BJ6373" i="3"/>
  <c r="BG6373" i="3"/>
  <c r="BH6373" i="3" s="1"/>
  <c r="L6373" i="3"/>
  <c r="J6373" i="3"/>
  <c r="BO6372" i="3"/>
  <c r="BJ6372" i="3"/>
  <c r="BG6372" i="3"/>
  <c r="BH6372" i="3" s="1"/>
  <c r="J6372" i="3"/>
  <c r="BO6371" i="3"/>
  <c r="BJ6371" i="3"/>
  <c r="BG6371" i="3"/>
  <c r="BH6371" i="3" s="1"/>
  <c r="J6371" i="3"/>
  <c r="BO6370" i="3"/>
  <c r="BJ6370" i="3"/>
  <c r="BG6370" i="3"/>
  <c r="BH6370" i="3" s="1"/>
  <c r="J6370" i="3"/>
  <c r="BO6369" i="3"/>
  <c r="BJ6369" i="3"/>
  <c r="BG6369" i="3"/>
  <c r="BH6369" i="3" s="1"/>
  <c r="J6369" i="3"/>
  <c r="BO6368" i="3"/>
  <c r="BJ6368" i="3"/>
  <c r="BG6368" i="3"/>
  <c r="BH6368" i="3" s="1"/>
  <c r="M6368" i="3"/>
  <c r="J6368" i="3"/>
  <c r="BO6367" i="3"/>
  <c r="BJ6367" i="3"/>
  <c r="BG6367" i="3"/>
  <c r="BH6367" i="3" s="1"/>
  <c r="J6367" i="3"/>
  <c r="BO6366" i="3"/>
  <c r="BJ6366" i="3"/>
  <c r="BG6366" i="3"/>
  <c r="BH6366" i="3" s="1"/>
  <c r="L6366" i="3"/>
  <c r="J6366" i="3"/>
  <c r="BO6365" i="3"/>
  <c r="BJ6365" i="3"/>
  <c r="BG6365" i="3"/>
  <c r="BH6365" i="3" s="1"/>
  <c r="J6365" i="3"/>
  <c r="BO6364" i="3"/>
  <c r="BJ6364" i="3"/>
  <c r="BG6364" i="3"/>
  <c r="BH6364" i="3" s="1"/>
  <c r="J6364" i="3"/>
  <c r="BO6363" i="3"/>
  <c r="BJ6363" i="3"/>
  <c r="BG6363" i="3"/>
  <c r="BH6363" i="3" s="1"/>
  <c r="J6363" i="3"/>
  <c r="BO6362" i="3"/>
  <c r="BJ6362" i="3"/>
  <c r="BG6362" i="3"/>
  <c r="BH6362" i="3" s="1"/>
  <c r="J6362" i="3"/>
  <c r="BO6361" i="3"/>
  <c r="BJ6361" i="3"/>
  <c r="BG6361" i="3"/>
  <c r="BH6361" i="3" s="1"/>
  <c r="M6361" i="3"/>
  <c r="J6361" i="3"/>
  <c r="BO6360" i="3"/>
  <c r="BJ6360" i="3"/>
  <c r="BG6360" i="3"/>
  <c r="BH6360" i="3" s="1"/>
  <c r="J6360" i="3"/>
  <c r="BO6359" i="3"/>
  <c r="BJ6359" i="3"/>
  <c r="BG6359" i="3"/>
  <c r="BH6359" i="3" s="1"/>
  <c r="L6359" i="3"/>
  <c r="J6359" i="3"/>
  <c r="BO6358" i="3"/>
  <c r="BJ6358" i="3"/>
  <c r="BG6358" i="3"/>
  <c r="BH6358" i="3" s="1"/>
  <c r="J6358" i="3"/>
  <c r="BO6357" i="3"/>
  <c r="BJ6357" i="3"/>
  <c r="BG6357" i="3"/>
  <c r="BH6357" i="3" s="1"/>
  <c r="J6357" i="3"/>
  <c r="BO6356" i="3"/>
  <c r="BJ6356" i="3"/>
  <c r="BG6356" i="3"/>
  <c r="BH6356" i="3" s="1"/>
  <c r="J6356" i="3"/>
  <c r="BO6355" i="3"/>
  <c r="BJ6355" i="3"/>
  <c r="BG6355" i="3"/>
  <c r="BH6355" i="3" s="1"/>
  <c r="J6355" i="3"/>
  <c r="BO6354" i="3"/>
  <c r="BJ6354" i="3"/>
  <c r="BG6354" i="3"/>
  <c r="BH6354" i="3" s="1"/>
  <c r="M6354" i="3"/>
  <c r="J6354" i="3"/>
  <c r="BO6353" i="3"/>
  <c r="BJ6353" i="3"/>
  <c r="BG6353" i="3"/>
  <c r="BH6353" i="3" s="1"/>
  <c r="J6353" i="3"/>
  <c r="BO6352" i="3"/>
  <c r="BJ6352" i="3"/>
  <c r="BG6352" i="3"/>
  <c r="BH6352" i="3" s="1"/>
  <c r="L6352" i="3"/>
  <c r="J6352" i="3"/>
  <c r="BO6351" i="3"/>
  <c r="BJ6351" i="3"/>
  <c r="BH6351" i="3"/>
  <c r="BG6351" i="3"/>
  <c r="J6351" i="3"/>
  <c r="BO6350" i="3"/>
  <c r="BJ6350" i="3"/>
  <c r="BG6350" i="3"/>
  <c r="BH6350" i="3" s="1"/>
  <c r="J6350" i="3"/>
  <c r="BO6349" i="3"/>
  <c r="BJ6349" i="3"/>
  <c r="BG6349" i="3"/>
  <c r="BH6349" i="3" s="1"/>
  <c r="J6349" i="3"/>
  <c r="BO6348" i="3"/>
  <c r="BJ6348" i="3"/>
  <c r="BG6348" i="3"/>
  <c r="BH6348" i="3" s="1"/>
  <c r="J6348" i="3"/>
  <c r="BO6347" i="3"/>
  <c r="BJ6347" i="3"/>
  <c r="BG6347" i="3"/>
  <c r="BH6347" i="3" s="1"/>
  <c r="M6347" i="3"/>
  <c r="J6347" i="3"/>
  <c r="BO6346" i="3"/>
  <c r="BJ6346" i="3"/>
  <c r="BG6346" i="3"/>
  <c r="BH6346" i="3" s="1"/>
  <c r="J6346" i="3"/>
  <c r="BO6345" i="3"/>
  <c r="BJ6345" i="3"/>
  <c r="BG6345" i="3"/>
  <c r="BH6345" i="3" s="1"/>
  <c r="L6345" i="3"/>
  <c r="J6345" i="3"/>
  <c r="BO6344" i="3"/>
  <c r="BJ6344" i="3"/>
  <c r="BG6344" i="3"/>
  <c r="BH6344" i="3" s="1"/>
  <c r="J6344" i="3"/>
  <c r="BO6343" i="3"/>
  <c r="BJ6343" i="3"/>
  <c r="BG6343" i="3"/>
  <c r="BH6343" i="3" s="1"/>
  <c r="J6343" i="3"/>
  <c r="BO6342" i="3"/>
  <c r="BJ6342" i="3"/>
  <c r="BG6342" i="3"/>
  <c r="BH6342" i="3" s="1"/>
  <c r="J6342" i="3"/>
  <c r="BO6341" i="3"/>
  <c r="BJ6341" i="3"/>
  <c r="BG6341" i="3"/>
  <c r="BH6341" i="3" s="1"/>
  <c r="J6341" i="3"/>
  <c r="BO6340" i="3"/>
  <c r="BJ6340" i="3"/>
  <c r="BH6340" i="3"/>
  <c r="BG6340" i="3"/>
  <c r="M6340" i="3"/>
  <c r="J6340" i="3"/>
  <c r="BO6339" i="3"/>
  <c r="BJ6339" i="3"/>
  <c r="BG6339" i="3"/>
  <c r="BH6339" i="3" s="1"/>
  <c r="J6339" i="3"/>
  <c r="BO6338" i="3"/>
  <c r="BJ6338" i="3"/>
  <c r="BG6338" i="3"/>
  <c r="BH6338" i="3" s="1"/>
  <c r="L6338" i="3"/>
  <c r="J6338" i="3"/>
  <c r="BO6337" i="3"/>
  <c r="BJ6337" i="3"/>
  <c r="BG6337" i="3"/>
  <c r="BH6337" i="3" s="1"/>
  <c r="J6337" i="3"/>
  <c r="BO6336" i="3"/>
  <c r="BJ6336" i="3"/>
  <c r="BG6336" i="3"/>
  <c r="BH6336" i="3" s="1"/>
  <c r="J6336" i="3"/>
  <c r="BO6335" i="3"/>
  <c r="BJ6335" i="3"/>
  <c r="BG6335" i="3"/>
  <c r="BH6335" i="3" s="1"/>
  <c r="J6335" i="3"/>
  <c r="BO6334" i="3"/>
  <c r="BJ6334" i="3"/>
  <c r="BH6334" i="3"/>
  <c r="BG6334" i="3"/>
  <c r="J6334" i="3"/>
  <c r="BO6333" i="3"/>
  <c r="BJ6333" i="3"/>
  <c r="BG6333" i="3"/>
  <c r="BH6333" i="3" s="1"/>
  <c r="M6333" i="3"/>
  <c r="J6333" i="3"/>
  <c r="BO6332" i="3"/>
  <c r="BJ6332" i="3"/>
  <c r="BG6332" i="3"/>
  <c r="BH6332" i="3" s="1"/>
  <c r="J6332" i="3"/>
  <c r="BO6331" i="3"/>
  <c r="BJ6331" i="3"/>
  <c r="BG6331" i="3"/>
  <c r="BH6331" i="3" s="1"/>
  <c r="J6331" i="3"/>
  <c r="BO6330" i="3"/>
  <c r="BJ6330" i="3"/>
  <c r="BG6330" i="3"/>
  <c r="BH6330" i="3" s="1"/>
  <c r="J6330" i="3"/>
  <c r="BO6329" i="3"/>
  <c r="BJ6329" i="3"/>
  <c r="BG6329" i="3"/>
  <c r="BH6329" i="3" s="1"/>
  <c r="J6329" i="3"/>
  <c r="BO6328" i="3"/>
  <c r="BJ6328" i="3"/>
  <c r="BG6328" i="3"/>
  <c r="BH6328" i="3" s="1"/>
  <c r="J6328" i="3"/>
  <c r="BO6327" i="3"/>
  <c r="BJ6327" i="3"/>
  <c r="BG6327" i="3"/>
  <c r="BH6327" i="3" s="1"/>
  <c r="J6327" i="3"/>
  <c r="BO6326" i="3"/>
  <c r="BJ6326" i="3"/>
  <c r="BG6326" i="3"/>
  <c r="BH6326" i="3" s="1"/>
  <c r="J6326" i="3"/>
  <c r="BO6325" i="3"/>
  <c r="BJ6325" i="3"/>
  <c r="BG6325" i="3"/>
  <c r="BH6325" i="3" s="1"/>
  <c r="J6325" i="3"/>
  <c r="BO6324" i="3"/>
  <c r="BJ6324" i="3"/>
  <c r="BG6324" i="3"/>
  <c r="BH6324" i="3" s="1"/>
  <c r="J6324" i="3"/>
  <c r="BO6323" i="3"/>
  <c r="BJ6323" i="3"/>
  <c r="BG6323" i="3"/>
  <c r="BH6323" i="3" s="1"/>
  <c r="J6323" i="3"/>
  <c r="BO6322" i="3"/>
  <c r="BJ6322" i="3"/>
  <c r="BG6322" i="3"/>
  <c r="BH6322" i="3" s="1"/>
  <c r="J6322" i="3"/>
  <c r="BO6321" i="3"/>
  <c r="BJ6321" i="3"/>
  <c r="BG6321" i="3"/>
  <c r="BH6321" i="3" s="1"/>
  <c r="J6321" i="3"/>
  <c r="BO6320" i="3"/>
  <c r="BJ6320" i="3"/>
  <c r="BG6320" i="3"/>
  <c r="BH6320" i="3" s="1"/>
  <c r="J6320" i="3"/>
  <c r="BO6319" i="3"/>
  <c r="BJ6319" i="3"/>
  <c r="BG6319" i="3"/>
  <c r="BH6319" i="3" s="1"/>
  <c r="J6319" i="3"/>
  <c r="BO6318" i="3"/>
  <c r="BJ6318" i="3"/>
  <c r="BG6318" i="3"/>
  <c r="BH6318" i="3" s="1"/>
  <c r="J6318" i="3"/>
  <c r="BO6317" i="3"/>
  <c r="BJ6317" i="3"/>
  <c r="BG6317" i="3"/>
  <c r="BH6317" i="3" s="1"/>
  <c r="J6317" i="3"/>
  <c r="BO6316" i="3"/>
  <c r="BJ6316" i="3"/>
  <c r="BH6316" i="3"/>
  <c r="BG6316" i="3"/>
  <c r="J6316" i="3"/>
  <c r="BO6315" i="3"/>
  <c r="BJ6315" i="3"/>
  <c r="BG6315" i="3"/>
  <c r="BH6315" i="3" s="1"/>
  <c r="J6315" i="3"/>
  <c r="BO6314" i="3"/>
  <c r="BJ6314" i="3"/>
  <c r="BG6314" i="3"/>
  <c r="BH6314" i="3" s="1"/>
  <c r="J6314" i="3"/>
  <c r="BO6313" i="3"/>
  <c r="BJ6313" i="3"/>
  <c r="BG6313" i="3"/>
  <c r="BH6313" i="3" s="1"/>
  <c r="J6313" i="3"/>
  <c r="BO6312" i="3"/>
  <c r="BJ6312" i="3"/>
  <c r="BG6312" i="3"/>
  <c r="BH6312" i="3" s="1"/>
  <c r="J6312" i="3"/>
  <c r="BO6311" i="3"/>
  <c r="BJ6311" i="3"/>
  <c r="BG6311" i="3"/>
  <c r="BH6311" i="3" s="1"/>
  <c r="J6311" i="3"/>
  <c r="BO6310" i="3"/>
  <c r="BJ6310" i="3"/>
  <c r="BG6310" i="3"/>
  <c r="BH6310" i="3" s="1"/>
  <c r="J6310" i="3"/>
  <c r="BO6309" i="3"/>
  <c r="BJ6309" i="3"/>
  <c r="BG6309" i="3"/>
  <c r="BH6309" i="3" s="1"/>
  <c r="J6309" i="3"/>
  <c r="BO6308" i="3"/>
  <c r="BJ6308" i="3"/>
  <c r="BG6308" i="3"/>
  <c r="BH6308" i="3" s="1"/>
  <c r="J6308" i="3"/>
  <c r="BO6307" i="3"/>
  <c r="BJ6307" i="3"/>
  <c r="BG6307" i="3"/>
  <c r="BH6307" i="3" s="1"/>
  <c r="J6307" i="3"/>
  <c r="BO6306" i="3"/>
  <c r="BJ6306" i="3"/>
  <c r="BG6306" i="3"/>
  <c r="BH6306" i="3" s="1"/>
  <c r="J6306" i="3"/>
  <c r="BO6305" i="3"/>
  <c r="BJ6305" i="3"/>
  <c r="BG6305" i="3"/>
  <c r="BH6305" i="3" s="1"/>
  <c r="J6305" i="3"/>
  <c r="BO6304" i="3"/>
  <c r="BJ6304" i="3"/>
  <c r="BG6304" i="3"/>
  <c r="BH6304" i="3" s="1"/>
  <c r="J6304" i="3"/>
  <c r="BO6303" i="3"/>
  <c r="BJ6303" i="3"/>
  <c r="BG6303" i="3"/>
  <c r="BH6303" i="3" s="1"/>
  <c r="J6303" i="3"/>
  <c r="BO6302" i="3"/>
  <c r="BJ6302" i="3"/>
  <c r="BG6302" i="3"/>
  <c r="BH6302" i="3" s="1"/>
  <c r="J6302" i="3"/>
  <c r="BO6301" i="3"/>
  <c r="BJ6301" i="3"/>
  <c r="BG6301" i="3"/>
  <c r="BH6301" i="3" s="1"/>
  <c r="J6301" i="3"/>
  <c r="BO6300" i="3"/>
  <c r="BJ6300" i="3"/>
  <c r="BG6300" i="3"/>
  <c r="BH6300" i="3" s="1"/>
  <c r="J6300" i="3"/>
  <c r="BO6299" i="3"/>
  <c r="BJ6299" i="3"/>
  <c r="BG6299" i="3"/>
  <c r="BH6299" i="3" s="1"/>
  <c r="J6299" i="3"/>
  <c r="BO6298" i="3"/>
  <c r="BJ6298" i="3"/>
  <c r="BG6298" i="3"/>
  <c r="BH6298" i="3" s="1"/>
  <c r="J6298" i="3"/>
  <c r="BO6297" i="3"/>
  <c r="BJ6297" i="3"/>
  <c r="BG6297" i="3"/>
  <c r="BH6297" i="3" s="1"/>
  <c r="J6297" i="3"/>
  <c r="BO6296" i="3"/>
  <c r="BJ6296" i="3"/>
  <c r="BG6296" i="3"/>
  <c r="BH6296" i="3" s="1"/>
  <c r="J6296" i="3"/>
  <c r="BO6295" i="3"/>
  <c r="BJ6295" i="3"/>
  <c r="BG6295" i="3"/>
  <c r="BH6295" i="3" s="1"/>
  <c r="J6295" i="3"/>
  <c r="BO6294" i="3"/>
  <c r="BJ6294" i="3"/>
  <c r="BG6294" i="3"/>
  <c r="BH6294" i="3" s="1"/>
  <c r="J6294" i="3"/>
  <c r="BO6293" i="3"/>
  <c r="BJ6293" i="3"/>
  <c r="BG6293" i="3"/>
  <c r="BH6293" i="3" s="1"/>
  <c r="J6293" i="3"/>
  <c r="BO6292" i="3"/>
  <c r="BJ6292" i="3"/>
  <c r="BG6292" i="3"/>
  <c r="BH6292" i="3" s="1"/>
  <c r="J6292" i="3"/>
  <c r="BO6291" i="3"/>
  <c r="BJ6291" i="3"/>
  <c r="BG6291" i="3"/>
  <c r="BH6291" i="3" s="1"/>
  <c r="J6291" i="3"/>
  <c r="BO6290" i="3"/>
  <c r="BJ6290" i="3"/>
  <c r="BG6290" i="3"/>
  <c r="BH6290" i="3" s="1"/>
  <c r="J6290" i="3"/>
  <c r="BO6289" i="3"/>
  <c r="BJ6289" i="3"/>
  <c r="BG6289" i="3"/>
  <c r="BH6289" i="3" s="1"/>
  <c r="J6289" i="3"/>
  <c r="BO6288" i="3"/>
  <c r="BJ6288" i="3"/>
  <c r="BH6288" i="3"/>
  <c r="BG6288" i="3"/>
  <c r="J6288" i="3"/>
  <c r="BO6287" i="3"/>
  <c r="BJ6287" i="3"/>
  <c r="BG6287" i="3"/>
  <c r="BH6287" i="3" s="1"/>
  <c r="J6287" i="3"/>
  <c r="BO6286" i="3"/>
  <c r="BJ6286" i="3"/>
  <c r="BG6286" i="3"/>
  <c r="BH6286" i="3" s="1"/>
  <c r="J6286" i="3"/>
  <c r="BO6285" i="3"/>
  <c r="BJ6285" i="3"/>
  <c r="BG6285" i="3"/>
  <c r="BH6285" i="3" s="1"/>
  <c r="J6285" i="3"/>
  <c r="BO6284" i="3"/>
  <c r="BJ6284" i="3"/>
  <c r="BG6284" i="3"/>
  <c r="BH6284" i="3" s="1"/>
  <c r="J6284" i="3"/>
  <c r="BO6283" i="3"/>
  <c r="BJ6283" i="3"/>
  <c r="BG6283" i="3"/>
  <c r="BH6283" i="3" s="1"/>
  <c r="J6283" i="3"/>
  <c r="BO6282" i="3"/>
  <c r="BJ6282" i="3"/>
  <c r="BG6282" i="3"/>
  <c r="BH6282" i="3" s="1"/>
  <c r="J6282" i="3"/>
  <c r="BO6281" i="3"/>
  <c r="BJ6281" i="3"/>
  <c r="BH6281" i="3"/>
  <c r="BG6281" i="3"/>
  <c r="J6281" i="3"/>
  <c r="BO6280" i="3"/>
  <c r="BJ6280" i="3"/>
  <c r="BG6280" i="3"/>
  <c r="BH6280" i="3" s="1"/>
  <c r="J6280" i="3"/>
  <c r="BO6279" i="3"/>
  <c r="BJ6279" i="3"/>
  <c r="BG6279" i="3"/>
  <c r="BH6279" i="3" s="1"/>
  <c r="J6279" i="3"/>
  <c r="BO6278" i="3"/>
  <c r="BJ6278" i="3"/>
  <c r="BG6278" i="3"/>
  <c r="BH6278" i="3" s="1"/>
  <c r="J6278" i="3"/>
  <c r="BO6277" i="3"/>
  <c r="BJ6277" i="3"/>
  <c r="BG6277" i="3"/>
  <c r="BH6277" i="3" s="1"/>
  <c r="J6277" i="3"/>
  <c r="BO6276" i="3"/>
  <c r="BJ6276" i="3"/>
  <c r="BH6276" i="3"/>
  <c r="BG6276" i="3"/>
  <c r="J6276" i="3"/>
  <c r="BO6275" i="3"/>
  <c r="BJ6275" i="3"/>
  <c r="BG6275" i="3"/>
  <c r="BH6275" i="3" s="1"/>
  <c r="J6275" i="3"/>
  <c r="BO6274" i="3"/>
  <c r="BJ6274" i="3"/>
  <c r="BG6274" i="3"/>
  <c r="BH6274" i="3" s="1"/>
  <c r="J6274" i="3"/>
  <c r="BO6273" i="3"/>
  <c r="BJ6273" i="3"/>
  <c r="BG6273" i="3"/>
  <c r="BH6273" i="3" s="1"/>
  <c r="J6273" i="3"/>
  <c r="BO6272" i="3"/>
  <c r="BJ6272" i="3"/>
  <c r="BG6272" i="3"/>
  <c r="BH6272" i="3" s="1"/>
  <c r="J6272" i="3"/>
  <c r="BO6271" i="3"/>
  <c r="BJ6271" i="3"/>
  <c r="BG6271" i="3"/>
  <c r="BH6271" i="3" s="1"/>
  <c r="J6271" i="3"/>
  <c r="BO6270" i="3"/>
  <c r="BJ6270" i="3"/>
  <c r="BG6270" i="3"/>
  <c r="BH6270" i="3" s="1"/>
  <c r="J6270" i="3"/>
  <c r="BO6269" i="3"/>
  <c r="BJ6269" i="3"/>
  <c r="BG6269" i="3"/>
  <c r="BH6269" i="3" s="1"/>
  <c r="J6269" i="3"/>
  <c r="BO6268" i="3"/>
  <c r="BJ6268" i="3"/>
  <c r="BG6268" i="3"/>
  <c r="BH6268" i="3" s="1"/>
  <c r="J6268" i="3"/>
  <c r="BO6267" i="3"/>
  <c r="BJ6267" i="3"/>
  <c r="BG6267" i="3"/>
  <c r="BH6267" i="3" s="1"/>
  <c r="J6267" i="3"/>
  <c r="BO6266" i="3"/>
  <c r="BJ6266" i="3"/>
  <c r="BG6266" i="3"/>
  <c r="BH6266" i="3" s="1"/>
  <c r="J6266" i="3"/>
  <c r="BO6265" i="3"/>
  <c r="BJ6265" i="3"/>
  <c r="BG6265" i="3"/>
  <c r="BH6265" i="3" s="1"/>
  <c r="J6265" i="3"/>
  <c r="BO6264" i="3"/>
  <c r="BJ6264" i="3"/>
  <c r="BG6264" i="3"/>
  <c r="BH6264" i="3" s="1"/>
  <c r="J6264" i="3"/>
  <c r="BO6263" i="3"/>
  <c r="BJ6263" i="3"/>
  <c r="BG6263" i="3"/>
  <c r="BH6263" i="3" s="1"/>
  <c r="J6263" i="3"/>
  <c r="BO6262" i="3"/>
  <c r="BJ6262" i="3"/>
  <c r="BG6262" i="3"/>
  <c r="BH6262" i="3" s="1"/>
  <c r="J6262" i="3"/>
  <c r="BO6261" i="3"/>
  <c r="BJ6261" i="3"/>
  <c r="BH6261" i="3"/>
  <c r="BG6261" i="3"/>
  <c r="J6261" i="3"/>
  <c r="BO6260" i="3"/>
  <c r="BJ6260" i="3"/>
  <c r="BG6260" i="3"/>
  <c r="BH6260" i="3" s="1"/>
  <c r="J6260" i="3"/>
  <c r="BO6259" i="3"/>
  <c r="BJ6259" i="3"/>
  <c r="BG6259" i="3"/>
  <c r="BH6259" i="3" s="1"/>
  <c r="J6259" i="3"/>
  <c r="BO6258" i="3"/>
  <c r="BJ6258" i="3"/>
  <c r="BG6258" i="3"/>
  <c r="BH6258" i="3" s="1"/>
  <c r="J6258" i="3"/>
  <c r="BO6257" i="3"/>
  <c r="BJ6257" i="3"/>
  <c r="BG6257" i="3"/>
  <c r="BH6257" i="3" s="1"/>
  <c r="J6257" i="3"/>
  <c r="BO6256" i="3"/>
  <c r="BJ6256" i="3"/>
  <c r="BG6256" i="3"/>
  <c r="BH6256" i="3" s="1"/>
  <c r="J6256" i="3"/>
  <c r="BO6255" i="3"/>
  <c r="BJ6255" i="3"/>
  <c r="BG6255" i="3"/>
  <c r="BH6255" i="3" s="1"/>
  <c r="J6255" i="3"/>
  <c r="BO6254" i="3"/>
  <c r="BJ6254" i="3"/>
  <c r="BG6254" i="3"/>
  <c r="BH6254" i="3" s="1"/>
  <c r="J6254" i="3"/>
  <c r="BO6253" i="3"/>
  <c r="BJ6253" i="3"/>
  <c r="BG6253" i="3"/>
  <c r="BH6253" i="3" s="1"/>
  <c r="J6253" i="3"/>
  <c r="BO6252" i="3"/>
  <c r="BJ6252" i="3"/>
  <c r="BG6252" i="3"/>
  <c r="BH6252" i="3" s="1"/>
  <c r="J6252" i="3"/>
  <c r="BO6251" i="3"/>
  <c r="BJ6251" i="3"/>
  <c r="BG6251" i="3"/>
  <c r="BH6251" i="3" s="1"/>
  <c r="J6251" i="3"/>
  <c r="BO6250" i="3"/>
  <c r="BJ6250" i="3"/>
  <c r="BG6250" i="3"/>
  <c r="BH6250" i="3" s="1"/>
  <c r="J6250" i="3"/>
  <c r="BO6249" i="3"/>
  <c r="BJ6249" i="3"/>
  <c r="BH6249" i="3"/>
  <c r="BG6249" i="3"/>
  <c r="J6249" i="3"/>
  <c r="BO6248" i="3"/>
  <c r="BJ6248" i="3"/>
  <c r="BG6248" i="3"/>
  <c r="BH6248" i="3" s="1"/>
  <c r="J6248" i="3"/>
  <c r="BO6247" i="3"/>
  <c r="BJ6247" i="3"/>
  <c r="BG6247" i="3"/>
  <c r="BH6247" i="3" s="1"/>
  <c r="J6247" i="3"/>
  <c r="BO6246" i="3"/>
  <c r="BJ6246" i="3"/>
  <c r="BG6246" i="3"/>
  <c r="BH6246" i="3" s="1"/>
  <c r="J6246" i="3"/>
  <c r="BO6245" i="3"/>
  <c r="BJ6245" i="3"/>
  <c r="BG6245" i="3"/>
  <c r="BH6245" i="3" s="1"/>
  <c r="J6245" i="3"/>
  <c r="BO6244" i="3"/>
  <c r="BJ6244" i="3"/>
  <c r="BH6244" i="3"/>
  <c r="BG6244" i="3"/>
  <c r="J6244" i="3"/>
  <c r="BO6243" i="3"/>
  <c r="BJ6243" i="3"/>
  <c r="BG6243" i="3"/>
  <c r="BH6243" i="3" s="1"/>
  <c r="J6243" i="3"/>
  <c r="BO6242" i="3"/>
  <c r="BJ6242" i="3"/>
  <c r="BG6242" i="3"/>
  <c r="BH6242" i="3" s="1"/>
  <c r="J6242" i="3"/>
  <c r="BO6241" i="3"/>
  <c r="BJ6241" i="3"/>
  <c r="BG6241" i="3"/>
  <c r="BH6241" i="3" s="1"/>
  <c r="J6241" i="3"/>
  <c r="BO6240" i="3"/>
  <c r="BJ6240" i="3"/>
  <c r="BG6240" i="3"/>
  <c r="BH6240" i="3" s="1"/>
  <c r="J6240" i="3"/>
  <c r="BO6239" i="3"/>
  <c r="BJ6239" i="3"/>
  <c r="BG6239" i="3"/>
  <c r="BH6239" i="3" s="1"/>
  <c r="J6239" i="3"/>
  <c r="BO6238" i="3"/>
  <c r="BJ6238" i="3"/>
  <c r="BG6238" i="3"/>
  <c r="BH6238" i="3" s="1"/>
  <c r="J6238" i="3"/>
  <c r="BO6237" i="3"/>
  <c r="BJ6237" i="3"/>
  <c r="BG6237" i="3"/>
  <c r="BH6237" i="3" s="1"/>
  <c r="J6237" i="3"/>
  <c r="BO6236" i="3"/>
  <c r="BJ6236" i="3"/>
  <c r="BG6236" i="3"/>
  <c r="BH6236" i="3" s="1"/>
  <c r="J6236" i="3"/>
  <c r="BO6235" i="3"/>
  <c r="BJ6235" i="3"/>
  <c r="BH6235" i="3"/>
  <c r="BG6235" i="3"/>
  <c r="J6235" i="3"/>
  <c r="BO6234" i="3"/>
  <c r="BJ6234" i="3"/>
  <c r="BG6234" i="3"/>
  <c r="BH6234" i="3" s="1"/>
  <c r="J6234" i="3"/>
  <c r="BO6233" i="3"/>
  <c r="BJ6233" i="3"/>
  <c r="BG6233" i="3"/>
  <c r="BH6233" i="3" s="1"/>
  <c r="J6233" i="3"/>
  <c r="BO6232" i="3"/>
  <c r="BJ6232" i="3"/>
  <c r="BG6232" i="3"/>
  <c r="BH6232" i="3" s="1"/>
  <c r="J6232" i="3"/>
  <c r="BO6231" i="3"/>
  <c r="BJ6231" i="3"/>
  <c r="BG6231" i="3"/>
  <c r="BH6231" i="3" s="1"/>
  <c r="J6231" i="3"/>
  <c r="BO6230" i="3"/>
  <c r="BJ6230" i="3"/>
  <c r="BG6230" i="3"/>
  <c r="BH6230" i="3" s="1"/>
  <c r="J6230" i="3"/>
  <c r="BO6229" i="3"/>
  <c r="BJ6229" i="3"/>
  <c r="BG6229" i="3"/>
  <c r="BH6229" i="3" s="1"/>
  <c r="J6229" i="3"/>
  <c r="BO6228" i="3"/>
  <c r="BJ6228" i="3"/>
  <c r="BG6228" i="3"/>
  <c r="BH6228" i="3" s="1"/>
  <c r="J6228" i="3"/>
  <c r="BO6227" i="3"/>
  <c r="BJ6227" i="3"/>
  <c r="BG6227" i="3"/>
  <c r="BH6227" i="3" s="1"/>
  <c r="J6227" i="3"/>
  <c r="BO6226" i="3"/>
  <c r="BJ6226" i="3"/>
  <c r="BG6226" i="3"/>
  <c r="BH6226" i="3" s="1"/>
  <c r="J6226" i="3"/>
  <c r="BO6225" i="3"/>
  <c r="BJ6225" i="3"/>
  <c r="BG6225" i="3"/>
  <c r="BH6225" i="3" s="1"/>
  <c r="J6225" i="3"/>
  <c r="BO6224" i="3"/>
  <c r="BJ6224" i="3"/>
  <c r="BG6224" i="3"/>
  <c r="BH6224" i="3" s="1"/>
  <c r="J6224" i="3"/>
  <c r="BO6223" i="3"/>
  <c r="BJ6223" i="3"/>
  <c r="BG6223" i="3"/>
  <c r="BH6223" i="3" s="1"/>
  <c r="J6223" i="3"/>
  <c r="BO6222" i="3"/>
  <c r="BJ6222" i="3"/>
  <c r="BG6222" i="3"/>
  <c r="BH6222" i="3" s="1"/>
  <c r="J6222" i="3"/>
  <c r="BO6221" i="3"/>
  <c r="BJ6221" i="3"/>
  <c r="BG6221" i="3"/>
  <c r="BH6221" i="3" s="1"/>
  <c r="J6221" i="3"/>
  <c r="BO6220" i="3"/>
  <c r="BJ6220" i="3"/>
  <c r="BG6220" i="3"/>
  <c r="BH6220" i="3" s="1"/>
  <c r="J6220" i="3"/>
  <c r="BO6219" i="3"/>
  <c r="BJ6219" i="3"/>
  <c r="BG6219" i="3"/>
  <c r="BH6219" i="3" s="1"/>
  <c r="J6219" i="3"/>
  <c r="BO6218" i="3"/>
  <c r="BJ6218" i="3"/>
  <c r="BG6218" i="3"/>
  <c r="BH6218" i="3" s="1"/>
  <c r="J6218" i="3"/>
  <c r="BO6217" i="3"/>
  <c r="BJ6217" i="3"/>
  <c r="BG6217" i="3"/>
  <c r="BH6217" i="3" s="1"/>
  <c r="J6217" i="3"/>
  <c r="BO6216" i="3"/>
  <c r="BJ6216" i="3"/>
  <c r="BH6216" i="3"/>
  <c r="BG6216" i="3"/>
  <c r="J6216" i="3"/>
  <c r="BO6215" i="3"/>
  <c r="BJ6215" i="3"/>
  <c r="BG6215" i="3"/>
  <c r="BH6215" i="3" s="1"/>
  <c r="J6215" i="3"/>
  <c r="BO6214" i="3"/>
  <c r="BJ6214" i="3"/>
  <c r="BG6214" i="3"/>
  <c r="BH6214" i="3" s="1"/>
  <c r="J6214" i="3"/>
  <c r="BO6213" i="3"/>
  <c r="BJ6213" i="3"/>
  <c r="BG6213" i="3"/>
  <c r="BH6213" i="3" s="1"/>
  <c r="J6213" i="3"/>
  <c r="BO6212" i="3"/>
  <c r="BJ6212" i="3"/>
  <c r="BG6212" i="3"/>
  <c r="BH6212" i="3" s="1"/>
  <c r="J6212" i="3"/>
  <c r="BO6211" i="3"/>
  <c r="BJ6211" i="3"/>
  <c r="BG6211" i="3"/>
  <c r="BH6211" i="3" s="1"/>
  <c r="J6211" i="3"/>
  <c r="BO6210" i="3"/>
  <c r="BJ6210" i="3"/>
  <c r="BG6210" i="3"/>
  <c r="BH6210" i="3" s="1"/>
  <c r="J6210" i="3"/>
  <c r="BO6209" i="3"/>
  <c r="BJ6209" i="3"/>
  <c r="BG6209" i="3"/>
  <c r="BH6209" i="3" s="1"/>
  <c r="J6209" i="3"/>
  <c r="BO6208" i="3"/>
  <c r="BJ6208" i="3"/>
  <c r="BG6208" i="3"/>
  <c r="BH6208" i="3" s="1"/>
  <c r="J6208" i="3"/>
  <c r="BO6207" i="3"/>
  <c r="BJ6207" i="3"/>
  <c r="BG6207" i="3"/>
  <c r="BH6207" i="3" s="1"/>
  <c r="J6207" i="3"/>
  <c r="BO6206" i="3"/>
  <c r="BJ6206" i="3"/>
  <c r="BG6206" i="3"/>
  <c r="BH6206" i="3" s="1"/>
  <c r="J6206" i="3"/>
  <c r="BO6205" i="3"/>
  <c r="BJ6205" i="3"/>
  <c r="BG6205" i="3"/>
  <c r="BH6205" i="3" s="1"/>
  <c r="J6205" i="3"/>
  <c r="BO6204" i="3"/>
  <c r="BJ6204" i="3"/>
  <c r="BG6204" i="3"/>
  <c r="BH6204" i="3" s="1"/>
  <c r="J6204" i="3"/>
  <c r="BO6203" i="3"/>
  <c r="BJ6203" i="3"/>
  <c r="BG6203" i="3"/>
  <c r="BH6203" i="3" s="1"/>
  <c r="J6203" i="3"/>
  <c r="BO6202" i="3"/>
  <c r="BJ6202" i="3"/>
  <c r="BG6202" i="3"/>
  <c r="BH6202" i="3" s="1"/>
  <c r="J6202" i="3"/>
  <c r="BO6201" i="3"/>
  <c r="BJ6201" i="3"/>
  <c r="BG6201" i="3"/>
  <c r="BH6201" i="3" s="1"/>
  <c r="J6201" i="3"/>
  <c r="BO6200" i="3"/>
  <c r="BJ6200" i="3"/>
  <c r="BH6200" i="3"/>
  <c r="BG6200" i="3"/>
  <c r="J6200" i="3"/>
  <c r="BO6199" i="3"/>
  <c r="BJ6199" i="3"/>
  <c r="BG6199" i="3"/>
  <c r="BH6199" i="3" s="1"/>
  <c r="J6199" i="3"/>
  <c r="BO6198" i="3"/>
  <c r="BJ6198" i="3"/>
  <c r="BG6198" i="3"/>
  <c r="BH6198" i="3" s="1"/>
  <c r="J6198" i="3"/>
  <c r="BO6197" i="3"/>
  <c r="BJ6197" i="3"/>
  <c r="BG6197" i="3"/>
  <c r="BH6197" i="3" s="1"/>
  <c r="J6197" i="3"/>
  <c r="BO6196" i="3"/>
  <c r="BJ6196" i="3"/>
  <c r="BG6196" i="3"/>
  <c r="BH6196" i="3" s="1"/>
  <c r="J6196" i="3"/>
  <c r="BO6195" i="3"/>
  <c r="BJ6195" i="3"/>
  <c r="BG6195" i="3"/>
  <c r="BH6195" i="3" s="1"/>
  <c r="J6195" i="3"/>
  <c r="BO6194" i="3"/>
  <c r="BJ6194" i="3"/>
  <c r="BG6194" i="3"/>
  <c r="BH6194" i="3" s="1"/>
  <c r="J6194" i="3"/>
  <c r="BO6193" i="3"/>
  <c r="BJ6193" i="3"/>
  <c r="BG6193" i="3"/>
  <c r="BH6193" i="3" s="1"/>
  <c r="J6193" i="3"/>
  <c r="BO6192" i="3"/>
  <c r="BJ6192" i="3"/>
  <c r="BG6192" i="3"/>
  <c r="BH6192" i="3" s="1"/>
  <c r="J6192" i="3"/>
  <c r="BO6191" i="3"/>
  <c r="BJ6191" i="3"/>
  <c r="BG6191" i="3"/>
  <c r="BH6191" i="3" s="1"/>
  <c r="J6191" i="3"/>
  <c r="BO6190" i="3"/>
  <c r="BJ6190" i="3"/>
  <c r="BG6190" i="3"/>
  <c r="BH6190" i="3" s="1"/>
  <c r="J6190" i="3"/>
  <c r="BO6189" i="3"/>
  <c r="BJ6189" i="3"/>
  <c r="BH6189" i="3"/>
  <c r="BG6189" i="3"/>
  <c r="J6189" i="3"/>
  <c r="BO6188" i="3"/>
  <c r="BJ6188" i="3"/>
  <c r="BG6188" i="3"/>
  <c r="BH6188" i="3" s="1"/>
  <c r="J6188" i="3"/>
  <c r="BO6187" i="3"/>
  <c r="BJ6187" i="3"/>
  <c r="BH6187" i="3"/>
  <c r="BG6187" i="3"/>
  <c r="J6187" i="3"/>
  <c r="BO6186" i="3"/>
  <c r="BJ6186" i="3"/>
  <c r="BG6186" i="3"/>
  <c r="BH6186" i="3" s="1"/>
  <c r="J6186" i="3"/>
  <c r="BO6185" i="3"/>
  <c r="BJ6185" i="3"/>
  <c r="BH6185" i="3"/>
  <c r="BG6185" i="3"/>
  <c r="J6185" i="3"/>
  <c r="BO6184" i="3"/>
  <c r="BJ6184" i="3"/>
  <c r="BH6184" i="3"/>
  <c r="BG6184" i="3"/>
  <c r="J6184" i="3"/>
  <c r="BO6183" i="3"/>
  <c r="BJ6183" i="3"/>
  <c r="BG6183" i="3"/>
  <c r="BH6183" i="3" s="1"/>
  <c r="J6183" i="3"/>
  <c r="BO6182" i="3"/>
  <c r="BJ6182" i="3"/>
  <c r="BG6182" i="3"/>
  <c r="BH6182" i="3" s="1"/>
  <c r="J6182" i="3"/>
  <c r="BO6181" i="3"/>
  <c r="BJ6181" i="3"/>
  <c r="BG6181" i="3"/>
  <c r="BH6181" i="3" s="1"/>
  <c r="J6181" i="3"/>
  <c r="BO6180" i="3"/>
  <c r="BJ6180" i="3"/>
  <c r="BG6180" i="3"/>
  <c r="BH6180" i="3" s="1"/>
  <c r="J6180" i="3"/>
  <c r="BO6179" i="3"/>
  <c r="BJ6179" i="3"/>
  <c r="BG6179" i="3"/>
  <c r="BH6179" i="3" s="1"/>
  <c r="J6179" i="3"/>
  <c r="BO6178" i="3"/>
  <c r="BJ6178" i="3"/>
  <c r="BG6178" i="3"/>
  <c r="BH6178" i="3" s="1"/>
  <c r="J6178" i="3"/>
  <c r="BO6177" i="3"/>
  <c r="BJ6177" i="3"/>
  <c r="BG6177" i="3"/>
  <c r="BH6177" i="3" s="1"/>
  <c r="J6177" i="3"/>
  <c r="BO6176" i="3"/>
  <c r="BJ6176" i="3"/>
  <c r="BG6176" i="3"/>
  <c r="BH6176" i="3" s="1"/>
  <c r="J6176" i="3"/>
  <c r="BO6175" i="3"/>
  <c r="BJ6175" i="3"/>
  <c r="BH6175" i="3"/>
  <c r="BG6175" i="3"/>
  <c r="J6175" i="3"/>
  <c r="BO6174" i="3"/>
  <c r="BJ6174" i="3"/>
  <c r="BG6174" i="3"/>
  <c r="BH6174" i="3" s="1"/>
  <c r="J6174" i="3"/>
  <c r="BO6173" i="3"/>
  <c r="BJ6173" i="3"/>
  <c r="BG6173" i="3"/>
  <c r="BH6173" i="3" s="1"/>
  <c r="J6173" i="3"/>
  <c r="BO6172" i="3"/>
  <c r="BJ6172" i="3"/>
  <c r="BG6172" i="3"/>
  <c r="BH6172" i="3" s="1"/>
  <c r="J6172" i="3"/>
  <c r="BO6171" i="3"/>
  <c r="BJ6171" i="3"/>
  <c r="BG6171" i="3"/>
  <c r="BH6171" i="3" s="1"/>
  <c r="J6171" i="3"/>
  <c r="BO6170" i="3"/>
  <c r="BJ6170" i="3"/>
  <c r="BG6170" i="3"/>
  <c r="BH6170" i="3" s="1"/>
  <c r="J6170" i="3"/>
  <c r="BO6169" i="3"/>
  <c r="BJ6169" i="3"/>
  <c r="BG6169" i="3"/>
  <c r="BH6169" i="3" s="1"/>
  <c r="J6169" i="3"/>
  <c r="BO6168" i="3"/>
  <c r="BJ6168" i="3"/>
  <c r="BG6168" i="3"/>
  <c r="BH6168" i="3" s="1"/>
  <c r="J6168" i="3"/>
  <c r="BO6167" i="3"/>
  <c r="BJ6167" i="3"/>
  <c r="BG6167" i="3"/>
  <c r="BH6167" i="3" s="1"/>
  <c r="J6167" i="3"/>
  <c r="BO6166" i="3"/>
  <c r="BJ6166" i="3"/>
  <c r="BG6166" i="3"/>
  <c r="BH6166" i="3" s="1"/>
  <c r="J6166" i="3"/>
  <c r="BO6165" i="3"/>
  <c r="BJ6165" i="3"/>
  <c r="BG6165" i="3"/>
  <c r="BH6165" i="3" s="1"/>
  <c r="J6165" i="3"/>
  <c r="BO6164" i="3"/>
  <c r="BJ6164" i="3"/>
  <c r="BG6164" i="3"/>
  <c r="BH6164" i="3" s="1"/>
  <c r="J6164" i="3"/>
  <c r="BO6163" i="3"/>
  <c r="BJ6163" i="3"/>
  <c r="BH6163" i="3"/>
  <c r="BG6163" i="3"/>
  <c r="J6163" i="3"/>
  <c r="BO6162" i="3"/>
  <c r="BJ6162" i="3"/>
  <c r="BG6162" i="3"/>
  <c r="BH6162" i="3" s="1"/>
  <c r="J6162" i="3"/>
  <c r="BO6161" i="3"/>
  <c r="BJ6161" i="3"/>
  <c r="BG6161" i="3"/>
  <c r="BH6161" i="3" s="1"/>
  <c r="J6161" i="3"/>
  <c r="BO6160" i="3"/>
  <c r="BJ6160" i="3"/>
  <c r="BG6160" i="3"/>
  <c r="BH6160" i="3" s="1"/>
  <c r="J6160" i="3"/>
  <c r="BO6159" i="3"/>
  <c r="BJ6159" i="3"/>
  <c r="BG6159" i="3"/>
  <c r="BH6159" i="3" s="1"/>
  <c r="J6159" i="3"/>
  <c r="BO6158" i="3"/>
  <c r="BJ6158" i="3"/>
  <c r="BG6158" i="3"/>
  <c r="BH6158" i="3" s="1"/>
  <c r="J6158" i="3"/>
  <c r="BO6157" i="3"/>
  <c r="BJ6157" i="3"/>
  <c r="BG6157" i="3"/>
  <c r="BH6157" i="3" s="1"/>
  <c r="J6157" i="3"/>
  <c r="BO6156" i="3"/>
  <c r="BJ6156" i="3"/>
  <c r="BG6156" i="3"/>
  <c r="BH6156" i="3" s="1"/>
  <c r="J6156" i="3"/>
  <c r="BO6155" i="3"/>
  <c r="BJ6155" i="3"/>
  <c r="BG6155" i="3"/>
  <c r="BH6155" i="3" s="1"/>
  <c r="J6155" i="3"/>
  <c r="BO6154" i="3"/>
  <c r="BJ6154" i="3"/>
  <c r="BG6154" i="3"/>
  <c r="BH6154" i="3" s="1"/>
  <c r="J6154" i="3"/>
  <c r="BO6153" i="3"/>
  <c r="BJ6153" i="3"/>
  <c r="BG6153" i="3"/>
  <c r="BH6153" i="3" s="1"/>
  <c r="J6153" i="3"/>
  <c r="BO6152" i="3"/>
  <c r="BJ6152" i="3"/>
  <c r="BG6152" i="3"/>
  <c r="BH6152" i="3" s="1"/>
  <c r="J6152" i="3"/>
  <c r="BO6151" i="3"/>
  <c r="BJ6151" i="3"/>
  <c r="BH6151" i="3"/>
  <c r="BG6151" i="3"/>
  <c r="J6151" i="3"/>
  <c r="BO6150" i="3"/>
  <c r="BJ6150" i="3"/>
  <c r="BG6150" i="3"/>
  <c r="BH6150" i="3" s="1"/>
  <c r="J6150" i="3"/>
  <c r="BO6149" i="3"/>
  <c r="BJ6149" i="3"/>
  <c r="BG6149" i="3"/>
  <c r="BH6149" i="3" s="1"/>
  <c r="J6149" i="3"/>
  <c r="BO6148" i="3"/>
  <c r="BJ6148" i="3"/>
  <c r="BG6148" i="3"/>
  <c r="BH6148" i="3" s="1"/>
  <c r="J6148" i="3"/>
  <c r="BO6147" i="3"/>
  <c r="BJ6147" i="3"/>
  <c r="BG6147" i="3"/>
  <c r="BH6147" i="3" s="1"/>
  <c r="J6147" i="3"/>
  <c r="BO6146" i="3"/>
  <c r="BJ6146" i="3"/>
  <c r="BG6146" i="3"/>
  <c r="BH6146" i="3" s="1"/>
  <c r="J6146" i="3"/>
  <c r="BO6145" i="3"/>
  <c r="BJ6145" i="3"/>
  <c r="BG6145" i="3"/>
  <c r="BH6145" i="3" s="1"/>
  <c r="J6145" i="3"/>
  <c r="BO6144" i="3"/>
  <c r="BJ6144" i="3"/>
  <c r="BG6144" i="3"/>
  <c r="BH6144" i="3" s="1"/>
  <c r="J6144" i="3"/>
  <c r="BO6143" i="3"/>
  <c r="BJ6143" i="3"/>
  <c r="BH6143" i="3"/>
  <c r="BG6143" i="3"/>
  <c r="J6143" i="3"/>
  <c r="BO6142" i="3"/>
  <c r="BJ6142" i="3"/>
  <c r="BG6142" i="3"/>
  <c r="BH6142" i="3" s="1"/>
  <c r="J6142" i="3"/>
  <c r="BO6141" i="3"/>
  <c r="BJ6141" i="3"/>
  <c r="BG6141" i="3"/>
  <c r="BH6141" i="3" s="1"/>
  <c r="J6141" i="3"/>
  <c r="BO6140" i="3"/>
  <c r="BJ6140" i="3"/>
  <c r="BG6140" i="3"/>
  <c r="BH6140" i="3" s="1"/>
  <c r="J6140" i="3"/>
  <c r="BO6139" i="3"/>
  <c r="BJ6139" i="3"/>
  <c r="BG6139" i="3"/>
  <c r="BH6139" i="3" s="1"/>
  <c r="J6139" i="3"/>
  <c r="BO6138" i="3"/>
  <c r="BJ6138" i="3"/>
  <c r="BG6138" i="3"/>
  <c r="BH6138" i="3" s="1"/>
  <c r="J6138" i="3"/>
  <c r="BO6137" i="3"/>
  <c r="BJ6137" i="3"/>
  <c r="BG6137" i="3"/>
  <c r="BH6137" i="3" s="1"/>
  <c r="J6137" i="3"/>
  <c r="BO6136" i="3"/>
  <c r="BJ6136" i="3"/>
  <c r="BG6136" i="3"/>
  <c r="BH6136" i="3" s="1"/>
  <c r="J6136" i="3"/>
  <c r="BO6135" i="3"/>
  <c r="BJ6135" i="3"/>
  <c r="BG6135" i="3"/>
  <c r="BH6135" i="3" s="1"/>
  <c r="J6135" i="3"/>
  <c r="BO6134" i="3"/>
  <c r="BJ6134" i="3"/>
  <c r="BG6134" i="3"/>
  <c r="BH6134" i="3" s="1"/>
  <c r="J6134" i="3"/>
  <c r="BO6133" i="3"/>
  <c r="BJ6133" i="3"/>
  <c r="BG6133" i="3"/>
  <c r="BH6133" i="3" s="1"/>
  <c r="J6133" i="3"/>
  <c r="BO6132" i="3"/>
  <c r="BJ6132" i="3"/>
  <c r="BG6132" i="3"/>
  <c r="BH6132" i="3" s="1"/>
  <c r="J6132" i="3"/>
  <c r="BO6131" i="3"/>
  <c r="BJ6131" i="3"/>
  <c r="BG6131" i="3"/>
  <c r="BH6131" i="3" s="1"/>
  <c r="J6131" i="3"/>
  <c r="BO6130" i="3"/>
  <c r="BJ6130" i="3"/>
  <c r="BG6130" i="3"/>
  <c r="BH6130" i="3" s="1"/>
  <c r="J6130" i="3"/>
  <c r="BO6129" i="3"/>
  <c r="BJ6129" i="3"/>
  <c r="BG6129" i="3"/>
  <c r="BH6129" i="3" s="1"/>
  <c r="J6129" i="3"/>
  <c r="BO6128" i="3"/>
  <c r="BJ6128" i="3"/>
  <c r="BG6128" i="3"/>
  <c r="BH6128" i="3" s="1"/>
  <c r="J6128" i="3"/>
  <c r="BO6127" i="3"/>
  <c r="BJ6127" i="3"/>
  <c r="BH6127" i="3"/>
  <c r="BG6127" i="3"/>
  <c r="J6127" i="3"/>
  <c r="BO6126" i="3"/>
  <c r="BJ6126" i="3"/>
  <c r="BG6126" i="3"/>
  <c r="BH6126" i="3" s="1"/>
  <c r="J6126" i="3"/>
  <c r="BO6125" i="3"/>
  <c r="BJ6125" i="3"/>
  <c r="BG6125" i="3"/>
  <c r="BH6125" i="3" s="1"/>
  <c r="J6125" i="3"/>
  <c r="BO6124" i="3"/>
  <c r="BJ6124" i="3"/>
  <c r="BG6124" i="3"/>
  <c r="BH6124" i="3" s="1"/>
  <c r="J6124" i="3"/>
  <c r="BO6123" i="3"/>
  <c r="BJ6123" i="3"/>
  <c r="BG6123" i="3"/>
  <c r="BH6123" i="3" s="1"/>
  <c r="J6123" i="3"/>
  <c r="BO6122" i="3"/>
  <c r="BJ6122" i="3"/>
  <c r="BG6122" i="3"/>
  <c r="BH6122" i="3" s="1"/>
  <c r="J6122" i="3"/>
  <c r="BO6121" i="3"/>
  <c r="BJ6121" i="3"/>
  <c r="BG6121" i="3"/>
  <c r="BH6121" i="3" s="1"/>
  <c r="J6121" i="3"/>
  <c r="BO6120" i="3"/>
  <c r="BJ6120" i="3"/>
  <c r="BG6120" i="3"/>
  <c r="BH6120" i="3" s="1"/>
  <c r="J6120" i="3"/>
  <c r="BO6119" i="3"/>
  <c r="BJ6119" i="3"/>
  <c r="BG6119" i="3"/>
  <c r="BH6119" i="3" s="1"/>
  <c r="J6119" i="3"/>
  <c r="BO6118" i="3"/>
  <c r="BJ6118" i="3"/>
  <c r="BH6118" i="3"/>
  <c r="BG6118" i="3"/>
  <c r="J6118" i="3"/>
  <c r="BO6117" i="3"/>
  <c r="BJ6117" i="3"/>
  <c r="BG6117" i="3"/>
  <c r="BH6117" i="3" s="1"/>
  <c r="J6117" i="3"/>
  <c r="BO6116" i="3"/>
  <c r="BJ6116" i="3"/>
  <c r="BG6116" i="3"/>
  <c r="BH6116" i="3" s="1"/>
  <c r="J6116" i="3"/>
  <c r="BO6115" i="3"/>
  <c r="BJ6115" i="3"/>
  <c r="BG6115" i="3"/>
  <c r="BH6115" i="3" s="1"/>
  <c r="J6115" i="3"/>
  <c r="BO6114" i="3"/>
  <c r="BJ6114" i="3"/>
  <c r="BG6114" i="3"/>
  <c r="BH6114" i="3" s="1"/>
  <c r="J6114" i="3"/>
  <c r="BO6113" i="3"/>
  <c r="BJ6113" i="3"/>
  <c r="BG6113" i="3"/>
  <c r="BH6113" i="3" s="1"/>
  <c r="J6113" i="3"/>
  <c r="BO6112" i="3"/>
  <c r="BJ6112" i="3"/>
  <c r="BG6112" i="3"/>
  <c r="BH6112" i="3" s="1"/>
  <c r="J6112" i="3"/>
  <c r="BO6111" i="3"/>
  <c r="BJ6111" i="3"/>
  <c r="BG6111" i="3"/>
  <c r="BH6111" i="3" s="1"/>
  <c r="J6111" i="3"/>
  <c r="BO6110" i="3"/>
  <c r="BJ6110" i="3"/>
  <c r="BG6110" i="3"/>
  <c r="BH6110" i="3" s="1"/>
  <c r="J6110" i="3"/>
  <c r="BO6109" i="3"/>
  <c r="BJ6109" i="3"/>
  <c r="BG6109" i="3"/>
  <c r="BH6109" i="3" s="1"/>
  <c r="J6109" i="3"/>
  <c r="BO6108" i="3"/>
  <c r="BJ6108" i="3"/>
  <c r="BG6108" i="3"/>
  <c r="BH6108" i="3" s="1"/>
  <c r="J6108" i="3"/>
  <c r="BO6107" i="3"/>
  <c r="BJ6107" i="3"/>
  <c r="BG6107" i="3"/>
  <c r="BH6107" i="3" s="1"/>
  <c r="J6107" i="3"/>
  <c r="BO6106" i="3"/>
  <c r="BJ6106" i="3"/>
  <c r="BG6106" i="3"/>
  <c r="BH6106" i="3" s="1"/>
  <c r="J6106" i="3"/>
  <c r="BO6105" i="3"/>
  <c r="BJ6105" i="3"/>
  <c r="BG6105" i="3"/>
  <c r="BH6105" i="3" s="1"/>
  <c r="J6105" i="3"/>
  <c r="BO6104" i="3"/>
  <c r="BJ6104" i="3"/>
  <c r="BG6104" i="3"/>
  <c r="BH6104" i="3" s="1"/>
  <c r="J6104" i="3"/>
  <c r="BO6103" i="3"/>
  <c r="BJ6103" i="3"/>
  <c r="BG6103" i="3"/>
  <c r="BH6103" i="3" s="1"/>
  <c r="J6103" i="3"/>
  <c r="BO6102" i="3"/>
  <c r="BJ6102" i="3"/>
  <c r="BG6102" i="3"/>
  <c r="BH6102" i="3" s="1"/>
  <c r="J6102" i="3"/>
  <c r="BO6101" i="3"/>
  <c r="BJ6101" i="3"/>
  <c r="BG6101" i="3"/>
  <c r="BH6101" i="3" s="1"/>
  <c r="J6101" i="3"/>
  <c r="BO6100" i="3"/>
  <c r="BJ6100" i="3"/>
  <c r="BG6100" i="3"/>
  <c r="BH6100" i="3" s="1"/>
  <c r="J6100" i="3"/>
  <c r="BO6099" i="3"/>
  <c r="BJ6099" i="3"/>
  <c r="BH6099" i="3"/>
  <c r="BG6099" i="3"/>
  <c r="J6099" i="3"/>
  <c r="BO6098" i="3"/>
  <c r="BJ6098" i="3"/>
  <c r="BG6098" i="3"/>
  <c r="BH6098" i="3" s="1"/>
  <c r="J6098" i="3"/>
  <c r="BO6097" i="3"/>
  <c r="BJ6097" i="3"/>
  <c r="BG6097" i="3"/>
  <c r="BH6097" i="3" s="1"/>
  <c r="J6097" i="3"/>
  <c r="BO6096" i="3"/>
  <c r="BJ6096" i="3"/>
  <c r="BG6096" i="3"/>
  <c r="BH6096" i="3" s="1"/>
  <c r="J6096" i="3"/>
  <c r="BO6095" i="3"/>
  <c r="BJ6095" i="3"/>
  <c r="BG6095" i="3"/>
  <c r="BH6095" i="3" s="1"/>
  <c r="J6095" i="3"/>
  <c r="BO6094" i="3"/>
  <c r="BJ6094" i="3"/>
  <c r="BG6094" i="3"/>
  <c r="BH6094" i="3" s="1"/>
  <c r="J6094" i="3"/>
  <c r="BO6093" i="3"/>
  <c r="BJ6093" i="3"/>
  <c r="BG6093" i="3"/>
  <c r="BH6093" i="3" s="1"/>
  <c r="J6093" i="3"/>
  <c r="BO6092" i="3"/>
  <c r="BJ6092" i="3"/>
  <c r="BG6092" i="3"/>
  <c r="BH6092" i="3" s="1"/>
  <c r="J6092" i="3"/>
  <c r="BO6091" i="3"/>
  <c r="BJ6091" i="3"/>
  <c r="BH6091" i="3"/>
  <c r="BG6091" i="3"/>
  <c r="J6091" i="3"/>
  <c r="BO6090" i="3"/>
  <c r="BJ6090" i="3"/>
  <c r="BG6090" i="3"/>
  <c r="BH6090" i="3" s="1"/>
  <c r="J6090" i="3"/>
  <c r="BO6089" i="3"/>
  <c r="BJ6089" i="3"/>
  <c r="BG6089" i="3"/>
  <c r="BH6089" i="3" s="1"/>
  <c r="J6089" i="3"/>
  <c r="BO6088" i="3"/>
  <c r="BJ6088" i="3"/>
  <c r="BG6088" i="3"/>
  <c r="BH6088" i="3" s="1"/>
  <c r="J6088" i="3"/>
  <c r="BO6087" i="3"/>
  <c r="BJ6087" i="3"/>
  <c r="BH6087" i="3"/>
  <c r="BG6087" i="3"/>
  <c r="J6087" i="3"/>
  <c r="BO6086" i="3"/>
  <c r="BJ6086" i="3"/>
  <c r="BG6086" i="3"/>
  <c r="BH6086" i="3" s="1"/>
  <c r="J6086" i="3"/>
  <c r="BO6085" i="3"/>
  <c r="BJ6085" i="3"/>
  <c r="BG6085" i="3"/>
  <c r="BH6085" i="3" s="1"/>
  <c r="J6085" i="3"/>
  <c r="BO6084" i="3"/>
  <c r="BJ6084" i="3"/>
  <c r="BG6084" i="3"/>
  <c r="BH6084" i="3" s="1"/>
  <c r="J6084" i="3"/>
  <c r="BO6083" i="3"/>
  <c r="BJ6083" i="3"/>
  <c r="BH6083" i="3"/>
  <c r="BG6083" i="3"/>
  <c r="J6083" i="3"/>
  <c r="BO6082" i="3"/>
  <c r="BJ6082" i="3"/>
  <c r="BG6082" i="3"/>
  <c r="BH6082" i="3" s="1"/>
  <c r="J6082" i="3"/>
  <c r="BO6081" i="3"/>
  <c r="BJ6081" i="3"/>
  <c r="BG6081" i="3"/>
  <c r="BH6081" i="3" s="1"/>
  <c r="J6081" i="3"/>
  <c r="BO6080" i="3"/>
  <c r="BJ6080" i="3"/>
  <c r="BG6080" i="3"/>
  <c r="BH6080" i="3" s="1"/>
  <c r="J6080" i="3"/>
  <c r="BO6079" i="3"/>
  <c r="BJ6079" i="3"/>
  <c r="BG6079" i="3"/>
  <c r="BH6079" i="3" s="1"/>
  <c r="J6079" i="3"/>
  <c r="BO6078" i="3"/>
  <c r="BJ6078" i="3"/>
  <c r="BG6078" i="3"/>
  <c r="BH6078" i="3" s="1"/>
  <c r="J6078" i="3"/>
  <c r="BO6077" i="3"/>
  <c r="BJ6077" i="3"/>
  <c r="BG6077" i="3"/>
  <c r="BH6077" i="3" s="1"/>
  <c r="J6077" i="3"/>
  <c r="BO6076" i="3"/>
  <c r="BJ6076" i="3"/>
  <c r="BG6076" i="3"/>
  <c r="BH6076" i="3" s="1"/>
  <c r="J6076" i="3"/>
  <c r="BO6075" i="3"/>
  <c r="BJ6075" i="3"/>
  <c r="BG6075" i="3"/>
  <c r="BH6075" i="3" s="1"/>
  <c r="J6075" i="3"/>
  <c r="BO6074" i="3"/>
  <c r="BJ6074" i="3"/>
  <c r="BG6074" i="3"/>
  <c r="BH6074" i="3" s="1"/>
  <c r="J6074" i="3"/>
  <c r="BO6073" i="3"/>
  <c r="BJ6073" i="3"/>
  <c r="BG6073" i="3"/>
  <c r="BH6073" i="3" s="1"/>
  <c r="J6073" i="3"/>
  <c r="BO6072" i="3"/>
  <c r="BJ6072" i="3"/>
  <c r="BH6072" i="3"/>
  <c r="BG6072" i="3"/>
  <c r="J6072" i="3"/>
  <c r="BO6071" i="3"/>
  <c r="BJ6071" i="3"/>
  <c r="BG6071" i="3"/>
  <c r="BH6071" i="3" s="1"/>
  <c r="J6071" i="3"/>
  <c r="BO6070" i="3"/>
  <c r="BJ6070" i="3"/>
  <c r="BG6070" i="3"/>
  <c r="BH6070" i="3" s="1"/>
  <c r="J6070" i="3"/>
  <c r="BO6069" i="3"/>
  <c r="BJ6069" i="3"/>
  <c r="BG6069" i="3"/>
  <c r="BH6069" i="3" s="1"/>
  <c r="J6069" i="3"/>
  <c r="BO6068" i="3"/>
  <c r="BJ6068" i="3"/>
  <c r="BG6068" i="3"/>
  <c r="BH6068" i="3" s="1"/>
  <c r="J6068" i="3"/>
  <c r="BO6067" i="3"/>
  <c r="BJ6067" i="3"/>
  <c r="BH6067" i="3"/>
  <c r="BG6067" i="3"/>
  <c r="J6067" i="3"/>
  <c r="BO6066" i="3"/>
  <c r="BJ6066" i="3"/>
  <c r="BH6066" i="3"/>
  <c r="BG6066" i="3"/>
  <c r="J6066" i="3"/>
  <c r="BO6065" i="3"/>
  <c r="BJ6065" i="3"/>
  <c r="BG6065" i="3"/>
  <c r="BH6065" i="3" s="1"/>
  <c r="J6065" i="3"/>
  <c r="BO6064" i="3"/>
  <c r="BJ6064" i="3"/>
  <c r="BH6064" i="3"/>
  <c r="BG6064" i="3"/>
  <c r="J6064" i="3"/>
  <c r="BO6063" i="3"/>
  <c r="BJ6063" i="3"/>
  <c r="BG6063" i="3"/>
  <c r="BH6063" i="3" s="1"/>
  <c r="J6063" i="3"/>
  <c r="BO6062" i="3"/>
  <c r="BJ6062" i="3"/>
  <c r="BG6062" i="3"/>
  <c r="BH6062" i="3" s="1"/>
  <c r="J6062" i="3"/>
  <c r="BO6061" i="3"/>
  <c r="BJ6061" i="3"/>
  <c r="BG6061" i="3"/>
  <c r="BH6061" i="3" s="1"/>
  <c r="J6061" i="3"/>
  <c r="BO6060" i="3"/>
  <c r="BJ6060" i="3"/>
  <c r="BG6060" i="3"/>
  <c r="BH6060" i="3" s="1"/>
  <c r="J6060" i="3"/>
  <c r="BO6059" i="3"/>
  <c r="BJ6059" i="3"/>
  <c r="BG6059" i="3"/>
  <c r="BH6059" i="3" s="1"/>
  <c r="J6059" i="3"/>
  <c r="BO6058" i="3"/>
  <c r="BJ6058" i="3"/>
  <c r="BG6058" i="3"/>
  <c r="BH6058" i="3" s="1"/>
  <c r="J6058" i="3"/>
  <c r="BO6057" i="3"/>
  <c r="BJ6057" i="3"/>
  <c r="BG6057" i="3"/>
  <c r="BH6057" i="3" s="1"/>
  <c r="J6057" i="3"/>
  <c r="BO6056" i="3"/>
  <c r="BJ6056" i="3"/>
  <c r="BG6056" i="3"/>
  <c r="BH6056" i="3" s="1"/>
  <c r="J6056" i="3"/>
  <c r="BO6055" i="3"/>
  <c r="BJ6055" i="3"/>
  <c r="BH6055" i="3"/>
  <c r="BG6055" i="3"/>
  <c r="J6055" i="3"/>
  <c r="BO6054" i="3"/>
  <c r="BJ6054" i="3"/>
  <c r="BG6054" i="3"/>
  <c r="BH6054" i="3" s="1"/>
  <c r="J6054" i="3"/>
  <c r="BO6053" i="3"/>
  <c r="BJ6053" i="3"/>
  <c r="BG6053" i="3"/>
  <c r="BH6053" i="3" s="1"/>
  <c r="J6053" i="3"/>
  <c r="BO6052" i="3"/>
  <c r="BJ6052" i="3"/>
  <c r="BG6052" i="3"/>
  <c r="BH6052" i="3" s="1"/>
  <c r="J6052" i="3"/>
  <c r="BO6051" i="3"/>
  <c r="BJ6051" i="3"/>
  <c r="BG6051" i="3"/>
  <c r="BH6051" i="3" s="1"/>
  <c r="J6051" i="3"/>
  <c r="BO6050" i="3"/>
  <c r="BJ6050" i="3"/>
  <c r="BG6050" i="3"/>
  <c r="BH6050" i="3" s="1"/>
  <c r="J6050" i="3"/>
  <c r="BO6049" i="3"/>
  <c r="BJ6049" i="3"/>
  <c r="BG6049" i="3"/>
  <c r="BH6049" i="3" s="1"/>
  <c r="J6049" i="3"/>
  <c r="BO6048" i="3"/>
  <c r="BJ6048" i="3"/>
  <c r="BG6048" i="3"/>
  <c r="BH6048" i="3" s="1"/>
  <c r="J6048" i="3"/>
  <c r="BO6047" i="3"/>
  <c r="BJ6047" i="3"/>
  <c r="BG6047" i="3"/>
  <c r="BH6047" i="3" s="1"/>
  <c r="J6047" i="3"/>
  <c r="BO6046" i="3"/>
  <c r="BJ6046" i="3"/>
  <c r="BH6046" i="3"/>
  <c r="BG6046" i="3"/>
  <c r="J6046" i="3"/>
  <c r="BO6045" i="3"/>
  <c r="BJ6045" i="3"/>
  <c r="BG6045" i="3"/>
  <c r="BH6045" i="3" s="1"/>
  <c r="J6045" i="3"/>
  <c r="BO6044" i="3"/>
  <c r="BJ6044" i="3"/>
  <c r="BG6044" i="3"/>
  <c r="BH6044" i="3" s="1"/>
  <c r="J6044" i="3"/>
  <c r="BO6043" i="3"/>
  <c r="BJ6043" i="3"/>
  <c r="BG6043" i="3"/>
  <c r="BH6043" i="3" s="1"/>
  <c r="J6043" i="3"/>
  <c r="BO6042" i="3"/>
  <c r="BJ6042" i="3"/>
  <c r="BG6042" i="3"/>
  <c r="BH6042" i="3" s="1"/>
  <c r="J6042" i="3"/>
  <c r="BO6041" i="3"/>
  <c r="BJ6041" i="3"/>
  <c r="BG6041" i="3"/>
  <c r="BH6041" i="3" s="1"/>
  <c r="J6041" i="3"/>
  <c r="BO6040" i="3"/>
  <c r="BJ6040" i="3"/>
  <c r="BG6040" i="3"/>
  <c r="BH6040" i="3" s="1"/>
  <c r="J6040" i="3"/>
  <c r="BO6039" i="3"/>
  <c r="BJ6039" i="3"/>
  <c r="BG6039" i="3"/>
  <c r="BH6039" i="3" s="1"/>
  <c r="J6039" i="3"/>
  <c r="BO6038" i="3"/>
  <c r="BJ6038" i="3"/>
  <c r="BG6038" i="3"/>
  <c r="BH6038" i="3" s="1"/>
  <c r="J6038" i="3"/>
  <c r="BO6037" i="3"/>
  <c r="BJ6037" i="3"/>
  <c r="BG6037" i="3"/>
  <c r="BH6037" i="3" s="1"/>
  <c r="J6037" i="3"/>
  <c r="BO6036" i="3"/>
  <c r="BJ6036" i="3"/>
  <c r="BG6036" i="3"/>
  <c r="BH6036" i="3" s="1"/>
  <c r="J6036" i="3"/>
  <c r="BO6035" i="3"/>
  <c r="BJ6035" i="3"/>
  <c r="BH6035" i="3"/>
  <c r="BG6035" i="3"/>
  <c r="J6035" i="3"/>
  <c r="BO6034" i="3"/>
  <c r="BJ6034" i="3"/>
  <c r="BG6034" i="3"/>
  <c r="BH6034" i="3" s="1"/>
  <c r="J6034" i="3"/>
  <c r="BO6033" i="3"/>
  <c r="BJ6033" i="3"/>
  <c r="BH6033" i="3"/>
  <c r="BG6033" i="3"/>
  <c r="J6033" i="3"/>
  <c r="BO6032" i="3"/>
  <c r="BJ6032" i="3"/>
  <c r="BG6032" i="3"/>
  <c r="BH6032" i="3" s="1"/>
  <c r="J6032" i="3"/>
  <c r="BO6031" i="3"/>
  <c r="BJ6031" i="3"/>
  <c r="BG6031" i="3"/>
  <c r="BH6031" i="3" s="1"/>
  <c r="J6031" i="3"/>
  <c r="BO6030" i="3"/>
  <c r="BJ6030" i="3"/>
  <c r="BG6030" i="3"/>
  <c r="BH6030" i="3" s="1"/>
  <c r="J6030" i="3"/>
  <c r="BO6029" i="3"/>
  <c r="BJ6029" i="3"/>
  <c r="BG6029" i="3"/>
  <c r="BH6029" i="3" s="1"/>
  <c r="J6029" i="3"/>
  <c r="BO6028" i="3"/>
  <c r="BJ6028" i="3"/>
  <c r="BG6028" i="3"/>
  <c r="BH6028" i="3" s="1"/>
  <c r="J6028" i="3"/>
  <c r="BO6027" i="3"/>
  <c r="BJ6027" i="3"/>
  <c r="BG6027" i="3"/>
  <c r="BH6027" i="3" s="1"/>
  <c r="J6027" i="3"/>
  <c r="BO6026" i="3"/>
  <c r="BJ6026" i="3"/>
  <c r="BG6026" i="3"/>
  <c r="BH6026" i="3" s="1"/>
  <c r="J6026" i="3"/>
  <c r="BO6025" i="3"/>
  <c r="BJ6025" i="3"/>
  <c r="BG6025" i="3"/>
  <c r="BH6025" i="3" s="1"/>
  <c r="J6025" i="3"/>
  <c r="BO6024" i="3"/>
  <c r="BJ6024" i="3"/>
  <c r="BG6024" i="3"/>
  <c r="BH6024" i="3" s="1"/>
  <c r="J6024" i="3"/>
  <c r="BO6023" i="3"/>
  <c r="BJ6023" i="3"/>
  <c r="BG6023" i="3"/>
  <c r="BH6023" i="3" s="1"/>
  <c r="J6023" i="3"/>
  <c r="BO6022" i="3"/>
  <c r="BJ6022" i="3"/>
  <c r="BG6022" i="3"/>
  <c r="BH6022" i="3" s="1"/>
  <c r="J6022" i="3"/>
  <c r="BO6021" i="3"/>
  <c r="BJ6021" i="3"/>
  <c r="BG6021" i="3"/>
  <c r="BH6021" i="3" s="1"/>
  <c r="J6021" i="3"/>
  <c r="BO6020" i="3"/>
  <c r="BJ6020" i="3"/>
  <c r="BH6020" i="3"/>
  <c r="BG6020" i="3"/>
  <c r="J6020" i="3"/>
  <c r="BO6019" i="3"/>
  <c r="BJ6019" i="3"/>
  <c r="BG6019" i="3"/>
  <c r="BH6019" i="3" s="1"/>
  <c r="J6019" i="3"/>
  <c r="BO6018" i="3"/>
  <c r="BJ6018" i="3"/>
  <c r="BG6018" i="3"/>
  <c r="BH6018" i="3" s="1"/>
  <c r="J6018" i="3"/>
  <c r="BO6017" i="3"/>
  <c r="BJ6017" i="3"/>
  <c r="BG6017" i="3"/>
  <c r="BH6017" i="3" s="1"/>
  <c r="J6017" i="3"/>
  <c r="BO6016" i="3"/>
  <c r="BJ6016" i="3"/>
  <c r="BG6016" i="3"/>
  <c r="BH6016" i="3" s="1"/>
  <c r="J6016" i="3"/>
  <c r="BO6015" i="3"/>
  <c r="BJ6015" i="3"/>
  <c r="BG6015" i="3"/>
  <c r="BH6015" i="3" s="1"/>
  <c r="J6015" i="3"/>
  <c r="BO6014" i="3"/>
  <c r="BJ6014" i="3"/>
  <c r="BG6014" i="3"/>
  <c r="BH6014" i="3" s="1"/>
  <c r="J6014" i="3"/>
  <c r="BO6013" i="3"/>
  <c r="BJ6013" i="3"/>
  <c r="BG6013" i="3"/>
  <c r="BH6013" i="3" s="1"/>
  <c r="J6013" i="3"/>
  <c r="BO6012" i="3"/>
  <c r="BJ6012" i="3"/>
  <c r="BG6012" i="3"/>
  <c r="BH6012" i="3" s="1"/>
  <c r="J6012" i="3"/>
  <c r="BO6011" i="3"/>
  <c r="BJ6011" i="3"/>
  <c r="BH6011" i="3"/>
  <c r="BG6011" i="3"/>
  <c r="J6011" i="3"/>
  <c r="BO6010" i="3"/>
  <c r="BJ6010" i="3"/>
  <c r="BG6010" i="3"/>
  <c r="BH6010" i="3" s="1"/>
  <c r="J6010" i="3"/>
  <c r="BO6009" i="3"/>
  <c r="BJ6009" i="3"/>
  <c r="BG6009" i="3"/>
  <c r="BH6009" i="3" s="1"/>
  <c r="J6009" i="3"/>
  <c r="BO6008" i="3"/>
  <c r="BJ6008" i="3"/>
  <c r="BG6008" i="3"/>
  <c r="BH6008" i="3" s="1"/>
  <c r="J6008" i="3"/>
  <c r="BO6007" i="3"/>
  <c r="BJ6007" i="3"/>
  <c r="BG6007" i="3"/>
  <c r="BH6007" i="3" s="1"/>
  <c r="J6007" i="3"/>
  <c r="BO6006" i="3"/>
  <c r="BJ6006" i="3"/>
  <c r="BG6006" i="3"/>
  <c r="BH6006" i="3" s="1"/>
  <c r="J6006" i="3"/>
  <c r="BO6005" i="3"/>
  <c r="BJ6005" i="3"/>
  <c r="BG6005" i="3"/>
  <c r="BH6005" i="3" s="1"/>
  <c r="J6005" i="3"/>
  <c r="BO6004" i="3"/>
  <c r="BJ6004" i="3"/>
  <c r="BG6004" i="3"/>
  <c r="BH6004" i="3" s="1"/>
  <c r="J6004" i="3"/>
  <c r="BO6003" i="3"/>
  <c r="BJ6003" i="3"/>
  <c r="BG6003" i="3"/>
  <c r="BH6003" i="3" s="1"/>
  <c r="J6003" i="3"/>
  <c r="BO6002" i="3"/>
  <c r="BJ6002" i="3"/>
  <c r="BG6002" i="3"/>
  <c r="BH6002" i="3" s="1"/>
  <c r="J6002" i="3"/>
  <c r="BO6001" i="3"/>
  <c r="BJ6001" i="3"/>
  <c r="BG6001" i="3"/>
  <c r="BH6001" i="3" s="1"/>
  <c r="J6001" i="3"/>
  <c r="BO6000" i="3"/>
  <c r="BJ6000" i="3"/>
  <c r="BG6000" i="3"/>
  <c r="BH6000" i="3" s="1"/>
  <c r="J6000" i="3"/>
  <c r="BO5999" i="3"/>
  <c r="BJ5999" i="3"/>
  <c r="BG5999" i="3"/>
  <c r="BH5999" i="3" s="1"/>
  <c r="J5999" i="3"/>
  <c r="BO5998" i="3"/>
  <c r="BJ5998" i="3"/>
  <c r="BG5998" i="3"/>
  <c r="BH5998" i="3" s="1"/>
  <c r="J5998" i="3"/>
  <c r="BO5997" i="3"/>
  <c r="BJ5997" i="3"/>
  <c r="BG5997" i="3"/>
  <c r="BH5997" i="3" s="1"/>
  <c r="J5997" i="3"/>
  <c r="BO5996" i="3"/>
  <c r="BJ5996" i="3"/>
  <c r="BG5996" i="3"/>
  <c r="BH5996" i="3" s="1"/>
  <c r="J5996" i="3"/>
  <c r="BO5995" i="3"/>
  <c r="BJ5995" i="3"/>
  <c r="BG5995" i="3"/>
  <c r="BH5995" i="3" s="1"/>
  <c r="J5995" i="3"/>
  <c r="BO5994" i="3"/>
  <c r="BJ5994" i="3"/>
  <c r="BG5994" i="3"/>
  <c r="BH5994" i="3" s="1"/>
  <c r="J5994" i="3"/>
  <c r="BO5993" i="3"/>
  <c r="BJ5993" i="3"/>
  <c r="BG5993" i="3"/>
  <c r="BH5993" i="3" s="1"/>
  <c r="J5993" i="3"/>
  <c r="BO5992" i="3"/>
  <c r="BJ5992" i="3"/>
  <c r="BG5992" i="3"/>
  <c r="BH5992" i="3" s="1"/>
  <c r="J5992" i="3"/>
  <c r="BO5991" i="3"/>
  <c r="BJ5991" i="3"/>
  <c r="BG5991" i="3"/>
  <c r="BH5991" i="3" s="1"/>
  <c r="J5991" i="3"/>
  <c r="BO5990" i="3"/>
  <c r="BJ5990" i="3"/>
  <c r="BG5990" i="3"/>
  <c r="BH5990" i="3" s="1"/>
  <c r="J5990" i="3"/>
  <c r="BO5989" i="3"/>
  <c r="BJ5989" i="3"/>
  <c r="BG5989" i="3"/>
  <c r="BH5989" i="3" s="1"/>
  <c r="J5989" i="3"/>
  <c r="BO5988" i="3"/>
  <c r="BJ5988" i="3"/>
  <c r="BG5988" i="3"/>
  <c r="BH5988" i="3" s="1"/>
  <c r="J5988" i="3"/>
  <c r="BO5987" i="3"/>
  <c r="BJ5987" i="3"/>
  <c r="BG5987" i="3"/>
  <c r="BH5987" i="3" s="1"/>
  <c r="J5987" i="3"/>
  <c r="BO5986" i="3"/>
  <c r="BJ5986" i="3"/>
  <c r="BG5986" i="3"/>
  <c r="BH5986" i="3" s="1"/>
  <c r="J5986" i="3"/>
  <c r="BO5985" i="3"/>
  <c r="BJ5985" i="3"/>
  <c r="BG5985" i="3"/>
  <c r="BH5985" i="3" s="1"/>
  <c r="J5985" i="3"/>
  <c r="BO5984" i="3"/>
  <c r="BJ5984" i="3"/>
  <c r="BG5984" i="3"/>
  <c r="BH5984" i="3" s="1"/>
  <c r="J5984" i="3"/>
  <c r="BO5983" i="3"/>
  <c r="BJ5983" i="3"/>
  <c r="BG5983" i="3"/>
  <c r="BH5983" i="3" s="1"/>
  <c r="J5983" i="3"/>
  <c r="BO5982" i="3"/>
  <c r="BJ5982" i="3"/>
  <c r="BG5982" i="3"/>
  <c r="BH5982" i="3" s="1"/>
  <c r="J5982" i="3"/>
  <c r="BO5981" i="3"/>
  <c r="BJ5981" i="3"/>
  <c r="BG5981" i="3"/>
  <c r="BH5981" i="3" s="1"/>
  <c r="J5981" i="3"/>
  <c r="BO5980" i="3"/>
  <c r="BJ5980" i="3"/>
  <c r="BG5980" i="3"/>
  <c r="BH5980" i="3" s="1"/>
  <c r="J5980" i="3"/>
  <c r="BO5979" i="3"/>
  <c r="BJ5979" i="3"/>
  <c r="BG5979" i="3"/>
  <c r="BH5979" i="3" s="1"/>
  <c r="J5979" i="3"/>
  <c r="BO5978" i="3"/>
  <c r="BJ5978" i="3"/>
  <c r="BG5978" i="3"/>
  <c r="BH5978" i="3" s="1"/>
  <c r="J5978" i="3"/>
  <c r="BO5977" i="3"/>
  <c r="BJ5977" i="3"/>
  <c r="BG5977" i="3"/>
  <c r="BH5977" i="3" s="1"/>
  <c r="J5977" i="3"/>
  <c r="BO5976" i="3"/>
  <c r="BJ5976" i="3"/>
  <c r="BG5976" i="3"/>
  <c r="BH5976" i="3" s="1"/>
  <c r="J5976" i="3"/>
  <c r="BO5975" i="3"/>
  <c r="BJ5975" i="3"/>
  <c r="BG5975" i="3"/>
  <c r="BH5975" i="3" s="1"/>
  <c r="J5975" i="3"/>
  <c r="BO5974" i="3"/>
  <c r="BJ5974" i="3"/>
  <c r="BH5974" i="3"/>
  <c r="BG5974" i="3"/>
  <c r="J5974" i="3"/>
  <c r="BO5973" i="3"/>
  <c r="BJ5973" i="3"/>
  <c r="BG5973" i="3"/>
  <c r="BH5973" i="3" s="1"/>
  <c r="J5973" i="3"/>
  <c r="BO5972" i="3"/>
  <c r="BJ5972" i="3"/>
  <c r="BG5972" i="3"/>
  <c r="BH5972" i="3" s="1"/>
  <c r="J5972" i="3"/>
  <c r="BO5971" i="3"/>
  <c r="BJ5971" i="3"/>
  <c r="BH5971" i="3"/>
  <c r="BG5971" i="3"/>
  <c r="J5971" i="3"/>
  <c r="BO5970" i="3"/>
  <c r="BJ5970" i="3"/>
  <c r="BG5970" i="3"/>
  <c r="BH5970" i="3" s="1"/>
  <c r="J5970" i="3"/>
  <c r="BO5969" i="3"/>
  <c r="BJ5969" i="3"/>
  <c r="BG5969" i="3"/>
  <c r="BH5969" i="3" s="1"/>
  <c r="J5969" i="3"/>
  <c r="BO5968" i="3"/>
  <c r="BJ5968" i="3"/>
  <c r="BG5968" i="3"/>
  <c r="BH5968" i="3" s="1"/>
  <c r="J5968" i="3"/>
  <c r="BO5967" i="3"/>
  <c r="BJ5967" i="3"/>
  <c r="BG5967" i="3"/>
  <c r="BH5967" i="3" s="1"/>
  <c r="J5967" i="3"/>
  <c r="BO5966" i="3"/>
  <c r="BJ5966" i="3"/>
  <c r="BG5966" i="3"/>
  <c r="BH5966" i="3" s="1"/>
  <c r="J5966" i="3"/>
  <c r="BO5965" i="3"/>
  <c r="BJ5965" i="3"/>
  <c r="BG5965" i="3"/>
  <c r="BH5965" i="3" s="1"/>
  <c r="J5965" i="3"/>
  <c r="BO5964" i="3"/>
  <c r="BJ5964" i="3"/>
  <c r="BG5964" i="3"/>
  <c r="BH5964" i="3" s="1"/>
  <c r="J5964" i="3"/>
  <c r="BO5963" i="3"/>
  <c r="BJ5963" i="3"/>
  <c r="BG5963" i="3"/>
  <c r="BH5963" i="3" s="1"/>
  <c r="J5963" i="3"/>
  <c r="BO5962" i="3"/>
  <c r="BJ5962" i="3"/>
  <c r="BG5962" i="3"/>
  <c r="BH5962" i="3" s="1"/>
  <c r="J5962" i="3"/>
  <c r="BO5961" i="3"/>
  <c r="BJ5961" i="3"/>
  <c r="BG5961" i="3"/>
  <c r="BH5961" i="3" s="1"/>
  <c r="J5961" i="3"/>
  <c r="BO5960" i="3"/>
  <c r="BJ5960" i="3"/>
  <c r="BH5960" i="3"/>
  <c r="BG5960" i="3"/>
  <c r="J5960" i="3"/>
  <c r="BO5959" i="3"/>
  <c r="BJ5959" i="3"/>
  <c r="BG5959" i="3"/>
  <c r="BH5959" i="3" s="1"/>
  <c r="J5959" i="3"/>
  <c r="BO5958" i="3"/>
  <c r="BJ5958" i="3"/>
  <c r="BH5958" i="3"/>
  <c r="BG5958" i="3"/>
  <c r="J5958" i="3"/>
  <c r="BO5957" i="3"/>
  <c r="BJ5957" i="3"/>
  <c r="BG5957" i="3"/>
  <c r="BH5957" i="3" s="1"/>
  <c r="J5957" i="3"/>
  <c r="BO5956" i="3"/>
  <c r="BJ5956" i="3"/>
  <c r="BG5956" i="3"/>
  <c r="BH5956" i="3" s="1"/>
  <c r="J5956" i="3"/>
  <c r="BO5955" i="3"/>
  <c r="BJ5955" i="3"/>
  <c r="BG5955" i="3"/>
  <c r="BH5955" i="3" s="1"/>
  <c r="J5955" i="3"/>
  <c r="BO5954" i="3"/>
  <c r="BJ5954" i="3"/>
  <c r="BG5954" i="3"/>
  <c r="BH5954" i="3" s="1"/>
  <c r="J5954" i="3"/>
  <c r="BO5953" i="3"/>
  <c r="BJ5953" i="3"/>
  <c r="BH5953" i="3"/>
  <c r="BG5953" i="3"/>
  <c r="J5953" i="3"/>
  <c r="BO5952" i="3"/>
  <c r="BJ5952" i="3"/>
  <c r="BG5952" i="3"/>
  <c r="BH5952" i="3" s="1"/>
  <c r="J5952" i="3"/>
  <c r="BO5951" i="3"/>
  <c r="BJ5951" i="3"/>
  <c r="BG5951" i="3"/>
  <c r="BH5951" i="3" s="1"/>
  <c r="J5951" i="3"/>
  <c r="BO5950" i="3"/>
  <c r="BJ5950" i="3"/>
  <c r="BG5950" i="3"/>
  <c r="BH5950" i="3" s="1"/>
  <c r="J5950" i="3"/>
  <c r="BO5949" i="3"/>
  <c r="BJ5949" i="3"/>
  <c r="BG5949" i="3"/>
  <c r="BH5949" i="3" s="1"/>
  <c r="J5949" i="3"/>
  <c r="BO5948" i="3"/>
  <c r="BJ5948" i="3"/>
  <c r="BG5948" i="3"/>
  <c r="BH5948" i="3" s="1"/>
  <c r="J5948" i="3"/>
  <c r="BO5947" i="3"/>
  <c r="BJ5947" i="3"/>
  <c r="BG5947" i="3"/>
  <c r="BH5947" i="3" s="1"/>
  <c r="J5947" i="3"/>
  <c r="BO5946" i="3"/>
  <c r="BJ5946" i="3"/>
  <c r="BG5946" i="3"/>
  <c r="BH5946" i="3" s="1"/>
  <c r="J5946" i="3"/>
  <c r="BO5945" i="3"/>
  <c r="BJ5945" i="3"/>
  <c r="BG5945" i="3"/>
  <c r="BH5945" i="3" s="1"/>
  <c r="J5945" i="3"/>
  <c r="BO5944" i="3"/>
  <c r="BJ5944" i="3"/>
  <c r="BG5944" i="3"/>
  <c r="BH5944" i="3" s="1"/>
  <c r="J5944" i="3"/>
  <c r="BO5943" i="3"/>
  <c r="BJ5943" i="3"/>
  <c r="BH5943" i="3"/>
  <c r="BG5943" i="3"/>
  <c r="J5943" i="3"/>
  <c r="BO5942" i="3"/>
  <c r="BJ5942" i="3"/>
  <c r="BG5942" i="3"/>
  <c r="BH5942" i="3" s="1"/>
  <c r="J5942" i="3"/>
  <c r="BO5941" i="3"/>
  <c r="BJ5941" i="3"/>
  <c r="BG5941" i="3"/>
  <c r="BH5941" i="3" s="1"/>
  <c r="J5941" i="3"/>
  <c r="BO5940" i="3"/>
  <c r="BJ5940" i="3"/>
  <c r="BG5940" i="3"/>
  <c r="BH5940" i="3" s="1"/>
  <c r="J5940" i="3"/>
  <c r="BO5939" i="3"/>
  <c r="BJ5939" i="3"/>
  <c r="BG5939" i="3"/>
  <c r="BH5939" i="3" s="1"/>
  <c r="J5939" i="3"/>
  <c r="BO5938" i="3"/>
  <c r="BJ5938" i="3"/>
  <c r="BG5938" i="3"/>
  <c r="BH5938" i="3" s="1"/>
  <c r="J5938" i="3"/>
  <c r="BO5937" i="3"/>
  <c r="BJ5937" i="3"/>
  <c r="BG5937" i="3"/>
  <c r="BH5937" i="3" s="1"/>
  <c r="J5937" i="3"/>
  <c r="BO5936" i="3"/>
  <c r="BJ5936" i="3"/>
  <c r="BG5936" i="3"/>
  <c r="BH5936" i="3" s="1"/>
  <c r="J5936" i="3"/>
  <c r="BO5935" i="3"/>
  <c r="BJ5935" i="3"/>
  <c r="BG5935" i="3"/>
  <c r="BH5935" i="3" s="1"/>
  <c r="J5935" i="3"/>
  <c r="BO5934" i="3"/>
  <c r="BJ5934" i="3"/>
  <c r="BG5934" i="3"/>
  <c r="BH5934" i="3" s="1"/>
  <c r="J5934" i="3"/>
  <c r="BO5933" i="3"/>
  <c r="BJ5933" i="3"/>
  <c r="BH5933" i="3"/>
  <c r="BG5933" i="3"/>
  <c r="J5933" i="3"/>
  <c r="BO5932" i="3"/>
  <c r="BJ5932" i="3"/>
  <c r="BG5932" i="3"/>
  <c r="BH5932" i="3" s="1"/>
  <c r="J5932" i="3"/>
  <c r="BO5931" i="3"/>
  <c r="BJ5931" i="3"/>
  <c r="BG5931" i="3"/>
  <c r="BH5931" i="3" s="1"/>
  <c r="J5931" i="3"/>
  <c r="BO5930" i="3"/>
  <c r="BJ5930" i="3"/>
  <c r="BG5930" i="3"/>
  <c r="BH5930" i="3" s="1"/>
  <c r="J5930" i="3"/>
  <c r="BO5929" i="3"/>
  <c r="BJ5929" i="3"/>
  <c r="BG5929" i="3"/>
  <c r="BH5929" i="3" s="1"/>
  <c r="J5929" i="3"/>
  <c r="BO5928" i="3"/>
  <c r="BJ5928" i="3"/>
  <c r="BG5928" i="3"/>
  <c r="BH5928" i="3" s="1"/>
  <c r="J5928" i="3"/>
  <c r="BO5927" i="3"/>
  <c r="BJ5927" i="3"/>
  <c r="BG5927" i="3"/>
  <c r="BH5927" i="3" s="1"/>
  <c r="J5927" i="3"/>
  <c r="BO5926" i="3"/>
  <c r="BJ5926" i="3"/>
  <c r="BG5926" i="3"/>
  <c r="BH5926" i="3" s="1"/>
  <c r="J5926" i="3"/>
  <c r="BO5925" i="3"/>
  <c r="BJ5925" i="3"/>
  <c r="BG5925" i="3"/>
  <c r="BH5925" i="3" s="1"/>
  <c r="J5925" i="3"/>
  <c r="BO5924" i="3"/>
  <c r="BJ5924" i="3"/>
  <c r="BG5924" i="3"/>
  <c r="BH5924" i="3" s="1"/>
  <c r="J5924" i="3"/>
  <c r="BO5923" i="3"/>
  <c r="BJ5923" i="3"/>
  <c r="BG5923" i="3"/>
  <c r="BH5923" i="3" s="1"/>
  <c r="J5923" i="3"/>
  <c r="BO5922" i="3"/>
  <c r="BJ5922" i="3"/>
  <c r="BG5922" i="3"/>
  <c r="BH5922" i="3" s="1"/>
  <c r="J5922" i="3"/>
  <c r="BO5921" i="3"/>
  <c r="BJ5921" i="3"/>
  <c r="BG5921" i="3"/>
  <c r="BH5921" i="3" s="1"/>
  <c r="J5921" i="3"/>
  <c r="BO5920" i="3"/>
  <c r="BJ5920" i="3"/>
  <c r="BG5920" i="3"/>
  <c r="BH5920" i="3" s="1"/>
  <c r="J5920" i="3"/>
  <c r="BO5919" i="3"/>
  <c r="BJ5919" i="3"/>
  <c r="BG5919" i="3"/>
  <c r="BH5919" i="3" s="1"/>
  <c r="J5919" i="3"/>
  <c r="BO5918" i="3"/>
  <c r="BJ5918" i="3"/>
  <c r="BG5918" i="3"/>
  <c r="BH5918" i="3" s="1"/>
  <c r="J5918" i="3"/>
  <c r="BO5917" i="3"/>
  <c r="BJ5917" i="3"/>
  <c r="BG5917" i="3"/>
  <c r="BH5917" i="3" s="1"/>
  <c r="J5917" i="3"/>
  <c r="BO5916" i="3"/>
  <c r="BJ5916" i="3"/>
  <c r="BH5916" i="3"/>
  <c r="BG5916" i="3"/>
  <c r="J5916" i="3"/>
  <c r="BO5915" i="3"/>
  <c r="BJ5915" i="3"/>
  <c r="BG5915" i="3"/>
  <c r="BH5915" i="3" s="1"/>
  <c r="J5915" i="3"/>
  <c r="BO5914" i="3"/>
  <c r="BJ5914" i="3"/>
  <c r="BG5914" i="3"/>
  <c r="BH5914" i="3" s="1"/>
  <c r="J5914" i="3"/>
  <c r="BO5913" i="3"/>
  <c r="BJ5913" i="3"/>
  <c r="BH5913" i="3"/>
  <c r="BG5913" i="3"/>
  <c r="J5913" i="3"/>
  <c r="BO5912" i="3"/>
  <c r="BJ5912" i="3"/>
  <c r="BG5912" i="3"/>
  <c r="BH5912" i="3" s="1"/>
  <c r="J5912" i="3"/>
  <c r="BO5911" i="3"/>
  <c r="BJ5911" i="3"/>
  <c r="BH5911" i="3"/>
  <c r="BG5911" i="3"/>
  <c r="J5911" i="3"/>
  <c r="BO5910" i="3"/>
  <c r="BJ5910" i="3"/>
  <c r="BG5910" i="3"/>
  <c r="BH5910" i="3" s="1"/>
  <c r="J5910" i="3"/>
  <c r="BO5909" i="3"/>
  <c r="BJ5909" i="3"/>
  <c r="BG5909" i="3"/>
  <c r="BH5909" i="3" s="1"/>
  <c r="J5909" i="3"/>
  <c r="BO5908" i="3"/>
  <c r="BJ5908" i="3"/>
  <c r="BG5908" i="3"/>
  <c r="BH5908" i="3" s="1"/>
  <c r="J5908" i="3"/>
  <c r="BO5907" i="3"/>
  <c r="BJ5907" i="3"/>
  <c r="BH5907" i="3"/>
  <c r="BG5907" i="3"/>
  <c r="J5907" i="3"/>
  <c r="BO5906" i="3"/>
  <c r="BJ5906" i="3"/>
  <c r="BG5906" i="3"/>
  <c r="BH5906" i="3" s="1"/>
  <c r="J5906" i="3"/>
  <c r="BO5905" i="3"/>
  <c r="BJ5905" i="3"/>
  <c r="BG5905" i="3"/>
  <c r="BH5905" i="3" s="1"/>
  <c r="J5905" i="3"/>
  <c r="BO5904" i="3"/>
  <c r="BJ5904" i="3"/>
  <c r="BG5904" i="3"/>
  <c r="BH5904" i="3" s="1"/>
  <c r="J5904" i="3"/>
  <c r="BO5903" i="3"/>
  <c r="BJ5903" i="3"/>
  <c r="BG5903" i="3"/>
  <c r="BH5903" i="3" s="1"/>
  <c r="J5903" i="3"/>
  <c r="BO5902" i="3"/>
  <c r="BJ5902" i="3"/>
  <c r="BG5902" i="3"/>
  <c r="BH5902" i="3" s="1"/>
  <c r="J5902" i="3"/>
  <c r="BO5901" i="3"/>
  <c r="BJ5901" i="3"/>
  <c r="BG5901" i="3"/>
  <c r="BH5901" i="3" s="1"/>
  <c r="J5901" i="3"/>
  <c r="BO5900" i="3"/>
  <c r="BJ5900" i="3"/>
  <c r="BG5900" i="3"/>
  <c r="BH5900" i="3" s="1"/>
  <c r="J5900" i="3"/>
  <c r="BO5899" i="3"/>
  <c r="BJ5899" i="3"/>
  <c r="BG5899" i="3"/>
  <c r="BH5899" i="3" s="1"/>
  <c r="J5899" i="3"/>
  <c r="BO5898" i="3"/>
  <c r="BJ5898" i="3"/>
  <c r="BG5898" i="3"/>
  <c r="BH5898" i="3" s="1"/>
  <c r="J5898" i="3"/>
  <c r="BO5897" i="3"/>
  <c r="BJ5897" i="3"/>
  <c r="BG5897" i="3"/>
  <c r="BH5897" i="3" s="1"/>
  <c r="J5897" i="3"/>
  <c r="BO5896" i="3"/>
  <c r="BJ5896" i="3"/>
  <c r="BH5896" i="3"/>
  <c r="BG5896" i="3"/>
  <c r="J5896" i="3"/>
  <c r="BO5895" i="3"/>
  <c r="BJ5895" i="3"/>
  <c r="BG5895" i="3"/>
  <c r="BH5895" i="3" s="1"/>
  <c r="J5895" i="3"/>
  <c r="BO5894" i="3"/>
  <c r="BJ5894" i="3"/>
  <c r="BG5894" i="3"/>
  <c r="BH5894" i="3" s="1"/>
  <c r="J5894" i="3"/>
  <c r="BO5893" i="3"/>
  <c r="BJ5893" i="3"/>
  <c r="BG5893" i="3"/>
  <c r="BH5893" i="3" s="1"/>
  <c r="J5893" i="3"/>
  <c r="BO5892" i="3"/>
  <c r="BJ5892" i="3"/>
  <c r="BG5892" i="3"/>
  <c r="BH5892" i="3" s="1"/>
  <c r="J5892" i="3"/>
  <c r="BO5891" i="3"/>
  <c r="BJ5891" i="3"/>
  <c r="BG5891" i="3"/>
  <c r="BH5891" i="3" s="1"/>
  <c r="J5891" i="3"/>
  <c r="BO5890" i="3"/>
  <c r="BJ5890" i="3"/>
  <c r="BG5890" i="3"/>
  <c r="BH5890" i="3" s="1"/>
  <c r="J5890" i="3"/>
  <c r="BO5889" i="3"/>
  <c r="BJ5889" i="3"/>
  <c r="BG5889" i="3"/>
  <c r="BH5889" i="3" s="1"/>
  <c r="J5889" i="3"/>
  <c r="BO5888" i="3"/>
  <c r="BJ5888" i="3"/>
  <c r="BG5888" i="3"/>
  <c r="BH5888" i="3" s="1"/>
  <c r="J5888" i="3"/>
  <c r="BO5887" i="3"/>
  <c r="BJ5887" i="3"/>
  <c r="BG5887" i="3"/>
  <c r="BH5887" i="3" s="1"/>
  <c r="J5887" i="3"/>
  <c r="BO5886" i="3"/>
  <c r="BJ5886" i="3"/>
  <c r="BG5886" i="3"/>
  <c r="BH5886" i="3" s="1"/>
  <c r="J5886" i="3"/>
  <c r="BO5885" i="3"/>
  <c r="BJ5885" i="3"/>
  <c r="BG5885" i="3"/>
  <c r="BH5885" i="3" s="1"/>
  <c r="J5885" i="3"/>
  <c r="BO5884" i="3"/>
  <c r="BJ5884" i="3"/>
  <c r="BG5884" i="3"/>
  <c r="BH5884" i="3" s="1"/>
  <c r="J5884" i="3"/>
  <c r="BO5883" i="3"/>
  <c r="BJ5883" i="3"/>
  <c r="BG5883" i="3"/>
  <c r="BH5883" i="3" s="1"/>
  <c r="J5883" i="3"/>
  <c r="BO5882" i="3"/>
  <c r="BJ5882" i="3"/>
  <c r="BG5882" i="3"/>
  <c r="BH5882" i="3" s="1"/>
  <c r="J5882" i="3"/>
  <c r="BO5881" i="3"/>
  <c r="BJ5881" i="3"/>
  <c r="BG5881" i="3"/>
  <c r="BH5881" i="3" s="1"/>
  <c r="J5881" i="3"/>
  <c r="BO5880" i="3"/>
  <c r="BJ5880" i="3"/>
  <c r="BG5880" i="3"/>
  <c r="BH5880" i="3" s="1"/>
  <c r="J5880" i="3"/>
  <c r="BO5879" i="3"/>
  <c r="BJ5879" i="3"/>
  <c r="BG5879" i="3"/>
  <c r="BH5879" i="3" s="1"/>
  <c r="J5879" i="3"/>
  <c r="BO5878" i="3"/>
  <c r="BJ5878" i="3"/>
  <c r="BH5878" i="3"/>
  <c r="BG5878" i="3"/>
  <c r="J5878" i="3"/>
  <c r="BO5877" i="3"/>
  <c r="BJ5877" i="3"/>
  <c r="BG5877" i="3"/>
  <c r="BH5877" i="3" s="1"/>
  <c r="J5877" i="3"/>
  <c r="BO5876" i="3"/>
  <c r="BJ5876" i="3"/>
  <c r="BG5876" i="3"/>
  <c r="BH5876" i="3" s="1"/>
  <c r="J5876" i="3"/>
  <c r="BO5875" i="3"/>
  <c r="BJ5875" i="3"/>
  <c r="BG5875" i="3"/>
  <c r="BH5875" i="3" s="1"/>
  <c r="J5875" i="3"/>
  <c r="BO5874" i="3"/>
  <c r="BJ5874" i="3"/>
  <c r="BH5874" i="3"/>
  <c r="BG5874" i="3"/>
  <c r="J5874" i="3"/>
  <c r="BO5873" i="3"/>
  <c r="BJ5873" i="3"/>
  <c r="BG5873" i="3"/>
  <c r="BH5873" i="3" s="1"/>
  <c r="J5873" i="3"/>
  <c r="BO5872" i="3"/>
  <c r="BJ5872" i="3"/>
  <c r="BG5872" i="3"/>
  <c r="BH5872" i="3" s="1"/>
  <c r="J5872" i="3"/>
  <c r="BO5871" i="3"/>
  <c r="BJ5871" i="3"/>
  <c r="BG5871" i="3"/>
  <c r="BH5871" i="3" s="1"/>
  <c r="J5871" i="3"/>
  <c r="BO5870" i="3"/>
  <c r="BJ5870" i="3"/>
  <c r="BG5870" i="3"/>
  <c r="BH5870" i="3" s="1"/>
  <c r="J5870" i="3"/>
  <c r="BO5869" i="3"/>
  <c r="BJ5869" i="3"/>
  <c r="BG5869" i="3"/>
  <c r="BH5869" i="3" s="1"/>
  <c r="J5869" i="3"/>
  <c r="BO5868" i="3"/>
  <c r="BJ5868" i="3"/>
  <c r="BG5868" i="3"/>
  <c r="BH5868" i="3" s="1"/>
  <c r="J5868" i="3"/>
  <c r="BO5867" i="3"/>
  <c r="BJ5867" i="3"/>
  <c r="BG5867" i="3"/>
  <c r="BH5867" i="3" s="1"/>
  <c r="J5867" i="3"/>
  <c r="BO5866" i="3"/>
  <c r="BJ5866" i="3"/>
  <c r="BG5866" i="3"/>
  <c r="BH5866" i="3" s="1"/>
  <c r="J5866" i="3"/>
  <c r="BO5865" i="3"/>
  <c r="BJ5865" i="3"/>
  <c r="BG5865" i="3"/>
  <c r="BH5865" i="3" s="1"/>
  <c r="J5865" i="3"/>
  <c r="BO5864" i="3"/>
  <c r="BJ5864" i="3"/>
  <c r="BG5864" i="3"/>
  <c r="BH5864" i="3" s="1"/>
  <c r="J5864" i="3"/>
  <c r="BO5863" i="3"/>
  <c r="BJ5863" i="3"/>
  <c r="BG5863" i="3"/>
  <c r="BH5863" i="3" s="1"/>
  <c r="J5863" i="3"/>
  <c r="BO5862" i="3"/>
  <c r="BJ5862" i="3"/>
  <c r="BG5862" i="3"/>
  <c r="BH5862" i="3" s="1"/>
  <c r="J5862" i="3"/>
  <c r="BO5861" i="3"/>
  <c r="BJ5861" i="3"/>
  <c r="BG5861" i="3"/>
  <c r="BH5861" i="3" s="1"/>
  <c r="J5861" i="3"/>
  <c r="BO5860" i="3"/>
  <c r="BJ5860" i="3"/>
  <c r="BG5860" i="3"/>
  <c r="BH5860" i="3" s="1"/>
  <c r="J5860" i="3"/>
  <c r="BO5859" i="3"/>
  <c r="BJ5859" i="3"/>
  <c r="BG5859" i="3"/>
  <c r="BH5859" i="3" s="1"/>
  <c r="J5859" i="3"/>
  <c r="BO5858" i="3"/>
  <c r="BJ5858" i="3"/>
  <c r="BG5858" i="3"/>
  <c r="BH5858" i="3" s="1"/>
  <c r="J5858" i="3"/>
  <c r="BO5857" i="3"/>
  <c r="BJ5857" i="3"/>
  <c r="BG5857" i="3"/>
  <c r="BH5857" i="3" s="1"/>
  <c r="J5857" i="3"/>
  <c r="BO5856" i="3"/>
  <c r="BJ5856" i="3"/>
  <c r="BH5856" i="3"/>
  <c r="BG5856" i="3"/>
  <c r="J5856" i="3"/>
  <c r="BO5855" i="3"/>
  <c r="BJ5855" i="3"/>
  <c r="BH5855" i="3"/>
  <c r="BG5855" i="3"/>
  <c r="J5855" i="3"/>
  <c r="BO5854" i="3"/>
  <c r="BJ5854" i="3"/>
  <c r="BG5854" i="3"/>
  <c r="BH5854" i="3" s="1"/>
  <c r="J5854" i="3"/>
  <c r="BO5853" i="3"/>
  <c r="BJ5853" i="3"/>
  <c r="BG5853" i="3"/>
  <c r="BH5853" i="3" s="1"/>
  <c r="J5853" i="3"/>
  <c r="BO5852" i="3"/>
  <c r="BJ5852" i="3"/>
  <c r="BG5852" i="3"/>
  <c r="BH5852" i="3" s="1"/>
  <c r="J5852" i="3"/>
  <c r="BO5851" i="3"/>
  <c r="BJ5851" i="3"/>
  <c r="BH5851" i="3"/>
  <c r="BG5851" i="3"/>
  <c r="J5851" i="3"/>
  <c r="BO5850" i="3"/>
  <c r="BJ5850" i="3"/>
  <c r="BH5850" i="3"/>
  <c r="BG5850" i="3"/>
  <c r="J5850" i="3"/>
  <c r="BO5849" i="3"/>
  <c r="BJ5849" i="3"/>
  <c r="BG5849" i="3"/>
  <c r="BH5849" i="3" s="1"/>
  <c r="J5849" i="3"/>
  <c r="BO5848" i="3"/>
  <c r="BJ5848" i="3"/>
  <c r="BG5848" i="3"/>
  <c r="BH5848" i="3" s="1"/>
  <c r="J5848" i="3"/>
  <c r="BO5847" i="3"/>
  <c r="BJ5847" i="3"/>
  <c r="BG5847" i="3"/>
  <c r="BH5847" i="3" s="1"/>
  <c r="J5847" i="3"/>
  <c r="BO5846" i="3"/>
  <c r="BJ5846" i="3"/>
  <c r="BG5846" i="3"/>
  <c r="BH5846" i="3" s="1"/>
  <c r="J5846" i="3"/>
  <c r="BO5845" i="3"/>
  <c r="BJ5845" i="3"/>
  <c r="BG5845" i="3"/>
  <c r="BH5845" i="3" s="1"/>
  <c r="J5845" i="3"/>
  <c r="BO5844" i="3"/>
  <c r="BJ5844" i="3"/>
  <c r="BG5844" i="3"/>
  <c r="BH5844" i="3" s="1"/>
  <c r="J5844" i="3"/>
  <c r="BO5843" i="3"/>
  <c r="BJ5843" i="3"/>
  <c r="BG5843" i="3"/>
  <c r="BH5843" i="3" s="1"/>
  <c r="J5843" i="3"/>
  <c r="BO5842" i="3"/>
  <c r="BJ5842" i="3"/>
  <c r="BG5842" i="3"/>
  <c r="BH5842" i="3" s="1"/>
  <c r="J5842" i="3"/>
  <c r="BO5841" i="3"/>
  <c r="BJ5841" i="3"/>
  <c r="BG5841" i="3"/>
  <c r="BH5841" i="3" s="1"/>
  <c r="J5841" i="3"/>
  <c r="BO5840" i="3"/>
  <c r="BJ5840" i="3"/>
  <c r="BG5840" i="3"/>
  <c r="BH5840" i="3" s="1"/>
  <c r="J5840" i="3"/>
  <c r="BO5839" i="3"/>
  <c r="BJ5839" i="3"/>
  <c r="BH5839" i="3"/>
  <c r="BG5839" i="3"/>
  <c r="J5839" i="3"/>
  <c r="BO5838" i="3"/>
  <c r="BJ5838" i="3"/>
  <c r="BG5838" i="3"/>
  <c r="BH5838" i="3" s="1"/>
  <c r="J5838" i="3"/>
  <c r="BO5837" i="3"/>
  <c r="BJ5837" i="3"/>
  <c r="BG5837" i="3"/>
  <c r="BH5837" i="3" s="1"/>
  <c r="J5837" i="3"/>
  <c r="BO5836" i="3"/>
  <c r="BJ5836" i="3"/>
  <c r="BH5836" i="3"/>
  <c r="BG5836" i="3"/>
  <c r="J5836" i="3"/>
  <c r="BO5835" i="3"/>
  <c r="BJ5835" i="3"/>
  <c r="BG5835" i="3"/>
  <c r="BH5835" i="3" s="1"/>
  <c r="J5835" i="3"/>
  <c r="BO5834" i="3"/>
  <c r="BJ5834" i="3"/>
  <c r="BG5834" i="3"/>
  <c r="BH5834" i="3" s="1"/>
  <c r="J5834" i="3"/>
  <c r="BO5833" i="3"/>
  <c r="BJ5833" i="3"/>
  <c r="BG5833" i="3"/>
  <c r="BH5833" i="3" s="1"/>
  <c r="J5833" i="3"/>
  <c r="BO5832" i="3"/>
  <c r="BJ5832" i="3"/>
  <c r="BG5832" i="3"/>
  <c r="BH5832" i="3" s="1"/>
  <c r="J5832" i="3"/>
  <c r="BO5831" i="3"/>
  <c r="BJ5831" i="3"/>
  <c r="BG5831" i="3"/>
  <c r="BH5831" i="3" s="1"/>
  <c r="J5831" i="3"/>
  <c r="BO5830" i="3"/>
  <c r="BJ5830" i="3"/>
  <c r="BG5830" i="3"/>
  <c r="BH5830" i="3" s="1"/>
  <c r="J5830" i="3"/>
  <c r="BO5829" i="3"/>
  <c r="BJ5829" i="3"/>
  <c r="BG5829" i="3"/>
  <c r="BH5829" i="3" s="1"/>
  <c r="J5829" i="3"/>
  <c r="BO5828" i="3"/>
  <c r="BJ5828" i="3"/>
  <c r="BG5828" i="3"/>
  <c r="BH5828" i="3" s="1"/>
  <c r="J5828" i="3"/>
  <c r="BO5827" i="3"/>
  <c r="BJ5827" i="3"/>
  <c r="BG5827" i="3"/>
  <c r="BH5827" i="3" s="1"/>
  <c r="J5827" i="3"/>
  <c r="BO5826" i="3"/>
  <c r="BJ5826" i="3"/>
  <c r="BG5826" i="3"/>
  <c r="BH5826" i="3" s="1"/>
  <c r="J5826" i="3"/>
  <c r="BO5825" i="3"/>
  <c r="BJ5825" i="3"/>
  <c r="BG5825" i="3"/>
  <c r="BH5825" i="3" s="1"/>
  <c r="J5825" i="3"/>
  <c r="BO5824" i="3"/>
  <c r="BJ5824" i="3"/>
  <c r="BH5824" i="3"/>
  <c r="BG5824" i="3"/>
  <c r="J5824" i="3"/>
  <c r="BO5823" i="3"/>
  <c r="BJ5823" i="3"/>
  <c r="BG5823" i="3"/>
  <c r="BH5823" i="3" s="1"/>
  <c r="J5823" i="3"/>
  <c r="BO5822" i="3"/>
  <c r="BJ5822" i="3"/>
  <c r="BG5822" i="3"/>
  <c r="BH5822" i="3" s="1"/>
  <c r="J5822" i="3"/>
  <c r="BO5821" i="3"/>
  <c r="BJ5821" i="3"/>
  <c r="BG5821" i="3"/>
  <c r="BH5821" i="3" s="1"/>
  <c r="J5821" i="3"/>
  <c r="BO5820" i="3"/>
  <c r="BJ5820" i="3"/>
  <c r="BG5820" i="3"/>
  <c r="BH5820" i="3" s="1"/>
  <c r="J5820" i="3"/>
  <c r="BO5819" i="3"/>
  <c r="BJ5819" i="3"/>
  <c r="BG5819" i="3"/>
  <c r="BH5819" i="3" s="1"/>
  <c r="J5819" i="3"/>
  <c r="BO5818" i="3"/>
  <c r="BJ5818" i="3"/>
  <c r="BG5818" i="3"/>
  <c r="BH5818" i="3" s="1"/>
  <c r="J5818" i="3"/>
  <c r="BO5817" i="3"/>
  <c r="BJ5817" i="3"/>
  <c r="BG5817" i="3"/>
  <c r="BH5817" i="3" s="1"/>
  <c r="J5817" i="3"/>
  <c r="BO5816" i="3"/>
  <c r="BJ5816" i="3"/>
  <c r="BG5816" i="3"/>
  <c r="BH5816" i="3" s="1"/>
  <c r="J5816" i="3"/>
  <c r="BO5815" i="3"/>
  <c r="BJ5815" i="3"/>
  <c r="BG5815" i="3"/>
  <c r="BH5815" i="3" s="1"/>
  <c r="J5815" i="3"/>
  <c r="BO5814" i="3"/>
  <c r="BJ5814" i="3"/>
  <c r="BG5814" i="3"/>
  <c r="BH5814" i="3" s="1"/>
  <c r="J5814" i="3"/>
  <c r="BO5813" i="3"/>
  <c r="BJ5813" i="3"/>
  <c r="BH5813" i="3"/>
  <c r="BG5813" i="3"/>
  <c r="J5813" i="3"/>
  <c r="BO5812" i="3"/>
  <c r="BJ5812" i="3"/>
  <c r="BG5812" i="3"/>
  <c r="BH5812" i="3" s="1"/>
  <c r="J5812" i="3"/>
  <c r="BO5811" i="3"/>
  <c r="BJ5811" i="3"/>
  <c r="BG5811" i="3"/>
  <c r="BH5811" i="3" s="1"/>
  <c r="J5811" i="3"/>
  <c r="BO5810" i="3"/>
  <c r="BJ5810" i="3"/>
  <c r="BG5810" i="3"/>
  <c r="BH5810" i="3" s="1"/>
  <c r="J5810" i="3"/>
  <c r="BO5809" i="3"/>
  <c r="BJ5809" i="3"/>
  <c r="BG5809" i="3"/>
  <c r="BH5809" i="3" s="1"/>
  <c r="J5809" i="3"/>
  <c r="BO5808" i="3"/>
  <c r="BJ5808" i="3"/>
  <c r="BG5808" i="3"/>
  <c r="BH5808" i="3" s="1"/>
  <c r="J5808" i="3"/>
  <c r="BO5807" i="3"/>
  <c r="BJ5807" i="3"/>
  <c r="BG5807" i="3"/>
  <c r="BH5807" i="3" s="1"/>
  <c r="J5807" i="3"/>
  <c r="BO5806" i="3"/>
  <c r="BJ5806" i="3"/>
  <c r="BG5806" i="3"/>
  <c r="BH5806" i="3" s="1"/>
  <c r="J5806" i="3"/>
  <c r="BO5805" i="3"/>
  <c r="BJ5805" i="3"/>
  <c r="BG5805" i="3"/>
  <c r="BH5805" i="3" s="1"/>
  <c r="J5805" i="3"/>
  <c r="BO5804" i="3"/>
  <c r="BJ5804" i="3"/>
  <c r="BG5804" i="3"/>
  <c r="BH5804" i="3" s="1"/>
  <c r="J5804" i="3"/>
  <c r="BO5803" i="3"/>
  <c r="BJ5803" i="3"/>
  <c r="BG5803" i="3"/>
  <c r="BH5803" i="3" s="1"/>
  <c r="J5803" i="3"/>
  <c r="BO5802" i="3"/>
  <c r="BJ5802" i="3"/>
  <c r="BG5802" i="3"/>
  <c r="BH5802" i="3" s="1"/>
  <c r="J5802" i="3"/>
  <c r="BO5801" i="3"/>
  <c r="BJ5801" i="3"/>
  <c r="BG5801" i="3"/>
  <c r="BH5801" i="3" s="1"/>
  <c r="J5801" i="3"/>
  <c r="BO5800" i="3"/>
  <c r="BJ5800" i="3"/>
  <c r="BH5800" i="3"/>
  <c r="BG5800" i="3"/>
  <c r="J5800" i="3"/>
  <c r="BO5799" i="3"/>
  <c r="BJ5799" i="3"/>
  <c r="BG5799" i="3"/>
  <c r="BH5799" i="3" s="1"/>
  <c r="J5799" i="3"/>
  <c r="BO5798" i="3"/>
  <c r="BJ5798" i="3"/>
  <c r="BG5798" i="3"/>
  <c r="BH5798" i="3" s="1"/>
  <c r="J5798" i="3"/>
  <c r="BO5797" i="3"/>
  <c r="BJ5797" i="3"/>
  <c r="BG5797" i="3"/>
  <c r="BH5797" i="3" s="1"/>
  <c r="J5797" i="3"/>
  <c r="BO5796" i="3"/>
  <c r="BJ5796" i="3"/>
  <c r="BG5796" i="3"/>
  <c r="BH5796" i="3" s="1"/>
  <c r="J5796" i="3"/>
  <c r="BO5795" i="3"/>
  <c r="BJ5795" i="3"/>
  <c r="BG5795" i="3"/>
  <c r="BH5795" i="3" s="1"/>
  <c r="J5795" i="3"/>
  <c r="BO5794" i="3"/>
  <c r="BJ5794" i="3"/>
  <c r="BG5794" i="3"/>
  <c r="BH5794" i="3" s="1"/>
  <c r="J5794" i="3"/>
  <c r="BO5793" i="3"/>
  <c r="BJ5793" i="3"/>
  <c r="BH5793" i="3"/>
  <c r="BG5793" i="3"/>
  <c r="J5793" i="3"/>
  <c r="BO5792" i="3"/>
  <c r="BJ5792" i="3"/>
  <c r="BG5792" i="3"/>
  <c r="BH5792" i="3" s="1"/>
  <c r="J5792" i="3"/>
  <c r="BO5791" i="3"/>
  <c r="BJ5791" i="3"/>
  <c r="BG5791" i="3"/>
  <c r="BH5791" i="3" s="1"/>
  <c r="J5791" i="3"/>
  <c r="BO5790" i="3"/>
  <c r="BJ5790" i="3"/>
  <c r="BG5790" i="3"/>
  <c r="BH5790" i="3" s="1"/>
  <c r="J5790" i="3"/>
  <c r="BO5789" i="3"/>
  <c r="BJ5789" i="3"/>
  <c r="BG5789" i="3"/>
  <c r="BH5789" i="3" s="1"/>
  <c r="J5789" i="3"/>
  <c r="BO5788" i="3"/>
  <c r="BJ5788" i="3"/>
  <c r="BG5788" i="3"/>
  <c r="BH5788" i="3" s="1"/>
  <c r="J5788" i="3"/>
  <c r="BO5787" i="3"/>
  <c r="BJ5787" i="3"/>
  <c r="BG5787" i="3"/>
  <c r="BH5787" i="3" s="1"/>
  <c r="J5787" i="3"/>
  <c r="BO5786" i="3"/>
  <c r="BJ5786" i="3"/>
  <c r="BG5786" i="3"/>
  <c r="BH5786" i="3" s="1"/>
  <c r="J5786" i="3"/>
  <c r="BO5785" i="3"/>
  <c r="BJ5785" i="3"/>
  <c r="BG5785" i="3"/>
  <c r="BH5785" i="3" s="1"/>
  <c r="J5785" i="3"/>
  <c r="BO5784" i="3"/>
  <c r="BJ5784" i="3"/>
  <c r="BH5784" i="3"/>
  <c r="BG5784" i="3"/>
  <c r="J5784" i="3"/>
  <c r="BO5783" i="3"/>
  <c r="BJ5783" i="3"/>
  <c r="BG5783" i="3"/>
  <c r="BH5783" i="3" s="1"/>
  <c r="J5783" i="3"/>
  <c r="BO5782" i="3"/>
  <c r="BJ5782" i="3"/>
  <c r="BG5782" i="3"/>
  <c r="BH5782" i="3" s="1"/>
  <c r="J5782" i="3"/>
  <c r="BO5781" i="3"/>
  <c r="BJ5781" i="3"/>
  <c r="BG5781" i="3"/>
  <c r="BH5781" i="3" s="1"/>
  <c r="J5781" i="3"/>
  <c r="BO5780" i="3"/>
  <c r="BJ5780" i="3"/>
  <c r="BG5780" i="3"/>
  <c r="BH5780" i="3" s="1"/>
  <c r="J5780" i="3"/>
  <c r="BO5779" i="3"/>
  <c r="BJ5779" i="3"/>
  <c r="BG5779" i="3"/>
  <c r="BH5779" i="3" s="1"/>
  <c r="J5779" i="3"/>
  <c r="BO5778" i="3"/>
  <c r="BJ5778" i="3"/>
  <c r="BG5778" i="3"/>
  <c r="BH5778" i="3" s="1"/>
  <c r="J5778" i="3"/>
  <c r="BO5777" i="3"/>
  <c r="BJ5777" i="3"/>
  <c r="BH5777" i="3"/>
  <c r="BG5777" i="3"/>
  <c r="J5777" i="3"/>
  <c r="BO5776" i="3"/>
  <c r="BJ5776" i="3"/>
  <c r="BH5776" i="3"/>
  <c r="BG5776" i="3"/>
  <c r="J5776" i="3"/>
  <c r="BO5775" i="3"/>
  <c r="BJ5775" i="3"/>
  <c r="BG5775" i="3"/>
  <c r="BH5775" i="3" s="1"/>
  <c r="J5775" i="3"/>
  <c r="BO5774" i="3"/>
  <c r="BJ5774" i="3"/>
  <c r="BG5774" i="3"/>
  <c r="BH5774" i="3" s="1"/>
  <c r="J5774" i="3"/>
  <c r="BO5773" i="3"/>
  <c r="BJ5773" i="3"/>
  <c r="BG5773" i="3"/>
  <c r="BH5773" i="3" s="1"/>
  <c r="J5773" i="3"/>
  <c r="BO5772" i="3"/>
  <c r="BJ5772" i="3"/>
  <c r="BG5772" i="3"/>
  <c r="BH5772" i="3" s="1"/>
  <c r="J5772" i="3"/>
  <c r="BO5771" i="3"/>
  <c r="BJ5771" i="3"/>
  <c r="BG5771" i="3"/>
  <c r="BH5771" i="3" s="1"/>
  <c r="J5771" i="3"/>
  <c r="BO5770" i="3"/>
  <c r="BJ5770" i="3"/>
  <c r="BG5770" i="3"/>
  <c r="BH5770" i="3" s="1"/>
  <c r="J5770" i="3"/>
  <c r="BO5769" i="3"/>
  <c r="BJ5769" i="3"/>
  <c r="BH5769" i="3"/>
  <c r="BG5769" i="3"/>
  <c r="J5769" i="3"/>
  <c r="BO5768" i="3"/>
  <c r="BJ5768" i="3"/>
  <c r="BG5768" i="3"/>
  <c r="BH5768" i="3" s="1"/>
  <c r="J5768" i="3"/>
  <c r="BO5767" i="3"/>
  <c r="BJ5767" i="3"/>
  <c r="BG5767" i="3"/>
  <c r="BH5767" i="3" s="1"/>
  <c r="J5767" i="3"/>
  <c r="BO5766" i="3"/>
  <c r="BJ5766" i="3"/>
  <c r="BG5766" i="3"/>
  <c r="BH5766" i="3" s="1"/>
  <c r="J5766" i="3"/>
  <c r="BO5765" i="3"/>
  <c r="BJ5765" i="3"/>
  <c r="BG5765" i="3"/>
  <c r="BH5765" i="3" s="1"/>
  <c r="J5765" i="3"/>
  <c r="BO5764" i="3"/>
  <c r="BJ5764" i="3"/>
  <c r="BG5764" i="3"/>
  <c r="BH5764" i="3" s="1"/>
  <c r="J5764" i="3"/>
  <c r="BO5763" i="3"/>
  <c r="BJ5763" i="3"/>
  <c r="BG5763" i="3"/>
  <c r="BH5763" i="3" s="1"/>
  <c r="J5763" i="3"/>
  <c r="BO5762" i="3"/>
  <c r="BJ5762" i="3"/>
  <c r="BG5762" i="3"/>
  <c r="BH5762" i="3" s="1"/>
  <c r="J5762" i="3"/>
  <c r="BO5761" i="3"/>
  <c r="BJ5761" i="3"/>
  <c r="BG5761" i="3"/>
  <c r="BH5761" i="3" s="1"/>
  <c r="J5761" i="3"/>
  <c r="BO5760" i="3"/>
  <c r="BJ5760" i="3"/>
  <c r="BG5760" i="3"/>
  <c r="BH5760" i="3" s="1"/>
  <c r="J5760" i="3"/>
  <c r="BO5759" i="3"/>
  <c r="BJ5759" i="3"/>
  <c r="BG5759" i="3"/>
  <c r="BH5759" i="3" s="1"/>
  <c r="J5759" i="3"/>
  <c r="BO5758" i="3"/>
  <c r="BJ5758" i="3"/>
  <c r="BG5758" i="3"/>
  <c r="BH5758" i="3" s="1"/>
  <c r="J5758" i="3"/>
  <c r="BO5757" i="3"/>
  <c r="BJ5757" i="3"/>
  <c r="BG5757" i="3"/>
  <c r="BH5757" i="3" s="1"/>
  <c r="J5757" i="3"/>
  <c r="BO5756" i="3"/>
  <c r="BJ5756" i="3"/>
  <c r="BG5756" i="3"/>
  <c r="BH5756" i="3" s="1"/>
  <c r="J5756" i="3"/>
  <c r="BO5755" i="3"/>
  <c r="BJ5755" i="3"/>
  <c r="BH5755" i="3"/>
  <c r="BG5755" i="3"/>
  <c r="J5755" i="3"/>
  <c r="BO5754" i="3"/>
  <c r="BJ5754" i="3"/>
  <c r="BG5754" i="3"/>
  <c r="BH5754" i="3" s="1"/>
  <c r="J5754" i="3"/>
  <c r="BO5753" i="3"/>
  <c r="BJ5753" i="3"/>
  <c r="BG5753" i="3"/>
  <c r="BH5753" i="3" s="1"/>
  <c r="J5753" i="3"/>
  <c r="BO5752" i="3"/>
  <c r="BJ5752" i="3"/>
  <c r="BG5752" i="3"/>
  <c r="BH5752" i="3" s="1"/>
  <c r="J5752" i="3"/>
  <c r="BO5751" i="3"/>
  <c r="BJ5751" i="3"/>
  <c r="BG5751" i="3"/>
  <c r="BH5751" i="3" s="1"/>
  <c r="J5751" i="3"/>
  <c r="BO5750" i="3"/>
  <c r="BJ5750" i="3"/>
  <c r="BG5750" i="3"/>
  <c r="BH5750" i="3" s="1"/>
  <c r="J5750" i="3"/>
  <c r="BO5749" i="3"/>
  <c r="BJ5749" i="3"/>
  <c r="BG5749" i="3"/>
  <c r="BH5749" i="3" s="1"/>
  <c r="J5749" i="3"/>
  <c r="BO5748" i="3"/>
  <c r="BJ5748" i="3"/>
  <c r="BG5748" i="3"/>
  <c r="BH5748" i="3" s="1"/>
  <c r="J5748" i="3"/>
  <c r="BO5747" i="3"/>
  <c r="BJ5747" i="3"/>
  <c r="BH5747" i="3"/>
  <c r="BG5747" i="3"/>
  <c r="J5747" i="3"/>
  <c r="BO5746" i="3"/>
  <c r="BJ5746" i="3"/>
  <c r="BG5746" i="3"/>
  <c r="BH5746" i="3" s="1"/>
  <c r="J5746" i="3"/>
  <c r="BO5745" i="3"/>
  <c r="BJ5745" i="3"/>
  <c r="BG5745" i="3"/>
  <c r="BH5745" i="3" s="1"/>
  <c r="J5745" i="3"/>
  <c r="BO5744" i="3"/>
  <c r="BJ5744" i="3"/>
  <c r="BG5744" i="3"/>
  <c r="BH5744" i="3" s="1"/>
  <c r="J5744" i="3"/>
  <c r="BO5743" i="3"/>
  <c r="BJ5743" i="3"/>
  <c r="BG5743" i="3"/>
  <c r="BH5743" i="3" s="1"/>
  <c r="J5743" i="3"/>
  <c r="BO5742" i="3"/>
  <c r="BJ5742" i="3"/>
  <c r="BG5742" i="3"/>
  <c r="BH5742" i="3" s="1"/>
  <c r="J5742" i="3"/>
  <c r="BO5741" i="3"/>
  <c r="BJ5741" i="3"/>
  <c r="BG5741" i="3"/>
  <c r="BH5741" i="3" s="1"/>
  <c r="J5741" i="3"/>
  <c r="BO5740" i="3"/>
  <c r="BJ5740" i="3"/>
  <c r="BG5740" i="3"/>
  <c r="BH5740" i="3" s="1"/>
  <c r="J5740" i="3"/>
  <c r="BO5739" i="3"/>
  <c r="BJ5739" i="3"/>
  <c r="BG5739" i="3"/>
  <c r="BH5739" i="3" s="1"/>
  <c r="J5739" i="3"/>
  <c r="BO5738" i="3"/>
  <c r="BJ5738" i="3"/>
  <c r="BG5738" i="3"/>
  <c r="BH5738" i="3" s="1"/>
  <c r="J5738" i="3"/>
  <c r="BO5737" i="3"/>
  <c r="BJ5737" i="3"/>
  <c r="BG5737" i="3"/>
  <c r="BH5737" i="3" s="1"/>
  <c r="J5737" i="3"/>
  <c r="BO5736" i="3"/>
  <c r="BJ5736" i="3"/>
  <c r="BG5736" i="3"/>
  <c r="BH5736" i="3" s="1"/>
  <c r="J5736" i="3"/>
  <c r="BO5735" i="3"/>
  <c r="BJ5735" i="3"/>
  <c r="BG5735" i="3"/>
  <c r="BH5735" i="3" s="1"/>
  <c r="J5735" i="3"/>
  <c r="BO5734" i="3"/>
  <c r="BJ5734" i="3"/>
  <c r="BG5734" i="3"/>
  <c r="BH5734" i="3" s="1"/>
  <c r="J5734" i="3"/>
  <c r="BO5733" i="3"/>
  <c r="BJ5733" i="3"/>
  <c r="BG5733" i="3"/>
  <c r="BH5733" i="3" s="1"/>
  <c r="J5733" i="3"/>
  <c r="BO5732" i="3"/>
  <c r="BJ5732" i="3"/>
  <c r="BG5732" i="3"/>
  <c r="BH5732" i="3" s="1"/>
  <c r="J5732" i="3"/>
  <c r="BO5731" i="3"/>
  <c r="BJ5731" i="3"/>
  <c r="BG5731" i="3"/>
  <c r="BH5731" i="3" s="1"/>
  <c r="J5731" i="3"/>
  <c r="BO5730" i="3"/>
  <c r="BJ5730" i="3"/>
  <c r="BG5730" i="3"/>
  <c r="BH5730" i="3" s="1"/>
  <c r="J5730" i="3"/>
  <c r="BO5729" i="3"/>
  <c r="BJ5729" i="3"/>
  <c r="BG5729" i="3"/>
  <c r="BH5729" i="3" s="1"/>
  <c r="J5729" i="3"/>
  <c r="BO5728" i="3"/>
  <c r="BJ5728" i="3"/>
  <c r="BG5728" i="3"/>
  <c r="BH5728" i="3" s="1"/>
  <c r="J5728" i="3"/>
  <c r="BO5727" i="3"/>
  <c r="BJ5727" i="3"/>
  <c r="BG5727" i="3"/>
  <c r="BH5727" i="3" s="1"/>
  <c r="J5727" i="3"/>
  <c r="BO5726" i="3"/>
  <c r="BJ5726" i="3"/>
  <c r="BG5726" i="3"/>
  <c r="BH5726" i="3" s="1"/>
  <c r="J5726" i="3"/>
  <c r="BO5725" i="3"/>
  <c r="BJ5725" i="3"/>
  <c r="BG5725" i="3"/>
  <c r="BH5725" i="3" s="1"/>
  <c r="J5725" i="3"/>
  <c r="BO5724" i="3"/>
  <c r="BJ5724" i="3"/>
  <c r="BG5724" i="3"/>
  <c r="BH5724" i="3" s="1"/>
  <c r="J5724" i="3"/>
  <c r="BO5723" i="3"/>
  <c r="BJ5723" i="3"/>
  <c r="BG5723" i="3"/>
  <c r="BH5723" i="3" s="1"/>
  <c r="J5723" i="3"/>
  <c r="BO5722" i="3"/>
  <c r="BJ5722" i="3"/>
  <c r="BG5722" i="3"/>
  <c r="BH5722" i="3" s="1"/>
  <c r="J5722" i="3"/>
  <c r="BO5721" i="3"/>
  <c r="BJ5721" i="3"/>
  <c r="BG5721" i="3"/>
  <c r="BH5721" i="3" s="1"/>
  <c r="J5721" i="3"/>
  <c r="BO5720" i="3"/>
  <c r="BJ5720" i="3"/>
  <c r="BG5720" i="3"/>
  <c r="BH5720" i="3" s="1"/>
  <c r="J5720" i="3"/>
  <c r="BO5719" i="3"/>
  <c r="BJ5719" i="3"/>
  <c r="BG5719" i="3"/>
  <c r="BH5719" i="3" s="1"/>
  <c r="J5719" i="3"/>
  <c r="BO5718" i="3"/>
  <c r="BJ5718" i="3"/>
  <c r="BG5718" i="3"/>
  <c r="BH5718" i="3" s="1"/>
  <c r="J5718" i="3"/>
  <c r="BO5717" i="3"/>
  <c r="BJ5717" i="3"/>
  <c r="BG5717" i="3"/>
  <c r="BH5717" i="3" s="1"/>
  <c r="J5717" i="3"/>
  <c r="BO5716" i="3"/>
  <c r="BJ5716" i="3"/>
  <c r="BH5716" i="3"/>
  <c r="BG5716" i="3"/>
  <c r="J5716" i="3"/>
  <c r="BO5715" i="3"/>
  <c r="BJ5715" i="3"/>
  <c r="BH5715" i="3"/>
  <c r="BG5715" i="3"/>
  <c r="J5715" i="3"/>
  <c r="BO5714" i="3"/>
  <c r="BJ5714" i="3"/>
  <c r="BG5714" i="3"/>
  <c r="BH5714" i="3" s="1"/>
  <c r="J5714" i="3"/>
  <c r="BO5713" i="3"/>
  <c r="BJ5713" i="3"/>
  <c r="BG5713" i="3"/>
  <c r="BH5713" i="3" s="1"/>
  <c r="J5713" i="3"/>
  <c r="BO5712" i="3"/>
  <c r="BJ5712" i="3"/>
  <c r="BG5712" i="3"/>
  <c r="BH5712" i="3" s="1"/>
  <c r="J5712" i="3"/>
  <c r="BO5711" i="3"/>
  <c r="BJ5711" i="3"/>
  <c r="BG5711" i="3"/>
  <c r="BH5711" i="3" s="1"/>
  <c r="J5711" i="3"/>
  <c r="BO5710" i="3"/>
  <c r="BJ5710" i="3"/>
  <c r="BH5710" i="3"/>
  <c r="BG5710" i="3"/>
  <c r="J5710" i="3"/>
  <c r="BO5709" i="3"/>
  <c r="BJ5709" i="3"/>
  <c r="BG5709" i="3"/>
  <c r="BH5709" i="3" s="1"/>
  <c r="J5709" i="3"/>
  <c r="BO5708" i="3"/>
  <c r="BJ5708" i="3"/>
  <c r="BG5708" i="3"/>
  <c r="BH5708" i="3" s="1"/>
  <c r="J5708" i="3"/>
  <c r="BO5707" i="3"/>
  <c r="BJ5707" i="3"/>
  <c r="BH5707" i="3"/>
  <c r="BG5707" i="3"/>
  <c r="J5707" i="3"/>
  <c r="BO5706" i="3"/>
  <c r="BJ5706" i="3"/>
  <c r="BH5706" i="3"/>
  <c r="BG5706" i="3"/>
  <c r="J5706" i="3"/>
  <c r="BO5705" i="3"/>
  <c r="BJ5705" i="3"/>
  <c r="BG5705" i="3"/>
  <c r="BH5705" i="3" s="1"/>
  <c r="J5705" i="3"/>
  <c r="BO5704" i="3"/>
  <c r="BJ5704" i="3"/>
  <c r="BG5704" i="3"/>
  <c r="BH5704" i="3" s="1"/>
  <c r="J5704" i="3"/>
  <c r="BO5703" i="3"/>
  <c r="BJ5703" i="3"/>
  <c r="BG5703" i="3"/>
  <c r="BH5703" i="3" s="1"/>
  <c r="J5703" i="3"/>
  <c r="BO5702" i="3"/>
  <c r="BJ5702" i="3"/>
  <c r="BG5702" i="3"/>
  <c r="BH5702" i="3" s="1"/>
  <c r="J5702" i="3"/>
  <c r="BO5701" i="3"/>
  <c r="BJ5701" i="3"/>
  <c r="BG5701" i="3"/>
  <c r="BH5701" i="3" s="1"/>
  <c r="J5701" i="3"/>
  <c r="BO5700" i="3"/>
  <c r="BJ5700" i="3"/>
  <c r="BG5700" i="3"/>
  <c r="BH5700" i="3" s="1"/>
  <c r="J5700" i="3"/>
  <c r="BO5699" i="3"/>
  <c r="BJ5699" i="3"/>
  <c r="BH5699" i="3"/>
  <c r="BG5699" i="3"/>
  <c r="J5699" i="3"/>
  <c r="BO5698" i="3"/>
  <c r="BJ5698" i="3"/>
  <c r="BG5698" i="3"/>
  <c r="BH5698" i="3" s="1"/>
  <c r="J5698" i="3"/>
  <c r="BO5697" i="3"/>
  <c r="BJ5697" i="3"/>
  <c r="BG5697" i="3"/>
  <c r="BH5697" i="3" s="1"/>
  <c r="J5697" i="3"/>
  <c r="BO5696" i="3"/>
  <c r="BJ5696" i="3"/>
  <c r="BG5696" i="3"/>
  <c r="BH5696" i="3" s="1"/>
  <c r="J5696" i="3"/>
  <c r="BO5695" i="3"/>
  <c r="BJ5695" i="3"/>
  <c r="BG5695" i="3"/>
  <c r="BH5695" i="3" s="1"/>
  <c r="J5695" i="3"/>
  <c r="BO5694" i="3"/>
  <c r="BJ5694" i="3"/>
  <c r="BG5694" i="3"/>
  <c r="BH5694" i="3" s="1"/>
  <c r="J5694" i="3"/>
  <c r="BO5693" i="3"/>
  <c r="BJ5693" i="3"/>
  <c r="BG5693" i="3"/>
  <c r="BH5693" i="3" s="1"/>
  <c r="J5693" i="3"/>
  <c r="BO5692" i="3"/>
  <c r="BJ5692" i="3"/>
  <c r="BG5692" i="3"/>
  <c r="BH5692" i="3" s="1"/>
  <c r="J5692" i="3"/>
  <c r="BO5691" i="3"/>
  <c r="BJ5691" i="3"/>
  <c r="BG5691" i="3"/>
  <c r="BH5691" i="3" s="1"/>
  <c r="J5691" i="3"/>
  <c r="BO5690" i="3"/>
  <c r="BJ5690" i="3"/>
  <c r="BG5690" i="3"/>
  <c r="BH5690" i="3" s="1"/>
  <c r="J5690" i="3"/>
  <c r="BO5689" i="3"/>
  <c r="BJ5689" i="3"/>
  <c r="BG5689" i="3"/>
  <c r="BH5689" i="3" s="1"/>
  <c r="J5689" i="3"/>
  <c r="BO5688" i="3"/>
  <c r="BJ5688" i="3"/>
  <c r="BG5688" i="3"/>
  <c r="BH5688" i="3" s="1"/>
  <c r="J5688" i="3"/>
  <c r="BO5687" i="3"/>
  <c r="BJ5687" i="3"/>
  <c r="BG5687" i="3"/>
  <c r="BH5687" i="3" s="1"/>
  <c r="J5687" i="3"/>
  <c r="BO5686" i="3"/>
  <c r="BJ5686" i="3"/>
  <c r="BG5686" i="3"/>
  <c r="BH5686" i="3" s="1"/>
  <c r="J5686" i="3"/>
  <c r="BO5685" i="3"/>
  <c r="BJ5685" i="3"/>
  <c r="BG5685" i="3"/>
  <c r="BH5685" i="3" s="1"/>
  <c r="J5685" i="3"/>
  <c r="BO5684" i="3"/>
  <c r="BJ5684" i="3"/>
  <c r="BG5684" i="3"/>
  <c r="BH5684" i="3" s="1"/>
  <c r="J5684" i="3"/>
  <c r="BO5683" i="3"/>
  <c r="BJ5683" i="3"/>
  <c r="BG5683" i="3"/>
  <c r="BH5683" i="3" s="1"/>
  <c r="J5683" i="3"/>
  <c r="BO5682" i="3"/>
  <c r="BJ5682" i="3"/>
  <c r="BG5682" i="3"/>
  <c r="BH5682" i="3" s="1"/>
  <c r="J5682" i="3"/>
  <c r="BO5681" i="3"/>
  <c r="BJ5681" i="3"/>
  <c r="BG5681" i="3"/>
  <c r="BH5681" i="3" s="1"/>
  <c r="J5681" i="3"/>
  <c r="BO5680" i="3"/>
  <c r="BJ5680" i="3"/>
  <c r="BG5680" i="3"/>
  <c r="BH5680" i="3" s="1"/>
  <c r="J5680" i="3"/>
  <c r="BO5679" i="3"/>
  <c r="BJ5679" i="3"/>
  <c r="BG5679" i="3"/>
  <c r="BH5679" i="3" s="1"/>
  <c r="J5679" i="3"/>
  <c r="BO5678" i="3"/>
  <c r="BJ5678" i="3"/>
  <c r="BG5678" i="3"/>
  <c r="BH5678" i="3" s="1"/>
  <c r="J5678" i="3"/>
  <c r="BO5677" i="3"/>
  <c r="BJ5677" i="3"/>
  <c r="BH5677" i="3"/>
  <c r="BG5677" i="3"/>
  <c r="J5677" i="3"/>
  <c r="BO5676" i="3"/>
  <c r="BJ5676" i="3"/>
  <c r="BG5676" i="3"/>
  <c r="BH5676" i="3" s="1"/>
  <c r="J5676" i="3"/>
  <c r="BO5675" i="3"/>
  <c r="BJ5675" i="3"/>
  <c r="BG5675" i="3"/>
  <c r="BH5675" i="3" s="1"/>
  <c r="J5675" i="3"/>
  <c r="BO5674" i="3"/>
  <c r="BJ5674" i="3"/>
  <c r="BG5674" i="3"/>
  <c r="BH5674" i="3" s="1"/>
  <c r="J5674" i="3"/>
  <c r="BO5673" i="3"/>
  <c r="BJ5673" i="3"/>
  <c r="BG5673" i="3"/>
  <c r="BH5673" i="3" s="1"/>
  <c r="J5673" i="3"/>
  <c r="BO5672" i="3"/>
  <c r="BJ5672" i="3"/>
  <c r="BG5672" i="3"/>
  <c r="BH5672" i="3" s="1"/>
  <c r="J5672" i="3"/>
  <c r="BO5671" i="3"/>
  <c r="BJ5671" i="3"/>
  <c r="BG5671" i="3"/>
  <c r="BH5671" i="3" s="1"/>
  <c r="J5671" i="3"/>
  <c r="BO5670" i="3"/>
  <c r="BJ5670" i="3"/>
  <c r="BG5670" i="3"/>
  <c r="BH5670" i="3" s="1"/>
  <c r="J5670" i="3"/>
  <c r="BO5669" i="3"/>
  <c r="BJ5669" i="3"/>
  <c r="BG5669" i="3"/>
  <c r="BH5669" i="3" s="1"/>
  <c r="J5669" i="3"/>
  <c r="BO5668" i="3"/>
  <c r="BJ5668" i="3"/>
  <c r="BG5668" i="3"/>
  <c r="BH5668" i="3" s="1"/>
  <c r="J5668" i="3"/>
  <c r="BO5667" i="3"/>
  <c r="BJ5667" i="3"/>
  <c r="BG5667" i="3"/>
  <c r="BH5667" i="3" s="1"/>
  <c r="J5667" i="3"/>
  <c r="BO5666" i="3"/>
  <c r="BJ5666" i="3"/>
  <c r="BG5666" i="3"/>
  <c r="BH5666" i="3" s="1"/>
  <c r="J5666" i="3"/>
  <c r="BO5665" i="3"/>
  <c r="BJ5665" i="3"/>
  <c r="BH5665" i="3"/>
  <c r="BG5665" i="3"/>
  <c r="J5665" i="3"/>
  <c r="BO5664" i="3"/>
  <c r="BJ5664" i="3"/>
  <c r="BG5664" i="3"/>
  <c r="BH5664" i="3" s="1"/>
  <c r="J5664" i="3"/>
  <c r="BO5663" i="3"/>
  <c r="BJ5663" i="3"/>
  <c r="BG5663" i="3"/>
  <c r="BH5663" i="3" s="1"/>
  <c r="J5663" i="3"/>
  <c r="BO5662" i="3"/>
  <c r="BJ5662" i="3"/>
  <c r="BH5662" i="3"/>
  <c r="BG5662" i="3"/>
  <c r="J5662" i="3"/>
  <c r="BO5661" i="3"/>
  <c r="BJ5661" i="3"/>
  <c r="BG5661" i="3"/>
  <c r="BH5661" i="3" s="1"/>
  <c r="J5661" i="3"/>
  <c r="BO5660" i="3"/>
  <c r="BJ5660" i="3"/>
  <c r="BG5660" i="3"/>
  <c r="BH5660" i="3" s="1"/>
  <c r="J5660" i="3"/>
  <c r="BO5659" i="3"/>
  <c r="BJ5659" i="3"/>
  <c r="BG5659" i="3"/>
  <c r="BH5659" i="3" s="1"/>
  <c r="J5659" i="3"/>
  <c r="BO5658" i="3"/>
  <c r="BJ5658" i="3"/>
  <c r="BH5658" i="3"/>
  <c r="BG5658" i="3"/>
  <c r="J5658" i="3"/>
  <c r="BO5657" i="3"/>
  <c r="BJ5657" i="3"/>
  <c r="BG5657" i="3"/>
  <c r="BH5657" i="3" s="1"/>
  <c r="J5657" i="3"/>
  <c r="BO5656" i="3"/>
  <c r="BJ5656" i="3"/>
  <c r="BG5656" i="3"/>
  <c r="BH5656" i="3" s="1"/>
  <c r="J5656" i="3"/>
  <c r="BO5655" i="3"/>
  <c r="BJ5655" i="3"/>
  <c r="BG5655" i="3"/>
  <c r="BH5655" i="3" s="1"/>
  <c r="J5655" i="3"/>
  <c r="BO5654" i="3"/>
  <c r="BJ5654" i="3"/>
  <c r="BG5654" i="3"/>
  <c r="BH5654" i="3" s="1"/>
  <c r="J5654" i="3"/>
  <c r="BO5653" i="3"/>
  <c r="BJ5653" i="3"/>
  <c r="BG5653" i="3"/>
  <c r="BH5653" i="3" s="1"/>
  <c r="J5653" i="3"/>
  <c r="BO5652" i="3"/>
  <c r="BJ5652" i="3"/>
  <c r="BG5652" i="3"/>
  <c r="BH5652" i="3" s="1"/>
  <c r="J5652" i="3"/>
  <c r="BO5651" i="3"/>
  <c r="BJ5651" i="3"/>
  <c r="BG5651" i="3"/>
  <c r="BH5651" i="3" s="1"/>
  <c r="J5651" i="3"/>
  <c r="BO5650" i="3"/>
  <c r="BJ5650" i="3"/>
  <c r="BG5650" i="3"/>
  <c r="BH5650" i="3" s="1"/>
  <c r="J5650" i="3"/>
  <c r="BO5649" i="3"/>
  <c r="BJ5649" i="3"/>
  <c r="BG5649" i="3"/>
  <c r="BH5649" i="3" s="1"/>
  <c r="J5649" i="3"/>
  <c r="BO5648" i="3"/>
  <c r="BJ5648" i="3"/>
  <c r="BG5648" i="3"/>
  <c r="BH5648" i="3" s="1"/>
  <c r="J5648" i="3"/>
  <c r="BO5647" i="3"/>
  <c r="BJ5647" i="3"/>
  <c r="BH5647" i="3"/>
  <c r="BG5647" i="3"/>
  <c r="J5647" i="3"/>
  <c r="BO5646" i="3"/>
  <c r="BJ5646" i="3"/>
  <c r="BG5646" i="3"/>
  <c r="BH5646" i="3" s="1"/>
  <c r="J5646" i="3"/>
  <c r="BO5645" i="3"/>
  <c r="BJ5645" i="3"/>
  <c r="BG5645" i="3"/>
  <c r="BH5645" i="3" s="1"/>
  <c r="J5645" i="3"/>
  <c r="BO5644" i="3"/>
  <c r="BJ5644" i="3"/>
  <c r="BG5644" i="3"/>
  <c r="BH5644" i="3" s="1"/>
  <c r="J5644" i="3"/>
  <c r="BO5643" i="3"/>
  <c r="BJ5643" i="3"/>
  <c r="BG5643" i="3"/>
  <c r="BH5643" i="3" s="1"/>
  <c r="J5643" i="3"/>
  <c r="BO5642" i="3"/>
  <c r="BJ5642" i="3"/>
  <c r="BG5642" i="3"/>
  <c r="BH5642" i="3" s="1"/>
  <c r="J5642" i="3"/>
  <c r="BO5641" i="3"/>
  <c r="BJ5641" i="3"/>
  <c r="BG5641" i="3"/>
  <c r="BH5641" i="3" s="1"/>
  <c r="J5641" i="3"/>
  <c r="BO5640" i="3"/>
  <c r="BJ5640" i="3"/>
  <c r="BG5640" i="3"/>
  <c r="BH5640" i="3" s="1"/>
  <c r="J5640" i="3"/>
  <c r="BO5639" i="3"/>
  <c r="BJ5639" i="3"/>
  <c r="BG5639" i="3"/>
  <c r="BH5639" i="3" s="1"/>
  <c r="J5639" i="3"/>
  <c r="BO5638" i="3"/>
  <c r="BJ5638" i="3"/>
  <c r="BG5638" i="3"/>
  <c r="BH5638" i="3" s="1"/>
  <c r="J5638" i="3"/>
  <c r="BO5637" i="3"/>
  <c r="BJ5637" i="3"/>
  <c r="BG5637" i="3"/>
  <c r="BH5637" i="3" s="1"/>
  <c r="J5637" i="3"/>
  <c r="BO5636" i="3"/>
  <c r="BJ5636" i="3"/>
  <c r="BG5636" i="3"/>
  <c r="BH5636" i="3" s="1"/>
  <c r="J5636" i="3"/>
  <c r="BO5635" i="3"/>
  <c r="BJ5635" i="3"/>
  <c r="BH5635" i="3"/>
  <c r="BG5635" i="3"/>
  <c r="J5635" i="3"/>
  <c r="BO5634" i="3"/>
  <c r="BJ5634" i="3"/>
  <c r="BG5634" i="3"/>
  <c r="BH5634" i="3" s="1"/>
  <c r="J5634" i="3"/>
  <c r="BO5633" i="3"/>
  <c r="BJ5633" i="3"/>
  <c r="BG5633" i="3"/>
  <c r="BH5633" i="3" s="1"/>
  <c r="J5633" i="3"/>
  <c r="BO5632" i="3"/>
  <c r="BJ5632" i="3"/>
  <c r="BG5632" i="3"/>
  <c r="BH5632" i="3" s="1"/>
  <c r="J5632" i="3"/>
  <c r="BO5631" i="3"/>
  <c r="BJ5631" i="3"/>
  <c r="BG5631" i="3"/>
  <c r="BH5631" i="3" s="1"/>
  <c r="J5631" i="3"/>
  <c r="BO5630" i="3"/>
  <c r="BJ5630" i="3"/>
  <c r="BG5630" i="3"/>
  <c r="BH5630" i="3" s="1"/>
  <c r="J5630" i="3"/>
  <c r="BO5629" i="3"/>
  <c r="BJ5629" i="3"/>
  <c r="BG5629" i="3"/>
  <c r="BH5629" i="3" s="1"/>
  <c r="J5629" i="3"/>
  <c r="BO5628" i="3"/>
  <c r="BJ5628" i="3"/>
  <c r="BG5628" i="3"/>
  <c r="BH5628" i="3" s="1"/>
  <c r="J5628" i="3"/>
  <c r="BO5627" i="3"/>
  <c r="BJ5627" i="3"/>
  <c r="BH5627" i="3"/>
  <c r="BG5627" i="3"/>
  <c r="J5627" i="3"/>
  <c r="BO5626" i="3"/>
  <c r="BJ5626" i="3"/>
  <c r="BG5626" i="3"/>
  <c r="BH5626" i="3" s="1"/>
  <c r="J5626" i="3"/>
  <c r="BO5625" i="3"/>
  <c r="BJ5625" i="3"/>
  <c r="BH5625" i="3"/>
  <c r="BG5625" i="3"/>
  <c r="J5625" i="3"/>
  <c r="BO5624" i="3"/>
  <c r="BJ5624" i="3"/>
  <c r="BG5624" i="3"/>
  <c r="BH5624" i="3" s="1"/>
  <c r="J5624" i="3"/>
  <c r="BO5623" i="3"/>
  <c r="BJ5623" i="3"/>
  <c r="BG5623" i="3"/>
  <c r="BH5623" i="3" s="1"/>
  <c r="J5623" i="3"/>
  <c r="BO5622" i="3"/>
  <c r="BJ5622" i="3"/>
  <c r="BG5622" i="3"/>
  <c r="BH5622" i="3" s="1"/>
  <c r="J5622" i="3"/>
  <c r="BO5621" i="3"/>
  <c r="BJ5621" i="3"/>
  <c r="BG5621" i="3"/>
  <c r="BH5621" i="3" s="1"/>
  <c r="J5621" i="3"/>
  <c r="BO5620" i="3"/>
  <c r="BJ5620" i="3"/>
  <c r="BG5620" i="3"/>
  <c r="BH5620" i="3" s="1"/>
  <c r="J5620" i="3"/>
  <c r="BO5619" i="3"/>
  <c r="BJ5619" i="3"/>
  <c r="BG5619" i="3"/>
  <c r="BH5619" i="3" s="1"/>
  <c r="J5619" i="3"/>
  <c r="BO5618" i="3"/>
  <c r="BJ5618" i="3"/>
  <c r="BG5618" i="3"/>
  <c r="BH5618" i="3" s="1"/>
  <c r="J5618" i="3"/>
  <c r="BO5617" i="3"/>
  <c r="BJ5617" i="3"/>
  <c r="BG5617" i="3"/>
  <c r="BH5617" i="3" s="1"/>
  <c r="J5617" i="3"/>
  <c r="BO5616" i="3"/>
  <c r="BJ5616" i="3"/>
  <c r="BG5616" i="3"/>
  <c r="BH5616" i="3" s="1"/>
  <c r="J5616" i="3"/>
  <c r="BO5615" i="3"/>
  <c r="BJ5615" i="3"/>
  <c r="BG5615" i="3"/>
  <c r="BH5615" i="3" s="1"/>
  <c r="J5615" i="3"/>
  <c r="BO5614" i="3"/>
  <c r="BJ5614" i="3"/>
  <c r="BG5614" i="3"/>
  <c r="BH5614" i="3" s="1"/>
  <c r="J5614" i="3"/>
  <c r="BO5613" i="3"/>
  <c r="BJ5613" i="3"/>
  <c r="BG5613" i="3"/>
  <c r="BH5613" i="3" s="1"/>
  <c r="J5613" i="3"/>
  <c r="BO5612" i="3"/>
  <c r="BJ5612" i="3"/>
  <c r="BG5612" i="3"/>
  <c r="BH5612" i="3" s="1"/>
  <c r="J5612" i="3"/>
  <c r="BO5611" i="3"/>
  <c r="BJ5611" i="3"/>
  <c r="BG5611" i="3"/>
  <c r="BH5611" i="3" s="1"/>
  <c r="J5611" i="3"/>
  <c r="BO5610" i="3"/>
  <c r="BJ5610" i="3"/>
  <c r="BG5610" i="3"/>
  <c r="BH5610" i="3" s="1"/>
  <c r="J5610" i="3"/>
  <c r="BO5609" i="3"/>
  <c r="BJ5609" i="3"/>
  <c r="BG5609" i="3"/>
  <c r="BH5609" i="3" s="1"/>
  <c r="J5609" i="3"/>
  <c r="BO5608" i="3"/>
  <c r="BJ5608" i="3"/>
  <c r="BG5608" i="3"/>
  <c r="BH5608" i="3" s="1"/>
  <c r="J5608" i="3"/>
  <c r="BO5607" i="3"/>
  <c r="BJ5607" i="3"/>
  <c r="BG5607" i="3"/>
  <c r="BH5607" i="3" s="1"/>
  <c r="J5607" i="3"/>
  <c r="BO5606" i="3"/>
  <c r="BJ5606" i="3"/>
  <c r="BG5606" i="3"/>
  <c r="BH5606" i="3" s="1"/>
  <c r="J5606" i="3"/>
  <c r="BO5605" i="3"/>
  <c r="BJ5605" i="3"/>
  <c r="BH5605" i="3"/>
  <c r="BG5605" i="3"/>
  <c r="J5605" i="3"/>
  <c r="BO5604" i="3"/>
  <c r="BJ5604" i="3"/>
  <c r="BG5604" i="3"/>
  <c r="BH5604" i="3" s="1"/>
  <c r="J5604" i="3"/>
  <c r="BO5603" i="3"/>
  <c r="BJ5603" i="3"/>
  <c r="BG5603" i="3"/>
  <c r="BH5603" i="3" s="1"/>
  <c r="J5603" i="3"/>
  <c r="BO5602" i="3"/>
  <c r="BJ5602" i="3"/>
  <c r="BG5602" i="3"/>
  <c r="BH5602" i="3" s="1"/>
  <c r="J5602" i="3"/>
  <c r="BO5601" i="3"/>
  <c r="BJ5601" i="3"/>
  <c r="BG5601" i="3"/>
  <c r="BH5601" i="3" s="1"/>
  <c r="J5601" i="3"/>
  <c r="BO5600" i="3"/>
  <c r="BJ5600" i="3"/>
  <c r="BG5600" i="3"/>
  <c r="BH5600" i="3" s="1"/>
  <c r="J5600" i="3"/>
  <c r="BO5599" i="3"/>
  <c r="BJ5599" i="3"/>
  <c r="BG5599" i="3"/>
  <c r="BH5599" i="3" s="1"/>
  <c r="J5599" i="3"/>
  <c r="BO5598" i="3"/>
  <c r="BJ5598" i="3"/>
  <c r="BG5598" i="3"/>
  <c r="BH5598" i="3" s="1"/>
  <c r="J5598" i="3"/>
  <c r="BO5597" i="3"/>
  <c r="BJ5597" i="3"/>
  <c r="BG5597" i="3"/>
  <c r="BH5597" i="3" s="1"/>
  <c r="J5597" i="3"/>
  <c r="BO5596" i="3"/>
  <c r="BJ5596" i="3"/>
  <c r="BG5596" i="3"/>
  <c r="BH5596" i="3" s="1"/>
  <c r="J5596" i="3"/>
  <c r="BO5595" i="3"/>
  <c r="BJ5595" i="3"/>
  <c r="BG5595" i="3"/>
  <c r="BH5595" i="3" s="1"/>
  <c r="J5595" i="3"/>
  <c r="BO5594" i="3"/>
  <c r="BJ5594" i="3"/>
  <c r="BG5594" i="3"/>
  <c r="BH5594" i="3" s="1"/>
  <c r="J5594" i="3"/>
  <c r="BO5593" i="3"/>
  <c r="BJ5593" i="3"/>
  <c r="BG5593" i="3"/>
  <c r="BH5593" i="3" s="1"/>
  <c r="J5593" i="3"/>
  <c r="BO5592" i="3"/>
  <c r="BJ5592" i="3"/>
  <c r="BG5592" i="3"/>
  <c r="BH5592" i="3" s="1"/>
  <c r="J5592" i="3"/>
  <c r="BO5591" i="3"/>
  <c r="BJ5591" i="3"/>
  <c r="BG5591" i="3"/>
  <c r="BH5591" i="3" s="1"/>
  <c r="J5591" i="3"/>
  <c r="BO5590" i="3"/>
  <c r="BJ5590" i="3"/>
  <c r="BG5590" i="3"/>
  <c r="BH5590" i="3" s="1"/>
  <c r="J5590" i="3"/>
  <c r="BO5589" i="3"/>
  <c r="BJ5589" i="3"/>
  <c r="BG5589" i="3"/>
  <c r="BH5589" i="3" s="1"/>
  <c r="J5589" i="3"/>
  <c r="BO5588" i="3"/>
  <c r="BJ5588" i="3"/>
  <c r="BG5588" i="3"/>
  <c r="BH5588" i="3" s="1"/>
  <c r="J5588" i="3"/>
  <c r="BO5587" i="3"/>
  <c r="BJ5587" i="3"/>
  <c r="BG5587" i="3"/>
  <c r="BH5587" i="3" s="1"/>
  <c r="J5587" i="3"/>
  <c r="BO5586" i="3"/>
  <c r="BJ5586" i="3"/>
  <c r="BG5586" i="3"/>
  <c r="BH5586" i="3" s="1"/>
  <c r="J5586" i="3"/>
  <c r="BO5585" i="3"/>
  <c r="BJ5585" i="3"/>
  <c r="BH5585" i="3"/>
  <c r="BG5585" i="3"/>
  <c r="J5585" i="3"/>
  <c r="BO5584" i="3"/>
  <c r="BJ5584" i="3"/>
  <c r="BG5584" i="3"/>
  <c r="BH5584" i="3" s="1"/>
  <c r="J5584" i="3"/>
  <c r="BO5583" i="3"/>
  <c r="BJ5583" i="3"/>
  <c r="BH5583" i="3"/>
  <c r="BG5583" i="3"/>
  <c r="J5583" i="3"/>
  <c r="BO5582" i="3"/>
  <c r="BJ5582" i="3"/>
  <c r="BG5582" i="3"/>
  <c r="BH5582" i="3" s="1"/>
  <c r="J5582" i="3"/>
  <c r="BO5581" i="3"/>
  <c r="BJ5581" i="3"/>
  <c r="BH5581" i="3"/>
  <c r="BG5581" i="3"/>
  <c r="J5581" i="3"/>
  <c r="BO5580" i="3"/>
  <c r="BJ5580" i="3"/>
  <c r="BG5580" i="3"/>
  <c r="BH5580" i="3" s="1"/>
  <c r="J5580" i="3"/>
  <c r="BO5579" i="3"/>
  <c r="BJ5579" i="3"/>
  <c r="BG5579" i="3"/>
  <c r="BH5579" i="3" s="1"/>
  <c r="J5579" i="3"/>
  <c r="BO5578" i="3"/>
  <c r="BJ5578" i="3"/>
  <c r="BG5578" i="3"/>
  <c r="BH5578" i="3" s="1"/>
  <c r="J5578" i="3"/>
  <c r="BO5577" i="3"/>
  <c r="BJ5577" i="3"/>
  <c r="BG5577" i="3"/>
  <c r="BH5577" i="3" s="1"/>
  <c r="J5577" i="3"/>
  <c r="BO5576" i="3"/>
  <c r="BJ5576" i="3"/>
  <c r="BG5576" i="3"/>
  <c r="BH5576" i="3" s="1"/>
  <c r="J5576" i="3"/>
  <c r="BO5575" i="3"/>
  <c r="BJ5575" i="3"/>
  <c r="BG5575" i="3"/>
  <c r="BH5575" i="3" s="1"/>
  <c r="J5575" i="3"/>
  <c r="BO5574" i="3"/>
  <c r="BJ5574" i="3"/>
  <c r="BG5574" i="3"/>
  <c r="BH5574" i="3" s="1"/>
  <c r="J5574" i="3"/>
  <c r="BO5573" i="3"/>
  <c r="BJ5573" i="3"/>
  <c r="BG5573" i="3"/>
  <c r="BH5573" i="3" s="1"/>
  <c r="J5573" i="3"/>
  <c r="BO5572" i="3"/>
  <c r="BJ5572" i="3"/>
  <c r="BG5572" i="3"/>
  <c r="BH5572" i="3" s="1"/>
  <c r="J5572" i="3"/>
  <c r="BO5571" i="3"/>
  <c r="BJ5571" i="3"/>
  <c r="BH5571" i="3"/>
  <c r="BG5571" i="3"/>
  <c r="J5571" i="3"/>
  <c r="BO5570" i="3"/>
  <c r="BJ5570" i="3"/>
  <c r="BG5570" i="3"/>
  <c r="BH5570" i="3" s="1"/>
  <c r="J5570" i="3"/>
  <c r="BO5569" i="3"/>
  <c r="BJ5569" i="3"/>
  <c r="BG5569" i="3"/>
  <c r="BH5569" i="3" s="1"/>
  <c r="J5569" i="3"/>
  <c r="BO5568" i="3"/>
  <c r="BJ5568" i="3"/>
  <c r="BG5568" i="3"/>
  <c r="BH5568" i="3" s="1"/>
  <c r="J5568" i="3"/>
  <c r="BO5567" i="3"/>
  <c r="BJ5567" i="3"/>
  <c r="BG5567" i="3"/>
  <c r="BH5567" i="3" s="1"/>
  <c r="J5567" i="3"/>
  <c r="BO5566" i="3"/>
  <c r="BJ5566" i="3"/>
  <c r="BG5566" i="3"/>
  <c r="BH5566" i="3" s="1"/>
  <c r="J5566" i="3"/>
  <c r="BO5565" i="3"/>
  <c r="BJ5565" i="3"/>
  <c r="BH5565" i="3"/>
  <c r="BG5565" i="3"/>
  <c r="J5565" i="3"/>
  <c r="BO5564" i="3"/>
  <c r="BJ5564" i="3"/>
  <c r="BG5564" i="3"/>
  <c r="BH5564" i="3" s="1"/>
  <c r="J5564" i="3"/>
  <c r="BO5563" i="3"/>
  <c r="BJ5563" i="3"/>
  <c r="BG5563" i="3"/>
  <c r="BH5563" i="3" s="1"/>
  <c r="J5563" i="3"/>
  <c r="BO5562" i="3"/>
  <c r="BJ5562" i="3"/>
  <c r="BG5562" i="3"/>
  <c r="BH5562" i="3" s="1"/>
  <c r="J5562" i="3"/>
  <c r="BO5561" i="3"/>
  <c r="BJ5561" i="3"/>
  <c r="BG5561" i="3"/>
  <c r="BH5561" i="3" s="1"/>
  <c r="J5561" i="3"/>
  <c r="BO5560" i="3"/>
  <c r="BJ5560" i="3"/>
  <c r="BG5560" i="3"/>
  <c r="BH5560" i="3" s="1"/>
  <c r="J5560" i="3"/>
  <c r="BO5559" i="3"/>
  <c r="BJ5559" i="3"/>
  <c r="BG5559" i="3"/>
  <c r="BH5559" i="3" s="1"/>
  <c r="J5559" i="3"/>
  <c r="BO5558" i="3"/>
  <c r="BJ5558" i="3"/>
  <c r="BG5558" i="3"/>
  <c r="BH5558" i="3" s="1"/>
  <c r="J5558" i="3"/>
  <c r="BO5557" i="3"/>
  <c r="BJ5557" i="3"/>
  <c r="BH5557" i="3"/>
  <c r="BG5557" i="3"/>
  <c r="J5557" i="3"/>
  <c r="BO5556" i="3"/>
  <c r="BJ5556" i="3"/>
  <c r="BG5556" i="3"/>
  <c r="BH5556" i="3" s="1"/>
  <c r="J5556" i="3"/>
  <c r="BO5555" i="3"/>
  <c r="BJ5555" i="3"/>
  <c r="BH5555" i="3"/>
  <c r="BG5555" i="3"/>
  <c r="J5555" i="3"/>
  <c r="BO5554" i="3"/>
  <c r="BJ5554" i="3"/>
  <c r="BG5554" i="3"/>
  <c r="BH5554" i="3" s="1"/>
  <c r="J5554" i="3"/>
  <c r="BO5553" i="3"/>
  <c r="BJ5553" i="3"/>
  <c r="BG5553" i="3"/>
  <c r="BH5553" i="3" s="1"/>
  <c r="J5553" i="3"/>
  <c r="BO5552" i="3"/>
  <c r="BJ5552" i="3"/>
  <c r="BG5552" i="3"/>
  <c r="BH5552" i="3" s="1"/>
  <c r="J5552" i="3"/>
  <c r="BO5551" i="3"/>
  <c r="BJ5551" i="3"/>
  <c r="BG5551" i="3"/>
  <c r="BH5551" i="3" s="1"/>
  <c r="J5551" i="3"/>
  <c r="BO5550" i="3"/>
  <c r="BJ5550" i="3"/>
  <c r="BG5550" i="3"/>
  <c r="BH5550" i="3" s="1"/>
  <c r="J5550" i="3"/>
  <c r="BO5549" i="3"/>
  <c r="BJ5549" i="3"/>
  <c r="BG5549" i="3"/>
  <c r="BH5549" i="3" s="1"/>
  <c r="J5549" i="3"/>
  <c r="BO5548" i="3"/>
  <c r="BJ5548" i="3"/>
  <c r="BG5548" i="3"/>
  <c r="BH5548" i="3" s="1"/>
  <c r="J5548" i="3"/>
  <c r="BO5547" i="3"/>
  <c r="BJ5547" i="3"/>
  <c r="BG5547" i="3"/>
  <c r="BH5547" i="3" s="1"/>
  <c r="J5547" i="3"/>
  <c r="BO5546" i="3"/>
  <c r="BJ5546" i="3"/>
  <c r="BG5546" i="3"/>
  <c r="BH5546" i="3" s="1"/>
  <c r="J5546" i="3"/>
  <c r="BO5545" i="3"/>
  <c r="BJ5545" i="3"/>
  <c r="BG5545" i="3"/>
  <c r="BH5545" i="3" s="1"/>
  <c r="J5545" i="3"/>
  <c r="BO5544" i="3"/>
  <c r="BJ5544" i="3"/>
  <c r="BG5544" i="3"/>
  <c r="BH5544" i="3" s="1"/>
  <c r="J5544" i="3"/>
  <c r="BO5543" i="3"/>
  <c r="BJ5543" i="3"/>
  <c r="BG5543" i="3"/>
  <c r="BH5543" i="3" s="1"/>
  <c r="J5543" i="3"/>
  <c r="BO5542" i="3"/>
  <c r="BJ5542" i="3"/>
  <c r="BG5542" i="3"/>
  <c r="BH5542" i="3" s="1"/>
  <c r="J5542" i="3"/>
  <c r="BO5541" i="3"/>
  <c r="BJ5541" i="3"/>
  <c r="BH5541" i="3"/>
  <c r="BG5541" i="3"/>
  <c r="J5541" i="3"/>
  <c r="BO5540" i="3"/>
  <c r="BJ5540" i="3"/>
  <c r="BG5540" i="3"/>
  <c r="BH5540" i="3" s="1"/>
  <c r="J5540" i="3"/>
  <c r="BO5539" i="3"/>
  <c r="BJ5539" i="3"/>
  <c r="BG5539" i="3"/>
  <c r="BH5539" i="3" s="1"/>
  <c r="J5539" i="3"/>
  <c r="BO5538" i="3"/>
  <c r="BJ5538" i="3"/>
  <c r="BG5538" i="3"/>
  <c r="BH5538" i="3" s="1"/>
  <c r="J5538" i="3"/>
  <c r="BO5537" i="3"/>
  <c r="BJ5537" i="3"/>
  <c r="BG5537" i="3"/>
  <c r="BH5537" i="3" s="1"/>
  <c r="J5537" i="3"/>
  <c r="BO5536" i="3"/>
  <c r="BJ5536" i="3"/>
  <c r="BG5536" i="3"/>
  <c r="BH5536" i="3" s="1"/>
  <c r="J5536" i="3"/>
  <c r="BO5535" i="3"/>
  <c r="BJ5535" i="3"/>
  <c r="BG5535" i="3"/>
  <c r="BH5535" i="3" s="1"/>
  <c r="J5535" i="3"/>
  <c r="BO5534" i="3"/>
  <c r="BJ5534" i="3"/>
  <c r="BG5534" i="3"/>
  <c r="BH5534" i="3" s="1"/>
  <c r="J5534" i="3"/>
  <c r="BO5533" i="3"/>
  <c r="BJ5533" i="3"/>
  <c r="BG5533" i="3"/>
  <c r="BH5533" i="3" s="1"/>
  <c r="J5533" i="3"/>
  <c r="BO5532" i="3"/>
  <c r="BJ5532" i="3"/>
  <c r="BG5532" i="3"/>
  <c r="BH5532" i="3" s="1"/>
  <c r="J5532" i="3"/>
  <c r="BO5531" i="3"/>
  <c r="BJ5531" i="3"/>
  <c r="BG5531" i="3"/>
  <c r="BH5531" i="3" s="1"/>
  <c r="J5531" i="3"/>
  <c r="BO5530" i="3"/>
  <c r="BJ5530" i="3"/>
  <c r="BG5530" i="3"/>
  <c r="BH5530" i="3" s="1"/>
  <c r="J5530" i="3"/>
  <c r="BO5529" i="3"/>
  <c r="BJ5529" i="3"/>
  <c r="BG5529" i="3"/>
  <c r="BH5529" i="3" s="1"/>
  <c r="J5529" i="3"/>
  <c r="BO5528" i="3"/>
  <c r="BJ5528" i="3"/>
  <c r="BG5528" i="3"/>
  <c r="BH5528" i="3" s="1"/>
  <c r="J5528" i="3"/>
  <c r="BO5527" i="3"/>
  <c r="BJ5527" i="3"/>
  <c r="BG5527" i="3"/>
  <c r="BH5527" i="3" s="1"/>
  <c r="J5527" i="3"/>
  <c r="BO5526" i="3"/>
  <c r="BJ5526" i="3"/>
  <c r="BG5526" i="3"/>
  <c r="BH5526" i="3" s="1"/>
  <c r="J5526" i="3"/>
  <c r="BO5525" i="3"/>
  <c r="BJ5525" i="3"/>
  <c r="BG5525" i="3"/>
  <c r="BH5525" i="3" s="1"/>
  <c r="J5525" i="3"/>
  <c r="BO5524" i="3"/>
  <c r="BJ5524" i="3"/>
  <c r="BG5524" i="3"/>
  <c r="BH5524" i="3" s="1"/>
  <c r="J5524" i="3"/>
  <c r="BO5523" i="3"/>
  <c r="BJ5523" i="3"/>
  <c r="BG5523" i="3"/>
  <c r="BH5523" i="3" s="1"/>
  <c r="J5523" i="3"/>
  <c r="BO5522" i="3"/>
  <c r="BJ5522" i="3"/>
  <c r="BG5522" i="3"/>
  <c r="BH5522" i="3" s="1"/>
  <c r="J5522" i="3"/>
  <c r="BO5521" i="3"/>
  <c r="BJ5521" i="3"/>
  <c r="BG5521" i="3"/>
  <c r="BH5521" i="3" s="1"/>
  <c r="J5521" i="3"/>
  <c r="BO5520" i="3"/>
  <c r="BJ5520" i="3"/>
  <c r="BH5520" i="3"/>
  <c r="BG5520" i="3"/>
  <c r="J5520" i="3"/>
  <c r="BO5519" i="3"/>
  <c r="BJ5519" i="3"/>
  <c r="BG5519" i="3"/>
  <c r="BH5519" i="3" s="1"/>
  <c r="J5519" i="3"/>
  <c r="BO5518" i="3"/>
  <c r="BJ5518" i="3"/>
  <c r="BG5518" i="3"/>
  <c r="BH5518" i="3" s="1"/>
  <c r="J5518" i="3"/>
  <c r="BO5517" i="3"/>
  <c r="BJ5517" i="3"/>
  <c r="BG5517" i="3"/>
  <c r="BH5517" i="3" s="1"/>
  <c r="J5517" i="3"/>
  <c r="BO5516" i="3"/>
  <c r="BJ5516" i="3"/>
  <c r="BG5516" i="3"/>
  <c r="BH5516" i="3" s="1"/>
  <c r="J5516" i="3"/>
  <c r="BO5515" i="3"/>
  <c r="BJ5515" i="3"/>
  <c r="BG5515" i="3"/>
  <c r="BH5515" i="3" s="1"/>
  <c r="J5515" i="3"/>
  <c r="BO5514" i="3"/>
  <c r="BJ5514" i="3"/>
  <c r="BG5514" i="3"/>
  <c r="BH5514" i="3" s="1"/>
  <c r="J5514" i="3"/>
  <c r="BO5513" i="3"/>
  <c r="BJ5513" i="3"/>
  <c r="BG5513" i="3"/>
  <c r="BH5513" i="3" s="1"/>
  <c r="J5513" i="3"/>
  <c r="BO5512" i="3"/>
  <c r="BJ5512" i="3"/>
  <c r="BG5512" i="3"/>
  <c r="BH5512" i="3" s="1"/>
  <c r="J5512" i="3"/>
  <c r="BO5511" i="3"/>
  <c r="BJ5511" i="3"/>
  <c r="BG5511" i="3"/>
  <c r="BH5511" i="3" s="1"/>
  <c r="J5511" i="3"/>
  <c r="BO5510" i="3"/>
  <c r="BJ5510" i="3"/>
  <c r="BG5510" i="3"/>
  <c r="BH5510" i="3" s="1"/>
  <c r="J5510" i="3"/>
  <c r="BO5509" i="3"/>
  <c r="BJ5509" i="3"/>
  <c r="BG5509" i="3"/>
  <c r="BH5509" i="3" s="1"/>
  <c r="J5509" i="3"/>
  <c r="BO5508" i="3"/>
  <c r="BJ5508" i="3"/>
  <c r="BH5508" i="3"/>
  <c r="BG5508" i="3"/>
  <c r="J5508" i="3"/>
  <c r="BO5507" i="3"/>
  <c r="BJ5507" i="3"/>
  <c r="BG5507" i="3"/>
  <c r="BH5507" i="3" s="1"/>
  <c r="J5507" i="3"/>
  <c r="BO5506" i="3"/>
  <c r="BJ5506" i="3"/>
  <c r="BG5506" i="3"/>
  <c r="BH5506" i="3" s="1"/>
  <c r="J5506" i="3"/>
  <c r="BO5505" i="3"/>
  <c r="BJ5505" i="3"/>
  <c r="BG5505" i="3"/>
  <c r="BH5505" i="3" s="1"/>
  <c r="J5505" i="3"/>
  <c r="BO5504" i="3"/>
  <c r="BJ5504" i="3"/>
  <c r="BG5504" i="3"/>
  <c r="BH5504" i="3" s="1"/>
  <c r="J5504" i="3"/>
  <c r="BO5503" i="3"/>
  <c r="BJ5503" i="3"/>
  <c r="BG5503" i="3"/>
  <c r="BH5503" i="3" s="1"/>
  <c r="J5503" i="3"/>
  <c r="BO5502" i="3"/>
  <c r="BJ5502" i="3"/>
  <c r="BG5502" i="3"/>
  <c r="BH5502" i="3" s="1"/>
  <c r="J5502" i="3"/>
  <c r="BO5501" i="3"/>
  <c r="BJ5501" i="3"/>
  <c r="BG5501" i="3"/>
  <c r="BH5501" i="3" s="1"/>
  <c r="J5501" i="3"/>
  <c r="BO5500" i="3"/>
  <c r="BJ5500" i="3"/>
  <c r="BG5500" i="3"/>
  <c r="BH5500" i="3" s="1"/>
  <c r="J5500" i="3"/>
  <c r="BO5499" i="3"/>
  <c r="BJ5499" i="3"/>
  <c r="BG5499" i="3"/>
  <c r="BH5499" i="3" s="1"/>
  <c r="J5499" i="3"/>
  <c r="BO5498" i="3"/>
  <c r="BJ5498" i="3"/>
  <c r="BG5498" i="3"/>
  <c r="BH5498" i="3" s="1"/>
  <c r="J5498" i="3"/>
  <c r="BO5497" i="3"/>
  <c r="BJ5497" i="3"/>
  <c r="BG5497" i="3"/>
  <c r="BH5497" i="3" s="1"/>
  <c r="J5497" i="3"/>
  <c r="BO5496" i="3"/>
  <c r="BJ5496" i="3"/>
  <c r="BG5496" i="3"/>
  <c r="BH5496" i="3" s="1"/>
  <c r="J5496" i="3"/>
  <c r="BO5495" i="3"/>
  <c r="BJ5495" i="3"/>
  <c r="BG5495" i="3"/>
  <c r="BH5495" i="3" s="1"/>
  <c r="J5495" i="3"/>
  <c r="BO5494" i="3"/>
  <c r="BJ5494" i="3"/>
  <c r="BG5494" i="3"/>
  <c r="BH5494" i="3" s="1"/>
  <c r="J5494" i="3"/>
  <c r="BO5493" i="3"/>
  <c r="BJ5493" i="3"/>
  <c r="BG5493" i="3"/>
  <c r="BH5493" i="3" s="1"/>
  <c r="J5493" i="3"/>
  <c r="BO5492" i="3"/>
  <c r="BJ5492" i="3"/>
  <c r="BG5492" i="3"/>
  <c r="BH5492" i="3" s="1"/>
  <c r="J5492" i="3"/>
  <c r="BO5491" i="3"/>
  <c r="BJ5491" i="3"/>
  <c r="BH5491" i="3"/>
  <c r="BG5491" i="3"/>
  <c r="J5491" i="3"/>
  <c r="BO5490" i="3"/>
  <c r="BJ5490" i="3"/>
  <c r="BG5490" i="3"/>
  <c r="BH5490" i="3" s="1"/>
  <c r="J5490" i="3"/>
  <c r="BO5489" i="3"/>
  <c r="BJ5489" i="3"/>
  <c r="BG5489" i="3"/>
  <c r="BH5489" i="3" s="1"/>
  <c r="J5489" i="3"/>
  <c r="BO5488" i="3"/>
  <c r="BJ5488" i="3"/>
  <c r="BG5488" i="3"/>
  <c r="BH5488" i="3" s="1"/>
  <c r="J5488" i="3"/>
  <c r="BO5487" i="3"/>
  <c r="BJ5487" i="3"/>
  <c r="BG5487" i="3"/>
  <c r="BH5487" i="3" s="1"/>
  <c r="J5487" i="3"/>
  <c r="BO5486" i="3"/>
  <c r="BJ5486" i="3"/>
  <c r="BG5486" i="3"/>
  <c r="BH5486" i="3" s="1"/>
  <c r="J5486" i="3"/>
  <c r="BO5485" i="3"/>
  <c r="BJ5485" i="3"/>
  <c r="BG5485" i="3"/>
  <c r="BH5485" i="3" s="1"/>
  <c r="J5485" i="3"/>
  <c r="BO5484" i="3"/>
  <c r="BJ5484" i="3"/>
  <c r="BH5484" i="3"/>
  <c r="BG5484" i="3"/>
  <c r="J5484" i="3"/>
  <c r="BO5483" i="3"/>
  <c r="BJ5483" i="3"/>
  <c r="BG5483" i="3"/>
  <c r="BH5483" i="3" s="1"/>
  <c r="J5483" i="3"/>
  <c r="BO5482" i="3"/>
  <c r="BJ5482" i="3"/>
  <c r="BG5482" i="3"/>
  <c r="BH5482" i="3" s="1"/>
  <c r="J5482" i="3"/>
  <c r="BO5481" i="3"/>
  <c r="BJ5481" i="3"/>
  <c r="BG5481" i="3"/>
  <c r="BH5481" i="3" s="1"/>
  <c r="J5481" i="3"/>
  <c r="BO5480" i="3"/>
  <c r="BJ5480" i="3"/>
  <c r="BG5480" i="3"/>
  <c r="BH5480" i="3" s="1"/>
  <c r="J5480" i="3"/>
  <c r="BO5479" i="3"/>
  <c r="BJ5479" i="3"/>
  <c r="BG5479" i="3"/>
  <c r="BH5479" i="3" s="1"/>
  <c r="J5479" i="3"/>
  <c r="BO5478" i="3"/>
  <c r="BJ5478" i="3"/>
  <c r="BG5478" i="3"/>
  <c r="BH5478" i="3" s="1"/>
  <c r="J5478" i="3"/>
  <c r="BO5477" i="3"/>
  <c r="BJ5477" i="3"/>
  <c r="BG5477" i="3"/>
  <c r="BH5477" i="3" s="1"/>
  <c r="J5477" i="3"/>
  <c r="BO5476" i="3"/>
  <c r="BJ5476" i="3"/>
  <c r="BG5476" i="3"/>
  <c r="BH5476" i="3" s="1"/>
  <c r="J5476" i="3"/>
  <c r="BO5475" i="3"/>
  <c r="BJ5475" i="3"/>
  <c r="BG5475" i="3"/>
  <c r="BH5475" i="3" s="1"/>
  <c r="J5475" i="3"/>
  <c r="BO5474" i="3"/>
  <c r="BJ5474" i="3"/>
  <c r="BG5474" i="3"/>
  <c r="BH5474" i="3" s="1"/>
  <c r="J5474" i="3"/>
  <c r="BO5473" i="3"/>
  <c r="BJ5473" i="3"/>
  <c r="BG5473" i="3"/>
  <c r="BH5473" i="3" s="1"/>
  <c r="J5473" i="3"/>
  <c r="BO5472" i="3"/>
  <c r="BJ5472" i="3"/>
  <c r="BH5472" i="3"/>
  <c r="BG5472" i="3"/>
  <c r="J5472" i="3"/>
  <c r="BO5471" i="3"/>
  <c r="BJ5471" i="3"/>
  <c r="BG5471" i="3"/>
  <c r="BH5471" i="3" s="1"/>
  <c r="J5471" i="3"/>
  <c r="BO5470" i="3"/>
  <c r="BJ5470" i="3"/>
  <c r="BG5470" i="3"/>
  <c r="BH5470" i="3" s="1"/>
  <c r="J5470" i="3"/>
  <c r="BO5469" i="3"/>
  <c r="BJ5469" i="3"/>
  <c r="BG5469" i="3"/>
  <c r="BH5469" i="3" s="1"/>
  <c r="J5469" i="3"/>
  <c r="BO5468" i="3"/>
  <c r="BJ5468" i="3"/>
  <c r="BG5468" i="3"/>
  <c r="BH5468" i="3" s="1"/>
  <c r="J5468" i="3"/>
  <c r="BO5467" i="3"/>
  <c r="BJ5467" i="3"/>
  <c r="BG5467" i="3"/>
  <c r="BH5467" i="3" s="1"/>
  <c r="J5467" i="3"/>
  <c r="BO5466" i="3"/>
  <c r="BJ5466" i="3"/>
  <c r="BG5466" i="3"/>
  <c r="BH5466" i="3" s="1"/>
  <c r="J5466" i="3"/>
  <c r="BO5465" i="3"/>
  <c r="BJ5465" i="3"/>
  <c r="BG5465" i="3"/>
  <c r="BH5465" i="3" s="1"/>
  <c r="J5465" i="3"/>
  <c r="BO5464" i="3"/>
  <c r="BJ5464" i="3"/>
  <c r="BG5464" i="3"/>
  <c r="BH5464" i="3" s="1"/>
  <c r="J5464" i="3"/>
  <c r="BO5463" i="3"/>
  <c r="BJ5463" i="3"/>
  <c r="BH5463" i="3"/>
  <c r="BG5463" i="3"/>
  <c r="J5463" i="3"/>
  <c r="BO5462" i="3"/>
  <c r="BJ5462" i="3"/>
  <c r="BG5462" i="3"/>
  <c r="BH5462" i="3" s="1"/>
  <c r="J5462" i="3"/>
  <c r="BO5461" i="3"/>
  <c r="BJ5461" i="3"/>
  <c r="BG5461" i="3"/>
  <c r="BH5461" i="3" s="1"/>
  <c r="J5461" i="3"/>
  <c r="BO5460" i="3"/>
  <c r="BJ5460" i="3"/>
  <c r="BG5460" i="3"/>
  <c r="BH5460" i="3" s="1"/>
  <c r="J5460" i="3"/>
  <c r="BO5459" i="3"/>
  <c r="BJ5459" i="3"/>
  <c r="BG5459" i="3"/>
  <c r="BH5459" i="3" s="1"/>
  <c r="J5459" i="3"/>
  <c r="BO5458" i="3"/>
  <c r="BJ5458" i="3"/>
  <c r="BG5458" i="3"/>
  <c r="BH5458" i="3" s="1"/>
  <c r="J5458" i="3"/>
  <c r="BO5457" i="3"/>
  <c r="BJ5457" i="3"/>
  <c r="BG5457" i="3"/>
  <c r="BH5457" i="3" s="1"/>
  <c r="J5457" i="3"/>
  <c r="BO5456" i="3"/>
  <c r="BJ5456" i="3"/>
  <c r="BG5456" i="3"/>
  <c r="BH5456" i="3" s="1"/>
  <c r="J5456" i="3"/>
  <c r="BO5455" i="3"/>
  <c r="BJ5455" i="3"/>
  <c r="BG5455" i="3"/>
  <c r="BH5455" i="3" s="1"/>
  <c r="J5455" i="3"/>
  <c r="BO5454" i="3"/>
  <c r="BJ5454" i="3"/>
  <c r="BG5454" i="3"/>
  <c r="BH5454" i="3" s="1"/>
  <c r="J5454" i="3"/>
  <c r="BO5453" i="3"/>
  <c r="BJ5453" i="3"/>
  <c r="BG5453" i="3"/>
  <c r="BH5453" i="3" s="1"/>
  <c r="J5453" i="3"/>
  <c r="BO5452" i="3"/>
  <c r="BJ5452" i="3"/>
  <c r="BG5452" i="3"/>
  <c r="BH5452" i="3" s="1"/>
  <c r="J5452" i="3"/>
  <c r="BO5451" i="3"/>
  <c r="BJ5451" i="3"/>
  <c r="BG5451" i="3"/>
  <c r="BH5451" i="3" s="1"/>
  <c r="J5451" i="3"/>
  <c r="BO5450" i="3"/>
  <c r="BJ5450" i="3"/>
  <c r="BG5450" i="3"/>
  <c r="BH5450" i="3" s="1"/>
  <c r="J5450" i="3"/>
  <c r="BO5449" i="3"/>
  <c r="BJ5449" i="3"/>
  <c r="BG5449" i="3"/>
  <c r="BH5449" i="3" s="1"/>
  <c r="J5449" i="3"/>
  <c r="BO5448" i="3"/>
  <c r="BJ5448" i="3"/>
  <c r="BG5448" i="3"/>
  <c r="BH5448" i="3" s="1"/>
  <c r="J5448" i="3"/>
  <c r="BO5447" i="3"/>
  <c r="BJ5447" i="3"/>
  <c r="BG5447" i="3"/>
  <c r="BH5447" i="3" s="1"/>
  <c r="J5447" i="3"/>
  <c r="BO5446" i="3"/>
  <c r="BJ5446" i="3"/>
  <c r="BG5446" i="3"/>
  <c r="BH5446" i="3" s="1"/>
  <c r="J5446" i="3"/>
  <c r="BO5445" i="3"/>
  <c r="BJ5445" i="3"/>
  <c r="BG5445" i="3"/>
  <c r="BH5445" i="3" s="1"/>
  <c r="J5445" i="3"/>
  <c r="BO5444" i="3"/>
  <c r="BJ5444" i="3"/>
  <c r="BG5444" i="3"/>
  <c r="BH5444" i="3" s="1"/>
  <c r="J5444" i="3"/>
  <c r="BO5443" i="3"/>
  <c r="BJ5443" i="3"/>
  <c r="BG5443" i="3"/>
  <c r="BH5443" i="3" s="1"/>
  <c r="J5443" i="3"/>
  <c r="BO5442" i="3"/>
  <c r="BJ5442" i="3"/>
  <c r="BG5442" i="3"/>
  <c r="BH5442" i="3" s="1"/>
  <c r="J5442" i="3"/>
  <c r="BO5441" i="3"/>
  <c r="BJ5441" i="3"/>
  <c r="BG5441" i="3"/>
  <c r="BH5441" i="3" s="1"/>
  <c r="J5441" i="3"/>
  <c r="BO5440" i="3"/>
  <c r="BJ5440" i="3"/>
  <c r="BG5440" i="3"/>
  <c r="BH5440" i="3" s="1"/>
  <c r="J5440" i="3"/>
  <c r="BO5439" i="3"/>
  <c r="BJ5439" i="3"/>
  <c r="BG5439" i="3"/>
  <c r="BH5439" i="3" s="1"/>
  <c r="J5439" i="3"/>
  <c r="BO5438" i="3"/>
  <c r="BJ5438" i="3"/>
  <c r="BG5438" i="3"/>
  <c r="BH5438" i="3" s="1"/>
  <c r="J5438" i="3"/>
  <c r="BO5437" i="3"/>
  <c r="BJ5437" i="3"/>
  <c r="BH5437" i="3"/>
  <c r="BG5437" i="3"/>
  <c r="J5437" i="3"/>
  <c r="BO5436" i="3"/>
  <c r="BJ5436" i="3"/>
  <c r="BG5436" i="3"/>
  <c r="BH5436" i="3" s="1"/>
  <c r="J5436" i="3"/>
  <c r="BO5435" i="3"/>
  <c r="BJ5435" i="3"/>
  <c r="BG5435" i="3"/>
  <c r="BH5435" i="3" s="1"/>
  <c r="J5435" i="3"/>
  <c r="BO5434" i="3"/>
  <c r="BJ5434" i="3"/>
  <c r="BG5434" i="3"/>
  <c r="BH5434" i="3" s="1"/>
  <c r="J5434" i="3"/>
  <c r="BO5433" i="3"/>
  <c r="BJ5433" i="3"/>
  <c r="BG5433" i="3"/>
  <c r="BH5433" i="3" s="1"/>
  <c r="J5433" i="3"/>
  <c r="BO5432" i="3"/>
  <c r="BJ5432" i="3"/>
  <c r="BG5432" i="3"/>
  <c r="BH5432" i="3" s="1"/>
  <c r="J5432" i="3"/>
  <c r="BO5431" i="3"/>
  <c r="BJ5431" i="3"/>
  <c r="BG5431" i="3"/>
  <c r="BH5431" i="3" s="1"/>
  <c r="J5431" i="3"/>
  <c r="BO5430" i="3"/>
  <c r="BJ5430" i="3"/>
  <c r="BG5430" i="3"/>
  <c r="BH5430" i="3" s="1"/>
  <c r="J5430" i="3"/>
  <c r="BO5429" i="3"/>
  <c r="BJ5429" i="3"/>
  <c r="BG5429" i="3"/>
  <c r="BH5429" i="3" s="1"/>
  <c r="J5429" i="3"/>
  <c r="BO5428" i="3"/>
  <c r="BJ5428" i="3"/>
  <c r="BG5428" i="3"/>
  <c r="BH5428" i="3" s="1"/>
  <c r="J5428" i="3"/>
  <c r="BO5427" i="3"/>
  <c r="BJ5427" i="3"/>
  <c r="BG5427" i="3"/>
  <c r="BH5427" i="3" s="1"/>
  <c r="J5427" i="3"/>
  <c r="BO5426" i="3"/>
  <c r="BJ5426" i="3"/>
  <c r="BG5426" i="3"/>
  <c r="BH5426" i="3" s="1"/>
  <c r="J5426" i="3"/>
  <c r="BO5425" i="3"/>
  <c r="BJ5425" i="3"/>
  <c r="BG5425" i="3"/>
  <c r="BH5425" i="3" s="1"/>
  <c r="J5425" i="3"/>
  <c r="BO5424" i="3"/>
  <c r="BJ5424" i="3"/>
  <c r="BG5424" i="3"/>
  <c r="BH5424" i="3" s="1"/>
  <c r="J5424" i="3"/>
  <c r="BO5423" i="3"/>
  <c r="BJ5423" i="3"/>
  <c r="BG5423" i="3"/>
  <c r="BH5423" i="3" s="1"/>
  <c r="J5423" i="3"/>
  <c r="BO5422" i="3"/>
  <c r="BJ5422" i="3"/>
  <c r="BG5422" i="3"/>
  <c r="BH5422" i="3" s="1"/>
  <c r="J5422" i="3"/>
  <c r="BO5421" i="3"/>
  <c r="BJ5421" i="3"/>
  <c r="BG5421" i="3"/>
  <c r="BH5421" i="3" s="1"/>
  <c r="J5421" i="3"/>
  <c r="BO5420" i="3"/>
  <c r="BJ5420" i="3"/>
  <c r="BG5420" i="3"/>
  <c r="BH5420" i="3" s="1"/>
  <c r="J5420" i="3"/>
  <c r="BO5419" i="3"/>
  <c r="BJ5419" i="3"/>
  <c r="BG5419" i="3"/>
  <c r="BH5419" i="3" s="1"/>
  <c r="J5419" i="3"/>
  <c r="BO5418" i="3"/>
  <c r="BJ5418" i="3"/>
  <c r="BG5418" i="3"/>
  <c r="BH5418" i="3" s="1"/>
  <c r="J5418" i="3"/>
  <c r="BO5417" i="3"/>
  <c r="BJ5417" i="3"/>
  <c r="BH5417" i="3"/>
  <c r="BG5417" i="3"/>
  <c r="J5417" i="3"/>
  <c r="BO5416" i="3"/>
  <c r="BJ5416" i="3"/>
  <c r="BG5416" i="3"/>
  <c r="BH5416" i="3" s="1"/>
  <c r="J5416" i="3"/>
  <c r="BO5415" i="3"/>
  <c r="BJ5415" i="3"/>
  <c r="BG5415" i="3"/>
  <c r="BH5415" i="3" s="1"/>
  <c r="J5415" i="3"/>
  <c r="BO5414" i="3"/>
  <c r="BJ5414" i="3"/>
  <c r="BG5414" i="3"/>
  <c r="BH5414" i="3" s="1"/>
  <c r="J5414" i="3"/>
  <c r="BO5413" i="3"/>
  <c r="BJ5413" i="3"/>
  <c r="BG5413" i="3"/>
  <c r="BH5413" i="3" s="1"/>
  <c r="J5413" i="3"/>
  <c r="BO5412" i="3"/>
  <c r="BJ5412" i="3"/>
  <c r="BG5412" i="3"/>
  <c r="BH5412" i="3" s="1"/>
  <c r="J5412" i="3"/>
  <c r="BO5411" i="3"/>
  <c r="BJ5411" i="3"/>
  <c r="BG5411" i="3"/>
  <c r="BH5411" i="3" s="1"/>
  <c r="J5411" i="3"/>
  <c r="BO5410" i="3"/>
  <c r="BJ5410" i="3"/>
  <c r="BG5410" i="3"/>
  <c r="BH5410" i="3" s="1"/>
  <c r="J5410" i="3"/>
  <c r="BO5409" i="3"/>
  <c r="BJ5409" i="3"/>
  <c r="BG5409" i="3"/>
  <c r="BH5409" i="3" s="1"/>
  <c r="J5409" i="3"/>
  <c r="BO5408" i="3"/>
  <c r="BJ5408" i="3"/>
  <c r="BG5408" i="3"/>
  <c r="BH5408" i="3" s="1"/>
  <c r="J5408" i="3"/>
  <c r="BO5407" i="3"/>
  <c r="BJ5407" i="3"/>
  <c r="BG5407" i="3"/>
  <c r="BH5407" i="3" s="1"/>
  <c r="J5407" i="3"/>
  <c r="BO5406" i="3"/>
  <c r="BJ5406" i="3"/>
  <c r="BG5406" i="3"/>
  <c r="BH5406" i="3" s="1"/>
  <c r="J5406" i="3"/>
  <c r="BO5405" i="3"/>
  <c r="BJ5405" i="3"/>
  <c r="BG5405" i="3"/>
  <c r="BH5405" i="3" s="1"/>
  <c r="J5405" i="3"/>
  <c r="BO5404" i="3"/>
  <c r="BJ5404" i="3"/>
  <c r="BG5404" i="3"/>
  <c r="BH5404" i="3" s="1"/>
  <c r="J5404" i="3"/>
  <c r="BO5403" i="3"/>
  <c r="BJ5403" i="3"/>
  <c r="BG5403" i="3"/>
  <c r="BH5403" i="3" s="1"/>
  <c r="J5403" i="3"/>
  <c r="BO5402" i="3"/>
  <c r="BJ5402" i="3"/>
  <c r="BG5402" i="3"/>
  <c r="BH5402" i="3" s="1"/>
  <c r="J5402" i="3"/>
  <c r="BO5401" i="3"/>
  <c r="BJ5401" i="3"/>
  <c r="BG5401" i="3"/>
  <c r="BH5401" i="3" s="1"/>
  <c r="J5401" i="3"/>
  <c r="BO5400" i="3"/>
  <c r="BJ5400" i="3"/>
  <c r="BG5400" i="3"/>
  <c r="BH5400" i="3" s="1"/>
  <c r="J5400" i="3"/>
  <c r="BO5399" i="3"/>
  <c r="BJ5399" i="3"/>
  <c r="BH5399" i="3"/>
  <c r="BG5399" i="3"/>
  <c r="J5399" i="3"/>
  <c r="BO5398" i="3"/>
  <c r="BJ5398" i="3"/>
  <c r="BG5398" i="3"/>
  <c r="BH5398" i="3" s="1"/>
  <c r="J5398" i="3"/>
  <c r="BO5397" i="3"/>
  <c r="BJ5397" i="3"/>
  <c r="BH5397" i="3"/>
  <c r="BG5397" i="3"/>
  <c r="J5397" i="3"/>
  <c r="BO5396" i="3"/>
  <c r="BJ5396" i="3"/>
  <c r="BG5396" i="3"/>
  <c r="BH5396" i="3" s="1"/>
  <c r="J5396" i="3"/>
  <c r="BO5395" i="3"/>
  <c r="BJ5395" i="3"/>
  <c r="BG5395" i="3"/>
  <c r="BH5395" i="3" s="1"/>
  <c r="J5395" i="3"/>
  <c r="BO5394" i="3"/>
  <c r="BJ5394" i="3"/>
  <c r="BG5394" i="3"/>
  <c r="BH5394" i="3" s="1"/>
  <c r="J5394" i="3"/>
  <c r="BO5393" i="3"/>
  <c r="BJ5393" i="3"/>
  <c r="BG5393" i="3"/>
  <c r="BH5393" i="3" s="1"/>
  <c r="J5393" i="3"/>
  <c r="BO5392" i="3"/>
  <c r="BJ5392" i="3"/>
  <c r="BG5392" i="3"/>
  <c r="BH5392" i="3" s="1"/>
  <c r="J5392" i="3"/>
  <c r="BO5391" i="3"/>
  <c r="BJ5391" i="3"/>
  <c r="BG5391" i="3"/>
  <c r="BH5391" i="3" s="1"/>
  <c r="J5391" i="3"/>
  <c r="BO5390" i="3"/>
  <c r="BJ5390" i="3"/>
  <c r="BG5390" i="3"/>
  <c r="BH5390" i="3" s="1"/>
  <c r="J5390" i="3"/>
  <c r="BO5389" i="3"/>
  <c r="BJ5389" i="3"/>
  <c r="BH5389" i="3"/>
  <c r="BG5389" i="3"/>
  <c r="J5389" i="3"/>
  <c r="BO5388" i="3"/>
  <c r="BJ5388" i="3"/>
  <c r="BG5388" i="3"/>
  <c r="BH5388" i="3" s="1"/>
  <c r="J5388" i="3"/>
  <c r="BO5387" i="3"/>
  <c r="BJ5387" i="3"/>
  <c r="BG5387" i="3"/>
  <c r="BH5387" i="3" s="1"/>
  <c r="J5387" i="3"/>
  <c r="BO5386" i="3"/>
  <c r="BJ5386" i="3"/>
  <c r="BG5386" i="3"/>
  <c r="BH5386" i="3" s="1"/>
  <c r="J5386" i="3"/>
  <c r="BO5385" i="3"/>
  <c r="BJ5385" i="3"/>
  <c r="BG5385" i="3"/>
  <c r="BH5385" i="3" s="1"/>
  <c r="J5385" i="3"/>
  <c r="BO5384" i="3"/>
  <c r="BJ5384" i="3"/>
  <c r="BG5384" i="3"/>
  <c r="BH5384" i="3" s="1"/>
  <c r="J5384" i="3"/>
  <c r="BO5383" i="3"/>
  <c r="BJ5383" i="3"/>
  <c r="BG5383" i="3"/>
  <c r="BH5383" i="3" s="1"/>
  <c r="J5383" i="3"/>
  <c r="BO5382" i="3"/>
  <c r="BJ5382" i="3"/>
  <c r="BG5382" i="3"/>
  <c r="BH5382" i="3" s="1"/>
  <c r="J5382" i="3"/>
  <c r="BO5381" i="3"/>
  <c r="BJ5381" i="3"/>
  <c r="BG5381" i="3"/>
  <c r="BH5381" i="3" s="1"/>
  <c r="J5381" i="3"/>
  <c r="BO5380" i="3"/>
  <c r="BJ5380" i="3"/>
  <c r="BG5380" i="3"/>
  <c r="BH5380" i="3" s="1"/>
  <c r="J5380" i="3"/>
  <c r="BO5379" i="3"/>
  <c r="BJ5379" i="3"/>
  <c r="BG5379" i="3"/>
  <c r="BH5379" i="3" s="1"/>
  <c r="J5379" i="3"/>
  <c r="BO5378" i="3"/>
  <c r="BJ5378" i="3"/>
  <c r="BG5378" i="3"/>
  <c r="BH5378" i="3" s="1"/>
  <c r="J5378" i="3"/>
  <c r="BO5377" i="3"/>
  <c r="BJ5377" i="3"/>
  <c r="BG5377" i="3"/>
  <c r="BH5377" i="3" s="1"/>
  <c r="J5377" i="3"/>
  <c r="BO5376" i="3"/>
  <c r="BJ5376" i="3"/>
  <c r="BG5376" i="3"/>
  <c r="BH5376" i="3" s="1"/>
  <c r="J5376" i="3"/>
  <c r="BO5375" i="3"/>
  <c r="BJ5375" i="3"/>
  <c r="BG5375" i="3"/>
  <c r="BH5375" i="3" s="1"/>
  <c r="J5375" i="3"/>
  <c r="BO5374" i="3"/>
  <c r="BJ5374" i="3"/>
  <c r="BG5374" i="3"/>
  <c r="BH5374" i="3" s="1"/>
  <c r="J5374" i="3"/>
  <c r="BO5373" i="3"/>
  <c r="BJ5373" i="3"/>
  <c r="BG5373" i="3"/>
  <c r="BH5373" i="3" s="1"/>
  <c r="J5373" i="3"/>
  <c r="BO5372" i="3"/>
  <c r="BJ5372" i="3"/>
  <c r="BG5372" i="3"/>
  <c r="BH5372" i="3" s="1"/>
  <c r="J5372" i="3"/>
  <c r="BO5371" i="3"/>
  <c r="BJ5371" i="3"/>
  <c r="BG5371" i="3"/>
  <c r="BH5371" i="3" s="1"/>
  <c r="J5371" i="3"/>
  <c r="BO5370" i="3"/>
  <c r="BJ5370" i="3"/>
  <c r="BG5370" i="3"/>
  <c r="BH5370" i="3" s="1"/>
  <c r="J5370" i="3"/>
  <c r="BO5369" i="3"/>
  <c r="BJ5369" i="3"/>
  <c r="BG5369" i="3"/>
  <c r="BH5369" i="3" s="1"/>
  <c r="J5369" i="3"/>
  <c r="BO5368" i="3"/>
  <c r="BJ5368" i="3"/>
  <c r="BG5368" i="3"/>
  <c r="BH5368" i="3" s="1"/>
  <c r="J5368" i="3"/>
  <c r="BO5367" i="3"/>
  <c r="BJ5367" i="3"/>
  <c r="BG5367" i="3"/>
  <c r="BH5367" i="3" s="1"/>
  <c r="J5367" i="3"/>
  <c r="BO5366" i="3"/>
  <c r="BJ5366" i="3"/>
  <c r="BG5366" i="3"/>
  <c r="BH5366" i="3" s="1"/>
  <c r="J5366" i="3"/>
  <c r="BO5365" i="3"/>
  <c r="BJ5365" i="3"/>
  <c r="BH5365" i="3"/>
  <c r="BG5365" i="3"/>
  <c r="J5365" i="3"/>
  <c r="BO5364" i="3"/>
  <c r="BJ5364" i="3"/>
  <c r="BG5364" i="3"/>
  <c r="BH5364" i="3" s="1"/>
  <c r="J5364" i="3"/>
  <c r="BO5363" i="3"/>
  <c r="BJ5363" i="3"/>
  <c r="BG5363" i="3"/>
  <c r="BH5363" i="3" s="1"/>
  <c r="J5363" i="3"/>
  <c r="BO5362" i="3"/>
  <c r="BJ5362" i="3"/>
  <c r="BG5362" i="3"/>
  <c r="BH5362" i="3" s="1"/>
  <c r="J5362" i="3"/>
  <c r="BO5361" i="3"/>
  <c r="BJ5361" i="3"/>
  <c r="BG5361" i="3"/>
  <c r="BH5361" i="3" s="1"/>
  <c r="J5361" i="3"/>
  <c r="BO5360" i="3"/>
  <c r="BJ5360" i="3"/>
  <c r="BG5360" i="3"/>
  <c r="BH5360" i="3" s="1"/>
  <c r="J5360" i="3"/>
  <c r="BO5359" i="3"/>
  <c r="BJ5359" i="3"/>
  <c r="BG5359" i="3"/>
  <c r="BH5359" i="3" s="1"/>
  <c r="J5359" i="3"/>
  <c r="BO5358" i="3"/>
  <c r="BJ5358" i="3"/>
  <c r="BG5358" i="3"/>
  <c r="BH5358" i="3" s="1"/>
  <c r="J5358" i="3"/>
  <c r="BO5357" i="3"/>
  <c r="BJ5357" i="3"/>
  <c r="BG5357" i="3"/>
  <c r="BH5357" i="3" s="1"/>
  <c r="J5357" i="3"/>
  <c r="BO5356" i="3"/>
  <c r="BJ5356" i="3"/>
  <c r="BG5356" i="3"/>
  <c r="BH5356" i="3" s="1"/>
  <c r="J5356" i="3"/>
  <c r="BO5355" i="3"/>
  <c r="BJ5355" i="3"/>
  <c r="BG5355" i="3"/>
  <c r="BH5355" i="3" s="1"/>
  <c r="J5355" i="3"/>
  <c r="BO5354" i="3"/>
  <c r="BJ5354" i="3"/>
  <c r="BG5354" i="3"/>
  <c r="BH5354" i="3" s="1"/>
  <c r="J5354" i="3"/>
  <c r="BO5353" i="3"/>
  <c r="BJ5353" i="3"/>
  <c r="BG5353" i="3"/>
  <c r="BH5353" i="3" s="1"/>
  <c r="J5353" i="3"/>
  <c r="BO5352" i="3"/>
  <c r="BJ5352" i="3"/>
  <c r="BG5352" i="3"/>
  <c r="BH5352" i="3" s="1"/>
  <c r="J5352" i="3"/>
  <c r="BO5351" i="3"/>
  <c r="BJ5351" i="3"/>
  <c r="BG5351" i="3"/>
  <c r="BH5351" i="3" s="1"/>
  <c r="J5351" i="3"/>
  <c r="BO5350" i="3"/>
  <c r="BJ5350" i="3"/>
  <c r="BG5350" i="3"/>
  <c r="BH5350" i="3" s="1"/>
  <c r="J5350" i="3"/>
  <c r="BO5349" i="3"/>
  <c r="BJ5349" i="3"/>
  <c r="BG5349" i="3"/>
  <c r="BH5349" i="3" s="1"/>
  <c r="J5349" i="3"/>
  <c r="BO5348" i="3"/>
  <c r="BJ5348" i="3"/>
  <c r="BG5348" i="3"/>
  <c r="BH5348" i="3" s="1"/>
  <c r="J5348" i="3"/>
  <c r="BO5347" i="3"/>
  <c r="BJ5347" i="3"/>
  <c r="BG5347" i="3"/>
  <c r="BH5347" i="3" s="1"/>
  <c r="J5347" i="3"/>
  <c r="BO5346" i="3"/>
  <c r="BJ5346" i="3"/>
  <c r="BG5346" i="3"/>
  <c r="BH5346" i="3" s="1"/>
  <c r="J5346" i="3"/>
  <c r="BO5345" i="3"/>
  <c r="BJ5345" i="3"/>
  <c r="BG5345" i="3"/>
  <c r="BH5345" i="3" s="1"/>
  <c r="J5345" i="3"/>
  <c r="BO5344" i="3"/>
  <c r="BJ5344" i="3"/>
  <c r="BG5344" i="3"/>
  <c r="BH5344" i="3" s="1"/>
  <c r="J5344" i="3"/>
  <c r="BO5343" i="3"/>
  <c r="BJ5343" i="3"/>
  <c r="BG5343" i="3"/>
  <c r="BH5343" i="3" s="1"/>
  <c r="J5343" i="3"/>
  <c r="BO5342" i="3"/>
  <c r="BJ5342" i="3"/>
  <c r="BG5342" i="3"/>
  <c r="BH5342" i="3" s="1"/>
  <c r="J5342" i="3"/>
  <c r="BO5341" i="3"/>
  <c r="BJ5341" i="3"/>
  <c r="BH5341" i="3"/>
  <c r="BG5341" i="3"/>
  <c r="J5341" i="3"/>
  <c r="BO5340" i="3"/>
  <c r="BJ5340" i="3"/>
  <c r="BG5340" i="3"/>
  <c r="BH5340" i="3" s="1"/>
  <c r="J5340" i="3"/>
  <c r="BO5339" i="3"/>
  <c r="BJ5339" i="3"/>
  <c r="BG5339" i="3"/>
  <c r="BH5339" i="3" s="1"/>
  <c r="J5339" i="3"/>
  <c r="BO5338" i="3"/>
  <c r="BJ5338" i="3"/>
  <c r="BG5338" i="3"/>
  <c r="BH5338" i="3" s="1"/>
  <c r="J5338" i="3"/>
  <c r="BO5337" i="3"/>
  <c r="BJ5337" i="3"/>
  <c r="BG5337" i="3"/>
  <c r="BH5337" i="3" s="1"/>
  <c r="J5337" i="3"/>
  <c r="BO5336" i="3"/>
  <c r="BJ5336" i="3"/>
  <c r="BG5336" i="3"/>
  <c r="BH5336" i="3" s="1"/>
  <c r="J5336" i="3"/>
  <c r="BO5335" i="3"/>
  <c r="BJ5335" i="3"/>
  <c r="BG5335" i="3"/>
  <c r="BH5335" i="3" s="1"/>
  <c r="J5335" i="3"/>
  <c r="BO5334" i="3"/>
  <c r="BJ5334" i="3"/>
  <c r="BG5334" i="3"/>
  <c r="BH5334" i="3" s="1"/>
  <c r="J5334" i="3"/>
  <c r="BO5333" i="3"/>
  <c r="BJ5333" i="3"/>
  <c r="BG5333" i="3"/>
  <c r="BH5333" i="3" s="1"/>
  <c r="J5333" i="3"/>
  <c r="BO5332" i="3"/>
  <c r="BJ5332" i="3"/>
  <c r="BG5332" i="3"/>
  <c r="BH5332" i="3" s="1"/>
  <c r="J5332" i="3"/>
  <c r="BO5331" i="3"/>
  <c r="BJ5331" i="3"/>
  <c r="BG5331" i="3"/>
  <c r="BH5331" i="3" s="1"/>
  <c r="J5331" i="3"/>
  <c r="BO5330" i="3"/>
  <c r="BJ5330" i="3"/>
  <c r="BG5330" i="3"/>
  <c r="BH5330" i="3" s="1"/>
  <c r="J5330" i="3"/>
  <c r="BO5329" i="3"/>
  <c r="BJ5329" i="3"/>
  <c r="BG5329" i="3"/>
  <c r="BH5329" i="3" s="1"/>
  <c r="J5329" i="3"/>
  <c r="BO5328" i="3"/>
  <c r="BJ5328" i="3"/>
  <c r="BG5328" i="3"/>
  <c r="BH5328" i="3" s="1"/>
  <c r="J5328" i="3"/>
  <c r="BO5327" i="3"/>
  <c r="BJ5327" i="3"/>
  <c r="BH5327" i="3"/>
  <c r="BG5327" i="3"/>
  <c r="J5327" i="3"/>
  <c r="BO5326" i="3"/>
  <c r="BJ5326" i="3"/>
  <c r="BG5326" i="3"/>
  <c r="BH5326" i="3" s="1"/>
  <c r="J5326" i="3"/>
  <c r="BO5325" i="3"/>
  <c r="BJ5325" i="3"/>
  <c r="BG5325" i="3"/>
  <c r="BH5325" i="3" s="1"/>
  <c r="J5325" i="3"/>
  <c r="BO5324" i="3"/>
  <c r="BJ5324" i="3"/>
  <c r="BG5324" i="3"/>
  <c r="BH5324" i="3" s="1"/>
  <c r="J5324" i="3"/>
  <c r="BO5323" i="3"/>
  <c r="BJ5323" i="3"/>
  <c r="BG5323" i="3"/>
  <c r="BH5323" i="3" s="1"/>
  <c r="J5323" i="3"/>
  <c r="BO5322" i="3"/>
  <c r="BJ5322" i="3"/>
  <c r="BG5322" i="3"/>
  <c r="BH5322" i="3" s="1"/>
  <c r="J5322" i="3"/>
  <c r="BO5321" i="3"/>
  <c r="BJ5321" i="3"/>
  <c r="BG5321" i="3"/>
  <c r="BH5321" i="3" s="1"/>
  <c r="J5321" i="3"/>
  <c r="BO5320" i="3"/>
  <c r="BJ5320" i="3"/>
  <c r="BG5320" i="3"/>
  <c r="BH5320" i="3" s="1"/>
  <c r="J5320" i="3"/>
  <c r="BO5319" i="3"/>
  <c r="BJ5319" i="3"/>
  <c r="BG5319" i="3"/>
  <c r="BH5319" i="3" s="1"/>
  <c r="J5319" i="3"/>
  <c r="BO5318" i="3"/>
  <c r="BJ5318" i="3"/>
  <c r="BG5318" i="3"/>
  <c r="BH5318" i="3" s="1"/>
  <c r="J5318" i="3"/>
  <c r="BO5317" i="3"/>
  <c r="BJ5317" i="3"/>
  <c r="BG5317" i="3"/>
  <c r="BH5317" i="3" s="1"/>
  <c r="J5317" i="3"/>
  <c r="BO5316" i="3"/>
  <c r="BJ5316" i="3"/>
  <c r="BG5316" i="3"/>
  <c r="BH5316" i="3" s="1"/>
  <c r="J5316" i="3"/>
  <c r="BO5315" i="3"/>
  <c r="BJ5315" i="3"/>
  <c r="BG5315" i="3"/>
  <c r="BH5315" i="3" s="1"/>
  <c r="J5315" i="3"/>
  <c r="BO5314" i="3"/>
  <c r="BJ5314" i="3"/>
  <c r="BH5314" i="3"/>
  <c r="BG5314" i="3"/>
  <c r="J5314" i="3"/>
  <c r="BO5313" i="3"/>
  <c r="BJ5313" i="3"/>
  <c r="BH5313" i="3"/>
  <c r="BG5313" i="3"/>
  <c r="J5313" i="3"/>
  <c r="BO5312" i="3"/>
  <c r="BJ5312" i="3"/>
  <c r="BG5312" i="3"/>
  <c r="BH5312" i="3" s="1"/>
  <c r="J5312" i="3"/>
  <c r="BO5311" i="3"/>
  <c r="BJ5311" i="3"/>
  <c r="BG5311" i="3"/>
  <c r="BH5311" i="3" s="1"/>
  <c r="J5311" i="3"/>
  <c r="BO5310" i="3"/>
  <c r="BJ5310" i="3"/>
  <c r="BG5310" i="3"/>
  <c r="BH5310" i="3" s="1"/>
  <c r="J5310" i="3"/>
  <c r="BO5309" i="3"/>
  <c r="BJ5309" i="3"/>
  <c r="BG5309" i="3"/>
  <c r="BH5309" i="3" s="1"/>
  <c r="J5309" i="3"/>
  <c r="BO5308" i="3"/>
  <c r="BJ5308" i="3"/>
  <c r="BG5308" i="3"/>
  <c r="BH5308" i="3" s="1"/>
  <c r="J5308" i="3"/>
  <c r="BO5307" i="3"/>
  <c r="BJ5307" i="3"/>
  <c r="BG5307" i="3"/>
  <c r="BH5307" i="3" s="1"/>
  <c r="J5307" i="3"/>
  <c r="BO5306" i="3"/>
  <c r="BJ5306" i="3"/>
  <c r="BG5306" i="3"/>
  <c r="BH5306" i="3" s="1"/>
  <c r="J5306" i="3"/>
  <c r="BO5305" i="3"/>
  <c r="BJ5305" i="3"/>
  <c r="BG5305" i="3"/>
  <c r="BH5305" i="3" s="1"/>
  <c r="J5305" i="3"/>
  <c r="BO5304" i="3"/>
  <c r="BJ5304" i="3"/>
  <c r="BG5304" i="3"/>
  <c r="BH5304" i="3" s="1"/>
  <c r="J5304" i="3"/>
  <c r="BO5303" i="3"/>
  <c r="BJ5303" i="3"/>
  <c r="BH5303" i="3"/>
  <c r="BG5303" i="3"/>
  <c r="J5303" i="3"/>
  <c r="BO5302" i="3"/>
  <c r="BJ5302" i="3"/>
  <c r="BG5302" i="3"/>
  <c r="BH5302" i="3" s="1"/>
  <c r="J5302" i="3"/>
  <c r="BO5301" i="3"/>
  <c r="BJ5301" i="3"/>
  <c r="BG5301" i="3"/>
  <c r="BH5301" i="3" s="1"/>
  <c r="J5301" i="3"/>
  <c r="BO5300" i="3"/>
  <c r="BJ5300" i="3"/>
  <c r="BG5300" i="3"/>
  <c r="BH5300" i="3" s="1"/>
  <c r="J5300" i="3"/>
  <c r="BO5299" i="3"/>
  <c r="BJ5299" i="3"/>
  <c r="BG5299" i="3"/>
  <c r="BH5299" i="3" s="1"/>
  <c r="J5299" i="3"/>
  <c r="BO5298" i="3"/>
  <c r="BJ5298" i="3"/>
  <c r="BG5298" i="3"/>
  <c r="BH5298" i="3" s="1"/>
  <c r="J5298" i="3"/>
  <c r="BO5297" i="3"/>
  <c r="BJ5297" i="3"/>
  <c r="BG5297" i="3"/>
  <c r="BH5297" i="3" s="1"/>
  <c r="J5297" i="3"/>
  <c r="BO5296" i="3"/>
  <c r="BJ5296" i="3"/>
  <c r="BG5296" i="3"/>
  <c r="BH5296" i="3" s="1"/>
  <c r="J5296" i="3"/>
  <c r="BO5295" i="3"/>
  <c r="BJ5295" i="3"/>
  <c r="BG5295" i="3"/>
  <c r="BH5295" i="3" s="1"/>
  <c r="J5295" i="3"/>
  <c r="BO5294" i="3"/>
  <c r="BJ5294" i="3"/>
  <c r="BG5294" i="3"/>
  <c r="BH5294" i="3" s="1"/>
  <c r="J5294" i="3"/>
  <c r="BO5293" i="3"/>
  <c r="BJ5293" i="3"/>
  <c r="BG5293" i="3"/>
  <c r="BH5293" i="3" s="1"/>
  <c r="J5293" i="3"/>
  <c r="BO5292" i="3"/>
  <c r="BJ5292" i="3"/>
  <c r="BG5292" i="3"/>
  <c r="BH5292" i="3" s="1"/>
  <c r="J5292" i="3"/>
  <c r="BO5291" i="3"/>
  <c r="BJ5291" i="3"/>
  <c r="BG5291" i="3"/>
  <c r="BH5291" i="3" s="1"/>
  <c r="J5291" i="3"/>
  <c r="BO5290" i="3"/>
  <c r="BJ5290" i="3"/>
  <c r="BG5290" i="3"/>
  <c r="BH5290" i="3" s="1"/>
  <c r="J5290" i="3"/>
  <c r="BO5289" i="3"/>
  <c r="BJ5289" i="3"/>
  <c r="BG5289" i="3"/>
  <c r="BH5289" i="3" s="1"/>
  <c r="J5289" i="3"/>
  <c r="BO5288" i="3"/>
  <c r="BJ5288" i="3"/>
  <c r="BG5288" i="3"/>
  <c r="BH5288" i="3" s="1"/>
  <c r="J5288" i="3"/>
  <c r="BO5287" i="3"/>
  <c r="BJ5287" i="3"/>
  <c r="BG5287" i="3"/>
  <c r="BH5287" i="3" s="1"/>
  <c r="J5287" i="3"/>
  <c r="BO5286" i="3"/>
  <c r="BJ5286" i="3"/>
  <c r="BG5286" i="3"/>
  <c r="BH5286" i="3" s="1"/>
  <c r="J5286" i="3"/>
  <c r="BO5285" i="3"/>
  <c r="BJ5285" i="3"/>
  <c r="BG5285" i="3"/>
  <c r="BH5285" i="3" s="1"/>
  <c r="J5285" i="3"/>
  <c r="BO5284" i="3"/>
  <c r="BJ5284" i="3"/>
  <c r="BG5284" i="3"/>
  <c r="BH5284" i="3" s="1"/>
  <c r="J5284" i="3"/>
  <c r="BO5283" i="3"/>
  <c r="BJ5283" i="3"/>
  <c r="BG5283" i="3"/>
  <c r="BH5283" i="3" s="1"/>
  <c r="J5283" i="3"/>
  <c r="BO5282" i="3"/>
  <c r="BJ5282" i="3"/>
  <c r="BG5282" i="3"/>
  <c r="BH5282" i="3" s="1"/>
  <c r="J5282" i="3"/>
  <c r="BO5281" i="3"/>
  <c r="BJ5281" i="3"/>
  <c r="BG5281" i="3"/>
  <c r="BH5281" i="3" s="1"/>
  <c r="J5281" i="3"/>
  <c r="BO5280" i="3"/>
  <c r="BJ5280" i="3"/>
  <c r="BG5280" i="3"/>
  <c r="BH5280" i="3" s="1"/>
  <c r="J5280" i="3"/>
  <c r="BO5279" i="3"/>
  <c r="BJ5279" i="3"/>
  <c r="BH5279" i="3"/>
  <c r="BG5279" i="3"/>
  <c r="J5279" i="3"/>
  <c r="BO5278" i="3"/>
  <c r="BJ5278" i="3"/>
  <c r="BG5278" i="3"/>
  <c r="BH5278" i="3" s="1"/>
  <c r="J5278" i="3"/>
  <c r="BO5277" i="3"/>
  <c r="BJ5277" i="3"/>
  <c r="BG5277" i="3"/>
  <c r="BH5277" i="3" s="1"/>
  <c r="J5277" i="3"/>
  <c r="BO5276" i="3"/>
  <c r="BJ5276" i="3"/>
  <c r="BG5276" i="3"/>
  <c r="BH5276" i="3" s="1"/>
  <c r="J5276" i="3"/>
  <c r="BO5275" i="3"/>
  <c r="BJ5275" i="3"/>
  <c r="BG5275" i="3"/>
  <c r="BH5275" i="3" s="1"/>
  <c r="J5275" i="3"/>
  <c r="BO5274" i="3"/>
  <c r="BJ5274" i="3"/>
  <c r="BG5274" i="3"/>
  <c r="BH5274" i="3" s="1"/>
  <c r="J5274" i="3"/>
  <c r="BO5273" i="3"/>
  <c r="BJ5273" i="3"/>
  <c r="BG5273" i="3"/>
  <c r="BH5273" i="3" s="1"/>
  <c r="J5273" i="3"/>
  <c r="BO5272" i="3"/>
  <c r="BJ5272" i="3"/>
  <c r="BG5272" i="3"/>
  <c r="BH5272" i="3" s="1"/>
  <c r="J5272" i="3"/>
  <c r="BO5271" i="3"/>
  <c r="BJ5271" i="3"/>
  <c r="BG5271" i="3"/>
  <c r="BH5271" i="3" s="1"/>
  <c r="J5271" i="3"/>
  <c r="BO5270" i="3"/>
  <c r="BJ5270" i="3"/>
  <c r="BG5270" i="3"/>
  <c r="BH5270" i="3" s="1"/>
  <c r="J5270" i="3"/>
  <c r="BO5269" i="3"/>
  <c r="BJ5269" i="3"/>
  <c r="BG5269" i="3"/>
  <c r="BH5269" i="3" s="1"/>
  <c r="J5269" i="3"/>
  <c r="BO5268" i="3"/>
  <c r="BJ5268" i="3"/>
  <c r="BH5268" i="3"/>
  <c r="BG5268" i="3"/>
  <c r="BL5268" i="3" s="1"/>
  <c r="M5268" i="3"/>
  <c r="J5268" i="3"/>
  <c r="BO5267" i="3"/>
  <c r="BJ5267" i="3"/>
  <c r="BG5267" i="3"/>
  <c r="M5267" i="3"/>
  <c r="J5267" i="3"/>
  <c r="BO5266" i="3"/>
  <c r="BJ5266" i="3"/>
  <c r="BG5266" i="3"/>
  <c r="BL5266" i="3" s="1"/>
  <c r="J5266" i="3"/>
  <c r="BO5265" i="3"/>
  <c r="BJ5265" i="3"/>
  <c r="BG5265" i="3"/>
  <c r="J5265" i="3"/>
  <c r="BO5264" i="3"/>
  <c r="BJ5264" i="3"/>
  <c r="BG5264" i="3"/>
  <c r="BL5264" i="3" s="1"/>
  <c r="L5264" i="3"/>
  <c r="J5264" i="3"/>
  <c r="BO5263" i="3"/>
  <c r="BJ5263" i="3"/>
  <c r="BG5263" i="3"/>
  <c r="J5263" i="3"/>
  <c r="BO5262" i="3"/>
  <c r="BJ5262" i="3"/>
  <c r="BG5262" i="3"/>
  <c r="J5262" i="3"/>
  <c r="BO5261" i="3"/>
  <c r="BJ5261" i="3"/>
  <c r="BG5261" i="3"/>
  <c r="J5261" i="3"/>
  <c r="BO5260" i="3"/>
  <c r="BL5260" i="3"/>
  <c r="BJ5260" i="3"/>
  <c r="BG5260" i="3"/>
  <c r="BH5260" i="3" s="1"/>
  <c r="J5260" i="3"/>
  <c r="BO5259" i="3"/>
  <c r="BJ5259" i="3"/>
  <c r="BG5259" i="3"/>
  <c r="J5259" i="3"/>
  <c r="BO5258" i="3"/>
  <c r="BJ5258" i="3"/>
  <c r="BG5258" i="3"/>
  <c r="BH5258" i="3" s="1"/>
  <c r="J5258" i="3"/>
  <c r="BO5257" i="3"/>
  <c r="BJ5257" i="3"/>
  <c r="BG5257" i="3"/>
  <c r="J5257" i="3"/>
  <c r="BJ5256" i="3"/>
  <c r="BG5256" i="3"/>
  <c r="BH5256" i="3" s="1"/>
  <c r="BJ5255" i="3"/>
  <c r="BG5255" i="3"/>
  <c r="BH5255" i="3" s="1"/>
  <c r="BJ5254" i="3"/>
  <c r="BG5254" i="3"/>
  <c r="BH5254" i="3" s="1"/>
  <c r="BJ5253" i="3"/>
  <c r="BG5253" i="3"/>
  <c r="BH5253" i="3" s="1"/>
  <c r="BJ5252" i="3"/>
  <c r="BG5252" i="3"/>
  <c r="BH5252" i="3" s="1"/>
  <c r="BJ5251" i="3"/>
  <c r="BG5251" i="3"/>
  <c r="BH5251" i="3" s="1"/>
  <c r="BJ5250" i="3"/>
  <c r="BG5250" i="3"/>
  <c r="BH5250" i="3" s="1"/>
  <c r="BJ5249" i="3"/>
  <c r="BG5249" i="3"/>
  <c r="BH5249" i="3" s="1"/>
  <c r="BJ5248" i="3"/>
  <c r="BG5248" i="3"/>
  <c r="BH5248" i="3" s="1"/>
  <c r="BJ5247" i="3"/>
  <c r="BH5247" i="3"/>
  <c r="BG5247" i="3"/>
  <c r="BJ5246" i="3"/>
  <c r="BG5246" i="3"/>
  <c r="BH5246" i="3" s="1"/>
  <c r="BJ5245" i="3"/>
  <c r="BG5245" i="3"/>
  <c r="BH5245" i="3" s="1"/>
  <c r="BJ5244" i="3"/>
  <c r="BG5244" i="3"/>
  <c r="BH5244" i="3" s="1"/>
  <c r="BJ5243" i="3"/>
  <c r="BG5243" i="3"/>
  <c r="BH5243" i="3" s="1"/>
  <c r="BJ5242" i="3"/>
  <c r="BG5242" i="3"/>
  <c r="BH5242" i="3" s="1"/>
  <c r="BJ5241" i="3"/>
  <c r="BG5241" i="3"/>
  <c r="BH5241" i="3" s="1"/>
  <c r="BJ5240" i="3"/>
  <c r="BG5240" i="3"/>
  <c r="BH5240" i="3" s="1"/>
  <c r="BJ5239" i="3"/>
  <c r="BG5239" i="3"/>
  <c r="BH5239" i="3" s="1"/>
  <c r="BJ5238" i="3"/>
  <c r="BG5238" i="3"/>
  <c r="BH5238" i="3" s="1"/>
  <c r="BJ5237" i="3"/>
  <c r="BG5237" i="3"/>
  <c r="BH5237" i="3" s="1"/>
  <c r="BJ5236" i="3"/>
  <c r="BG5236" i="3"/>
  <c r="BH5236" i="3" s="1"/>
  <c r="BJ5235" i="3"/>
  <c r="BH5235" i="3"/>
  <c r="BG5235" i="3"/>
  <c r="BJ5234" i="3"/>
  <c r="BG5234" i="3"/>
  <c r="BH5234" i="3" s="1"/>
  <c r="BJ5233" i="3"/>
  <c r="BG5233" i="3"/>
  <c r="BH5233" i="3" s="1"/>
  <c r="BJ5232" i="3"/>
  <c r="BG5232" i="3"/>
  <c r="BH5232" i="3" s="1"/>
  <c r="BJ5231" i="3"/>
  <c r="BG5231" i="3"/>
  <c r="BH5231" i="3" s="1"/>
  <c r="BJ5230" i="3"/>
  <c r="BH5230" i="3"/>
  <c r="BG5230" i="3"/>
  <c r="BJ5229" i="3"/>
  <c r="BG5229" i="3"/>
  <c r="BH5229" i="3" s="1"/>
  <c r="BJ5228" i="3"/>
  <c r="BG5228" i="3"/>
  <c r="BH5228" i="3" s="1"/>
  <c r="BJ5227" i="3"/>
  <c r="BH5227" i="3"/>
  <c r="BG5227" i="3"/>
  <c r="BJ5226" i="3"/>
  <c r="BG5226" i="3"/>
  <c r="BH5226" i="3" s="1"/>
  <c r="BJ5225" i="3"/>
  <c r="BG5225" i="3"/>
  <c r="BH5225" i="3" s="1"/>
  <c r="BJ5224" i="3"/>
  <c r="BG5224" i="3"/>
  <c r="BH5224" i="3" s="1"/>
  <c r="BJ5223" i="3"/>
  <c r="BG5223" i="3"/>
  <c r="BH5223" i="3" s="1"/>
  <c r="BJ5222" i="3"/>
  <c r="BG5222" i="3"/>
  <c r="BH5222" i="3" s="1"/>
  <c r="BJ5221" i="3"/>
  <c r="BG5221" i="3"/>
  <c r="BH5221" i="3" s="1"/>
  <c r="BJ5220" i="3"/>
  <c r="BG5220" i="3"/>
  <c r="BH5220" i="3" s="1"/>
  <c r="BJ5219" i="3"/>
  <c r="BG5219" i="3"/>
  <c r="BH5219" i="3" s="1"/>
  <c r="BJ5218" i="3"/>
  <c r="BH5218" i="3"/>
  <c r="BG5218" i="3"/>
  <c r="BJ5217" i="3"/>
  <c r="BG5217" i="3"/>
  <c r="BH5217" i="3" s="1"/>
  <c r="BJ5216" i="3"/>
  <c r="BG5216" i="3"/>
  <c r="BH5216" i="3" s="1"/>
  <c r="BJ5215" i="3"/>
  <c r="BG5215" i="3"/>
  <c r="BH5215" i="3" s="1"/>
  <c r="BJ5214" i="3"/>
  <c r="BG5214" i="3"/>
  <c r="BH5214" i="3" s="1"/>
  <c r="BJ5213" i="3"/>
  <c r="BG5213" i="3"/>
  <c r="BH5213" i="3" s="1"/>
  <c r="BJ5212" i="3"/>
  <c r="BG5212" i="3"/>
  <c r="BH5212" i="3" s="1"/>
  <c r="BJ5211" i="3"/>
  <c r="BH5211" i="3"/>
  <c r="BG5211" i="3"/>
  <c r="BJ5210" i="3"/>
  <c r="BG5210" i="3"/>
  <c r="BH5210" i="3" s="1"/>
  <c r="BJ5209" i="3"/>
  <c r="BG5209" i="3"/>
  <c r="BH5209" i="3" s="1"/>
  <c r="BJ5208" i="3"/>
  <c r="BG5208" i="3"/>
  <c r="BH5208" i="3" s="1"/>
  <c r="BJ5207" i="3"/>
  <c r="BG5207" i="3"/>
  <c r="BH5207" i="3" s="1"/>
  <c r="BJ5206" i="3"/>
  <c r="BH5206" i="3"/>
  <c r="BG5206" i="3"/>
  <c r="BJ5205" i="3"/>
  <c r="BG5205" i="3"/>
  <c r="BH5205" i="3" s="1"/>
  <c r="BJ5204" i="3"/>
  <c r="BG5204" i="3"/>
  <c r="BH5204" i="3" s="1"/>
  <c r="BJ5203" i="3"/>
  <c r="BG5203" i="3"/>
  <c r="BH5203" i="3" s="1"/>
  <c r="BJ5202" i="3"/>
  <c r="BG5202" i="3"/>
  <c r="BH5202" i="3" s="1"/>
  <c r="BJ5201" i="3"/>
  <c r="BG5201" i="3"/>
  <c r="BH5201" i="3" s="1"/>
  <c r="BJ5200" i="3"/>
  <c r="BG5200" i="3"/>
  <c r="BH5200" i="3" s="1"/>
  <c r="BJ5199" i="3"/>
  <c r="BG5199" i="3"/>
  <c r="BH5199" i="3" s="1"/>
  <c r="BJ5198" i="3"/>
  <c r="BH5198" i="3"/>
  <c r="BG5198" i="3"/>
  <c r="BJ5197" i="3"/>
  <c r="BG5197" i="3"/>
  <c r="BH5197" i="3" s="1"/>
  <c r="BJ5196" i="3"/>
  <c r="BG5196" i="3"/>
  <c r="BH5196" i="3" s="1"/>
  <c r="BJ5195" i="3"/>
  <c r="BG5195" i="3"/>
  <c r="BH5195" i="3" s="1"/>
  <c r="BJ5194" i="3"/>
  <c r="BG5194" i="3"/>
  <c r="BH5194" i="3" s="1"/>
  <c r="BJ5193" i="3"/>
  <c r="BG5193" i="3"/>
  <c r="BH5193" i="3" s="1"/>
  <c r="BJ5192" i="3"/>
  <c r="BG5192" i="3"/>
  <c r="BH5192" i="3" s="1"/>
  <c r="BJ5191" i="3"/>
  <c r="BH5191" i="3"/>
  <c r="BG5191" i="3"/>
  <c r="BJ5190" i="3"/>
  <c r="BG5190" i="3"/>
  <c r="BH5190" i="3" s="1"/>
  <c r="BJ5189" i="3"/>
  <c r="BG5189" i="3"/>
  <c r="BH5189" i="3" s="1"/>
  <c r="BJ5188" i="3"/>
  <c r="BG5188" i="3"/>
  <c r="BH5188" i="3" s="1"/>
  <c r="BJ5187" i="3"/>
  <c r="BG5187" i="3"/>
  <c r="BH5187" i="3" s="1"/>
  <c r="BJ5186" i="3"/>
  <c r="BG5186" i="3"/>
  <c r="BH5186" i="3" s="1"/>
  <c r="BJ5185" i="3"/>
  <c r="BG5185" i="3"/>
  <c r="BH5185" i="3" s="1"/>
  <c r="BJ5184" i="3"/>
  <c r="BG5184" i="3"/>
  <c r="BH5184" i="3" s="1"/>
  <c r="BJ5183" i="3"/>
  <c r="BG5183" i="3"/>
  <c r="BH5183" i="3" s="1"/>
  <c r="BJ5182" i="3"/>
  <c r="BG5182" i="3"/>
  <c r="BH5182" i="3" s="1"/>
  <c r="BJ5181" i="3"/>
  <c r="BG5181" i="3"/>
  <c r="BH5181" i="3" s="1"/>
  <c r="BJ5180" i="3"/>
  <c r="BG5180" i="3"/>
  <c r="BH5180" i="3" s="1"/>
  <c r="BJ5179" i="3"/>
  <c r="BG5179" i="3"/>
  <c r="BH5179" i="3" s="1"/>
  <c r="BJ5178" i="3"/>
  <c r="BG5178" i="3"/>
  <c r="BH5178" i="3" s="1"/>
  <c r="BJ5177" i="3"/>
  <c r="BG5177" i="3"/>
  <c r="BH5177" i="3" s="1"/>
  <c r="BJ5176" i="3"/>
  <c r="BG5176" i="3"/>
  <c r="BH5176" i="3" s="1"/>
  <c r="BJ5175" i="3"/>
  <c r="BG5175" i="3"/>
  <c r="BH5175" i="3" s="1"/>
  <c r="BJ5174" i="3"/>
  <c r="BG5174" i="3"/>
  <c r="BH5174" i="3" s="1"/>
  <c r="BJ5173" i="3"/>
  <c r="BG5173" i="3"/>
  <c r="BH5173" i="3" s="1"/>
  <c r="BJ5172" i="3"/>
  <c r="BG5172" i="3"/>
  <c r="BH5172" i="3" s="1"/>
  <c r="BJ5171" i="3"/>
  <c r="BG5171" i="3"/>
  <c r="BH5171" i="3" s="1"/>
  <c r="BJ5170" i="3"/>
  <c r="BG5170" i="3"/>
  <c r="BH5170" i="3" s="1"/>
  <c r="BJ5169" i="3"/>
  <c r="BG5169" i="3"/>
  <c r="BH5169" i="3" s="1"/>
  <c r="BJ5168" i="3"/>
  <c r="BG5168" i="3"/>
  <c r="BH5168" i="3" s="1"/>
  <c r="BJ5167" i="3"/>
  <c r="BG5167" i="3"/>
  <c r="BH5167" i="3" s="1"/>
  <c r="BJ5166" i="3"/>
  <c r="BG5166" i="3"/>
  <c r="BH5166" i="3" s="1"/>
  <c r="BJ5165" i="3"/>
  <c r="BG5165" i="3"/>
  <c r="BH5165" i="3" s="1"/>
  <c r="BJ5164" i="3"/>
  <c r="BG5164" i="3"/>
  <c r="BH5164" i="3" s="1"/>
  <c r="BJ5163" i="3"/>
  <c r="BG5163" i="3"/>
  <c r="BH5163" i="3" s="1"/>
  <c r="BJ5162" i="3"/>
  <c r="BG5162" i="3"/>
  <c r="BH5162" i="3" s="1"/>
  <c r="BJ5161" i="3"/>
  <c r="BG5161" i="3"/>
  <c r="BH5161" i="3" s="1"/>
  <c r="BJ5160" i="3"/>
  <c r="BG5160" i="3"/>
  <c r="BH5160" i="3" s="1"/>
  <c r="BJ5159" i="3"/>
  <c r="BG5159" i="3"/>
  <c r="BH5159" i="3" s="1"/>
  <c r="BJ5158" i="3"/>
  <c r="BG5158" i="3"/>
  <c r="BH5158" i="3" s="1"/>
  <c r="BJ5157" i="3"/>
  <c r="BG5157" i="3"/>
  <c r="BH5157" i="3" s="1"/>
  <c r="BJ5156" i="3"/>
  <c r="BG5156" i="3"/>
  <c r="BH5156" i="3" s="1"/>
  <c r="BJ5155" i="3"/>
  <c r="BG5155" i="3"/>
  <c r="BH5155" i="3" s="1"/>
  <c r="BJ5154" i="3"/>
  <c r="BG5154" i="3"/>
  <c r="BH5154" i="3" s="1"/>
  <c r="BJ5153" i="3"/>
  <c r="BG5153" i="3"/>
  <c r="BH5153" i="3" s="1"/>
  <c r="BJ5152" i="3"/>
  <c r="BG5152" i="3"/>
  <c r="BH5152" i="3" s="1"/>
  <c r="BJ5151" i="3"/>
  <c r="BG5151" i="3"/>
  <c r="BH5151" i="3" s="1"/>
  <c r="BJ5150" i="3"/>
  <c r="BG5150" i="3"/>
  <c r="BH5150" i="3" s="1"/>
  <c r="BJ5149" i="3"/>
  <c r="BG5149" i="3"/>
  <c r="BH5149" i="3" s="1"/>
  <c r="BJ5148" i="3"/>
  <c r="BG5148" i="3"/>
  <c r="BH5148" i="3" s="1"/>
  <c r="BJ5147" i="3"/>
  <c r="BG5147" i="3"/>
  <c r="BH5147" i="3" s="1"/>
  <c r="BJ5146" i="3"/>
  <c r="BG5146" i="3"/>
  <c r="BH5146" i="3" s="1"/>
  <c r="BJ5145" i="3"/>
  <c r="BG5145" i="3"/>
  <c r="BH5145" i="3" s="1"/>
  <c r="BJ5144" i="3"/>
  <c r="BG5144" i="3"/>
  <c r="BH5144" i="3" s="1"/>
  <c r="BJ5143" i="3"/>
  <c r="BG5143" i="3"/>
  <c r="BH5143" i="3" s="1"/>
  <c r="BJ5142" i="3"/>
  <c r="BG5142" i="3"/>
  <c r="BH5142" i="3" s="1"/>
  <c r="BJ5141" i="3"/>
  <c r="BG5141" i="3"/>
  <c r="BH5141" i="3" s="1"/>
  <c r="BJ5140" i="3"/>
  <c r="BG5140" i="3"/>
  <c r="BH5140" i="3" s="1"/>
  <c r="BJ5139" i="3"/>
  <c r="BG5139" i="3"/>
  <c r="BH5139" i="3" s="1"/>
  <c r="BJ5138" i="3"/>
  <c r="BG5138" i="3"/>
  <c r="BH5138" i="3" s="1"/>
  <c r="BJ5137" i="3"/>
  <c r="BG5137" i="3"/>
  <c r="BH5137" i="3" s="1"/>
  <c r="BJ5136" i="3"/>
  <c r="BG5136" i="3"/>
  <c r="BH5136" i="3" s="1"/>
  <c r="BJ5135" i="3"/>
  <c r="BG5135" i="3"/>
  <c r="BH5135" i="3" s="1"/>
  <c r="BJ5134" i="3"/>
  <c r="BG5134" i="3"/>
  <c r="BH5134" i="3" s="1"/>
  <c r="BJ5133" i="3"/>
  <c r="BG5133" i="3"/>
  <c r="BH5133" i="3" s="1"/>
  <c r="BJ5132" i="3"/>
  <c r="BG5132" i="3"/>
  <c r="BH5132" i="3" s="1"/>
  <c r="BO5131" i="3"/>
  <c r="BJ5131" i="3"/>
  <c r="BG5131" i="3"/>
  <c r="BH5131" i="3" s="1"/>
  <c r="M5131" i="3"/>
  <c r="J5131" i="3"/>
  <c r="BO5130" i="3"/>
  <c r="BJ5130" i="3"/>
  <c r="BG5130" i="3"/>
  <c r="BH5130" i="3" s="1"/>
  <c r="J5130" i="3"/>
  <c r="BO5129" i="3"/>
  <c r="BJ5129" i="3"/>
  <c r="BG5129" i="3"/>
  <c r="BH5129" i="3" s="1"/>
  <c r="L5129" i="3"/>
  <c r="J5129" i="3"/>
  <c r="BO5128" i="3"/>
  <c r="BJ5128" i="3"/>
  <c r="BG5128" i="3"/>
  <c r="BH5128" i="3" s="1"/>
  <c r="J5128" i="3"/>
  <c r="BO5127" i="3"/>
  <c r="BJ5127" i="3"/>
  <c r="BG5127" i="3"/>
  <c r="BH5127" i="3" s="1"/>
  <c r="J5127" i="3"/>
  <c r="BO5126" i="3"/>
  <c r="BJ5126" i="3"/>
  <c r="BG5126" i="3"/>
  <c r="BH5126" i="3" s="1"/>
  <c r="J5126" i="3"/>
  <c r="BO5125" i="3"/>
  <c r="BJ5125" i="3"/>
  <c r="BG5125" i="3"/>
  <c r="BH5125" i="3" s="1"/>
  <c r="J5125" i="3"/>
  <c r="BJ5124" i="3"/>
  <c r="BG5124" i="3"/>
  <c r="BH5124" i="3" s="1"/>
  <c r="BJ5123" i="3"/>
  <c r="BG5123" i="3"/>
  <c r="BH5123" i="3" s="1"/>
  <c r="BJ5122" i="3"/>
  <c r="BG5122" i="3"/>
  <c r="BH5122" i="3" s="1"/>
  <c r="BJ5121" i="3"/>
  <c r="BG5121" i="3"/>
  <c r="BH5121" i="3" s="1"/>
  <c r="BJ5120" i="3"/>
  <c r="BG5120" i="3"/>
  <c r="BH5120" i="3" s="1"/>
  <c r="BJ5119" i="3"/>
  <c r="BG5119" i="3"/>
  <c r="BH5119" i="3" s="1"/>
  <c r="BJ5118" i="3"/>
  <c r="BG5118" i="3"/>
  <c r="BH5118" i="3" s="1"/>
  <c r="BJ5117" i="3"/>
  <c r="BG5117" i="3"/>
  <c r="BH5117" i="3" s="1"/>
  <c r="BJ5116" i="3"/>
  <c r="BH5116" i="3"/>
  <c r="BG5116" i="3"/>
  <c r="BJ5115" i="3"/>
  <c r="BG5115" i="3"/>
  <c r="BH5115" i="3" s="1"/>
  <c r="BJ5114" i="3"/>
  <c r="BG5114" i="3"/>
  <c r="BH5114" i="3" s="1"/>
  <c r="BJ5113" i="3"/>
  <c r="BG5113" i="3"/>
  <c r="BH5113" i="3" s="1"/>
  <c r="BJ5112" i="3"/>
  <c r="BG5112" i="3"/>
  <c r="BH5112" i="3" s="1"/>
  <c r="BJ5111" i="3"/>
  <c r="BG5111" i="3"/>
  <c r="BH5111" i="3" s="1"/>
  <c r="BJ5110" i="3"/>
  <c r="BG5110" i="3"/>
  <c r="BH5110" i="3" s="1"/>
  <c r="BJ5109" i="3"/>
  <c r="BG5109" i="3"/>
  <c r="BH5109" i="3" s="1"/>
  <c r="BJ5108" i="3"/>
  <c r="BG5108" i="3"/>
  <c r="BH5108" i="3" s="1"/>
  <c r="BJ5107" i="3"/>
  <c r="BH5107" i="3"/>
  <c r="BG5107" i="3"/>
  <c r="BJ5106" i="3"/>
  <c r="BG5106" i="3"/>
  <c r="BH5106" i="3" s="1"/>
  <c r="BJ5105" i="3"/>
  <c r="BH5105" i="3"/>
  <c r="BG5105" i="3"/>
  <c r="BJ5104" i="3"/>
  <c r="BH5104" i="3"/>
  <c r="BG5104" i="3"/>
  <c r="BJ5103" i="3"/>
  <c r="BG5103" i="3"/>
  <c r="BH5103" i="3" s="1"/>
  <c r="BJ5102" i="3"/>
  <c r="BG5102" i="3"/>
  <c r="BH5102" i="3" s="1"/>
  <c r="BJ5101" i="3"/>
  <c r="BG5101" i="3"/>
  <c r="BH5101" i="3" s="1"/>
  <c r="BJ5100" i="3"/>
  <c r="BG5100" i="3"/>
  <c r="BH5100" i="3" s="1"/>
  <c r="BJ5099" i="3"/>
  <c r="BG5099" i="3"/>
  <c r="BH5099" i="3" s="1"/>
  <c r="BJ5098" i="3"/>
  <c r="BG5098" i="3"/>
  <c r="BH5098" i="3" s="1"/>
  <c r="BJ5097" i="3"/>
  <c r="BG5097" i="3"/>
  <c r="BH5097" i="3" s="1"/>
  <c r="BJ5096" i="3"/>
  <c r="BG5096" i="3"/>
  <c r="BH5096" i="3" s="1"/>
  <c r="BJ5095" i="3"/>
  <c r="BG5095" i="3"/>
  <c r="BH5095" i="3" s="1"/>
  <c r="BO5094" i="3"/>
  <c r="BJ5094" i="3"/>
  <c r="BH5094" i="3"/>
  <c r="BG5094" i="3"/>
  <c r="J5094" i="3"/>
  <c r="BO5093" i="3"/>
  <c r="BJ5093" i="3"/>
  <c r="BH5093" i="3"/>
  <c r="BG5093" i="3"/>
  <c r="J5093" i="3"/>
  <c r="BO5092" i="3"/>
  <c r="BJ5092" i="3"/>
  <c r="BG5092" i="3"/>
  <c r="BH5092" i="3" s="1"/>
  <c r="J5092" i="3"/>
  <c r="BO5091" i="3"/>
  <c r="BJ5091" i="3"/>
  <c r="BH5091" i="3"/>
  <c r="BG5091" i="3"/>
  <c r="J5091" i="3"/>
  <c r="BO5090" i="3"/>
  <c r="BJ5090" i="3"/>
  <c r="BH5090" i="3"/>
  <c r="BG5090" i="3"/>
  <c r="J5090" i="3"/>
  <c r="BO5089" i="3"/>
  <c r="BJ5089" i="3"/>
  <c r="BH5089" i="3"/>
  <c r="BG5089" i="3"/>
  <c r="J5089" i="3"/>
  <c r="BO5088" i="3"/>
  <c r="BJ5088" i="3"/>
  <c r="BG5088" i="3"/>
  <c r="BH5088" i="3" s="1"/>
  <c r="J5088" i="3"/>
  <c r="BO5087" i="3"/>
  <c r="BJ5087" i="3"/>
  <c r="BG5087" i="3"/>
  <c r="BH5087" i="3" s="1"/>
  <c r="J5087" i="3"/>
  <c r="BO5086" i="3"/>
  <c r="BJ5086" i="3"/>
  <c r="BH5086" i="3"/>
  <c r="BG5086" i="3"/>
  <c r="J5086" i="3"/>
  <c r="BO5085" i="3"/>
  <c r="BJ5085" i="3"/>
  <c r="BG5085" i="3"/>
  <c r="BH5085" i="3" s="1"/>
  <c r="J5085" i="3"/>
  <c r="BO5084" i="3"/>
  <c r="BJ5084" i="3"/>
  <c r="BG5084" i="3"/>
  <c r="BH5084" i="3" s="1"/>
  <c r="M5084" i="3"/>
  <c r="J5084" i="3"/>
  <c r="BO5083" i="3"/>
  <c r="BJ5083" i="3"/>
  <c r="BG5083" i="3"/>
  <c r="BH5083" i="3" s="1"/>
  <c r="J5083" i="3"/>
  <c r="BO5082" i="3"/>
  <c r="BJ5082" i="3"/>
  <c r="BG5082" i="3"/>
  <c r="BH5082" i="3" s="1"/>
  <c r="L5082" i="3"/>
  <c r="J5082" i="3"/>
  <c r="BO5081" i="3"/>
  <c r="BJ5081" i="3"/>
  <c r="BH5081" i="3"/>
  <c r="BG5081" i="3"/>
  <c r="J5081" i="3"/>
  <c r="BO5080" i="3"/>
  <c r="BJ5080" i="3"/>
  <c r="BG5080" i="3"/>
  <c r="BH5080" i="3" s="1"/>
  <c r="J5080" i="3"/>
  <c r="BO5079" i="3"/>
  <c r="BJ5079" i="3"/>
  <c r="BG5079" i="3"/>
  <c r="BH5079" i="3" s="1"/>
  <c r="J5079" i="3"/>
  <c r="BO5078" i="3"/>
  <c r="BJ5078" i="3"/>
  <c r="BG5078" i="3"/>
  <c r="BH5078" i="3" s="1"/>
  <c r="J5078" i="3"/>
  <c r="BJ5077" i="3"/>
  <c r="BG5077" i="3"/>
  <c r="BH5077" i="3" s="1"/>
  <c r="BJ5076" i="3"/>
  <c r="BG5076" i="3"/>
  <c r="BH5076" i="3" s="1"/>
  <c r="BJ5075" i="3"/>
  <c r="BG5075" i="3"/>
  <c r="BH5075" i="3" s="1"/>
  <c r="BJ5074" i="3"/>
  <c r="BG5074" i="3"/>
  <c r="BH5074" i="3" s="1"/>
  <c r="BJ5073" i="3"/>
  <c r="BG5073" i="3"/>
  <c r="BH5073" i="3" s="1"/>
  <c r="BO5072" i="3"/>
  <c r="BJ5072" i="3"/>
  <c r="BH5072" i="3"/>
  <c r="BG5072" i="3"/>
  <c r="BL5072" i="3" s="1"/>
  <c r="J5072" i="3"/>
  <c r="BO5071" i="3"/>
  <c r="BJ5071" i="3"/>
  <c r="BG5071" i="3"/>
  <c r="BL5071" i="3" s="1"/>
  <c r="J5071" i="3"/>
  <c r="BO5070" i="3"/>
  <c r="BJ5070" i="3"/>
  <c r="BG5070" i="3"/>
  <c r="BL5070" i="3" s="1"/>
  <c r="J5070" i="3"/>
  <c r="BO5069" i="3"/>
  <c r="BJ5069" i="3"/>
  <c r="BG5069" i="3"/>
  <c r="J5069" i="3"/>
  <c r="BO5068" i="3"/>
  <c r="BJ5068" i="3"/>
  <c r="BH5068" i="3"/>
  <c r="BG5068" i="3"/>
  <c r="BL5068" i="3" s="1"/>
  <c r="J5068" i="3"/>
  <c r="BO5067" i="3"/>
  <c r="BJ5067" i="3"/>
  <c r="BH5067" i="3"/>
  <c r="BG5067" i="3"/>
  <c r="J5067" i="3"/>
  <c r="BO5066" i="3"/>
  <c r="BJ5066" i="3"/>
  <c r="BG5066" i="3"/>
  <c r="BH5066" i="3" s="1"/>
  <c r="J5066" i="3"/>
  <c r="BO5065" i="3"/>
  <c r="BJ5065" i="3"/>
  <c r="BG5065" i="3"/>
  <c r="BH5065" i="3" s="1"/>
  <c r="J5065" i="3"/>
  <c r="BO5064" i="3"/>
  <c r="BJ5064" i="3"/>
  <c r="BG5064" i="3"/>
  <c r="BH5064" i="3" s="1"/>
  <c r="J5064" i="3"/>
  <c r="BO5063" i="3"/>
  <c r="BJ5063" i="3"/>
  <c r="BG5063" i="3"/>
  <c r="BH5063" i="3" s="1"/>
  <c r="J5063" i="3"/>
  <c r="BO5062" i="3"/>
  <c r="BJ5062" i="3"/>
  <c r="BG5062" i="3"/>
  <c r="BH5062" i="3" s="1"/>
  <c r="J5062" i="3"/>
  <c r="BO5061" i="3"/>
  <c r="BJ5061" i="3"/>
  <c r="BG5061" i="3"/>
  <c r="BH5061" i="3" s="1"/>
  <c r="J5061" i="3"/>
  <c r="BO5060" i="3"/>
  <c r="BJ5060" i="3"/>
  <c r="BG5060" i="3"/>
  <c r="BH5060" i="3" s="1"/>
  <c r="J5060" i="3"/>
  <c r="BO5059" i="3"/>
  <c r="BJ5059" i="3"/>
  <c r="BH5059" i="3"/>
  <c r="BG5059" i="3"/>
  <c r="J5059" i="3"/>
  <c r="BO5058" i="3"/>
  <c r="BJ5058" i="3"/>
  <c r="BG5058" i="3"/>
  <c r="BH5058" i="3" s="1"/>
  <c r="J5058" i="3"/>
  <c r="BO5057" i="3"/>
  <c r="BJ5057" i="3"/>
  <c r="BG5057" i="3"/>
  <c r="BH5057" i="3" s="1"/>
  <c r="M5057" i="3"/>
  <c r="J5057" i="3"/>
  <c r="BO5056" i="3"/>
  <c r="BJ5056" i="3"/>
  <c r="BG5056" i="3"/>
  <c r="BH5056" i="3" s="1"/>
  <c r="J5056" i="3"/>
  <c r="BO5055" i="3"/>
  <c r="BJ5055" i="3"/>
  <c r="BG5055" i="3"/>
  <c r="BH5055" i="3" s="1"/>
  <c r="J5055" i="3"/>
  <c r="BO5054" i="3"/>
  <c r="BJ5054" i="3"/>
  <c r="BG5054" i="3"/>
  <c r="BH5054" i="3" s="1"/>
  <c r="J5054" i="3"/>
  <c r="BO5053" i="3"/>
  <c r="BJ5053" i="3"/>
  <c r="BG5053" i="3"/>
  <c r="BH5053" i="3" s="1"/>
  <c r="J5053" i="3"/>
  <c r="BO5052" i="3"/>
  <c r="BJ5052" i="3"/>
  <c r="BH5052" i="3"/>
  <c r="BG5052" i="3"/>
  <c r="BL5052" i="3" s="1"/>
  <c r="J5052" i="3"/>
  <c r="BO5051" i="3"/>
  <c r="BJ5051" i="3"/>
  <c r="BH5051" i="3"/>
  <c r="BG5051" i="3"/>
  <c r="BL5051" i="3" s="1"/>
  <c r="J5051" i="3"/>
  <c r="BO5050" i="3"/>
  <c r="BJ5050" i="3"/>
  <c r="BG5050" i="3"/>
  <c r="BL5050" i="3" s="1"/>
  <c r="J5050" i="3"/>
  <c r="BO5049" i="3"/>
  <c r="BJ5049" i="3"/>
  <c r="BG5049" i="3"/>
  <c r="BL5049" i="3" s="1"/>
  <c r="J5049" i="3"/>
  <c r="BO5048" i="3"/>
  <c r="BJ5048" i="3"/>
  <c r="BG5048" i="3"/>
  <c r="BH5048" i="3" s="1"/>
  <c r="J5048" i="3"/>
  <c r="BO5047" i="3"/>
  <c r="BJ5047" i="3"/>
  <c r="BG5047" i="3"/>
  <c r="BH5047" i="3" s="1"/>
  <c r="M5047" i="3"/>
  <c r="J5047" i="3"/>
  <c r="BO5046" i="3"/>
  <c r="BJ5046" i="3"/>
  <c r="BG5046" i="3"/>
  <c r="BH5046" i="3" s="1"/>
  <c r="J5046" i="3"/>
  <c r="BO5045" i="3"/>
  <c r="BJ5045" i="3"/>
  <c r="BG5045" i="3"/>
  <c r="BH5045" i="3" s="1"/>
  <c r="L5045" i="3"/>
  <c r="J5045" i="3"/>
  <c r="BO5044" i="3"/>
  <c r="BJ5044" i="3"/>
  <c r="BH5044" i="3"/>
  <c r="BG5044" i="3"/>
  <c r="J5044" i="3"/>
  <c r="BO5043" i="3"/>
  <c r="BJ5043" i="3"/>
  <c r="BG5043" i="3"/>
  <c r="BH5043" i="3" s="1"/>
  <c r="J5043" i="3"/>
  <c r="BO5042" i="3"/>
  <c r="BJ5042" i="3"/>
  <c r="BG5042" i="3"/>
  <c r="BH5042" i="3" s="1"/>
  <c r="J5042" i="3"/>
  <c r="BO5041" i="3"/>
  <c r="BJ5041" i="3"/>
  <c r="BG5041" i="3"/>
  <c r="BH5041" i="3" s="1"/>
  <c r="J5041" i="3"/>
  <c r="BO5040" i="3"/>
  <c r="BJ5040" i="3"/>
  <c r="BG5040" i="3"/>
  <c r="BH5040" i="3" s="1"/>
  <c r="J5040" i="3"/>
  <c r="BO5039" i="3"/>
  <c r="BJ5039" i="3"/>
  <c r="BG5039" i="3"/>
  <c r="BH5039" i="3" s="1"/>
  <c r="J5039" i="3"/>
  <c r="BO5038" i="3"/>
  <c r="BJ5038" i="3"/>
  <c r="BG5038" i="3"/>
  <c r="BH5038" i="3" s="1"/>
  <c r="J5038" i="3"/>
  <c r="BO5037" i="3"/>
  <c r="BJ5037" i="3"/>
  <c r="BG5037" i="3"/>
  <c r="BH5037" i="3" s="1"/>
  <c r="J5037" i="3"/>
  <c r="BO5036" i="3"/>
  <c r="BJ5036" i="3"/>
  <c r="BG5036" i="3"/>
  <c r="BH5036" i="3" s="1"/>
  <c r="J5036" i="3"/>
  <c r="BO5035" i="3"/>
  <c r="BJ5035" i="3"/>
  <c r="BG5035" i="3"/>
  <c r="BH5035" i="3" s="1"/>
  <c r="M5035" i="3"/>
  <c r="J5035" i="3"/>
  <c r="BO5034" i="3"/>
  <c r="BJ5034" i="3"/>
  <c r="BG5034" i="3"/>
  <c r="BH5034" i="3" s="1"/>
  <c r="J5034" i="3"/>
  <c r="BO5033" i="3"/>
  <c r="BJ5033" i="3"/>
  <c r="BG5033" i="3"/>
  <c r="BH5033" i="3" s="1"/>
  <c r="L5033" i="3"/>
  <c r="J5033" i="3"/>
  <c r="BO5032" i="3"/>
  <c r="BJ5032" i="3"/>
  <c r="BG5032" i="3"/>
  <c r="BH5032" i="3" s="1"/>
  <c r="J5032" i="3"/>
  <c r="BO5031" i="3"/>
  <c r="BJ5031" i="3"/>
  <c r="BG5031" i="3"/>
  <c r="BH5031" i="3" s="1"/>
  <c r="J5031" i="3"/>
  <c r="BO5030" i="3"/>
  <c r="BJ5030" i="3"/>
  <c r="BG5030" i="3"/>
  <c r="BH5030" i="3" s="1"/>
  <c r="J5030" i="3"/>
  <c r="BO5029" i="3"/>
  <c r="BJ5029" i="3"/>
  <c r="BG5029" i="3"/>
  <c r="BH5029" i="3" s="1"/>
  <c r="J5029" i="3"/>
  <c r="BO5028" i="3"/>
  <c r="BJ5028" i="3"/>
  <c r="BG5028" i="3"/>
  <c r="BH5028" i="3" s="1"/>
  <c r="J5028" i="3"/>
  <c r="BO5027" i="3"/>
  <c r="BJ5027" i="3"/>
  <c r="BG5027" i="3"/>
  <c r="BH5027" i="3" s="1"/>
  <c r="J5027" i="3"/>
  <c r="BO5026" i="3"/>
  <c r="BJ5026" i="3"/>
  <c r="BG5026" i="3"/>
  <c r="BH5026" i="3" s="1"/>
  <c r="J5026" i="3"/>
  <c r="BO5025" i="3"/>
  <c r="BJ5025" i="3"/>
  <c r="BG5025" i="3"/>
  <c r="BH5025" i="3" s="1"/>
  <c r="J5025" i="3"/>
  <c r="BO5024" i="3"/>
  <c r="BJ5024" i="3"/>
  <c r="BG5024" i="3"/>
  <c r="BH5024" i="3" s="1"/>
  <c r="J5024" i="3"/>
  <c r="BJ5023" i="3"/>
  <c r="BG5023" i="3"/>
  <c r="BH5023" i="3" s="1"/>
  <c r="BJ5022" i="3"/>
  <c r="BG5022" i="3"/>
  <c r="BH5022" i="3" s="1"/>
  <c r="BJ5021" i="3"/>
  <c r="BG5021" i="3"/>
  <c r="BH5021" i="3" s="1"/>
  <c r="BJ5020" i="3"/>
  <c r="BG5020" i="3"/>
  <c r="BH5020" i="3" s="1"/>
  <c r="BJ5019" i="3"/>
  <c r="BG5019" i="3"/>
  <c r="BH5019" i="3" s="1"/>
  <c r="BJ5018" i="3"/>
  <c r="BG5018" i="3"/>
  <c r="BH5018" i="3" s="1"/>
  <c r="BJ5017" i="3"/>
  <c r="BG5017" i="3"/>
  <c r="BH5017" i="3" s="1"/>
  <c r="BJ5016" i="3"/>
  <c r="BG5016" i="3"/>
  <c r="BH5016" i="3" s="1"/>
  <c r="BJ5015" i="3"/>
  <c r="BG5015" i="3"/>
  <c r="BH5015" i="3" s="1"/>
  <c r="BJ5014" i="3"/>
  <c r="BH5014" i="3"/>
  <c r="BG5014" i="3"/>
  <c r="BJ5013" i="3"/>
  <c r="BG5013" i="3"/>
  <c r="BH5013" i="3" s="1"/>
  <c r="BJ5012" i="3"/>
  <c r="BG5012" i="3"/>
  <c r="BH5012" i="3" s="1"/>
  <c r="BO5011" i="3"/>
  <c r="BJ5011" i="3"/>
  <c r="BG5011" i="3"/>
  <c r="BH5011" i="3" s="1"/>
  <c r="M5011" i="3"/>
  <c r="J5011" i="3"/>
  <c r="BO5010" i="3"/>
  <c r="BJ5010" i="3"/>
  <c r="BG5010" i="3"/>
  <c r="BH5010" i="3" s="1"/>
  <c r="J5010" i="3"/>
  <c r="BO5009" i="3"/>
  <c r="BJ5009" i="3"/>
  <c r="BG5009" i="3"/>
  <c r="BH5009" i="3" s="1"/>
  <c r="L5009" i="3"/>
  <c r="J5009" i="3"/>
  <c r="BO5008" i="3"/>
  <c r="BJ5008" i="3"/>
  <c r="BH5008" i="3"/>
  <c r="BG5008" i="3"/>
  <c r="J5008" i="3"/>
  <c r="BO5007" i="3"/>
  <c r="BJ5007" i="3"/>
  <c r="BG5007" i="3"/>
  <c r="BH5007" i="3" s="1"/>
  <c r="J5007" i="3"/>
  <c r="BO5006" i="3"/>
  <c r="BJ5006" i="3"/>
  <c r="BH5006" i="3"/>
  <c r="BG5006" i="3"/>
  <c r="J5006" i="3"/>
  <c r="BO5005" i="3"/>
  <c r="BJ5005" i="3"/>
  <c r="BG5005" i="3"/>
  <c r="BH5005" i="3" s="1"/>
  <c r="J5005" i="3"/>
  <c r="BO5004" i="3"/>
  <c r="BJ5004" i="3"/>
  <c r="BG5004" i="3"/>
  <c r="BH5004" i="3" s="1"/>
  <c r="M5004" i="3"/>
  <c r="J5004" i="3"/>
  <c r="BO5003" i="3"/>
  <c r="BJ5003" i="3"/>
  <c r="BG5003" i="3"/>
  <c r="BH5003" i="3" s="1"/>
  <c r="J5003" i="3"/>
  <c r="BO5002" i="3"/>
  <c r="BJ5002" i="3"/>
  <c r="BG5002" i="3"/>
  <c r="BH5002" i="3" s="1"/>
  <c r="J5002" i="3"/>
  <c r="BO5001" i="3"/>
  <c r="BJ5001" i="3"/>
  <c r="BG5001" i="3"/>
  <c r="BH5001" i="3" s="1"/>
  <c r="J5001" i="3"/>
  <c r="BO5000" i="3"/>
  <c r="BJ5000" i="3"/>
  <c r="BH5000" i="3"/>
  <c r="BG5000" i="3"/>
  <c r="J5000" i="3"/>
  <c r="BO4999" i="3"/>
  <c r="BJ4999" i="3"/>
  <c r="BG4999" i="3"/>
  <c r="BH4999" i="3" s="1"/>
  <c r="J4999" i="3"/>
  <c r="BO4998" i="3"/>
  <c r="BJ4998" i="3"/>
  <c r="BH4998" i="3"/>
  <c r="BG4998" i="3"/>
  <c r="J4998" i="3"/>
  <c r="BO4997" i="3"/>
  <c r="BJ4997" i="3"/>
  <c r="BG4997" i="3"/>
  <c r="BH4997" i="3" s="1"/>
  <c r="J4997" i="3"/>
  <c r="BO4996" i="3"/>
  <c r="BJ4996" i="3"/>
  <c r="BG4996" i="3"/>
  <c r="BH4996" i="3" s="1"/>
  <c r="J4996" i="3"/>
  <c r="BO4995" i="3"/>
  <c r="BJ4995" i="3"/>
  <c r="BG4995" i="3"/>
  <c r="BH4995" i="3" s="1"/>
  <c r="J4995" i="3"/>
  <c r="BJ4994" i="3"/>
  <c r="BG4994" i="3"/>
  <c r="BH4994" i="3" s="1"/>
  <c r="BJ4993" i="3"/>
  <c r="BH4993" i="3"/>
  <c r="BG4993" i="3"/>
  <c r="BJ4992" i="3"/>
  <c r="BG4992" i="3"/>
  <c r="BH4992" i="3" s="1"/>
  <c r="BJ4991" i="3"/>
  <c r="BG4991" i="3"/>
  <c r="BH4991" i="3" s="1"/>
  <c r="BJ4990" i="3"/>
  <c r="BG4990" i="3"/>
  <c r="BH4990" i="3" s="1"/>
  <c r="BJ4989" i="3"/>
  <c r="BG4989" i="3"/>
  <c r="BH4989" i="3" s="1"/>
  <c r="BJ4988" i="3"/>
  <c r="BG4988" i="3"/>
  <c r="BH4988" i="3" s="1"/>
  <c r="BJ4987" i="3"/>
  <c r="BG4987" i="3"/>
  <c r="BH4987" i="3" s="1"/>
  <c r="BJ4986" i="3"/>
  <c r="BH4986" i="3"/>
  <c r="BG4986" i="3"/>
  <c r="BJ4985" i="3"/>
  <c r="BG4985" i="3"/>
  <c r="BH4985" i="3" s="1"/>
  <c r="BJ4984" i="3"/>
  <c r="BG4984" i="3"/>
  <c r="BH4984" i="3" s="1"/>
  <c r="BJ4983" i="3"/>
  <c r="BG4983" i="3"/>
  <c r="BH4983" i="3" s="1"/>
  <c r="BJ4982" i="3"/>
  <c r="BG4982" i="3"/>
  <c r="BH4982" i="3" s="1"/>
  <c r="BJ4981" i="3"/>
  <c r="BG4981" i="3"/>
  <c r="BH4981" i="3" s="1"/>
  <c r="BJ4980" i="3"/>
  <c r="BG4980" i="3"/>
  <c r="BH4980" i="3" s="1"/>
  <c r="BJ4979" i="3"/>
  <c r="BG4979" i="3"/>
  <c r="BH4979" i="3" s="1"/>
  <c r="BJ4978" i="3"/>
  <c r="BG4978" i="3"/>
  <c r="BH4978" i="3" s="1"/>
  <c r="BJ4977" i="3"/>
  <c r="BH4977" i="3"/>
  <c r="BG4977" i="3"/>
  <c r="BJ4976" i="3"/>
  <c r="BG4976" i="3"/>
  <c r="BH4976" i="3" s="1"/>
  <c r="BJ4975" i="3"/>
  <c r="BG4975" i="3"/>
  <c r="BH4975" i="3" s="1"/>
  <c r="BJ4974" i="3"/>
  <c r="BG4974" i="3"/>
  <c r="BH4974" i="3" s="1"/>
  <c r="BO4973" i="3"/>
  <c r="BJ4973" i="3"/>
  <c r="BG4973" i="3"/>
  <c r="BH4973" i="3" s="1"/>
  <c r="M4973" i="3"/>
  <c r="J4973" i="3"/>
  <c r="BO4972" i="3"/>
  <c r="BJ4972" i="3"/>
  <c r="BG4972" i="3"/>
  <c r="BH4972" i="3" s="1"/>
  <c r="J4972" i="3"/>
  <c r="BO4971" i="3"/>
  <c r="BJ4971" i="3"/>
  <c r="BH4971" i="3"/>
  <c r="BG4971" i="3"/>
  <c r="J4971" i="3"/>
  <c r="BO4970" i="3"/>
  <c r="BJ4970" i="3"/>
  <c r="BH4970" i="3"/>
  <c r="BG4970" i="3"/>
  <c r="J4970" i="3"/>
  <c r="BO4969" i="3"/>
  <c r="BJ4969" i="3"/>
  <c r="BG4969" i="3"/>
  <c r="BH4969" i="3" s="1"/>
  <c r="J4969" i="3"/>
  <c r="BJ4968" i="3"/>
  <c r="BG4968" i="3"/>
  <c r="BH4968" i="3" s="1"/>
  <c r="BJ4967" i="3"/>
  <c r="BG4967" i="3"/>
  <c r="BH4967" i="3" s="1"/>
  <c r="BJ4966" i="3"/>
  <c r="BG4966" i="3"/>
  <c r="BH4966" i="3" s="1"/>
  <c r="BJ4965" i="3"/>
  <c r="BG4965" i="3"/>
  <c r="BH4965" i="3" s="1"/>
  <c r="BJ4964" i="3"/>
  <c r="BH4964" i="3"/>
  <c r="BG4964" i="3"/>
  <c r="BO4963" i="3"/>
  <c r="BJ4963" i="3"/>
  <c r="BG4963" i="3"/>
  <c r="BH4963" i="3" s="1"/>
  <c r="J4963" i="3"/>
  <c r="BO4962" i="3"/>
  <c r="BJ4962" i="3"/>
  <c r="BG4962" i="3"/>
  <c r="BH4962" i="3" s="1"/>
  <c r="J4962" i="3"/>
  <c r="BO4961" i="3"/>
  <c r="BJ4961" i="3"/>
  <c r="BH4961" i="3"/>
  <c r="BG4961" i="3"/>
  <c r="J4961" i="3"/>
  <c r="BO4960" i="3"/>
  <c r="BJ4960" i="3"/>
  <c r="BG4960" i="3"/>
  <c r="BH4960" i="3" s="1"/>
  <c r="J4960" i="3"/>
  <c r="BO4959" i="3"/>
  <c r="BJ4959" i="3"/>
  <c r="BG4959" i="3"/>
  <c r="BH4959" i="3" s="1"/>
  <c r="J4959" i="3"/>
  <c r="BO4958" i="3"/>
  <c r="BJ4958" i="3"/>
  <c r="BG4958" i="3"/>
  <c r="BH4958" i="3" s="1"/>
  <c r="J4958" i="3"/>
  <c r="BO4957" i="3"/>
  <c r="BJ4957" i="3"/>
  <c r="BG4957" i="3"/>
  <c r="BH4957" i="3" s="1"/>
  <c r="J4957" i="3"/>
  <c r="BO4956" i="3"/>
  <c r="BJ4956" i="3"/>
  <c r="BH4956" i="3"/>
  <c r="BG4956" i="3"/>
  <c r="M4956" i="3"/>
  <c r="J4956" i="3"/>
  <c r="BO4955" i="3"/>
  <c r="BJ4955" i="3"/>
  <c r="BG4955" i="3"/>
  <c r="BH4955" i="3" s="1"/>
  <c r="J4955" i="3"/>
  <c r="BO4954" i="3"/>
  <c r="BJ4954" i="3"/>
  <c r="BG4954" i="3"/>
  <c r="BH4954" i="3" s="1"/>
  <c r="L4954" i="3"/>
  <c r="J4954" i="3"/>
  <c r="BO4953" i="3"/>
  <c r="BJ4953" i="3"/>
  <c r="BG4953" i="3"/>
  <c r="BH4953" i="3" s="1"/>
  <c r="J4953" i="3"/>
  <c r="BO4952" i="3"/>
  <c r="BJ4952" i="3"/>
  <c r="BG4952" i="3"/>
  <c r="BH4952" i="3" s="1"/>
  <c r="J4952" i="3"/>
  <c r="BO4951" i="3"/>
  <c r="BJ4951" i="3"/>
  <c r="BH4951" i="3"/>
  <c r="BG4951" i="3"/>
  <c r="J4951" i="3"/>
  <c r="BO4950" i="3"/>
  <c r="BJ4950" i="3"/>
  <c r="BG4950" i="3"/>
  <c r="BH4950" i="3" s="1"/>
  <c r="J4950" i="3"/>
  <c r="BJ4949" i="3"/>
  <c r="BG4949" i="3"/>
  <c r="BH4949" i="3" s="1"/>
  <c r="BJ4948" i="3"/>
  <c r="BG4948" i="3"/>
  <c r="BH4948" i="3" s="1"/>
  <c r="BJ4947" i="3"/>
  <c r="BH4947" i="3"/>
  <c r="BG4947" i="3"/>
  <c r="BJ4946" i="3"/>
  <c r="BG4946" i="3"/>
  <c r="BH4946" i="3" s="1"/>
  <c r="BJ4945" i="3"/>
  <c r="BG4945" i="3"/>
  <c r="BH4945" i="3" s="1"/>
  <c r="BJ4944" i="3"/>
  <c r="BG4944" i="3"/>
  <c r="BH4944" i="3" s="1"/>
  <c r="BJ4943" i="3"/>
  <c r="BG4943" i="3"/>
  <c r="BH4943" i="3" s="1"/>
  <c r="BJ4942" i="3"/>
  <c r="BG4942" i="3"/>
  <c r="BH4942" i="3" s="1"/>
  <c r="BJ4941" i="3"/>
  <c r="BH4941" i="3"/>
  <c r="BG4941" i="3"/>
  <c r="BJ4940" i="3"/>
  <c r="BG4940" i="3"/>
  <c r="BH4940" i="3" s="1"/>
  <c r="BJ4939" i="3"/>
  <c r="BH4939" i="3"/>
  <c r="BG4939" i="3"/>
  <c r="BJ4938" i="3"/>
  <c r="BG4938" i="3"/>
  <c r="BH4938" i="3" s="1"/>
  <c r="BJ4937" i="3"/>
  <c r="BG4937" i="3"/>
  <c r="BH4937" i="3" s="1"/>
  <c r="BJ4936" i="3"/>
  <c r="BG4936" i="3"/>
  <c r="BH4936" i="3" s="1"/>
  <c r="BJ4935" i="3"/>
  <c r="BG4935" i="3"/>
  <c r="BH4935" i="3" s="1"/>
  <c r="BJ4934" i="3"/>
  <c r="BG4934" i="3"/>
  <c r="BH4934" i="3" s="1"/>
  <c r="BJ4933" i="3"/>
  <c r="BG4933" i="3"/>
  <c r="BH4933" i="3" s="1"/>
  <c r="BJ4932" i="3"/>
  <c r="BG4932" i="3"/>
  <c r="BH4932" i="3" s="1"/>
  <c r="BJ4931" i="3"/>
  <c r="BG4931" i="3"/>
  <c r="BH4931" i="3" s="1"/>
  <c r="BJ4930" i="3"/>
  <c r="BG4930" i="3"/>
  <c r="BH4930" i="3" s="1"/>
  <c r="BJ4929" i="3"/>
  <c r="BG4929" i="3"/>
  <c r="BH4929" i="3" s="1"/>
  <c r="BJ4928" i="3"/>
  <c r="BH4928" i="3"/>
  <c r="BG4928" i="3"/>
  <c r="BJ4927" i="3"/>
  <c r="BH4927" i="3"/>
  <c r="BG4927" i="3"/>
  <c r="BJ4926" i="3"/>
  <c r="BG4926" i="3"/>
  <c r="BH4926" i="3" s="1"/>
  <c r="BJ4925" i="3"/>
  <c r="BH4925" i="3"/>
  <c r="BG4925" i="3"/>
  <c r="BJ4924" i="3"/>
  <c r="BG4924" i="3"/>
  <c r="BH4924" i="3" s="1"/>
  <c r="BJ4923" i="3"/>
  <c r="BG4923" i="3"/>
  <c r="BH4923" i="3" s="1"/>
  <c r="BJ4922" i="3"/>
  <c r="BG4922" i="3"/>
  <c r="BH4922" i="3" s="1"/>
  <c r="BJ4921" i="3"/>
  <c r="BG4921" i="3"/>
  <c r="BH4921" i="3" s="1"/>
  <c r="BJ4920" i="3"/>
  <c r="BG4920" i="3"/>
  <c r="BH4920" i="3" s="1"/>
  <c r="BJ4919" i="3"/>
  <c r="BG4919" i="3"/>
  <c r="BH4919" i="3" s="1"/>
  <c r="BJ4918" i="3"/>
  <c r="BG4918" i="3"/>
  <c r="BH4918" i="3" s="1"/>
  <c r="BJ4917" i="3"/>
  <c r="BG4917" i="3"/>
  <c r="BH4917" i="3" s="1"/>
  <c r="BJ4916" i="3"/>
  <c r="BH4916" i="3"/>
  <c r="BG4916" i="3"/>
  <c r="BJ4915" i="3"/>
  <c r="BH4915" i="3"/>
  <c r="BG4915" i="3"/>
  <c r="BJ4914" i="3"/>
  <c r="BG4914" i="3"/>
  <c r="BH4914" i="3" s="1"/>
  <c r="BJ4913" i="3"/>
  <c r="BG4913" i="3"/>
  <c r="BH4913" i="3" s="1"/>
  <c r="BJ4912" i="3"/>
  <c r="BG4912" i="3"/>
  <c r="BH4912" i="3" s="1"/>
  <c r="BJ4911" i="3"/>
  <c r="BG4911" i="3"/>
  <c r="BH4911" i="3" s="1"/>
  <c r="BJ4910" i="3"/>
  <c r="BG4910" i="3"/>
  <c r="BH4910" i="3" s="1"/>
  <c r="BJ4909" i="3"/>
  <c r="BG4909" i="3"/>
  <c r="BH4909" i="3" s="1"/>
  <c r="BJ4908" i="3"/>
  <c r="BG4908" i="3"/>
  <c r="BH4908" i="3" s="1"/>
  <c r="BJ4907" i="3"/>
  <c r="BG4907" i="3"/>
  <c r="BH4907" i="3" s="1"/>
  <c r="BJ4906" i="3"/>
  <c r="BG4906" i="3"/>
  <c r="BH4906" i="3" s="1"/>
  <c r="BJ4905" i="3"/>
  <c r="BG4905" i="3"/>
  <c r="BH4905" i="3" s="1"/>
  <c r="BO4904" i="3"/>
  <c r="BJ4904" i="3"/>
  <c r="BG4904" i="3"/>
  <c r="BH4904" i="3" s="1"/>
  <c r="J4904" i="3"/>
  <c r="BO4903" i="3"/>
  <c r="BJ4903" i="3"/>
  <c r="BG4903" i="3"/>
  <c r="BH4903" i="3" s="1"/>
  <c r="J4903" i="3"/>
  <c r="BO4902" i="3"/>
  <c r="BJ4902" i="3"/>
  <c r="BG4902" i="3"/>
  <c r="BH4902" i="3" s="1"/>
  <c r="J4902" i="3"/>
  <c r="BO4901" i="3"/>
  <c r="BJ4901" i="3"/>
  <c r="BG4901" i="3"/>
  <c r="BH4901" i="3" s="1"/>
  <c r="J4901" i="3"/>
  <c r="BO4900" i="3"/>
  <c r="BJ4900" i="3"/>
  <c r="BG4900" i="3"/>
  <c r="BH4900" i="3" s="1"/>
  <c r="J4900" i="3"/>
  <c r="BO4899" i="3"/>
  <c r="BJ4899" i="3"/>
  <c r="BG4899" i="3"/>
  <c r="BH4899" i="3" s="1"/>
  <c r="M4899" i="3"/>
  <c r="J4899" i="3"/>
  <c r="BO4898" i="3"/>
  <c r="BJ4898" i="3"/>
  <c r="BG4898" i="3"/>
  <c r="BH4898" i="3" s="1"/>
  <c r="J4898" i="3"/>
  <c r="BO4897" i="3"/>
  <c r="BJ4897" i="3"/>
  <c r="BG4897" i="3"/>
  <c r="BH4897" i="3" s="1"/>
  <c r="J4897" i="3"/>
  <c r="BO4896" i="3"/>
  <c r="BJ4896" i="3"/>
  <c r="BG4896" i="3"/>
  <c r="BH4896" i="3" s="1"/>
  <c r="J4896" i="3"/>
  <c r="BO4895" i="3"/>
  <c r="BJ4895" i="3"/>
  <c r="BG4895" i="3"/>
  <c r="BH4895" i="3" s="1"/>
  <c r="J4895" i="3"/>
  <c r="BO4894" i="3"/>
  <c r="BJ4894" i="3"/>
  <c r="BG4894" i="3"/>
  <c r="BH4894" i="3" s="1"/>
  <c r="M4894" i="3"/>
  <c r="J4894" i="3"/>
  <c r="BO4893" i="3"/>
  <c r="BJ4893" i="3"/>
  <c r="BH4893" i="3"/>
  <c r="BG4893" i="3"/>
  <c r="J4893" i="3"/>
  <c r="BO4892" i="3"/>
  <c r="BJ4892" i="3"/>
  <c r="BG4892" i="3"/>
  <c r="BH4892" i="3" s="1"/>
  <c r="J4892" i="3"/>
  <c r="BO4891" i="3"/>
  <c r="BJ4891" i="3"/>
  <c r="BG4891" i="3"/>
  <c r="BH4891" i="3" s="1"/>
  <c r="J4891" i="3"/>
  <c r="BO4890" i="3"/>
  <c r="BJ4890" i="3"/>
  <c r="BG4890" i="3"/>
  <c r="BH4890" i="3" s="1"/>
  <c r="J4890" i="3"/>
  <c r="BO4889" i="3"/>
  <c r="BJ4889" i="3"/>
  <c r="BG4889" i="3"/>
  <c r="BH4889" i="3" s="1"/>
  <c r="M4889" i="3"/>
  <c r="J4889" i="3"/>
  <c r="BO4888" i="3"/>
  <c r="BJ4888" i="3"/>
  <c r="BG4888" i="3"/>
  <c r="BH4888" i="3" s="1"/>
  <c r="J4888" i="3"/>
  <c r="BO4887" i="3"/>
  <c r="BJ4887" i="3"/>
  <c r="BG4887" i="3"/>
  <c r="BH4887" i="3" s="1"/>
  <c r="L4887" i="3"/>
  <c r="J4887" i="3"/>
  <c r="BO4886" i="3"/>
  <c r="BJ4886" i="3"/>
  <c r="BG4886" i="3"/>
  <c r="BH4886" i="3" s="1"/>
  <c r="J4886" i="3"/>
  <c r="BO4885" i="3"/>
  <c r="BJ4885" i="3"/>
  <c r="BG4885" i="3"/>
  <c r="BH4885" i="3" s="1"/>
  <c r="J4885" i="3"/>
  <c r="BO4884" i="3"/>
  <c r="BJ4884" i="3"/>
  <c r="BG4884" i="3"/>
  <c r="BH4884" i="3" s="1"/>
  <c r="J4884" i="3"/>
  <c r="BO4883" i="3"/>
  <c r="BJ4883" i="3"/>
  <c r="BG4883" i="3"/>
  <c r="BH4883" i="3" s="1"/>
  <c r="J4883" i="3"/>
  <c r="BJ4882" i="3"/>
  <c r="BG4882" i="3"/>
  <c r="BH4882" i="3" s="1"/>
  <c r="BJ4881" i="3"/>
  <c r="BG4881" i="3"/>
  <c r="BH4881" i="3" s="1"/>
  <c r="BJ4880" i="3"/>
  <c r="BG4880" i="3"/>
  <c r="BH4880" i="3" s="1"/>
  <c r="BJ4879" i="3"/>
  <c r="BG4879" i="3"/>
  <c r="BH4879" i="3" s="1"/>
  <c r="BJ4878" i="3"/>
  <c r="BG4878" i="3"/>
  <c r="BH4878" i="3" s="1"/>
  <c r="BJ4877" i="3"/>
  <c r="BG4877" i="3"/>
  <c r="BH4877" i="3" s="1"/>
  <c r="BJ4876" i="3"/>
  <c r="BG4876" i="3"/>
  <c r="BH4876" i="3" s="1"/>
  <c r="BJ4875" i="3"/>
  <c r="BG4875" i="3"/>
  <c r="BH4875" i="3" s="1"/>
  <c r="BJ4874" i="3"/>
  <c r="BG4874" i="3"/>
  <c r="BH4874" i="3" s="1"/>
  <c r="BJ4873" i="3"/>
  <c r="BG4873" i="3"/>
  <c r="BH4873" i="3" s="1"/>
  <c r="BO4872" i="3"/>
  <c r="BJ4872" i="3"/>
  <c r="BH4872" i="3"/>
  <c r="BG4872" i="3"/>
  <c r="J4872" i="3"/>
  <c r="BO4871" i="3"/>
  <c r="BJ4871" i="3"/>
  <c r="BG4871" i="3"/>
  <c r="BH4871" i="3" s="1"/>
  <c r="J4871" i="3"/>
  <c r="BO4870" i="3"/>
  <c r="BJ4870" i="3"/>
  <c r="BG4870" i="3"/>
  <c r="BH4870" i="3" s="1"/>
  <c r="J4870" i="3"/>
  <c r="BO4869" i="3"/>
  <c r="BJ4869" i="3"/>
  <c r="BG4869" i="3"/>
  <c r="BH4869" i="3" s="1"/>
  <c r="J4869" i="3"/>
  <c r="BO4868" i="3"/>
  <c r="BJ4868" i="3"/>
  <c r="BG4868" i="3"/>
  <c r="BH4868" i="3" s="1"/>
  <c r="J4868" i="3"/>
  <c r="BO4867" i="3"/>
  <c r="BJ4867" i="3"/>
  <c r="BG4867" i="3"/>
  <c r="BH4867" i="3" s="1"/>
  <c r="J4867" i="3"/>
  <c r="BO4866" i="3"/>
  <c r="BJ4866" i="3"/>
  <c r="BG4866" i="3"/>
  <c r="BH4866" i="3" s="1"/>
  <c r="J4866" i="3"/>
  <c r="BO4865" i="3"/>
  <c r="BJ4865" i="3"/>
  <c r="BG4865" i="3"/>
  <c r="BH4865" i="3" s="1"/>
  <c r="J4865" i="3"/>
  <c r="BO4864" i="3"/>
  <c r="BJ4864" i="3"/>
  <c r="BG4864" i="3"/>
  <c r="BH4864" i="3" s="1"/>
  <c r="J4864" i="3"/>
  <c r="BO4863" i="3"/>
  <c r="BJ4863" i="3"/>
  <c r="BH4863" i="3"/>
  <c r="BG4863" i="3"/>
  <c r="J4863" i="3"/>
  <c r="BO4862" i="3"/>
  <c r="BJ4862" i="3"/>
  <c r="BG4862" i="3"/>
  <c r="BH4862" i="3" s="1"/>
  <c r="J4862" i="3"/>
  <c r="BO4861" i="3"/>
  <c r="BJ4861" i="3"/>
  <c r="BG4861" i="3"/>
  <c r="BH4861" i="3" s="1"/>
  <c r="J4861" i="3"/>
  <c r="BO4860" i="3"/>
  <c r="BJ4860" i="3"/>
  <c r="BG4860" i="3"/>
  <c r="BH4860" i="3" s="1"/>
  <c r="J4860" i="3"/>
  <c r="BO4859" i="3"/>
  <c r="BJ4859" i="3"/>
  <c r="BG4859" i="3"/>
  <c r="BH4859" i="3" s="1"/>
  <c r="J4859" i="3"/>
  <c r="BO4858" i="3"/>
  <c r="BJ4858" i="3"/>
  <c r="BG4858" i="3"/>
  <c r="BH4858" i="3" s="1"/>
  <c r="J4858" i="3"/>
  <c r="BO4857" i="3"/>
  <c r="BJ4857" i="3"/>
  <c r="BG4857" i="3"/>
  <c r="BH4857" i="3" s="1"/>
  <c r="J4857" i="3"/>
  <c r="BO4856" i="3"/>
  <c r="BJ4856" i="3"/>
  <c r="BH4856" i="3"/>
  <c r="BG4856" i="3"/>
  <c r="J4856" i="3"/>
  <c r="BO4855" i="3"/>
  <c r="BJ4855" i="3"/>
  <c r="BG4855" i="3"/>
  <c r="BH4855" i="3" s="1"/>
  <c r="J4855" i="3"/>
  <c r="BO4854" i="3"/>
  <c r="BJ4854" i="3"/>
  <c r="BG4854" i="3"/>
  <c r="BH4854" i="3" s="1"/>
  <c r="J4854" i="3"/>
  <c r="BO4853" i="3"/>
  <c r="BJ4853" i="3"/>
  <c r="BH4853" i="3"/>
  <c r="BG4853" i="3"/>
  <c r="J4853" i="3"/>
  <c r="BO4852" i="3"/>
  <c r="BJ4852" i="3"/>
  <c r="BG4852" i="3"/>
  <c r="BH4852" i="3" s="1"/>
  <c r="M4852" i="3"/>
  <c r="J4852" i="3"/>
  <c r="BO4851" i="3"/>
  <c r="BJ4851" i="3"/>
  <c r="BG4851" i="3"/>
  <c r="BH4851" i="3" s="1"/>
  <c r="J4851" i="3"/>
  <c r="BO4850" i="3"/>
  <c r="BJ4850" i="3"/>
  <c r="BG4850" i="3"/>
  <c r="BH4850" i="3" s="1"/>
  <c r="L4850" i="3"/>
  <c r="J4850" i="3"/>
  <c r="BO4849" i="3"/>
  <c r="BJ4849" i="3"/>
  <c r="BG4849" i="3"/>
  <c r="BH4849" i="3" s="1"/>
  <c r="J4849" i="3"/>
  <c r="BO4848" i="3"/>
  <c r="BJ4848" i="3"/>
  <c r="BG4848" i="3"/>
  <c r="BH4848" i="3" s="1"/>
  <c r="J4848" i="3"/>
  <c r="BO4847" i="3"/>
  <c r="BJ4847" i="3"/>
  <c r="BH4847" i="3"/>
  <c r="BG4847" i="3"/>
  <c r="J4847" i="3"/>
  <c r="BO4846" i="3"/>
  <c r="BJ4846" i="3"/>
  <c r="BG4846" i="3"/>
  <c r="BH4846" i="3" s="1"/>
  <c r="J4846" i="3"/>
  <c r="BO4845" i="3"/>
  <c r="BJ4845" i="3"/>
  <c r="BG4845" i="3"/>
  <c r="BH4845" i="3" s="1"/>
  <c r="M4845" i="3"/>
  <c r="J4845" i="3"/>
  <c r="BO4844" i="3"/>
  <c r="BJ4844" i="3"/>
  <c r="BG4844" i="3"/>
  <c r="BH4844" i="3" s="1"/>
  <c r="J4844" i="3"/>
  <c r="BO4843" i="3"/>
  <c r="BJ4843" i="3"/>
  <c r="BG4843" i="3"/>
  <c r="BH4843" i="3" s="1"/>
  <c r="L4843" i="3"/>
  <c r="J4843" i="3"/>
  <c r="BO4842" i="3"/>
  <c r="BJ4842" i="3"/>
  <c r="BH4842" i="3"/>
  <c r="BG4842" i="3"/>
  <c r="J4842" i="3"/>
  <c r="BO4841" i="3"/>
  <c r="BJ4841" i="3"/>
  <c r="BG4841" i="3"/>
  <c r="BH4841" i="3" s="1"/>
  <c r="J4841" i="3"/>
  <c r="BO4840" i="3"/>
  <c r="BJ4840" i="3"/>
  <c r="BG4840" i="3"/>
  <c r="BH4840" i="3" s="1"/>
  <c r="J4840" i="3"/>
  <c r="BO4839" i="3"/>
  <c r="BJ4839" i="3"/>
  <c r="BG4839" i="3"/>
  <c r="BH4839" i="3" s="1"/>
  <c r="J4839" i="3"/>
  <c r="BJ4838" i="3"/>
  <c r="BG4838" i="3"/>
  <c r="BH4838" i="3" s="1"/>
  <c r="BJ4837" i="3"/>
  <c r="BG4837" i="3"/>
  <c r="BH4837" i="3" s="1"/>
  <c r="BJ4836" i="3"/>
  <c r="BH4836" i="3"/>
  <c r="BG4836" i="3"/>
  <c r="BJ4835" i="3"/>
  <c r="BG4835" i="3"/>
  <c r="BH4835" i="3" s="1"/>
  <c r="BJ4834" i="3"/>
  <c r="BG4834" i="3"/>
  <c r="BH4834" i="3" s="1"/>
  <c r="BJ4833" i="3"/>
  <c r="BG4833" i="3"/>
  <c r="BH4833" i="3" s="1"/>
  <c r="BJ4832" i="3"/>
  <c r="BH4832" i="3"/>
  <c r="BG4832" i="3"/>
  <c r="BO4831" i="3"/>
  <c r="BJ4831" i="3"/>
  <c r="BG4831" i="3"/>
  <c r="BH4831" i="3" s="1"/>
  <c r="J4831" i="3"/>
  <c r="BO4830" i="3"/>
  <c r="BJ4830" i="3"/>
  <c r="BG4830" i="3"/>
  <c r="BL4830" i="3" s="1"/>
  <c r="J4830" i="3"/>
  <c r="BO4829" i="3"/>
  <c r="BJ4829" i="3"/>
  <c r="BG4829" i="3"/>
  <c r="BH4829" i="3" s="1"/>
  <c r="J4829" i="3"/>
  <c r="BO4828" i="3"/>
  <c r="BJ4828" i="3"/>
  <c r="BG4828" i="3"/>
  <c r="J4828" i="3"/>
  <c r="BO4827" i="3"/>
  <c r="BJ4827" i="3"/>
  <c r="BG4827" i="3"/>
  <c r="J4827" i="3"/>
  <c r="BO4826" i="3"/>
  <c r="BJ4826" i="3"/>
  <c r="BH4826" i="3"/>
  <c r="BG4826" i="3"/>
  <c r="BL4826" i="3" s="1"/>
  <c r="J4826" i="3"/>
  <c r="BO4825" i="3"/>
  <c r="BL4825" i="3"/>
  <c r="BJ4825" i="3"/>
  <c r="BG4825" i="3"/>
  <c r="BH4825" i="3" s="1"/>
  <c r="J4825" i="3"/>
  <c r="BO4824" i="3"/>
  <c r="BJ4824" i="3"/>
  <c r="BG4824" i="3"/>
  <c r="BH4824" i="3" s="1"/>
  <c r="J4824" i="3"/>
  <c r="BO4823" i="3"/>
  <c r="BJ4823" i="3"/>
  <c r="BG4823" i="3"/>
  <c r="BH4823" i="3" s="1"/>
  <c r="J4823" i="3"/>
  <c r="BO4822" i="3"/>
  <c r="BJ4822" i="3"/>
  <c r="BG4822" i="3"/>
  <c r="BH4822" i="3" s="1"/>
  <c r="J4822" i="3"/>
  <c r="BO4821" i="3"/>
  <c r="BJ4821" i="3"/>
  <c r="BG4821" i="3"/>
  <c r="BH4821" i="3" s="1"/>
  <c r="J4821" i="3"/>
  <c r="BO4820" i="3"/>
  <c r="BJ4820" i="3"/>
  <c r="BG4820" i="3"/>
  <c r="BH4820" i="3" s="1"/>
  <c r="J4820" i="3"/>
  <c r="BO4819" i="3"/>
  <c r="BJ4819" i="3"/>
  <c r="BG4819" i="3"/>
  <c r="BH4819" i="3" s="1"/>
  <c r="M4819" i="3"/>
  <c r="J4819" i="3"/>
  <c r="BO4818" i="3"/>
  <c r="BJ4818" i="3"/>
  <c r="BG4818" i="3"/>
  <c r="BH4818" i="3" s="1"/>
  <c r="J4818" i="3"/>
  <c r="BO4817" i="3"/>
  <c r="BJ4817" i="3"/>
  <c r="BH4817" i="3"/>
  <c r="BG4817" i="3"/>
  <c r="L4817" i="3"/>
  <c r="J4817" i="3"/>
  <c r="BO4816" i="3"/>
  <c r="BJ4816" i="3"/>
  <c r="BG4816" i="3"/>
  <c r="BH4816" i="3" s="1"/>
  <c r="J4816" i="3"/>
  <c r="BO4815" i="3"/>
  <c r="BJ4815" i="3"/>
  <c r="BH4815" i="3"/>
  <c r="BG4815" i="3"/>
  <c r="J4815" i="3"/>
  <c r="BO4814" i="3"/>
  <c r="BJ4814" i="3"/>
  <c r="BG4814" i="3"/>
  <c r="BH4814" i="3" s="1"/>
  <c r="J4814" i="3"/>
  <c r="BO4813" i="3"/>
  <c r="BJ4813" i="3"/>
  <c r="BG4813" i="3"/>
  <c r="BH4813" i="3" s="1"/>
  <c r="J4813" i="3"/>
  <c r="BJ4812" i="3"/>
  <c r="BG4812" i="3"/>
  <c r="BH4812" i="3" s="1"/>
  <c r="BJ4811" i="3"/>
  <c r="BG4811" i="3"/>
  <c r="BH4811" i="3" s="1"/>
  <c r="BJ4810" i="3"/>
  <c r="BG4810" i="3"/>
  <c r="BH4810" i="3" s="1"/>
  <c r="BJ4809" i="3"/>
  <c r="BG4809" i="3"/>
  <c r="BH4809" i="3" s="1"/>
  <c r="BJ4808" i="3"/>
  <c r="BG4808" i="3"/>
  <c r="BH4808" i="3" s="1"/>
  <c r="BJ4807" i="3"/>
  <c r="BG4807" i="3"/>
  <c r="BH4807" i="3" s="1"/>
  <c r="BJ4806" i="3"/>
  <c r="BG4806" i="3"/>
  <c r="BH4806" i="3" s="1"/>
  <c r="BJ4805" i="3"/>
  <c r="BG4805" i="3"/>
  <c r="BH4805" i="3" s="1"/>
  <c r="BJ4804" i="3"/>
  <c r="BG4804" i="3"/>
  <c r="BH4804" i="3" s="1"/>
  <c r="BJ4803" i="3"/>
  <c r="BG4803" i="3"/>
  <c r="BH4803" i="3" s="1"/>
  <c r="BJ4802" i="3"/>
  <c r="BG4802" i="3"/>
  <c r="BH4802" i="3" s="1"/>
  <c r="BJ4801" i="3"/>
  <c r="BG4801" i="3"/>
  <c r="BH4801" i="3" s="1"/>
  <c r="BJ4800" i="3"/>
  <c r="BG4800" i="3"/>
  <c r="BH4800" i="3" s="1"/>
  <c r="BJ4799" i="3"/>
  <c r="BG4799" i="3"/>
  <c r="BH4799" i="3" s="1"/>
  <c r="BJ4798" i="3"/>
  <c r="BG4798" i="3"/>
  <c r="BH4798" i="3" s="1"/>
  <c r="BJ4797" i="3"/>
  <c r="BG4797" i="3"/>
  <c r="BH4797" i="3" s="1"/>
  <c r="BJ4796" i="3"/>
  <c r="BG4796" i="3"/>
  <c r="BH4796" i="3" s="1"/>
  <c r="BJ4795" i="3"/>
  <c r="BG4795" i="3"/>
  <c r="BH4795" i="3" s="1"/>
  <c r="BJ4794" i="3"/>
  <c r="BG4794" i="3"/>
  <c r="BH4794" i="3" s="1"/>
  <c r="BJ4793" i="3"/>
  <c r="BG4793" i="3"/>
  <c r="BH4793" i="3" s="1"/>
  <c r="BJ4792" i="3"/>
  <c r="BH4792" i="3"/>
  <c r="BG4792" i="3"/>
  <c r="BJ4791" i="3"/>
  <c r="BG4791" i="3"/>
  <c r="BH4791" i="3" s="1"/>
  <c r="BJ4790" i="3"/>
  <c r="BG4790" i="3"/>
  <c r="BH4790" i="3" s="1"/>
  <c r="BJ4789" i="3"/>
  <c r="BG4789" i="3"/>
  <c r="BH4789" i="3" s="1"/>
  <c r="BJ4788" i="3"/>
  <c r="BG4788" i="3"/>
  <c r="BH4788" i="3" s="1"/>
  <c r="BJ4787" i="3"/>
  <c r="BG4787" i="3"/>
  <c r="BH4787" i="3" s="1"/>
  <c r="BJ4786" i="3"/>
  <c r="BG4786" i="3"/>
  <c r="BH4786" i="3" s="1"/>
  <c r="BJ4785" i="3"/>
  <c r="BG4785" i="3"/>
  <c r="BH4785" i="3" s="1"/>
  <c r="BJ4784" i="3"/>
  <c r="BG4784" i="3"/>
  <c r="BH4784" i="3" s="1"/>
  <c r="BJ4783" i="3"/>
  <c r="BG4783" i="3"/>
  <c r="BH4783" i="3" s="1"/>
  <c r="BJ4782" i="3"/>
  <c r="BG4782" i="3"/>
  <c r="BH4782" i="3" s="1"/>
  <c r="BJ4781" i="3"/>
  <c r="BG4781" i="3"/>
  <c r="BH4781" i="3" s="1"/>
  <c r="BJ4780" i="3"/>
  <c r="BG4780" i="3"/>
  <c r="BH4780" i="3" s="1"/>
  <c r="BJ4779" i="3"/>
  <c r="BG4779" i="3"/>
  <c r="BH4779" i="3" s="1"/>
  <c r="BJ4778" i="3"/>
  <c r="BG4778" i="3"/>
  <c r="BH4778" i="3" s="1"/>
  <c r="BJ4777" i="3"/>
  <c r="BG4777" i="3"/>
  <c r="BH4777" i="3" s="1"/>
  <c r="BJ4776" i="3"/>
  <c r="BG4776" i="3"/>
  <c r="BH4776" i="3" s="1"/>
  <c r="BJ4775" i="3"/>
  <c r="BG4775" i="3"/>
  <c r="BH4775" i="3" s="1"/>
  <c r="BJ4774" i="3"/>
  <c r="BG4774" i="3"/>
  <c r="BH4774" i="3" s="1"/>
  <c r="BJ4773" i="3"/>
  <c r="BG4773" i="3"/>
  <c r="BH4773" i="3" s="1"/>
  <c r="BJ4772" i="3"/>
  <c r="BG4772" i="3"/>
  <c r="BH4772" i="3" s="1"/>
  <c r="BJ4771" i="3"/>
  <c r="BG4771" i="3"/>
  <c r="BH4771" i="3" s="1"/>
  <c r="BJ4770" i="3"/>
  <c r="BG4770" i="3"/>
  <c r="BH4770" i="3" s="1"/>
  <c r="BJ4769" i="3"/>
  <c r="BH4769" i="3"/>
  <c r="BG4769" i="3"/>
  <c r="BJ4768" i="3"/>
  <c r="BG4768" i="3"/>
  <c r="BH4768" i="3" s="1"/>
  <c r="BJ4767" i="3"/>
  <c r="BG4767" i="3"/>
  <c r="BH4767" i="3" s="1"/>
  <c r="BJ4766" i="3"/>
  <c r="BG4766" i="3"/>
  <c r="BH4766" i="3" s="1"/>
  <c r="BJ4765" i="3"/>
  <c r="BG4765" i="3"/>
  <c r="BH4765" i="3" s="1"/>
  <c r="BJ4764" i="3"/>
  <c r="BG4764" i="3"/>
  <c r="BH4764" i="3" s="1"/>
  <c r="BJ4763" i="3"/>
  <c r="BG4763" i="3"/>
  <c r="BH4763" i="3" s="1"/>
  <c r="BO4762" i="3"/>
  <c r="BJ4762" i="3"/>
  <c r="BG4762" i="3"/>
  <c r="BH4762" i="3" s="1"/>
  <c r="M4762" i="3"/>
  <c r="J4762" i="3"/>
  <c r="BO4761" i="3"/>
  <c r="BJ4761" i="3"/>
  <c r="BG4761" i="3"/>
  <c r="BH4761" i="3" s="1"/>
  <c r="J4761" i="3"/>
  <c r="BO4760" i="3"/>
  <c r="BJ4760" i="3"/>
  <c r="BG4760" i="3"/>
  <c r="BH4760" i="3" s="1"/>
  <c r="L4760" i="3"/>
  <c r="J4760" i="3"/>
  <c r="BO4759" i="3"/>
  <c r="BJ4759" i="3"/>
  <c r="BG4759" i="3"/>
  <c r="BH4759" i="3" s="1"/>
  <c r="J4759" i="3"/>
  <c r="BO4758" i="3"/>
  <c r="BJ4758" i="3"/>
  <c r="BG4758" i="3"/>
  <c r="BH4758" i="3" s="1"/>
  <c r="J4758" i="3"/>
  <c r="BO4757" i="3"/>
  <c r="BJ4757" i="3"/>
  <c r="BG4757" i="3"/>
  <c r="BH4757" i="3" s="1"/>
  <c r="J4757" i="3"/>
  <c r="BO4756" i="3"/>
  <c r="BJ4756" i="3"/>
  <c r="BG4756" i="3"/>
  <c r="BH4756" i="3" s="1"/>
  <c r="J4756" i="3"/>
  <c r="BO4755" i="3"/>
  <c r="BJ4755" i="3"/>
  <c r="BH4755" i="3"/>
  <c r="BG4755" i="3"/>
  <c r="M4755" i="3"/>
  <c r="J4755" i="3"/>
  <c r="BO4754" i="3"/>
  <c r="BJ4754" i="3"/>
  <c r="BG4754" i="3"/>
  <c r="BH4754" i="3" s="1"/>
  <c r="J4754" i="3"/>
  <c r="BO4753" i="3"/>
  <c r="BJ4753" i="3"/>
  <c r="BH4753" i="3"/>
  <c r="BG4753" i="3"/>
  <c r="L4753" i="3"/>
  <c r="J4753" i="3"/>
  <c r="BO4752" i="3"/>
  <c r="BJ4752" i="3"/>
  <c r="BH4752" i="3"/>
  <c r="BG4752" i="3"/>
  <c r="J4752" i="3"/>
  <c r="BO4751" i="3"/>
  <c r="BJ4751" i="3"/>
  <c r="BG4751" i="3"/>
  <c r="BH4751" i="3" s="1"/>
  <c r="J4751" i="3"/>
  <c r="BO4750" i="3"/>
  <c r="BJ4750" i="3"/>
  <c r="BG4750" i="3"/>
  <c r="BH4750" i="3" s="1"/>
  <c r="J4750" i="3"/>
  <c r="BO4749" i="3"/>
  <c r="BJ4749" i="3"/>
  <c r="BG4749" i="3"/>
  <c r="BH4749" i="3" s="1"/>
  <c r="J4749" i="3"/>
  <c r="BO4748" i="3"/>
  <c r="BJ4748" i="3"/>
  <c r="BG4748" i="3"/>
  <c r="J4748" i="3"/>
  <c r="BO4747" i="3"/>
  <c r="BJ4747" i="3"/>
  <c r="BH4747" i="3"/>
  <c r="BG4747" i="3"/>
  <c r="BL4747" i="3" s="1"/>
  <c r="J4747" i="3"/>
  <c r="BO4746" i="3"/>
  <c r="BJ4746" i="3"/>
  <c r="BG4746" i="3"/>
  <c r="BL4746" i="3" s="1"/>
  <c r="J4746" i="3"/>
  <c r="BO4745" i="3"/>
  <c r="BJ4745" i="3"/>
  <c r="BG4745" i="3"/>
  <c r="J4745" i="3"/>
  <c r="BO4744" i="3"/>
  <c r="BJ4744" i="3"/>
  <c r="BG4744" i="3"/>
  <c r="J4744" i="3"/>
  <c r="BO4743" i="3"/>
  <c r="BJ4743" i="3"/>
  <c r="BG4743" i="3"/>
  <c r="BH4743" i="3" s="1"/>
  <c r="J4743" i="3"/>
  <c r="BO4742" i="3"/>
  <c r="BJ4742" i="3"/>
  <c r="BG4742" i="3"/>
  <c r="BH4742" i="3" s="1"/>
  <c r="J4742" i="3"/>
  <c r="BO4741" i="3"/>
  <c r="BJ4741" i="3"/>
  <c r="BG4741" i="3"/>
  <c r="BH4741" i="3" s="1"/>
  <c r="J4741" i="3"/>
  <c r="BO4740" i="3"/>
  <c r="BJ4740" i="3"/>
  <c r="BG4740" i="3"/>
  <c r="BH4740" i="3" s="1"/>
  <c r="J4740" i="3"/>
  <c r="BO4739" i="3"/>
  <c r="BJ4739" i="3"/>
  <c r="BG4739" i="3"/>
  <c r="BH4739" i="3" s="1"/>
  <c r="J4739" i="3"/>
  <c r="BJ4738" i="3"/>
  <c r="BG4738" i="3"/>
  <c r="BH4738" i="3" s="1"/>
  <c r="BJ4737" i="3"/>
  <c r="BG4737" i="3"/>
  <c r="BH4737" i="3" s="1"/>
  <c r="BJ4736" i="3"/>
  <c r="BG4736" i="3"/>
  <c r="BH4736" i="3" s="1"/>
  <c r="BJ4735" i="3"/>
  <c r="BG4735" i="3"/>
  <c r="BH4735" i="3" s="1"/>
  <c r="BJ4734" i="3"/>
  <c r="BG4734" i="3"/>
  <c r="BH4734" i="3" s="1"/>
  <c r="BJ4733" i="3"/>
  <c r="BG4733" i="3"/>
  <c r="BH4733" i="3" s="1"/>
  <c r="BJ4732" i="3"/>
  <c r="BG4732" i="3"/>
  <c r="BH4732" i="3" s="1"/>
  <c r="BJ4731" i="3"/>
  <c r="BG4731" i="3"/>
  <c r="BH4731" i="3" s="1"/>
  <c r="BJ4730" i="3"/>
  <c r="BG4730" i="3"/>
  <c r="BH4730" i="3" s="1"/>
  <c r="BJ4729" i="3"/>
  <c r="BG4729" i="3"/>
  <c r="BH4729" i="3" s="1"/>
  <c r="BJ4728" i="3"/>
  <c r="BG4728" i="3"/>
  <c r="BH4728" i="3" s="1"/>
  <c r="BJ4727" i="3"/>
  <c r="BG4727" i="3"/>
  <c r="BH4727" i="3" s="1"/>
  <c r="BJ4726" i="3"/>
  <c r="BG4726" i="3"/>
  <c r="BH4726" i="3" s="1"/>
  <c r="BJ4725" i="3"/>
  <c r="BG4725" i="3"/>
  <c r="BH4725" i="3" s="1"/>
  <c r="BJ4724" i="3"/>
  <c r="BG4724" i="3"/>
  <c r="BH4724" i="3" s="1"/>
  <c r="BJ4723" i="3"/>
  <c r="BG4723" i="3"/>
  <c r="BH4723" i="3" s="1"/>
  <c r="BJ4722" i="3"/>
  <c r="BG4722" i="3"/>
  <c r="BH4722" i="3" s="1"/>
  <c r="BO4721" i="3"/>
  <c r="BJ4721" i="3"/>
  <c r="BG4721" i="3"/>
  <c r="BH4721" i="3" s="1"/>
  <c r="L4721" i="3"/>
  <c r="J4721" i="3"/>
  <c r="BO4720" i="3"/>
  <c r="BJ4720" i="3"/>
  <c r="BG4720" i="3"/>
  <c r="BH4720" i="3" s="1"/>
  <c r="J4720" i="3"/>
  <c r="BO4719" i="3"/>
  <c r="BJ4719" i="3"/>
  <c r="BG4719" i="3"/>
  <c r="BH4719" i="3" s="1"/>
  <c r="J4719" i="3"/>
  <c r="BO4718" i="3"/>
  <c r="BJ4718" i="3"/>
  <c r="BG4718" i="3"/>
  <c r="BH4718" i="3" s="1"/>
  <c r="J4718" i="3"/>
  <c r="BO4717" i="3"/>
  <c r="BJ4717" i="3"/>
  <c r="BG4717" i="3"/>
  <c r="BH4717" i="3" s="1"/>
  <c r="J4717" i="3"/>
  <c r="BO4716" i="3"/>
  <c r="BJ4716" i="3"/>
  <c r="BG4716" i="3"/>
  <c r="BH4716" i="3" s="1"/>
  <c r="J4716" i="3"/>
  <c r="BO4715" i="3"/>
  <c r="BJ4715" i="3"/>
  <c r="BG4715" i="3"/>
  <c r="BH4715" i="3" s="1"/>
  <c r="J4715" i="3"/>
  <c r="BO4714" i="3"/>
  <c r="BJ4714" i="3"/>
  <c r="BG4714" i="3"/>
  <c r="BH4714" i="3" s="1"/>
  <c r="J4714" i="3"/>
  <c r="BO4713" i="3"/>
  <c r="BJ4713" i="3"/>
  <c r="BG4713" i="3"/>
  <c r="BH4713" i="3" s="1"/>
  <c r="J4713" i="3"/>
  <c r="BO4712" i="3"/>
  <c r="BJ4712" i="3"/>
  <c r="BG4712" i="3"/>
  <c r="BH4712" i="3" s="1"/>
  <c r="J4712" i="3"/>
  <c r="BO4711" i="3"/>
  <c r="BJ4711" i="3"/>
  <c r="BG4711" i="3"/>
  <c r="BL4711" i="3" s="1"/>
  <c r="J4711" i="3"/>
  <c r="BO4710" i="3"/>
  <c r="BJ4710" i="3"/>
  <c r="BH4710" i="3"/>
  <c r="BG4710" i="3"/>
  <c r="BL4710" i="3" s="1"/>
  <c r="J4710" i="3"/>
  <c r="BO4709" i="3"/>
  <c r="BJ4709" i="3"/>
  <c r="BG4709" i="3"/>
  <c r="BL4709" i="3" s="1"/>
  <c r="J4709" i="3"/>
  <c r="BO4708" i="3"/>
  <c r="BJ4708" i="3"/>
  <c r="BG4708" i="3"/>
  <c r="BL4708" i="3" s="1"/>
  <c r="J4708" i="3"/>
  <c r="BO4707" i="3"/>
  <c r="BJ4707" i="3"/>
  <c r="BG4707" i="3"/>
  <c r="J4707" i="3"/>
  <c r="BO4706" i="3"/>
  <c r="BJ4706" i="3"/>
  <c r="BG4706" i="3"/>
  <c r="BL4706" i="3" s="1"/>
  <c r="J4706" i="3"/>
  <c r="BO4705" i="3"/>
  <c r="BJ4705" i="3"/>
  <c r="BG4705" i="3"/>
  <c r="J4705" i="3"/>
  <c r="BO4704" i="3"/>
  <c r="BJ4704" i="3"/>
  <c r="BH4704" i="3"/>
  <c r="BG4704" i="3"/>
  <c r="M4704" i="3"/>
  <c r="J4704" i="3"/>
  <c r="BO4703" i="3"/>
  <c r="BJ4703" i="3"/>
  <c r="BG4703" i="3"/>
  <c r="BH4703" i="3" s="1"/>
  <c r="J4703" i="3"/>
  <c r="BO4702" i="3"/>
  <c r="BJ4702" i="3"/>
  <c r="BG4702" i="3"/>
  <c r="BH4702" i="3" s="1"/>
  <c r="L4702" i="3"/>
  <c r="J4702" i="3"/>
  <c r="BO4701" i="3"/>
  <c r="BJ4701" i="3"/>
  <c r="BG4701" i="3"/>
  <c r="BH4701" i="3" s="1"/>
  <c r="J4701" i="3"/>
  <c r="BO4700" i="3"/>
  <c r="BJ4700" i="3"/>
  <c r="BG4700" i="3"/>
  <c r="BH4700" i="3" s="1"/>
  <c r="J4700" i="3"/>
  <c r="BO4699" i="3"/>
  <c r="BJ4699" i="3"/>
  <c r="BG4699" i="3"/>
  <c r="BH4699" i="3" s="1"/>
  <c r="J4699" i="3"/>
  <c r="BO4698" i="3"/>
  <c r="BJ4698" i="3"/>
  <c r="BG4698" i="3"/>
  <c r="BH4698" i="3" s="1"/>
  <c r="J4698" i="3"/>
  <c r="BJ4697" i="3"/>
  <c r="BG4697" i="3"/>
  <c r="BH4697" i="3" s="1"/>
  <c r="BJ4696" i="3"/>
  <c r="BG4696" i="3"/>
  <c r="BH4696" i="3" s="1"/>
  <c r="BJ4695" i="3"/>
  <c r="BG4695" i="3"/>
  <c r="BH4695" i="3" s="1"/>
  <c r="BJ4694" i="3"/>
  <c r="BG4694" i="3"/>
  <c r="BH4694" i="3" s="1"/>
  <c r="BJ4693" i="3"/>
  <c r="BH4693" i="3"/>
  <c r="BG4693" i="3"/>
  <c r="BJ4692" i="3"/>
  <c r="BG4692" i="3"/>
  <c r="BH4692" i="3" s="1"/>
  <c r="BJ4691" i="3"/>
  <c r="BG4691" i="3"/>
  <c r="BH4691" i="3" s="1"/>
  <c r="BJ4690" i="3"/>
  <c r="BG4690" i="3"/>
  <c r="BH4690" i="3" s="1"/>
  <c r="BJ4689" i="3"/>
  <c r="BG4689" i="3"/>
  <c r="BH4689" i="3" s="1"/>
  <c r="BJ4688" i="3"/>
  <c r="BG4688" i="3"/>
  <c r="BH4688" i="3" s="1"/>
  <c r="BJ4687" i="3"/>
  <c r="BG4687" i="3"/>
  <c r="BH4687" i="3" s="1"/>
  <c r="BJ4686" i="3"/>
  <c r="BG4686" i="3"/>
  <c r="BH4686" i="3" s="1"/>
  <c r="BJ4685" i="3"/>
  <c r="BG4685" i="3"/>
  <c r="BH4685" i="3" s="1"/>
  <c r="BJ4684" i="3"/>
  <c r="BG4684" i="3"/>
  <c r="BH4684" i="3" s="1"/>
  <c r="BJ4683" i="3"/>
  <c r="BG4683" i="3"/>
  <c r="BH4683" i="3" s="1"/>
  <c r="BJ4682" i="3"/>
  <c r="BG4682" i="3"/>
  <c r="BH4682" i="3" s="1"/>
  <c r="BJ4681" i="3"/>
  <c r="BG4681" i="3"/>
  <c r="BH4681" i="3" s="1"/>
  <c r="BJ4680" i="3"/>
  <c r="BG4680" i="3"/>
  <c r="BH4680" i="3" s="1"/>
  <c r="BJ4679" i="3"/>
  <c r="BG4679" i="3"/>
  <c r="BH4679" i="3" s="1"/>
  <c r="BJ4678" i="3"/>
  <c r="BG4678" i="3"/>
  <c r="BH4678" i="3" s="1"/>
  <c r="BJ4677" i="3"/>
  <c r="BG4677" i="3"/>
  <c r="BH4677" i="3" s="1"/>
  <c r="BJ4676" i="3"/>
  <c r="BG4676" i="3"/>
  <c r="BH4676" i="3" s="1"/>
  <c r="BJ4675" i="3"/>
  <c r="BG4675" i="3"/>
  <c r="BH4675" i="3" s="1"/>
  <c r="BJ4674" i="3"/>
  <c r="BG4674" i="3"/>
  <c r="BH4674" i="3" s="1"/>
  <c r="BJ4673" i="3"/>
  <c r="BH4673" i="3"/>
  <c r="BG4673" i="3"/>
  <c r="BJ4672" i="3"/>
  <c r="BG4672" i="3"/>
  <c r="BH4672" i="3" s="1"/>
  <c r="BJ4671" i="3"/>
  <c r="BG4671" i="3"/>
  <c r="BH4671" i="3" s="1"/>
  <c r="BJ4670" i="3"/>
  <c r="BG4670" i="3"/>
  <c r="BH4670" i="3" s="1"/>
  <c r="BJ4669" i="3"/>
  <c r="BG4669" i="3"/>
  <c r="BH4669" i="3" s="1"/>
  <c r="BJ4668" i="3"/>
  <c r="BG4668" i="3"/>
  <c r="BH4668" i="3" s="1"/>
  <c r="BJ4667" i="3"/>
  <c r="BG4667" i="3"/>
  <c r="BH4667" i="3" s="1"/>
  <c r="BJ4666" i="3"/>
  <c r="BG4666" i="3"/>
  <c r="BH4666" i="3" s="1"/>
  <c r="BJ4665" i="3"/>
  <c r="BG4665" i="3"/>
  <c r="BH4665" i="3" s="1"/>
  <c r="BJ4664" i="3"/>
  <c r="BG4664" i="3"/>
  <c r="BH4664" i="3" s="1"/>
  <c r="BJ4663" i="3"/>
  <c r="BG4663" i="3"/>
  <c r="BH4663" i="3" s="1"/>
  <c r="BJ4662" i="3"/>
  <c r="BG4662" i="3"/>
  <c r="BH4662" i="3" s="1"/>
  <c r="BJ4661" i="3"/>
  <c r="BG4661" i="3"/>
  <c r="BH4661" i="3" s="1"/>
  <c r="BJ4660" i="3"/>
  <c r="BH4660" i="3"/>
  <c r="BG4660" i="3"/>
  <c r="BJ4659" i="3"/>
  <c r="BG4659" i="3"/>
  <c r="BH4659" i="3" s="1"/>
  <c r="BJ4658" i="3"/>
  <c r="BG4658" i="3"/>
  <c r="BH4658" i="3" s="1"/>
  <c r="BJ4657" i="3"/>
  <c r="BG4657" i="3"/>
  <c r="BH4657" i="3" s="1"/>
  <c r="BJ4656" i="3"/>
  <c r="BG4656" i="3"/>
  <c r="BH4656" i="3" s="1"/>
  <c r="BJ4655" i="3"/>
  <c r="BG4655" i="3"/>
  <c r="BH4655" i="3" s="1"/>
  <c r="BJ4654" i="3"/>
  <c r="BG4654" i="3"/>
  <c r="BH4654" i="3" s="1"/>
  <c r="BJ4653" i="3"/>
  <c r="BG4653" i="3"/>
  <c r="BH4653" i="3" s="1"/>
  <c r="BJ4652" i="3"/>
  <c r="BG4652" i="3"/>
  <c r="BH4652" i="3" s="1"/>
  <c r="BJ4651" i="3"/>
  <c r="BG4651" i="3"/>
  <c r="BH4651" i="3" s="1"/>
  <c r="BO4650" i="3"/>
  <c r="BJ4650" i="3"/>
  <c r="BG4650" i="3"/>
  <c r="BH4650" i="3" s="1"/>
  <c r="J4650" i="3"/>
  <c r="BO4649" i="3"/>
  <c r="BJ4649" i="3"/>
  <c r="BG4649" i="3"/>
  <c r="BH4649" i="3" s="1"/>
  <c r="J4649" i="3"/>
  <c r="BO4648" i="3"/>
  <c r="BJ4648" i="3"/>
  <c r="BH4648" i="3"/>
  <c r="BG4648" i="3"/>
  <c r="J4648" i="3"/>
  <c r="BO4647" i="3"/>
  <c r="BJ4647" i="3"/>
  <c r="BH4647" i="3"/>
  <c r="BG4647" i="3"/>
  <c r="J4647" i="3"/>
  <c r="BO4646" i="3"/>
  <c r="BJ4646" i="3"/>
  <c r="BG4646" i="3"/>
  <c r="BH4646" i="3" s="1"/>
  <c r="J4646" i="3"/>
  <c r="BO4645" i="3"/>
  <c r="BJ4645" i="3"/>
  <c r="BG4645" i="3"/>
  <c r="BH4645" i="3" s="1"/>
  <c r="M4645" i="3"/>
  <c r="J4645" i="3"/>
  <c r="BO4644" i="3"/>
  <c r="BJ4644" i="3"/>
  <c r="BG4644" i="3"/>
  <c r="BH4644" i="3" s="1"/>
  <c r="J4644" i="3"/>
  <c r="BO4643" i="3"/>
  <c r="BJ4643" i="3"/>
  <c r="BH4643" i="3"/>
  <c r="BG4643" i="3"/>
  <c r="L4643" i="3"/>
  <c r="J4643" i="3"/>
  <c r="BO4642" i="3"/>
  <c r="BJ4642" i="3"/>
  <c r="BH4642" i="3"/>
  <c r="BG4642" i="3"/>
  <c r="J4642" i="3"/>
  <c r="BO4641" i="3"/>
  <c r="BJ4641" i="3"/>
  <c r="BG4641" i="3"/>
  <c r="BH4641" i="3" s="1"/>
  <c r="J4641" i="3"/>
  <c r="BO4640" i="3"/>
  <c r="BJ4640" i="3"/>
  <c r="BH4640" i="3"/>
  <c r="BG4640" i="3"/>
  <c r="J4640" i="3"/>
  <c r="BO4639" i="3"/>
  <c r="BJ4639" i="3"/>
  <c r="BG4639" i="3"/>
  <c r="BH4639" i="3" s="1"/>
  <c r="J4639" i="3"/>
  <c r="BO4638" i="3"/>
  <c r="BJ4638" i="3"/>
  <c r="BH4638" i="3"/>
  <c r="BG4638" i="3"/>
  <c r="J4638" i="3"/>
  <c r="BO4637" i="3"/>
  <c r="BJ4637" i="3"/>
  <c r="BG4637" i="3"/>
  <c r="BH4637" i="3" s="1"/>
  <c r="J4637" i="3"/>
  <c r="BO4636" i="3"/>
  <c r="BJ4636" i="3"/>
  <c r="BG4636" i="3"/>
  <c r="BH4636" i="3" s="1"/>
  <c r="J4636" i="3"/>
  <c r="BO4635" i="3"/>
  <c r="BJ4635" i="3"/>
  <c r="BG4635" i="3"/>
  <c r="BH4635" i="3" s="1"/>
  <c r="J4635" i="3"/>
  <c r="BO4634" i="3"/>
  <c r="BJ4634" i="3"/>
  <c r="BG4634" i="3"/>
  <c r="BH4634" i="3" s="1"/>
  <c r="J4634" i="3"/>
  <c r="BJ4633" i="3"/>
  <c r="BG4633" i="3"/>
  <c r="BH4633" i="3" s="1"/>
  <c r="BJ4632" i="3"/>
  <c r="BG4632" i="3"/>
  <c r="BH4632" i="3" s="1"/>
  <c r="BJ4631" i="3"/>
  <c r="BH4631" i="3"/>
  <c r="BG4631" i="3"/>
  <c r="BJ4630" i="3"/>
  <c r="BG4630" i="3"/>
  <c r="BH4630" i="3" s="1"/>
  <c r="BJ4629" i="3"/>
  <c r="BG4629" i="3"/>
  <c r="BH4629" i="3" s="1"/>
  <c r="BJ4628" i="3"/>
  <c r="BG4628" i="3"/>
  <c r="BH4628" i="3" s="1"/>
  <c r="BJ4627" i="3"/>
  <c r="BG4627" i="3"/>
  <c r="BH4627" i="3" s="1"/>
  <c r="BJ4626" i="3"/>
  <c r="BG4626" i="3"/>
  <c r="BH4626" i="3" s="1"/>
  <c r="BJ4625" i="3"/>
  <c r="BG4625" i="3"/>
  <c r="BH4625" i="3" s="1"/>
  <c r="BJ4624" i="3"/>
  <c r="BG4624" i="3"/>
  <c r="BH4624" i="3" s="1"/>
  <c r="BJ4623" i="3"/>
  <c r="BH4623" i="3"/>
  <c r="BG4623" i="3"/>
  <c r="BJ4622" i="3"/>
  <c r="BG4622" i="3"/>
  <c r="BH4622" i="3" s="1"/>
  <c r="BJ4621" i="3"/>
  <c r="BH4621" i="3"/>
  <c r="BG4621" i="3"/>
  <c r="BJ4620" i="3"/>
  <c r="BG4620" i="3"/>
  <c r="BH4620" i="3" s="1"/>
  <c r="BJ4619" i="3"/>
  <c r="BG4619" i="3"/>
  <c r="BH4619" i="3" s="1"/>
  <c r="BJ4618" i="3"/>
  <c r="BG4618" i="3"/>
  <c r="BH4618" i="3" s="1"/>
  <c r="BJ4617" i="3"/>
  <c r="BG4617" i="3"/>
  <c r="BH4617" i="3" s="1"/>
  <c r="BJ4616" i="3"/>
  <c r="BG4616" i="3"/>
  <c r="BH4616" i="3" s="1"/>
  <c r="BJ4615" i="3"/>
  <c r="BG4615" i="3"/>
  <c r="BH4615" i="3" s="1"/>
  <c r="BJ4614" i="3"/>
  <c r="BG4614" i="3"/>
  <c r="BH4614" i="3" s="1"/>
  <c r="BJ4613" i="3"/>
  <c r="BG4613" i="3"/>
  <c r="BH4613" i="3" s="1"/>
  <c r="BJ4612" i="3"/>
  <c r="BG4612" i="3"/>
  <c r="BH4612" i="3" s="1"/>
  <c r="BJ4611" i="3"/>
  <c r="BG4611" i="3"/>
  <c r="BH4611" i="3" s="1"/>
  <c r="BJ4610" i="3"/>
  <c r="BG4610" i="3"/>
  <c r="BH4610" i="3" s="1"/>
  <c r="BJ4609" i="3"/>
  <c r="BH4609" i="3"/>
  <c r="BG4609" i="3"/>
  <c r="BJ4608" i="3"/>
  <c r="BG4608" i="3"/>
  <c r="BH4608" i="3" s="1"/>
  <c r="BJ4607" i="3"/>
  <c r="BH4607" i="3"/>
  <c r="BG4607" i="3"/>
  <c r="BJ4606" i="3"/>
  <c r="BG4606" i="3"/>
  <c r="BH4606" i="3" s="1"/>
  <c r="BJ4605" i="3"/>
  <c r="BG4605" i="3"/>
  <c r="BH4605" i="3" s="1"/>
  <c r="BJ4604" i="3"/>
  <c r="BG4604" i="3"/>
  <c r="BH4604" i="3" s="1"/>
  <c r="BJ4603" i="3"/>
  <c r="BG4603" i="3"/>
  <c r="BH4603" i="3" s="1"/>
  <c r="BJ4602" i="3"/>
  <c r="BH4602" i="3"/>
  <c r="BG4602" i="3"/>
  <c r="BJ4601" i="3"/>
  <c r="BG4601" i="3"/>
  <c r="BH4601" i="3" s="1"/>
  <c r="BJ4600" i="3"/>
  <c r="BG4600" i="3"/>
  <c r="BH4600" i="3" s="1"/>
  <c r="BJ4599" i="3"/>
  <c r="BH4599" i="3"/>
  <c r="BG4599" i="3"/>
  <c r="BJ4598" i="3"/>
  <c r="BG4598" i="3"/>
  <c r="BH4598" i="3" s="1"/>
  <c r="BJ4597" i="3"/>
  <c r="BH4597" i="3"/>
  <c r="BG4597" i="3"/>
  <c r="BJ4596" i="3"/>
  <c r="BG4596" i="3"/>
  <c r="BH4596" i="3" s="1"/>
  <c r="BJ4595" i="3"/>
  <c r="BG4595" i="3"/>
  <c r="BH4595" i="3" s="1"/>
  <c r="BJ4594" i="3"/>
  <c r="BH4594" i="3"/>
  <c r="BG4594" i="3"/>
  <c r="BJ4593" i="3"/>
  <c r="BG4593" i="3"/>
  <c r="BH4593" i="3" s="1"/>
  <c r="BJ4592" i="3"/>
  <c r="BG4592" i="3"/>
  <c r="BH4592" i="3" s="1"/>
  <c r="BJ4591" i="3"/>
  <c r="BH4591" i="3"/>
  <c r="BG4591" i="3"/>
  <c r="BJ4590" i="3"/>
  <c r="BG4590" i="3"/>
  <c r="BH4590" i="3" s="1"/>
  <c r="BJ4589" i="3"/>
  <c r="BG4589" i="3"/>
  <c r="BH4589" i="3" s="1"/>
  <c r="BJ4588" i="3"/>
  <c r="BG4588" i="3"/>
  <c r="BH4588" i="3" s="1"/>
  <c r="BJ4587" i="3"/>
  <c r="BG4587" i="3"/>
  <c r="BH4587" i="3" s="1"/>
  <c r="BJ4586" i="3"/>
  <c r="BG4586" i="3"/>
  <c r="BH4586" i="3" s="1"/>
  <c r="BJ4585" i="3"/>
  <c r="BG4585" i="3"/>
  <c r="BH4585" i="3" s="1"/>
  <c r="BJ4584" i="3"/>
  <c r="BG4584" i="3"/>
  <c r="BH4584" i="3" s="1"/>
  <c r="BO4583" i="3"/>
  <c r="BJ4583" i="3"/>
  <c r="BG4583" i="3"/>
  <c r="BH4583" i="3" s="1"/>
  <c r="J4583" i="3"/>
  <c r="BO4582" i="3"/>
  <c r="BJ4582" i="3"/>
  <c r="BG4582" i="3"/>
  <c r="BH4582" i="3" s="1"/>
  <c r="J4582" i="3"/>
  <c r="BO4581" i="3"/>
  <c r="BJ4581" i="3"/>
  <c r="BG4581" i="3"/>
  <c r="BH4581" i="3" s="1"/>
  <c r="J4581" i="3"/>
  <c r="BO4580" i="3"/>
  <c r="BJ4580" i="3"/>
  <c r="BG4580" i="3"/>
  <c r="BH4580" i="3" s="1"/>
  <c r="J4580" i="3"/>
  <c r="BO4579" i="3"/>
  <c r="BJ4579" i="3"/>
  <c r="BG4579" i="3"/>
  <c r="BH4579" i="3" s="1"/>
  <c r="J4579" i="3"/>
  <c r="BJ4578" i="3"/>
  <c r="BG4578" i="3"/>
  <c r="BH4578" i="3" s="1"/>
  <c r="BJ4577" i="3"/>
  <c r="BG4577" i="3"/>
  <c r="BH4577" i="3" s="1"/>
  <c r="BJ4576" i="3"/>
  <c r="BG4576" i="3"/>
  <c r="BH4576" i="3" s="1"/>
  <c r="BJ4575" i="3"/>
  <c r="BG4575" i="3"/>
  <c r="BH4575" i="3" s="1"/>
  <c r="BJ4574" i="3"/>
  <c r="BG4574" i="3"/>
  <c r="BH4574" i="3" s="1"/>
  <c r="BJ4573" i="3"/>
  <c r="BG4573" i="3"/>
  <c r="BH4573" i="3" s="1"/>
  <c r="BJ4572" i="3"/>
  <c r="BG4572" i="3"/>
  <c r="BH4572" i="3" s="1"/>
  <c r="BJ4571" i="3"/>
  <c r="BH4571" i="3"/>
  <c r="BG4571" i="3"/>
  <c r="BJ4570" i="3"/>
  <c r="BG4570" i="3"/>
  <c r="BH4570" i="3" s="1"/>
  <c r="BJ4569" i="3"/>
  <c r="BG4569" i="3"/>
  <c r="BH4569" i="3" s="1"/>
  <c r="BJ4568" i="3"/>
  <c r="BG4568" i="3"/>
  <c r="BH4568" i="3" s="1"/>
  <c r="BJ4567" i="3"/>
  <c r="BG4567" i="3"/>
  <c r="BH4567" i="3" s="1"/>
  <c r="BJ4566" i="3"/>
  <c r="BG4566" i="3"/>
  <c r="BH4566" i="3" s="1"/>
  <c r="BJ4565" i="3"/>
  <c r="BG4565" i="3"/>
  <c r="BH4565" i="3" s="1"/>
  <c r="BJ4564" i="3"/>
  <c r="BG4564" i="3"/>
  <c r="BH4564" i="3" s="1"/>
  <c r="BJ4563" i="3"/>
  <c r="BG4563" i="3"/>
  <c r="BH4563" i="3" s="1"/>
  <c r="BJ4562" i="3"/>
  <c r="BG4562" i="3"/>
  <c r="BH4562" i="3" s="1"/>
  <c r="BJ4561" i="3"/>
  <c r="BG4561" i="3"/>
  <c r="BH4561" i="3" s="1"/>
  <c r="BJ4560" i="3"/>
  <c r="BG4560" i="3"/>
  <c r="BH4560" i="3" s="1"/>
  <c r="BJ4559" i="3"/>
  <c r="BG4559" i="3"/>
  <c r="BH4559" i="3" s="1"/>
  <c r="BJ4558" i="3"/>
  <c r="BG4558" i="3"/>
  <c r="BH4558" i="3" s="1"/>
  <c r="BJ4557" i="3"/>
  <c r="BG4557" i="3"/>
  <c r="BH4557" i="3" s="1"/>
  <c r="BJ4556" i="3"/>
  <c r="BG4556" i="3"/>
  <c r="BH4556" i="3" s="1"/>
  <c r="BJ4555" i="3"/>
  <c r="BG4555" i="3"/>
  <c r="BH4555" i="3" s="1"/>
  <c r="BJ4554" i="3"/>
  <c r="BG4554" i="3"/>
  <c r="BH4554" i="3" s="1"/>
  <c r="BJ4553" i="3"/>
  <c r="BG4553" i="3"/>
  <c r="BH4553" i="3" s="1"/>
  <c r="BJ4552" i="3"/>
  <c r="BG4552" i="3"/>
  <c r="BH4552" i="3" s="1"/>
  <c r="BJ4551" i="3"/>
  <c r="BG4551" i="3"/>
  <c r="BH4551" i="3" s="1"/>
  <c r="BJ4550" i="3"/>
  <c r="BG4550" i="3"/>
  <c r="BH4550" i="3" s="1"/>
  <c r="BJ4549" i="3"/>
  <c r="BG4549" i="3"/>
  <c r="BH4549" i="3" s="1"/>
  <c r="BJ4548" i="3"/>
  <c r="BG4548" i="3"/>
  <c r="BH4548" i="3" s="1"/>
  <c r="BJ4547" i="3"/>
  <c r="BG4547" i="3"/>
  <c r="BH4547" i="3" s="1"/>
  <c r="BJ4546" i="3"/>
  <c r="BG4546" i="3"/>
  <c r="BH4546" i="3" s="1"/>
  <c r="BJ4545" i="3"/>
  <c r="BH4545" i="3"/>
  <c r="BG4545" i="3"/>
  <c r="BJ4544" i="3"/>
  <c r="BG4544" i="3"/>
  <c r="BH4544" i="3" s="1"/>
  <c r="BJ4543" i="3"/>
  <c r="BG4543" i="3"/>
  <c r="BH4543" i="3" s="1"/>
  <c r="BJ4542" i="3"/>
  <c r="BG4542" i="3"/>
  <c r="BH4542" i="3" s="1"/>
  <c r="BJ4541" i="3"/>
  <c r="BG4541" i="3"/>
  <c r="BH4541" i="3" s="1"/>
  <c r="BJ4540" i="3"/>
  <c r="BG4540" i="3"/>
  <c r="BH4540" i="3" s="1"/>
  <c r="BJ4539" i="3"/>
  <c r="BG4539" i="3"/>
  <c r="BH4539" i="3" s="1"/>
  <c r="BO4538" i="3"/>
  <c r="BJ4538" i="3"/>
  <c r="BG4538" i="3"/>
  <c r="BH4538" i="3" s="1"/>
  <c r="M4538" i="3"/>
  <c r="J4538" i="3"/>
  <c r="BO4537" i="3"/>
  <c r="BJ4537" i="3"/>
  <c r="BG4537" i="3"/>
  <c r="BH4537" i="3" s="1"/>
  <c r="J4537" i="3"/>
  <c r="BO4536" i="3"/>
  <c r="BJ4536" i="3"/>
  <c r="BG4536" i="3"/>
  <c r="BH4536" i="3" s="1"/>
  <c r="L4536" i="3"/>
  <c r="J4536" i="3"/>
  <c r="BO4535" i="3"/>
  <c r="BJ4535" i="3"/>
  <c r="BG4535" i="3"/>
  <c r="BH4535" i="3" s="1"/>
  <c r="J4535" i="3"/>
  <c r="BO4534" i="3"/>
  <c r="BJ4534" i="3"/>
  <c r="BH4534" i="3"/>
  <c r="BG4534" i="3"/>
  <c r="J4534" i="3"/>
  <c r="BO4533" i="3"/>
  <c r="BJ4533" i="3"/>
  <c r="BG4533" i="3"/>
  <c r="BH4533" i="3" s="1"/>
  <c r="J4533" i="3"/>
  <c r="BO4532" i="3"/>
  <c r="BJ4532" i="3"/>
  <c r="BG4532" i="3"/>
  <c r="BH4532" i="3" s="1"/>
  <c r="J4532" i="3"/>
  <c r="BO4531" i="3"/>
  <c r="BJ4531" i="3"/>
  <c r="BG4531" i="3"/>
  <c r="BH4531" i="3" s="1"/>
  <c r="J4531" i="3"/>
  <c r="BO4530" i="3"/>
  <c r="BJ4530" i="3"/>
  <c r="BG4530" i="3"/>
  <c r="BH4530" i="3" s="1"/>
  <c r="J4530" i="3"/>
  <c r="BO4529" i="3"/>
  <c r="BJ4529" i="3"/>
  <c r="BG4529" i="3"/>
  <c r="BH4529" i="3" s="1"/>
  <c r="J4529" i="3"/>
  <c r="BO4528" i="3"/>
  <c r="BJ4528" i="3"/>
  <c r="BG4528" i="3"/>
  <c r="BH4528" i="3" s="1"/>
  <c r="J4528" i="3"/>
  <c r="BO4527" i="3"/>
  <c r="BJ4527" i="3"/>
  <c r="BG4527" i="3"/>
  <c r="BH4527" i="3" s="1"/>
  <c r="J4527" i="3"/>
  <c r="BO4526" i="3"/>
  <c r="BJ4526" i="3"/>
  <c r="BH4526" i="3"/>
  <c r="BG4526" i="3"/>
  <c r="J4526" i="3"/>
  <c r="BO4525" i="3"/>
  <c r="BJ4525" i="3"/>
  <c r="BG4525" i="3"/>
  <c r="BH4525" i="3" s="1"/>
  <c r="J4525" i="3"/>
  <c r="BJ4524" i="3"/>
  <c r="BG4524" i="3"/>
  <c r="BH4524" i="3" s="1"/>
  <c r="BJ4523" i="3"/>
  <c r="BG4523" i="3"/>
  <c r="BH4523" i="3" s="1"/>
  <c r="BJ4522" i="3"/>
  <c r="BG4522" i="3"/>
  <c r="BH4522" i="3" s="1"/>
  <c r="BJ4521" i="3"/>
  <c r="BG4521" i="3"/>
  <c r="BH4521" i="3" s="1"/>
  <c r="BJ4520" i="3"/>
  <c r="BH4520" i="3"/>
  <c r="BG4520" i="3"/>
  <c r="BJ4519" i="3"/>
  <c r="BG4519" i="3"/>
  <c r="BH4519" i="3" s="1"/>
  <c r="BJ4518" i="3"/>
  <c r="BG4518" i="3"/>
  <c r="BH4518" i="3" s="1"/>
  <c r="BJ4517" i="3"/>
  <c r="BG4517" i="3"/>
  <c r="BH4517" i="3" s="1"/>
  <c r="BJ4516" i="3"/>
  <c r="BG4516" i="3"/>
  <c r="BH4516" i="3" s="1"/>
  <c r="BJ4515" i="3"/>
  <c r="BG4515" i="3"/>
  <c r="BH4515" i="3" s="1"/>
  <c r="BJ4514" i="3"/>
  <c r="BG4514" i="3"/>
  <c r="BH4514" i="3" s="1"/>
  <c r="BJ4513" i="3"/>
  <c r="BG4513" i="3"/>
  <c r="BH4513" i="3" s="1"/>
  <c r="BJ4512" i="3"/>
  <c r="BG4512" i="3"/>
  <c r="BH4512" i="3" s="1"/>
  <c r="BJ4511" i="3"/>
  <c r="BH4511" i="3"/>
  <c r="BG4511" i="3"/>
  <c r="BJ4510" i="3"/>
  <c r="BG4510" i="3"/>
  <c r="BH4510" i="3" s="1"/>
  <c r="BJ4509" i="3"/>
  <c r="BG4509" i="3"/>
  <c r="BH4509" i="3" s="1"/>
  <c r="BJ4508" i="3"/>
  <c r="BG4508" i="3"/>
  <c r="BH4508" i="3" s="1"/>
  <c r="BJ4507" i="3"/>
  <c r="BH4507" i="3"/>
  <c r="BG4507" i="3"/>
  <c r="BJ4506" i="3"/>
  <c r="BG4506" i="3"/>
  <c r="BH4506" i="3" s="1"/>
  <c r="BJ4505" i="3"/>
  <c r="BG4505" i="3"/>
  <c r="BH4505" i="3" s="1"/>
  <c r="BJ4504" i="3"/>
  <c r="BG4504" i="3"/>
  <c r="BH4504" i="3" s="1"/>
  <c r="BJ4503" i="3"/>
  <c r="BG4503" i="3"/>
  <c r="BH4503" i="3" s="1"/>
  <c r="BJ4502" i="3"/>
  <c r="BG4502" i="3"/>
  <c r="BH4502" i="3" s="1"/>
  <c r="BJ4501" i="3"/>
  <c r="BG4501" i="3"/>
  <c r="BH4501" i="3" s="1"/>
  <c r="BJ4500" i="3"/>
  <c r="BG4500" i="3"/>
  <c r="BH4500" i="3" s="1"/>
  <c r="BJ4499" i="3"/>
  <c r="BG4499" i="3"/>
  <c r="BH4499" i="3" s="1"/>
  <c r="BJ4498" i="3"/>
  <c r="BH4498" i="3"/>
  <c r="BG4498" i="3"/>
  <c r="BJ4497" i="3"/>
  <c r="BG4497" i="3"/>
  <c r="BH4497" i="3" s="1"/>
  <c r="BJ4496" i="3"/>
  <c r="BG4496" i="3"/>
  <c r="BH4496" i="3" s="1"/>
  <c r="BJ4495" i="3"/>
  <c r="BH4495" i="3"/>
  <c r="BG4495" i="3"/>
  <c r="BJ4494" i="3"/>
  <c r="BG4494" i="3"/>
  <c r="BH4494" i="3" s="1"/>
  <c r="BJ4493" i="3"/>
  <c r="BG4493" i="3"/>
  <c r="BH4493" i="3" s="1"/>
  <c r="BJ4492" i="3"/>
  <c r="BG4492" i="3"/>
  <c r="BH4492" i="3" s="1"/>
  <c r="BJ4491" i="3"/>
  <c r="BG4491" i="3"/>
  <c r="BH4491" i="3" s="1"/>
  <c r="BJ4490" i="3"/>
  <c r="BG4490" i="3"/>
  <c r="BH4490" i="3" s="1"/>
  <c r="BJ4489" i="3"/>
  <c r="BG4489" i="3"/>
  <c r="BH4489" i="3" s="1"/>
  <c r="BJ4488" i="3"/>
  <c r="BG4488" i="3"/>
  <c r="BH4488" i="3" s="1"/>
  <c r="BJ4487" i="3"/>
  <c r="BG4487" i="3"/>
  <c r="BH4487" i="3" s="1"/>
  <c r="BJ4486" i="3"/>
  <c r="BG4486" i="3"/>
  <c r="BH4486" i="3" s="1"/>
  <c r="BJ4485" i="3"/>
  <c r="BG4485" i="3"/>
  <c r="BH4485" i="3" s="1"/>
  <c r="BJ4484" i="3"/>
  <c r="BH4484" i="3"/>
  <c r="BG4484" i="3"/>
  <c r="BJ4483" i="3"/>
  <c r="BG4483" i="3"/>
  <c r="BH4483" i="3" s="1"/>
  <c r="BJ4482" i="3"/>
  <c r="BG4482" i="3"/>
  <c r="BH4482" i="3" s="1"/>
  <c r="BJ4481" i="3"/>
  <c r="BG4481" i="3"/>
  <c r="BH4481" i="3" s="1"/>
  <c r="BJ4480" i="3"/>
  <c r="BG4480" i="3"/>
  <c r="BH4480" i="3" s="1"/>
  <c r="BJ4479" i="3"/>
  <c r="BG4479" i="3"/>
  <c r="BH4479" i="3" s="1"/>
  <c r="BJ4478" i="3"/>
  <c r="BG4478" i="3"/>
  <c r="BH4478" i="3" s="1"/>
  <c r="BJ4477" i="3"/>
  <c r="BG4477" i="3"/>
  <c r="BH4477" i="3" s="1"/>
  <c r="BJ4476" i="3"/>
  <c r="BG4476" i="3"/>
  <c r="BH4476" i="3" s="1"/>
  <c r="BJ4475" i="3"/>
  <c r="BH4475" i="3"/>
  <c r="BG4475" i="3"/>
  <c r="BJ4474" i="3"/>
  <c r="BG4474" i="3"/>
  <c r="BH4474" i="3" s="1"/>
  <c r="BJ4473" i="3"/>
  <c r="BG4473" i="3"/>
  <c r="BH4473" i="3" s="1"/>
  <c r="BJ4472" i="3"/>
  <c r="BG4472" i="3"/>
  <c r="BH4472" i="3" s="1"/>
  <c r="BJ4471" i="3"/>
  <c r="BG4471" i="3"/>
  <c r="BH4471" i="3" s="1"/>
  <c r="BJ4470" i="3"/>
  <c r="BG4470" i="3"/>
  <c r="BH4470" i="3" s="1"/>
  <c r="BJ4469" i="3"/>
  <c r="BG4469" i="3"/>
  <c r="BH4469" i="3" s="1"/>
  <c r="BJ4468" i="3"/>
  <c r="BG4468" i="3"/>
  <c r="BH4468" i="3" s="1"/>
  <c r="BJ4467" i="3"/>
  <c r="BG4467" i="3"/>
  <c r="BH4467" i="3" s="1"/>
  <c r="BJ4466" i="3"/>
  <c r="BG4466" i="3"/>
  <c r="BH4466" i="3" s="1"/>
  <c r="BJ4465" i="3"/>
  <c r="BG4465" i="3"/>
  <c r="BH4465" i="3" s="1"/>
  <c r="BJ4464" i="3"/>
  <c r="BG4464" i="3"/>
  <c r="BH4464" i="3" s="1"/>
  <c r="BJ4463" i="3"/>
  <c r="BH4463" i="3"/>
  <c r="BG4463" i="3"/>
  <c r="BJ4462" i="3"/>
  <c r="BG4462" i="3"/>
  <c r="BH4462" i="3" s="1"/>
  <c r="BJ4461" i="3"/>
  <c r="BG4461" i="3"/>
  <c r="BH4461" i="3" s="1"/>
  <c r="BJ4460" i="3"/>
  <c r="BG4460" i="3"/>
  <c r="BH4460" i="3" s="1"/>
  <c r="BJ4459" i="3"/>
  <c r="BG4459" i="3"/>
  <c r="BH4459" i="3" s="1"/>
  <c r="BJ4458" i="3"/>
  <c r="BH4458" i="3"/>
  <c r="BG4458" i="3"/>
  <c r="BJ4457" i="3"/>
  <c r="BG4457" i="3"/>
  <c r="BH4457" i="3" s="1"/>
  <c r="BJ4456" i="3"/>
  <c r="BG4456" i="3"/>
  <c r="BH4456" i="3" s="1"/>
  <c r="BJ4455" i="3"/>
  <c r="BH4455" i="3"/>
  <c r="BG4455" i="3"/>
  <c r="BJ4454" i="3"/>
  <c r="BG4454" i="3"/>
  <c r="BH4454" i="3" s="1"/>
  <c r="BJ4453" i="3"/>
  <c r="BG4453" i="3"/>
  <c r="BH4453" i="3" s="1"/>
  <c r="BJ4452" i="3"/>
  <c r="BG4452" i="3"/>
  <c r="BH4452" i="3" s="1"/>
  <c r="BJ4451" i="3"/>
  <c r="BG4451" i="3"/>
  <c r="BH4451" i="3" s="1"/>
  <c r="BJ4450" i="3"/>
  <c r="BH4450" i="3"/>
  <c r="BG4450" i="3"/>
  <c r="BJ4449" i="3"/>
  <c r="BG4449" i="3"/>
  <c r="BH4449" i="3" s="1"/>
  <c r="BJ4448" i="3"/>
  <c r="BG4448" i="3"/>
  <c r="BH4448" i="3" s="1"/>
  <c r="BJ4447" i="3"/>
  <c r="BG4447" i="3"/>
  <c r="BH4447" i="3" s="1"/>
  <c r="BJ4446" i="3"/>
  <c r="BG4446" i="3"/>
  <c r="BH4446" i="3" s="1"/>
  <c r="BJ4445" i="3"/>
  <c r="BG4445" i="3"/>
  <c r="BH4445" i="3" s="1"/>
  <c r="BJ4444" i="3"/>
  <c r="BG4444" i="3"/>
  <c r="BH4444" i="3" s="1"/>
  <c r="BJ4443" i="3"/>
  <c r="BG4443" i="3"/>
  <c r="BH4443" i="3" s="1"/>
  <c r="BJ4442" i="3"/>
  <c r="BG4442" i="3"/>
  <c r="BH4442" i="3" s="1"/>
  <c r="BJ4441" i="3"/>
  <c r="BG4441" i="3"/>
  <c r="BH4441" i="3" s="1"/>
  <c r="BJ4440" i="3"/>
  <c r="BG4440" i="3"/>
  <c r="BH4440" i="3" s="1"/>
  <c r="BO4439" i="3"/>
  <c r="BJ4439" i="3"/>
  <c r="BG4439" i="3"/>
  <c r="BH4439" i="3" s="1"/>
  <c r="M4439" i="3"/>
  <c r="J4439" i="3"/>
  <c r="BO4438" i="3"/>
  <c r="BJ4438" i="3"/>
  <c r="BG4438" i="3"/>
  <c r="BH4438" i="3" s="1"/>
  <c r="J4438" i="3"/>
  <c r="BO4437" i="3"/>
  <c r="BJ4437" i="3"/>
  <c r="BH4437" i="3"/>
  <c r="BG4437" i="3"/>
  <c r="J4437" i="3"/>
  <c r="BO4436" i="3"/>
  <c r="BJ4436" i="3"/>
  <c r="BG4436" i="3"/>
  <c r="BH4436" i="3" s="1"/>
  <c r="J4436" i="3"/>
  <c r="BO4435" i="3"/>
  <c r="BJ4435" i="3"/>
  <c r="BG4435" i="3"/>
  <c r="BH4435" i="3" s="1"/>
  <c r="J4435" i="3"/>
  <c r="BO4434" i="3"/>
  <c r="BJ4434" i="3"/>
  <c r="BG4434" i="3"/>
  <c r="BH4434" i="3" s="1"/>
  <c r="J4434" i="3"/>
  <c r="BO4433" i="3"/>
  <c r="BJ4433" i="3"/>
  <c r="BG4433" i="3"/>
  <c r="BH4433" i="3" s="1"/>
  <c r="J4433" i="3"/>
  <c r="BO4432" i="3"/>
  <c r="BJ4432" i="3"/>
  <c r="BG4432" i="3"/>
  <c r="BH4432" i="3" s="1"/>
  <c r="J4432" i="3"/>
  <c r="BO4431" i="3"/>
  <c r="BJ4431" i="3"/>
  <c r="BH4431" i="3"/>
  <c r="BG4431" i="3"/>
  <c r="J4431" i="3"/>
  <c r="BO4430" i="3"/>
  <c r="BJ4430" i="3"/>
  <c r="BG4430" i="3"/>
  <c r="BH4430" i="3" s="1"/>
  <c r="J4430" i="3"/>
  <c r="BO4429" i="3"/>
  <c r="BJ4429" i="3"/>
  <c r="BG4429" i="3"/>
  <c r="J4429" i="3"/>
  <c r="BO4428" i="3"/>
  <c r="BJ4428" i="3"/>
  <c r="BG4428" i="3"/>
  <c r="BL4428" i="3" s="1"/>
  <c r="J4428" i="3"/>
  <c r="BO4427" i="3"/>
  <c r="BJ4427" i="3"/>
  <c r="BG4427" i="3"/>
  <c r="J4427" i="3"/>
  <c r="BO4426" i="3"/>
  <c r="BL4426" i="3"/>
  <c r="BJ4426" i="3"/>
  <c r="BG4426" i="3"/>
  <c r="BH4426" i="3" s="1"/>
  <c r="J4426" i="3"/>
  <c r="BO4425" i="3"/>
  <c r="BJ4425" i="3"/>
  <c r="BG4425" i="3"/>
  <c r="BL4425" i="3" s="1"/>
  <c r="J4425" i="3"/>
  <c r="BO4424" i="3"/>
  <c r="BJ4424" i="3"/>
  <c r="BG4424" i="3"/>
  <c r="BH4424" i="3" s="1"/>
  <c r="M4424" i="3"/>
  <c r="J4424" i="3"/>
  <c r="BO4423" i="3"/>
  <c r="BJ4423" i="3"/>
  <c r="BG4423" i="3"/>
  <c r="BH4423" i="3" s="1"/>
  <c r="J4423" i="3"/>
  <c r="BO4422" i="3"/>
  <c r="BJ4422" i="3"/>
  <c r="BG4422" i="3"/>
  <c r="BH4422" i="3" s="1"/>
  <c r="L4422" i="3"/>
  <c r="J4422" i="3"/>
  <c r="BO4421" i="3"/>
  <c r="BJ4421" i="3"/>
  <c r="BG4421" i="3"/>
  <c r="BH4421" i="3" s="1"/>
  <c r="J4421" i="3"/>
  <c r="BO4420" i="3"/>
  <c r="BJ4420" i="3"/>
  <c r="BG4420" i="3"/>
  <c r="BH4420" i="3" s="1"/>
  <c r="J4420" i="3"/>
  <c r="BO4419" i="3"/>
  <c r="BJ4419" i="3"/>
  <c r="BG4419" i="3"/>
  <c r="BH4419" i="3" s="1"/>
  <c r="J4419" i="3"/>
  <c r="BO4418" i="3"/>
  <c r="BJ4418" i="3"/>
  <c r="BG4418" i="3"/>
  <c r="BH4418" i="3" s="1"/>
  <c r="J4418" i="3"/>
  <c r="BO4417" i="3"/>
  <c r="BJ4417" i="3"/>
  <c r="BG4417" i="3"/>
  <c r="BH4417" i="3" s="1"/>
  <c r="J4417" i="3"/>
  <c r="BO4416" i="3"/>
  <c r="BJ4416" i="3"/>
  <c r="BG4416" i="3"/>
  <c r="BH4416" i="3" s="1"/>
  <c r="J4416" i="3"/>
  <c r="BO4415" i="3"/>
  <c r="BJ4415" i="3"/>
  <c r="BG4415" i="3"/>
  <c r="BH4415" i="3" s="1"/>
  <c r="J4415" i="3"/>
  <c r="BO4414" i="3"/>
  <c r="BJ4414" i="3"/>
  <c r="BG4414" i="3"/>
  <c r="BH4414" i="3" s="1"/>
  <c r="J4414" i="3"/>
  <c r="BO4413" i="3"/>
  <c r="BJ4413" i="3"/>
  <c r="BG4413" i="3"/>
  <c r="BH4413" i="3" s="1"/>
  <c r="J4413" i="3"/>
  <c r="BO4412" i="3"/>
  <c r="BJ4412" i="3"/>
  <c r="BG4412" i="3"/>
  <c r="BH4412" i="3" s="1"/>
  <c r="M4412" i="3"/>
  <c r="J4412" i="3"/>
  <c r="BO4411" i="3"/>
  <c r="BJ4411" i="3"/>
  <c r="BG4411" i="3"/>
  <c r="BH4411" i="3" s="1"/>
  <c r="J4411" i="3"/>
  <c r="BO4410" i="3"/>
  <c r="BJ4410" i="3"/>
  <c r="BG4410" i="3"/>
  <c r="BH4410" i="3" s="1"/>
  <c r="J4410" i="3"/>
  <c r="BO4409" i="3"/>
  <c r="BJ4409" i="3"/>
  <c r="BG4409" i="3"/>
  <c r="BH4409" i="3" s="1"/>
  <c r="J4409" i="3"/>
  <c r="BO4408" i="3"/>
  <c r="BJ4408" i="3"/>
  <c r="BH4408" i="3"/>
  <c r="BG4408" i="3"/>
  <c r="J4408" i="3"/>
  <c r="BO4407" i="3"/>
  <c r="BJ4407" i="3"/>
  <c r="BH4407" i="3"/>
  <c r="BG4407" i="3"/>
  <c r="J4407" i="3"/>
  <c r="BO4406" i="3"/>
  <c r="BJ4406" i="3"/>
  <c r="BG4406" i="3"/>
  <c r="BH4406" i="3" s="1"/>
  <c r="J4406" i="3"/>
  <c r="BO4405" i="3"/>
  <c r="BJ4405" i="3"/>
  <c r="BG4405" i="3"/>
  <c r="BH4405" i="3" s="1"/>
  <c r="J4405" i="3"/>
  <c r="BO4404" i="3"/>
  <c r="BJ4404" i="3"/>
  <c r="BG4404" i="3"/>
  <c r="BH4404" i="3" s="1"/>
  <c r="J4404" i="3"/>
  <c r="BO4403" i="3"/>
  <c r="BJ4403" i="3"/>
  <c r="BG4403" i="3"/>
  <c r="BH4403" i="3" s="1"/>
  <c r="J4403" i="3"/>
  <c r="BO4402" i="3"/>
  <c r="BJ4402" i="3"/>
  <c r="BG4402" i="3"/>
  <c r="BH4402" i="3" s="1"/>
  <c r="J4402" i="3"/>
  <c r="BO4401" i="3"/>
  <c r="BJ4401" i="3"/>
  <c r="BG4401" i="3"/>
  <c r="BH4401" i="3" s="1"/>
  <c r="J4401" i="3"/>
  <c r="BO4400" i="3"/>
  <c r="BJ4400" i="3"/>
  <c r="BG4400" i="3"/>
  <c r="BH4400" i="3" s="1"/>
  <c r="J4400" i="3"/>
  <c r="BO4399" i="3"/>
  <c r="BJ4399" i="3"/>
  <c r="BG4399" i="3"/>
  <c r="BH4399" i="3" s="1"/>
  <c r="J4399" i="3"/>
  <c r="BO4398" i="3"/>
  <c r="BJ4398" i="3"/>
  <c r="BG4398" i="3"/>
  <c r="BH4398" i="3" s="1"/>
  <c r="J4398" i="3"/>
  <c r="BO4397" i="3"/>
  <c r="BJ4397" i="3"/>
  <c r="BG4397" i="3"/>
  <c r="BH4397" i="3" s="1"/>
  <c r="J4397" i="3"/>
  <c r="BO4396" i="3"/>
  <c r="BJ4396" i="3"/>
  <c r="BG4396" i="3"/>
  <c r="BH4396" i="3" s="1"/>
  <c r="J4396" i="3"/>
  <c r="BO4395" i="3"/>
  <c r="BJ4395" i="3"/>
  <c r="BG4395" i="3"/>
  <c r="BH4395" i="3" s="1"/>
  <c r="J4395" i="3"/>
  <c r="BO4394" i="3"/>
  <c r="BJ4394" i="3"/>
  <c r="BG4394" i="3"/>
  <c r="BH4394" i="3" s="1"/>
  <c r="J4394" i="3"/>
  <c r="BO4393" i="3"/>
  <c r="BJ4393" i="3"/>
  <c r="BG4393" i="3"/>
  <c r="BH4393" i="3" s="1"/>
  <c r="J4393" i="3"/>
  <c r="BO4392" i="3"/>
  <c r="BJ4392" i="3"/>
  <c r="BG4392" i="3"/>
  <c r="BH4392" i="3" s="1"/>
  <c r="J4392" i="3"/>
  <c r="BO4391" i="3"/>
  <c r="BJ4391" i="3"/>
  <c r="BG4391" i="3"/>
  <c r="BH4391" i="3" s="1"/>
  <c r="J4391" i="3"/>
  <c r="BJ4390" i="3"/>
  <c r="BG4390" i="3"/>
  <c r="BH4390" i="3" s="1"/>
  <c r="BJ4389" i="3"/>
  <c r="BG4389" i="3"/>
  <c r="BH4389" i="3" s="1"/>
  <c r="BJ4388" i="3"/>
  <c r="BG4388" i="3"/>
  <c r="BH4388" i="3" s="1"/>
  <c r="BJ4387" i="3"/>
  <c r="BG4387" i="3"/>
  <c r="BH4387" i="3" s="1"/>
  <c r="BJ4386" i="3"/>
  <c r="BG4386" i="3"/>
  <c r="BH4386" i="3" s="1"/>
  <c r="BJ4385" i="3"/>
  <c r="BG4385" i="3"/>
  <c r="BH4385" i="3" s="1"/>
  <c r="BJ4384" i="3"/>
  <c r="BG4384" i="3"/>
  <c r="BH4384" i="3" s="1"/>
  <c r="BJ4383" i="3"/>
  <c r="BG4383" i="3"/>
  <c r="BH4383" i="3" s="1"/>
  <c r="BJ4382" i="3"/>
  <c r="BG4382" i="3"/>
  <c r="BH4382" i="3" s="1"/>
  <c r="BJ4381" i="3"/>
  <c r="BG4381" i="3"/>
  <c r="BH4381" i="3" s="1"/>
  <c r="BO4380" i="3"/>
  <c r="BJ4380" i="3"/>
  <c r="BG4380" i="3"/>
  <c r="BH4380" i="3" s="1"/>
  <c r="J4380" i="3"/>
  <c r="BO4379" i="3"/>
  <c r="BJ4379" i="3"/>
  <c r="BG4379" i="3"/>
  <c r="BH4379" i="3" s="1"/>
  <c r="J4379" i="3"/>
  <c r="BO4378" i="3"/>
  <c r="BJ4378" i="3"/>
  <c r="BH4378" i="3"/>
  <c r="BG4378" i="3"/>
  <c r="J4378" i="3"/>
  <c r="BO4377" i="3"/>
  <c r="BJ4377" i="3"/>
  <c r="BG4377" i="3"/>
  <c r="BH4377" i="3" s="1"/>
  <c r="J4377" i="3"/>
  <c r="BO4376" i="3"/>
  <c r="BJ4376" i="3"/>
  <c r="BG4376" i="3"/>
  <c r="BH4376" i="3" s="1"/>
  <c r="J4376" i="3"/>
  <c r="BO4375" i="3"/>
  <c r="BJ4375" i="3"/>
  <c r="BG4375" i="3"/>
  <c r="BH4375" i="3" s="1"/>
  <c r="J4375" i="3"/>
  <c r="BO4374" i="3"/>
  <c r="BJ4374" i="3"/>
  <c r="BG4374" i="3"/>
  <c r="BH4374" i="3" s="1"/>
  <c r="J4374" i="3"/>
  <c r="BO4373" i="3"/>
  <c r="BJ4373" i="3"/>
  <c r="BG4373" i="3"/>
  <c r="BH4373" i="3" s="1"/>
  <c r="J4373" i="3"/>
  <c r="BO4372" i="3"/>
  <c r="BJ4372" i="3"/>
  <c r="BG4372" i="3"/>
  <c r="BH4372" i="3" s="1"/>
  <c r="J4372" i="3"/>
  <c r="BO4371" i="3"/>
  <c r="BJ4371" i="3"/>
  <c r="BG4371" i="3"/>
  <c r="BH4371" i="3" s="1"/>
  <c r="J4371" i="3"/>
  <c r="BJ4370" i="3"/>
  <c r="BG4370" i="3"/>
  <c r="BH4370" i="3" s="1"/>
  <c r="BJ4369" i="3"/>
  <c r="BG4369" i="3"/>
  <c r="BH4369" i="3" s="1"/>
  <c r="BJ4368" i="3"/>
  <c r="BG4368" i="3"/>
  <c r="BH4368" i="3" s="1"/>
  <c r="BJ4367" i="3"/>
  <c r="BG4367" i="3"/>
  <c r="BH4367" i="3" s="1"/>
  <c r="BJ4366" i="3"/>
  <c r="BG4366" i="3"/>
  <c r="BH4366" i="3" s="1"/>
  <c r="BJ4365" i="3"/>
  <c r="BG4365" i="3"/>
  <c r="BH4365" i="3" s="1"/>
  <c r="BJ4364" i="3"/>
  <c r="BG4364" i="3"/>
  <c r="BH4364" i="3" s="1"/>
  <c r="BJ4363" i="3"/>
  <c r="BG4363" i="3"/>
  <c r="BH4363" i="3" s="1"/>
  <c r="BJ4362" i="3"/>
  <c r="BG4362" i="3"/>
  <c r="BH4362" i="3" s="1"/>
  <c r="BJ4361" i="3"/>
  <c r="BG4361" i="3"/>
  <c r="BH4361" i="3" s="1"/>
  <c r="BO4360" i="3"/>
  <c r="BJ4360" i="3"/>
  <c r="BH4360" i="3"/>
  <c r="BG4360" i="3"/>
  <c r="M4360" i="3"/>
  <c r="J4360" i="3"/>
  <c r="BO4359" i="3"/>
  <c r="BJ4359" i="3"/>
  <c r="BG4359" i="3"/>
  <c r="BH4359" i="3" s="1"/>
  <c r="J4359" i="3"/>
  <c r="BO4358" i="3"/>
  <c r="BJ4358" i="3"/>
  <c r="BG4358" i="3"/>
  <c r="BH4358" i="3" s="1"/>
  <c r="L4358" i="3"/>
  <c r="J4358" i="3"/>
  <c r="BO4357" i="3"/>
  <c r="BJ4357" i="3"/>
  <c r="BG4357" i="3"/>
  <c r="BH4357" i="3" s="1"/>
  <c r="J4357" i="3"/>
  <c r="BO4356" i="3"/>
  <c r="BJ4356" i="3"/>
  <c r="BG4356" i="3"/>
  <c r="BH4356" i="3" s="1"/>
  <c r="J4356" i="3"/>
  <c r="BO4355" i="3"/>
  <c r="BJ4355" i="3"/>
  <c r="BG4355" i="3"/>
  <c r="BH4355" i="3" s="1"/>
  <c r="J4355" i="3"/>
  <c r="BO4354" i="3"/>
  <c r="BJ4354" i="3"/>
  <c r="BG4354" i="3"/>
  <c r="BH4354" i="3" s="1"/>
  <c r="J4354" i="3"/>
  <c r="BJ4353" i="3"/>
  <c r="BG4353" i="3"/>
  <c r="BH4353" i="3" s="1"/>
  <c r="BJ4352" i="3"/>
  <c r="BG4352" i="3"/>
  <c r="BH4352" i="3" s="1"/>
  <c r="BJ4351" i="3"/>
  <c r="BG4351" i="3"/>
  <c r="BH4351" i="3" s="1"/>
  <c r="BJ4350" i="3"/>
  <c r="BG4350" i="3"/>
  <c r="BH4350" i="3" s="1"/>
  <c r="BJ4349" i="3"/>
  <c r="BG4349" i="3"/>
  <c r="BH4349" i="3" s="1"/>
  <c r="BJ4348" i="3"/>
  <c r="BH4348" i="3"/>
  <c r="BG4348" i="3"/>
  <c r="BJ4347" i="3"/>
  <c r="BG4347" i="3"/>
  <c r="BH4347" i="3" s="1"/>
  <c r="BJ4346" i="3"/>
  <c r="BG4346" i="3"/>
  <c r="BH4346" i="3" s="1"/>
  <c r="BJ4345" i="3"/>
  <c r="BG4345" i="3"/>
  <c r="BH4345" i="3" s="1"/>
  <c r="BJ4344" i="3"/>
  <c r="BH4344" i="3"/>
  <c r="BG4344" i="3"/>
  <c r="BJ4343" i="3"/>
  <c r="BG4343" i="3"/>
  <c r="BH4343" i="3" s="1"/>
  <c r="BJ4342" i="3"/>
  <c r="BG4342" i="3"/>
  <c r="BH4342" i="3" s="1"/>
  <c r="BJ4341" i="3"/>
  <c r="BG4341" i="3"/>
  <c r="BH4341" i="3" s="1"/>
  <c r="BJ4340" i="3"/>
  <c r="BG4340" i="3"/>
  <c r="BH4340" i="3" s="1"/>
  <c r="BJ4339" i="3"/>
  <c r="BH4339" i="3"/>
  <c r="BG4339" i="3"/>
  <c r="BO4338" i="3"/>
  <c r="BJ4338" i="3"/>
  <c r="BG4338" i="3"/>
  <c r="BH4338" i="3" s="1"/>
  <c r="M4338" i="3"/>
  <c r="J4338" i="3"/>
  <c r="BO4337" i="3"/>
  <c r="BJ4337" i="3"/>
  <c r="BG4337" i="3"/>
  <c r="BH4337" i="3" s="1"/>
  <c r="J4337" i="3"/>
  <c r="BO4336" i="3"/>
  <c r="BJ4336" i="3"/>
  <c r="BG4336" i="3"/>
  <c r="BH4336" i="3" s="1"/>
  <c r="L4336" i="3"/>
  <c r="J4336" i="3"/>
  <c r="BO4335" i="3"/>
  <c r="BJ4335" i="3"/>
  <c r="BG4335" i="3"/>
  <c r="BH4335" i="3" s="1"/>
  <c r="J4335" i="3"/>
  <c r="BO4334" i="3"/>
  <c r="BJ4334" i="3"/>
  <c r="BG4334" i="3"/>
  <c r="BH4334" i="3" s="1"/>
  <c r="J4334" i="3"/>
  <c r="BO4333" i="3"/>
  <c r="BJ4333" i="3"/>
  <c r="BG4333" i="3"/>
  <c r="BH4333" i="3" s="1"/>
  <c r="J4333" i="3"/>
  <c r="BO4332" i="3"/>
  <c r="BJ4332" i="3"/>
  <c r="BG4332" i="3"/>
  <c r="BH4332" i="3" s="1"/>
  <c r="J4332" i="3"/>
  <c r="BO4331" i="3"/>
  <c r="BJ4331" i="3"/>
  <c r="BG4331" i="3"/>
  <c r="BH4331" i="3" s="1"/>
  <c r="J4331" i="3"/>
  <c r="BO4330" i="3"/>
  <c r="BJ4330" i="3"/>
  <c r="BG4330" i="3"/>
  <c r="BH4330" i="3" s="1"/>
  <c r="J4330" i="3"/>
  <c r="BO4329" i="3"/>
  <c r="BJ4329" i="3"/>
  <c r="BG4329" i="3"/>
  <c r="BH4329" i="3" s="1"/>
  <c r="J4329" i="3"/>
  <c r="BO4328" i="3"/>
  <c r="BJ4328" i="3"/>
  <c r="BG4328" i="3"/>
  <c r="BH4328" i="3" s="1"/>
  <c r="J4328" i="3"/>
  <c r="BO4327" i="3"/>
  <c r="BJ4327" i="3"/>
  <c r="BH4327" i="3"/>
  <c r="BG4327" i="3"/>
  <c r="J4327" i="3"/>
  <c r="BJ4326" i="3"/>
  <c r="BH4326" i="3"/>
  <c r="BG4326" i="3"/>
  <c r="BJ4325" i="3"/>
  <c r="BG4325" i="3"/>
  <c r="BH4325" i="3" s="1"/>
  <c r="BJ4324" i="3"/>
  <c r="BH4324" i="3"/>
  <c r="BG4324" i="3"/>
  <c r="BJ4323" i="3"/>
  <c r="BG4323" i="3"/>
  <c r="BH4323" i="3" s="1"/>
  <c r="BJ4322" i="3"/>
  <c r="BG4322" i="3"/>
  <c r="BH4322" i="3" s="1"/>
  <c r="BJ4321" i="3"/>
  <c r="BG4321" i="3"/>
  <c r="BH4321" i="3" s="1"/>
  <c r="BJ4320" i="3"/>
  <c r="BG4320" i="3"/>
  <c r="BH4320" i="3" s="1"/>
  <c r="BJ4319" i="3"/>
  <c r="BG4319" i="3"/>
  <c r="BH4319" i="3" s="1"/>
  <c r="BJ4318" i="3"/>
  <c r="BG4318" i="3"/>
  <c r="BH4318" i="3" s="1"/>
  <c r="BJ4317" i="3"/>
  <c r="BG4317" i="3"/>
  <c r="BH4317" i="3" s="1"/>
  <c r="BJ4316" i="3"/>
  <c r="BG4316" i="3"/>
  <c r="BH4316" i="3" s="1"/>
  <c r="BJ4315" i="3"/>
  <c r="BG4315" i="3"/>
  <c r="BH4315" i="3" s="1"/>
  <c r="BJ4314" i="3"/>
  <c r="BG4314" i="3"/>
  <c r="BH4314" i="3" s="1"/>
  <c r="BJ4313" i="3"/>
  <c r="BG4313" i="3"/>
  <c r="BH4313" i="3" s="1"/>
  <c r="BJ4312" i="3"/>
  <c r="BG4312" i="3"/>
  <c r="BH4312" i="3" s="1"/>
  <c r="BJ4311" i="3"/>
  <c r="BG4311" i="3"/>
  <c r="BH4311" i="3" s="1"/>
  <c r="BJ4310" i="3"/>
  <c r="BG4310" i="3"/>
  <c r="BH4310" i="3" s="1"/>
  <c r="BJ4309" i="3"/>
  <c r="BH4309" i="3"/>
  <c r="BG4309" i="3"/>
  <c r="BJ4308" i="3"/>
  <c r="BG4308" i="3"/>
  <c r="BH4308" i="3" s="1"/>
  <c r="BJ4307" i="3"/>
  <c r="BG4307" i="3"/>
  <c r="BH4307" i="3" s="1"/>
  <c r="BO4306" i="3"/>
  <c r="BJ4306" i="3"/>
  <c r="BG4306" i="3"/>
  <c r="BH4306" i="3" s="1"/>
  <c r="M4306" i="3"/>
  <c r="J4306" i="3"/>
  <c r="BO4305" i="3"/>
  <c r="BJ4305" i="3"/>
  <c r="BG4305" i="3"/>
  <c r="BH4305" i="3" s="1"/>
  <c r="J4305" i="3"/>
  <c r="BO4304" i="3"/>
  <c r="BJ4304" i="3"/>
  <c r="BG4304" i="3"/>
  <c r="BH4304" i="3" s="1"/>
  <c r="L4304" i="3"/>
  <c r="J4304" i="3"/>
  <c r="BO4303" i="3"/>
  <c r="BJ4303" i="3"/>
  <c r="BG4303" i="3"/>
  <c r="BH4303" i="3" s="1"/>
  <c r="J4303" i="3"/>
  <c r="BO4302" i="3"/>
  <c r="BJ4302" i="3"/>
  <c r="BG4302" i="3"/>
  <c r="BH4302" i="3" s="1"/>
  <c r="J4302" i="3"/>
  <c r="BO4301" i="3"/>
  <c r="BJ4301" i="3"/>
  <c r="BG4301" i="3"/>
  <c r="BH4301" i="3" s="1"/>
  <c r="J4301" i="3"/>
  <c r="BO4300" i="3"/>
  <c r="BJ4300" i="3"/>
  <c r="BG4300" i="3"/>
  <c r="BH4300" i="3" s="1"/>
  <c r="J4300" i="3"/>
  <c r="BJ4299" i="3"/>
  <c r="BG4299" i="3"/>
  <c r="BH4299" i="3" s="1"/>
  <c r="BJ4298" i="3"/>
  <c r="BG4298" i="3"/>
  <c r="BH4298" i="3" s="1"/>
  <c r="BJ4297" i="3"/>
  <c r="BG4297" i="3"/>
  <c r="BH4297" i="3" s="1"/>
  <c r="BJ4296" i="3"/>
  <c r="BG4296" i="3"/>
  <c r="BH4296" i="3" s="1"/>
  <c r="BJ4295" i="3"/>
  <c r="BG4295" i="3"/>
  <c r="BH4295" i="3" s="1"/>
  <c r="BJ4294" i="3"/>
  <c r="BG4294" i="3"/>
  <c r="BH4294" i="3" s="1"/>
  <c r="BJ4293" i="3"/>
  <c r="BG4293" i="3"/>
  <c r="BH4293" i="3" s="1"/>
  <c r="BJ4292" i="3"/>
  <c r="BG4292" i="3"/>
  <c r="BH4292" i="3" s="1"/>
  <c r="BJ4291" i="3"/>
  <c r="BG4291" i="3"/>
  <c r="BH4291" i="3" s="1"/>
  <c r="BJ4290" i="3"/>
  <c r="BH4290" i="3"/>
  <c r="BG4290" i="3"/>
  <c r="BJ4289" i="3"/>
  <c r="BG4289" i="3"/>
  <c r="BH4289" i="3" s="1"/>
  <c r="BJ4288" i="3"/>
  <c r="BG4288" i="3"/>
  <c r="BH4288" i="3" s="1"/>
  <c r="BJ4287" i="3"/>
  <c r="BG4287" i="3"/>
  <c r="BH4287" i="3" s="1"/>
  <c r="BJ4286" i="3"/>
  <c r="BG4286" i="3"/>
  <c r="BH4286" i="3" s="1"/>
  <c r="BJ4285" i="3"/>
  <c r="BH4285" i="3"/>
  <c r="BG4285" i="3"/>
  <c r="BJ4284" i="3"/>
  <c r="BG4284" i="3"/>
  <c r="BH4284" i="3" s="1"/>
  <c r="BJ4283" i="3"/>
  <c r="BG4283" i="3"/>
  <c r="BH4283" i="3" s="1"/>
  <c r="BJ4282" i="3"/>
  <c r="BG4282" i="3"/>
  <c r="BH4282" i="3" s="1"/>
  <c r="BJ4281" i="3"/>
  <c r="BG4281" i="3"/>
  <c r="BH4281" i="3" s="1"/>
  <c r="BJ4280" i="3"/>
  <c r="BG4280" i="3"/>
  <c r="BH4280" i="3" s="1"/>
  <c r="BJ4279" i="3"/>
  <c r="BG4279" i="3"/>
  <c r="BH4279" i="3" s="1"/>
  <c r="BJ4278" i="3"/>
  <c r="BG4278" i="3"/>
  <c r="BH4278" i="3" s="1"/>
  <c r="BJ4277" i="3"/>
  <c r="BG4277" i="3"/>
  <c r="BH4277" i="3" s="1"/>
  <c r="BJ4276" i="3"/>
  <c r="BG4276" i="3"/>
  <c r="BH4276" i="3" s="1"/>
  <c r="BJ4275" i="3"/>
  <c r="BG4275" i="3"/>
  <c r="BH4275" i="3" s="1"/>
  <c r="BJ4274" i="3"/>
  <c r="BH4274" i="3"/>
  <c r="BG4274" i="3"/>
  <c r="BJ4273" i="3"/>
  <c r="BG4273" i="3"/>
  <c r="BH4273" i="3" s="1"/>
  <c r="BJ4272" i="3"/>
  <c r="BG4272" i="3"/>
  <c r="BH4272" i="3" s="1"/>
  <c r="BJ4271" i="3"/>
  <c r="BG4271" i="3"/>
  <c r="BH4271" i="3" s="1"/>
  <c r="BJ4270" i="3"/>
  <c r="BG4270" i="3"/>
  <c r="BH4270" i="3" s="1"/>
  <c r="BJ4269" i="3"/>
  <c r="BH4269" i="3"/>
  <c r="BG4269" i="3"/>
  <c r="BJ4268" i="3"/>
  <c r="BG4268" i="3"/>
  <c r="BH4268" i="3" s="1"/>
  <c r="BJ4267" i="3"/>
  <c r="BG4267" i="3"/>
  <c r="BH4267" i="3" s="1"/>
  <c r="BJ4266" i="3"/>
  <c r="BG4266" i="3"/>
  <c r="BH4266" i="3" s="1"/>
  <c r="BJ4265" i="3"/>
  <c r="BG4265" i="3"/>
  <c r="BH4265" i="3" s="1"/>
  <c r="BJ4264" i="3"/>
  <c r="BG4264" i="3"/>
  <c r="BH4264" i="3" s="1"/>
  <c r="BJ4263" i="3"/>
  <c r="BG4263" i="3"/>
  <c r="BH4263" i="3" s="1"/>
  <c r="BJ4262" i="3"/>
  <c r="BG4262" i="3"/>
  <c r="BH4262" i="3" s="1"/>
  <c r="BJ4261" i="3"/>
  <c r="BG4261" i="3"/>
  <c r="BH4261" i="3" s="1"/>
  <c r="BJ4260" i="3"/>
  <c r="BG4260" i="3"/>
  <c r="BH4260" i="3" s="1"/>
  <c r="BJ4259" i="3"/>
  <c r="BG4259" i="3"/>
  <c r="BH4259" i="3" s="1"/>
  <c r="BJ4258" i="3"/>
  <c r="BG4258" i="3"/>
  <c r="BH4258" i="3" s="1"/>
  <c r="BJ4257" i="3"/>
  <c r="BG4257" i="3"/>
  <c r="BH4257" i="3" s="1"/>
  <c r="BJ4256" i="3"/>
  <c r="BG4256" i="3"/>
  <c r="BH4256" i="3" s="1"/>
  <c r="BJ4255" i="3"/>
  <c r="BG4255" i="3"/>
  <c r="BH4255" i="3" s="1"/>
  <c r="BJ4254" i="3"/>
  <c r="BG4254" i="3"/>
  <c r="BH4254" i="3" s="1"/>
  <c r="BJ4253" i="3"/>
  <c r="BG4253" i="3"/>
  <c r="BH4253" i="3" s="1"/>
  <c r="BJ4252" i="3"/>
  <c r="BG4252" i="3"/>
  <c r="BH4252" i="3" s="1"/>
  <c r="BJ4251" i="3"/>
  <c r="BG4251" i="3"/>
  <c r="BH4251" i="3" s="1"/>
  <c r="BJ4250" i="3"/>
  <c r="BG4250" i="3"/>
  <c r="BH4250" i="3" s="1"/>
  <c r="BJ4249" i="3"/>
  <c r="BG4249" i="3"/>
  <c r="BH4249" i="3" s="1"/>
  <c r="BJ4248" i="3"/>
  <c r="BG4248" i="3"/>
  <c r="BH4248" i="3" s="1"/>
  <c r="BJ4247" i="3"/>
  <c r="BG4247" i="3"/>
  <c r="BH4247" i="3" s="1"/>
  <c r="BJ4246" i="3"/>
  <c r="BG4246" i="3"/>
  <c r="BH4246" i="3" s="1"/>
  <c r="BJ4245" i="3"/>
  <c r="BG4245" i="3"/>
  <c r="BH4245" i="3" s="1"/>
  <c r="BJ4244" i="3"/>
  <c r="BG4244" i="3"/>
  <c r="BH4244" i="3" s="1"/>
  <c r="BJ4243" i="3"/>
  <c r="BG4243" i="3"/>
  <c r="BH4243" i="3" s="1"/>
  <c r="BJ4242" i="3"/>
  <c r="BG4242" i="3"/>
  <c r="BH4242" i="3" s="1"/>
  <c r="BJ4241" i="3"/>
  <c r="BG4241" i="3"/>
  <c r="BH4241" i="3" s="1"/>
  <c r="BJ4240" i="3"/>
  <c r="BG4240" i="3"/>
  <c r="BH4240" i="3" s="1"/>
  <c r="BJ4239" i="3"/>
  <c r="BG4239" i="3"/>
  <c r="BH4239" i="3" s="1"/>
  <c r="BJ4238" i="3"/>
  <c r="BG4238" i="3"/>
  <c r="BH4238" i="3" s="1"/>
  <c r="BJ4237" i="3"/>
  <c r="BG4237" i="3"/>
  <c r="BH4237" i="3" s="1"/>
  <c r="BJ4236" i="3"/>
  <c r="BG4236" i="3"/>
  <c r="BH4236" i="3" s="1"/>
  <c r="BJ4235" i="3"/>
  <c r="BG4235" i="3"/>
  <c r="BH4235" i="3" s="1"/>
  <c r="BJ4234" i="3"/>
  <c r="BG4234" i="3"/>
  <c r="BH4234" i="3" s="1"/>
  <c r="BJ4233" i="3"/>
  <c r="BG4233" i="3"/>
  <c r="BH4233" i="3" s="1"/>
  <c r="BJ4232" i="3"/>
  <c r="BG4232" i="3"/>
  <c r="BH4232" i="3" s="1"/>
  <c r="BJ4231" i="3"/>
  <c r="BG4231" i="3"/>
  <c r="BH4231" i="3" s="1"/>
  <c r="BJ4230" i="3"/>
  <c r="BG4230" i="3"/>
  <c r="BH4230" i="3" s="1"/>
  <c r="BJ4229" i="3"/>
  <c r="BG4229" i="3"/>
  <c r="BH4229" i="3" s="1"/>
  <c r="BJ4228" i="3"/>
  <c r="BG4228" i="3"/>
  <c r="BH4228" i="3" s="1"/>
  <c r="BJ4227" i="3"/>
  <c r="BG4227" i="3"/>
  <c r="BH4227" i="3" s="1"/>
  <c r="BJ4226" i="3"/>
  <c r="BG4226" i="3"/>
  <c r="BH4226" i="3" s="1"/>
  <c r="BJ4225" i="3"/>
  <c r="BG4225" i="3"/>
  <c r="BH4225" i="3" s="1"/>
  <c r="BJ4224" i="3"/>
  <c r="BG4224" i="3"/>
  <c r="BH4224" i="3" s="1"/>
  <c r="BJ4223" i="3"/>
  <c r="BG4223" i="3"/>
  <c r="BH4223" i="3" s="1"/>
  <c r="BJ4222" i="3"/>
  <c r="BG4222" i="3"/>
  <c r="BH4222" i="3" s="1"/>
  <c r="BJ4221" i="3"/>
  <c r="BG4221" i="3"/>
  <c r="BH4221" i="3" s="1"/>
  <c r="BJ4220" i="3"/>
  <c r="BG4220" i="3"/>
  <c r="BH4220" i="3" s="1"/>
  <c r="BJ4219" i="3"/>
  <c r="BG4219" i="3"/>
  <c r="BH4219" i="3" s="1"/>
  <c r="BJ4218" i="3"/>
  <c r="BG4218" i="3"/>
  <c r="BH4218" i="3" s="1"/>
  <c r="BJ4217" i="3"/>
  <c r="BG4217" i="3"/>
  <c r="BH4217" i="3" s="1"/>
  <c r="BJ4216" i="3"/>
  <c r="BG4216" i="3"/>
  <c r="BH4216" i="3" s="1"/>
  <c r="BJ4215" i="3"/>
  <c r="BG4215" i="3"/>
  <c r="BH4215" i="3" s="1"/>
  <c r="BJ4214" i="3"/>
  <c r="BG4214" i="3"/>
  <c r="BH4214" i="3" s="1"/>
  <c r="BJ4213" i="3"/>
  <c r="BG4213" i="3"/>
  <c r="BH4213" i="3" s="1"/>
  <c r="BJ4212" i="3"/>
  <c r="BG4212" i="3"/>
  <c r="BH4212" i="3" s="1"/>
  <c r="BJ4211" i="3"/>
  <c r="BG4211" i="3"/>
  <c r="BH4211" i="3" s="1"/>
  <c r="BJ4210" i="3"/>
  <c r="BG4210" i="3"/>
  <c r="BH4210" i="3" s="1"/>
  <c r="BJ4209" i="3"/>
  <c r="BG4209" i="3"/>
  <c r="BH4209" i="3" s="1"/>
  <c r="BJ4208" i="3"/>
  <c r="BG4208" i="3"/>
  <c r="BH4208" i="3" s="1"/>
  <c r="BJ4207" i="3"/>
  <c r="BG4207" i="3"/>
  <c r="BH4207" i="3" s="1"/>
  <c r="BJ4206" i="3"/>
  <c r="BG4206" i="3"/>
  <c r="BH4206" i="3" s="1"/>
  <c r="BJ4205" i="3"/>
  <c r="BG4205" i="3"/>
  <c r="BH4205" i="3" s="1"/>
  <c r="BO4204" i="3"/>
  <c r="BJ4204" i="3"/>
  <c r="BG4204" i="3"/>
  <c r="BH4204" i="3" s="1"/>
  <c r="M4204" i="3"/>
  <c r="J4204" i="3"/>
  <c r="BO4203" i="3"/>
  <c r="BJ4203" i="3"/>
  <c r="BG4203" i="3"/>
  <c r="BH4203" i="3" s="1"/>
  <c r="J4203" i="3"/>
  <c r="BO4202" i="3"/>
  <c r="BJ4202" i="3"/>
  <c r="BG4202" i="3"/>
  <c r="BH4202" i="3" s="1"/>
  <c r="L4202" i="3"/>
  <c r="J4202" i="3"/>
  <c r="BO4201" i="3"/>
  <c r="BJ4201" i="3"/>
  <c r="BG4201" i="3"/>
  <c r="BH4201" i="3" s="1"/>
  <c r="J4201" i="3"/>
  <c r="BO4200" i="3"/>
  <c r="BJ4200" i="3"/>
  <c r="BG4200" i="3"/>
  <c r="BH4200" i="3" s="1"/>
  <c r="J4200" i="3"/>
  <c r="BO4199" i="3"/>
  <c r="BJ4199" i="3"/>
  <c r="BG4199" i="3"/>
  <c r="BH4199" i="3" s="1"/>
  <c r="J4199" i="3"/>
  <c r="BO4198" i="3"/>
  <c r="BJ4198" i="3"/>
  <c r="BG4198" i="3"/>
  <c r="BH4198" i="3" s="1"/>
  <c r="J4198" i="3"/>
  <c r="BJ4197" i="3"/>
  <c r="BG4197" i="3"/>
  <c r="BH4197" i="3" s="1"/>
  <c r="BJ4196" i="3"/>
  <c r="BG4196" i="3"/>
  <c r="BH4196" i="3" s="1"/>
  <c r="BJ4195" i="3"/>
  <c r="BG4195" i="3"/>
  <c r="BH4195" i="3" s="1"/>
  <c r="BJ4194" i="3"/>
  <c r="BG4194" i="3"/>
  <c r="BH4194" i="3" s="1"/>
  <c r="BJ4193" i="3"/>
  <c r="BG4193" i="3"/>
  <c r="BH4193" i="3" s="1"/>
  <c r="BJ4192" i="3"/>
  <c r="BG4192" i="3"/>
  <c r="BH4192" i="3" s="1"/>
  <c r="BJ4191" i="3"/>
  <c r="BG4191" i="3"/>
  <c r="BH4191" i="3" s="1"/>
  <c r="BJ4190" i="3"/>
  <c r="BG4190" i="3"/>
  <c r="BH4190" i="3" s="1"/>
  <c r="BJ4189" i="3"/>
  <c r="BG4189" i="3"/>
  <c r="BH4189" i="3" s="1"/>
  <c r="BJ4188" i="3"/>
  <c r="BG4188" i="3"/>
  <c r="BH4188" i="3" s="1"/>
  <c r="BJ4187" i="3"/>
  <c r="BG4187" i="3"/>
  <c r="BH4187" i="3" s="1"/>
  <c r="BJ4186" i="3"/>
  <c r="BG4186" i="3"/>
  <c r="BH4186" i="3" s="1"/>
  <c r="BJ4185" i="3"/>
  <c r="BG4185" i="3"/>
  <c r="BH4185" i="3" s="1"/>
  <c r="BJ4184" i="3"/>
  <c r="BG4184" i="3"/>
  <c r="BH4184" i="3" s="1"/>
  <c r="BJ4183" i="3"/>
  <c r="BH4183" i="3"/>
  <c r="BG4183" i="3"/>
  <c r="BJ4182" i="3"/>
  <c r="BG4182" i="3"/>
  <c r="BH4182" i="3" s="1"/>
  <c r="BJ4181" i="3"/>
  <c r="BG4181" i="3"/>
  <c r="BH4181" i="3" s="1"/>
  <c r="BJ4180" i="3"/>
  <c r="BG4180" i="3"/>
  <c r="BH4180" i="3" s="1"/>
  <c r="BJ4179" i="3"/>
  <c r="BG4179" i="3"/>
  <c r="BH4179" i="3" s="1"/>
  <c r="BJ4178" i="3"/>
  <c r="BH4178" i="3"/>
  <c r="BG4178" i="3"/>
  <c r="BO4177" i="3"/>
  <c r="BJ4177" i="3"/>
  <c r="BG4177" i="3"/>
  <c r="BH4177" i="3" s="1"/>
  <c r="J4177" i="3"/>
  <c r="BO4176" i="3"/>
  <c r="BJ4176" i="3"/>
  <c r="BG4176" i="3"/>
  <c r="BH4176" i="3" s="1"/>
  <c r="J4176" i="3"/>
  <c r="BO4175" i="3"/>
  <c r="BJ4175" i="3"/>
  <c r="BG4175" i="3"/>
  <c r="BH4175" i="3" s="1"/>
  <c r="J4175" i="3"/>
  <c r="BO4174" i="3"/>
  <c r="BJ4174" i="3"/>
  <c r="BG4174" i="3"/>
  <c r="BH4174" i="3" s="1"/>
  <c r="J4174" i="3"/>
  <c r="BO4173" i="3"/>
  <c r="BJ4173" i="3"/>
  <c r="BG4173" i="3"/>
  <c r="BH4173" i="3" s="1"/>
  <c r="J4173" i="3"/>
  <c r="BJ4172" i="3"/>
  <c r="BG4172" i="3"/>
  <c r="BH4172" i="3" s="1"/>
  <c r="BJ4171" i="3"/>
  <c r="BG4171" i="3"/>
  <c r="BH4171" i="3" s="1"/>
  <c r="BJ4170" i="3"/>
  <c r="BG4170" i="3"/>
  <c r="BH4170" i="3" s="1"/>
  <c r="BJ4169" i="3"/>
  <c r="BG4169" i="3"/>
  <c r="BH4169" i="3" s="1"/>
  <c r="BJ4168" i="3"/>
  <c r="BG4168" i="3"/>
  <c r="BH4168" i="3" s="1"/>
  <c r="BJ4167" i="3"/>
  <c r="BG4167" i="3"/>
  <c r="BH4167" i="3" s="1"/>
  <c r="BJ4166" i="3"/>
  <c r="BG4166" i="3"/>
  <c r="BH4166" i="3" s="1"/>
  <c r="BJ4165" i="3"/>
  <c r="BG4165" i="3"/>
  <c r="BH4165" i="3" s="1"/>
  <c r="BJ4164" i="3"/>
  <c r="BG4164" i="3"/>
  <c r="BH4164" i="3" s="1"/>
  <c r="BJ4163" i="3"/>
  <c r="BG4163" i="3"/>
  <c r="BH4163" i="3" s="1"/>
  <c r="BJ4162" i="3"/>
  <c r="BG4162" i="3"/>
  <c r="BH4162" i="3" s="1"/>
  <c r="BJ4161" i="3"/>
  <c r="BG4161" i="3"/>
  <c r="BH4161" i="3" s="1"/>
  <c r="BJ4160" i="3"/>
  <c r="BG4160" i="3"/>
  <c r="BH4160" i="3" s="1"/>
  <c r="BJ4159" i="3"/>
  <c r="BG4159" i="3"/>
  <c r="BH4159" i="3" s="1"/>
  <c r="BJ4158" i="3"/>
  <c r="BG4158" i="3"/>
  <c r="BH4158" i="3" s="1"/>
  <c r="BJ4157" i="3"/>
  <c r="BG4157" i="3"/>
  <c r="BH4157" i="3" s="1"/>
  <c r="BJ4156" i="3"/>
  <c r="BH4156" i="3"/>
  <c r="BG4156" i="3"/>
  <c r="BJ4155" i="3"/>
  <c r="BG4155" i="3"/>
  <c r="BH4155" i="3" s="1"/>
  <c r="BJ4154" i="3"/>
  <c r="BG4154" i="3"/>
  <c r="BH4154" i="3" s="1"/>
  <c r="BJ4153" i="3"/>
  <c r="BG4153" i="3"/>
  <c r="BH4153" i="3" s="1"/>
  <c r="BJ4152" i="3"/>
  <c r="BH4152" i="3"/>
  <c r="BG4152" i="3"/>
  <c r="BJ4151" i="3"/>
  <c r="BH4151" i="3"/>
  <c r="BG4151" i="3"/>
  <c r="BJ4150" i="3"/>
  <c r="BG4150" i="3"/>
  <c r="BH4150" i="3" s="1"/>
  <c r="BJ4149" i="3"/>
  <c r="BG4149" i="3"/>
  <c r="BH4149" i="3" s="1"/>
  <c r="BJ4148" i="3"/>
  <c r="BG4148" i="3"/>
  <c r="BH4148" i="3" s="1"/>
  <c r="BJ4147" i="3"/>
  <c r="BG4147" i="3"/>
  <c r="BH4147" i="3" s="1"/>
  <c r="BJ4146" i="3"/>
  <c r="BH4146" i="3"/>
  <c r="BG4146" i="3"/>
  <c r="BJ4145" i="3"/>
  <c r="BG4145" i="3"/>
  <c r="BH4145" i="3" s="1"/>
  <c r="BJ4144" i="3"/>
  <c r="BG4144" i="3"/>
  <c r="BH4144" i="3" s="1"/>
  <c r="BJ4143" i="3"/>
  <c r="BG4143" i="3"/>
  <c r="BH4143" i="3" s="1"/>
  <c r="BJ4142" i="3"/>
  <c r="BG4142" i="3"/>
  <c r="BH4142" i="3" s="1"/>
  <c r="BJ4141" i="3"/>
  <c r="BG4141" i="3"/>
  <c r="BH4141" i="3" s="1"/>
  <c r="BJ4140" i="3"/>
  <c r="BG4140" i="3"/>
  <c r="BH4140" i="3" s="1"/>
  <c r="BJ4139" i="3"/>
  <c r="BG4139" i="3"/>
  <c r="BH4139" i="3" s="1"/>
  <c r="BJ4138" i="3"/>
  <c r="BG4138" i="3"/>
  <c r="BH4138" i="3" s="1"/>
  <c r="BJ4137" i="3"/>
  <c r="BG4137" i="3"/>
  <c r="BH4137" i="3" s="1"/>
  <c r="BJ4136" i="3"/>
  <c r="BG4136" i="3"/>
  <c r="BH4136" i="3" s="1"/>
  <c r="BJ4135" i="3"/>
  <c r="BG4135" i="3"/>
  <c r="BH4135" i="3" s="1"/>
  <c r="BJ4134" i="3"/>
  <c r="BG4134" i="3"/>
  <c r="BH4134" i="3" s="1"/>
  <c r="BJ4133" i="3"/>
  <c r="BG4133" i="3"/>
  <c r="BH4133" i="3" s="1"/>
  <c r="BJ4132" i="3"/>
  <c r="BG4132" i="3"/>
  <c r="BH4132" i="3" s="1"/>
  <c r="BJ4131" i="3"/>
  <c r="BG4131" i="3"/>
  <c r="BH4131" i="3" s="1"/>
  <c r="BJ4130" i="3"/>
  <c r="BG4130" i="3"/>
  <c r="BH4130" i="3" s="1"/>
  <c r="BJ4129" i="3"/>
  <c r="BG4129" i="3"/>
  <c r="BH4129" i="3" s="1"/>
  <c r="BJ4128" i="3"/>
  <c r="BG4128" i="3"/>
  <c r="BH4128" i="3" s="1"/>
  <c r="BJ4127" i="3"/>
  <c r="BG4127" i="3"/>
  <c r="BH4127" i="3" s="1"/>
  <c r="BJ4126" i="3"/>
  <c r="BG4126" i="3"/>
  <c r="BH4126" i="3" s="1"/>
  <c r="BJ4125" i="3"/>
  <c r="BG4125" i="3"/>
  <c r="BH4125" i="3" s="1"/>
  <c r="BJ4124" i="3"/>
  <c r="BH4124" i="3"/>
  <c r="BG4124" i="3"/>
  <c r="BJ4123" i="3"/>
  <c r="BG4123" i="3"/>
  <c r="BH4123" i="3" s="1"/>
  <c r="BJ4122" i="3"/>
  <c r="BG4122" i="3"/>
  <c r="BH4122" i="3" s="1"/>
  <c r="BJ4121" i="3"/>
  <c r="BG4121" i="3"/>
  <c r="BH4121" i="3" s="1"/>
  <c r="BJ4120" i="3"/>
  <c r="BG4120" i="3"/>
  <c r="BH4120" i="3" s="1"/>
  <c r="BJ4119" i="3"/>
  <c r="BG4119" i="3"/>
  <c r="BH4119" i="3" s="1"/>
  <c r="BJ4118" i="3"/>
  <c r="BG4118" i="3"/>
  <c r="BH4118" i="3" s="1"/>
  <c r="BJ4117" i="3"/>
  <c r="BG4117" i="3"/>
  <c r="BH4117" i="3" s="1"/>
  <c r="BJ4116" i="3"/>
  <c r="BG4116" i="3"/>
  <c r="BH4116" i="3" s="1"/>
  <c r="BJ4115" i="3"/>
  <c r="BG4115" i="3"/>
  <c r="BH4115" i="3" s="1"/>
  <c r="BJ4114" i="3"/>
  <c r="BG4114" i="3"/>
  <c r="BH4114" i="3" s="1"/>
  <c r="BJ4113" i="3"/>
  <c r="BG4113" i="3"/>
  <c r="BH4113" i="3" s="1"/>
  <c r="BJ4112" i="3"/>
  <c r="BG4112" i="3"/>
  <c r="BH4112" i="3" s="1"/>
  <c r="BJ4111" i="3"/>
  <c r="BG4111" i="3"/>
  <c r="BH4111" i="3" s="1"/>
  <c r="BJ4110" i="3"/>
  <c r="BG4110" i="3"/>
  <c r="BH4110" i="3" s="1"/>
  <c r="BJ4109" i="3"/>
  <c r="BG4109" i="3"/>
  <c r="BH4109" i="3" s="1"/>
  <c r="BJ4108" i="3"/>
  <c r="BG4108" i="3"/>
  <c r="BH4108" i="3" s="1"/>
  <c r="BJ4107" i="3"/>
  <c r="BG4107" i="3"/>
  <c r="BH4107" i="3" s="1"/>
  <c r="BJ4106" i="3"/>
  <c r="BG4106" i="3"/>
  <c r="BH4106" i="3" s="1"/>
  <c r="BJ4105" i="3"/>
  <c r="BG4105" i="3"/>
  <c r="BH4105" i="3" s="1"/>
  <c r="BJ4104" i="3"/>
  <c r="BG4104" i="3"/>
  <c r="BH4104" i="3" s="1"/>
  <c r="BJ4103" i="3"/>
  <c r="BG4103" i="3"/>
  <c r="BH4103" i="3" s="1"/>
  <c r="BJ4102" i="3"/>
  <c r="BG4102" i="3"/>
  <c r="BH4102" i="3" s="1"/>
  <c r="BJ4101" i="3"/>
  <c r="BG4101" i="3"/>
  <c r="BH4101" i="3" s="1"/>
  <c r="BJ4100" i="3"/>
  <c r="BH4100" i="3"/>
  <c r="BG4100" i="3"/>
  <c r="BJ4099" i="3"/>
  <c r="BG4099" i="3"/>
  <c r="BH4099" i="3" s="1"/>
  <c r="BJ4098" i="3"/>
  <c r="BG4098" i="3"/>
  <c r="BH4098" i="3" s="1"/>
  <c r="BO4097" i="3"/>
  <c r="BJ4097" i="3"/>
  <c r="BG4097" i="3"/>
  <c r="BH4097" i="3" s="1"/>
  <c r="J4097" i="3"/>
  <c r="BO4096" i="3"/>
  <c r="BJ4096" i="3"/>
  <c r="BG4096" i="3"/>
  <c r="BH4096" i="3" s="1"/>
  <c r="J4096" i="3"/>
  <c r="BO4095" i="3"/>
  <c r="BJ4095" i="3"/>
  <c r="BG4095" i="3"/>
  <c r="BH4095" i="3" s="1"/>
  <c r="J4095" i="3"/>
  <c r="BO4094" i="3"/>
  <c r="BJ4094" i="3"/>
  <c r="BG4094" i="3"/>
  <c r="BH4094" i="3" s="1"/>
  <c r="J4094" i="3"/>
  <c r="BO4093" i="3"/>
  <c r="BJ4093" i="3"/>
  <c r="BH4093" i="3"/>
  <c r="BG4093" i="3"/>
  <c r="J4093" i="3"/>
  <c r="BJ4092" i="3"/>
  <c r="BG4092" i="3"/>
  <c r="BH4092" i="3" s="1"/>
  <c r="BJ4091" i="3"/>
  <c r="BG4091" i="3"/>
  <c r="BH4091" i="3" s="1"/>
  <c r="BJ4090" i="3"/>
  <c r="BG4090" i="3"/>
  <c r="BH4090" i="3" s="1"/>
  <c r="BJ4089" i="3"/>
  <c r="BG4089" i="3"/>
  <c r="BH4089" i="3" s="1"/>
  <c r="BJ4088" i="3"/>
  <c r="BG4088" i="3"/>
  <c r="BH4088" i="3" s="1"/>
  <c r="BJ4087" i="3"/>
  <c r="BG4087" i="3"/>
  <c r="BH4087" i="3" s="1"/>
  <c r="BJ4086" i="3"/>
  <c r="BH4086" i="3"/>
  <c r="BG4086" i="3"/>
  <c r="BJ4085" i="3"/>
  <c r="BG4085" i="3"/>
  <c r="BH4085" i="3" s="1"/>
  <c r="BJ4084" i="3"/>
  <c r="BG4084" i="3"/>
  <c r="BH4084" i="3" s="1"/>
  <c r="BJ4083" i="3"/>
  <c r="BG4083" i="3"/>
  <c r="BH4083" i="3" s="1"/>
  <c r="BJ4082" i="3"/>
  <c r="BG4082" i="3"/>
  <c r="BH4082" i="3" s="1"/>
  <c r="BJ4081" i="3"/>
  <c r="BH4081" i="3"/>
  <c r="BG4081" i="3"/>
  <c r="BJ4080" i="3"/>
  <c r="BG4080" i="3"/>
  <c r="BH4080" i="3" s="1"/>
  <c r="BJ4079" i="3"/>
  <c r="BG4079" i="3"/>
  <c r="BH4079" i="3" s="1"/>
  <c r="BJ4078" i="3"/>
  <c r="BG4078" i="3"/>
  <c r="BH4078" i="3" s="1"/>
  <c r="BJ4077" i="3"/>
  <c r="BG4077" i="3"/>
  <c r="BH4077" i="3" s="1"/>
  <c r="BJ4076" i="3"/>
  <c r="BG4076" i="3"/>
  <c r="BH4076" i="3" s="1"/>
  <c r="BJ4075" i="3"/>
  <c r="BG4075" i="3"/>
  <c r="BH4075" i="3" s="1"/>
  <c r="BJ4074" i="3"/>
  <c r="BG4074" i="3"/>
  <c r="BH4074" i="3" s="1"/>
  <c r="BJ4073" i="3"/>
  <c r="BH4073" i="3"/>
  <c r="BG4073" i="3"/>
  <c r="BJ4072" i="3"/>
  <c r="BG4072" i="3"/>
  <c r="BH4072" i="3" s="1"/>
  <c r="BJ4071" i="3"/>
  <c r="BG4071" i="3"/>
  <c r="BH4071" i="3" s="1"/>
  <c r="BJ4070" i="3"/>
  <c r="BG4070" i="3"/>
  <c r="BH4070" i="3" s="1"/>
  <c r="BJ4069" i="3"/>
  <c r="BG4069" i="3"/>
  <c r="BH4069" i="3" s="1"/>
  <c r="BJ4068" i="3"/>
  <c r="BG4068" i="3"/>
  <c r="BH4068" i="3" s="1"/>
  <c r="BJ4067" i="3"/>
  <c r="BG4067" i="3"/>
  <c r="BH4067" i="3" s="1"/>
  <c r="BJ4066" i="3"/>
  <c r="BG4066" i="3"/>
  <c r="BH4066" i="3" s="1"/>
  <c r="BJ4065" i="3"/>
  <c r="BG4065" i="3"/>
  <c r="BH4065" i="3" s="1"/>
  <c r="BJ4064" i="3"/>
  <c r="BG4064" i="3"/>
  <c r="BH4064" i="3" s="1"/>
  <c r="BJ4063" i="3"/>
  <c r="BG4063" i="3"/>
  <c r="BH4063" i="3" s="1"/>
  <c r="BJ4062" i="3"/>
  <c r="BG4062" i="3"/>
  <c r="BH4062" i="3" s="1"/>
  <c r="BJ4061" i="3"/>
  <c r="BH4061" i="3"/>
  <c r="BG4061" i="3"/>
  <c r="BJ4060" i="3"/>
  <c r="BH4060" i="3"/>
  <c r="BG4060" i="3"/>
  <c r="BJ4059" i="3"/>
  <c r="BG4059" i="3"/>
  <c r="BH4059" i="3" s="1"/>
  <c r="BJ4058" i="3"/>
  <c r="BG4058" i="3"/>
  <c r="BH4058" i="3" s="1"/>
  <c r="BJ4057" i="3"/>
  <c r="BG4057" i="3"/>
  <c r="BH4057" i="3" s="1"/>
  <c r="BJ4056" i="3"/>
  <c r="BG4056" i="3"/>
  <c r="BH4056" i="3" s="1"/>
  <c r="BJ4055" i="3"/>
  <c r="BG4055" i="3"/>
  <c r="BH4055" i="3" s="1"/>
  <c r="BJ4054" i="3"/>
  <c r="BG4054" i="3"/>
  <c r="BH4054" i="3" s="1"/>
  <c r="BJ4053" i="3"/>
  <c r="BG4053" i="3"/>
  <c r="BH4053" i="3" s="1"/>
  <c r="BJ4052" i="3"/>
  <c r="BG4052" i="3"/>
  <c r="BH4052" i="3" s="1"/>
  <c r="BJ4051" i="3"/>
  <c r="BG4051" i="3"/>
  <c r="BH4051" i="3" s="1"/>
  <c r="BJ4050" i="3"/>
  <c r="BG4050" i="3"/>
  <c r="BH4050" i="3" s="1"/>
  <c r="BJ4049" i="3"/>
  <c r="BG4049" i="3"/>
  <c r="BH4049" i="3" s="1"/>
  <c r="BJ4048" i="3"/>
  <c r="BG4048" i="3"/>
  <c r="BH4048" i="3" s="1"/>
  <c r="BO4047" i="3"/>
  <c r="BJ4047" i="3"/>
  <c r="BG4047" i="3"/>
  <c r="BH4047" i="3" s="1"/>
  <c r="J4047" i="3"/>
  <c r="BO4046" i="3"/>
  <c r="BJ4046" i="3"/>
  <c r="BG4046" i="3"/>
  <c r="BH4046" i="3" s="1"/>
  <c r="J4046" i="3"/>
  <c r="BO4045" i="3"/>
  <c r="BJ4045" i="3"/>
  <c r="BG4045" i="3"/>
  <c r="BH4045" i="3" s="1"/>
  <c r="J4045" i="3"/>
  <c r="BO4044" i="3"/>
  <c r="BJ4044" i="3"/>
  <c r="BG4044" i="3"/>
  <c r="BH4044" i="3" s="1"/>
  <c r="J4044" i="3"/>
  <c r="BO4043" i="3"/>
  <c r="BJ4043" i="3"/>
  <c r="BG4043" i="3"/>
  <c r="BH4043" i="3" s="1"/>
  <c r="J4043" i="3"/>
  <c r="BO4042" i="3"/>
  <c r="BJ4042" i="3"/>
  <c r="BG4042" i="3"/>
  <c r="BH4042" i="3" s="1"/>
  <c r="J4042" i="3"/>
  <c r="BO4041" i="3"/>
  <c r="BJ4041" i="3"/>
  <c r="BH4041" i="3"/>
  <c r="BG4041" i="3"/>
  <c r="J4041" i="3"/>
  <c r="BO4040" i="3"/>
  <c r="BJ4040" i="3"/>
  <c r="BG4040" i="3"/>
  <c r="BH4040" i="3" s="1"/>
  <c r="J4040" i="3"/>
  <c r="BO4039" i="3"/>
  <c r="BJ4039" i="3"/>
  <c r="BG4039" i="3"/>
  <c r="BH4039" i="3" s="1"/>
  <c r="J4039" i="3"/>
  <c r="BO4038" i="3"/>
  <c r="BJ4038" i="3"/>
  <c r="BG4038" i="3"/>
  <c r="BH4038" i="3" s="1"/>
  <c r="J4038" i="3"/>
  <c r="BJ4037" i="3"/>
  <c r="BH4037" i="3"/>
  <c r="BG4037" i="3"/>
  <c r="BJ4036" i="3"/>
  <c r="BG4036" i="3"/>
  <c r="BH4036" i="3" s="1"/>
  <c r="BJ4035" i="3"/>
  <c r="BG4035" i="3"/>
  <c r="BH4035" i="3" s="1"/>
  <c r="BJ4034" i="3"/>
  <c r="BG4034" i="3"/>
  <c r="BH4034" i="3" s="1"/>
  <c r="BJ4033" i="3"/>
  <c r="BG4033" i="3"/>
  <c r="BH4033" i="3" s="1"/>
  <c r="BJ4032" i="3"/>
  <c r="BG4032" i="3"/>
  <c r="BH4032" i="3" s="1"/>
  <c r="BJ4031" i="3"/>
  <c r="BG4031" i="3"/>
  <c r="BH4031" i="3" s="1"/>
  <c r="BJ4030" i="3"/>
  <c r="BH4030" i="3"/>
  <c r="BG4030" i="3"/>
  <c r="BJ4029" i="3"/>
  <c r="BG4029" i="3"/>
  <c r="BH4029" i="3" s="1"/>
  <c r="BJ4028" i="3"/>
  <c r="BG4028" i="3"/>
  <c r="BH4028" i="3" s="1"/>
  <c r="BJ4027" i="3"/>
  <c r="BG4027" i="3"/>
  <c r="BH4027" i="3" s="1"/>
  <c r="BJ4026" i="3"/>
  <c r="BG4026" i="3"/>
  <c r="BH4026" i="3" s="1"/>
  <c r="BJ4025" i="3"/>
  <c r="BH4025" i="3"/>
  <c r="BG4025" i="3"/>
  <c r="BJ4024" i="3"/>
  <c r="BG4024" i="3"/>
  <c r="BH4024" i="3" s="1"/>
  <c r="BJ4023" i="3"/>
  <c r="BG4023" i="3"/>
  <c r="BH4023" i="3" s="1"/>
  <c r="BJ4022" i="3"/>
  <c r="BG4022" i="3"/>
  <c r="BH4022" i="3" s="1"/>
  <c r="BJ4021" i="3"/>
  <c r="BG4021" i="3"/>
  <c r="BH4021" i="3" s="1"/>
  <c r="BJ4020" i="3"/>
  <c r="BG4020" i="3"/>
  <c r="BH4020" i="3" s="1"/>
  <c r="BJ4019" i="3"/>
  <c r="BG4019" i="3"/>
  <c r="BH4019" i="3" s="1"/>
  <c r="BJ4018" i="3"/>
  <c r="BG4018" i="3"/>
  <c r="BH4018" i="3" s="1"/>
  <c r="BJ4017" i="3"/>
  <c r="BG4017" i="3"/>
  <c r="BH4017" i="3" s="1"/>
  <c r="BJ4016" i="3"/>
  <c r="BG4016" i="3"/>
  <c r="BH4016" i="3" s="1"/>
  <c r="BJ4015" i="3"/>
  <c r="BG4015" i="3"/>
  <c r="BH4015" i="3" s="1"/>
  <c r="BJ4014" i="3"/>
  <c r="BG4014" i="3"/>
  <c r="BH4014" i="3" s="1"/>
  <c r="BJ4013" i="3"/>
  <c r="BG4013" i="3"/>
  <c r="BH4013" i="3" s="1"/>
  <c r="BJ4012" i="3"/>
  <c r="BG4012" i="3"/>
  <c r="BH4012" i="3" s="1"/>
  <c r="BJ4011" i="3"/>
  <c r="BG4011" i="3"/>
  <c r="BH4011" i="3" s="1"/>
  <c r="BJ4010" i="3"/>
  <c r="BG4010" i="3"/>
  <c r="BH4010" i="3" s="1"/>
  <c r="BJ4009" i="3"/>
  <c r="BG4009" i="3"/>
  <c r="BH4009" i="3" s="1"/>
  <c r="BJ4008" i="3"/>
  <c r="BG4008" i="3"/>
  <c r="BH4008" i="3" s="1"/>
  <c r="BJ4007" i="3"/>
  <c r="BG4007" i="3"/>
  <c r="BH4007" i="3" s="1"/>
  <c r="BJ4006" i="3"/>
  <c r="BG4006" i="3"/>
  <c r="BH4006" i="3" s="1"/>
  <c r="BJ4005" i="3"/>
  <c r="BG4005" i="3"/>
  <c r="BH4005" i="3" s="1"/>
  <c r="BJ4004" i="3"/>
  <c r="BG4004" i="3"/>
  <c r="BH4004" i="3" s="1"/>
  <c r="BJ4003" i="3"/>
  <c r="BG4003" i="3"/>
  <c r="BH4003" i="3" s="1"/>
  <c r="BJ4002" i="3"/>
  <c r="BG4002" i="3"/>
  <c r="BH4002" i="3" s="1"/>
  <c r="BJ4001" i="3"/>
  <c r="BG4001" i="3"/>
  <c r="BH4001" i="3" s="1"/>
  <c r="BJ4000" i="3"/>
  <c r="BG4000" i="3"/>
  <c r="BH4000" i="3" s="1"/>
  <c r="BJ3999" i="3"/>
  <c r="BG3999" i="3"/>
  <c r="BH3999" i="3" s="1"/>
  <c r="BJ3998" i="3"/>
  <c r="BG3998" i="3"/>
  <c r="BH3998" i="3" s="1"/>
  <c r="BJ3997" i="3"/>
  <c r="BG3997" i="3"/>
  <c r="BH3997" i="3" s="1"/>
  <c r="BJ3996" i="3"/>
  <c r="BG3996" i="3"/>
  <c r="BH3996" i="3" s="1"/>
  <c r="BJ3995" i="3"/>
  <c r="BG3995" i="3"/>
  <c r="BH3995" i="3" s="1"/>
  <c r="BJ3994" i="3"/>
  <c r="BG3994" i="3"/>
  <c r="BH3994" i="3" s="1"/>
  <c r="BJ3993" i="3"/>
  <c r="BG3993" i="3"/>
  <c r="BH3993" i="3" s="1"/>
  <c r="BJ3992" i="3"/>
  <c r="BG3992" i="3"/>
  <c r="BH3992" i="3" s="1"/>
  <c r="BJ3991" i="3"/>
  <c r="BG3991" i="3"/>
  <c r="BH3991" i="3" s="1"/>
  <c r="BJ3990" i="3"/>
  <c r="BH3990" i="3"/>
  <c r="BG3990" i="3"/>
  <c r="BJ3989" i="3"/>
  <c r="BH3989" i="3"/>
  <c r="BG3989" i="3"/>
  <c r="BJ3988" i="3"/>
  <c r="BG3988" i="3"/>
  <c r="BH3988" i="3" s="1"/>
  <c r="BJ3987" i="3"/>
  <c r="BG3987" i="3"/>
  <c r="BH3987" i="3" s="1"/>
  <c r="BJ3986" i="3"/>
  <c r="BH3986" i="3"/>
  <c r="BG3986" i="3"/>
  <c r="BJ3985" i="3"/>
  <c r="BG3985" i="3"/>
  <c r="BH3985" i="3" s="1"/>
  <c r="BJ3984" i="3"/>
  <c r="BG3984" i="3"/>
  <c r="BH3984" i="3" s="1"/>
  <c r="BJ3983" i="3"/>
  <c r="BG3983" i="3"/>
  <c r="BH3983" i="3" s="1"/>
  <c r="BJ3982" i="3"/>
  <c r="BG3982" i="3"/>
  <c r="BH3982" i="3" s="1"/>
  <c r="BJ3981" i="3"/>
  <c r="BG3981" i="3"/>
  <c r="BH3981" i="3" s="1"/>
  <c r="BJ3980" i="3"/>
  <c r="BG3980" i="3"/>
  <c r="BH3980" i="3" s="1"/>
  <c r="BJ3979" i="3"/>
  <c r="BG3979" i="3"/>
  <c r="BH3979" i="3" s="1"/>
  <c r="BJ3978" i="3"/>
  <c r="BG3978" i="3"/>
  <c r="BH3978" i="3" s="1"/>
  <c r="BJ3977" i="3"/>
  <c r="BG3977" i="3"/>
  <c r="BH3977" i="3" s="1"/>
  <c r="BJ3976" i="3"/>
  <c r="BG3976" i="3"/>
  <c r="BH3976" i="3" s="1"/>
  <c r="BJ3975" i="3"/>
  <c r="BG3975" i="3"/>
  <c r="BH3975" i="3" s="1"/>
  <c r="BJ3974" i="3"/>
  <c r="BG3974" i="3"/>
  <c r="BH3974" i="3" s="1"/>
  <c r="BJ3973" i="3"/>
  <c r="BG3973" i="3"/>
  <c r="BH3973" i="3" s="1"/>
  <c r="BJ3972" i="3"/>
  <c r="BG3972" i="3"/>
  <c r="BH3972" i="3" s="1"/>
  <c r="BJ3971" i="3"/>
  <c r="BG3971" i="3"/>
  <c r="BH3971" i="3" s="1"/>
  <c r="BJ3970" i="3"/>
  <c r="BG3970" i="3"/>
  <c r="BH3970" i="3" s="1"/>
  <c r="BJ3969" i="3"/>
  <c r="BG3969" i="3"/>
  <c r="BH3969" i="3" s="1"/>
  <c r="BJ3968" i="3"/>
  <c r="BH3968" i="3"/>
  <c r="BG3968" i="3"/>
  <c r="BJ3967" i="3"/>
  <c r="BG3967" i="3"/>
  <c r="BH3967" i="3" s="1"/>
  <c r="BJ3966" i="3"/>
  <c r="BG3966" i="3"/>
  <c r="BH3966" i="3" s="1"/>
  <c r="BJ3965" i="3"/>
  <c r="BG3965" i="3"/>
  <c r="BH3965" i="3" s="1"/>
  <c r="BJ3964" i="3"/>
  <c r="BG3964" i="3"/>
  <c r="BH3964" i="3" s="1"/>
  <c r="BJ3963" i="3"/>
  <c r="BG3963" i="3"/>
  <c r="BH3963" i="3" s="1"/>
  <c r="BJ3962" i="3"/>
  <c r="BG3962" i="3"/>
  <c r="BH3962" i="3" s="1"/>
  <c r="BJ3961" i="3"/>
  <c r="BG3961" i="3"/>
  <c r="BH3961" i="3" s="1"/>
  <c r="BJ3960" i="3"/>
  <c r="BG3960" i="3"/>
  <c r="BH3960" i="3" s="1"/>
  <c r="BJ3959" i="3"/>
  <c r="BG3959" i="3"/>
  <c r="BH3959" i="3" s="1"/>
  <c r="BJ3958" i="3"/>
  <c r="BG3958" i="3"/>
  <c r="BH3958" i="3" s="1"/>
  <c r="BJ3957" i="3"/>
  <c r="BG3957" i="3"/>
  <c r="BH3957" i="3" s="1"/>
  <c r="BJ3956" i="3"/>
  <c r="BG3956" i="3"/>
  <c r="BH3956" i="3" s="1"/>
  <c r="BJ3955" i="3"/>
  <c r="BG3955" i="3"/>
  <c r="BH3955" i="3" s="1"/>
  <c r="BJ3954" i="3"/>
  <c r="BG3954" i="3"/>
  <c r="BH3954" i="3" s="1"/>
  <c r="BJ3953" i="3"/>
  <c r="BG3953" i="3"/>
  <c r="BH3953" i="3" s="1"/>
  <c r="BJ3952" i="3"/>
  <c r="BG3952" i="3"/>
  <c r="BH3952" i="3" s="1"/>
  <c r="BJ3951" i="3"/>
  <c r="BG3951" i="3"/>
  <c r="BH3951" i="3" s="1"/>
  <c r="BJ3950" i="3"/>
  <c r="BG3950" i="3"/>
  <c r="BH3950" i="3" s="1"/>
  <c r="BJ3949" i="3"/>
  <c r="BG3949" i="3"/>
  <c r="BH3949" i="3" s="1"/>
  <c r="BJ3948" i="3"/>
  <c r="BG3948" i="3"/>
  <c r="BH3948" i="3" s="1"/>
  <c r="BJ3947" i="3"/>
  <c r="BG3947" i="3"/>
  <c r="BH3947" i="3" s="1"/>
  <c r="BJ3946" i="3"/>
  <c r="BH3946" i="3"/>
  <c r="BG3946" i="3"/>
  <c r="BJ3945" i="3"/>
  <c r="BG3945" i="3"/>
  <c r="BH3945" i="3" s="1"/>
  <c r="BJ3944" i="3"/>
  <c r="BG3944" i="3"/>
  <c r="BH3944" i="3" s="1"/>
  <c r="BJ3943" i="3"/>
  <c r="BG3943" i="3"/>
  <c r="BH3943" i="3" s="1"/>
  <c r="BJ3942" i="3"/>
  <c r="BG3942" i="3"/>
  <c r="BH3942" i="3" s="1"/>
  <c r="BJ3941" i="3"/>
  <c r="BG3941" i="3"/>
  <c r="BH3941" i="3" s="1"/>
  <c r="BJ3940" i="3"/>
  <c r="BG3940" i="3"/>
  <c r="BH3940" i="3" s="1"/>
  <c r="BJ3939" i="3"/>
  <c r="BG3939" i="3"/>
  <c r="BH3939" i="3" s="1"/>
  <c r="BJ3938" i="3"/>
  <c r="BG3938" i="3"/>
  <c r="BH3938" i="3" s="1"/>
  <c r="BJ3937" i="3"/>
  <c r="BG3937" i="3"/>
  <c r="BH3937" i="3" s="1"/>
  <c r="BJ3936" i="3"/>
  <c r="BG3936" i="3"/>
  <c r="BH3936" i="3" s="1"/>
  <c r="BJ3935" i="3"/>
  <c r="BG3935" i="3"/>
  <c r="BH3935" i="3" s="1"/>
  <c r="BJ3934" i="3"/>
  <c r="BG3934" i="3"/>
  <c r="BH3934" i="3" s="1"/>
  <c r="BJ3933" i="3"/>
  <c r="BG3933" i="3"/>
  <c r="BH3933" i="3" s="1"/>
  <c r="BJ3932" i="3"/>
  <c r="BH3932" i="3"/>
  <c r="BG3932" i="3"/>
  <c r="BJ3931" i="3"/>
  <c r="BG3931" i="3"/>
  <c r="BH3931" i="3" s="1"/>
  <c r="BJ3930" i="3"/>
  <c r="BG3930" i="3"/>
  <c r="BH3930" i="3" s="1"/>
  <c r="BJ3929" i="3"/>
  <c r="BG3929" i="3"/>
  <c r="BH3929" i="3" s="1"/>
  <c r="BJ3928" i="3"/>
  <c r="BG3928" i="3"/>
  <c r="BH3928" i="3" s="1"/>
  <c r="BJ3927" i="3"/>
  <c r="BG3927" i="3"/>
  <c r="BH3927" i="3" s="1"/>
  <c r="BJ3926" i="3"/>
  <c r="BG3926" i="3"/>
  <c r="BH3926" i="3" s="1"/>
  <c r="BJ3925" i="3"/>
  <c r="BG3925" i="3"/>
  <c r="BH3925" i="3" s="1"/>
  <c r="BJ3924" i="3"/>
  <c r="BG3924" i="3"/>
  <c r="BH3924" i="3" s="1"/>
  <c r="BJ3923" i="3"/>
  <c r="BG3923" i="3"/>
  <c r="BH3923" i="3" s="1"/>
  <c r="BJ3922" i="3"/>
  <c r="BG3922" i="3"/>
  <c r="BH3922" i="3" s="1"/>
  <c r="BJ3921" i="3"/>
  <c r="BG3921" i="3"/>
  <c r="BH3921" i="3" s="1"/>
  <c r="BJ3920" i="3"/>
  <c r="BG3920" i="3"/>
  <c r="BH3920" i="3" s="1"/>
  <c r="BJ3919" i="3"/>
  <c r="BG3919" i="3"/>
  <c r="BH3919" i="3" s="1"/>
  <c r="BJ3918" i="3"/>
  <c r="BG3918" i="3"/>
  <c r="BH3918" i="3" s="1"/>
  <c r="BJ3917" i="3"/>
  <c r="BG3917" i="3"/>
  <c r="BH3917" i="3" s="1"/>
  <c r="BJ3916" i="3"/>
  <c r="BG3916" i="3"/>
  <c r="BH3916" i="3" s="1"/>
  <c r="BJ3915" i="3"/>
  <c r="BG3915" i="3"/>
  <c r="BH3915" i="3" s="1"/>
  <c r="BJ3914" i="3"/>
  <c r="BG3914" i="3"/>
  <c r="BH3914" i="3" s="1"/>
  <c r="BJ3913" i="3"/>
  <c r="BG3913" i="3"/>
  <c r="BH3913" i="3" s="1"/>
  <c r="BJ3912" i="3"/>
  <c r="BG3912" i="3"/>
  <c r="BH3912" i="3" s="1"/>
  <c r="BJ3911" i="3"/>
  <c r="BG3911" i="3"/>
  <c r="BH3911" i="3" s="1"/>
  <c r="BJ3910" i="3"/>
  <c r="BG3910" i="3"/>
  <c r="BH3910" i="3" s="1"/>
  <c r="BJ3909" i="3"/>
  <c r="BH3909" i="3"/>
  <c r="BG3909" i="3"/>
  <c r="BJ3908" i="3"/>
  <c r="BG3908" i="3"/>
  <c r="BH3908" i="3" s="1"/>
  <c r="BJ3907" i="3"/>
  <c r="BG3907" i="3"/>
  <c r="BH3907" i="3" s="1"/>
  <c r="BJ3906" i="3"/>
  <c r="BG3906" i="3"/>
  <c r="BH3906" i="3" s="1"/>
  <c r="BJ3905" i="3"/>
  <c r="BG3905" i="3"/>
  <c r="BH3905" i="3" s="1"/>
  <c r="BJ3904" i="3"/>
  <c r="BG3904" i="3"/>
  <c r="BH3904" i="3" s="1"/>
  <c r="BJ3903" i="3"/>
  <c r="BG3903" i="3"/>
  <c r="BH3903" i="3" s="1"/>
  <c r="BJ3902" i="3"/>
  <c r="BG3902" i="3"/>
  <c r="BH3902" i="3" s="1"/>
  <c r="BJ3901" i="3"/>
  <c r="BH3901" i="3"/>
  <c r="BG3901" i="3"/>
  <c r="BJ3900" i="3"/>
  <c r="BG3900" i="3"/>
  <c r="BH3900" i="3" s="1"/>
  <c r="BJ3899" i="3"/>
  <c r="BG3899" i="3"/>
  <c r="BH3899" i="3" s="1"/>
  <c r="BJ3898" i="3"/>
  <c r="BG3898" i="3"/>
  <c r="BH3898" i="3" s="1"/>
  <c r="BJ3897" i="3"/>
  <c r="BG3897" i="3"/>
  <c r="BH3897" i="3" s="1"/>
  <c r="BJ3896" i="3"/>
  <c r="BG3896" i="3"/>
  <c r="BH3896" i="3" s="1"/>
  <c r="BJ3895" i="3"/>
  <c r="BG3895" i="3"/>
  <c r="BH3895" i="3" s="1"/>
  <c r="BJ3894" i="3"/>
  <c r="BG3894" i="3"/>
  <c r="BH3894" i="3" s="1"/>
  <c r="BJ3893" i="3"/>
  <c r="BG3893" i="3"/>
  <c r="BH3893" i="3" s="1"/>
  <c r="BJ3892" i="3"/>
  <c r="BG3892" i="3"/>
  <c r="BH3892" i="3" s="1"/>
  <c r="BJ3891" i="3"/>
  <c r="BG3891" i="3"/>
  <c r="BH3891" i="3" s="1"/>
  <c r="BJ3890" i="3"/>
  <c r="BG3890" i="3"/>
  <c r="BH3890" i="3" s="1"/>
  <c r="BJ3889" i="3"/>
  <c r="BG3889" i="3"/>
  <c r="BH3889" i="3" s="1"/>
  <c r="BJ3888" i="3"/>
  <c r="BG3888" i="3"/>
  <c r="BH3888" i="3" s="1"/>
  <c r="BJ3887" i="3"/>
  <c r="BG3887" i="3"/>
  <c r="BH3887" i="3" s="1"/>
  <c r="BJ3886" i="3"/>
  <c r="BG3886" i="3"/>
  <c r="BH3886" i="3" s="1"/>
  <c r="BJ3885" i="3"/>
  <c r="BG3885" i="3"/>
  <c r="BH3885" i="3" s="1"/>
  <c r="BJ3884" i="3"/>
  <c r="BG3884" i="3"/>
  <c r="BH3884" i="3" s="1"/>
  <c r="BJ3883" i="3"/>
  <c r="BG3883" i="3"/>
  <c r="BH3883" i="3" s="1"/>
  <c r="BJ3882" i="3"/>
  <c r="BH3882" i="3"/>
  <c r="BG3882" i="3"/>
  <c r="BJ3881" i="3"/>
  <c r="BG3881" i="3"/>
  <c r="BH3881" i="3" s="1"/>
  <c r="BJ3880" i="3"/>
  <c r="BG3880" i="3"/>
  <c r="BH3880" i="3" s="1"/>
  <c r="BJ3879" i="3"/>
  <c r="BG3879" i="3"/>
  <c r="BH3879" i="3" s="1"/>
  <c r="BJ3878" i="3"/>
  <c r="BG3878" i="3"/>
  <c r="BH3878" i="3" s="1"/>
  <c r="BJ3877" i="3"/>
  <c r="BG3877" i="3"/>
  <c r="BH3877" i="3" s="1"/>
  <c r="BJ3876" i="3"/>
  <c r="BG3876" i="3"/>
  <c r="BH3876" i="3" s="1"/>
  <c r="BJ3875" i="3"/>
  <c r="BG3875" i="3"/>
  <c r="BH3875" i="3" s="1"/>
  <c r="BJ3874" i="3"/>
  <c r="BG3874" i="3"/>
  <c r="BH3874" i="3" s="1"/>
  <c r="BJ3873" i="3"/>
  <c r="BG3873" i="3"/>
  <c r="BH3873" i="3" s="1"/>
  <c r="BJ3872" i="3"/>
  <c r="BG3872" i="3"/>
  <c r="BH3872" i="3" s="1"/>
  <c r="BJ3871" i="3"/>
  <c r="BG3871" i="3"/>
  <c r="BH3871" i="3" s="1"/>
  <c r="BJ3870" i="3"/>
  <c r="BG3870" i="3"/>
  <c r="BH3870" i="3" s="1"/>
  <c r="BJ3869" i="3"/>
  <c r="BG3869" i="3"/>
  <c r="BH3869" i="3" s="1"/>
  <c r="BJ3868" i="3"/>
  <c r="BG3868" i="3"/>
  <c r="BH3868" i="3" s="1"/>
  <c r="BJ3867" i="3"/>
  <c r="BG3867" i="3"/>
  <c r="BH3867" i="3" s="1"/>
  <c r="BJ3866" i="3"/>
  <c r="BG3866" i="3"/>
  <c r="BH3866" i="3" s="1"/>
  <c r="BJ3865" i="3"/>
  <c r="BG3865" i="3"/>
  <c r="BH3865" i="3" s="1"/>
  <c r="BJ3864" i="3"/>
  <c r="BG3864" i="3"/>
  <c r="BH3864" i="3" s="1"/>
  <c r="BJ3863" i="3"/>
  <c r="BG3863" i="3"/>
  <c r="BH3863" i="3" s="1"/>
  <c r="BJ3862" i="3"/>
  <c r="BG3862" i="3"/>
  <c r="BH3862" i="3" s="1"/>
  <c r="BJ3861" i="3"/>
  <c r="BG3861" i="3"/>
  <c r="BH3861" i="3" s="1"/>
  <c r="BJ3860" i="3"/>
  <c r="BG3860" i="3"/>
  <c r="BH3860" i="3" s="1"/>
  <c r="BJ3859" i="3"/>
  <c r="BG3859" i="3"/>
  <c r="BH3859" i="3" s="1"/>
  <c r="BJ3858" i="3"/>
  <c r="BH3858" i="3"/>
  <c r="BG3858" i="3"/>
  <c r="BO3857" i="3"/>
  <c r="BJ3857" i="3"/>
  <c r="BG3857" i="3"/>
  <c r="BH3857" i="3" s="1"/>
  <c r="M3857" i="3"/>
  <c r="J3857" i="3"/>
  <c r="BO3856" i="3"/>
  <c r="BJ3856" i="3"/>
  <c r="BG3856" i="3"/>
  <c r="BH3856" i="3" s="1"/>
  <c r="J3856" i="3"/>
  <c r="BO3855" i="3"/>
  <c r="BJ3855" i="3"/>
  <c r="BG3855" i="3"/>
  <c r="BH3855" i="3" s="1"/>
  <c r="J3855" i="3"/>
  <c r="BO3854" i="3"/>
  <c r="BJ3854" i="3"/>
  <c r="BG3854" i="3"/>
  <c r="BH3854" i="3" s="1"/>
  <c r="J3854" i="3"/>
  <c r="BO3853" i="3"/>
  <c r="BJ3853" i="3"/>
  <c r="BG3853" i="3"/>
  <c r="BH3853" i="3" s="1"/>
  <c r="J3853" i="3"/>
  <c r="BJ3852" i="3"/>
  <c r="BG3852" i="3"/>
  <c r="BH3852" i="3" s="1"/>
  <c r="BJ3851" i="3"/>
  <c r="BG3851" i="3"/>
  <c r="BH3851" i="3" s="1"/>
  <c r="BJ3850" i="3"/>
  <c r="BG3850" i="3"/>
  <c r="BH3850" i="3" s="1"/>
  <c r="BJ3849" i="3"/>
  <c r="BG3849" i="3"/>
  <c r="BH3849" i="3" s="1"/>
  <c r="BJ3848" i="3"/>
  <c r="BG3848" i="3"/>
  <c r="BH3848" i="3" s="1"/>
  <c r="BJ3847" i="3"/>
  <c r="BG3847" i="3"/>
  <c r="BH3847" i="3" s="1"/>
  <c r="BJ3846" i="3"/>
  <c r="BG3846" i="3"/>
  <c r="BH3846" i="3" s="1"/>
  <c r="BJ3845" i="3"/>
  <c r="BG3845" i="3"/>
  <c r="BH3845" i="3" s="1"/>
  <c r="BJ3844" i="3"/>
  <c r="BG3844" i="3"/>
  <c r="BH3844" i="3" s="1"/>
  <c r="BJ3843" i="3"/>
  <c r="BG3843" i="3"/>
  <c r="BH3843" i="3" s="1"/>
  <c r="BJ3842" i="3"/>
  <c r="BG3842" i="3"/>
  <c r="BH3842" i="3" s="1"/>
  <c r="BJ3841" i="3"/>
  <c r="BG3841" i="3"/>
  <c r="BH3841" i="3" s="1"/>
  <c r="BJ3840" i="3"/>
  <c r="BG3840" i="3"/>
  <c r="BH3840" i="3" s="1"/>
  <c r="BJ3839" i="3"/>
  <c r="BG3839" i="3"/>
  <c r="BH3839" i="3" s="1"/>
  <c r="BJ3838" i="3"/>
  <c r="BG3838" i="3"/>
  <c r="BH3838" i="3" s="1"/>
  <c r="BJ3837" i="3"/>
  <c r="BG3837" i="3"/>
  <c r="BH3837" i="3" s="1"/>
  <c r="BJ3836" i="3"/>
  <c r="BG3836" i="3"/>
  <c r="BH3836" i="3" s="1"/>
  <c r="BJ3835" i="3"/>
  <c r="BG3835" i="3"/>
  <c r="BH3835" i="3" s="1"/>
  <c r="BJ3834" i="3"/>
  <c r="BH3834" i="3"/>
  <c r="BG3834" i="3"/>
  <c r="BJ3833" i="3"/>
  <c r="BG3833" i="3"/>
  <c r="BH3833" i="3" s="1"/>
  <c r="BJ3832" i="3"/>
  <c r="BG3832" i="3"/>
  <c r="BH3832" i="3" s="1"/>
  <c r="BJ3831" i="3"/>
  <c r="BH3831" i="3"/>
  <c r="BG3831" i="3"/>
  <c r="BJ3830" i="3"/>
  <c r="BG3830" i="3"/>
  <c r="BH3830" i="3" s="1"/>
  <c r="BJ3829" i="3"/>
  <c r="BH3829" i="3"/>
  <c r="BG3829" i="3"/>
  <c r="BJ3828" i="3"/>
  <c r="BG3828" i="3"/>
  <c r="BH3828" i="3" s="1"/>
  <c r="BJ3827" i="3"/>
  <c r="BG3827" i="3"/>
  <c r="BH3827" i="3" s="1"/>
  <c r="BJ3826" i="3"/>
  <c r="BG3826" i="3"/>
  <c r="BH3826" i="3" s="1"/>
  <c r="BO3825" i="3"/>
  <c r="BL3825" i="3"/>
  <c r="BJ3825" i="3"/>
  <c r="BG3825" i="3"/>
  <c r="BH3825" i="3" s="1"/>
  <c r="J3825" i="3"/>
  <c r="BO3824" i="3"/>
  <c r="BJ3824" i="3"/>
  <c r="BG3824" i="3"/>
  <c r="BH3824" i="3" s="1"/>
  <c r="J3824" i="3"/>
  <c r="BO3823" i="3"/>
  <c r="BJ3823" i="3"/>
  <c r="BH3823" i="3"/>
  <c r="BG3823" i="3"/>
  <c r="BL3823" i="3" s="1"/>
  <c r="J3823" i="3"/>
  <c r="BO3822" i="3"/>
  <c r="BJ3822" i="3"/>
  <c r="BG3822" i="3"/>
  <c r="BH3822" i="3" s="1"/>
  <c r="J3822" i="3"/>
  <c r="BO3821" i="3"/>
  <c r="BJ3821" i="3"/>
  <c r="BH3821" i="3"/>
  <c r="BG3821" i="3"/>
  <c r="BL3821" i="3" s="1"/>
  <c r="J3821" i="3"/>
  <c r="BJ3820" i="3"/>
  <c r="BG3820" i="3"/>
  <c r="BH3820" i="3" s="1"/>
  <c r="BJ3819" i="3"/>
  <c r="BG3819" i="3"/>
  <c r="BH3819" i="3" s="1"/>
  <c r="BJ3818" i="3"/>
  <c r="BG3818" i="3"/>
  <c r="BH3818" i="3" s="1"/>
  <c r="BJ3817" i="3"/>
  <c r="BG3817" i="3"/>
  <c r="BH3817" i="3" s="1"/>
  <c r="BJ3816" i="3"/>
  <c r="BG3816" i="3"/>
  <c r="BH3816" i="3" s="1"/>
  <c r="BJ3815" i="3"/>
  <c r="BG3815" i="3"/>
  <c r="BH3815" i="3" s="1"/>
  <c r="BJ3814" i="3"/>
  <c r="BG3814" i="3"/>
  <c r="BH3814" i="3" s="1"/>
  <c r="BJ3813" i="3"/>
  <c r="BG3813" i="3"/>
  <c r="BH3813" i="3" s="1"/>
  <c r="BJ3812" i="3"/>
  <c r="BG3812" i="3"/>
  <c r="BH3812" i="3" s="1"/>
  <c r="BJ3811" i="3"/>
  <c r="BG3811" i="3"/>
  <c r="BH3811" i="3" s="1"/>
  <c r="BO3810" i="3"/>
  <c r="BJ3810" i="3"/>
  <c r="BG3810" i="3"/>
  <c r="BH3810" i="3" s="1"/>
  <c r="J3810" i="3"/>
  <c r="BO3809" i="3"/>
  <c r="BJ3809" i="3"/>
  <c r="BG3809" i="3"/>
  <c r="BH3809" i="3" s="1"/>
  <c r="J3809" i="3"/>
  <c r="BO3808" i="3"/>
  <c r="BJ3808" i="3"/>
  <c r="BG3808" i="3"/>
  <c r="BH3808" i="3" s="1"/>
  <c r="J3808" i="3"/>
  <c r="BO3807" i="3"/>
  <c r="BJ3807" i="3"/>
  <c r="BG3807" i="3"/>
  <c r="BH3807" i="3" s="1"/>
  <c r="J3807" i="3"/>
  <c r="BO3806" i="3"/>
  <c r="BJ3806" i="3"/>
  <c r="BG3806" i="3"/>
  <c r="BH3806" i="3" s="1"/>
  <c r="J3806" i="3"/>
  <c r="BJ3805" i="3"/>
  <c r="BG3805" i="3"/>
  <c r="BH3805" i="3" s="1"/>
  <c r="BJ3804" i="3"/>
  <c r="BG3804" i="3"/>
  <c r="BH3804" i="3" s="1"/>
  <c r="BJ3803" i="3"/>
  <c r="BG3803" i="3"/>
  <c r="BH3803" i="3" s="1"/>
  <c r="BJ3802" i="3"/>
  <c r="BG3802" i="3"/>
  <c r="BH3802" i="3" s="1"/>
  <c r="BJ3801" i="3"/>
  <c r="BG3801" i="3"/>
  <c r="BH3801" i="3" s="1"/>
  <c r="BO3800" i="3"/>
  <c r="BJ3800" i="3"/>
  <c r="BG3800" i="3"/>
  <c r="BH3800" i="3" s="1"/>
  <c r="L3800" i="3"/>
  <c r="J3800" i="3"/>
  <c r="BO3799" i="3"/>
  <c r="BJ3799" i="3"/>
  <c r="BG3799" i="3"/>
  <c r="BH3799" i="3" s="1"/>
  <c r="J3799" i="3"/>
  <c r="BO3798" i="3"/>
  <c r="BJ3798" i="3"/>
  <c r="BG3798" i="3"/>
  <c r="BH3798" i="3" s="1"/>
  <c r="J3798" i="3"/>
  <c r="BO3797" i="3"/>
  <c r="BJ3797" i="3"/>
  <c r="BG3797" i="3"/>
  <c r="BH3797" i="3" s="1"/>
  <c r="J3797" i="3"/>
  <c r="BO3796" i="3"/>
  <c r="BJ3796" i="3"/>
  <c r="BG3796" i="3"/>
  <c r="BH3796" i="3" s="1"/>
  <c r="J3796" i="3"/>
  <c r="BJ3795" i="3"/>
  <c r="BG3795" i="3"/>
  <c r="BH3795" i="3" s="1"/>
  <c r="BJ3794" i="3"/>
  <c r="BG3794" i="3"/>
  <c r="BH3794" i="3" s="1"/>
  <c r="BJ3793" i="3"/>
  <c r="BG3793" i="3"/>
  <c r="BH3793" i="3" s="1"/>
  <c r="BJ3792" i="3"/>
  <c r="BG3792" i="3"/>
  <c r="BH3792" i="3" s="1"/>
  <c r="BJ3791" i="3"/>
  <c r="BG3791" i="3"/>
  <c r="BH3791" i="3" s="1"/>
  <c r="BO3790" i="3"/>
  <c r="BJ3790" i="3"/>
  <c r="BG3790" i="3"/>
  <c r="BH3790" i="3" s="1"/>
  <c r="J3790" i="3"/>
  <c r="BO3789" i="3"/>
  <c r="BJ3789" i="3"/>
  <c r="BG3789" i="3"/>
  <c r="BH3789" i="3" s="1"/>
  <c r="J3789" i="3"/>
  <c r="BO3788" i="3"/>
  <c r="BJ3788" i="3"/>
  <c r="BG3788" i="3"/>
  <c r="BH3788" i="3" s="1"/>
  <c r="J3788" i="3"/>
  <c r="BO3787" i="3"/>
  <c r="BJ3787" i="3"/>
  <c r="BG3787" i="3"/>
  <c r="BH3787" i="3" s="1"/>
  <c r="J3787" i="3"/>
  <c r="BO3786" i="3"/>
  <c r="BJ3786" i="3"/>
  <c r="BG3786" i="3"/>
  <c r="BH3786" i="3" s="1"/>
  <c r="J3786" i="3"/>
  <c r="BO3785" i="3"/>
  <c r="BJ3785" i="3"/>
  <c r="BG3785" i="3"/>
  <c r="BH3785" i="3" s="1"/>
  <c r="J3785" i="3"/>
  <c r="BO3784" i="3"/>
  <c r="BJ3784" i="3"/>
  <c r="BG3784" i="3"/>
  <c r="BH3784" i="3" s="1"/>
  <c r="J3784" i="3"/>
  <c r="BO3783" i="3"/>
  <c r="BJ3783" i="3"/>
  <c r="BG3783" i="3"/>
  <c r="BH3783" i="3" s="1"/>
  <c r="J3783" i="3"/>
  <c r="BO3782" i="3"/>
  <c r="BJ3782" i="3"/>
  <c r="BG3782" i="3"/>
  <c r="BH3782" i="3" s="1"/>
  <c r="J3782" i="3"/>
  <c r="BO3781" i="3"/>
  <c r="BJ3781" i="3"/>
  <c r="BG3781" i="3"/>
  <c r="BH3781" i="3" s="1"/>
  <c r="J3781" i="3"/>
  <c r="BJ3780" i="3"/>
  <c r="BG3780" i="3"/>
  <c r="BH3780" i="3" s="1"/>
  <c r="BJ3779" i="3"/>
  <c r="BG3779" i="3"/>
  <c r="BH3779" i="3" s="1"/>
  <c r="BJ3778" i="3"/>
  <c r="BG3778" i="3"/>
  <c r="BH3778" i="3" s="1"/>
  <c r="BJ3777" i="3"/>
  <c r="BH3777" i="3"/>
  <c r="BG3777" i="3"/>
  <c r="BJ3776" i="3"/>
  <c r="BG3776" i="3"/>
  <c r="BH3776" i="3" s="1"/>
  <c r="BJ3775" i="3"/>
  <c r="BG3775" i="3"/>
  <c r="BH3775" i="3" s="1"/>
  <c r="BJ3774" i="3"/>
  <c r="BG3774" i="3"/>
  <c r="BH3774" i="3" s="1"/>
  <c r="BJ3773" i="3"/>
  <c r="BG3773" i="3"/>
  <c r="BH3773" i="3" s="1"/>
  <c r="BJ3772" i="3"/>
  <c r="BG3772" i="3"/>
  <c r="BH3772" i="3" s="1"/>
  <c r="BJ3771" i="3"/>
  <c r="BG3771" i="3"/>
  <c r="BH3771" i="3" s="1"/>
  <c r="BJ3770" i="3"/>
  <c r="BG3770" i="3"/>
  <c r="BH3770" i="3" s="1"/>
  <c r="BJ3769" i="3"/>
  <c r="BG3769" i="3"/>
  <c r="BH3769" i="3" s="1"/>
  <c r="BJ3768" i="3"/>
  <c r="BG3768" i="3"/>
  <c r="BH3768" i="3" s="1"/>
  <c r="BJ3767" i="3"/>
  <c r="BG3767" i="3"/>
  <c r="BH3767" i="3" s="1"/>
  <c r="BJ3766" i="3"/>
  <c r="BG3766" i="3"/>
  <c r="BH3766" i="3" s="1"/>
  <c r="BO3765" i="3"/>
  <c r="BJ3765" i="3"/>
  <c r="BG3765" i="3"/>
  <c r="BH3765" i="3" s="1"/>
  <c r="J3765" i="3"/>
  <c r="BO3764" i="3"/>
  <c r="BJ3764" i="3"/>
  <c r="BG3764" i="3"/>
  <c r="BH3764" i="3" s="1"/>
  <c r="J3764" i="3"/>
  <c r="BO3763" i="3"/>
  <c r="BJ3763" i="3"/>
  <c r="BG3763" i="3"/>
  <c r="BH3763" i="3" s="1"/>
  <c r="J3763" i="3"/>
  <c r="BO3762" i="3"/>
  <c r="BJ3762" i="3"/>
  <c r="BG3762" i="3"/>
  <c r="BH3762" i="3" s="1"/>
  <c r="J3762" i="3"/>
  <c r="BO3761" i="3"/>
  <c r="BJ3761" i="3"/>
  <c r="BH3761" i="3"/>
  <c r="BG3761" i="3"/>
  <c r="J3761" i="3"/>
  <c r="BO3760" i="3"/>
  <c r="BJ3760" i="3"/>
  <c r="BG3760" i="3"/>
  <c r="BH3760" i="3" s="1"/>
  <c r="J3760" i="3"/>
  <c r="BO3759" i="3"/>
  <c r="BJ3759" i="3"/>
  <c r="BG3759" i="3"/>
  <c r="BH3759" i="3" s="1"/>
  <c r="J3759" i="3"/>
  <c r="BO3758" i="3"/>
  <c r="BJ3758" i="3"/>
  <c r="BG3758" i="3"/>
  <c r="BH3758" i="3" s="1"/>
  <c r="J3758" i="3"/>
  <c r="BO3757" i="3"/>
  <c r="BJ3757" i="3"/>
  <c r="BG3757" i="3"/>
  <c r="BH3757" i="3" s="1"/>
  <c r="J3757" i="3"/>
  <c r="BO3756" i="3"/>
  <c r="BJ3756" i="3"/>
  <c r="BG3756" i="3"/>
  <c r="BH3756" i="3" s="1"/>
  <c r="J3756" i="3"/>
  <c r="BJ3755" i="3"/>
  <c r="BH3755" i="3"/>
  <c r="BG3755" i="3"/>
  <c r="BJ3754" i="3"/>
  <c r="BG3754" i="3"/>
  <c r="BH3754" i="3" s="1"/>
  <c r="BJ3753" i="3"/>
  <c r="BG3753" i="3"/>
  <c r="BH3753" i="3" s="1"/>
  <c r="BJ3752" i="3"/>
  <c r="BG3752" i="3"/>
  <c r="BH3752" i="3" s="1"/>
  <c r="BJ3751" i="3"/>
  <c r="BG3751" i="3"/>
  <c r="BH3751" i="3" s="1"/>
  <c r="BO3750" i="3"/>
  <c r="BJ3750" i="3"/>
  <c r="BG3750" i="3"/>
  <c r="BH3750" i="3" s="1"/>
  <c r="M3750" i="3"/>
  <c r="J3750" i="3"/>
  <c r="BO3749" i="3"/>
  <c r="BJ3749" i="3"/>
  <c r="BG3749" i="3"/>
  <c r="BH3749" i="3" s="1"/>
  <c r="J3749" i="3"/>
  <c r="BO3748" i="3"/>
  <c r="BJ3748" i="3"/>
  <c r="BH3748" i="3"/>
  <c r="BG3748" i="3"/>
  <c r="L3748" i="3"/>
  <c r="J3748" i="3"/>
  <c r="BO3747" i="3"/>
  <c r="BJ3747" i="3"/>
  <c r="BG3747" i="3"/>
  <c r="BH3747" i="3" s="1"/>
  <c r="J3747" i="3"/>
  <c r="BO3746" i="3"/>
  <c r="BJ3746" i="3"/>
  <c r="BH3746" i="3"/>
  <c r="BG3746" i="3"/>
  <c r="J3746" i="3"/>
  <c r="BO3745" i="3"/>
  <c r="BJ3745" i="3"/>
  <c r="BG3745" i="3"/>
  <c r="BH3745" i="3" s="1"/>
  <c r="J3745" i="3"/>
  <c r="BO3744" i="3"/>
  <c r="BJ3744" i="3"/>
  <c r="BG3744" i="3"/>
  <c r="BH3744" i="3" s="1"/>
  <c r="J3744" i="3"/>
  <c r="BJ3743" i="3"/>
  <c r="BH3743" i="3"/>
  <c r="BG3743" i="3"/>
  <c r="BJ3742" i="3"/>
  <c r="BG3742" i="3"/>
  <c r="BH3742" i="3" s="1"/>
  <c r="BJ3741" i="3"/>
  <c r="BG3741" i="3"/>
  <c r="BH3741" i="3" s="1"/>
  <c r="BJ3740" i="3"/>
  <c r="BG3740" i="3"/>
  <c r="BH3740" i="3" s="1"/>
  <c r="BJ3739" i="3"/>
  <c r="BG3739" i="3"/>
  <c r="BH3739" i="3" s="1"/>
  <c r="BJ3738" i="3"/>
  <c r="BG3738" i="3"/>
  <c r="BH3738" i="3" s="1"/>
  <c r="BJ3737" i="3"/>
  <c r="BG3737" i="3"/>
  <c r="BH3737" i="3" s="1"/>
  <c r="BJ3736" i="3"/>
  <c r="BG3736" i="3"/>
  <c r="BH3736" i="3" s="1"/>
  <c r="BJ3735" i="3"/>
  <c r="BH3735" i="3"/>
  <c r="BG3735" i="3"/>
  <c r="BJ3734" i="3"/>
  <c r="BG3734" i="3"/>
  <c r="BH3734" i="3" s="1"/>
  <c r="BJ3733" i="3"/>
  <c r="BG3733" i="3"/>
  <c r="BH3733" i="3" s="1"/>
  <c r="BJ3732" i="3"/>
  <c r="BH3732" i="3"/>
  <c r="BG3732" i="3"/>
  <c r="BJ3731" i="3"/>
  <c r="BG3731" i="3"/>
  <c r="BH3731" i="3" s="1"/>
  <c r="BJ3730" i="3"/>
  <c r="BG3730" i="3"/>
  <c r="BH3730" i="3" s="1"/>
  <c r="BJ3729" i="3"/>
  <c r="BG3729" i="3"/>
  <c r="BH3729" i="3" s="1"/>
  <c r="BJ3728" i="3"/>
  <c r="BG3728" i="3"/>
  <c r="BH3728" i="3" s="1"/>
  <c r="BJ3727" i="3"/>
  <c r="BG3727" i="3"/>
  <c r="BH3727" i="3" s="1"/>
  <c r="BJ3726" i="3"/>
  <c r="BG3726" i="3"/>
  <c r="BH3726" i="3" s="1"/>
  <c r="BJ3725" i="3"/>
  <c r="BG3725" i="3"/>
  <c r="BH3725" i="3" s="1"/>
  <c r="BJ3724" i="3"/>
  <c r="BG3724" i="3"/>
  <c r="BH3724" i="3" s="1"/>
  <c r="BJ3723" i="3"/>
  <c r="BG3723" i="3"/>
  <c r="BH3723" i="3" s="1"/>
  <c r="BJ3722" i="3"/>
  <c r="BG3722" i="3"/>
  <c r="BH3722" i="3" s="1"/>
  <c r="BJ3721" i="3"/>
  <c r="BG3721" i="3"/>
  <c r="BH3721" i="3" s="1"/>
  <c r="BJ3720" i="3"/>
  <c r="BG3720" i="3"/>
  <c r="BH3720" i="3" s="1"/>
  <c r="BJ3719" i="3"/>
  <c r="BG3719" i="3"/>
  <c r="BH3719" i="3" s="1"/>
  <c r="BJ3718" i="3"/>
  <c r="BH3718" i="3"/>
  <c r="BG3718" i="3"/>
  <c r="BJ3717" i="3"/>
  <c r="BG3717" i="3"/>
  <c r="BH3717" i="3" s="1"/>
  <c r="BJ3716" i="3"/>
  <c r="BG3716" i="3"/>
  <c r="BH3716" i="3" s="1"/>
  <c r="BJ3715" i="3"/>
  <c r="BG3715" i="3"/>
  <c r="BH3715" i="3" s="1"/>
  <c r="BJ3714" i="3"/>
  <c r="BG3714" i="3"/>
  <c r="BH3714" i="3" s="1"/>
  <c r="BJ3713" i="3"/>
  <c r="BG3713" i="3"/>
  <c r="BH3713" i="3" s="1"/>
  <c r="BJ3712" i="3"/>
  <c r="BG3712" i="3"/>
  <c r="BH3712" i="3" s="1"/>
  <c r="BJ3711" i="3"/>
  <c r="BG3711" i="3"/>
  <c r="BH3711" i="3" s="1"/>
  <c r="BJ3710" i="3"/>
  <c r="BG3710" i="3"/>
  <c r="BH3710" i="3" s="1"/>
  <c r="BJ3709" i="3"/>
  <c r="BG3709" i="3"/>
  <c r="BH3709" i="3" s="1"/>
  <c r="BJ3708" i="3"/>
  <c r="BG3708" i="3"/>
  <c r="BH3708" i="3" s="1"/>
  <c r="BJ3707" i="3"/>
  <c r="BG3707" i="3"/>
  <c r="BH3707" i="3" s="1"/>
  <c r="BJ3706" i="3"/>
  <c r="BG3706" i="3"/>
  <c r="BH3706" i="3" s="1"/>
  <c r="BJ3705" i="3"/>
  <c r="BG3705" i="3"/>
  <c r="BH3705" i="3" s="1"/>
  <c r="BJ3704" i="3"/>
  <c r="BG3704" i="3"/>
  <c r="BH3704" i="3" s="1"/>
  <c r="BJ3703" i="3"/>
  <c r="BG3703" i="3"/>
  <c r="BH3703" i="3" s="1"/>
  <c r="BJ3702" i="3"/>
  <c r="BG3702" i="3"/>
  <c r="BH3702" i="3" s="1"/>
  <c r="BJ3701" i="3"/>
  <c r="BG3701" i="3"/>
  <c r="BH3701" i="3" s="1"/>
  <c r="BJ3700" i="3"/>
  <c r="BH3700" i="3"/>
  <c r="BG3700" i="3"/>
  <c r="BJ3699" i="3"/>
  <c r="BG3699" i="3"/>
  <c r="BH3699" i="3" s="1"/>
  <c r="BJ3698" i="3"/>
  <c r="BG3698" i="3"/>
  <c r="BH3698" i="3" s="1"/>
  <c r="BJ3697" i="3"/>
  <c r="BG3697" i="3"/>
  <c r="BH3697" i="3" s="1"/>
  <c r="BJ3696" i="3"/>
  <c r="BG3696" i="3"/>
  <c r="BH3696" i="3" s="1"/>
  <c r="BJ3695" i="3"/>
  <c r="BG3695" i="3"/>
  <c r="BH3695" i="3" s="1"/>
  <c r="BJ3694" i="3"/>
  <c r="BG3694" i="3"/>
  <c r="BH3694" i="3" s="1"/>
  <c r="BJ3693" i="3"/>
  <c r="BG3693" i="3"/>
  <c r="BH3693" i="3" s="1"/>
  <c r="BJ3692" i="3"/>
  <c r="BG3692" i="3"/>
  <c r="BH3692" i="3" s="1"/>
  <c r="BJ3691" i="3"/>
  <c r="BG3691" i="3"/>
  <c r="BH3691" i="3" s="1"/>
  <c r="BJ3690" i="3"/>
  <c r="BG3690" i="3"/>
  <c r="BH3690" i="3" s="1"/>
  <c r="BJ3689" i="3"/>
  <c r="BG3689" i="3"/>
  <c r="BH3689" i="3" s="1"/>
  <c r="BJ3688" i="3"/>
  <c r="BG3688" i="3"/>
  <c r="BH3688" i="3" s="1"/>
  <c r="BJ3687" i="3"/>
  <c r="BG3687" i="3"/>
  <c r="BH3687" i="3" s="1"/>
  <c r="BJ3686" i="3"/>
  <c r="BG3686" i="3"/>
  <c r="BH3686" i="3" s="1"/>
  <c r="BJ3685" i="3"/>
  <c r="BG3685" i="3"/>
  <c r="BH3685" i="3" s="1"/>
  <c r="BJ3684" i="3"/>
  <c r="BG3684" i="3"/>
  <c r="BH3684" i="3" s="1"/>
  <c r="BJ3683" i="3"/>
  <c r="BG3683" i="3"/>
  <c r="BH3683" i="3" s="1"/>
  <c r="BJ3682" i="3"/>
  <c r="BG3682" i="3"/>
  <c r="BH3682" i="3" s="1"/>
  <c r="BJ3681" i="3"/>
  <c r="BG3681" i="3"/>
  <c r="BH3681" i="3" s="1"/>
  <c r="BJ3680" i="3"/>
  <c r="BG3680" i="3"/>
  <c r="BH3680" i="3" s="1"/>
  <c r="BJ3679" i="3"/>
  <c r="BG3679" i="3"/>
  <c r="BH3679" i="3" s="1"/>
  <c r="BJ3678" i="3"/>
  <c r="BG3678" i="3"/>
  <c r="BH3678" i="3" s="1"/>
  <c r="BJ3677" i="3"/>
  <c r="BG3677" i="3"/>
  <c r="BH3677" i="3" s="1"/>
  <c r="BJ3676" i="3"/>
  <c r="BH3676" i="3"/>
  <c r="BG3676" i="3"/>
  <c r="BJ3675" i="3"/>
  <c r="BG3675" i="3"/>
  <c r="BH3675" i="3" s="1"/>
  <c r="BJ3674" i="3"/>
  <c r="BG3674" i="3"/>
  <c r="BH3674" i="3" s="1"/>
  <c r="BJ3673" i="3"/>
  <c r="BG3673" i="3"/>
  <c r="BH3673" i="3" s="1"/>
  <c r="BJ3672" i="3"/>
  <c r="BG3672" i="3"/>
  <c r="BH3672" i="3" s="1"/>
  <c r="BJ3671" i="3"/>
  <c r="BH3671" i="3"/>
  <c r="BG3671" i="3"/>
  <c r="BJ3670" i="3"/>
  <c r="BG3670" i="3"/>
  <c r="BH3670" i="3" s="1"/>
  <c r="BJ3669" i="3"/>
  <c r="BG3669" i="3"/>
  <c r="BH3669" i="3" s="1"/>
  <c r="BJ3668" i="3"/>
  <c r="BG3668" i="3"/>
  <c r="BH3668" i="3" s="1"/>
  <c r="BJ3667" i="3"/>
  <c r="BG3667" i="3"/>
  <c r="BH3667" i="3" s="1"/>
  <c r="BJ3666" i="3"/>
  <c r="BG3666" i="3"/>
  <c r="BH3666" i="3" s="1"/>
  <c r="BJ3665" i="3"/>
  <c r="BG3665" i="3"/>
  <c r="BH3665" i="3" s="1"/>
  <c r="BJ3664" i="3"/>
  <c r="BG3664" i="3"/>
  <c r="BH3664" i="3" s="1"/>
  <c r="BJ3663" i="3"/>
  <c r="BG3663" i="3"/>
  <c r="BH3663" i="3" s="1"/>
  <c r="BJ3662" i="3"/>
  <c r="BG3662" i="3"/>
  <c r="BH3662" i="3" s="1"/>
  <c r="BJ3661" i="3"/>
  <c r="BG3661" i="3"/>
  <c r="BH3661" i="3" s="1"/>
  <c r="BJ3660" i="3"/>
  <c r="BG3660" i="3"/>
  <c r="BH3660" i="3" s="1"/>
  <c r="BJ3659" i="3"/>
  <c r="BG3659" i="3"/>
  <c r="BH3659" i="3" s="1"/>
  <c r="BJ3658" i="3"/>
  <c r="BG3658" i="3"/>
  <c r="BH3658" i="3" s="1"/>
  <c r="BJ3657" i="3"/>
  <c r="BG3657" i="3"/>
  <c r="BH3657" i="3" s="1"/>
  <c r="BJ3656" i="3"/>
  <c r="BG3656" i="3"/>
  <c r="BH3656" i="3" s="1"/>
  <c r="BJ3655" i="3"/>
  <c r="BG3655" i="3"/>
  <c r="BH3655" i="3" s="1"/>
  <c r="BJ3654" i="3"/>
  <c r="BG3654" i="3"/>
  <c r="BH3654" i="3" s="1"/>
  <c r="BO3653" i="3"/>
  <c r="BJ3653" i="3"/>
  <c r="BG3653" i="3"/>
  <c r="BH3653" i="3" s="1"/>
  <c r="J3653" i="3"/>
  <c r="BO3652" i="3"/>
  <c r="BJ3652" i="3"/>
  <c r="BG3652" i="3"/>
  <c r="BH3652" i="3" s="1"/>
  <c r="J3652" i="3"/>
  <c r="BO3651" i="3"/>
  <c r="BJ3651" i="3"/>
  <c r="BG3651" i="3"/>
  <c r="BH3651" i="3" s="1"/>
  <c r="J3651" i="3"/>
  <c r="BO3650" i="3"/>
  <c r="BJ3650" i="3"/>
  <c r="BG3650" i="3"/>
  <c r="BH3650" i="3" s="1"/>
  <c r="J3650" i="3"/>
  <c r="BO3649" i="3"/>
  <c r="BJ3649" i="3"/>
  <c r="BH3649" i="3"/>
  <c r="BG3649" i="3"/>
  <c r="J3649" i="3"/>
  <c r="BO3648" i="3"/>
  <c r="BJ3648" i="3"/>
  <c r="BH3648" i="3"/>
  <c r="BG3648" i="3"/>
  <c r="J3648" i="3"/>
  <c r="BO3647" i="3"/>
  <c r="BJ3647" i="3"/>
  <c r="BG3647" i="3"/>
  <c r="BH3647" i="3" s="1"/>
  <c r="J3647" i="3"/>
  <c r="BO3646" i="3"/>
  <c r="BJ3646" i="3"/>
  <c r="BG3646" i="3"/>
  <c r="BH3646" i="3" s="1"/>
  <c r="J3646" i="3"/>
  <c r="BO3645" i="3"/>
  <c r="BJ3645" i="3"/>
  <c r="BG3645" i="3"/>
  <c r="BH3645" i="3" s="1"/>
  <c r="J3645" i="3"/>
  <c r="BO3644" i="3"/>
  <c r="BJ3644" i="3"/>
  <c r="BH3644" i="3"/>
  <c r="BG3644" i="3"/>
  <c r="J3644" i="3"/>
  <c r="BO3643" i="3"/>
  <c r="BJ3643" i="3"/>
  <c r="BG3643" i="3"/>
  <c r="BH3643" i="3" s="1"/>
  <c r="J3643" i="3"/>
  <c r="BO3642" i="3"/>
  <c r="BJ3642" i="3"/>
  <c r="BG3642" i="3"/>
  <c r="BH3642" i="3" s="1"/>
  <c r="J3642" i="3"/>
  <c r="BJ3641" i="3"/>
  <c r="BH3641" i="3"/>
  <c r="BG3641" i="3"/>
  <c r="BJ3640" i="3"/>
  <c r="BG3640" i="3"/>
  <c r="BH3640" i="3" s="1"/>
  <c r="BJ3639" i="3"/>
  <c r="BG3639" i="3"/>
  <c r="BH3639" i="3" s="1"/>
  <c r="BJ3638" i="3"/>
  <c r="BG3638" i="3"/>
  <c r="BH3638" i="3" s="1"/>
  <c r="BJ3637" i="3"/>
  <c r="BG3637" i="3"/>
  <c r="BH3637" i="3" s="1"/>
  <c r="BO3636" i="3"/>
  <c r="BJ3636" i="3"/>
  <c r="BG3636" i="3"/>
  <c r="BH3636" i="3" s="1"/>
  <c r="J3636" i="3"/>
  <c r="BO3635" i="3"/>
  <c r="BJ3635" i="3"/>
  <c r="BG3635" i="3"/>
  <c r="BH3635" i="3" s="1"/>
  <c r="J3635" i="3"/>
  <c r="BO3634" i="3"/>
  <c r="BJ3634" i="3"/>
  <c r="BH3634" i="3"/>
  <c r="BG3634" i="3"/>
  <c r="J3634" i="3"/>
  <c r="BO3633" i="3"/>
  <c r="BJ3633" i="3"/>
  <c r="BG3633" i="3"/>
  <c r="BH3633" i="3" s="1"/>
  <c r="J3633" i="3"/>
  <c r="BO3632" i="3"/>
  <c r="BJ3632" i="3"/>
  <c r="BG3632" i="3"/>
  <c r="BH3632" i="3" s="1"/>
  <c r="J3632" i="3"/>
  <c r="BO3631" i="3"/>
  <c r="BJ3631" i="3"/>
  <c r="BG3631" i="3"/>
  <c r="BH3631" i="3" s="1"/>
  <c r="J3631" i="3"/>
  <c r="BO3630" i="3"/>
  <c r="BJ3630" i="3"/>
  <c r="BG3630" i="3"/>
  <c r="BH3630" i="3" s="1"/>
  <c r="J3630" i="3"/>
  <c r="BO3629" i="3"/>
  <c r="BJ3629" i="3"/>
  <c r="BG3629" i="3"/>
  <c r="BH3629" i="3" s="1"/>
  <c r="J3629" i="3"/>
  <c r="BO3628" i="3"/>
  <c r="BJ3628" i="3"/>
  <c r="BG3628" i="3"/>
  <c r="BH3628" i="3" s="1"/>
  <c r="J3628" i="3"/>
  <c r="BO3627" i="3"/>
  <c r="BJ3627" i="3"/>
  <c r="BG3627" i="3"/>
  <c r="BH3627" i="3" s="1"/>
  <c r="J3627" i="3"/>
  <c r="BJ3626" i="3"/>
  <c r="BG3626" i="3"/>
  <c r="BH3626" i="3" s="1"/>
  <c r="BJ3625" i="3"/>
  <c r="BG3625" i="3"/>
  <c r="BH3625" i="3" s="1"/>
  <c r="BJ3624" i="3"/>
  <c r="BG3624" i="3"/>
  <c r="BH3624" i="3" s="1"/>
  <c r="BJ3623" i="3"/>
  <c r="BG3623" i="3"/>
  <c r="BH3623" i="3" s="1"/>
  <c r="BJ3622" i="3"/>
  <c r="BG3622" i="3"/>
  <c r="BH3622" i="3" s="1"/>
  <c r="BJ3621" i="3"/>
  <c r="BG3621" i="3"/>
  <c r="BH3621" i="3" s="1"/>
  <c r="BJ3620" i="3"/>
  <c r="BG3620" i="3"/>
  <c r="BH3620" i="3" s="1"/>
  <c r="BJ3619" i="3"/>
  <c r="BH3619" i="3"/>
  <c r="BG3619" i="3"/>
  <c r="BJ3618" i="3"/>
  <c r="BG3618" i="3"/>
  <c r="BH3618" i="3" s="1"/>
  <c r="BJ3617" i="3"/>
  <c r="BG3617" i="3"/>
  <c r="BH3617" i="3" s="1"/>
  <c r="BJ3616" i="3"/>
  <c r="BG3616" i="3"/>
  <c r="BH3616" i="3" s="1"/>
  <c r="BJ3615" i="3"/>
  <c r="BG3615" i="3"/>
  <c r="BH3615" i="3" s="1"/>
  <c r="BJ3614" i="3"/>
  <c r="BH3614" i="3"/>
  <c r="BG3614" i="3"/>
  <c r="BJ3613" i="3"/>
  <c r="BG3613" i="3"/>
  <c r="BH3613" i="3" s="1"/>
  <c r="BJ3612" i="3"/>
  <c r="BG3612" i="3"/>
  <c r="BH3612" i="3" s="1"/>
  <c r="BJ3611" i="3"/>
  <c r="BG3611" i="3"/>
  <c r="BH3611" i="3" s="1"/>
  <c r="BJ3610" i="3"/>
  <c r="BG3610" i="3"/>
  <c r="BH3610" i="3" s="1"/>
  <c r="BJ3609" i="3"/>
  <c r="BG3609" i="3"/>
  <c r="BH3609" i="3" s="1"/>
  <c r="BJ3608" i="3"/>
  <c r="BG3608" i="3"/>
  <c r="BH3608" i="3" s="1"/>
  <c r="BJ3607" i="3"/>
  <c r="BG3607" i="3"/>
  <c r="BH3607" i="3" s="1"/>
  <c r="BJ3606" i="3"/>
  <c r="BH3606" i="3"/>
  <c r="BG3606" i="3"/>
  <c r="BJ3605" i="3"/>
  <c r="BG3605" i="3"/>
  <c r="BH3605" i="3" s="1"/>
  <c r="BJ3604" i="3"/>
  <c r="BG3604" i="3"/>
  <c r="BH3604" i="3" s="1"/>
  <c r="BJ3603" i="3"/>
  <c r="BG3603" i="3"/>
  <c r="BH3603" i="3" s="1"/>
  <c r="BJ3602" i="3"/>
  <c r="BG3602" i="3"/>
  <c r="BH3602" i="3" s="1"/>
  <c r="BJ3601" i="3"/>
  <c r="BG3601" i="3"/>
  <c r="BH3601" i="3" s="1"/>
  <c r="BJ3600" i="3"/>
  <c r="BG3600" i="3"/>
  <c r="BH3600" i="3" s="1"/>
  <c r="BJ3599" i="3"/>
  <c r="BG3599" i="3"/>
  <c r="BH3599" i="3" s="1"/>
  <c r="BJ3598" i="3"/>
  <c r="BG3598" i="3"/>
  <c r="BH3598" i="3" s="1"/>
  <c r="BJ3597" i="3"/>
  <c r="BG3597" i="3"/>
  <c r="BH3597" i="3" s="1"/>
  <c r="BJ3596" i="3"/>
  <c r="BG3596" i="3"/>
  <c r="BH3596" i="3" s="1"/>
  <c r="BJ3595" i="3"/>
  <c r="BG3595" i="3"/>
  <c r="BH3595" i="3" s="1"/>
  <c r="BO3594" i="3"/>
  <c r="BJ3594" i="3"/>
  <c r="BG3594" i="3"/>
  <c r="BH3594" i="3" s="1"/>
  <c r="J3594" i="3"/>
  <c r="BO3593" i="3"/>
  <c r="BJ3593" i="3"/>
  <c r="BG3593" i="3"/>
  <c r="BH3593" i="3" s="1"/>
  <c r="J3593" i="3"/>
  <c r="BO3592" i="3"/>
  <c r="BJ3592" i="3"/>
  <c r="BG3592" i="3"/>
  <c r="BH3592" i="3" s="1"/>
  <c r="J3592" i="3"/>
  <c r="BO3591" i="3"/>
  <c r="BJ3591" i="3"/>
  <c r="BG3591" i="3"/>
  <c r="BH3591" i="3" s="1"/>
  <c r="J3591" i="3"/>
  <c r="BO3590" i="3"/>
  <c r="BJ3590" i="3"/>
  <c r="BG3590" i="3"/>
  <c r="BH3590" i="3" s="1"/>
  <c r="J3590" i="3"/>
  <c r="BO3589" i="3"/>
  <c r="BJ3589" i="3"/>
  <c r="BG3589" i="3"/>
  <c r="BH3589" i="3" s="1"/>
  <c r="J3589" i="3"/>
  <c r="BO3588" i="3"/>
  <c r="BJ3588" i="3"/>
  <c r="BG3588" i="3"/>
  <c r="BH3588" i="3" s="1"/>
  <c r="J3588" i="3"/>
  <c r="BO3587" i="3"/>
  <c r="BJ3587" i="3"/>
  <c r="BH3587" i="3"/>
  <c r="BG3587" i="3"/>
  <c r="J3587" i="3"/>
  <c r="BO3586" i="3"/>
  <c r="BJ3586" i="3"/>
  <c r="BG3586" i="3"/>
  <c r="BH3586" i="3" s="1"/>
  <c r="J3586" i="3"/>
  <c r="BO3585" i="3"/>
  <c r="BJ3585" i="3"/>
  <c r="BG3585" i="3"/>
  <c r="BH3585" i="3" s="1"/>
  <c r="J3585" i="3"/>
  <c r="BO3584" i="3"/>
  <c r="BJ3584" i="3"/>
  <c r="BG3584" i="3"/>
  <c r="BH3584" i="3" s="1"/>
  <c r="J3584" i="3"/>
  <c r="BO3583" i="3"/>
  <c r="BJ3583" i="3"/>
  <c r="BG3583" i="3"/>
  <c r="BH3583" i="3" s="1"/>
  <c r="J3583" i="3"/>
  <c r="BO3582" i="3"/>
  <c r="BJ3582" i="3"/>
  <c r="BG3582" i="3"/>
  <c r="BH3582" i="3" s="1"/>
  <c r="J3582" i="3"/>
  <c r="BO3581" i="3"/>
  <c r="BJ3581" i="3"/>
  <c r="BG3581" i="3"/>
  <c r="BH3581" i="3" s="1"/>
  <c r="J3581" i="3"/>
  <c r="BO3580" i="3"/>
  <c r="BJ3580" i="3"/>
  <c r="BG3580" i="3"/>
  <c r="BH3580" i="3" s="1"/>
  <c r="J3580" i="3"/>
  <c r="BO3579" i="3"/>
  <c r="BJ3579" i="3"/>
  <c r="BG3579" i="3"/>
  <c r="BH3579" i="3" s="1"/>
  <c r="J3579" i="3"/>
  <c r="BO3578" i="3"/>
  <c r="BJ3578" i="3"/>
  <c r="BG3578" i="3"/>
  <c r="BH3578" i="3" s="1"/>
  <c r="J3578" i="3"/>
  <c r="BO3577" i="3"/>
  <c r="BJ3577" i="3"/>
  <c r="BG3577" i="3"/>
  <c r="BH3577" i="3" s="1"/>
  <c r="J3577" i="3"/>
  <c r="BO3576" i="3"/>
  <c r="BJ3576" i="3"/>
  <c r="BG3576" i="3"/>
  <c r="BH3576" i="3" s="1"/>
  <c r="J3576" i="3"/>
  <c r="BO3575" i="3"/>
  <c r="BJ3575" i="3"/>
  <c r="BG3575" i="3"/>
  <c r="BH3575" i="3" s="1"/>
  <c r="J3575" i="3"/>
  <c r="BO3574" i="3"/>
  <c r="BJ3574" i="3"/>
  <c r="BG3574" i="3"/>
  <c r="BH3574" i="3" s="1"/>
  <c r="J3574" i="3"/>
  <c r="BO3573" i="3"/>
  <c r="BJ3573" i="3"/>
  <c r="BG3573" i="3"/>
  <c r="BH3573" i="3" s="1"/>
  <c r="J3573" i="3"/>
  <c r="BJ3572" i="3"/>
  <c r="BG3572" i="3"/>
  <c r="BH3572" i="3" s="1"/>
  <c r="BJ3571" i="3"/>
  <c r="BG3571" i="3"/>
  <c r="BH3571" i="3" s="1"/>
  <c r="BJ3570" i="3"/>
  <c r="BG3570" i="3"/>
  <c r="BH3570" i="3" s="1"/>
  <c r="BJ3569" i="3"/>
  <c r="BG3569" i="3"/>
  <c r="BH3569" i="3" s="1"/>
  <c r="BJ3568" i="3"/>
  <c r="BG3568" i="3"/>
  <c r="BH3568" i="3" s="1"/>
  <c r="BJ3567" i="3"/>
  <c r="BG3567" i="3"/>
  <c r="BH3567" i="3" s="1"/>
  <c r="BJ3566" i="3"/>
  <c r="BG3566" i="3"/>
  <c r="BH3566" i="3" s="1"/>
  <c r="BJ3565" i="3"/>
  <c r="BG3565" i="3"/>
  <c r="BH3565" i="3" s="1"/>
  <c r="BJ3564" i="3"/>
  <c r="BG3564" i="3"/>
  <c r="BH3564" i="3" s="1"/>
  <c r="BJ3563" i="3"/>
  <c r="BG3563" i="3"/>
  <c r="BH3563" i="3" s="1"/>
  <c r="BO3562" i="3"/>
  <c r="BJ3562" i="3"/>
  <c r="BG3562" i="3"/>
  <c r="BH3562" i="3" s="1"/>
  <c r="J3562" i="3"/>
  <c r="BO3561" i="3"/>
  <c r="BJ3561" i="3"/>
  <c r="BG3561" i="3"/>
  <c r="BH3561" i="3" s="1"/>
  <c r="J3561" i="3"/>
  <c r="BO3560" i="3"/>
  <c r="BJ3560" i="3"/>
  <c r="BG3560" i="3"/>
  <c r="BH3560" i="3" s="1"/>
  <c r="J3560" i="3"/>
  <c r="BO3559" i="3"/>
  <c r="BJ3559" i="3"/>
  <c r="BH3559" i="3"/>
  <c r="BG3559" i="3"/>
  <c r="J3559" i="3"/>
  <c r="BO3558" i="3"/>
  <c r="BJ3558" i="3"/>
  <c r="BH3558" i="3"/>
  <c r="BG3558" i="3"/>
  <c r="J3558" i="3"/>
  <c r="BO3557" i="3"/>
  <c r="BJ3557" i="3"/>
  <c r="BG3557" i="3"/>
  <c r="BH3557" i="3" s="1"/>
  <c r="J3557" i="3"/>
  <c r="BO3556" i="3"/>
  <c r="BJ3556" i="3"/>
  <c r="BG3556" i="3"/>
  <c r="BH3556" i="3" s="1"/>
  <c r="J3556" i="3"/>
  <c r="BO3555" i="3"/>
  <c r="BJ3555" i="3"/>
  <c r="BG3555" i="3"/>
  <c r="BH3555" i="3" s="1"/>
  <c r="J3555" i="3"/>
  <c r="BO3554" i="3"/>
  <c r="BJ3554" i="3"/>
  <c r="BG3554" i="3"/>
  <c r="BH3554" i="3" s="1"/>
  <c r="J3554" i="3"/>
  <c r="BO3553" i="3"/>
  <c r="BJ3553" i="3"/>
  <c r="BG3553" i="3"/>
  <c r="BH3553" i="3" s="1"/>
  <c r="J3553" i="3"/>
  <c r="BO3552" i="3"/>
  <c r="BJ3552" i="3"/>
  <c r="BG3552" i="3"/>
  <c r="J3552" i="3"/>
  <c r="BO3551" i="3"/>
  <c r="BJ3551" i="3"/>
  <c r="BG3551" i="3"/>
  <c r="J3551" i="3"/>
  <c r="BO3550" i="3"/>
  <c r="BJ3550" i="3"/>
  <c r="BG3550" i="3"/>
  <c r="BL3550" i="3" s="1"/>
  <c r="J3550" i="3"/>
  <c r="BO3549" i="3"/>
  <c r="BJ3549" i="3"/>
  <c r="BG3549" i="3"/>
  <c r="BH3549" i="3" s="1"/>
  <c r="J3549" i="3"/>
  <c r="BO3548" i="3"/>
  <c r="BJ3548" i="3"/>
  <c r="BG3548" i="3"/>
  <c r="J3548" i="3"/>
  <c r="BO3547" i="3"/>
  <c r="BJ3547" i="3"/>
  <c r="BG3547" i="3"/>
  <c r="BH3547" i="3" s="1"/>
  <c r="J3547" i="3"/>
  <c r="BO3546" i="3"/>
  <c r="BJ3546" i="3"/>
  <c r="BG3546" i="3"/>
  <c r="BH3546" i="3" s="1"/>
  <c r="J3546" i="3"/>
  <c r="BO3545" i="3"/>
  <c r="BJ3545" i="3"/>
  <c r="BG3545" i="3"/>
  <c r="BH3545" i="3" s="1"/>
  <c r="J3545" i="3"/>
  <c r="BO3544" i="3"/>
  <c r="BJ3544" i="3"/>
  <c r="BH3544" i="3"/>
  <c r="BG3544" i="3"/>
  <c r="J3544" i="3"/>
  <c r="BO3543" i="3"/>
  <c r="BJ3543" i="3"/>
  <c r="BG3543" i="3"/>
  <c r="BH3543" i="3" s="1"/>
  <c r="J3543" i="3"/>
  <c r="BO3542" i="3"/>
  <c r="BJ3542" i="3"/>
  <c r="BG3542" i="3"/>
  <c r="BH3542" i="3" s="1"/>
  <c r="J3542" i="3"/>
  <c r="BO3541" i="3"/>
  <c r="BJ3541" i="3"/>
  <c r="BG3541" i="3"/>
  <c r="BH3541" i="3" s="1"/>
  <c r="J3541" i="3"/>
  <c r="BO3540" i="3"/>
  <c r="BJ3540" i="3"/>
  <c r="BH3540" i="3"/>
  <c r="BG3540" i="3"/>
  <c r="J3540" i="3"/>
  <c r="BO3539" i="3"/>
  <c r="BJ3539" i="3"/>
  <c r="BG3539" i="3"/>
  <c r="BH3539" i="3" s="1"/>
  <c r="J3539" i="3"/>
  <c r="BO3538" i="3"/>
  <c r="BJ3538" i="3"/>
  <c r="BG3538" i="3"/>
  <c r="BH3538" i="3" s="1"/>
  <c r="J3538" i="3"/>
  <c r="BO3537" i="3"/>
  <c r="BJ3537" i="3"/>
  <c r="BG3537" i="3"/>
  <c r="BH3537" i="3" s="1"/>
  <c r="J3537" i="3"/>
  <c r="BO3536" i="3"/>
  <c r="BJ3536" i="3"/>
  <c r="BG3536" i="3"/>
  <c r="BH3536" i="3" s="1"/>
  <c r="J3536" i="3"/>
  <c r="BO3535" i="3"/>
  <c r="BJ3535" i="3"/>
  <c r="BH3535" i="3"/>
  <c r="BG3535" i="3"/>
  <c r="J3535" i="3"/>
  <c r="BO3534" i="3"/>
  <c r="BJ3534" i="3"/>
  <c r="BG3534" i="3"/>
  <c r="BH3534" i="3" s="1"/>
  <c r="J3534" i="3"/>
  <c r="BO3533" i="3"/>
  <c r="BJ3533" i="3"/>
  <c r="BG3533" i="3"/>
  <c r="BH3533" i="3" s="1"/>
  <c r="J3533" i="3"/>
  <c r="BO3532" i="3"/>
  <c r="BJ3532" i="3"/>
  <c r="BG3532" i="3"/>
  <c r="BH3532" i="3" s="1"/>
  <c r="J3532" i="3"/>
  <c r="BO3531" i="3"/>
  <c r="BJ3531" i="3"/>
  <c r="BG3531" i="3"/>
  <c r="BH3531" i="3" s="1"/>
  <c r="J3531" i="3"/>
  <c r="BO3530" i="3"/>
  <c r="BJ3530" i="3"/>
  <c r="BG3530" i="3"/>
  <c r="BH3530" i="3" s="1"/>
  <c r="J3530" i="3"/>
  <c r="BO3529" i="3"/>
  <c r="BJ3529" i="3"/>
  <c r="BG3529" i="3"/>
  <c r="BH3529" i="3" s="1"/>
  <c r="J3529" i="3"/>
  <c r="BO3528" i="3"/>
  <c r="BJ3528" i="3"/>
  <c r="BG3528" i="3"/>
  <c r="BH3528" i="3" s="1"/>
  <c r="J3528" i="3"/>
  <c r="BJ3527" i="3"/>
  <c r="BG3527" i="3"/>
  <c r="BH3527" i="3" s="1"/>
  <c r="BJ3526" i="3"/>
  <c r="BG3526" i="3"/>
  <c r="BH3526" i="3" s="1"/>
  <c r="BJ3525" i="3"/>
  <c r="BG3525" i="3"/>
  <c r="BH3525" i="3" s="1"/>
  <c r="BJ3524" i="3"/>
  <c r="BG3524" i="3"/>
  <c r="BH3524" i="3" s="1"/>
  <c r="BJ3523" i="3"/>
  <c r="BG3523" i="3"/>
  <c r="BH3523" i="3" s="1"/>
  <c r="BO3522" i="3"/>
  <c r="BJ3522" i="3"/>
  <c r="BG3522" i="3"/>
  <c r="BH3522" i="3" s="1"/>
  <c r="J3522" i="3"/>
  <c r="BO3521" i="3"/>
  <c r="BJ3521" i="3"/>
  <c r="BG3521" i="3"/>
  <c r="BH3521" i="3" s="1"/>
  <c r="J3521" i="3"/>
  <c r="BO3520" i="3"/>
  <c r="BJ3520" i="3"/>
  <c r="BG3520" i="3"/>
  <c r="BH3520" i="3" s="1"/>
  <c r="J3520" i="3"/>
  <c r="BO3519" i="3"/>
  <c r="BJ3519" i="3"/>
  <c r="BH3519" i="3"/>
  <c r="BG3519" i="3"/>
  <c r="J3519" i="3"/>
  <c r="BO3518" i="3"/>
  <c r="BJ3518" i="3"/>
  <c r="BG3518" i="3"/>
  <c r="BH3518" i="3" s="1"/>
  <c r="J3518" i="3"/>
  <c r="BO3517" i="3"/>
  <c r="BJ3517" i="3"/>
  <c r="BG3517" i="3"/>
  <c r="BH3517" i="3" s="1"/>
  <c r="J3517" i="3"/>
  <c r="BO3516" i="3"/>
  <c r="BJ3516" i="3"/>
  <c r="BG3516" i="3"/>
  <c r="BH3516" i="3" s="1"/>
  <c r="J3516" i="3"/>
  <c r="BO3515" i="3"/>
  <c r="BJ3515" i="3"/>
  <c r="BG3515" i="3"/>
  <c r="BH3515" i="3" s="1"/>
  <c r="J3515" i="3"/>
  <c r="BO3514" i="3"/>
  <c r="BJ3514" i="3"/>
  <c r="BG3514" i="3"/>
  <c r="BH3514" i="3" s="1"/>
  <c r="J3514" i="3"/>
  <c r="BO3513" i="3"/>
  <c r="BJ3513" i="3"/>
  <c r="BH3513" i="3"/>
  <c r="BG3513" i="3"/>
  <c r="J3513" i="3"/>
  <c r="BO3512" i="3"/>
  <c r="BJ3512" i="3"/>
  <c r="BG3512" i="3"/>
  <c r="BH3512" i="3" s="1"/>
  <c r="J3512" i="3"/>
  <c r="BO3511" i="3"/>
  <c r="BJ3511" i="3"/>
  <c r="BG3511" i="3"/>
  <c r="BH3511" i="3" s="1"/>
  <c r="J3511" i="3"/>
  <c r="BO3510" i="3"/>
  <c r="BJ3510" i="3"/>
  <c r="BG3510" i="3"/>
  <c r="BH3510" i="3" s="1"/>
  <c r="J3510" i="3"/>
  <c r="BO3509" i="3"/>
  <c r="BJ3509" i="3"/>
  <c r="BG3509" i="3"/>
  <c r="BH3509" i="3" s="1"/>
  <c r="J3509" i="3"/>
  <c r="BO3508" i="3"/>
  <c r="BJ3508" i="3"/>
  <c r="BG3508" i="3"/>
  <c r="BH3508" i="3" s="1"/>
  <c r="J3508" i="3"/>
  <c r="BO3507" i="3"/>
  <c r="BJ3507" i="3"/>
  <c r="BG3507" i="3"/>
  <c r="BH3507" i="3" s="1"/>
  <c r="J3507" i="3"/>
  <c r="BO3506" i="3"/>
  <c r="BJ3506" i="3"/>
  <c r="BG3506" i="3"/>
  <c r="BH3506" i="3" s="1"/>
  <c r="J3506" i="3"/>
  <c r="BO3505" i="3"/>
  <c r="BJ3505" i="3"/>
  <c r="BG3505" i="3"/>
  <c r="BH3505" i="3" s="1"/>
  <c r="J3505" i="3"/>
  <c r="BO3504" i="3"/>
  <c r="BJ3504" i="3"/>
  <c r="BH3504" i="3"/>
  <c r="BG3504" i="3"/>
  <c r="J3504" i="3"/>
  <c r="BO3503" i="3"/>
  <c r="BJ3503" i="3"/>
  <c r="BG3503" i="3"/>
  <c r="BH3503" i="3" s="1"/>
  <c r="J3503" i="3"/>
  <c r="BJ3502" i="3"/>
  <c r="BG3502" i="3"/>
  <c r="BH3502" i="3" s="1"/>
  <c r="BJ3501" i="3"/>
  <c r="BH3501" i="3"/>
  <c r="BG3501" i="3"/>
  <c r="BJ3500" i="3"/>
  <c r="BG3500" i="3"/>
  <c r="BH3500" i="3" s="1"/>
  <c r="BJ3499" i="3"/>
  <c r="BG3499" i="3"/>
  <c r="BH3499" i="3" s="1"/>
  <c r="BJ3498" i="3"/>
  <c r="BG3498" i="3"/>
  <c r="BH3498" i="3" s="1"/>
  <c r="BJ3497" i="3"/>
  <c r="BG3497" i="3"/>
  <c r="BH3497" i="3" s="1"/>
  <c r="BJ3496" i="3"/>
  <c r="BG3496" i="3"/>
  <c r="BH3496" i="3" s="1"/>
  <c r="BJ3495" i="3"/>
  <c r="BG3495" i="3"/>
  <c r="BH3495" i="3" s="1"/>
  <c r="BJ3494" i="3"/>
  <c r="BH3494" i="3"/>
  <c r="BG3494" i="3"/>
  <c r="BJ3493" i="3"/>
  <c r="BG3493" i="3"/>
  <c r="BH3493" i="3" s="1"/>
  <c r="BJ3492" i="3"/>
  <c r="BG3492" i="3"/>
  <c r="BH3492" i="3" s="1"/>
  <c r="BJ3491" i="3"/>
  <c r="BG3491" i="3"/>
  <c r="BH3491" i="3" s="1"/>
  <c r="BJ3490" i="3"/>
  <c r="BG3490" i="3"/>
  <c r="BH3490" i="3" s="1"/>
  <c r="BJ3489" i="3"/>
  <c r="BG3489" i="3"/>
  <c r="BH3489" i="3" s="1"/>
  <c r="BJ3488" i="3"/>
  <c r="BG3488" i="3"/>
  <c r="BH3488" i="3" s="1"/>
  <c r="BJ3487" i="3"/>
  <c r="BG3487" i="3"/>
  <c r="BH3487" i="3" s="1"/>
  <c r="BJ3486" i="3"/>
  <c r="BH3486" i="3"/>
  <c r="BG3486" i="3"/>
  <c r="BJ3485" i="3"/>
  <c r="BG3485" i="3"/>
  <c r="BH3485" i="3" s="1"/>
  <c r="BJ3484" i="3"/>
  <c r="BG3484" i="3"/>
  <c r="BH3484" i="3" s="1"/>
  <c r="BJ3483" i="3"/>
  <c r="BG3483" i="3"/>
  <c r="BH3483" i="3" s="1"/>
  <c r="BJ3482" i="3"/>
  <c r="BG3482" i="3"/>
  <c r="BH3482" i="3" s="1"/>
  <c r="BJ3481" i="3"/>
  <c r="BG3481" i="3"/>
  <c r="BH3481" i="3" s="1"/>
  <c r="BJ3480" i="3"/>
  <c r="BH3480" i="3"/>
  <c r="BG3480" i="3"/>
  <c r="BJ3479" i="3"/>
  <c r="BG3479" i="3"/>
  <c r="BH3479" i="3" s="1"/>
  <c r="BJ3478" i="3"/>
  <c r="BG3478" i="3"/>
  <c r="BH3478" i="3" s="1"/>
  <c r="BJ3477" i="3"/>
  <c r="BG3477" i="3"/>
  <c r="BH3477" i="3" s="1"/>
  <c r="BJ3476" i="3"/>
  <c r="BG3476" i="3"/>
  <c r="BH3476" i="3" s="1"/>
  <c r="BJ3475" i="3"/>
  <c r="BG3475" i="3"/>
  <c r="BH3475" i="3" s="1"/>
  <c r="BJ3474" i="3"/>
  <c r="BH3474" i="3"/>
  <c r="BG3474" i="3"/>
  <c r="BJ3473" i="3"/>
  <c r="BG3473" i="3"/>
  <c r="BH3473" i="3" s="1"/>
  <c r="BO3472" i="3"/>
  <c r="BJ3472" i="3"/>
  <c r="BG3472" i="3"/>
  <c r="BH3472" i="3" s="1"/>
  <c r="J3472" i="3"/>
  <c r="BO3471" i="3"/>
  <c r="BJ3471" i="3"/>
  <c r="BH3471" i="3"/>
  <c r="BG3471" i="3"/>
  <c r="J3471" i="3"/>
  <c r="BO3470" i="3"/>
  <c r="BJ3470" i="3"/>
  <c r="BG3470" i="3"/>
  <c r="BH3470" i="3" s="1"/>
  <c r="J3470" i="3"/>
  <c r="BO3469" i="3"/>
  <c r="BJ3469" i="3"/>
  <c r="BH3469" i="3"/>
  <c r="BG3469" i="3"/>
  <c r="J3469" i="3"/>
  <c r="BO3468" i="3"/>
  <c r="BJ3468" i="3"/>
  <c r="BG3468" i="3"/>
  <c r="BH3468" i="3" s="1"/>
  <c r="J3468" i="3"/>
  <c r="BO3467" i="3"/>
  <c r="BJ3467" i="3"/>
  <c r="BG3467" i="3"/>
  <c r="BH3467" i="3" s="1"/>
  <c r="J3467" i="3"/>
  <c r="BO3466" i="3"/>
  <c r="BJ3466" i="3"/>
  <c r="BG3466" i="3"/>
  <c r="BH3466" i="3" s="1"/>
  <c r="J3466" i="3"/>
  <c r="BO3465" i="3"/>
  <c r="BJ3465" i="3"/>
  <c r="BG3465" i="3"/>
  <c r="BH3465" i="3" s="1"/>
  <c r="J3465" i="3"/>
  <c r="BO3464" i="3"/>
  <c r="BJ3464" i="3"/>
  <c r="BG3464" i="3"/>
  <c r="BH3464" i="3" s="1"/>
  <c r="J3464" i="3"/>
  <c r="BO3463" i="3"/>
  <c r="BJ3463" i="3"/>
  <c r="BG3463" i="3"/>
  <c r="BH3463" i="3" s="1"/>
  <c r="J3463" i="3"/>
  <c r="BO3462" i="3"/>
  <c r="BJ3462" i="3"/>
  <c r="BG3462" i="3"/>
  <c r="J3462" i="3"/>
  <c r="BO3461" i="3"/>
  <c r="BJ3461" i="3"/>
  <c r="BG3461" i="3"/>
  <c r="J3461" i="3"/>
  <c r="BO3460" i="3"/>
  <c r="BL3460" i="3"/>
  <c r="BJ3460" i="3"/>
  <c r="BH3460" i="3"/>
  <c r="BG3460" i="3"/>
  <c r="J3460" i="3"/>
  <c r="BO3459" i="3"/>
  <c r="BJ3459" i="3"/>
  <c r="BG3459" i="3"/>
  <c r="BL3459" i="3" s="1"/>
  <c r="J3459" i="3"/>
  <c r="BO3458" i="3"/>
  <c r="BJ3458" i="3"/>
  <c r="BG3458" i="3"/>
  <c r="BL3458" i="3" s="1"/>
  <c r="J3458" i="3"/>
  <c r="BJ3457" i="3"/>
  <c r="BG3457" i="3"/>
  <c r="BH3457" i="3" s="1"/>
  <c r="BJ3456" i="3"/>
  <c r="BG3456" i="3"/>
  <c r="BH3456" i="3" s="1"/>
  <c r="BJ3455" i="3"/>
  <c r="BG3455" i="3"/>
  <c r="BH3455" i="3" s="1"/>
  <c r="BJ3454" i="3"/>
  <c r="BG3454" i="3"/>
  <c r="BH3454" i="3" s="1"/>
  <c r="BJ3453" i="3"/>
  <c r="BG3453" i="3"/>
  <c r="BH3453" i="3" s="1"/>
  <c r="BJ3452" i="3"/>
  <c r="BG3452" i="3"/>
  <c r="BH3452" i="3" s="1"/>
  <c r="BJ3451" i="3"/>
  <c r="BG3451" i="3"/>
  <c r="BH3451" i="3" s="1"/>
  <c r="BJ3450" i="3"/>
  <c r="BG3450" i="3"/>
  <c r="BH3450" i="3" s="1"/>
  <c r="BJ3449" i="3"/>
  <c r="BG3449" i="3"/>
  <c r="BH3449" i="3" s="1"/>
  <c r="BJ3448" i="3"/>
  <c r="BG3448" i="3"/>
  <c r="BH3448" i="3" s="1"/>
  <c r="BJ3447" i="3"/>
  <c r="BG3447" i="3"/>
  <c r="BH3447" i="3" s="1"/>
  <c r="BJ3446" i="3"/>
  <c r="BG3446" i="3"/>
  <c r="BH3446" i="3" s="1"/>
  <c r="BJ3445" i="3"/>
  <c r="BG3445" i="3"/>
  <c r="BH3445" i="3" s="1"/>
  <c r="BJ3444" i="3"/>
  <c r="BG3444" i="3"/>
  <c r="BH3444" i="3" s="1"/>
  <c r="BJ3443" i="3"/>
  <c r="BG3443" i="3"/>
  <c r="BH3443" i="3" s="1"/>
  <c r="BJ3442" i="3"/>
  <c r="BG3442" i="3"/>
  <c r="BH3442" i="3" s="1"/>
  <c r="BJ3441" i="3"/>
  <c r="BH3441" i="3"/>
  <c r="BG3441" i="3"/>
  <c r="BO3440" i="3"/>
  <c r="BJ3440" i="3"/>
  <c r="BH3440" i="3"/>
  <c r="BG3440" i="3"/>
  <c r="J3440" i="3"/>
  <c r="BO3439" i="3"/>
  <c r="BJ3439" i="3"/>
  <c r="BG3439" i="3"/>
  <c r="BH3439" i="3" s="1"/>
  <c r="J3439" i="3"/>
  <c r="BO3438" i="3"/>
  <c r="BJ3438" i="3"/>
  <c r="BG3438" i="3"/>
  <c r="BH3438" i="3" s="1"/>
  <c r="J3438" i="3"/>
  <c r="BO3437" i="3"/>
  <c r="BJ3437" i="3"/>
  <c r="BG3437" i="3"/>
  <c r="BH3437" i="3" s="1"/>
  <c r="J3437" i="3"/>
  <c r="BO3436" i="3"/>
  <c r="BJ3436" i="3"/>
  <c r="BG3436" i="3"/>
  <c r="BH3436" i="3" s="1"/>
  <c r="J3436" i="3"/>
  <c r="BO3435" i="3"/>
  <c r="BJ3435" i="3"/>
  <c r="BG3435" i="3"/>
  <c r="BH3435" i="3" s="1"/>
  <c r="J3435" i="3"/>
  <c r="BO3434" i="3"/>
  <c r="BJ3434" i="3"/>
  <c r="BG3434" i="3"/>
  <c r="BH3434" i="3" s="1"/>
  <c r="J3434" i="3"/>
  <c r="BO3433" i="3"/>
  <c r="BJ3433" i="3"/>
  <c r="BG3433" i="3"/>
  <c r="BH3433" i="3" s="1"/>
  <c r="J3433" i="3"/>
  <c r="BO3432" i="3"/>
  <c r="BJ3432" i="3"/>
  <c r="BH3432" i="3"/>
  <c r="BG3432" i="3"/>
  <c r="J3432" i="3"/>
  <c r="BO3431" i="3"/>
  <c r="BJ3431" i="3"/>
  <c r="BG3431" i="3"/>
  <c r="BH3431" i="3" s="1"/>
  <c r="J3431" i="3"/>
  <c r="BJ3430" i="3"/>
  <c r="BG3430" i="3"/>
  <c r="BH3430" i="3" s="1"/>
  <c r="BJ3429" i="3"/>
  <c r="BH3429" i="3"/>
  <c r="BG3429" i="3"/>
  <c r="BJ3428" i="3"/>
  <c r="BG3428" i="3"/>
  <c r="BH3428" i="3" s="1"/>
  <c r="BJ3427" i="3"/>
  <c r="BG3427" i="3"/>
  <c r="BH3427" i="3" s="1"/>
  <c r="BJ3426" i="3"/>
  <c r="BG3426" i="3"/>
  <c r="BH3426" i="3" s="1"/>
  <c r="BO3425" i="3"/>
  <c r="BJ3425" i="3"/>
  <c r="BG3425" i="3"/>
  <c r="BH3425" i="3" s="1"/>
  <c r="M3425" i="3"/>
  <c r="J3425" i="3"/>
  <c r="BO3424" i="3"/>
  <c r="BJ3424" i="3"/>
  <c r="BG3424" i="3"/>
  <c r="BH3424" i="3" s="1"/>
  <c r="J3424" i="3"/>
  <c r="BO3423" i="3"/>
  <c r="BJ3423" i="3"/>
  <c r="BG3423" i="3"/>
  <c r="BH3423" i="3" s="1"/>
  <c r="J3423" i="3"/>
  <c r="BO3422" i="3"/>
  <c r="BJ3422" i="3"/>
  <c r="BG3422" i="3"/>
  <c r="BH3422" i="3" s="1"/>
  <c r="J3422" i="3"/>
  <c r="BO3421" i="3"/>
  <c r="BJ3421" i="3"/>
  <c r="BG3421" i="3"/>
  <c r="BH3421" i="3" s="1"/>
  <c r="J3421" i="3"/>
  <c r="BO3420" i="3"/>
  <c r="BJ3420" i="3"/>
  <c r="BG3420" i="3"/>
  <c r="BH3420" i="3" s="1"/>
  <c r="J3420" i="3"/>
  <c r="BO3419" i="3"/>
  <c r="BJ3419" i="3"/>
  <c r="BG3419" i="3"/>
  <c r="BH3419" i="3" s="1"/>
  <c r="J3419" i="3"/>
  <c r="BO3418" i="3"/>
  <c r="BJ3418" i="3"/>
  <c r="BG3418" i="3"/>
  <c r="BH3418" i="3" s="1"/>
  <c r="J3418" i="3"/>
  <c r="BO3417" i="3"/>
  <c r="BJ3417" i="3"/>
  <c r="BG3417" i="3"/>
  <c r="BH3417" i="3" s="1"/>
  <c r="J3417" i="3"/>
  <c r="BO3416" i="3"/>
  <c r="BJ3416" i="3"/>
  <c r="BG3416" i="3"/>
  <c r="BH3416" i="3" s="1"/>
  <c r="J3416" i="3"/>
  <c r="BO3415" i="3"/>
  <c r="BJ3415" i="3"/>
  <c r="BG3415" i="3"/>
  <c r="BH3415" i="3" s="1"/>
  <c r="J3415" i="3"/>
  <c r="BO3414" i="3"/>
  <c r="BJ3414" i="3"/>
  <c r="BG3414" i="3"/>
  <c r="BH3414" i="3" s="1"/>
  <c r="J3414" i="3"/>
  <c r="BO3413" i="3"/>
  <c r="BJ3413" i="3"/>
  <c r="BH3413" i="3"/>
  <c r="BG3413" i="3"/>
  <c r="J3413" i="3"/>
  <c r="BO3412" i="3"/>
  <c r="BJ3412" i="3"/>
  <c r="BG3412" i="3"/>
  <c r="BH3412" i="3" s="1"/>
  <c r="J3412" i="3"/>
  <c r="BO3411" i="3"/>
  <c r="BJ3411" i="3"/>
  <c r="BG3411" i="3"/>
  <c r="BH3411" i="3" s="1"/>
  <c r="J3411" i="3"/>
  <c r="BO3410" i="3"/>
  <c r="BJ3410" i="3"/>
  <c r="BG3410" i="3"/>
  <c r="BH3410" i="3" s="1"/>
  <c r="J3410" i="3"/>
  <c r="BO3409" i="3"/>
  <c r="BJ3409" i="3"/>
  <c r="BG3409" i="3"/>
  <c r="BH3409" i="3" s="1"/>
  <c r="J3409" i="3"/>
  <c r="BO3408" i="3"/>
  <c r="BJ3408" i="3"/>
  <c r="BG3408" i="3"/>
  <c r="BH3408" i="3" s="1"/>
  <c r="J3408" i="3"/>
  <c r="BO3407" i="3"/>
  <c r="BJ3407" i="3"/>
  <c r="BG3407" i="3"/>
  <c r="BH3407" i="3" s="1"/>
  <c r="J3407" i="3"/>
  <c r="BJ3406" i="3"/>
  <c r="BH3406" i="3"/>
  <c r="BG3406" i="3"/>
  <c r="BJ3405" i="3"/>
  <c r="BG3405" i="3"/>
  <c r="BH3405" i="3" s="1"/>
  <c r="BJ3404" i="3"/>
  <c r="BG3404" i="3"/>
  <c r="BH3404" i="3" s="1"/>
  <c r="BJ3403" i="3"/>
  <c r="BG3403" i="3"/>
  <c r="BH3403" i="3" s="1"/>
  <c r="BJ3402" i="3"/>
  <c r="BG3402" i="3"/>
  <c r="BH3402" i="3" s="1"/>
  <c r="BJ3401" i="3"/>
  <c r="BG3401" i="3"/>
  <c r="BH3401" i="3" s="1"/>
  <c r="BJ3400" i="3"/>
  <c r="BG3400" i="3"/>
  <c r="BH3400" i="3" s="1"/>
  <c r="BJ3399" i="3"/>
  <c r="BG3399" i="3"/>
  <c r="BH3399" i="3" s="1"/>
  <c r="BJ3398" i="3"/>
  <c r="BG3398" i="3"/>
  <c r="BH3398" i="3" s="1"/>
  <c r="BJ3397" i="3"/>
  <c r="BG3397" i="3"/>
  <c r="BH3397" i="3" s="1"/>
  <c r="BJ3396" i="3"/>
  <c r="BH3396" i="3"/>
  <c r="BG3396" i="3"/>
  <c r="BJ3395" i="3"/>
  <c r="BG3395" i="3"/>
  <c r="BH3395" i="3" s="1"/>
  <c r="BJ3394" i="3"/>
  <c r="BG3394" i="3"/>
  <c r="BH3394" i="3" s="1"/>
  <c r="BJ3393" i="3"/>
  <c r="BG3393" i="3"/>
  <c r="BH3393" i="3" s="1"/>
  <c r="BJ3392" i="3"/>
  <c r="BG3392" i="3"/>
  <c r="BH3392" i="3" s="1"/>
  <c r="BJ3391" i="3"/>
  <c r="BG3391" i="3"/>
  <c r="BH3391" i="3" s="1"/>
  <c r="BJ3390" i="3"/>
  <c r="BG3390" i="3"/>
  <c r="BH3390" i="3" s="1"/>
  <c r="BJ3389" i="3"/>
  <c r="BG3389" i="3"/>
  <c r="BH3389" i="3" s="1"/>
  <c r="BJ3388" i="3"/>
  <c r="BG3388" i="3"/>
  <c r="BH3388" i="3" s="1"/>
  <c r="BJ3387" i="3"/>
  <c r="BG3387" i="3"/>
  <c r="BH3387" i="3" s="1"/>
  <c r="BJ3386" i="3"/>
  <c r="BG3386" i="3"/>
  <c r="BH3386" i="3" s="1"/>
  <c r="BJ3385" i="3"/>
  <c r="BG3385" i="3"/>
  <c r="BH3385" i="3" s="1"/>
  <c r="BJ3384" i="3"/>
  <c r="BG3384" i="3"/>
  <c r="BH3384" i="3" s="1"/>
  <c r="BJ3383" i="3"/>
  <c r="BG3383" i="3"/>
  <c r="BH3383" i="3" s="1"/>
  <c r="BJ3382" i="3"/>
  <c r="BG3382" i="3"/>
  <c r="BH3382" i="3" s="1"/>
  <c r="BJ3381" i="3"/>
  <c r="BG3381" i="3"/>
  <c r="BH3381" i="3" s="1"/>
  <c r="BJ3380" i="3"/>
  <c r="BG3380" i="3"/>
  <c r="BH3380" i="3" s="1"/>
  <c r="BJ3379" i="3"/>
  <c r="BG3379" i="3"/>
  <c r="BH3379" i="3" s="1"/>
  <c r="BJ3378" i="3"/>
  <c r="BH3378" i="3"/>
  <c r="BG3378" i="3"/>
  <c r="BJ3377" i="3"/>
  <c r="BG3377" i="3"/>
  <c r="BH3377" i="3" s="1"/>
  <c r="BJ3376" i="3"/>
  <c r="BG3376" i="3"/>
  <c r="BH3376" i="3" s="1"/>
  <c r="BJ3375" i="3"/>
  <c r="BG3375" i="3"/>
  <c r="BH3375" i="3" s="1"/>
  <c r="BJ3374" i="3"/>
  <c r="BG3374" i="3"/>
  <c r="BH3374" i="3" s="1"/>
  <c r="BJ3373" i="3"/>
  <c r="BG3373" i="3"/>
  <c r="BH3373" i="3" s="1"/>
  <c r="BJ3372" i="3"/>
  <c r="BG3372" i="3"/>
  <c r="BH3372" i="3" s="1"/>
  <c r="BJ3371" i="3"/>
  <c r="BG3371" i="3"/>
  <c r="BH3371" i="3" s="1"/>
  <c r="BJ3370" i="3"/>
  <c r="BG3370" i="3"/>
  <c r="BH3370" i="3" s="1"/>
  <c r="BJ3369" i="3"/>
  <c r="BG3369" i="3"/>
  <c r="BH3369" i="3" s="1"/>
  <c r="BJ3368" i="3"/>
  <c r="BG3368" i="3"/>
  <c r="BH3368" i="3" s="1"/>
  <c r="BJ3367" i="3"/>
  <c r="BH3367" i="3"/>
  <c r="BG3367" i="3"/>
  <c r="BJ3366" i="3"/>
  <c r="BG3366" i="3"/>
  <c r="BH3366" i="3" s="1"/>
  <c r="BJ3365" i="3"/>
  <c r="BG3365" i="3"/>
  <c r="BH3365" i="3" s="1"/>
  <c r="BJ3364" i="3"/>
  <c r="BG3364" i="3"/>
  <c r="BH3364" i="3" s="1"/>
  <c r="BJ3363" i="3"/>
  <c r="BG3363" i="3"/>
  <c r="BH3363" i="3" s="1"/>
  <c r="BJ3362" i="3"/>
  <c r="BG3362" i="3"/>
  <c r="BH3362" i="3" s="1"/>
  <c r="BJ3361" i="3"/>
  <c r="BG3361" i="3"/>
  <c r="BH3361" i="3" s="1"/>
  <c r="BJ3360" i="3"/>
  <c r="BG3360" i="3"/>
  <c r="BH3360" i="3" s="1"/>
  <c r="BJ3359" i="3"/>
  <c r="BG3359" i="3"/>
  <c r="BH3359" i="3" s="1"/>
  <c r="BJ3358" i="3"/>
  <c r="BG3358" i="3"/>
  <c r="BH3358" i="3" s="1"/>
  <c r="BJ3357" i="3"/>
  <c r="BG3357" i="3"/>
  <c r="BH3357" i="3" s="1"/>
  <c r="BJ3356" i="3"/>
  <c r="BG3356" i="3"/>
  <c r="BH3356" i="3" s="1"/>
  <c r="BJ3355" i="3"/>
  <c r="BG3355" i="3"/>
  <c r="BH3355" i="3" s="1"/>
  <c r="BJ3354" i="3"/>
  <c r="BG3354" i="3"/>
  <c r="BH3354" i="3" s="1"/>
  <c r="BJ3353" i="3"/>
  <c r="BG3353" i="3"/>
  <c r="BH3353" i="3" s="1"/>
  <c r="BJ3352" i="3"/>
  <c r="BG3352" i="3"/>
  <c r="BH3352" i="3" s="1"/>
  <c r="BJ3351" i="3"/>
  <c r="BG3351" i="3"/>
  <c r="BH3351" i="3" s="1"/>
  <c r="BJ3350" i="3"/>
  <c r="BG3350" i="3"/>
  <c r="BH3350" i="3" s="1"/>
  <c r="BJ3349" i="3"/>
  <c r="BG3349" i="3"/>
  <c r="BH3349" i="3" s="1"/>
  <c r="BJ3348" i="3"/>
  <c r="BG3348" i="3"/>
  <c r="BH3348" i="3" s="1"/>
  <c r="BJ3347" i="3"/>
  <c r="BG3347" i="3"/>
  <c r="BH3347" i="3" s="1"/>
  <c r="BJ3346" i="3"/>
  <c r="BG3346" i="3"/>
  <c r="BH3346" i="3" s="1"/>
  <c r="BJ3345" i="3"/>
  <c r="BH3345" i="3"/>
  <c r="BG3345" i="3"/>
  <c r="BJ3344" i="3"/>
  <c r="BG3344" i="3"/>
  <c r="BH3344" i="3" s="1"/>
  <c r="BJ3343" i="3"/>
  <c r="BH3343" i="3"/>
  <c r="BG3343" i="3"/>
  <c r="BJ3342" i="3"/>
  <c r="BG3342" i="3"/>
  <c r="BH3342" i="3" s="1"/>
  <c r="BJ3341" i="3"/>
  <c r="BG3341" i="3"/>
  <c r="BH3341" i="3" s="1"/>
  <c r="BJ3340" i="3"/>
  <c r="BG3340" i="3"/>
  <c r="BH3340" i="3" s="1"/>
  <c r="BJ3339" i="3"/>
  <c r="BG3339" i="3"/>
  <c r="BH3339" i="3" s="1"/>
  <c r="BJ3338" i="3"/>
  <c r="BH3338" i="3"/>
  <c r="BG3338" i="3"/>
  <c r="BJ3337" i="3"/>
  <c r="BG3337" i="3"/>
  <c r="BH3337" i="3" s="1"/>
  <c r="BJ3336" i="3"/>
  <c r="BG3336" i="3"/>
  <c r="BH3336" i="3" s="1"/>
  <c r="BJ3335" i="3"/>
  <c r="BG3335" i="3"/>
  <c r="BH3335" i="3" s="1"/>
  <c r="BJ3334" i="3"/>
  <c r="BG3334" i="3"/>
  <c r="BH3334" i="3" s="1"/>
  <c r="BJ3333" i="3"/>
  <c r="BG3333" i="3"/>
  <c r="BH3333" i="3" s="1"/>
  <c r="BJ3332" i="3"/>
  <c r="BG3332" i="3"/>
  <c r="BH3332" i="3" s="1"/>
  <c r="BJ3331" i="3"/>
  <c r="BG3331" i="3"/>
  <c r="BH3331" i="3" s="1"/>
  <c r="BJ3330" i="3"/>
  <c r="BG3330" i="3"/>
  <c r="BH3330" i="3" s="1"/>
  <c r="BJ3329" i="3"/>
  <c r="BG3329" i="3"/>
  <c r="BH3329" i="3" s="1"/>
  <c r="BJ3328" i="3"/>
  <c r="BG3328" i="3"/>
  <c r="BH3328" i="3" s="1"/>
  <c r="BJ3327" i="3"/>
  <c r="BG3327" i="3"/>
  <c r="BH3327" i="3" s="1"/>
  <c r="BJ3326" i="3"/>
  <c r="BG3326" i="3"/>
  <c r="BH3326" i="3" s="1"/>
  <c r="BJ3325" i="3"/>
  <c r="BH3325" i="3"/>
  <c r="BG3325" i="3"/>
  <c r="BJ3324" i="3"/>
  <c r="BG3324" i="3"/>
  <c r="BH3324" i="3" s="1"/>
  <c r="BJ3323" i="3"/>
  <c r="BG3323" i="3"/>
  <c r="BH3323" i="3" s="1"/>
  <c r="BJ3322" i="3"/>
  <c r="BG3322" i="3"/>
  <c r="BH3322" i="3" s="1"/>
  <c r="BJ3321" i="3"/>
  <c r="BG3321" i="3"/>
  <c r="BH3321" i="3" s="1"/>
  <c r="BJ3320" i="3"/>
  <c r="BG3320" i="3"/>
  <c r="BH3320" i="3" s="1"/>
  <c r="BJ3319" i="3"/>
  <c r="BH3319" i="3"/>
  <c r="BG3319" i="3"/>
  <c r="BJ3318" i="3"/>
  <c r="BG3318" i="3"/>
  <c r="BH3318" i="3" s="1"/>
  <c r="BJ3317" i="3"/>
  <c r="BG3317" i="3"/>
  <c r="BH3317" i="3" s="1"/>
  <c r="BJ3316" i="3"/>
  <c r="BG3316" i="3"/>
  <c r="BH3316" i="3" s="1"/>
  <c r="BJ3315" i="3"/>
  <c r="BG3315" i="3"/>
  <c r="BH3315" i="3" s="1"/>
  <c r="BJ3314" i="3"/>
  <c r="BH3314" i="3"/>
  <c r="BG3314" i="3"/>
  <c r="BJ3313" i="3"/>
  <c r="BG3313" i="3"/>
  <c r="BH3313" i="3" s="1"/>
  <c r="BJ3312" i="3"/>
  <c r="BG3312" i="3"/>
  <c r="BH3312" i="3" s="1"/>
  <c r="BO3311" i="3"/>
  <c r="BJ3311" i="3"/>
  <c r="BG3311" i="3"/>
  <c r="BH3311" i="3" s="1"/>
  <c r="J3311" i="3"/>
  <c r="BO3310" i="3"/>
  <c r="BJ3310" i="3"/>
  <c r="BH3310" i="3"/>
  <c r="BG3310" i="3"/>
  <c r="J3310" i="3"/>
  <c r="BO3309" i="3"/>
  <c r="BJ3309" i="3"/>
  <c r="BG3309" i="3"/>
  <c r="BH3309" i="3" s="1"/>
  <c r="J3309" i="3"/>
  <c r="BO3308" i="3"/>
  <c r="BJ3308" i="3"/>
  <c r="BG3308" i="3"/>
  <c r="BH3308" i="3" s="1"/>
  <c r="J3308" i="3"/>
  <c r="BO3307" i="3"/>
  <c r="BJ3307" i="3"/>
  <c r="BH3307" i="3"/>
  <c r="BG3307" i="3"/>
  <c r="J3307" i="3"/>
  <c r="BJ3306" i="3"/>
  <c r="BG3306" i="3"/>
  <c r="BH3306" i="3" s="1"/>
  <c r="BJ3305" i="3"/>
  <c r="BG3305" i="3"/>
  <c r="BH3305" i="3" s="1"/>
  <c r="BJ3304" i="3"/>
  <c r="BG3304" i="3"/>
  <c r="BH3304" i="3" s="1"/>
  <c r="BJ3303" i="3"/>
  <c r="BH3303" i="3"/>
  <c r="BG3303" i="3"/>
  <c r="BJ3302" i="3"/>
  <c r="BG3302" i="3"/>
  <c r="BH3302" i="3" s="1"/>
  <c r="BJ3301" i="3"/>
  <c r="BG3301" i="3"/>
  <c r="BH3301" i="3" s="1"/>
  <c r="BJ3300" i="3"/>
  <c r="BH3300" i="3"/>
  <c r="BG3300" i="3"/>
  <c r="BJ3299" i="3"/>
  <c r="BG3299" i="3"/>
  <c r="BH3299" i="3" s="1"/>
  <c r="BJ3298" i="3"/>
  <c r="BG3298" i="3"/>
  <c r="BH3298" i="3" s="1"/>
  <c r="BJ3297" i="3"/>
  <c r="BG3297" i="3"/>
  <c r="BH3297" i="3" s="1"/>
  <c r="BJ3296" i="3"/>
  <c r="BH3296" i="3"/>
  <c r="BG3296" i="3"/>
  <c r="BJ3295" i="3"/>
  <c r="BH3295" i="3"/>
  <c r="BG3295" i="3"/>
  <c r="BJ3294" i="3"/>
  <c r="BG3294" i="3"/>
  <c r="BH3294" i="3" s="1"/>
  <c r="BJ3293" i="3"/>
  <c r="BG3293" i="3"/>
  <c r="BH3293" i="3" s="1"/>
  <c r="BJ3292" i="3"/>
  <c r="BG3292" i="3"/>
  <c r="BH3292" i="3" s="1"/>
  <c r="BJ3291" i="3"/>
  <c r="BG3291" i="3"/>
  <c r="BH3291" i="3" s="1"/>
  <c r="BJ3290" i="3"/>
  <c r="BG3290" i="3"/>
  <c r="BH3290" i="3" s="1"/>
  <c r="BJ3289" i="3"/>
  <c r="BG3289" i="3"/>
  <c r="BH3289" i="3" s="1"/>
  <c r="BJ3288" i="3"/>
  <c r="BG3288" i="3"/>
  <c r="BH3288" i="3" s="1"/>
  <c r="BJ3287" i="3"/>
  <c r="BH3287" i="3"/>
  <c r="BG3287" i="3"/>
  <c r="BJ3286" i="3"/>
  <c r="BG3286" i="3"/>
  <c r="BH3286" i="3" s="1"/>
  <c r="BJ3285" i="3"/>
  <c r="BG3285" i="3"/>
  <c r="BH3285" i="3" s="1"/>
  <c r="BJ3284" i="3"/>
  <c r="BG3284" i="3"/>
  <c r="BH3284" i="3" s="1"/>
  <c r="BJ3283" i="3"/>
  <c r="BG3283" i="3"/>
  <c r="BH3283" i="3" s="1"/>
  <c r="BJ3282" i="3"/>
  <c r="BH3282" i="3"/>
  <c r="BG3282" i="3"/>
  <c r="BO3281" i="3"/>
  <c r="BJ3281" i="3"/>
  <c r="BG3281" i="3"/>
  <c r="BH3281" i="3" s="1"/>
  <c r="J3281" i="3"/>
  <c r="BO3280" i="3"/>
  <c r="BJ3280" i="3"/>
  <c r="BG3280" i="3"/>
  <c r="BH3280" i="3" s="1"/>
  <c r="J3280" i="3"/>
  <c r="BO3279" i="3"/>
  <c r="BJ3279" i="3"/>
  <c r="BG3279" i="3"/>
  <c r="BH3279" i="3" s="1"/>
  <c r="J3279" i="3"/>
  <c r="BO3278" i="3"/>
  <c r="BJ3278" i="3"/>
  <c r="BG3278" i="3"/>
  <c r="BH3278" i="3" s="1"/>
  <c r="J3278" i="3"/>
  <c r="BO3277" i="3"/>
  <c r="BJ3277" i="3"/>
  <c r="BG3277" i="3"/>
  <c r="BH3277" i="3" s="1"/>
  <c r="J3277" i="3"/>
  <c r="BO3276" i="3"/>
  <c r="BJ3276" i="3"/>
  <c r="BG3276" i="3"/>
  <c r="BH3276" i="3" s="1"/>
  <c r="J3276" i="3"/>
  <c r="BO3275" i="3"/>
  <c r="BJ3275" i="3"/>
  <c r="BG3275" i="3"/>
  <c r="BH3275" i="3" s="1"/>
  <c r="J3275" i="3"/>
  <c r="BO3274" i="3"/>
  <c r="BJ3274" i="3"/>
  <c r="BG3274" i="3"/>
  <c r="BH3274" i="3" s="1"/>
  <c r="J3274" i="3"/>
  <c r="BO3273" i="3"/>
  <c r="BJ3273" i="3"/>
  <c r="BG3273" i="3"/>
  <c r="BH3273" i="3" s="1"/>
  <c r="J3273" i="3"/>
  <c r="BO3272" i="3"/>
  <c r="BJ3272" i="3"/>
  <c r="BG3272" i="3"/>
  <c r="BH3272" i="3" s="1"/>
  <c r="J3272" i="3"/>
  <c r="BO3271" i="3"/>
  <c r="BJ3271" i="3"/>
  <c r="BG3271" i="3"/>
  <c r="BH3271" i="3" s="1"/>
  <c r="J3271" i="3"/>
  <c r="BO3270" i="3"/>
  <c r="BJ3270" i="3"/>
  <c r="BH3270" i="3"/>
  <c r="BG3270" i="3"/>
  <c r="J3270" i="3"/>
  <c r="BO3269" i="3"/>
  <c r="BJ3269" i="3"/>
  <c r="BG3269" i="3"/>
  <c r="L3269" i="3"/>
  <c r="J3269" i="3"/>
  <c r="BO3268" i="3"/>
  <c r="BJ3268" i="3"/>
  <c r="BG3268" i="3"/>
  <c r="BL3268" i="3" s="1"/>
  <c r="J3268" i="3"/>
  <c r="BO3267" i="3"/>
  <c r="BJ3267" i="3"/>
  <c r="BG3267" i="3"/>
  <c r="J3267" i="3"/>
  <c r="BO3266" i="3"/>
  <c r="BJ3266" i="3"/>
  <c r="BG3266" i="3"/>
  <c r="BL3266" i="3" s="1"/>
  <c r="J3266" i="3"/>
  <c r="BO3265" i="3"/>
  <c r="BJ3265" i="3"/>
  <c r="BH3265" i="3"/>
  <c r="BG3265" i="3"/>
  <c r="BL3265" i="3" s="1"/>
  <c r="J3265" i="3"/>
  <c r="BO3264" i="3"/>
  <c r="BJ3264" i="3"/>
  <c r="BG3264" i="3"/>
  <c r="BH3264" i="3" s="1"/>
  <c r="L3264" i="3"/>
  <c r="J3264" i="3"/>
  <c r="BO3263" i="3"/>
  <c r="BJ3263" i="3"/>
  <c r="BG3263" i="3"/>
  <c r="BH3263" i="3" s="1"/>
  <c r="J3263" i="3"/>
  <c r="BO3262" i="3"/>
  <c r="BJ3262" i="3"/>
  <c r="BG3262" i="3"/>
  <c r="BH3262" i="3" s="1"/>
  <c r="J3262" i="3"/>
  <c r="BO3261" i="3"/>
  <c r="BJ3261" i="3"/>
  <c r="BG3261" i="3"/>
  <c r="BH3261" i="3" s="1"/>
  <c r="J3261" i="3"/>
  <c r="BO3260" i="3"/>
  <c r="BJ3260" i="3"/>
  <c r="BH3260" i="3"/>
  <c r="BG3260" i="3"/>
  <c r="J3260" i="3"/>
  <c r="BO3259" i="3"/>
  <c r="BL3259" i="3"/>
  <c r="BJ3259" i="3"/>
  <c r="BG3259" i="3"/>
  <c r="BH3259" i="3" s="1"/>
  <c r="L3259" i="3"/>
  <c r="J3259" i="3"/>
  <c r="BO3258" i="3"/>
  <c r="BJ3258" i="3"/>
  <c r="BG3258" i="3"/>
  <c r="J3258" i="3"/>
  <c r="BO3257" i="3"/>
  <c r="BJ3257" i="3"/>
  <c r="BG3257" i="3"/>
  <c r="J3257" i="3"/>
  <c r="BO3256" i="3"/>
  <c r="BJ3256" i="3"/>
  <c r="BG3256" i="3"/>
  <c r="J3256" i="3"/>
  <c r="BO3255" i="3"/>
  <c r="BJ3255" i="3"/>
  <c r="BG3255" i="3"/>
  <c r="J3255" i="3"/>
  <c r="BJ3254" i="3"/>
  <c r="BG3254" i="3"/>
  <c r="BH3254" i="3" s="1"/>
  <c r="BJ3253" i="3"/>
  <c r="BG3253" i="3"/>
  <c r="BH3253" i="3" s="1"/>
  <c r="BJ3252" i="3"/>
  <c r="BG3252" i="3"/>
  <c r="BH3252" i="3" s="1"/>
  <c r="BJ3251" i="3"/>
  <c r="BG3251" i="3"/>
  <c r="BH3251" i="3" s="1"/>
  <c r="BJ3250" i="3"/>
  <c r="BG3250" i="3"/>
  <c r="BH3250" i="3" s="1"/>
  <c r="BJ3249" i="3"/>
  <c r="BG3249" i="3"/>
  <c r="BH3249" i="3" s="1"/>
  <c r="BJ3248" i="3"/>
  <c r="BH3248" i="3"/>
  <c r="BG3248" i="3"/>
  <c r="BJ3247" i="3"/>
  <c r="BG3247" i="3"/>
  <c r="BH3247" i="3" s="1"/>
  <c r="BJ3246" i="3"/>
  <c r="BG3246" i="3"/>
  <c r="BH3246" i="3" s="1"/>
  <c r="BJ3245" i="3"/>
  <c r="BG3245" i="3"/>
  <c r="BH3245" i="3" s="1"/>
  <c r="BJ3244" i="3"/>
  <c r="BG3244" i="3"/>
  <c r="BH3244" i="3" s="1"/>
  <c r="BJ3243" i="3"/>
  <c r="BG3243" i="3"/>
  <c r="BH3243" i="3" s="1"/>
  <c r="BJ3242" i="3"/>
  <c r="BG3242" i="3"/>
  <c r="BH3242" i="3" s="1"/>
  <c r="BJ3241" i="3"/>
  <c r="BG3241" i="3"/>
  <c r="BH3241" i="3" s="1"/>
  <c r="BJ3240" i="3"/>
  <c r="BG3240" i="3"/>
  <c r="BH3240" i="3" s="1"/>
  <c r="BO3239" i="3"/>
  <c r="BJ3239" i="3"/>
  <c r="BG3239" i="3"/>
  <c r="BH3239" i="3" s="1"/>
  <c r="L3239" i="3"/>
  <c r="J3239" i="3"/>
  <c r="BO3238" i="3"/>
  <c r="BJ3238" i="3"/>
  <c r="BH3238" i="3"/>
  <c r="BG3238" i="3"/>
  <c r="J3238" i="3"/>
  <c r="BO3237" i="3"/>
  <c r="BJ3237" i="3"/>
  <c r="BG3237" i="3"/>
  <c r="BH3237" i="3" s="1"/>
  <c r="J3237" i="3"/>
  <c r="BO3236" i="3"/>
  <c r="BJ3236" i="3"/>
  <c r="BG3236" i="3"/>
  <c r="BH3236" i="3" s="1"/>
  <c r="J3236" i="3"/>
  <c r="BO3235" i="3"/>
  <c r="BJ3235" i="3"/>
  <c r="BG3235" i="3"/>
  <c r="BH3235" i="3" s="1"/>
  <c r="J3235" i="3"/>
  <c r="BJ3234" i="3"/>
  <c r="BG3234" i="3"/>
  <c r="BH3234" i="3" s="1"/>
  <c r="BJ3233" i="3"/>
  <c r="BG3233" i="3"/>
  <c r="BH3233" i="3" s="1"/>
  <c r="BJ3232" i="3"/>
  <c r="BH3232" i="3"/>
  <c r="BG3232" i="3"/>
  <c r="BJ3231" i="3"/>
  <c r="BG3231" i="3"/>
  <c r="BH3231" i="3" s="1"/>
  <c r="BJ3230" i="3"/>
  <c r="BG3230" i="3"/>
  <c r="BH3230" i="3" s="1"/>
  <c r="BJ3229" i="3"/>
  <c r="BG3229" i="3"/>
  <c r="BH3229" i="3" s="1"/>
  <c r="BJ3228" i="3"/>
  <c r="BG3228" i="3"/>
  <c r="BH3228" i="3" s="1"/>
  <c r="BJ3227" i="3"/>
  <c r="BG3227" i="3"/>
  <c r="BH3227" i="3" s="1"/>
  <c r="BJ3226" i="3"/>
  <c r="BG3226" i="3"/>
  <c r="BH3226" i="3" s="1"/>
  <c r="BJ3225" i="3"/>
  <c r="BG3225" i="3"/>
  <c r="BH3225" i="3" s="1"/>
  <c r="BJ3224" i="3"/>
  <c r="BH3224" i="3"/>
  <c r="BG3224" i="3"/>
  <c r="BJ3223" i="3"/>
  <c r="BG3223" i="3"/>
  <c r="BH3223" i="3" s="1"/>
  <c r="BJ3222" i="3"/>
  <c r="BG3222" i="3"/>
  <c r="BH3222" i="3" s="1"/>
  <c r="BJ3221" i="3"/>
  <c r="BG3221" i="3"/>
  <c r="BH3221" i="3" s="1"/>
  <c r="BJ3220" i="3"/>
  <c r="BH3220" i="3"/>
  <c r="BG3220" i="3"/>
  <c r="BJ3219" i="3"/>
  <c r="BG3219" i="3"/>
  <c r="BH3219" i="3" s="1"/>
  <c r="BJ3218" i="3"/>
  <c r="BG3218" i="3"/>
  <c r="BH3218" i="3" s="1"/>
  <c r="BJ3217" i="3"/>
  <c r="BG3217" i="3"/>
  <c r="BH3217" i="3" s="1"/>
  <c r="BJ3216" i="3"/>
  <c r="BG3216" i="3"/>
  <c r="BH3216" i="3" s="1"/>
  <c r="BJ3215" i="3"/>
  <c r="BG3215" i="3"/>
  <c r="BH3215" i="3" s="1"/>
  <c r="BO3214" i="3"/>
  <c r="BJ3214" i="3"/>
  <c r="BG3214" i="3"/>
  <c r="BL3214" i="3" s="1"/>
  <c r="M3214" i="3"/>
  <c r="J3214" i="3"/>
  <c r="BO3213" i="3"/>
  <c r="BJ3213" i="3"/>
  <c r="BG3213" i="3"/>
  <c r="J3213" i="3"/>
  <c r="BO3212" i="3"/>
  <c r="BJ3212" i="3"/>
  <c r="BH3212" i="3"/>
  <c r="BG3212" i="3"/>
  <c r="BL3212" i="3" s="1"/>
  <c r="L3212" i="3"/>
  <c r="J3212" i="3"/>
  <c r="BO3211" i="3"/>
  <c r="BJ3211" i="3"/>
  <c r="BG3211" i="3"/>
  <c r="J3211" i="3"/>
  <c r="BO3210" i="3"/>
  <c r="BJ3210" i="3"/>
  <c r="BG3210" i="3"/>
  <c r="J3210" i="3"/>
  <c r="BO3209" i="3"/>
  <c r="BJ3209" i="3"/>
  <c r="BG3209" i="3"/>
  <c r="J3209" i="3"/>
  <c r="BO3208" i="3"/>
  <c r="BJ3208" i="3"/>
  <c r="BG3208" i="3"/>
  <c r="BH3208" i="3" s="1"/>
  <c r="J3208" i="3"/>
  <c r="BO3207" i="3"/>
  <c r="BJ3207" i="3"/>
  <c r="BG3207" i="3"/>
  <c r="BH3207" i="3" s="1"/>
  <c r="M3207" i="3"/>
  <c r="J3207" i="3"/>
  <c r="BO3206" i="3"/>
  <c r="BJ3206" i="3"/>
  <c r="BG3206" i="3"/>
  <c r="BH3206" i="3" s="1"/>
  <c r="J3206" i="3"/>
  <c r="BO3205" i="3"/>
  <c r="BJ3205" i="3"/>
  <c r="BG3205" i="3"/>
  <c r="BH3205" i="3" s="1"/>
  <c r="L3205" i="3"/>
  <c r="J3205" i="3"/>
  <c r="BO3204" i="3"/>
  <c r="BJ3204" i="3"/>
  <c r="BG3204" i="3"/>
  <c r="BH3204" i="3" s="1"/>
  <c r="J3204" i="3"/>
  <c r="BO3203" i="3"/>
  <c r="BJ3203" i="3"/>
  <c r="BG3203" i="3"/>
  <c r="BH3203" i="3" s="1"/>
  <c r="J3203" i="3"/>
  <c r="BO3202" i="3"/>
  <c r="BJ3202" i="3"/>
  <c r="BG3202" i="3"/>
  <c r="BH3202" i="3" s="1"/>
  <c r="J3202" i="3"/>
  <c r="BO3201" i="3"/>
  <c r="BJ3201" i="3"/>
  <c r="BG3201" i="3"/>
  <c r="BH3201" i="3" s="1"/>
  <c r="J3201" i="3"/>
  <c r="BO3200" i="3"/>
  <c r="BJ3200" i="3"/>
  <c r="BG3200" i="3"/>
  <c r="BH3200" i="3" s="1"/>
  <c r="J3200" i="3"/>
  <c r="BO3199" i="3"/>
  <c r="BJ3199" i="3"/>
  <c r="BG3199" i="3"/>
  <c r="BH3199" i="3" s="1"/>
  <c r="J3199" i="3"/>
  <c r="BO3198" i="3"/>
  <c r="BJ3198" i="3"/>
  <c r="BH3198" i="3"/>
  <c r="BG3198" i="3"/>
  <c r="J3198" i="3"/>
  <c r="BO3197" i="3"/>
  <c r="BJ3197" i="3"/>
  <c r="BH3197" i="3"/>
  <c r="BG3197" i="3"/>
  <c r="J3197" i="3"/>
  <c r="BO3196" i="3"/>
  <c r="BJ3196" i="3"/>
  <c r="BG3196" i="3"/>
  <c r="BH3196" i="3" s="1"/>
  <c r="J3196" i="3"/>
  <c r="BO3195" i="3"/>
  <c r="BJ3195" i="3"/>
  <c r="BG3195" i="3"/>
  <c r="BH3195" i="3" s="1"/>
  <c r="J3195" i="3"/>
  <c r="BO3194" i="3"/>
  <c r="BJ3194" i="3"/>
  <c r="BG3194" i="3"/>
  <c r="BH3194" i="3" s="1"/>
  <c r="J3194" i="3"/>
  <c r="BO3193" i="3"/>
  <c r="BJ3193" i="3"/>
  <c r="BG3193" i="3"/>
  <c r="BH3193" i="3" s="1"/>
  <c r="J3193" i="3"/>
  <c r="BO3192" i="3"/>
  <c r="BJ3192" i="3"/>
  <c r="BG3192" i="3"/>
  <c r="BH3192" i="3" s="1"/>
  <c r="J3192" i="3"/>
  <c r="BO3191" i="3"/>
  <c r="BJ3191" i="3"/>
  <c r="BG3191" i="3"/>
  <c r="BH3191" i="3" s="1"/>
  <c r="J3191" i="3"/>
  <c r="BO3190" i="3"/>
  <c r="BJ3190" i="3"/>
  <c r="BH3190" i="3"/>
  <c r="BG3190" i="3"/>
  <c r="J3190" i="3"/>
  <c r="BO3189" i="3"/>
  <c r="BJ3189" i="3"/>
  <c r="BG3189" i="3"/>
  <c r="BH3189" i="3" s="1"/>
  <c r="J3189" i="3"/>
  <c r="BO3188" i="3"/>
  <c r="BJ3188" i="3"/>
  <c r="BG3188" i="3"/>
  <c r="BH3188" i="3" s="1"/>
  <c r="J3188" i="3"/>
  <c r="BO3187" i="3"/>
  <c r="BJ3187" i="3"/>
  <c r="BG3187" i="3"/>
  <c r="BH3187" i="3" s="1"/>
  <c r="J3187" i="3"/>
  <c r="BO3186" i="3"/>
  <c r="BJ3186" i="3"/>
  <c r="BG3186" i="3"/>
  <c r="BH3186" i="3" s="1"/>
  <c r="J3186" i="3"/>
  <c r="BO3185" i="3"/>
  <c r="BJ3185" i="3"/>
  <c r="BG3185" i="3"/>
  <c r="BH3185" i="3" s="1"/>
  <c r="J3185" i="3"/>
  <c r="BO3184" i="3"/>
  <c r="BJ3184" i="3"/>
  <c r="BH3184" i="3"/>
  <c r="BG3184" i="3"/>
  <c r="J3184" i="3"/>
  <c r="BO3183" i="3"/>
  <c r="BJ3183" i="3"/>
  <c r="BG3183" i="3"/>
  <c r="BH3183" i="3" s="1"/>
  <c r="J3183" i="3"/>
  <c r="BO3182" i="3"/>
  <c r="BJ3182" i="3"/>
  <c r="BG3182" i="3"/>
  <c r="BH3182" i="3" s="1"/>
  <c r="J3182" i="3"/>
  <c r="BO3181" i="3"/>
  <c r="BJ3181" i="3"/>
  <c r="BG3181" i="3"/>
  <c r="BH3181" i="3" s="1"/>
  <c r="J3181" i="3"/>
  <c r="BO3180" i="3"/>
  <c r="BJ3180" i="3"/>
  <c r="BG3180" i="3"/>
  <c r="BH3180" i="3" s="1"/>
  <c r="M3180" i="3"/>
  <c r="J3180" i="3"/>
  <c r="BO3179" i="3"/>
  <c r="BJ3179" i="3"/>
  <c r="BH3179" i="3"/>
  <c r="BG3179" i="3"/>
  <c r="J3179" i="3"/>
  <c r="BO3178" i="3"/>
  <c r="BJ3178" i="3"/>
  <c r="BG3178" i="3"/>
  <c r="BH3178" i="3" s="1"/>
  <c r="L3178" i="3"/>
  <c r="J3178" i="3"/>
  <c r="BO3177" i="3"/>
  <c r="BJ3177" i="3"/>
  <c r="BG3177" i="3"/>
  <c r="BH3177" i="3" s="1"/>
  <c r="J3177" i="3"/>
  <c r="BO3176" i="3"/>
  <c r="BJ3176" i="3"/>
  <c r="BG3176" i="3"/>
  <c r="BH3176" i="3" s="1"/>
  <c r="J3176" i="3"/>
  <c r="BO3175" i="3"/>
  <c r="BJ3175" i="3"/>
  <c r="BG3175" i="3"/>
  <c r="BH3175" i="3" s="1"/>
  <c r="J3175" i="3"/>
  <c r="BO3174" i="3"/>
  <c r="BJ3174" i="3"/>
  <c r="BG3174" i="3"/>
  <c r="BH3174" i="3" s="1"/>
  <c r="J3174" i="3"/>
  <c r="BJ3173" i="3"/>
  <c r="BG3173" i="3"/>
  <c r="BH3173" i="3" s="1"/>
  <c r="BJ3172" i="3"/>
  <c r="BG3172" i="3"/>
  <c r="BH3172" i="3" s="1"/>
  <c r="BJ3171" i="3"/>
  <c r="BG3171" i="3"/>
  <c r="BH3171" i="3" s="1"/>
  <c r="BJ3170" i="3"/>
  <c r="BG3170" i="3"/>
  <c r="BH3170" i="3" s="1"/>
  <c r="BJ3169" i="3"/>
  <c r="BG3169" i="3"/>
  <c r="BH3169" i="3" s="1"/>
  <c r="BJ3168" i="3"/>
  <c r="BG3168" i="3"/>
  <c r="BH3168" i="3" s="1"/>
  <c r="BJ3167" i="3"/>
  <c r="BG3167" i="3"/>
  <c r="BH3167" i="3" s="1"/>
  <c r="BJ3166" i="3"/>
  <c r="BG3166" i="3"/>
  <c r="BH3166" i="3" s="1"/>
  <c r="BJ3165" i="3"/>
  <c r="BG3165" i="3"/>
  <c r="BH3165" i="3" s="1"/>
  <c r="BJ3164" i="3"/>
  <c r="BG3164" i="3"/>
  <c r="BH3164" i="3" s="1"/>
  <c r="BJ3163" i="3"/>
  <c r="BG3163" i="3"/>
  <c r="BH3163" i="3" s="1"/>
  <c r="BJ3162" i="3"/>
  <c r="BG3162" i="3"/>
  <c r="BH3162" i="3" s="1"/>
  <c r="BJ3161" i="3"/>
  <c r="BG3161" i="3"/>
  <c r="BH3161" i="3" s="1"/>
  <c r="BJ3160" i="3"/>
  <c r="BG3160" i="3"/>
  <c r="BH3160" i="3" s="1"/>
  <c r="BJ3159" i="3"/>
  <c r="BG3159" i="3"/>
  <c r="BH3159" i="3" s="1"/>
  <c r="BJ3158" i="3"/>
  <c r="BG3158" i="3"/>
  <c r="BH3158" i="3" s="1"/>
  <c r="BJ3157" i="3"/>
  <c r="BG3157" i="3"/>
  <c r="BH3157" i="3" s="1"/>
  <c r="BJ3156" i="3"/>
  <c r="BG3156" i="3"/>
  <c r="BH3156" i="3" s="1"/>
  <c r="BJ3155" i="3"/>
  <c r="BH3155" i="3"/>
  <c r="BG3155" i="3"/>
  <c r="BJ3154" i="3"/>
  <c r="BG3154" i="3"/>
  <c r="BH3154" i="3" s="1"/>
  <c r="BJ3153" i="3"/>
  <c r="BG3153" i="3"/>
  <c r="BH3153" i="3" s="1"/>
  <c r="BJ3152" i="3"/>
  <c r="BG3152" i="3"/>
  <c r="BH3152" i="3" s="1"/>
  <c r="BJ3151" i="3"/>
  <c r="BG3151" i="3"/>
  <c r="BH3151" i="3" s="1"/>
  <c r="BJ3150" i="3"/>
  <c r="BG3150" i="3"/>
  <c r="BH3150" i="3" s="1"/>
  <c r="BJ3149" i="3"/>
  <c r="BG3149" i="3"/>
  <c r="BH3149" i="3" s="1"/>
  <c r="BO3148" i="3"/>
  <c r="BJ3148" i="3"/>
  <c r="BG3148" i="3"/>
  <c r="BH3148" i="3" s="1"/>
  <c r="J3148" i="3"/>
  <c r="BO3147" i="3"/>
  <c r="BJ3147" i="3"/>
  <c r="BG3147" i="3"/>
  <c r="BH3147" i="3" s="1"/>
  <c r="J3147" i="3"/>
  <c r="BO3146" i="3"/>
  <c r="BJ3146" i="3"/>
  <c r="BG3146" i="3"/>
  <c r="BH3146" i="3" s="1"/>
  <c r="J3146" i="3"/>
  <c r="BO3145" i="3"/>
  <c r="BJ3145" i="3"/>
  <c r="BG3145" i="3"/>
  <c r="BH3145" i="3" s="1"/>
  <c r="J3145" i="3"/>
  <c r="BO3144" i="3"/>
  <c r="BJ3144" i="3"/>
  <c r="BG3144" i="3"/>
  <c r="BH3144" i="3" s="1"/>
  <c r="J3144" i="3"/>
  <c r="BO3143" i="3"/>
  <c r="BJ3143" i="3"/>
  <c r="BG3143" i="3"/>
  <c r="BH3143" i="3" s="1"/>
  <c r="J3143" i="3"/>
  <c r="BO3142" i="3"/>
  <c r="BJ3142" i="3"/>
  <c r="BH3142" i="3"/>
  <c r="BG3142" i="3"/>
  <c r="J3142" i="3"/>
  <c r="BO3141" i="3"/>
  <c r="BJ3141" i="3"/>
  <c r="BG3141" i="3"/>
  <c r="BH3141" i="3" s="1"/>
  <c r="J3141" i="3"/>
  <c r="BO3140" i="3"/>
  <c r="BJ3140" i="3"/>
  <c r="BG3140" i="3"/>
  <c r="BH3140" i="3" s="1"/>
  <c r="J3140" i="3"/>
  <c r="BO3139" i="3"/>
  <c r="BJ3139" i="3"/>
  <c r="BG3139" i="3"/>
  <c r="BH3139" i="3" s="1"/>
  <c r="J3139" i="3"/>
  <c r="BO3138" i="3"/>
  <c r="BJ3138" i="3"/>
  <c r="BG3138" i="3"/>
  <c r="BH3138" i="3" s="1"/>
  <c r="J3138" i="3"/>
  <c r="BO3137" i="3"/>
  <c r="BJ3137" i="3"/>
  <c r="BG3137" i="3"/>
  <c r="BH3137" i="3" s="1"/>
  <c r="J3137" i="3"/>
  <c r="BO3136" i="3"/>
  <c r="BJ3136" i="3"/>
  <c r="BG3136" i="3"/>
  <c r="BH3136" i="3" s="1"/>
  <c r="J3136" i="3"/>
  <c r="BO3135" i="3"/>
  <c r="BJ3135" i="3"/>
  <c r="BG3135" i="3"/>
  <c r="BH3135" i="3" s="1"/>
  <c r="J3135" i="3"/>
  <c r="BO3134" i="3"/>
  <c r="BJ3134" i="3"/>
  <c r="BG3134" i="3"/>
  <c r="BH3134" i="3" s="1"/>
  <c r="J3134" i="3"/>
  <c r="BO3133" i="3"/>
  <c r="BJ3133" i="3"/>
  <c r="BG3133" i="3"/>
  <c r="BH3133" i="3" s="1"/>
  <c r="J3133" i="3"/>
  <c r="BO3132" i="3"/>
  <c r="BJ3132" i="3"/>
  <c r="BG3132" i="3"/>
  <c r="BH3132" i="3" s="1"/>
  <c r="J3132" i="3"/>
  <c r="BO3131" i="3"/>
  <c r="BJ3131" i="3"/>
  <c r="BG3131" i="3"/>
  <c r="BH3131" i="3" s="1"/>
  <c r="J3131" i="3"/>
  <c r="BO3130" i="3"/>
  <c r="BJ3130" i="3"/>
  <c r="BG3130" i="3"/>
  <c r="BH3130" i="3" s="1"/>
  <c r="J3130" i="3"/>
  <c r="BO3129" i="3"/>
  <c r="BJ3129" i="3"/>
  <c r="BG3129" i="3"/>
  <c r="BH3129" i="3" s="1"/>
  <c r="J3129" i="3"/>
  <c r="BO3128" i="3"/>
  <c r="BJ3128" i="3"/>
  <c r="BG3128" i="3"/>
  <c r="BH3128" i="3" s="1"/>
  <c r="J3128" i="3"/>
  <c r="BO3127" i="3"/>
  <c r="BJ3127" i="3"/>
  <c r="BG3127" i="3"/>
  <c r="BH3127" i="3" s="1"/>
  <c r="J3127" i="3"/>
  <c r="BO3126" i="3"/>
  <c r="BJ3126" i="3"/>
  <c r="BH3126" i="3"/>
  <c r="BG3126" i="3"/>
  <c r="J3126" i="3"/>
  <c r="BO3125" i="3"/>
  <c r="BJ3125" i="3"/>
  <c r="BG3125" i="3"/>
  <c r="BH3125" i="3" s="1"/>
  <c r="J3125" i="3"/>
  <c r="BO3124" i="3"/>
  <c r="BJ3124" i="3"/>
  <c r="BH3124" i="3"/>
  <c r="BG3124" i="3"/>
  <c r="J3124" i="3"/>
  <c r="BO3123" i="3"/>
  <c r="BJ3123" i="3"/>
  <c r="BG3123" i="3"/>
  <c r="BH3123" i="3" s="1"/>
  <c r="J3123" i="3"/>
  <c r="BO3122" i="3"/>
  <c r="BJ3122" i="3"/>
  <c r="BG3122" i="3"/>
  <c r="BH3122" i="3" s="1"/>
  <c r="J3122" i="3"/>
  <c r="BO3121" i="3"/>
  <c r="BJ3121" i="3"/>
  <c r="BG3121" i="3"/>
  <c r="BH3121" i="3" s="1"/>
  <c r="J3121" i="3"/>
  <c r="BO3120" i="3"/>
  <c r="BJ3120" i="3"/>
  <c r="BG3120" i="3"/>
  <c r="BH3120" i="3" s="1"/>
  <c r="J3120" i="3"/>
  <c r="BO3119" i="3"/>
  <c r="BJ3119" i="3"/>
  <c r="BG3119" i="3"/>
  <c r="BH3119" i="3" s="1"/>
  <c r="J3119" i="3"/>
  <c r="BO3118" i="3"/>
  <c r="BJ3118" i="3"/>
  <c r="BG3118" i="3"/>
  <c r="BH3118" i="3" s="1"/>
  <c r="J3118" i="3"/>
  <c r="BO3117" i="3"/>
  <c r="BJ3117" i="3"/>
  <c r="BG3117" i="3"/>
  <c r="BH3117" i="3" s="1"/>
  <c r="J3117" i="3"/>
  <c r="BO3116" i="3"/>
  <c r="BJ3116" i="3"/>
  <c r="BH3116" i="3"/>
  <c r="BG3116" i="3"/>
  <c r="J3116" i="3"/>
  <c r="BO3115" i="3"/>
  <c r="BJ3115" i="3"/>
  <c r="BG3115" i="3"/>
  <c r="BH3115" i="3" s="1"/>
  <c r="J3115" i="3"/>
  <c r="BO3114" i="3"/>
  <c r="BJ3114" i="3"/>
  <c r="BG3114" i="3"/>
  <c r="BH3114" i="3" s="1"/>
  <c r="J3114" i="3"/>
  <c r="BO3113" i="3"/>
  <c r="BJ3113" i="3"/>
  <c r="BG3113" i="3"/>
  <c r="BH3113" i="3" s="1"/>
  <c r="J3113" i="3"/>
  <c r="BO3112" i="3"/>
  <c r="BJ3112" i="3"/>
  <c r="BG3112" i="3"/>
  <c r="BH3112" i="3" s="1"/>
  <c r="J3112" i="3"/>
  <c r="BO3111" i="3"/>
  <c r="BJ3111" i="3"/>
  <c r="BG3111" i="3"/>
  <c r="BH3111" i="3" s="1"/>
  <c r="J3111" i="3"/>
  <c r="BO3110" i="3"/>
  <c r="BJ3110" i="3"/>
  <c r="BG3110" i="3"/>
  <c r="BH3110" i="3" s="1"/>
  <c r="J3110" i="3"/>
  <c r="BO3109" i="3"/>
  <c r="BJ3109" i="3"/>
  <c r="BG3109" i="3"/>
  <c r="BH3109" i="3" s="1"/>
  <c r="J3109" i="3"/>
  <c r="BO3108" i="3"/>
  <c r="BJ3108" i="3"/>
  <c r="BG3108" i="3"/>
  <c r="BH3108" i="3" s="1"/>
  <c r="J3108" i="3"/>
  <c r="BO3107" i="3"/>
  <c r="BJ3107" i="3"/>
  <c r="BH3107" i="3"/>
  <c r="BG3107" i="3"/>
  <c r="J3107" i="3"/>
  <c r="BO3106" i="3"/>
  <c r="BJ3106" i="3"/>
  <c r="BG3106" i="3"/>
  <c r="BH3106" i="3" s="1"/>
  <c r="J3106" i="3"/>
  <c r="BO3105" i="3"/>
  <c r="BJ3105" i="3"/>
  <c r="BG3105" i="3"/>
  <c r="BH3105" i="3" s="1"/>
  <c r="J3105" i="3"/>
  <c r="BO3104" i="3"/>
  <c r="BJ3104" i="3"/>
  <c r="BG3104" i="3"/>
  <c r="BH3104" i="3" s="1"/>
  <c r="J3104" i="3"/>
  <c r="BO3103" i="3"/>
  <c r="BJ3103" i="3"/>
  <c r="BG3103" i="3"/>
  <c r="BH3103" i="3" s="1"/>
  <c r="J3103" i="3"/>
  <c r="BO3102" i="3"/>
  <c r="BJ3102" i="3"/>
  <c r="BG3102" i="3"/>
  <c r="BH3102" i="3" s="1"/>
  <c r="J3102" i="3"/>
  <c r="BO3101" i="3"/>
  <c r="BJ3101" i="3"/>
  <c r="BG3101" i="3"/>
  <c r="BH3101" i="3" s="1"/>
  <c r="J3101" i="3"/>
  <c r="BO3100" i="3"/>
  <c r="BJ3100" i="3"/>
  <c r="BH3100" i="3"/>
  <c r="BG3100" i="3"/>
  <c r="J3100" i="3"/>
  <c r="BO3099" i="3"/>
  <c r="BJ3099" i="3"/>
  <c r="BG3099" i="3"/>
  <c r="BH3099" i="3" s="1"/>
  <c r="J3099" i="3"/>
  <c r="BO3098" i="3"/>
  <c r="BJ3098" i="3"/>
  <c r="BH3098" i="3"/>
  <c r="BG3098" i="3"/>
  <c r="J3098" i="3"/>
  <c r="BO3097" i="3"/>
  <c r="BJ3097" i="3"/>
  <c r="BG3097" i="3"/>
  <c r="BH3097" i="3" s="1"/>
  <c r="J3097" i="3"/>
  <c r="BO3096" i="3"/>
  <c r="BJ3096" i="3"/>
  <c r="BG3096" i="3"/>
  <c r="BH3096" i="3" s="1"/>
  <c r="J3096" i="3"/>
  <c r="BO3095" i="3"/>
  <c r="BJ3095" i="3"/>
  <c r="BG3095" i="3"/>
  <c r="BH3095" i="3" s="1"/>
  <c r="J3095" i="3"/>
  <c r="BO3094" i="3"/>
  <c r="BJ3094" i="3"/>
  <c r="BG3094" i="3"/>
  <c r="BH3094" i="3" s="1"/>
  <c r="J3094" i="3"/>
  <c r="BO3093" i="3"/>
  <c r="BJ3093" i="3"/>
  <c r="BG3093" i="3"/>
  <c r="BH3093" i="3" s="1"/>
  <c r="J3093" i="3"/>
  <c r="BO3092" i="3"/>
  <c r="BJ3092" i="3"/>
  <c r="BG3092" i="3"/>
  <c r="BH3092" i="3" s="1"/>
  <c r="J3092" i="3"/>
  <c r="BO3091" i="3"/>
  <c r="BJ3091" i="3"/>
  <c r="BG3091" i="3"/>
  <c r="BH3091" i="3" s="1"/>
  <c r="J3091" i="3"/>
  <c r="BO3090" i="3"/>
  <c r="BJ3090" i="3"/>
  <c r="BH3090" i="3"/>
  <c r="BG3090" i="3"/>
  <c r="J3090" i="3"/>
  <c r="BO3089" i="3"/>
  <c r="BJ3089" i="3"/>
  <c r="BG3089" i="3"/>
  <c r="BH3089" i="3" s="1"/>
  <c r="J3089" i="3"/>
  <c r="BO3088" i="3"/>
  <c r="BJ3088" i="3"/>
  <c r="BG3088" i="3"/>
  <c r="BH3088" i="3" s="1"/>
  <c r="J3088" i="3"/>
  <c r="BO3087" i="3"/>
  <c r="BJ3087" i="3"/>
  <c r="BG3087" i="3"/>
  <c r="BH3087" i="3" s="1"/>
  <c r="J3087" i="3"/>
  <c r="BO3086" i="3"/>
  <c r="BJ3086" i="3"/>
  <c r="BG3086" i="3"/>
  <c r="BH3086" i="3" s="1"/>
  <c r="J3086" i="3"/>
  <c r="BO3085" i="3"/>
  <c r="BJ3085" i="3"/>
  <c r="BG3085" i="3"/>
  <c r="BH3085" i="3" s="1"/>
  <c r="J3085" i="3"/>
  <c r="BO3084" i="3"/>
  <c r="BJ3084" i="3"/>
  <c r="BG3084" i="3"/>
  <c r="BH3084" i="3" s="1"/>
  <c r="J3084" i="3"/>
  <c r="BO3083" i="3"/>
  <c r="BJ3083" i="3"/>
  <c r="BH3083" i="3"/>
  <c r="BG3083" i="3"/>
  <c r="J3083" i="3"/>
  <c r="BO3082" i="3"/>
  <c r="BJ3082" i="3"/>
  <c r="BH3082" i="3"/>
  <c r="BG3082" i="3"/>
  <c r="J3082" i="3"/>
  <c r="BO3081" i="3"/>
  <c r="BJ3081" i="3"/>
  <c r="BG3081" i="3"/>
  <c r="BH3081" i="3" s="1"/>
  <c r="J3081" i="3"/>
  <c r="BO3080" i="3"/>
  <c r="BJ3080" i="3"/>
  <c r="BG3080" i="3"/>
  <c r="BH3080" i="3" s="1"/>
  <c r="J3080" i="3"/>
  <c r="BO3079" i="3"/>
  <c r="BJ3079" i="3"/>
  <c r="BG3079" i="3"/>
  <c r="BH3079" i="3" s="1"/>
  <c r="J3079" i="3"/>
  <c r="BO3078" i="3"/>
  <c r="BJ3078" i="3"/>
  <c r="BH3078" i="3"/>
  <c r="BG3078" i="3"/>
  <c r="J3078" i="3"/>
  <c r="BO3077" i="3"/>
  <c r="BJ3077" i="3"/>
  <c r="BG3077" i="3"/>
  <c r="BH3077" i="3" s="1"/>
  <c r="J3077" i="3"/>
  <c r="BO3076" i="3"/>
  <c r="BJ3076" i="3"/>
  <c r="BH3076" i="3"/>
  <c r="BG3076" i="3"/>
  <c r="J3076" i="3"/>
  <c r="BO3075" i="3"/>
  <c r="BJ3075" i="3"/>
  <c r="BG3075" i="3"/>
  <c r="BH3075" i="3" s="1"/>
  <c r="J3075" i="3"/>
  <c r="BO3074" i="3"/>
  <c r="BJ3074" i="3"/>
  <c r="BH3074" i="3"/>
  <c r="BG3074" i="3"/>
  <c r="J3074" i="3"/>
  <c r="BO3073" i="3"/>
  <c r="BJ3073" i="3"/>
  <c r="BG3073" i="3"/>
  <c r="BH3073" i="3" s="1"/>
  <c r="J3073" i="3"/>
  <c r="BO3072" i="3"/>
  <c r="BJ3072" i="3"/>
  <c r="BG3072" i="3"/>
  <c r="BH3072" i="3" s="1"/>
  <c r="J3072" i="3"/>
  <c r="BO3071" i="3"/>
  <c r="BJ3071" i="3"/>
  <c r="BH3071" i="3"/>
  <c r="BG3071" i="3"/>
  <c r="J3071" i="3"/>
  <c r="BO3070" i="3"/>
  <c r="BJ3070" i="3"/>
  <c r="BG3070" i="3"/>
  <c r="BH3070" i="3" s="1"/>
  <c r="J3070" i="3"/>
  <c r="BO3069" i="3"/>
  <c r="BJ3069" i="3"/>
  <c r="BH3069" i="3"/>
  <c r="BG3069" i="3"/>
  <c r="J3069" i="3"/>
  <c r="BO3068" i="3"/>
  <c r="BJ3068" i="3"/>
  <c r="BG3068" i="3"/>
  <c r="BH3068" i="3" s="1"/>
  <c r="J3068" i="3"/>
  <c r="BO3067" i="3"/>
  <c r="BJ3067" i="3"/>
  <c r="BG3067" i="3"/>
  <c r="BH3067" i="3" s="1"/>
  <c r="J3067" i="3"/>
  <c r="BO3066" i="3"/>
  <c r="BJ3066" i="3"/>
  <c r="BH3066" i="3"/>
  <c r="BG3066" i="3"/>
  <c r="J3066" i="3"/>
  <c r="BO3065" i="3"/>
  <c r="BJ3065" i="3"/>
  <c r="BG3065" i="3"/>
  <c r="BH3065" i="3" s="1"/>
  <c r="J3065" i="3"/>
  <c r="BO3064" i="3"/>
  <c r="BJ3064" i="3"/>
  <c r="BH3064" i="3"/>
  <c r="BG3064" i="3"/>
  <c r="J3064" i="3"/>
  <c r="BO3063" i="3"/>
  <c r="BJ3063" i="3"/>
  <c r="BG3063" i="3"/>
  <c r="BH3063" i="3" s="1"/>
  <c r="J3063" i="3"/>
  <c r="BO3062" i="3"/>
  <c r="BJ3062" i="3"/>
  <c r="BG3062" i="3"/>
  <c r="BH3062" i="3" s="1"/>
  <c r="J3062" i="3"/>
  <c r="BO3061" i="3"/>
  <c r="BJ3061" i="3"/>
  <c r="BG3061" i="3"/>
  <c r="BH3061" i="3" s="1"/>
  <c r="J3061" i="3"/>
  <c r="BO3060" i="3"/>
  <c r="BJ3060" i="3"/>
  <c r="BG3060" i="3"/>
  <c r="BH3060" i="3" s="1"/>
  <c r="J3060" i="3"/>
  <c r="BO3059" i="3"/>
  <c r="BJ3059" i="3"/>
  <c r="BG3059" i="3"/>
  <c r="BH3059" i="3" s="1"/>
  <c r="J3059" i="3"/>
  <c r="BO3058" i="3"/>
  <c r="BJ3058" i="3"/>
  <c r="BG3058" i="3"/>
  <c r="BH3058" i="3" s="1"/>
  <c r="J3058" i="3"/>
  <c r="BO3057" i="3"/>
  <c r="BJ3057" i="3"/>
  <c r="BG3057" i="3"/>
  <c r="BH3057" i="3" s="1"/>
  <c r="J3057" i="3"/>
  <c r="BJ3056" i="3"/>
  <c r="BG3056" i="3"/>
  <c r="BH3056" i="3" s="1"/>
  <c r="BJ3055" i="3"/>
  <c r="BG3055" i="3"/>
  <c r="BH3055" i="3" s="1"/>
  <c r="BJ3054" i="3"/>
  <c r="BG3054" i="3"/>
  <c r="BH3054" i="3" s="1"/>
  <c r="BJ3053" i="3"/>
  <c r="BH3053" i="3"/>
  <c r="BG3053" i="3"/>
  <c r="BJ3052" i="3"/>
  <c r="BG3052" i="3"/>
  <c r="BH3052" i="3" s="1"/>
  <c r="BO3051" i="3"/>
  <c r="BJ3051" i="3"/>
  <c r="BG3051" i="3"/>
  <c r="BH3051" i="3" s="1"/>
  <c r="M3051" i="3"/>
  <c r="J3051" i="3"/>
  <c r="BO3050" i="3"/>
  <c r="BJ3050" i="3"/>
  <c r="BG3050" i="3"/>
  <c r="BH3050" i="3" s="1"/>
  <c r="J3050" i="3"/>
  <c r="BO3049" i="3"/>
  <c r="BJ3049" i="3"/>
  <c r="BG3049" i="3"/>
  <c r="BH3049" i="3" s="1"/>
  <c r="J3049" i="3"/>
  <c r="BO3048" i="3"/>
  <c r="BJ3048" i="3"/>
  <c r="BG3048" i="3"/>
  <c r="BH3048" i="3" s="1"/>
  <c r="J3048" i="3"/>
  <c r="BO3047" i="3"/>
  <c r="BJ3047" i="3"/>
  <c r="BG3047" i="3"/>
  <c r="BH3047" i="3" s="1"/>
  <c r="J3047" i="3"/>
  <c r="BO3046" i="3"/>
  <c r="BJ3046" i="3"/>
  <c r="BG3046" i="3"/>
  <c r="BH3046" i="3" s="1"/>
  <c r="J3046" i="3"/>
  <c r="BO3045" i="3"/>
  <c r="BJ3045" i="3"/>
  <c r="BG3045" i="3"/>
  <c r="BH3045" i="3" s="1"/>
  <c r="J3045" i="3"/>
  <c r="BO3044" i="3"/>
  <c r="BJ3044" i="3"/>
  <c r="BG3044" i="3"/>
  <c r="BH3044" i="3" s="1"/>
  <c r="J3044" i="3"/>
  <c r="BO3043" i="3"/>
  <c r="BJ3043" i="3"/>
  <c r="BH3043" i="3"/>
  <c r="BG3043" i="3"/>
  <c r="J3043" i="3"/>
  <c r="BO3042" i="3"/>
  <c r="BJ3042" i="3"/>
  <c r="BG3042" i="3"/>
  <c r="BH3042" i="3" s="1"/>
  <c r="J3042" i="3"/>
  <c r="BO3041" i="3"/>
  <c r="BJ3041" i="3"/>
  <c r="BG3041" i="3"/>
  <c r="BH3041" i="3" s="1"/>
  <c r="J3041" i="3"/>
  <c r="BO3040" i="3"/>
  <c r="BJ3040" i="3"/>
  <c r="BG3040" i="3"/>
  <c r="BH3040" i="3" s="1"/>
  <c r="J3040" i="3"/>
  <c r="BO3039" i="3"/>
  <c r="BJ3039" i="3"/>
  <c r="BG3039" i="3"/>
  <c r="BH3039" i="3" s="1"/>
  <c r="J3039" i="3"/>
  <c r="BO3038" i="3"/>
  <c r="BJ3038" i="3"/>
  <c r="BG3038" i="3"/>
  <c r="BH3038" i="3" s="1"/>
  <c r="J3038" i="3"/>
  <c r="BO3037" i="3"/>
  <c r="BJ3037" i="3"/>
  <c r="BG3037" i="3"/>
  <c r="BH3037" i="3" s="1"/>
  <c r="J3037" i="3"/>
  <c r="BJ3036" i="3"/>
  <c r="BG3036" i="3"/>
  <c r="BH3036" i="3" s="1"/>
  <c r="BJ3035" i="3"/>
  <c r="BG3035" i="3"/>
  <c r="BH3035" i="3" s="1"/>
  <c r="BJ3034" i="3"/>
  <c r="BG3034" i="3"/>
  <c r="BH3034" i="3" s="1"/>
  <c r="BJ3033" i="3"/>
  <c r="BG3033" i="3"/>
  <c r="BH3033" i="3" s="1"/>
  <c r="BJ3032" i="3"/>
  <c r="BG3032" i="3"/>
  <c r="BH3032" i="3" s="1"/>
  <c r="BJ3031" i="3"/>
  <c r="BG3031" i="3"/>
  <c r="BH3031" i="3" s="1"/>
  <c r="BJ3030" i="3"/>
  <c r="BH3030" i="3"/>
  <c r="BG3030" i="3"/>
  <c r="BJ3029" i="3"/>
  <c r="BG3029" i="3"/>
  <c r="BH3029" i="3" s="1"/>
  <c r="BJ3028" i="3"/>
  <c r="BG3028" i="3"/>
  <c r="BH3028" i="3" s="1"/>
  <c r="BJ3027" i="3"/>
  <c r="BG3027" i="3"/>
  <c r="BH3027" i="3" s="1"/>
  <c r="BJ3026" i="3"/>
  <c r="BG3026" i="3"/>
  <c r="BH3026" i="3" s="1"/>
  <c r="BJ3025" i="3"/>
  <c r="BG3025" i="3"/>
  <c r="BH3025" i="3" s="1"/>
  <c r="BJ3024" i="3"/>
  <c r="BG3024" i="3"/>
  <c r="BH3024" i="3" s="1"/>
  <c r="BJ3023" i="3"/>
  <c r="BG3023" i="3"/>
  <c r="BH3023" i="3" s="1"/>
  <c r="BJ3022" i="3"/>
  <c r="BG3022" i="3"/>
  <c r="BH3022" i="3" s="1"/>
  <c r="BJ3021" i="3"/>
  <c r="BG3021" i="3"/>
  <c r="BH3021" i="3" s="1"/>
  <c r="BJ3020" i="3"/>
  <c r="BG3020" i="3"/>
  <c r="BH3020" i="3" s="1"/>
  <c r="BJ3019" i="3"/>
  <c r="BG3019" i="3"/>
  <c r="BH3019" i="3" s="1"/>
  <c r="BJ3018" i="3"/>
  <c r="BG3018" i="3"/>
  <c r="BH3018" i="3" s="1"/>
  <c r="BJ3017" i="3"/>
  <c r="BG3017" i="3"/>
  <c r="BH3017" i="3" s="1"/>
  <c r="BJ3016" i="3"/>
  <c r="BG3016" i="3"/>
  <c r="BH3016" i="3" s="1"/>
  <c r="BJ3015" i="3"/>
  <c r="BG3015" i="3"/>
  <c r="BH3015" i="3" s="1"/>
  <c r="BJ3014" i="3"/>
  <c r="BG3014" i="3"/>
  <c r="BH3014" i="3" s="1"/>
  <c r="BJ3013" i="3"/>
  <c r="BG3013" i="3"/>
  <c r="BH3013" i="3" s="1"/>
  <c r="BJ3012" i="3"/>
  <c r="BG3012" i="3"/>
  <c r="BH3012" i="3" s="1"/>
  <c r="BJ3011" i="3"/>
  <c r="BG3011" i="3"/>
  <c r="BH3011" i="3" s="1"/>
  <c r="BJ3010" i="3"/>
  <c r="BH3010" i="3"/>
  <c r="BG3010" i="3"/>
  <c r="BJ3009" i="3"/>
  <c r="BG3009" i="3"/>
  <c r="BH3009" i="3" s="1"/>
  <c r="BJ3008" i="3"/>
  <c r="BG3008" i="3"/>
  <c r="BH3008" i="3" s="1"/>
  <c r="BJ3007" i="3"/>
  <c r="BG3007" i="3"/>
  <c r="BH3007" i="3" s="1"/>
  <c r="BO3006" i="3"/>
  <c r="BJ3006" i="3"/>
  <c r="BG3006" i="3"/>
  <c r="BH3006" i="3" s="1"/>
  <c r="J3006" i="3"/>
  <c r="BO3005" i="3"/>
  <c r="BJ3005" i="3"/>
  <c r="BG3005" i="3"/>
  <c r="BH3005" i="3" s="1"/>
  <c r="J3005" i="3"/>
  <c r="BO3004" i="3"/>
  <c r="BJ3004" i="3"/>
  <c r="BG3004" i="3"/>
  <c r="BH3004" i="3" s="1"/>
  <c r="J3004" i="3"/>
  <c r="BO3003" i="3"/>
  <c r="BJ3003" i="3"/>
  <c r="BG3003" i="3"/>
  <c r="BH3003" i="3" s="1"/>
  <c r="J3003" i="3"/>
  <c r="BO3002" i="3"/>
  <c r="BJ3002" i="3"/>
  <c r="BG3002" i="3"/>
  <c r="BH3002" i="3" s="1"/>
  <c r="J3002" i="3"/>
  <c r="BO3001" i="3"/>
  <c r="BJ3001" i="3"/>
  <c r="BG3001" i="3"/>
  <c r="BH3001" i="3" s="1"/>
  <c r="J3001" i="3"/>
  <c r="BO3000" i="3"/>
  <c r="BJ3000" i="3"/>
  <c r="BG3000" i="3"/>
  <c r="BH3000" i="3" s="1"/>
  <c r="J3000" i="3"/>
  <c r="BO2999" i="3"/>
  <c r="BJ2999" i="3"/>
  <c r="BG2999" i="3"/>
  <c r="BH2999" i="3" s="1"/>
  <c r="J2999" i="3"/>
  <c r="BO2998" i="3"/>
  <c r="BJ2998" i="3"/>
  <c r="BG2998" i="3"/>
  <c r="BH2998" i="3" s="1"/>
  <c r="J2998" i="3"/>
  <c r="BO2997" i="3"/>
  <c r="BJ2997" i="3"/>
  <c r="BH2997" i="3"/>
  <c r="BG2997" i="3"/>
  <c r="J2997" i="3"/>
  <c r="BJ2996" i="3"/>
  <c r="BG2996" i="3"/>
  <c r="BH2996" i="3" s="1"/>
  <c r="BJ2995" i="3"/>
  <c r="BG2995" i="3"/>
  <c r="BH2995" i="3" s="1"/>
  <c r="BJ2994" i="3"/>
  <c r="BH2994" i="3"/>
  <c r="BG2994" i="3"/>
  <c r="BJ2993" i="3"/>
  <c r="BG2993" i="3"/>
  <c r="BH2993" i="3" s="1"/>
  <c r="BJ2992" i="3"/>
  <c r="BG2992" i="3"/>
  <c r="BH2992" i="3" s="1"/>
  <c r="BJ2991" i="3"/>
  <c r="BH2991" i="3"/>
  <c r="BG2991" i="3"/>
  <c r="BJ2990" i="3"/>
  <c r="BG2990" i="3"/>
  <c r="BH2990" i="3" s="1"/>
  <c r="BJ2989" i="3"/>
  <c r="BG2989" i="3"/>
  <c r="BH2989" i="3" s="1"/>
  <c r="BJ2988" i="3"/>
  <c r="BG2988" i="3"/>
  <c r="BH2988" i="3" s="1"/>
  <c r="BJ2987" i="3"/>
  <c r="BG2987" i="3"/>
  <c r="BH2987" i="3" s="1"/>
  <c r="BJ2986" i="3"/>
  <c r="BG2986" i="3"/>
  <c r="BH2986" i="3" s="1"/>
  <c r="BJ2985" i="3"/>
  <c r="BG2985" i="3"/>
  <c r="BH2985" i="3" s="1"/>
  <c r="BJ2984" i="3"/>
  <c r="BG2984" i="3"/>
  <c r="BH2984" i="3" s="1"/>
  <c r="BJ2983" i="3"/>
  <c r="BG2983" i="3"/>
  <c r="BH2983" i="3" s="1"/>
  <c r="BJ2982" i="3"/>
  <c r="BG2982" i="3"/>
  <c r="BH2982" i="3" s="1"/>
  <c r="BJ2981" i="3"/>
  <c r="BG2981" i="3"/>
  <c r="BH2981" i="3" s="1"/>
  <c r="BJ2980" i="3"/>
  <c r="BG2980" i="3"/>
  <c r="BH2980" i="3" s="1"/>
  <c r="BJ2979" i="3"/>
  <c r="BG2979" i="3"/>
  <c r="BH2979" i="3" s="1"/>
  <c r="BJ2978" i="3"/>
  <c r="BH2978" i="3"/>
  <c r="BG2978" i="3"/>
  <c r="BJ2977" i="3"/>
  <c r="BG2977" i="3"/>
  <c r="BH2977" i="3" s="1"/>
  <c r="BJ2976" i="3"/>
  <c r="BG2976" i="3"/>
  <c r="BH2976" i="3" s="1"/>
  <c r="BJ2975" i="3"/>
  <c r="BG2975" i="3"/>
  <c r="BH2975" i="3" s="1"/>
  <c r="BO2974" i="3"/>
  <c r="BJ2974" i="3"/>
  <c r="BG2974" i="3"/>
  <c r="BH2974" i="3" s="1"/>
  <c r="M2974" i="3"/>
  <c r="J2974" i="3"/>
  <c r="BO2973" i="3"/>
  <c r="BJ2973" i="3"/>
  <c r="BG2973" i="3"/>
  <c r="BH2973" i="3" s="1"/>
  <c r="J2973" i="3"/>
  <c r="BO2972" i="3"/>
  <c r="BJ2972" i="3"/>
  <c r="BG2972" i="3"/>
  <c r="BH2972" i="3" s="1"/>
  <c r="J2972" i="3"/>
  <c r="BO2971" i="3"/>
  <c r="BJ2971" i="3"/>
  <c r="BG2971" i="3"/>
  <c r="BH2971" i="3" s="1"/>
  <c r="J2971" i="3"/>
  <c r="BO2970" i="3"/>
  <c r="BJ2970" i="3"/>
  <c r="BG2970" i="3"/>
  <c r="BH2970" i="3" s="1"/>
  <c r="J2970" i="3"/>
  <c r="BO2969" i="3"/>
  <c r="BJ2969" i="3"/>
  <c r="BG2969" i="3"/>
  <c r="BH2969" i="3" s="1"/>
  <c r="J2969" i="3"/>
  <c r="BO2968" i="3"/>
  <c r="BJ2968" i="3"/>
  <c r="BG2968" i="3"/>
  <c r="BH2968" i="3" s="1"/>
  <c r="J2968" i="3"/>
  <c r="BO2967" i="3"/>
  <c r="BJ2967" i="3"/>
  <c r="BG2967" i="3"/>
  <c r="BH2967" i="3" s="1"/>
  <c r="J2967" i="3"/>
  <c r="BO2966" i="3"/>
  <c r="BJ2966" i="3"/>
  <c r="BH2966" i="3"/>
  <c r="BG2966" i="3"/>
  <c r="J2966" i="3"/>
  <c r="BO2965" i="3"/>
  <c r="BJ2965" i="3"/>
  <c r="BG2965" i="3"/>
  <c r="BH2965" i="3" s="1"/>
  <c r="J2965" i="3"/>
  <c r="BO2964" i="3"/>
  <c r="BJ2964" i="3"/>
  <c r="BG2964" i="3"/>
  <c r="BH2964" i="3" s="1"/>
  <c r="M2964" i="3"/>
  <c r="J2964" i="3"/>
  <c r="BO2963" i="3"/>
  <c r="BJ2963" i="3"/>
  <c r="BG2963" i="3"/>
  <c r="BH2963" i="3" s="1"/>
  <c r="J2963" i="3"/>
  <c r="BO2962" i="3"/>
  <c r="BJ2962" i="3"/>
  <c r="BG2962" i="3"/>
  <c r="BH2962" i="3" s="1"/>
  <c r="J2962" i="3"/>
  <c r="BO2961" i="3"/>
  <c r="BJ2961" i="3"/>
  <c r="BG2961" i="3"/>
  <c r="BH2961" i="3" s="1"/>
  <c r="J2961" i="3"/>
  <c r="BO2960" i="3"/>
  <c r="BJ2960" i="3"/>
  <c r="BG2960" i="3"/>
  <c r="BH2960" i="3" s="1"/>
  <c r="J2960" i="3"/>
  <c r="BO2959" i="3"/>
  <c r="BJ2959" i="3"/>
  <c r="BG2959" i="3"/>
  <c r="BH2959" i="3" s="1"/>
  <c r="J2959" i="3"/>
  <c r="BO2958" i="3"/>
  <c r="BJ2958" i="3"/>
  <c r="BG2958" i="3"/>
  <c r="BH2958" i="3" s="1"/>
  <c r="J2958" i="3"/>
  <c r="BO2957" i="3"/>
  <c r="BJ2957" i="3"/>
  <c r="BH2957" i="3"/>
  <c r="BG2957" i="3"/>
  <c r="J2957" i="3"/>
  <c r="BO2956" i="3"/>
  <c r="BJ2956" i="3"/>
  <c r="BG2956" i="3"/>
  <c r="BH2956" i="3" s="1"/>
  <c r="J2956" i="3"/>
  <c r="BO2955" i="3"/>
  <c r="BJ2955" i="3"/>
  <c r="BG2955" i="3"/>
  <c r="BH2955" i="3" s="1"/>
  <c r="J2955" i="3"/>
  <c r="BO2954" i="3"/>
  <c r="BJ2954" i="3"/>
  <c r="BG2954" i="3"/>
  <c r="BH2954" i="3" s="1"/>
  <c r="J2954" i="3"/>
  <c r="BO2953" i="3"/>
  <c r="BJ2953" i="3"/>
  <c r="BG2953" i="3"/>
  <c r="BH2953" i="3" s="1"/>
  <c r="J2953" i="3"/>
  <c r="BO2952" i="3"/>
  <c r="BJ2952" i="3"/>
  <c r="BG2952" i="3"/>
  <c r="BH2952" i="3" s="1"/>
  <c r="J2952" i="3"/>
  <c r="BO2951" i="3"/>
  <c r="BJ2951" i="3"/>
  <c r="BG2951" i="3"/>
  <c r="BH2951" i="3" s="1"/>
  <c r="J2951" i="3"/>
  <c r="BO2950" i="3"/>
  <c r="BJ2950" i="3"/>
  <c r="BG2950" i="3"/>
  <c r="BH2950" i="3" s="1"/>
  <c r="J2950" i="3"/>
  <c r="BO2949" i="3"/>
  <c r="BJ2949" i="3"/>
  <c r="BG2949" i="3"/>
  <c r="BH2949" i="3" s="1"/>
  <c r="J2949" i="3"/>
  <c r="BO2948" i="3"/>
  <c r="BJ2948" i="3"/>
  <c r="BG2948" i="3"/>
  <c r="BH2948" i="3" s="1"/>
  <c r="J2948" i="3"/>
  <c r="BO2947" i="3"/>
  <c r="BJ2947" i="3"/>
  <c r="BG2947" i="3"/>
  <c r="BH2947" i="3" s="1"/>
  <c r="J2947" i="3"/>
  <c r="BO2946" i="3"/>
  <c r="BJ2946" i="3"/>
  <c r="BG2946" i="3"/>
  <c r="BH2946" i="3" s="1"/>
  <c r="J2946" i="3"/>
  <c r="BO2945" i="3"/>
  <c r="BJ2945" i="3"/>
  <c r="BG2945" i="3"/>
  <c r="BH2945" i="3" s="1"/>
  <c r="J2945" i="3"/>
  <c r="BO2944" i="3"/>
  <c r="BJ2944" i="3"/>
  <c r="BH2944" i="3"/>
  <c r="BG2944" i="3"/>
  <c r="J2944" i="3"/>
  <c r="BO2943" i="3"/>
  <c r="BJ2943" i="3"/>
  <c r="BH2943" i="3"/>
  <c r="BG2943" i="3"/>
  <c r="J2943" i="3"/>
  <c r="BO2942" i="3"/>
  <c r="BJ2942" i="3"/>
  <c r="BG2942" i="3"/>
  <c r="BH2942" i="3" s="1"/>
  <c r="J2942" i="3"/>
  <c r="BO2941" i="3"/>
  <c r="BJ2941" i="3"/>
  <c r="BG2941" i="3"/>
  <c r="BH2941" i="3" s="1"/>
  <c r="J2941" i="3"/>
  <c r="BO2940" i="3"/>
  <c r="BJ2940" i="3"/>
  <c r="BG2940" i="3"/>
  <c r="BH2940" i="3" s="1"/>
  <c r="J2940" i="3"/>
  <c r="BO2939" i="3"/>
  <c r="BJ2939" i="3"/>
  <c r="BH2939" i="3"/>
  <c r="BG2939" i="3"/>
  <c r="J2939" i="3"/>
  <c r="BO2938" i="3"/>
  <c r="BJ2938" i="3"/>
  <c r="BG2938" i="3"/>
  <c r="BH2938" i="3" s="1"/>
  <c r="J2938" i="3"/>
  <c r="BO2937" i="3"/>
  <c r="BJ2937" i="3"/>
  <c r="BG2937" i="3"/>
  <c r="BH2937" i="3" s="1"/>
  <c r="M2937" i="3"/>
  <c r="J2937" i="3"/>
  <c r="BO2936" i="3"/>
  <c r="BJ2936" i="3"/>
  <c r="BG2936" i="3"/>
  <c r="BH2936" i="3" s="1"/>
  <c r="M2936" i="3"/>
  <c r="J2936" i="3"/>
  <c r="BO2935" i="3"/>
  <c r="BJ2935" i="3"/>
  <c r="BG2935" i="3"/>
  <c r="BH2935" i="3" s="1"/>
  <c r="J2935" i="3"/>
  <c r="BO2934" i="3"/>
  <c r="BJ2934" i="3"/>
  <c r="BG2934" i="3"/>
  <c r="BH2934" i="3" s="1"/>
  <c r="J2934" i="3"/>
  <c r="BO2933" i="3"/>
  <c r="BJ2933" i="3"/>
  <c r="BG2933" i="3"/>
  <c r="BH2933" i="3" s="1"/>
  <c r="J2933" i="3"/>
  <c r="BO2932" i="3"/>
  <c r="BJ2932" i="3"/>
  <c r="BH2932" i="3"/>
  <c r="BG2932" i="3"/>
  <c r="J2932" i="3"/>
  <c r="BO2931" i="3"/>
  <c r="BJ2931" i="3"/>
  <c r="BG2931" i="3"/>
  <c r="BH2931" i="3" s="1"/>
  <c r="J2931" i="3"/>
  <c r="BO2930" i="3"/>
  <c r="BJ2930" i="3"/>
  <c r="BG2930" i="3"/>
  <c r="BH2930" i="3" s="1"/>
  <c r="J2930" i="3"/>
  <c r="BO2929" i="3"/>
  <c r="BJ2929" i="3"/>
  <c r="BG2929" i="3"/>
  <c r="BH2929" i="3" s="1"/>
  <c r="J2929" i="3"/>
  <c r="BO2928" i="3"/>
  <c r="BJ2928" i="3"/>
  <c r="BG2928" i="3"/>
  <c r="BH2928" i="3" s="1"/>
  <c r="J2928" i="3"/>
  <c r="BJ2927" i="3"/>
  <c r="BG2927" i="3"/>
  <c r="BH2927" i="3" s="1"/>
  <c r="BJ2926" i="3"/>
  <c r="BG2926" i="3"/>
  <c r="BH2926" i="3" s="1"/>
  <c r="BJ2925" i="3"/>
  <c r="BG2925" i="3"/>
  <c r="BH2925" i="3" s="1"/>
  <c r="BJ2924" i="3"/>
  <c r="BG2924" i="3"/>
  <c r="BH2924" i="3" s="1"/>
  <c r="BJ2923" i="3"/>
  <c r="BG2923" i="3"/>
  <c r="BH2923" i="3" s="1"/>
  <c r="BJ2922" i="3"/>
  <c r="BG2922" i="3"/>
  <c r="BH2922" i="3" s="1"/>
  <c r="BJ2921" i="3"/>
  <c r="BG2921" i="3"/>
  <c r="BH2921" i="3" s="1"/>
  <c r="BJ2920" i="3"/>
  <c r="BG2920" i="3"/>
  <c r="BH2920" i="3" s="1"/>
  <c r="BJ2919" i="3"/>
  <c r="BG2919" i="3"/>
  <c r="BH2919" i="3" s="1"/>
  <c r="BJ2918" i="3"/>
  <c r="BH2918" i="3"/>
  <c r="BG2918" i="3"/>
  <c r="BJ2917" i="3"/>
  <c r="BG2917" i="3"/>
  <c r="BH2917" i="3" s="1"/>
  <c r="BJ2916" i="3"/>
  <c r="BG2916" i="3"/>
  <c r="BH2916" i="3" s="1"/>
  <c r="BJ2915" i="3"/>
  <c r="BG2915" i="3"/>
  <c r="BH2915" i="3" s="1"/>
  <c r="BJ2914" i="3"/>
  <c r="BG2914" i="3"/>
  <c r="BH2914" i="3" s="1"/>
  <c r="BJ2913" i="3"/>
  <c r="BG2913" i="3"/>
  <c r="BH2913" i="3" s="1"/>
  <c r="BJ2912" i="3"/>
  <c r="BG2912" i="3"/>
  <c r="BH2912" i="3" s="1"/>
  <c r="BJ2911" i="3"/>
  <c r="BG2911" i="3"/>
  <c r="BH2911" i="3" s="1"/>
  <c r="BJ2910" i="3"/>
  <c r="BG2910" i="3"/>
  <c r="BH2910" i="3" s="1"/>
  <c r="BJ2909" i="3"/>
  <c r="BG2909" i="3"/>
  <c r="BH2909" i="3" s="1"/>
  <c r="BJ2908" i="3"/>
  <c r="BG2908" i="3"/>
  <c r="BH2908" i="3" s="1"/>
  <c r="BO2907" i="3"/>
  <c r="BJ2907" i="3"/>
  <c r="BG2907" i="3"/>
  <c r="BH2907" i="3" s="1"/>
  <c r="J2907" i="3"/>
  <c r="BO2906" i="3"/>
  <c r="BJ2906" i="3"/>
  <c r="BG2906" i="3"/>
  <c r="BL2906" i="3" s="1"/>
  <c r="J2906" i="3"/>
  <c r="BO2905" i="3"/>
  <c r="BL2905" i="3"/>
  <c r="BJ2905" i="3"/>
  <c r="BG2905" i="3"/>
  <c r="BH2905" i="3" s="1"/>
  <c r="J2905" i="3"/>
  <c r="BO2904" i="3"/>
  <c r="BJ2904" i="3"/>
  <c r="BG2904" i="3"/>
  <c r="BL2904" i="3" s="1"/>
  <c r="J2904" i="3"/>
  <c r="BO2903" i="3"/>
  <c r="BJ2903" i="3"/>
  <c r="BG2903" i="3"/>
  <c r="J2903" i="3"/>
  <c r="BO2902" i="3"/>
  <c r="BJ2902" i="3"/>
  <c r="BG2902" i="3"/>
  <c r="BH2902" i="3" s="1"/>
  <c r="M2902" i="3"/>
  <c r="J2902" i="3"/>
  <c r="BO2901" i="3"/>
  <c r="BJ2901" i="3"/>
  <c r="BG2901" i="3"/>
  <c r="BH2901" i="3" s="1"/>
  <c r="J2901" i="3"/>
  <c r="BO2900" i="3"/>
  <c r="BJ2900" i="3"/>
  <c r="BG2900" i="3"/>
  <c r="BH2900" i="3" s="1"/>
  <c r="L2900" i="3"/>
  <c r="J2900" i="3"/>
  <c r="BO2899" i="3"/>
  <c r="BJ2899" i="3"/>
  <c r="BG2899" i="3"/>
  <c r="BH2899" i="3" s="1"/>
  <c r="J2899" i="3"/>
  <c r="BO2898" i="3"/>
  <c r="BJ2898" i="3"/>
  <c r="BG2898" i="3"/>
  <c r="BH2898" i="3" s="1"/>
  <c r="J2898" i="3"/>
  <c r="BO2897" i="3"/>
  <c r="BJ2897" i="3"/>
  <c r="BG2897" i="3"/>
  <c r="BH2897" i="3" s="1"/>
  <c r="J2897" i="3"/>
  <c r="BO2896" i="3"/>
  <c r="BJ2896" i="3"/>
  <c r="BH2896" i="3"/>
  <c r="BG2896" i="3"/>
  <c r="J2896" i="3"/>
  <c r="BO2895" i="3"/>
  <c r="BJ2895" i="3"/>
  <c r="BG2895" i="3"/>
  <c r="BH2895" i="3" s="1"/>
  <c r="J2895" i="3"/>
  <c r="BO2894" i="3"/>
  <c r="BJ2894" i="3"/>
  <c r="BH2894" i="3"/>
  <c r="BG2894" i="3"/>
  <c r="J2894" i="3"/>
  <c r="BO2893" i="3"/>
  <c r="BJ2893" i="3"/>
  <c r="BG2893" i="3"/>
  <c r="BH2893" i="3" s="1"/>
  <c r="J2893" i="3"/>
  <c r="BO2892" i="3"/>
  <c r="BJ2892" i="3"/>
  <c r="BG2892" i="3"/>
  <c r="BH2892" i="3" s="1"/>
  <c r="J2892" i="3"/>
  <c r="BO2891" i="3"/>
  <c r="BJ2891" i="3"/>
  <c r="BG2891" i="3"/>
  <c r="BH2891" i="3" s="1"/>
  <c r="J2891" i="3"/>
  <c r="BO2890" i="3"/>
  <c r="BJ2890" i="3"/>
  <c r="BG2890" i="3"/>
  <c r="BH2890" i="3" s="1"/>
  <c r="J2890" i="3"/>
  <c r="BO2889" i="3"/>
  <c r="BJ2889" i="3"/>
  <c r="BG2889" i="3"/>
  <c r="BH2889" i="3" s="1"/>
  <c r="J2889" i="3"/>
  <c r="BO2888" i="3"/>
  <c r="BJ2888" i="3"/>
  <c r="BG2888" i="3"/>
  <c r="BH2888" i="3" s="1"/>
  <c r="J2888" i="3"/>
  <c r="BO2887" i="3"/>
  <c r="BJ2887" i="3"/>
  <c r="BG2887" i="3"/>
  <c r="BH2887" i="3" s="1"/>
  <c r="J2887" i="3"/>
  <c r="BO2886" i="3"/>
  <c r="BJ2886" i="3"/>
  <c r="BG2886" i="3"/>
  <c r="BH2886" i="3" s="1"/>
  <c r="J2886" i="3"/>
  <c r="BO2885" i="3"/>
  <c r="BJ2885" i="3"/>
  <c r="BG2885" i="3"/>
  <c r="BH2885" i="3" s="1"/>
  <c r="M2885" i="3"/>
  <c r="J2885" i="3"/>
  <c r="BO2884" i="3"/>
  <c r="BJ2884" i="3"/>
  <c r="BG2884" i="3"/>
  <c r="BH2884" i="3" s="1"/>
  <c r="J2884" i="3"/>
  <c r="BO2883" i="3"/>
  <c r="BJ2883" i="3"/>
  <c r="BG2883" i="3"/>
  <c r="BH2883" i="3" s="1"/>
  <c r="L2883" i="3"/>
  <c r="J2883" i="3"/>
  <c r="BO2882" i="3"/>
  <c r="BJ2882" i="3"/>
  <c r="BG2882" i="3"/>
  <c r="BH2882" i="3" s="1"/>
  <c r="J2882" i="3"/>
  <c r="BO2881" i="3"/>
  <c r="BJ2881" i="3"/>
  <c r="BG2881" i="3"/>
  <c r="BH2881" i="3" s="1"/>
  <c r="J2881" i="3"/>
  <c r="BO2880" i="3"/>
  <c r="BJ2880" i="3"/>
  <c r="BG2880" i="3"/>
  <c r="BH2880" i="3" s="1"/>
  <c r="J2880" i="3"/>
  <c r="BO2879" i="3"/>
  <c r="BJ2879" i="3"/>
  <c r="BG2879" i="3"/>
  <c r="BH2879" i="3" s="1"/>
  <c r="J2879" i="3"/>
  <c r="BO2878" i="3"/>
  <c r="BJ2878" i="3"/>
  <c r="BG2878" i="3"/>
  <c r="BH2878" i="3" s="1"/>
  <c r="M2878" i="3"/>
  <c r="J2878" i="3"/>
  <c r="BO2877" i="3"/>
  <c r="BJ2877" i="3"/>
  <c r="BG2877" i="3"/>
  <c r="BH2877" i="3" s="1"/>
  <c r="M2877" i="3"/>
  <c r="J2877" i="3"/>
  <c r="BO2876" i="3"/>
  <c r="BJ2876" i="3"/>
  <c r="BG2876" i="3"/>
  <c r="BH2876" i="3" s="1"/>
  <c r="M2876" i="3"/>
  <c r="J2876" i="3"/>
  <c r="BO2875" i="3"/>
  <c r="BJ2875" i="3"/>
  <c r="BG2875" i="3"/>
  <c r="BH2875" i="3" s="1"/>
  <c r="J2875" i="3"/>
  <c r="BO2874" i="3"/>
  <c r="BJ2874" i="3"/>
  <c r="BG2874" i="3"/>
  <c r="BH2874" i="3" s="1"/>
  <c r="J2874" i="3"/>
  <c r="BO2873" i="3"/>
  <c r="BJ2873" i="3"/>
  <c r="BG2873" i="3"/>
  <c r="BH2873" i="3" s="1"/>
  <c r="J2873" i="3"/>
  <c r="BO2872" i="3"/>
  <c r="BJ2872" i="3"/>
  <c r="BG2872" i="3"/>
  <c r="BH2872" i="3" s="1"/>
  <c r="L2872" i="3"/>
  <c r="J2872" i="3"/>
  <c r="BO2871" i="3"/>
  <c r="BJ2871" i="3"/>
  <c r="BG2871" i="3"/>
  <c r="BH2871" i="3" s="1"/>
  <c r="L2871" i="3"/>
  <c r="J2871" i="3"/>
  <c r="BO2870" i="3"/>
  <c r="BJ2870" i="3"/>
  <c r="BG2870" i="3"/>
  <c r="BH2870" i="3" s="1"/>
  <c r="L2870" i="3"/>
  <c r="J2870" i="3"/>
  <c r="BO2869" i="3"/>
  <c r="BJ2869" i="3"/>
  <c r="BG2869" i="3"/>
  <c r="BH2869" i="3" s="1"/>
  <c r="J2869" i="3"/>
  <c r="BO2868" i="3"/>
  <c r="BJ2868" i="3"/>
  <c r="BG2868" i="3"/>
  <c r="BH2868" i="3" s="1"/>
  <c r="J2868" i="3"/>
  <c r="BO2867" i="3"/>
  <c r="BJ2867" i="3"/>
  <c r="BG2867" i="3"/>
  <c r="BH2867" i="3" s="1"/>
  <c r="J2867" i="3"/>
  <c r="BO2866" i="3"/>
  <c r="BJ2866" i="3"/>
  <c r="BG2866" i="3"/>
  <c r="BH2866" i="3" s="1"/>
  <c r="J2866" i="3"/>
  <c r="BO2865" i="3"/>
  <c r="BJ2865" i="3"/>
  <c r="BG2865" i="3"/>
  <c r="BH2865" i="3" s="1"/>
  <c r="J2865" i="3"/>
  <c r="BO2864" i="3"/>
  <c r="BJ2864" i="3"/>
  <c r="BG2864" i="3"/>
  <c r="BH2864" i="3" s="1"/>
  <c r="J2864" i="3"/>
  <c r="BO2863" i="3"/>
  <c r="BJ2863" i="3"/>
  <c r="BG2863" i="3"/>
  <c r="BH2863" i="3" s="1"/>
  <c r="J2863" i="3"/>
  <c r="BO2862" i="3"/>
  <c r="BJ2862" i="3"/>
  <c r="BG2862" i="3"/>
  <c r="BH2862" i="3" s="1"/>
  <c r="J2862" i="3"/>
  <c r="BO2861" i="3"/>
  <c r="BJ2861" i="3"/>
  <c r="BG2861" i="3"/>
  <c r="BH2861" i="3" s="1"/>
  <c r="J2861" i="3"/>
  <c r="BO2860" i="3"/>
  <c r="BJ2860" i="3"/>
  <c r="BG2860" i="3"/>
  <c r="BH2860" i="3" s="1"/>
  <c r="J2860" i="3"/>
  <c r="BO2859" i="3"/>
  <c r="BJ2859" i="3"/>
  <c r="BG2859" i="3"/>
  <c r="BH2859" i="3" s="1"/>
  <c r="J2859" i="3"/>
  <c r="BO2858" i="3"/>
  <c r="BJ2858" i="3"/>
  <c r="BG2858" i="3"/>
  <c r="BH2858" i="3" s="1"/>
  <c r="J2858" i="3"/>
  <c r="BJ2857" i="3"/>
  <c r="BG2857" i="3"/>
  <c r="BH2857" i="3" s="1"/>
  <c r="BJ2856" i="3"/>
  <c r="BG2856" i="3"/>
  <c r="BH2856" i="3" s="1"/>
  <c r="BJ2855" i="3"/>
  <c r="BG2855" i="3"/>
  <c r="BH2855" i="3" s="1"/>
  <c r="BJ2854" i="3"/>
  <c r="BG2854" i="3"/>
  <c r="BH2854" i="3" s="1"/>
  <c r="BJ2853" i="3"/>
  <c r="BG2853" i="3"/>
  <c r="BH2853" i="3" s="1"/>
  <c r="BJ2852" i="3"/>
  <c r="BG2852" i="3"/>
  <c r="BH2852" i="3" s="1"/>
  <c r="BJ2851" i="3"/>
  <c r="BH2851" i="3"/>
  <c r="BG2851" i="3"/>
  <c r="BJ2850" i="3"/>
  <c r="BG2850" i="3"/>
  <c r="BH2850" i="3" s="1"/>
  <c r="BJ2849" i="3"/>
  <c r="BG2849" i="3"/>
  <c r="BH2849" i="3" s="1"/>
  <c r="BJ2848" i="3"/>
  <c r="BG2848" i="3"/>
  <c r="BH2848" i="3" s="1"/>
  <c r="BJ2847" i="3"/>
  <c r="BG2847" i="3"/>
  <c r="BH2847" i="3" s="1"/>
  <c r="BJ2846" i="3"/>
  <c r="BG2846" i="3"/>
  <c r="BH2846" i="3" s="1"/>
  <c r="BJ2845" i="3"/>
  <c r="BG2845" i="3"/>
  <c r="BH2845" i="3" s="1"/>
  <c r="BJ2844" i="3"/>
  <c r="BG2844" i="3"/>
  <c r="BH2844" i="3" s="1"/>
  <c r="BJ2843" i="3"/>
  <c r="BH2843" i="3"/>
  <c r="BG2843" i="3"/>
  <c r="BJ2842" i="3"/>
  <c r="BG2842" i="3"/>
  <c r="BH2842" i="3" s="1"/>
  <c r="BJ2841" i="3"/>
  <c r="BG2841" i="3"/>
  <c r="BH2841" i="3" s="1"/>
  <c r="BJ2840" i="3"/>
  <c r="BG2840" i="3"/>
  <c r="BH2840" i="3" s="1"/>
  <c r="BJ2839" i="3"/>
  <c r="BG2839" i="3"/>
  <c r="BH2839" i="3" s="1"/>
  <c r="BJ2838" i="3"/>
  <c r="BG2838" i="3"/>
  <c r="BH2838" i="3" s="1"/>
  <c r="BJ2837" i="3"/>
  <c r="BG2837" i="3"/>
  <c r="BH2837" i="3" s="1"/>
  <c r="BJ2836" i="3"/>
  <c r="BG2836" i="3"/>
  <c r="BH2836" i="3" s="1"/>
  <c r="BJ2835" i="3"/>
  <c r="BG2835" i="3"/>
  <c r="BH2835" i="3" s="1"/>
  <c r="BJ2834" i="3"/>
  <c r="BG2834" i="3"/>
  <c r="BH2834" i="3" s="1"/>
  <c r="BJ2833" i="3"/>
  <c r="BG2833" i="3"/>
  <c r="BH2833" i="3" s="1"/>
  <c r="BJ2832" i="3"/>
  <c r="BG2832" i="3"/>
  <c r="BH2832" i="3" s="1"/>
  <c r="BJ2831" i="3"/>
  <c r="BG2831" i="3"/>
  <c r="BH2831" i="3" s="1"/>
  <c r="BJ2830" i="3"/>
  <c r="BG2830" i="3"/>
  <c r="BH2830" i="3" s="1"/>
  <c r="BJ2829" i="3"/>
  <c r="BG2829" i="3"/>
  <c r="BH2829" i="3" s="1"/>
  <c r="BJ2828" i="3"/>
  <c r="BG2828" i="3"/>
  <c r="BH2828" i="3" s="1"/>
  <c r="BJ2827" i="3"/>
  <c r="BG2827" i="3"/>
  <c r="BH2827" i="3" s="1"/>
  <c r="BJ2826" i="3"/>
  <c r="BG2826" i="3"/>
  <c r="BH2826" i="3" s="1"/>
  <c r="BJ2825" i="3"/>
  <c r="BG2825" i="3"/>
  <c r="BH2825" i="3" s="1"/>
  <c r="BJ2824" i="3"/>
  <c r="BG2824" i="3"/>
  <c r="BH2824" i="3" s="1"/>
  <c r="BJ2823" i="3"/>
  <c r="BG2823" i="3"/>
  <c r="BH2823" i="3" s="1"/>
  <c r="BJ2822" i="3"/>
  <c r="BG2822" i="3"/>
  <c r="BH2822" i="3" s="1"/>
  <c r="BJ2821" i="3"/>
  <c r="BG2821" i="3"/>
  <c r="BH2821" i="3" s="1"/>
  <c r="BJ2820" i="3"/>
  <c r="BG2820" i="3"/>
  <c r="BH2820" i="3" s="1"/>
  <c r="BJ2819" i="3"/>
  <c r="BG2819" i="3"/>
  <c r="BH2819" i="3" s="1"/>
  <c r="BJ2818" i="3"/>
  <c r="BG2818" i="3"/>
  <c r="BH2818" i="3" s="1"/>
  <c r="BO2817" i="3"/>
  <c r="BJ2817" i="3"/>
  <c r="BG2817" i="3"/>
  <c r="BH2817" i="3" s="1"/>
  <c r="M2817" i="3"/>
  <c r="J2817" i="3"/>
  <c r="BO2816" i="3"/>
  <c r="BJ2816" i="3"/>
  <c r="BG2816" i="3"/>
  <c r="BH2816" i="3" s="1"/>
  <c r="M2816" i="3"/>
  <c r="J2816" i="3"/>
  <c r="BO2815" i="3"/>
  <c r="BJ2815" i="3"/>
  <c r="BG2815" i="3"/>
  <c r="BH2815" i="3" s="1"/>
  <c r="J2815" i="3"/>
  <c r="BO2814" i="3"/>
  <c r="BJ2814" i="3"/>
  <c r="BG2814" i="3"/>
  <c r="BH2814" i="3" s="1"/>
  <c r="J2814" i="3"/>
  <c r="BO2813" i="3"/>
  <c r="BJ2813" i="3"/>
  <c r="BG2813" i="3"/>
  <c r="BH2813" i="3" s="1"/>
  <c r="L2813" i="3"/>
  <c r="J2813" i="3"/>
  <c r="BO2812" i="3"/>
  <c r="BJ2812" i="3"/>
  <c r="BG2812" i="3"/>
  <c r="BH2812" i="3" s="1"/>
  <c r="L2812" i="3"/>
  <c r="J2812" i="3"/>
  <c r="BO2811" i="3"/>
  <c r="BJ2811" i="3"/>
  <c r="BG2811" i="3"/>
  <c r="BH2811" i="3" s="1"/>
  <c r="J2811" i="3"/>
  <c r="BO2810" i="3"/>
  <c r="BJ2810" i="3"/>
  <c r="BG2810" i="3"/>
  <c r="BH2810" i="3" s="1"/>
  <c r="J2810" i="3"/>
  <c r="BO2809" i="3"/>
  <c r="BJ2809" i="3"/>
  <c r="BG2809" i="3"/>
  <c r="BH2809" i="3" s="1"/>
  <c r="J2809" i="3"/>
  <c r="BO2808" i="3"/>
  <c r="BJ2808" i="3"/>
  <c r="BG2808" i="3"/>
  <c r="BH2808" i="3" s="1"/>
  <c r="J2808" i="3"/>
  <c r="BO2807" i="3"/>
  <c r="BJ2807" i="3"/>
  <c r="BG2807" i="3"/>
  <c r="BH2807" i="3" s="1"/>
  <c r="J2807" i="3"/>
  <c r="BO2806" i="3"/>
  <c r="BJ2806" i="3"/>
  <c r="BH2806" i="3"/>
  <c r="BG2806" i="3"/>
  <c r="J2806" i="3"/>
  <c r="BO2805" i="3"/>
  <c r="BJ2805" i="3"/>
  <c r="BG2805" i="3"/>
  <c r="BH2805" i="3" s="1"/>
  <c r="J2805" i="3"/>
  <c r="BO2804" i="3"/>
  <c r="BJ2804" i="3"/>
  <c r="BH2804" i="3"/>
  <c r="BG2804" i="3"/>
  <c r="J2804" i="3"/>
  <c r="BJ2803" i="3"/>
  <c r="BG2803" i="3"/>
  <c r="BH2803" i="3" s="1"/>
  <c r="BJ2802" i="3"/>
  <c r="BG2802" i="3"/>
  <c r="BH2802" i="3" s="1"/>
  <c r="BJ2801" i="3"/>
  <c r="BG2801" i="3"/>
  <c r="BH2801" i="3" s="1"/>
  <c r="BJ2800" i="3"/>
  <c r="BH2800" i="3"/>
  <c r="BG2800" i="3"/>
  <c r="BJ2799" i="3"/>
  <c r="BG2799" i="3"/>
  <c r="BH2799" i="3" s="1"/>
  <c r="BJ2798" i="3"/>
  <c r="BG2798" i="3"/>
  <c r="BH2798" i="3" s="1"/>
  <c r="BJ2797" i="3"/>
  <c r="BG2797" i="3"/>
  <c r="BH2797" i="3" s="1"/>
  <c r="BJ2796" i="3"/>
  <c r="BG2796" i="3"/>
  <c r="BH2796" i="3" s="1"/>
  <c r="BJ2795" i="3"/>
  <c r="BG2795" i="3"/>
  <c r="BH2795" i="3" s="1"/>
  <c r="BJ2794" i="3"/>
  <c r="BG2794" i="3"/>
  <c r="BH2794" i="3" s="1"/>
  <c r="BJ2793" i="3"/>
  <c r="BG2793" i="3"/>
  <c r="BH2793" i="3" s="1"/>
  <c r="BJ2792" i="3"/>
  <c r="BG2792" i="3"/>
  <c r="BH2792" i="3" s="1"/>
  <c r="BJ2791" i="3"/>
  <c r="BG2791" i="3"/>
  <c r="BH2791" i="3" s="1"/>
  <c r="BJ2790" i="3"/>
  <c r="BG2790" i="3"/>
  <c r="BH2790" i="3" s="1"/>
  <c r="BJ2789" i="3"/>
  <c r="BG2789" i="3"/>
  <c r="BH2789" i="3" s="1"/>
  <c r="BJ2788" i="3"/>
  <c r="BG2788" i="3"/>
  <c r="BH2788" i="3" s="1"/>
  <c r="BJ2787" i="3"/>
  <c r="BH2787" i="3"/>
  <c r="BG2787" i="3"/>
  <c r="BJ2786" i="3"/>
  <c r="BG2786" i="3"/>
  <c r="BH2786" i="3" s="1"/>
  <c r="BJ2785" i="3"/>
  <c r="BG2785" i="3"/>
  <c r="BH2785" i="3" s="1"/>
  <c r="BJ2784" i="3"/>
  <c r="BG2784" i="3"/>
  <c r="BH2784" i="3" s="1"/>
  <c r="BJ2783" i="3"/>
  <c r="BG2783" i="3"/>
  <c r="BH2783" i="3" s="1"/>
  <c r="BJ2782" i="3"/>
  <c r="BG2782" i="3"/>
  <c r="BH2782" i="3" s="1"/>
  <c r="BJ2781" i="3"/>
  <c r="BG2781" i="3"/>
  <c r="BH2781" i="3" s="1"/>
  <c r="BJ2780" i="3"/>
  <c r="BG2780" i="3"/>
  <c r="BH2780" i="3" s="1"/>
  <c r="BJ2779" i="3"/>
  <c r="BH2779" i="3"/>
  <c r="BG2779" i="3"/>
  <c r="BJ2778" i="3"/>
  <c r="BG2778" i="3"/>
  <c r="BH2778" i="3" s="1"/>
  <c r="BJ2777" i="3"/>
  <c r="BH2777" i="3"/>
  <c r="BG2777" i="3"/>
  <c r="BJ2776" i="3"/>
  <c r="BG2776" i="3"/>
  <c r="BH2776" i="3" s="1"/>
  <c r="BJ2775" i="3"/>
  <c r="BG2775" i="3"/>
  <c r="BH2775" i="3" s="1"/>
  <c r="BJ2774" i="3"/>
  <c r="BG2774" i="3"/>
  <c r="BH2774" i="3" s="1"/>
  <c r="BJ2773" i="3"/>
  <c r="BG2773" i="3"/>
  <c r="BH2773" i="3" s="1"/>
  <c r="BJ2772" i="3"/>
  <c r="BG2772" i="3"/>
  <c r="BH2772" i="3" s="1"/>
  <c r="BJ2771" i="3"/>
  <c r="BG2771" i="3"/>
  <c r="BH2771" i="3" s="1"/>
  <c r="BJ2770" i="3"/>
  <c r="BG2770" i="3"/>
  <c r="BH2770" i="3" s="1"/>
  <c r="BJ2769" i="3"/>
  <c r="BG2769" i="3"/>
  <c r="BH2769" i="3" s="1"/>
  <c r="BJ2768" i="3"/>
  <c r="BG2768" i="3"/>
  <c r="BH2768" i="3" s="1"/>
  <c r="BJ2767" i="3"/>
  <c r="BG2767" i="3"/>
  <c r="BH2767" i="3" s="1"/>
  <c r="BJ2766" i="3"/>
  <c r="BG2766" i="3"/>
  <c r="BH2766" i="3" s="1"/>
  <c r="BJ2765" i="3"/>
  <c r="BG2765" i="3"/>
  <c r="BH2765" i="3" s="1"/>
  <c r="BJ2764" i="3"/>
  <c r="BG2764" i="3"/>
  <c r="BH2764" i="3" s="1"/>
  <c r="BJ2763" i="3"/>
  <c r="BH2763" i="3"/>
  <c r="BG2763" i="3"/>
  <c r="BJ2762" i="3"/>
  <c r="BG2762" i="3"/>
  <c r="BH2762" i="3" s="1"/>
  <c r="BJ2761" i="3"/>
  <c r="BG2761" i="3"/>
  <c r="BH2761" i="3" s="1"/>
  <c r="BJ2760" i="3"/>
  <c r="BG2760" i="3"/>
  <c r="BH2760" i="3" s="1"/>
  <c r="BJ2759" i="3"/>
  <c r="BG2759" i="3"/>
  <c r="BH2759" i="3" s="1"/>
  <c r="BJ2758" i="3"/>
  <c r="BG2758" i="3"/>
  <c r="BH2758" i="3" s="1"/>
  <c r="BJ2757" i="3"/>
  <c r="BG2757" i="3"/>
  <c r="BH2757" i="3" s="1"/>
  <c r="BJ2756" i="3"/>
  <c r="BG2756" i="3"/>
  <c r="BH2756" i="3" s="1"/>
  <c r="BJ2755" i="3"/>
  <c r="BH2755" i="3"/>
  <c r="BG2755" i="3"/>
  <c r="BJ2754" i="3"/>
  <c r="BG2754" i="3"/>
  <c r="BH2754" i="3" s="1"/>
  <c r="BJ2753" i="3"/>
  <c r="BG2753" i="3"/>
  <c r="BH2753" i="3" s="1"/>
  <c r="BJ2752" i="3"/>
  <c r="BG2752" i="3"/>
  <c r="BH2752" i="3" s="1"/>
  <c r="BJ2751" i="3"/>
  <c r="BG2751" i="3"/>
  <c r="BH2751" i="3" s="1"/>
  <c r="BJ2750" i="3"/>
  <c r="BG2750" i="3"/>
  <c r="BH2750" i="3" s="1"/>
  <c r="BJ2749" i="3"/>
  <c r="BH2749" i="3"/>
  <c r="BG2749" i="3"/>
  <c r="BJ2748" i="3"/>
  <c r="BG2748" i="3"/>
  <c r="BH2748" i="3" s="1"/>
  <c r="BJ2747" i="3"/>
  <c r="BG2747" i="3"/>
  <c r="BH2747" i="3" s="1"/>
  <c r="BJ2746" i="3"/>
  <c r="BG2746" i="3"/>
  <c r="BH2746" i="3" s="1"/>
  <c r="BJ2745" i="3"/>
  <c r="BH2745" i="3"/>
  <c r="BG2745" i="3"/>
  <c r="BJ2744" i="3"/>
  <c r="BG2744" i="3"/>
  <c r="BH2744" i="3" s="1"/>
  <c r="BJ2743" i="3"/>
  <c r="BG2743" i="3"/>
  <c r="BH2743" i="3" s="1"/>
  <c r="BJ2742" i="3"/>
  <c r="BG2742" i="3"/>
  <c r="BH2742" i="3" s="1"/>
  <c r="BJ2741" i="3"/>
  <c r="BG2741" i="3"/>
  <c r="BH2741" i="3" s="1"/>
  <c r="BJ2740" i="3"/>
  <c r="BG2740" i="3"/>
  <c r="BH2740" i="3" s="1"/>
  <c r="BJ2739" i="3"/>
  <c r="BG2739" i="3"/>
  <c r="BH2739" i="3" s="1"/>
  <c r="BJ2738" i="3"/>
  <c r="BG2738" i="3"/>
  <c r="BH2738" i="3" s="1"/>
  <c r="BJ2737" i="3"/>
  <c r="BH2737" i="3"/>
  <c r="BG2737" i="3"/>
  <c r="BJ2736" i="3"/>
  <c r="BG2736" i="3"/>
  <c r="BH2736" i="3" s="1"/>
  <c r="BJ2735" i="3"/>
  <c r="BG2735" i="3"/>
  <c r="BH2735" i="3" s="1"/>
  <c r="BJ2734" i="3"/>
  <c r="BG2734" i="3"/>
  <c r="BH2734" i="3" s="1"/>
  <c r="BJ2733" i="3"/>
  <c r="BG2733" i="3"/>
  <c r="BH2733" i="3" s="1"/>
  <c r="BJ2732" i="3"/>
  <c r="BG2732" i="3"/>
  <c r="BH2732" i="3" s="1"/>
  <c r="BJ2731" i="3"/>
  <c r="BG2731" i="3"/>
  <c r="BH2731" i="3" s="1"/>
  <c r="BJ2730" i="3"/>
  <c r="BG2730" i="3"/>
  <c r="BH2730" i="3" s="1"/>
  <c r="BJ2729" i="3"/>
  <c r="BH2729" i="3"/>
  <c r="BG2729" i="3"/>
  <c r="BJ2728" i="3"/>
  <c r="BG2728" i="3"/>
  <c r="BH2728" i="3" s="1"/>
  <c r="BJ2727" i="3"/>
  <c r="BG2727" i="3"/>
  <c r="BH2727" i="3" s="1"/>
  <c r="BJ2726" i="3"/>
  <c r="BG2726" i="3"/>
  <c r="BH2726" i="3" s="1"/>
  <c r="BJ2725" i="3"/>
  <c r="BG2725" i="3"/>
  <c r="BH2725" i="3" s="1"/>
  <c r="BJ2724" i="3"/>
  <c r="BG2724" i="3"/>
  <c r="BH2724" i="3" s="1"/>
  <c r="BJ2723" i="3"/>
  <c r="BG2723" i="3"/>
  <c r="BH2723" i="3" s="1"/>
  <c r="BJ2722" i="3"/>
  <c r="BG2722" i="3"/>
  <c r="BH2722" i="3" s="1"/>
  <c r="BJ2721" i="3"/>
  <c r="BG2721" i="3"/>
  <c r="BH2721" i="3" s="1"/>
  <c r="BJ2720" i="3"/>
  <c r="BG2720" i="3"/>
  <c r="BH2720" i="3" s="1"/>
  <c r="BJ2719" i="3"/>
  <c r="BG2719" i="3"/>
  <c r="BH2719" i="3" s="1"/>
  <c r="BJ2718" i="3"/>
  <c r="BG2718" i="3"/>
  <c r="BH2718" i="3" s="1"/>
  <c r="BJ2717" i="3"/>
  <c r="BG2717" i="3"/>
  <c r="BH2717" i="3" s="1"/>
  <c r="BJ2716" i="3"/>
  <c r="BG2716" i="3"/>
  <c r="BH2716" i="3" s="1"/>
  <c r="BJ2715" i="3"/>
  <c r="BG2715" i="3"/>
  <c r="BH2715" i="3" s="1"/>
  <c r="BJ2714" i="3"/>
  <c r="BG2714" i="3"/>
  <c r="BH2714" i="3" s="1"/>
  <c r="BJ2713" i="3"/>
  <c r="BG2713" i="3"/>
  <c r="BH2713" i="3" s="1"/>
  <c r="BJ2712" i="3"/>
  <c r="BG2712" i="3"/>
  <c r="BH2712" i="3" s="1"/>
  <c r="BJ2711" i="3"/>
  <c r="BG2711" i="3"/>
  <c r="BH2711" i="3" s="1"/>
  <c r="BJ2710" i="3"/>
  <c r="BG2710" i="3"/>
  <c r="BH2710" i="3" s="1"/>
  <c r="BJ2709" i="3"/>
  <c r="BG2709" i="3"/>
  <c r="BH2709" i="3" s="1"/>
  <c r="BJ2708" i="3"/>
  <c r="BG2708" i="3"/>
  <c r="BH2708" i="3" s="1"/>
  <c r="BJ2707" i="3"/>
  <c r="BG2707" i="3"/>
  <c r="BH2707" i="3" s="1"/>
  <c r="BJ2706" i="3"/>
  <c r="BG2706" i="3"/>
  <c r="BH2706" i="3" s="1"/>
  <c r="BJ2705" i="3"/>
  <c r="BG2705" i="3"/>
  <c r="BH2705" i="3" s="1"/>
  <c r="BJ2704" i="3"/>
  <c r="BG2704" i="3"/>
  <c r="BH2704" i="3" s="1"/>
  <c r="BJ2703" i="3"/>
  <c r="BH2703" i="3"/>
  <c r="BG2703" i="3"/>
  <c r="BJ2702" i="3"/>
  <c r="BG2702" i="3"/>
  <c r="BH2702" i="3" s="1"/>
  <c r="BJ2701" i="3"/>
  <c r="BG2701" i="3"/>
  <c r="BH2701" i="3" s="1"/>
  <c r="BJ2700" i="3"/>
  <c r="BG2700" i="3"/>
  <c r="BH2700" i="3" s="1"/>
  <c r="BJ2699" i="3"/>
  <c r="BG2699" i="3"/>
  <c r="BH2699" i="3" s="1"/>
  <c r="BJ2698" i="3"/>
  <c r="BG2698" i="3"/>
  <c r="BH2698" i="3" s="1"/>
  <c r="BJ2697" i="3"/>
  <c r="BG2697" i="3"/>
  <c r="BH2697" i="3" s="1"/>
  <c r="BJ2696" i="3"/>
  <c r="BG2696" i="3"/>
  <c r="BH2696" i="3" s="1"/>
  <c r="BJ2695" i="3"/>
  <c r="BG2695" i="3"/>
  <c r="BH2695" i="3" s="1"/>
  <c r="BJ2694" i="3"/>
  <c r="BG2694" i="3"/>
  <c r="BH2694" i="3" s="1"/>
  <c r="BJ2693" i="3"/>
  <c r="BG2693" i="3"/>
  <c r="BH2693" i="3" s="1"/>
  <c r="BJ2692" i="3"/>
  <c r="BG2692" i="3"/>
  <c r="BH2692" i="3" s="1"/>
  <c r="BJ2691" i="3"/>
  <c r="BG2691" i="3"/>
  <c r="BH2691" i="3" s="1"/>
  <c r="BJ2690" i="3"/>
  <c r="BG2690" i="3"/>
  <c r="BH2690" i="3" s="1"/>
  <c r="BJ2689" i="3"/>
  <c r="BG2689" i="3"/>
  <c r="BH2689" i="3" s="1"/>
  <c r="BJ2688" i="3"/>
  <c r="BG2688" i="3"/>
  <c r="BH2688" i="3" s="1"/>
  <c r="BJ2687" i="3"/>
  <c r="BG2687" i="3"/>
  <c r="BH2687" i="3" s="1"/>
  <c r="BJ2686" i="3"/>
  <c r="BG2686" i="3"/>
  <c r="BH2686" i="3" s="1"/>
  <c r="BJ2685" i="3"/>
  <c r="BG2685" i="3"/>
  <c r="BH2685" i="3" s="1"/>
  <c r="BJ2684" i="3"/>
  <c r="BG2684" i="3"/>
  <c r="BH2684" i="3" s="1"/>
  <c r="BJ2683" i="3"/>
  <c r="BH2683" i="3"/>
  <c r="BG2683" i="3"/>
  <c r="BJ2682" i="3"/>
  <c r="BG2682" i="3"/>
  <c r="BH2682" i="3" s="1"/>
  <c r="BJ2681" i="3"/>
  <c r="BG2681" i="3"/>
  <c r="BH2681" i="3" s="1"/>
  <c r="BJ2680" i="3"/>
  <c r="BG2680" i="3"/>
  <c r="BH2680" i="3" s="1"/>
  <c r="BJ2679" i="3"/>
  <c r="BG2679" i="3"/>
  <c r="BH2679" i="3" s="1"/>
  <c r="BJ2678" i="3"/>
  <c r="BG2678" i="3"/>
  <c r="BH2678" i="3" s="1"/>
  <c r="BJ2677" i="3"/>
  <c r="BG2677" i="3"/>
  <c r="BH2677" i="3" s="1"/>
  <c r="BJ2676" i="3"/>
  <c r="BH2676" i="3"/>
  <c r="BG2676" i="3"/>
  <c r="BJ2675" i="3"/>
  <c r="BG2675" i="3"/>
  <c r="BH2675" i="3" s="1"/>
  <c r="BJ2674" i="3"/>
  <c r="BG2674" i="3"/>
  <c r="BH2674" i="3" s="1"/>
  <c r="BJ2673" i="3"/>
  <c r="BG2673" i="3"/>
  <c r="BH2673" i="3" s="1"/>
  <c r="BJ2672" i="3"/>
  <c r="BG2672" i="3"/>
  <c r="BH2672" i="3" s="1"/>
  <c r="BJ2671" i="3"/>
  <c r="BG2671" i="3"/>
  <c r="BH2671" i="3" s="1"/>
  <c r="BJ2670" i="3"/>
  <c r="BG2670" i="3"/>
  <c r="BH2670" i="3" s="1"/>
  <c r="BJ2669" i="3"/>
  <c r="BG2669" i="3"/>
  <c r="BH2669" i="3" s="1"/>
  <c r="BJ2668" i="3"/>
  <c r="BG2668" i="3"/>
  <c r="BH2668" i="3" s="1"/>
  <c r="BJ2667" i="3"/>
  <c r="BG2667" i="3"/>
  <c r="BH2667" i="3" s="1"/>
  <c r="BJ2666" i="3"/>
  <c r="BG2666" i="3"/>
  <c r="BH2666" i="3" s="1"/>
  <c r="BJ2665" i="3"/>
  <c r="BG2665" i="3"/>
  <c r="BH2665" i="3" s="1"/>
  <c r="BJ2664" i="3"/>
  <c r="BG2664" i="3"/>
  <c r="BH2664" i="3" s="1"/>
  <c r="BJ2663" i="3"/>
  <c r="BG2663" i="3"/>
  <c r="BH2663" i="3" s="1"/>
  <c r="BJ2662" i="3"/>
  <c r="BG2662" i="3"/>
  <c r="BH2662" i="3" s="1"/>
  <c r="BJ2661" i="3"/>
  <c r="BH2661" i="3"/>
  <c r="BG2661" i="3"/>
  <c r="BJ2660" i="3"/>
  <c r="BG2660" i="3"/>
  <c r="BH2660" i="3" s="1"/>
  <c r="BJ2659" i="3"/>
  <c r="BG2659" i="3"/>
  <c r="BH2659" i="3" s="1"/>
  <c r="BJ2658" i="3"/>
  <c r="BG2658" i="3"/>
  <c r="BH2658" i="3" s="1"/>
  <c r="BJ2657" i="3"/>
  <c r="BG2657" i="3"/>
  <c r="BH2657" i="3" s="1"/>
  <c r="BJ2656" i="3"/>
  <c r="BG2656" i="3"/>
  <c r="BH2656" i="3" s="1"/>
  <c r="BJ2655" i="3"/>
  <c r="BG2655" i="3"/>
  <c r="BH2655" i="3" s="1"/>
  <c r="BJ2654" i="3"/>
  <c r="BG2654" i="3"/>
  <c r="BH2654" i="3" s="1"/>
  <c r="BJ2653" i="3"/>
  <c r="BG2653" i="3"/>
  <c r="BH2653" i="3" s="1"/>
  <c r="BJ2652" i="3"/>
  <c r="BG2652" i="3"/>
  <c r="BH2652" i="3" s="1"/>
  <c r="BJ2651" i="3"/>
  <c r="BH2651" i="3"/>
  <c r="BG2651" i="3"/>
  <c r="BJ2650" i="3"/>
  <c r="BG2650" i="3"/>
  <c r="BH2650" i="3" s="1"/>
  <c r="BJ2649" i="3"/>
  <c r="BG2649" i="3"/>
  <c r="BH2649" i="3" s="1"/>
  <c r="BO2648" i="3"/>
  <c r="BJ2648" i="3"/>
  <c r="BG2648" i="3"/>
  <c r="BH2648" i="3" s="1"/>
  <c r="J2648" i="3"/>
  <c r="BO2647" i="3"/>
  <c r="BJ2647" i="3"/>
  <c r="BG2647" i="3"/>
  <c r="BH2647" i="3" s="1"/>
  <c r="J2647" i="3"/>
  <c r="BO2646" i="3"/>
  <c r="BJ2646" i="3"/>
  <c r="BG2646" i="3"/>
  <c r="BH2646" i="3" s="1"/>
  <c r="J2646" i="3"/>
  <c r="BO2645" i="3"/>
  <c r="BJ2645" i="3"/>
  <c r="BG2645" i="3"/>
  <c r="BH2645" i="3" s="1"/>
  <c r="J2645" i="3"/>
  <c r="BO2644" i="3"/>
  <c r="BJ2644" i="3"/>
  <c r="BH2644" i="3"/>
  <c r="BG2644" i="3"/>
  <c r="J2644" i="3"/>
  <c r="BO2643" i="3"/>
  <c r="BJ2643" i="3"/>
  <c r="BG2643" i="3"/>
  <c r="BH2643" i="3" s="1"/>
  <c r="J2643" i="3"/>
  <c r="BO2642" i="3"/>
  <c r="BJ2642" i="3"/>
  <c r="BG2642" i="3"/>
  <c r="BH2642" i="3" s="1"/>
  <c r="J2642" i="3"/>
  <c r="BO2641" i="3"/>
  <c r="BJ2641" i="3"/>
  <c r="BG2641" i="3"/>
  <c r="BH2641" i="3" s="1"/>
  <c r="J2641" i="3"/>
  <c r="BO2640" i="3"/>
  <c r="BJ2640" i="3"/>
  <c r="BG2640" i="3"/>
  <c r="BH2640" i="3" s="1"/>
  <c r="J2640" i="3"/>
  <c r="BO2639" i="3"/>
  <c r="BJ2639" i="3"/>
  <c r="BG2639" i="3"/>
  <c r="BH2639" i="3" s="1"/>
  <c r="J2639" i="3"/>
  <c r="BO2638" i="3"/>
  <c r="BJ2638" i="3"/>
  <c r="BG2638" i="3"/>
  <c r="BH2638" i="3" s="1"/>
  <c r="J2638" i="3"/>
  <c r="BO2637" i="3"/>
  <c r="BJ2637" i="3"/>
  <c r="BG2637" i="3"/>
  <c r="BH2637" i="3" s="1"/>
  <c r="J2637" i="3"/>
  <c r="BO2636" i="3"/>
  <c r="BJ2636" i="3"/>
  <c r="BG2636" i="3"/>
  <c r="BH2636" i="3" s="1"/>
  <c r="J2636" i="3"/>
  <c r="BO2635" i="3"/>
  <c r="BJ2635" i="3"/>
  <c r="BG2635" i="3"/>
  <c r="BH2635" i="3" s="1"/>
  <c r="J2635" i="3"/>
  <c r="BO2634" i="3"/>
  <c r="BJ2634" i="3"/>
  <c r="BG2634" i="3"/>
  <c r="BH2634" i="3" s="1"/>
  <c r="J2634" i="3"/>
  <c r="BO2633" i="3"/>
  <c r="BJ2633" i="3"/>
  <c r="BG2633" i="3"/>
  <c r="BH2633" i="3" s="1"/>
  <c r="J2633" i="3"/>
  <c r="BO2632" i="3"/>
  <c r="BJ2632" i="3"/>
  <c r="BH2632" i="3"/>
  <c r="BG2632" i="3"/>
  <c r="J2632" i="3"/>
  <c r="BO2631" i="3"/>
  <c r="BJ2631" i="3"/>
  <c r="BG2631" i="3"/>
  <c r="BH2631" i="3" s="1"/>
  <c r="J2631" i="3"/>
  <c r="BO2630" i="3"/>
  <c r="BJ2630" i="3"/>
  <c r="BG2630" i="3"/>
  <c r="BH2630" i="3" s="1"/>
  <c r="J2630" i="3"/>
  <c r="BO2629" i="3"/>
  <c r="BJ2629" i="3"/>
  <c r="BG2629" i="3"/>
  <c r="BH2629" i="3" s="1"/>
  <c r="J2629" i="3"/>
  <c r="BO2628" i="3"/>
  <c r="BJ2628" i="3"/>
  <c r="BH2628" i="3"/>
  <c r="BG2628" i="3"/>
  <c r="J2628" i="3"/>
  <c r="BO2627" i="3"/>
  <c r="BJ2627" i="3"/>
  <c r="BG2627" i="3"/>
  <c r="BH2627" i="3" s="1"/>
  <c r="J2627" i="3"/>
  <c r="BO2626" i="3"/>
  <c r="BJ2626" i="3"/>
  <c r="BH2626" i="3"/>
  <c r="BG2626" i="3"/>
  <c r="J2626" i="3"/>
  <c r="BO2625" i="3"/>
  <c r="BJ2625" i="3"/>
  <c r="BG2625" i="3"/>
  <c r="BH2625" i="3" s="1"/>
  <c r="J2625" i="3"/>
  <c r="BJ2624" i="3"/>
  <c r="BG2624" i="3"/>
  <c r="BH2624" i="3" s="1"/>
  <c r="BJ2623" i="3"/>
  <c r="BH2623" i="3"/>
  <c r="BG2623" i="3"/>
  <c r="BJ2622" i="3"/>
  <c r="BG2622" i="3"/>
  <c r="BH2622" i="3" s="1"/>
  <c r="BJ2621" i="3"/>
  <c r="BG2621" i="3"/>
  <c r="BH2621" i="3" s="1"/>
  <c r="BJ2620" i="3"/>
  <c r="BG2620" i="3"/>
  <c r="BH2620" i="3" s="1"/>
  <c r="BO2619" i="3"/>
  <c r="BJ2619" i="3"/>
  <c r="BG2619" i="3"/>
  <c r="BH2619" i="3" s="1"/>
  <c r="J2619" i="3"/>
  <c r="BO2618" i="3"/>
  <c r="BJ2618" i="3"/>
  <c r="BG2618" i="3"/>
  <c r="BH2618" i="3" s="1"/>
  <c r="J2618" i="3"/>
  <c r="BO2617" i="3"/>
  <c r="BJ2617" i="3"/>
  <c r="BG2617" i="3"/>
  <c r="BH2617" i="3" s="1"/>
  <c r="J2617" i="3"/>
  <c r="BO2616" i="3"/>
  <c r="BJ2616" i="3"/>
  <c r="BG2616" i="3"/>
  <c r="BH2616" i="3" s="1"/>
  <c r="J2616" i="3"/>
  <c r="BO2615" i="3"/>
  <c r="BJ2615" i="3"/>
  <c r="BG2615" i="3"/>
  <c r="BH2615" i="3" s="1"/>
  <c r="J2615" i="3"/>
  <c r="BO2614" i="3"/>
  <c r="BJ2614" i="3"/>
  <c r="BG2614" i="3"/>
  <c r="J2614" i="3"/>
  <c r="BO2613" i="3"/>
  <c r="BJ2613" i="3"/>
  <c r="BG2613" i="3"/>
  <c r="BL2613" i="3" s="1"/>
  <c r="J2613" i="3"/>
  <c r="BO2612" i="3"/>
  <c r="BJ2612" i="3"/>
  <c r="BG2612" i="3"/>
  <c r="J2612" i="3"/>
  <c r="BO2611" i="3"/>
  <c r="BL2611" i="3"/>
  <c r="BJ2611" i="3"/>
  <c r="BG2611" i="3"/>
  <c r="BH2611" i="3" s="1"/>
  <c r="J2611" i="3"/>
  <c r="BO2610" i="3"/>
  <c r="BJ2610" i="3"/>
  <c r="BG2610" i="3"/>
  <c r="J2610" i="3"/>
  <c r="BO2609" i="3"/>
  <c r="BJ2609" i="3"/>
  <c r="BG2609" i="3"/>
  <c r="J2609" i="3"/>
  <c r="BO2608" i="3"/>
  <c r="BJ2608" i="3"/>
  <c r="BG2608" i="3"/>
  <c r="J2608" i="3"/>
  <c r="BO2607" i="3"/>
  <c r="BJ2607" i="3"/>
  <c r="BG2607" i="3"/>
  <c r="BH2607" i="3" s="1"/>
  <c r="M2607" i="3"/>
  <c r="J2607" i="3"/>
  <c r="BO2606" i="3"/>
  <c r="BJ2606" i="3"/>
  <c r="BH2606" i="3"/>
  <c r="BG2606" i="3"/>
  <c r="J2606" i="3"/>
  <c r="BO2605" i="3"/>
  <c r="BJ2605" i="3"/>
  <c r="BG2605" i="3"/>
  <c r="BH2605" i="3" s="1"/>
  <c r="J2605" i="3"/>
  <c r="BO2604" i="3"/>
  <c r="BJ2604" i="3"/>
  <c r="BH2604" i="3"/>
  <c r="BG2604" i="3"/>
  <c r="J2604" i="3"/>
  <c r="BO2603" i="3"/>
  <c r="BJ2603" i="3"/>
  <c r="BG2603" i="3"/>
  <c r="BH2603" i="3" s="1"/>
  <c r="J2603" i="3"/>
  <c r="BO2602" i="3"/>
  <c r="BL2602" i="3"/>
  <c r="BJ2602" i="3"/>
  <c r="BH2602" i="3"/>
  <c r="BG2602" i="3"/>
  <c r="J2602" i="3"/>
  <c r="BO2601" i="3"/>
  <c r="BJ2601" i="3"/>
  <c r="BH2601" i="3"/>
  <c r="BG2601" i="3"/>
  <c r="BL2601" i="3" s="1"/>
  <c r="J2601" i="3"/>
  <c r="BO2600" i="3"/>
  <c r="BJ2600" i="3"/>
  <c r="BG2600" i="3"/>
  <c r="J2600" i="3"/>
  <c r="BO2599" i="3"/>
  <c r="BJ2599" i="3"/>
  <c r="BH2599" i="3"/>
  <c r="BG2599" i="3"/>
  <c r="BL2599" i="3" s="1"/>
  <c r="J2599" i="3"/>
  <c r="BO2598" i="3"/>
  <c r="BJ2598" i="3"/>
  <c r="BG2598" i="3"/>
  <c r="BL2598" i="3" s="1"/>
  <c r="J2598" i="3"/>
  <c r="BO2597" i="3"/>
  <c r="BJ2597" i="3"/>
  <c r="BG2597" i="3"/>
  <c r="BH2597" i="3" s="1"/>
  <c r="J2597" i="3"/>
  <c r="BO2596" i="3"/>
  <c r="BJ2596" i="3"/>
  <c r="BG2596" i="3"/>
  <c r="BH2596" i="3" s="1"/>
  <c r="J2596" i="3"/>
  <c r="BO2595" i="3"/>
  <c r="BJ2595" i="3"/>
  <c r="BG2595" i="3"/>
  <c r="BH2595" i="3" s="1"/>
  <c r="J2595" i="3"/>
  <c r="BO2594" i="3"/>
  <c r="BJ2594" i="3"/>
  <c r="BG2594" i="3"/>
  <c r="BH2594" i="3" s="1"/>
  <c r="J2594" i="3"/>
  <c r="BO2593" i="3"/>
  <c r="BJ2593" i="3"/>
  <c r="BG2593" i="3"/>
  <c r="BH2593" i="3" s="1"/>
  <c r="J2593" i="3"/>
  <c r="BO2592" i="3"/>
  <c r="BJ2592" i="3"/>
  <c r="BG2592" i="3"/>
  <c r="BH2592" i="3" s="1"/>
  <c r="M2592" i="3"/>
  <c r="J2592" i="3"/>
  <c r="BO2591" i="3"/>
  <c r="BJ2591" i="3"/>
  <c r="BG2591" i="3"/>
  <c r="BH2591" i="3" s="1"/>
  <c r="J2591" i="3"/>
  <c r="BO2590" i="3"/>
  <c r="BJ2590" i="3"/>
  <c r="BG2590" i="3"/>
  <c r="BH2590" i="3" s="1"/>
  <c r="L2590" i="3"/>
  <c r="J2590" i="3"/>
  <c r="BO2589" i="3"/>
  <c r="BJ2589" i="3"/>
  <c r="BG2589" i="3"/>
  <c r="BH2589" i="3" s="1"/>
  <c r="J2589" i="3"/>
  <c r="BO2588" i="3"/>
  <c r="BJ2588" i="3"/>
  <c r="BG2588" i="3"/>
  <c r="BH2588" i="3" s="1"/>
  <c r="J2588" i="3"/>
  <c r="BO2587" i="3"/>
  <c r="BJ2587" i="3"/>
  <c r="BG2587" i="3"/>
  <c r="BH2587" i="3" s="1"/>
  <c r="J2587" i="3"/>
  <c r="BO2586" i="3"/>
  <c r="BJ2586" i="3"/>
  <c r="BG2586" i="3"/>
  <c r="BH2586" i="3" s="1"/>
  <c r="J2586" i="3"/>
  <c r="BO2585" i="3"/>
  <c r="BJ2585" i="3"/>
  <c r="BG2585" i="3"/>
  <c r="BH2585" i="3" s="1"/>
  <c r="M2585" i="3"/>
  <c r="J2585" i="3"/>
  <c r="BO2584" i="3"/>
  <c r="BJ2584" i="3"/>
  <c r="BH2584" i="3"/>
  <c r="BG2584" i="3"/>
  <c r="J2584" i="3"/>
  <c r="BO2583" i="3"/>
  <c r="BJ2583" i="3"/>
  <c r="BG2583" i="3"/>
  <c r="BH2583" i="3" s="1"/>
  <c r="L2583" i="3"/>
  <c r="J2583" i="3"/>
  <c r="BO2582" i="3"/>
  <c r="BJ2582" i="3"/>
  <c r="BG2582" i="3"/>
  <c r="BH2582" i="3" s="1"/>
  <c r="L2582" i="3"/>
  <c r="J2582" i="3"/>
  <c r="BO2581" i="3"/>
  <c r="BJ2581" i="3"/>
  <c r="BG2581" i="3"/>
  <c r="BH2581" i="3" s="1"/>
  <c r="J2581" i="3"/>
  <c r="BO2580" i="3"/>
  <c r="BJ2580" i="3"/>
  <c r="BH2580" i="3"/>
  <c r="BG2580" i="3"/>
  <c r="J2580" i="3"/>
  <c r="BO2579" i="3"/>
  <c r="BJ2579" i="3"/>
  <c r="BG2579" i="3"/>
  <c r="BH2579" i="3" s="1"/>
  <c r="J2579" i="3"/>
  <c r="BO2578" i="3"/>
  <c r="BJ2578" i="3"/>
  <c r="BG2578" i="3"/>
  <c r="BH2578" i="3" s="1"/>
  <c r="J2578" i="3"/>
  <c r="BO2577" i="3"/>
  <c r="BJ2577" i="3"/>
  <c r="BG2577" i="3"/>
  <c r="BH2577" i="3" s="1"/>
  <c r="J2577" i="3"/>
  <c r="BO2576" i="3"/>
  <c r="BJ2576" i="3"/>
  <c r="BH2576" i="3"/>
  <c r="BG2576" i="3"/>
  <c r="J2576" i="3"/>
  <c r="BO2575" i="3"/>
  <c r="BJ2575" i="3"/>
  <c r="BG2575" i="3"/>
  <c r="BH2575" i="3" s="1"/>
  <c r="J2575" i="3"/>
  <c r="BO2574" i="3"/>
  <c r="BJ2574" i="3"/>
  <c r="BG2574" i="3"/>
  <c r="BH2574" i="3" s="1"/>
  <c r="J2574" i="3"/>
  <c r="BO2573" i="3"/>
  <c r="BJ2573" i="3"/>
  <c r="BG2573" i="3"/>
  <c r="BH2573" i="3" s="1"/>
  <c r="J2573" i="3"/>
  <c r="BO2572" i="3"/>
  <c r="BJ2572" i="3"/>
  <c r="BG2572" i="3"/>
  <c r="BH2572" i="3" s="1"/>
  <c r="J2572" i="3"/>
  <c r="BO2571" i="3"/>
  <c r="BJ2571" i="3"/>
  <c r="BG2571" i="3"/>
  <c r="BH2571" i="3" s="1"/>
  <c r="J2571" i="3"/>
  <c r="BO2570" i="3"/>
  <c r="BJ2570" i="3"/>
  <c r="BG2570" i="3"/>
  <c r="BH2570" i="3" s="1"/>
  <c r="J2570" i="3"/>
  <c r="BO2569" i="3"/>
  <c r="BJ2569" i="3"/>
  <c r="BH2569" i="3"/>
  <c r="BG2569" i="3"/>
  <c r="J2569" i="3"/>
  <c r="BO2568" i="3"/>
  <c r="BJ2568" i="3"/>
  <c r="BH2568" i="3"/>
  <c r="BG2568" i="3"/>
  <c r="M2568" i="3"/>
  <c r="J2568" i="3"/>
  <c r="BO2567" i="3"/>
  <c r="BJ2567" i="3"/>
  <c r="BG2567" i="3"/>
  <c r="BH2567" i="3" s="1"/>
  <c r="J2567" i="3"/>
  <c r="BO2566" i="3"/>
  <c r="BJ2566" i="3"/>
  <c r="BH2566" i="3"/>
  <c r="BG2566" i="3"/>
  <c r="L2566" i="3"/>
  <c r="J2566" i="3"/>
  <c r="BO2565" i="3"/>
  <c r="BJ2565" i="3"/>
  <c r="BG2565" i="3"/>
  <c r="BH2565" i="3" s="1"/>
  <c r="J2565" i="3"/>
  <c r="BO2564" i="3"/>
  <c r="BJ2564" i="3"/>
  <c r="BG2564" i="3"/>
  <c r="BH2564" i="3" s="1"/>
  <c r="J2564" i="3"/>
  <c r="BO2563" i="3"/>
  <c r="BJ2563" i="3"/>
  <c r="BG2563" i="3"/>
  <c r="BH2563" i="3" s="1"/>
  <c r="J2563" i="3"/>
  <c r="BO2562" i="3"/>
  <c r="BJ2562" i="3"/>
  <c r="BG2562" i="3"/>
  <c r="BH2562" i="3" s="1"/>
  <c r="J2562" i="3"/>
  <c r="BO2561" i="3"/>
  <c r="BJ2561" i="3"/>
  <c r="BG2561" i="3"/>
  <c r="BH2561" i="3" s="1"/>
  <c r="J2561" i="3"/>
  <c r="BO2560" i="3"/>
  <c r="BJ2560" i="3"/>
  <c r="BG2560" i="3"/>
  <c r="J2560" i="3"/>
  <c r="BO2559" i="3"/>
  <c r="BL2559" i="3"/>
  <c r="BJ2559" i="3"/>
  <c r="BH2559" i="3"/>
  <c r="BG2559" i="3"/>
  <c r="J2559" i="3"/>
  <c r="BO2558" i="3"/>
  <c r="BJ2558" i="3"/>
  <c r="BG2558" i="3"/>
  <c r="J2558" i="3"/>
  <c r="BO2557" i="3"/>
  <c r="BJ2557" i="3"/>
  <c r="BG2557" i="3"/>
  <c r="J2557" i="3"/>
  <c r="BJ2556" i="3"/>
  <c r="BH2556" i="3"/>
  <c r="BG2556" i="3"/>
  <c r="BJ2555" i="3"/>
  <c r="BG2555" i="3"/>
  <c r="BH2555" i="3" s="1"/>
  <c r="BJ2554" i="3"/>
  <c r="BG2554" i="3"/>
  <c r="BH2554" i="3" s="1"/>
  <c r="BJ2553" i="3"/>
  <c r="BG2553" i="3"/>
  <c r="BH2553" i="3" s="1"/>
  <c r="BJ2552" i="3"/>
  <c r="BG2552" i="3"/>
  <c r="BH2552" i="3" s="1"/>
  <c r="BJ2551" i="3"/>
  <c r="BH2551" i="3"/>
  <c r="BG2551" i="3"/>
  <c r="BJ2550" i="3"/>
  <c r="BG2550" i="3"/>
  <c r="BH2550" i="3" s="1"/>
  <c r="BJ2549" i="3"/>
  <c r="BG2549" i="3"/>
  <c r="BH2549" i="3" s="1"/>
  <c r="BJ2548" i="3"/>
  <c r="BG2548" i="3"/>
  <c r="BH2548" i="3" s="1"/>
  <c r="BJ2547" i="3"/>
  <c r="BG2547" i="3"/>
  <c r="BH2547" i="3" s="1"/>
  <c r="BJ2546" i="3"/>
  <c r="BG2546" i="3"/>
  <c r="BH2546" i="3" s="1"/>
  <c r="BJ2545" i="3"/>
  <c r="BG2545" i="3"/>
  <c r="BH2545" i="3" s="1"/>
  <c r="BJ2544" i="3"/>
  <c r="BG2544" i="3"/>
  <c r="BH2544" i="3" s="1"/>
  <c r="BJ2543" i="3"/>
  <c r="BG2543" i="3"/>
  <c r="BH2543" i="3" s="1"/>
  <c r="BJ2542" i="3"/>
  <c r="BG2542" i="3"/>
  <c r="BH2542" i="3" s="1"/>
  <c r="BJ2541" i="3"/>
  <c r="BG2541" i="3"/>
  <c r="BH2541" i="3" s="1"/>
  <c r="BJ2540" i="3"/>
  <c r="BG2540" i="3"/>
  <c r="BH2540" i="3" s="1"/>
  <c r="BJ2539" i="3"/>
  <c r="BG2539" i="3"/>
  <c r="BH2539" i="3" s="1"/>
  <c r="BJ2538" i="3"/>
  <c r="BG2538" i="3"/>
  <c r="BH2538" i="3" s="1"/>
  <c r="BJ2537" i="3"/>
  <c r="BG2537" i="3"/>
  <c r="BH2537" i="3" s="1"/>
  <c r="BJ2536" i="3"/>
  <c r="BG2536" i="3"/>
  <c r="BH2536" i="3" s="1"/>
  <c r="BJ2535" i="3"/>
  <c r="BH2535" i="3"/>
  <c r="BG2535" i="3"/>
  <c r="BJ2534" i="3"/>
  <c r="BG2534" i="3"/>
  <c r="BH2534" i="3" s="1"/>
  <c r="BJ2533" i="3"/>
  <c r="BG2533" i="3"/>
  <c r="BH2533" i="3" s="1"/>
  <c r="BJ2532" i="3"/>
  <c r="BG2532" i="3"/>
  <c r="BH2532" i="3" s="1"/>
  <c r="BJ2531" i="3"/>
  <c r="BG2531" i="3"/>
  <c r="BH2531" i="3" s="1"/>
  <c r="BJ2530" i="3"/>
  <c r="BG2530" i="3"/>
  <c r="BH2530" i="3" s="1"/>
  <c r="BJ2529" i="3"/>
  <c r="BG2529" i="3"/>
  <c r="BH2529" i="3" s="1"/>
  <c r="BJ2528" i="3"/>
  <c r="BG2528" i="3"/>
  <c r="BH2528" i="3" s="1"/>
  <c r="BJ2527" i="3"/>
  <c r="BG2527" i="3"/>
  <c r="BH2527" i="3" s="1"/>
  <c r="BO2526" i="3"/>
  <c r="BJ2526" i="3"/>
  <c r="BG2526" i="3"/>
  <c r="BH2526" i="3" s="1"/>
  <c r="J2526" i="3"/>
  <c r="BO2525" i="3"/>
  <c r="BJ2525" i="3"/>
  <c r="BG2525" i="3"/>
  <c r="BH2525" i="3" s="1"/>
  <c r="J2525" i="3"/>
  <c r="BO2524" i="3"/>
  <c r="BJ2524" i="3"/>
  <c r="BG2524" i="3"/>
  <c r="BH2524" i="3" s="1"/>
  <c r="J2524" i="3"/>
  <c r="BO2523" i="3"/>
  <c r="BJ2523" i="3"/>
  <c r="BH2523" i="3"/>
  <c r="BG2523" i="3"/>
  <c r="J2523" i="3"/>
  <c r="BO2522" i="3"/>
  <c r="BJ2522" i="3"/>
  <c r="BG2522" i="3"/>
  <c r="BH2522" i="3" s="1"/>
  <c r="J2522" i="3"/>
  <c r="BJ2521" i="3"/>
  <c r="BG2521" i="3"/>
  <c r="BH2521" i="3" s="1"/>
  <c r="BJ2520" i="3"/>
  <c r="BG2520" i="3"/>
  <c r="BH2520" i="3" s="1"/>
  <c r="BJ2519" i="3"/>
  <c r="BG2519" i="3"/>
  <c r="BH2519" i="3" s="1"/>
  <c r="BJ2518" i="3"/>
  <c r="BG2518" i="3"/>
  <c r="BH2518" i="3" s="1"/>
  <c r="BJ2517" i="3"/>
  <c r="BG2517" i="3"/>
  <c r="BH2517" i="3" s="1"/>
  <c r="BJ2516" i="3"/>
  <c r="BG2516" i="3"/>
  <c r="BH2516" i="3" s="1"/>
  <c r="BJ2515" i="3"/>
  <c r="BH2515" i="3"/>
  <c r="BG2515" i="3"/>
  <c r="BJ2514" i="3"/>
  <c r="BG2514" i="3"/>
  <c r="BH2514" i="3" s="1"/>
  <c r="BJ2513" i="3"/>
  <c r="BG2513" i="3"/>
  <c r="BH2513" i="3" s="1"/>
  <c r="BJ2512" i="3"/>
  <c r="BG2512" i="3"/>
  <c r="BH2512" i="3" s="1"/>
  <c r="BJ2511" i="3"/>
  <c r="BG2511" i="3"/>
  <c r="BH2511" i="3" s="1"/>
  <c r="BJ2510" i="3"/>
  <c r="BG2510" i="3"/>
  <c r="BH2510" i="3" s="1"/>
  <c r="BJ2509" i="3"/>
  <c r="BG2509" i="3"/>
  <c r="BH2509" i="3" s="1"/>
  <c r="BJ2508" i="3"/>
  <c r="BG2508" i="3"/>
  <c r="BH2508" i="3" s="1"/>
  <c r="BJ2507" i="3"/>
  <c r="BG2507" i="3"/>
  <c r="BH2507" i="3" s="1"/>
  <c r="BJ2506" i="3"/>
  <c r="BG2506" i="3"/>
  <c r="BH2506" i="3" s="1"/>
  <c r="BJ2505" i="3"/>
  <c r="BG2505" i="3"/>
  <c r="BH2505" i="3" s="1"/>
  <c r="BJ2504" i="3"/>
  <c r="BG2504" i="3"/>
  <c r="BH2504" i="3" s="1"/>
  <c r="BJ2503" i="3"/>
  <c r="BG2503" i="3"/>
  <c r="BH2503" i="3" s="1"/>
  <c r="BJ2502" i="3"/>
  <c r="BG2502" i="3"/>
  <c r="BH2502" i="3" s="1"/>
  <c r="BJ2501" i="3"/>
  <c r="BG2501" i="3"/>
  <c r="BH2501" i="3" s="1"/>
  <c r="BJ2500" i="3"/>
  <c r="BH2500" i="3"/>
  <c r="BG2500" i="3"/>
  <c r="BJ2499" i="3"/>
  <c r="BG2499" i="3"/>
  <c r="BH2499" i="3" s="1"/>
  <c r="BJ2498" i="3"/>
  <c r="BG2498" i="3"/>
  <c r="BH2498" i="3" s="1"/>
  <c r="BJ2497" i="3"/>
  <c r="BG2497" i="3"/>
  <c r="BH2497" i="3" s="1"/>
  <c r="BJ2496" i="3"/>
  <c r="BG2496" i="3"/>
  <c r="BH2496" i="3" s="1"/>
  <c r="BJ2495" i="3"/>
  <c r="BG2495" i="3"/>
  <c r="BH2495" i="3" s="1"/>
  <c r="BJ2494" i="3"/>
  <c r="BG2494" i="3"/>
  <c r="BH2494" i="3" s="1"/>
  <c r="BJ2493" i="3"/>
  <c r="BG2493" i="3"/>
  <c r="BH2493" i="3" s="1"/>
  <c r="BJ2492" i="3"/>
  <c r="BG2492" i="3"/>
  <c r="BH2492" i="3" s="1"/>
  <c r="BJ2491" i="3"/>
  <c r="BG2491" i="3"/>
  <c r="BH2491" i="3" s="1"/>
  <c r="BJ2490" i="3"/>
  <c r="BG2490" i="3"/>
  <c r="BH2490" i="3" s="1"/>
  <c r="BJ2489" i="3"/>
  <c r="BG2489" i="3"/>
  <c r="BH2489" i="3" s="1"/>
  <c r="BJ2488" i="3"/>
  <c r="BG2488" i="3"/>
  <c r="BH2488" i="3" s="1"/>
  <c r="BJ2487" i="3"/>
  <c r="BG2487" i="3"/>
  <c r="BH2487" i="3" s="1"/>
  <c r="BJ2486" i="3"/>
  <c r="BG2486" i="3"/>
  <c r="BH2486" i="3" s="1"/>
  <c r="BJ2485" i="3"/>
  <c r="BG2485" i="3"/>
  <c r="BH2485" i="3" s="1"/>
  <c r="BJ2484" i="3"/>
  <c r="BG2484" i="3"/>
  <c r="BH2484" i="3" s="1"/>
  <c r="BJ2483" i="3"/>
  <c r="BG2483" i="3"/>
  <c r="BH2483" i="3" s="1"/>
  <c r="BJ2482" i="3"/>
  <c r="BG2482" i="3"/>
  <c r="BH2482" i="3" s="1"/>
  <c r="BJ2481" i="3"/>
  <c r="BG2481" i="3"/>
  <c r="BH2481" i="3" s="1"/>
  <c r="BJ2480" i="3"/>
  <c r="BH2480" i="3"/>
  <c r="BG2480" i="3"/>
  <c r="BJ2479" i="3"/>
  <c r="BG2479" i="3"/>
  <c r="BH2479" i="3" s="1"/>
  <c r="BJ2478" i="3"/>
  <c r="BG2478" i="3"/>
  <c r="BH2478" i="3" s="1"/>
  <c r="BJ2477" i="3"/>
  <c r="BG2477" i="3"/>
  <c r="BH2477" i="3" s="1"/>
  <c r="BO2476" i="3"/>
  <c r="BJ2476" i="3"/>
  <c r="BG2476" i="3"/>
  <c r="BH2476" i="3" s="1"/>
  <c r="M2476" i="3"/>
  <c r="J2476" i="3"/>
  <c r="BO2475" i="3"/>
  <c r="BJ2475" i="3"/>
  <c r="BG2475" i="3"/>
  <c r="BH2475" i="3" s="1"/>
  <c r="M2475" i="3"/>
  <c r="J2475" i="3"/>
  <c r="BO2474" i="3"/>
  <c r="BJ2474" i="3"/>
  <c r="BG2474" i="3"/>
  <c r="BH2474" i="3" s="1"/>
  <c r="J2474" i="3"/>
  <c r="BO2473" i="3"/>
  <c r="BJ2473" i="3"/>
  <c r="BG2473" i="3"/>
  <c r="BH2473" i="3" s="1"/>
  <c r="J2473" i="3"/>
  <c r="BO2472" i="3"/>
  <c r="BJ2472" i="3"/>
  <c r="BG2472" i="3"/>
  <c r="BH2472" i="3" s="1"/>
  <c r="L2472" i="3"/>
  <c r="J2472" i="3"/>
  <c r="BO2471" i="3"/>
  <c r="BJ2471" i="3"/>
  <c r="BG2471" i="3"/>
  <c r="BH2471" i="3" s="1"/>
  <c r="L2471" i="3"/>
  <c r="J2471" i="3"/>
  <c r="BO2470" i="3"/>
  <c r="BJ2470" i="3"/>
  <c r="BG2470" i="3"/>
  <c r="BH2470" i="3" s="1"/>
  <c r="J2470" i="3"/>
  <c r="BO2469" i="3"/>
  <c r="BJ2469" i="3"/>
  <c r="BG2469" i="3"/>
  <c r="BH2469" i="3" s="1"/>
  <c r="J2469" i="3"/>
  <c r="BO2468" i="3"/>
  <c r="BJ2468" i="3"/>
  <c r="BH2468" i="3"/>
  <c r="BG2468" i="3"/>
  <c r="J2468" i="3"/>
  <c r="BO2467" i="3"/>
  <c r="BJ2467" i="3"/>
  <c r="BG2467" i="3"/>
  <c r="BH2467" i="3" s="1"/>
  <c r="J2467" i="3"/>
  <c r="BO2466" i="3"/>
  <c r="BJ2466" i="3"/>
  <c r="BG2466" i="3"/>
  <c r="BH2466" i="3" s="1"/>
  <c r="J2466" i="3"/>
  <c r="BO2465" i="3"/>
  <c r="BJ2465" i="3"/>
  <c r="BG2465" i="3"/>
  <c r="BH2465" i="3" s="1"/>
  <c r="J2465" i="3"/>
  <c r="BO2464" i="3"/>
  <c r="BJ2464" i="3"/>
  <c r="BG2464" i="3"/>
  <c r="BH2464" i="3" s="1"/>
  <c r="J2464" i="3"/>
  <c r="BO2463" i="3"/>
  <c r="BJ2463" i="3"/>
  <c r="BG2463" i="3"/>
  <c r="BH2463" i="3" s="1"/>
  <c r="J2463" i="3"/>
  <c r="BO2462" i="3"/>
  <c r="BJ2462" i="3"/>
  <c r="BG2462" i="3"/>
  <c r="BH2462" i="3" s="1"/>
  <c r="M2462" i="3"/>
  <c r="J2462" i="3"/>
  <c r="BO2461" i="3"/>
  <c r="BJ2461" i="3"/>
  <c r="BG2461" i="3"/>
  <c r="BH2461" i="3" s="1"/>
  <c r="J2461" i="3"/>
  <c r="BO2460" i="3"/>
  <c r="BJ2460" i="3"/>
  <c r="BG2460" i="3"/>
  <c r="BH2460" i="3" s="1"/>
  <c r="L2460" i="3"/>
  <c r="J2460" i="3"/>
  <c r="BO2459" i="3"/>
  <c r="BJ2459" i="3"/>
  <c r="BG2459" i="3"/>
  <c r="BH2459" i="3" s="1"/>
  <c r="J2459" i="3"/>
  <c r="BO2458" i="3"/>
  <c r="BJ2458" i="3"/>
  <c r="BG2458" i="3"/>
  <c r="BH2458" i="3" s="1"/>
  <c r="J2458" i="3"/>
  <c r="BO2457" i="3"/>
  <c r="BJ2457" i="3"/>
  <c r="BG2457" i="3"/>
  <c r="BH2457" i="3" s="1"/>
  <c r="J2457" i="3"/>
  <c r="BO2456" i="3"/>
  <c r="BJ2456" i="3"/>
  <c r="BG2456" i="3"/>
  <c r="BH2456" i="3" s="1"/>
  <c r="J2456" i="3"/>
  <c r="BO2455" i="3"/>
  <c r="BJ2455" i="3"/>
  <c r="BG2455" i="3"/>
  <c r="BH2455" i="3" s="1"/>
  <c r="J2455" i="3"/>
  <c r="BO2454" i="3"/>
  <c r="BJ2454" i="3"/>
  <c r="BG2454" i="3"/>
  <c r="BH2454" i="3" s="1"/>
  <c r="J2454" i="3"/>
  <c r="BO2453" i="3"/>
  <c r="BJ2453" i="3"/>
  <c r="BG2453" i="3"/>
  <c r="BH2453" i="3" s="1"/>
  <c r="J2453" i="3"/>
  <c r="BO2452" i="3"/>
  <c r="BJ2452" i="3"/>
  <c r="BG2452" i="3"/>
  <c r="BH2452" i="3" s="1"/>
  <c r="J2452" i="3"/>
  <c r="BO2451" i="3"/>
  <c r="BJ2451" i="3"/>
  <c r="BG2451" i="3"/>
  <c r="BH2451" i="3" s="1"/>
  <c r="J2451" i="3"/>
  <c r="BO2450" i="3"/>
  <c r="BJ2450" i="3"/>
  <c r="BG2450" i="3"/>
  <c r="BH2450" i="3" s="1"/>
  <c r="J2450" i="3"/>
  <c r="BO2449" i="3"/>
  <c r="BJ2449" i="3"/>
  <c r="BG2449" i="3"/>
  <c r="BH2449" i="3" s="1"/>
  <c r="J2449" i="3"/>
  <c r="BO2448" i="3"/>
  <c r="BJ2448" i="3"/>
  <c r="BG2448" i="3"/>
  <c r="BH2448" i="3" s="1"/>
  <c r="J2448" i="3"/>
  <c r="BO2447" i="3"/>
  <c r="BJ2447" i="3"/>
  <c r="BG2447" i="3"/>
  <c r="BH2447" i="3" s="1"/>
  <c r="J2447" i="3"/>
  <c r="BO2446" i="3"/>
  <c r="BJ2446" i="3"/>
  <c r="BG2446" i="3"/>
  <c r="BH2446" i="3" s="1"/>
  <c r="J2446" i="3"/>
  <c r="BO2445" i="3"/>
  <c r="BJ2445" i="3"/>
  <c r="BG2445" i="3"/>
  <c r="BH2445" i="3" s="1"/>
  <c r="J2445" i="3"/>
  <c r="BO2444" i="3"/>
  <c r="BJ2444" i="3"/>
  <c r="BG2444" i="3"/>
  <c r="BH2444" i="3" s="1"/>
  <c r="J2444" i="3"/>
  <c r="BO2443" i="3"/>
  <c r="BJ2443" i="3"/>
  <c r="BG2443" i="3"/>
  <c r="BH2443" i="3" s="1"/>
  <c r="J2443" i="3"/>
  <c r="BO2442" i="3"/>
  <c r="BJ2442" i="3"/>
  <c r="BG2442" i="3"/>
  <c r="BH2442" i="3" s="1"/>
  <c r="J2442" i="3"/>
  <c r="BO2441" i="3"/>
  <c r="BJ2441" i="3"/>
  <c r="BG2441" i="3"/>
  <c r="BH2441" i="3" s="1"/>
  <c r="J2441" i="3"/>
  <c r="BJ2440" i="3"/>
  <c r="BG2440" i="3"/>
  <c r="BH2440" i="3" s="1"/>
  <c r="BJ2439" i="3"/>
  <c r="BH2439" i="3"/>
  <c r="BG2439" i="3"/>
  <c r="BJ2438" i="3"/>
  <c r="BG2438" i="3"/>
  <c r="BH2438" i="3" s="1"/>
  <c r="BJ2437" i="3"/>
  <c r="BG2437" i="3"/>
  <c r="BH2437" i="3" s="1"/>
  <c r="BJ2436" i="3"/>
  <c r="BG2436" i="3"/>
  <c r="BH2436" i="3" s="1"/>
  <c r="BJ2435" i="3"/>
  <c r="BG2435" i="3"/>
  <c r="BH2435" i="3" s="1"/>
  <c r="BJ2434" i="3"/>
  <c r="BG2434" i="3"/>
  <c r="BH2434" i="3" s="1"/>
  <c r="BJ2433" i="3"/>
  <c r="BH2433" i="3"/>
  <c r="BG2433" i="3"/>
  <c r="BJ2432" i="3"/>
  <c r="BG2432" i="3"/>
  <c r="BH2432" i="3" s="1"/>
  <c r="BJ2431" i="3"/>
  <c r="BG2431" i="3"/>
  <c r="BH2431" i="3" s="1"/>
  <c r="BJ2430" i="3"/>
  <c r="BG2430" i="3"/>
  <c r="BH2430" i="3" s="1"/>
  <c r="BJ2429" i="3"/>
  <c r="BG2429" i="3"/>
  <c r="BH2429" i="3" s="1"/>
  <c r="BJ2428" i="3"/>
  <c r="BG2428" i="3"/>
  <c r="BH2428" i="3" s="1"/>
  <c r="BJ2427" i="3"/>
  <c r="BG2427" i="3"/>
  <c r="BH2427" i="3" s="1"/>
  <c r="BJ2426" i="3"/>
  <c r="BH2426" i="3"/>
  <c r="BG2426" i="3"/>
  <c r="BJ2425" i="3"/>
  <c r="BG2425" i="3"/>
  <c r="BH2425" i="3" s="1"/>
  <c r="BJ2424" i="3"/>
  <c r="BG2424" i="3"/>
  <c r="BH2424" i="3" s="1"/>
  <c r="BJ2423" i="3"/>
  <c r="BG2423" i="3"/>
  <c r="BH2423" i="3" s="1"/>
  <c r="BJ2422" i="3"/>
  <c r="BG2422" i="3"/>
  <c r="BH2422" i="3" s="1"/>
  <c r="BJ2421" i="3"/>
  <c r="BG2421" i="3"/>
  <c r="BH2421" i="3" s="1"/>
  <c r="BJ2420" i="3"/>
  <c r="BG2420" i="3"/>
  <c r="BH2420" i="3" s="1"/>
  <c r="BJ2419" i="3"/>
  <c r="BG2419" i="3"/>
  <c r="BH2419" i="3" s="1"/>
  <c r="BJ2418" i="3"/>
  <c r="BG2418" i="3"/>
  <c r="BH2418" i="3" s="1"/>
  <c r="BJ2417" i="3"/>
  <c r="BG2417" i="3"/>
  <c r="BH2417" i="3" s="1"/>
  <c r="BJ2416" i="3"/>
  <c r="BG2416" i="3"/>
  <c r="BH2416" i="3" s="1"/>
  <c r="BJ2415" i="3"/>
  <c r="BH2415" i="3"/>
  <c r="BG2415" i="3"/>
  <c r="BJ2414" i="3"/>
  <c r="BG2414" i="3"/>
  <c r="BH2414" i="3" s="1"/>
  <c r="BJ2413" i="3"/>
  <c r="BG2413" i="3"/>
  <c r="BH2413" i="3" s="1"/>
  <c r="BJ2412" i="3"/>
  <c r="BG2412" i="3"/>
  <c r="BH2412" i="3" s="1"/>
  <c r="BJ2411" i="3"/>
  <c r="BG2411" i="3"/>
  <c r="BH2411" i="3" s="1"/>
  <c r="BJ2410" i="3"/>
  <c r="BH2410" i="3"/>
  <c r="BG2410" i="3"/>
  <c r="BJ2409" i="3"/>
  <c r="BG2409" i="3"/>
  <c r="BH2409" i="3" s="1"/>
  <c r="BJ2408" i="3"/>
  <c r="BG2408" i="3"/>
  <c r="BH2408" i="3" s="1"/>
  <c r="BJ2407" i="3"/>
  <c r="BH2407" i="3"/>
  <c r="BG2407" i="3"/>
  <c r="BJ2406" i="3"/>
  <c r="BG2406" i="3"/>
  <c r="BH2406" i="3" s="1"/>
  <c r="BJ2405" i="3"/>
  <c r="BG2405" i="3"/>
  <c r="BH2405" i="3" s="1"/>
  <c r="BJ2404" i="3"/>
  <c r="BG2404" i="3"/>
  <c r="BH2404" i="3" s="1"/>
  <c r="BJ2403" i="3"/>
  <c r="BH2403" i="3"/>
  <c r="BG2403" i="3"/>
  <c r="BJ2402" i="3"/>
  <c r="BG2402" i="3"/>
  <c r="BH2402" i="3" s="1"/>
  <c r="BJ2401" i="3"/>
  <c r="BH2401" i="3"/>
  <c r="BG2401" i="3"/>
  <c r="BJ2400" i="3"/>
  <c r="BG2400" i="3"/>
  <c r="BH2400" i="3" s="1"/>
  <c r="BJ2399" i="3"/>
  <c r="BG2399" i="3"/>
  <c r="BH2399" i="3" s="1"/>
  <c r="BJ2398" i="3"/>
  <c r="BG2398" i="3"/>
  <c r="BH2398" i="3" s="1"/>
  <c r="BJ2397" i="3"/>
  <c r="BG2397" i="3"/>
  <c r="BH2397" i="3" s="1"/>
  <c r="BJ2396" i="3"/>
  <c r="BG2396" i="3"/>
  <c r="BH2396" i="3" s="1"/>
  <c r="BJ2395" i="3"/>
  <c r="BH2395" i="3"/>
  <c r="BG2395" i="3"/>
  <c r="BJ2394" i="3"/>
  <c r="BG2394" i="3"/>
  <c r="BH2394" i="3" s="1"/>
  <c r="BJ2393" i="3"/>
  <c r="BG2393" i="3"/>
  <c r="BH2393" i="3" s="1"/>
  <c r="BJ2392" i="3"/>
  <c r="BG2392" i="3"/>
  <c r="BH2392" i="3" s="1"/>
  <c r="BJ2391" i="3"/>
  <c r="BG2391" i="3"/>
  <c r="BH2391" i="3" s="1"/>
  <c r="BJ2390" i="3"/>
  <c r="BG2390" i="3"/>
  <c r="BH2390" i="3" s="1"/>
  <c r="BJ2389" i="3"/>
  <c r="BG2389" i="3"/>
  <c r="BH2389" i="3" s="1"/>
  <c r="BJ2388" i="3"/>
  <c r="BG2388" i="3"/>
  <c r="BH2388" i="3" s="1"/>
  <c r="BJ2387" i="3"/>
  <c r="BG2387" i="3"/>
  <c r="BH2387" i="3" s="1"/>
  <c r="BJ2386" i="3"/>
  <c r="BG2386" i="3"/>
  <c r="BH2386" i="3" s="1"/>
  <c r="BO2385" i="3"/>
  <c r="BJ2385" i="3"/>
  <c r="BG2385" i="3"/>
  <c r="BH2385" i="3" s="1"/>
  <c r="M2385" i="3"/>
  <c r="J2385" i="3"/>
  <c r="BO2384" i="3"/>
  <c r="BJ2384" i="3"/>
  <c r="BG2384" i="3"/>
  <c r="BH2384" i="3" s="1"/>
  <c r="J2384" i="3"/>
  <c r="BO2383" i="3"/>
  <c r="BJ2383" i="3"/>
  <c r="BG2383" i="3"/>
  <c r="BH2383" i="3" s="1"/>
  <c r="L2383" i="3"/>
  <c r="J2383" i="3"/>
  <c r="BO2382" i="3"/>
  <c r="BJ2382" i="3"/>
  <c r="BG2382" i="3"/>
  <c r="BH2382" i="3" s="1"/>
  <c r="J2382" i="3"/>
  <c r="BO2381" i="3"/>
  <c r="BJ2381" i="3"/>
  <c r="BG2381" i="3"/>
  <c r="BH2381" i="3" s="1"/>
  <c r="J2381" i="3"/>
  <c r="BO2380" i="3"/>
  <c r="BJ2380" i="3"/>
  <c r="BG2380" i="3"/>
  <c r="BH2380" i="3" s="1"/>
  <c r="J2380" i="3"/>
  <c r="BO2379" i="3"/>
  <c r="BJ2379" i="3"/>
  <c r="BG2379" i="3"/>
  <c r="BH2379" i="3" s="1"/>
  <c r="J2379" i="3"/>
  <c r="BJ2378" i="3"/>
  <c r="BG2378" i="3"/>
  <c r="BH2378" i="3" s="1"/>
  <c r="BJ2377" i="3"/>
  <c r="BH2377" i="3"/>
  <c r="BG2377" i="3"/>
  <c r="BJ2376" i="3"/>
  <c r="BG2376" i="3"/>
  <c r="BH2376" i="3" s="1"/>
  <c r="BJ2375" i="3"/>
  <c r="BG2375" i="3"/>
  <c r="BH2375" i="3" s="1"/>
  <c r="BJ2374" i="3"/>
  <c r="BG2374" i="3"/>
  <c r="BH2374" i="3" s="1"/>
  <c r="BJ2373" i="3"/>
  <c r="BG2373" i="3"/>
  <c r="BH2373" i="3" s="1"/>
  <c r="BJ2372" i="3"/>
  <c r="BG2372" i="3"/>
  <c r="BH2372" i="3" s="1"/>
  <c r="BJ2371" i="3"/>
  <c r="BG2371" i="3"/>
  <c r="BH2371" i="3" s="1"/>
  <c r="BJ2370" i="3"/>
  <c r="BG2370" i="3"/>
  <c r="BH2370" i="3" s="1"/>
  <c r="BJ2369" i="3"/>
  <c r="BG2369" i="3"/>
  <c r="BH2369" i="3" s="1"/>
  <c r="BO2368" i="3"/>
  <c r="BJ2368" i="3"/>
  <c r="BG2368" i="3"/>
  <c r="J2368" i="3"/>
  <c r="BO2367" i="3"/>
  <c r="BJ2367" i="3"/>
  <c r="BG2367" i="3"/>
  <c r="J2367" i="3"/>
  <c r="BO2366" i="3"/>
  <c r="BL2366" i="3"/>
  <c r="BJ2366" i="3"/>
  <c r="BH2366" i="3"/>
  <c r="BG2366" i="3"/>
  <c r="J2366" i="3"/>
  <c r="BO2365" i="3"/>
  <c r="BJ2365" i="3"/>
  <c r="BG2365" i="3"/>
  <c r="J2365" i="3"/>
  <c r="BO2364" i="3"/>
  <c r="BJ2364" i="3"/>
  <c r="BG2364" i="3"/>
  <c r="BL2364" i="3" s="1"/>
  <c r="J2364" i="3"/>
  <c r="BO2363" i="3"/>
  <c r="BJ2363" i="3"/>
  <c r="BG2363" i="3"/>
  <c r="J2363" i="3"/>
  <c r="BO2362" i="3"/>
  <c r="BJ2362" i="3"/>
  <c r="BG2362" i="3"/>
  <c r="BL2362" i="3" s="1"/>
  <c r="J2362" i="3"/>
  <c r="BO2361" i="3"/>
  <c r="BJ2361" i="3"/>
  <c r="BG2361" i="3"/>
  <c r="J2361" i="3"/>
  <c r="BO2360" i="3"/>
  <c r="BJ2360" i="3"/>
  <c r="BG2360" i="3"/>
  <c r="BL2360" i="3" s="1"/>
  <c r="J2360" i="3"/>
  <c r="BO2359" i="3"/>
  <c r="BJ2359" i="3"/>
  <c r="BG2359" i="3"/>
  <c r="J2359" i="3"/>
  <c r="BO2358" i="3"/>
  <c r="BJ2358" i="3"/>
  <c r="BH2358" i="3"/>
  <c r="BG2358" i="3"/>
  <c r="BL2358" i="3" s="1"/>
  <c r="J2358" i="3"/>
  <c r="BO2357" i="3"/>
  <c r="BJ2357" i="3"/>
  <c r="BG2357" i="3"/>
  <c r="J2357" i="3"/>
  <c r="BO2356" i="3"/>
  <c r="BL2356" i="3"/>
  <c r="BJ2356" i="3"/>
  <c r="BH2356" i="3"/>
  <c r="BG2356" i="3"/>
  <c r="J2356" i="3"/>
  <c r="BO2355" i="3"/>
  <c r="BJ2355" i="3"/>
  <c r="BG2355" i="3"/>
  <c r="J2355" i="3"/>
  <c r="BJ2354" i="3"/>
  <c r="BG2354" i="3"/>
  <c r="BH2354" i="3" s="1"/>
  <c r="BJ2353" i="3"/>
  <c r="BG2353" i="3"/>
  <c r="BH2353" i="3" s="1"/>
  <c r="BJ2352" i="3"/>
  <c r="BH2352" i="3"/>
  <c r="BG2352" i="3"/>
  <c r="BJ2351" i="3"/>
  <c r="BG2351" i="3"/>
  <c r="BH2351" i="3" s="1"/>
  <c r="BJ2350" i="3"/>
  <c r="BG2350" i="3"/>
  <c r="BH2350" i="3" s="1"/>
  <c r="BJ2349" i="3"/>
  <c r="BG2349" i="3"/>
  <c r="BH2349" i="3" s="1"/>
  <c r="BJ2348" i="3"/>
  <c r="BG2348" i="3"/>
  <c r="BH2348" i="3" s="1"/>
  <c r="BJ2347" i="3"/>
  <c r="BG2347" i="3"/>
  <c r="BH2347" i="3" s="1"/>
  <c r="BJ2346" i="3"/>
  <c r="BG2346" i="3"/>
  <c r="BH2346" i="3" s="1"/>
  <c r="BJ2345" i="3"/>
  <c r="BG2345" i="3"/>
  <c r="BH2345" i="3" s="1"/>
  <c r="BJ2344" i="3"/>
  <c r="BG2344" i="3"/>
  <c r="BH2344" i="3" s="1"/>
  <c r="BJ2343" i="3"/>
  <c r="BG2343" i="3"/>
  <c r="BH2343" i="3" s="1"/>
  <c r="BJ2342" i="3"/>
  <c r="BG2342" i="3"/>
  <c r="BH2342" i="3" s="1"/>
  <c r="BJ2341" i="3"/>
  <c r="BG2341" i="3"/>
  <c r="BH2341" i="3" s="1"/>
  <c r="BJ2340" i="3"/>
  <c r="BG2340" i="3"/>
  <c r="BH2340" i="3" s="1"/>
  <c r="BJ2339" i="3"/>
  <c r="BG2339" i="3"/>
  <c r="BH2339" i="3" s="1"/>
  <c r="BJ2338" i="3"/>
  <c r="BG2338" i="3"/>
  <c r="BH2338" i="3" s="1"/>
  <c r="BJ2337" i="3"/>
  <c r="BG2337" i="3"/>
  <c r="BH2337" i="3" s="1"/>
  <c r="BJ2336" i="3"/>
  <c r="BG2336" i="3"/>
  <c r="BH2336" i="3" s="1"/>
  <c r="BJ2335" i="3"/>
  <c r="BG2335" i="3"/>
  <c r="BH2335" i="3" s="1"/>
  <c r="BJ2334" i="3"/>
  <c r="BG2334" i="3"/>
  <c r="BH2334" i="3" s="1"/>
  <c r="BJ2333" i="3"/>
  <c r="BG2333" i="3"/>
  <c r="BH2333" i="3" s="1"/>
  <c r="BJ2332" i="3"/>
  <c r="BG2332" i="3"/>
  <c r="BH2332" i="3" s="1"/>
  <c r="BJ2331" i="3"/>
  <c r="BG2331" i="3"/>
  <c r="BH2331" i="3" s="1"/>
  <c r="BJ2330" i="3"/>
  <c r="BG2330" i="3"/>
  <c r="BH2330" i="3" s="1"/>
  <c r="BJ2329" i="3"/>
  <c r="BG2329" i="3"/>
  <c r="BH2329" i="3" s="1"/>
  <c r="BJ2328" i="3"/>
  <c r="BH2328" i="3"/>
  <c r="BG2328" i="3"/>
  <c r="BJ2327" i="3"/>
  <c r="BG2327" i="3"/>
  <c r="BH2327" i="3" s="1"/>
  <c r="BJ2326" i="3"/>
  <c r="BH2326" i="3"/>
  <c r="BG2326" i="3"/>
  <c r="BJ2325" i="3"/>
  <c r="BG2325" i="3"/>
  <c r="BH2325" i="3" s="1"/>
  <c r="BJ2324" i="3"/>
  <c r="BG2324" i="3"/>
  <c r="BH2324" i="3" s="1"/>
  <c r="BJ2323" i="3"/>
  <c r="BG2323" i="3"/>
  <c r="BH2323" i="3" s="1"/>
  <c r="BJ2322" i="3"/>
  <c r="BG2322" i="3"/>
  <c r="BH2322" i="3" s="1"/>
  <c r="BJ2321" i="3"/>
  <c r="BG2321" i="3"/>
  <c r="BH2321" i="3" s="1"/>
  <c r="BJ2320" i="3"/>
  <c r="BG2320" i="3"/>
  <c r="BH2320" i="3" s="1"/>
  <c r="BJ2319" i="3"/>
  <c r="BG2319" i="3"/>
  <c r="BH2319" i="3" s="1"/>
  <c r="BJ2318" i="3"/>
  <c r="BG2318" i="3"/>
  <c r="BH2318" i="3" s="1"/>
  <c r="BJ2317" i="3"/>
  <c r="BG2317" i="3"/>
  <c r="BH2317" i="3" s="1"/>
  <c r="BJ2316" i="3"/>
  <c r="BG2316" i="3"/>
  <c r="BH2316" i="3" s="1"/>
  <c r="BJ2315" i="3"/>
  <c r="BG2315" i="3"/>
  <c r="BH2315" i="3" s="1"/>
  <c r="BJ2314" i="3"/>
  <c r="BG2314" i="3"/>
  <c r="BH2314" i="3" s="1"/>
  <c r="BJ2313" i="3"/>
  <c r="BG2313" i="3"/>
  <c r="BH2313" i="3" s="1"/>
  <c r="BJ2312" i="3"/>
  <c r="BG2312" i="3"/>
  <c r="BH2312" i="3" s="1"/>
  <c r="BJ2311" i="3"/>
  <c r="BG2311" i="3"/>
  <c r="BH2311" i="3" s="1"/>
  <c r="BJ2310" i="3"/>
  <c r="BG2310" i="3"/>
  <c r="BH2310" i="3" s="1"/>
  <c r="BJ2309" i="3"/>
  <c r="BG2309" i="3"/>
  <c r="BH2309" i="3" s="1"/>
  <c r="BJ2308" i="3"/>
  <c r="BG2308" i="3"/>
  <c r="BH2308" i="3" s="1"/>
  <c r="BJ2307" i="3"/>
  <c r="BG2307" i="3"/>
  <c r="BH2307" i="3" s="1"/>
  <c r="BJ2306" i="3"/>
  <c r="BH2306" i="3"/>
  <c r="BG2306" i="3"/>
  <c r="BJ2305" i="3"/>
  <c r="BH2305" i="3"/>
  <c r="BG2305" i="3"/>
  <c r="BJ2304" i="3"/>
  <c r="BG2304" i="3"/>
  <c r="BH2304" i="3" s="1"/>
  <c r="BJ2303" i="3"/>
  <c r="BG2303" i="3"/>
  <c r="BH2303" i="3" s="1"/>
  <c r="BJ2302" i="3"/>
  <c r="BG2302" i="3"/>
  <c r="BH2302" i="3" s="1"/>
  <c r="BJ2301" i="3"/>
  <c r="BH2301" i="3"/>
  <c r="BG2301" i="3"/>
  <c r="BJ2300" i="3"/>
  <c r="BG2300" i="3"/>
  <c r="BH2300" i="3" s="1"/>
  <c r="BJ2299" i="3"/>
  <c r="BG2299" i="3"/>
  <c r="BH2299" i="3" s="1"/>
  <c r="BJ2298" i="3"/>
  <c r="BG2298" i="3"/>
  <c r="BH2298" i="3" s="1"/>
  <c r="BJ2297" i="3"/>
  <c r="BG2297" i="3"/>
  <c r="BH2297" i="3" s="1"/>
  <c r="BJ2296" i="3"/>
  <c r="BG2296" i="3"/>
  <c r="BH2296" i="3" s="1"/>
  <c r="BJ2295" i="3"/>
  <c r="BH2295" i="3"/>
  <c r="BG2295" i="3"/>
  <c r="BJ2294" i="3"/>
  <c r="BG2294" i="3"/>
  <c r="BH2294" i="3" s="1"/>
  <c r="BJ2293" i="3"/>
  <c r="BG2293" i="3"/>
  <c r="BH2293" i="3" s="1"/>
  <c r="BJ2292" i="3"/>
  <c r="BG2292" i="3"/>
  <c r="BH2292" i="3" s="1"/>
  <c r="BJ2291" i="3"/>
  <c r="BG2291" i="3"/>
  <c r="BH2291" i="3" s="1"/>
  <c r="BJ2290" i="3"/>
  <c r="BG2290" i="3"/>
  <c r="BH2290" i="3" s="1"/>
  <c r="BJ2289" i="3"/>
  <c r="BH2289" i="3"/>
  <c r="BG2289" i="3"/>
  <c r="BJ2288" i="3"/>
  <c r="BG2288" i="3"/>
  <c r="BH2288" i="3" s="1"/>
  <c r="BJ2287" i="3"/>
  <c r="BG2287" i="3"/>
  <c r="BH2287" i="3" s="1"/>
  <c r="BJ2286" i="3"/>
  <c r="BG2286" i="3"/>
  <c r="BH2286" i="3" s="1"/>
  <c r="BJ2285" i="3"/>
  <c r="BG2285" i="3"/>
  <c r="BH2285" i="3" s="1"/>
  <c r="BO2284" i="3"/>
  <c r="BJ2284" i="3"/>
  <c r="BG2284" i="3"/>
  <c r="BH2284" i="3" s="1"/>
  <c r="J2284" i="3"/>
  <c r="BO2283" i="3"/>
  <c r="BJ2283" i="3"/>
  <c r="BH2283" i="3"/>
  <c r="BG2283" i="3"/>
  <c r="J2283" i="3"/>
  <c r="BO2282" i="3"/>
  <c r="BJ2282" i="3"/>
  <c r="BH2282" i="3"/>
  <c r="BG2282" i="3"/>
  <c r="J2282" i="3"/>
  <c r="BO2281" i="3"/>
  <c r="BJ2281" i="3"/>
  <c r="BG2281" i="3"/>
  <c r="BH2281" i="3" s="1"/>
  <c r="J2281" i="3"/>
  <c r="BO2280" i="3"/>
  <c r="BJ2280" i="3"/>
  <c r="BG2280" i="3"/>
  <c r="BH2280" i="3" s="1"/>
  <c r="J2280" i="3"/>
  <c r="BO2279" i="3"/>
  <c r="BJ2279" i="3"/>
  <c r="BG2279" i="3"/>
  <c r="BH2279" i="3" s="1"/>
  <c r="J2279" i="3"/>
  <c r="BO2278" i="3"/>
  <c r="BJ2278" i="3"/>
  <c r="BG2278" i="3"/>
  <c r="BH2278" i="3" s="1"/>
  <c r="J2278" i="3"/>
  <c r="BO2277" i="3"/>
  <c r="BJ2277" i="3"/>
  <c r="BG2277" i="3"/>
  <c r="BH2277" i="3" s="1"/>
  <c r="J2277" i="3"/>
  <c r="BO2276" i="3"/>
  <c r="BJ2276" i="3"/>
  <c r="BG2276" i="3"/>
  <c r="BH2276" i="3" s="1"/>
  <c r="J2276" i="3"/>
  <c r="BO2275" i="3"/>
  <c r="BJ2275" i="3"/>
  <c r="BG2275" i="3"/>
  <c r="BH2275" i="3" s="1"/>
  <c r="J2275" i="3"/>
  <c r="BO2274" i="3"/>
  <c r="BJ2274" i="3"/>
  <c r="BG2274" i="3"/>
  <c r="BH2274" i="3" s="1"/>
  <c r="J2274" i="3"/>
  <c r="BO2273" i="3"/>
  <c r="BJ2273" i="3"/>
  <c r="BG2273" i="3"/>
  <c r="BH2273" i="3" s="1"/>
  <c r="J2273" i="3"/>
  <c r="BO2272" i="3"/>
  <c r="BJ2272" i="3"/>
  <c r="BH2272" i="3"/>
  <c r="BG2272" i="3"/>
  <c r="J2272" i="3"/>
  <c r="BO2271" i="3"/>
  <c r="BJ2271" i="3"/>
  <c r="BG2271" i="3"/>
  <c r="BH2271" i="3" s="1"/>
  <c r="J2271" i="3"/>
  <c r="BO2270" i="3"/>
  <c r="BJ2270" i="3"/>
  <c r="BH2270" i="3"/>
  <c r="BG2270" i="3"/>
  <c r="J2270" i="3"/>
  <c r="BO2269" i="3"/>
  <c r="BJ2269" i="3"/>
  <c r="BG2269" i="3"/>
  <c r="BH2269" i="3" s="1"/>
  <c r="J2269" i="3"/>
  <c r="BO2268" i="3"/>
  <c r="BJ2268" i="3"/>
  <c r="BH2268" i="3"/>
  <c r="BG2268" i="3"/>
  <c r="J2268" i="3"/>
  <c r="BO2267" i="3"/>
  <c r="BJ2267" i="3"/>
  <c r="BG2267" i="3"/>
  <c r="BH2267" i="3" s="1"/>
  <c r="J2267" i="3"/>
  <c r="BO2266" i="3"/>
  <c r="BJ2266" i="3"/>
  <c r="BG2266" i="3"/>
  <c r="BH2266" i="3" s="1"/>
  <c r="J2266" i="3"/>
  <c r="BO2265" i="3"/>
  <c r="BJ2265" i="3"/>
  <c r="BG2265" i="3"/>
  <c r="BH2265" i="3" s="1"/>
  <c r="J2265" i="3"/>
  <c r="BO2264" i="3"/>
  <c r="BJ2264" i="3"/>
  <c r="BG2264" i="3"/>
  <c r="BH2264" i="3" s="1"/>
  <c r="J2264" i="3"/>
  <c r="BO2263" i="3"/>
  <c r="BJ2263" i="3"/>
  <c r="BG2263" i="3"/>
  <c r="BH2263" i="3" s="1"/>
  <c r="J2263" i="3"/>
  <c r="BO2262" i="3"/>
  <c r="BJ2262" i="3"/>
  <c r="BH2262" i="3"/>
  <c r="BG2262" i="3"/>
  <c r="J2262" i="3"/>
  <c r="BO2261" i="3"/>
  <c r="BJ2261" i="3"/>
  <c r="BG2261" i="3"/>
  <c r="BH2261" i="3" s="1"/>
  <c r="J2261" i="3"/>
  <c r="BO2260" i="3"/>
  <c r="BJ2260" i="3"/>
  <c r="BG2260" i="3"/>
  <c r="BH2260" i="3" s="1"/>
  <c r="J2260" i="3"/>
  <c r="BO2259" i="3"/>
  <c r="BJ2259" i="3"/>
  <c r="BG2259" i="3"/>
  <c r="BH2259" i="3" s="1"/>
  <c r="J2259" i="3"/>
  <c r="BO2258" i="3"/>
  <c r="BJ2258" i="3"/>
  <c r="BG2258" i="3"/>
  <c r="BH2258" i="3" s="1"/>
  <c r="J2258" i="3"/>
  <c r="BO2257" i="3"/>
  <c r="BJ2257" i="3"/>
  <c r="BG2257" i="3"/>
  <c r="BH2257" i="3" s="1"/>
  <c r="J2257" i="3"/>
  <c r="BO2256" i="3"/>
  <c r="BJ2256" i="3"/>
  <c r="BH2256" i="3"/>
  <c r="BG2256" i="3"/>
  <c r="J2256" i="3"/>
  <c r="BO2255" i="3"/>
  <c r="BJ2255" i="3"/>
  <c r="BG2255" i="3"/>
  <c r="BH2255" i="3" s="1"/>
  <c r="J2255" i="3"/>
  <c r="BO2254" i="3"/>
  <c r="BJ2254" i="3"/>
  <c r="BH2254" i="3"/>
  <c r="BG2254" i="3"/>
  <c r="J2254" i="3"/>
  <c r="BO2253" i="3"/>
  <c r="BJ2253" i="3"/>
  <c r="BG2253" i="3"/>
  <c r="BH2253" i="3" s="1"/>
  <c r="J2253" i="3"/>
  <c r="BJ2252" i="3"/>
  <c r="BG2252" i="3"/>
  <c r="BH2252" i="3" s="1"/>
  <c r="BJ2251" i="3"/>
  <c r="BH2251" i="3"/>
  <c r="BG2251" i="3"/>
  <c r="BJ2250" i="3"/>
  <c r="BG2250" i="3"/>
  <c r="BH2250" i="3" s="1"/>
  <c r="BJ2249" i="3"/>
  <c r="BG2249" i="3"/>
  <c r="BH2249" i="3" s="1"/>
  <c r="BJ2248" i="3"/>
  <c r="BG2248" i="3"/>
  <c r="BH2248" i="3" s="1"/>
  <c r="BJ2247" i="3"/>
  <c r="BG2247" i="3"/>
  <c r="BH2247" i="3" s="1"/>
  <c r="BJ2246" i="3"/>
  <c r="BG2246" i="3"/>
  <c r="BH2246" i="3" s="1"/>
  <c r="BJ2245" i="3"/>
  <c r="BG2245" i="3"/>
  <c r="BH2245" i="3" s="1"/>
  <c r="BJ2244" i="3"/>
  <c r="BG2244" i="3"/>
  <c r="BH2244" i="3" s="1"/>
  <c r="BJ2243" i="3"/>
  <c r="BG2243" i="3"/>
  <c r="BH2243" i="3" s="1"/>
  <c r="BJ2242" i="3"/>
  <c r="BG2242" i="3"/>
  <c r="BH2242" i="3" s="1"/>
  <c r="BJ2241" i="3"/>
  <c r="BG2241" i="3"/>
  <c r="BH2241" i="3" s="1"/>
  <c r="BJ2240" i="3"/>
  <c r="BG2240" i="3"/>
  <c r="BH2240" i="3" s="1"/>
  <c r="BJ2239" i="3"/>
  <c r="BG2239" i="3"/>
  <c r="BH2239" i="3" s="1"/>
  <c r="BJ2238" i="3"/>
  <c r="BG2238" i="3"/>
  <c r="BH2238" i="3" s="1"/>
  <c r="BO2237" i="3"/>
  <c r="BJ2237" i="3"/>
  <c r="BH2237" i="3"/>
  <c r="BG2237" i="3"/>
  <c r="J2237" i="3"/>
  <c r="BO2236" i="3"/>
  <c r="BJ2236" i="3"/>
  <c r="BG2236" i="3"/>
  <c r="BH2236" i="3" s="1"/>
  <c r="J2236" i="3"/>
  <c r="BO2235" i="3"/>
  <c r="BJ2235" i="3"/>
  <c r="BG2235" i="3"/>
  <c r="BH2235" i="3" s="1"/>
  <c r="J2235" i="3"/>
  <c r="BO2234" i="3"/>
  <c r="BJ2234" i="3"/>
  <c r="BG2234" i="3"/>
  <c r="BH2234" i="3" s="1"/>
  <c r="J2234" i="3"/>
  <c r="BO2233" i="3"/>
  <c r="BJ2233" i="3"/>
  <c r="BG2233" i="3"/>
  <c r="BH2233" i="3" s="1"/>
  <c r="J2233" i="3"/>
  <c r="BO2232" i="3"/>
  <c r="BJ2232" i="3"/>
  <c r="BG2232" i="3"/>
  <c r="BH2232" i="3" s="1"/>
  <c r="J2232" i="3"/>
  <c r="BO2231" i="3"/>
  <c r="BJ2231" i="3"/>
  <c r="BG2231" i="3"/>
  <c r="BH2231" i="3" s="1"/>
  <c r="J2231" i="3"/>
  <c r="BO2230" i="3"/>
  <c r="BJ2230" i="3"/>
  <c r="BG2230" i="3"/>
  <c r="BH2230" i="3" s="1"/>
  <c r="J2230" i="3"/>
  <c r="BO2229" i="3"/>
  <c r="BJ2229" i="3"/>
  <c r="BG2229" i="3"/>
  <c r="BH2229" i="3" s="1"/>
  <c r="J2229" i="3"/>
  <c r="BO2228" i="3"/>
  <c r="BJ2228" i="3"/>
  <c r="BG2228" i="3"/>
  <c r="BH2228" i="3" s="1"/>
  <c r="J2228" i="3"/>
  <c r="BJ2227" i="3"/>
  <c r="BG2227" i="3"/>
  <c r="BH2227" i="3" s="1"/>
  <c r="BJ2226" i="3"/>
  <c r="BG2226" i="3"/>
  <c r="BH2226" i="3" s="1"/>
  <c r="BJ2225" i="3"/>
  <c r="BH2225" i="3"/>
  <c r="BG2225" i="3"/>
  <c r="BJ2224" i="3"/>
  <c r="BG2224" i="3"/>
  <c r="BH2224" i="3" s="1"/>
  <c r="BJ2223" i="3"/>
  <c r="BG2223" i="3"/>
  <c r="BH2223" i="3" s="1"/>
  <c r="BO2222" i="3"/>
  <c r="BJ2222" i="3"/>
  <c r="BG2222" i="3"/>
  <c r="BH2222" i="3" s="1"/>
  <c r="J2222" i="3"/>
  <c r="BO2221" i="3"/>
  <c r="BJ2221" i="3"/>
  <c r="BG2221" i="3"/>
  <c r="BH2221" i="3" s="1"/>
  <c r="J2221" i="3"/>
  <c r="BO2220" i="3"/>
  <c r="BJ2220" i="3"/>
  <c r="BG2220" i="3"/>
  <c r="BH2220" i="3" s="1"/>
  <c r="J2220" i="3"/>
  <c r="BO2219" i="3"/>
  <c r="BJ2219" i="3"/>
  <c r="BG2219" i="3"/>
  <c r="BH2219" i="3" s="1"/>
  <c r="J2219" i="3"/>
  <c r="BO2218" i="3"/>
  <c r="BJ2218" i="3"/>
  <c r="BG2218" i="3"/>
  <c r="BH2218" i="3" s="1"/>
  <c r="J2218" i="3"/>
  <c r="BJ2217" i="3"/>
  <c r="BG2217" i="3"/>
  <c r="BH2217" i="3" s="1"/>
  <c r="BJ2216" i="3"/>
  <c r="BG2216" i="3"/>
  <c r="BH2216" i="3" s="1"/>
  <c r="BJ2215" i="3"/>
  <c r="BG2215" i="3"/>
  <c r="BH2215" i="3" s="1"/>
  <c r="BJ2214" i="3"/>
  <c r="BG2214" i="3"/>
  <c r="BH2214" i="3" s="1"/>
  <c r="BJ2213" i="3"/>
  <c r="BG2213" i="3"/>
  <c r="BH2213" i="3" s="1"/>
  <c r="BJ2212" i="3"/>
  <c r="BG2212" i="3"/>
  <c r="BH2212" i="3" s="1"/>
  <c r="BJ2211" i="3"/>
  <c r="BG2211" i="3"/>
  <c r="BH2211" i="3" s="1"/>
  <c r="BJ2210" i="3"/>
  <c r="BG2210" i="3"/>
  <c r="BH2210" i="3" s="1"/>
  <c r="BJ2209" i="3"/>
  <c r="BG2209" i="3"/>
  <c r="BH2209" i="3" s="1"/>
  <c r="BJ2208" i="3"/>
  <c r="BG2208" i="3"/>
  <c r="BH2208" i="3" s="1"/>
  <c r="BJ2207" i="3"/>
  <c r="BG2207" i="3"/>
  <c r="BH2207" i="3" s="1"/>
  <c r="BJ2206" i="3"/>
  <c r="BG2206" i="3"/>
  <c r="BH2206" i="3" s="1"/>
  <c r="BJ2205" i="3"/>
  <c r="BG2205" i="3"/>
  <c r="BH2205" i="3" s="1"/>
  <c r="BJ2204" i="3"/>
  <c r="BG2204" i="3"/>
  <c r="BH2204" i="3" s="1"/>
  <c r="BJ2203" i="3"/>
  <c r="BG2203" i="3"/>
  <c r="BH2203" i="3" s="1"/>
  <c r="BJ2202" i="3"/>
  <c r="BG2202" i="3"/>
  <c r="BH2202" i="3" s="1"/>
  <c r="BJ2201" i="3"/>
  <c r="BG2201" i="3"/>
  <c r="BH2201" i="3" s="1"/>
  <c r="BJ2200" i="3"/>
  <c r="BG2200" i="3"/>
  <c r="BH2200" i="3" s="1"/>
  <c r="BJ2199" i="3"/>
  <c r="BH2199" i="3"/>
  <c r="BG2199" i="3"/>
  <c r="BJ2198" i="3"/>
  <c r="BG2198" i="3"/>
  <c r="BH2198" i="3" s="1"/>
  <c r="BJ2197" i="3"/>
  <c r="BG2197" i="3"/>
  <c r="BH2197" i="3" s="1"/>
  <c r="BJ2196" i="3"/>
  <c r="BG2196" i="3"/>
  <c r="BH2196" i="3" s="1"/>
  <c r="BJ2195" i="3"/>
  <c r="BG2195" i="3"/>
  <c r="BH2195" i="3" s="1"/>
  <c r="BJ2194" i="3"/>
  <c r="BG2194" i="3"/>
  <c r="BH2194" i="3" s="1"/>
  <c r="BJ2193" i="3"/>
  <c r="BH2193" i="3"/>
  <c r="BG2193" i="3"/>
  <c r="BJ2192" i="3"/>
  <c r="BG2192" i="3"/>
  <c r="BH2192" i="3" s="1"/>
  <c r="BJ2191" i="3"/>
  <c r="BG2191" i="3"/>
  <c r="BH2191" i="3" s="1"/>
  <c r="BJ2190" i="3"/>
  <c r="BG2190" i="3"/>
  <c r="BH2190" i="3" s="1"/>
  <c r="BJ2189" i="3"/>
  <c r="BG2189" i="3"/>
  <c r="BH2189" i="3" s="1"/>
  <c r="BJ2188" i="3"/>
  <c r="BG2188" i="3"/>
  <c r="BH2188" i="3" s="1"/>
  <c r="BJ2187" i="3"/>
  <c r="BG2187" i="3"/>
  <c r="BH2187" i="3" s="1"/>
  <c r="BJ2186" i="3"/>
  <c r="BG2186" i="3"/>
  <c r="BH2186" i="3" s="1"/>
  <c r="BJ2185" i="3"/>
  <c r="BG2185" i="3"/>
  <c r="BH2185" i="3" s="1"/>
  <c r="BJ2184" i="3"/>
  <c r="BG2184" i="3"/>
  <c r="BH2184" i="3" s="1"/>
  <c r="BJ2183" i="3"/>
  <c r="BG2183" i="3"/>
  <c r="BH2183" i="3" s="1"/>
  <c r="BJ2182" i="3"/>
  <c r="BG2182" i="3"/>
  <c r="BH2182" i="3" s="1"/>
  <c r="BJ2181" i="3"/>
  <c r="BG2181" i="3"/>
  <c r="BH2181" i="3" s="1"/>
  <c r="BJ2180" i="3"/>
  <c r="BG2180" i="3"/>
  <c r="BH2180" i="3" s="1"/>
  <c r="BJ2179" i="3"/>
  <c r="BG2179" i="3"/>
  <c r="BH2179" i="3" s="1"/>
  <c r="BJ2178" i="3"/>
  <c r="BG2178" i="3"/>
  <c r="BH2178" i="3" s="1"/>
  <c r="BJ2177" i="3"/>
  <c r="BG2177" i="3"/>
  <c r="BH2177" i="3" s="1"/>
  <c r="BJ2176" i="3"/>
  <c r="BG2176" i="3"/>
  <c r="BH2176" i="3" s="1"/>
  <c r="BJ2175" i="3"/>
  <c r="BG2175" i="3"/>
  <c r="BH2175" i="3" s="1"/>
  <c r="BJ2174" i="3"/>
  <c r="BG2174" i="3"/>
  <c r="BH2174" i="3" s="1"/>
  <c r="BJ2173" i="3"/>
  <c r="BG2173" i="3"/>
  <c r="BH2173" i="3" s="1"/>
  <c r="BJ2172" i="3"/>
  <c r="BG2172" i="3"/>
  <c r="BH2172" i="3" s="1"/>
  <c r="BJ2171" i="3"/>
  <c r="BH2171" i="3"/>
  <c r="BG2171" i="3"/>
  <c r="BO2170" i="3"/>
  <c r="BJ2170" i="3"/>
  <c r="BG2170" i="3"/>
  <c r="BH2170" i="3" s="1"/>
  <c r="L2170" i="3"/>
  <c r="J2170" i="3"/>
  <c r="BO2169" i="3"/>
  <c r="BJ2169" i="3"/>
  <c r="BG2169" i="3"/>
  <c r="BH2169" i="3" s="1"/>
  <c r="J2169" i="3"/>
  <c r="BO2168" i="3"/>
  <c r="BJ2168" i="3"/>
  <c r="BH2168" i="3"/>
  <c r="BG2168" i="3"/>
  <c r="J2168" i="3"/>
  <c r="BO2167" i="3"/>
  <c r="BJ2167" i="3"/>
  <c r="BG2167" i="3"/>
  <c r="BH2167" i="3" s="1"/>
  <c r="J2167" i="3"/>
  <c r="BO2166" i="3"/>
  <c r="BJ2166" i="3"/>
  <c r="BG2166" i="3"/>
  <c r="BH2166" i="3" s="1"/>
  <c r="J2166" i="3"/>
  <c r="BO2165" i="3"/>
  <c r="BJ2165" i="3"/>
  <c r="BG2165" i="3"/>
  <c r="BH2165" i="3" s="1"/>
  <c r="M2165" i="3"/>
  <c r="J2165" i="3"/>
  <c r="BO2164" i="3"/>
  <c r="BJ2164" i="3"/>
  <c r="BH2164" i="3"/>
  <c r="BG2164" i="3"/>
  <c r="J2164" i="3"/>
  <c r="BO2163" i="3"/>
  <c r="BJ2163" i="3"/>
  <c r="BG2163" i="3"/>
  <c r="BH2163" i="3" s="1"/>
  <c r="L2163" i="3"/>
  <c r="J2163" i="3"/>
  <c r="BO2162" i="3"/>
  <c r="BJ2162" i="3"/>
  <c r="BG2162" i="3"/>
  <c r="BH2162" i="3" s="1"/>
  <c r="J2162" i="3"/>
  <c r="BO2161" i="3"/>
  <c r="BJ2161" i="3"/>
  <c r="BG2161" i="3"/>
  <c r="BH2161" i="3" s="1"/>
  <c r="J2161" i="3"/>
  <c r="BO2160" i="3"/>
  <c r="BJ2160" i="3"/>
  <c r="BG2160" i="3"/>
  <c r="BH2160" i="3" s="1"/>
  <c r="J2160" i="3"/>
  <c r="BO2159" i="3"/>
  <c r="BJ2159" i="3"/>
  <c r="BG2159" i="3"/>
  <c r="BH2159" i="3" s="1"/>
  <c r="J2159" i="3"/>
  <c r="BJ2158" i="3"/>
  <c r="BG2158" i="3"/>
  <c r="BH2158" i="3" s="1"/>
  <c r="BJ2157" i="3"/>
  <c r="BG2157" i="3"/>
  <c r="BH2157" i="3" s="1"/>
  <c r="BJ2156" i="3"/>
  <c r="BH2156" i="3"/>
  <c r="BG2156" i="3"/>
  <c r="BJ2155" i="3"/>
  <c r="BG2155" i="3"/>
  <c r="BH2155" i="3" s="1"/>
  <c r="BJ2154" i="3"/>
  <c r="BG2154" i="3"/>
  <c r="BH2154" i="3" s="1"/>
  <c r="BJ2153" i="3"/>
  <c r="BG2153" i="3"/>
  <c r="BH2153" i="3" s="1"/>
  <c r="BJ2152" i="3"/>
  <c r="BG2152" i="3"/>
  <c r="BH2152" i="3" s="1"/>
  <c r="BJ2151" i="3"/>
  <c r="BG2151" i="3"/>
  <c r="BH2151" i="3" s="1"/>
  <c r="BJ2150" i="3"/>
  <c r="BG2150" i="3"/>
  <c r="BH2150" i="3" s="1"/>
  <c r="BJ2149" i="3"/>
  <c r="BG2149" i="3"/>
  <c r="BH2149" i="3" s="1"/>
  <c r="BJ2148" i="3"/>
  <c r="BG2148" i="3"/>
  <c r="BH2148" i="3" s="1"/>
  <c r="BJ2147" i="3"/>
  <c r="BG2147" i="3"/>
  <c r="BH2147" i="3" s="1"/>
  <c r="BJ2146" i="3"/>
  <c r="BG2146" i="3"/>
  <c r="BH2146" i="3" s="1"/>
  <c r="BJ2145" i="3"/>
  <c r="BG2145" i="3"/>
  <c r="BH2145" i="3" s="1"/>
  <c r="BJ2144" i="3"/>
  <c r="BG2144" i="3"/>
  <c r="BH2144" i="3" s="1"/>
  <c r="BJ2143" i="3"/>
  <c r="BG2143" i="3"/>
  <c r="BH2143" i="3" s="1"/>
  <c r="BJ2142" i="3"/>
  <c r="BH2142" i="3"/>
  <c r="BG2142" i="3"/>
  <c r="BJ2141" i="3"/>
  <c r="BG2141" i="3"/>
  <c r="BH2141" i="3" s="1"/>
  <c r="BJ2140" i="3"/>
  <c r="BG2140" i="3"/>
  <c r="BH2140" i="3" s="1"/>
  <c r="BJ2139" i="3"/>
  <c r="BG2139" i="3"/>
  <c r="BH2139" i="3" s="1"/>
  <c r="BJ2138" i="3"/>
  <c r="BG2138" i="3"/>
  <c r="BH2138" i="3" s="1"/>
  <c r="BJ2137" i="3"/>
  <c r="BG2137" i="3"/>
  <c r="BH2137" i="3" s="1"/>
  <c r="BJ2136" i="3"/>
  <c r="BH2136" i="3"/>
  <c r="BG2136" i="3"/>
  <c r="BJ2135" i="3"/>
  <c r="BG2135" i="3"/>
  <c r="BH2135" i="3" s="1"/>
  <c r="BJ2134" i="3"/>
  <c r="BG2134" i="3"/>
  <c r="BH2134" i="3" s="1"/>
  <c r="BJ2133" i="3"/>
  <c r="BG2133" i="3"/>
  <c r="BH2133" i="3" s="1"/>
  <c r="BJ2132" i="3"/>
  <c r="BG2132" i="3"/>
  <c r="BH2132" i="3" s="1"/>
  <c r="BJ2131" i="3"/>
  <c r="BG2131" i="3"/>
  <c r="BH2131" i="3" s="1"/>
  <c r="BJ2130" i="3"/>
  <c r="BG2130" i="3"/>
  <c r="BH2130" i="3" s="1"/>
  <c r="BJ2129" i="3"/>
  <c r="BG2129" i="3"/>
  <c r="BH2129" i="3" s="1"/>
  <c r="BJ2128" i="3"/>
  <c r="BG2128" i="3"/>
  <c r="BH2128" i="3" s="1"/>
  <c r="BJ2127" i="3"/>
  <c r="BG2127" i="3"/>
  <c r="BH2127" i="3" s="1"/>
  <c r="BJ2126" i="3"/>
  <c r="BG2126" i="3"/>
  <c r="BH2126" i="3" s="1"/>
  <c r="BJ2125" i="3"/>
  <c r="BG2125" i="3"/>
  <c r="BH2125" i="3" s="1"/>
  <c r="BJ2124" i="3"/>
  <c r="BG2124" i="3"/>
  <c r="BH2124" i="3" s="1"/>
  <c r="BJ2123" i="3"/>
  <c r="BH2123" i="3"/>
  <c r="BG2123" i="3"/>
  <c r="BJ2122" i="3"/>
  <c r="BG2122" i="3"/>
  <c r="BH2122" i="3" s="1"/>
  <c r="BJ2121" i="3"/>
  <c r="BG2121" i="3"/>
  <c r="BH2121" i="3" s="1"/>
  <c r="BJ2120" i="3"/>
  <c r="BH2120" i="3"/>
  <c r="BG2120" i="3"/>
  <c r="BJ2119" i="3"/>
  <c r="BG2119" i="3"/>
  <c r="BH2119" i="3" s="1"/>
  <c r="BJ2118" i="3"/>
  <c r="BG2118" i="3"/>
  <c r="BH2118" i="3" s="1"/>
  <c r="BJ2117" i="3"/>
  <c r="BG2117" i="3"/>
  <c r="BH2117" i="3" s="1"/>
  <c r="BJ2116" i="3"/>
  <c r="BG2116" i="3"/>
  <c r="BH2116" i="3" s="1"/>
  <c r="BJ2115" i="3"/>
  <c r="BG2115" i="3"/>
  <c r="BH2115" i="3" s="1"/>
  <c r="BJ2114" i="3"/>
  <c r="BG2114" i="3"/>
  <c r="BH2114" i="3" s="1"/>
  <c r="BJ2113" i="3"/>
  <c r="BG2113" i="3"/>
  <c r="BH2113" i="3" s="1"/>
  <c r="BJ2112" i="3"/>
  <c r="BH2112" i="3"/>
  <c r="BG2112" i="3"/>
  <c r="BJ2111" i="3"/>
  <c r="BG2111" i="3"/>
  <c r="BH2111" i="3" s="1"/>
  <c r="BO2110" i="3"/>
  <c r="BJ2110" i="3"/>
  <c r="BG2110" i="3"/>
  <c r="BH2110" i="3" s="1"/>
  <c r="J2110" i="3"/>
  <c r="BO2109" i="3"/>
  <c r="BJ2109" i="3"/>
  <c r="BG2109" i="3"/>
  <c r="BH2109" i="3" s="1"/>
  <c r="J2109" i="3"/>
  <c r="BO2108" i="3"/>
  <c r="BJ2108" i="3"/>
  <c r="BG2108" i="3"/>
  <c r="BH2108" i="3" s="1"/>
  <c r="J2108" i="3"/>
  <c r="BO2107" i="3"/>
  <c r="BJ2107" i="3"/>
  <c r="BG2107" i="3"/>
  <c r="BH2107" i="3" s="1"/>
  <c r="J2107" i="3"/>
  <c r="BO2106" i="3"/>
  <c r="BJ2106" i="3"/>
  <c r="BG2106" i="3"/>
  <c r="BH2106" i="3" s="1"/>
  <c r="J2106" i="3"/>
  <c r="BJ2105" i="3"/>
  <c r="BG2105" i="3"/>
  <c r="BH2105" i="3" s="1"/>
  <c r="BJ2104" i="3"/>
  <c r="BG2104" i="3"/>
  <c r="BH2104" i="3" s="1"/>
  <c r="BJ2103" i="3"/>
  <c r="BG2103" i="3"/>
  <c r="BH2103" i="3" s="1"/>
  <c r="BJ2102" i="3"/>
  <c r="BH2102" i="3"/>
  <c r="BG2102" i="3"/>
  <c r="BJ2101" i="3"/>
  <c r="BG2101" i="3"/>
  <c r="BH2101" i="3" s="1"/>
  <c r="BJ2100" i="3"/>
  <c r="BG2100" i="3"/>
  <c r="BH2100" i="3" s="1"/>
  <c r="BJ2099" i="3"/>
  <c r="BG2099" i="3"/>
  <c r="BH2099" i="3" s="1"/>
  <c r="BJ2098" i="3"/>
  <c r="BG2098" i="3"/>
  <c r="BH2098" i="3" s="1"/>
  <c r="BJ2097" i="3"/>
  <c r="BG2097" i="3"/>
  <c r="BH2097" i="3" s="1"/>
  <c r="BJ2096" i="3"/>
  <c r="BG2096" i="3"/>
  <c r="BH2096" i="3" s="1"/>
  <c r="BO2095" i="3"/>
  <c r="BJ2095" i="3"/>
  <c r="BG2095" i="3"/>
  <c r="BH2095" i="3" s="1"/>
  <c r="M2095" i="3"/>
  <c r="J2095" i="3"/>
  <c r="BO2094" i="3"/>
  <c r="BJ2094" i="3"/>
  <c r="BG2094" i="3"/>
  <c r="BH2094" i="3" s="1"/>
  <c r="M2094" i="3"/>
  <c r="J2094" i="3"/>
  <c r="BO2093" i="3"/>
  <c r="BJ2093" i="3"/>
  <c r="BG2093" i="3"/>
  <c r="BH2093" i="3" s="1"/>
  <c r="M2093" i="3"/>
  <c r="J2093" i="3"/>
  <c r="BO2092" i="3"/>
  <c r="BJ2092" i="3"/>
  <c r="BG2092" i="3"/>
  <c r="BH2092" i="3" s="1"/>
  <c r="M2092" i="3"/>
  <c r="J2092" i="3"/>
  <c r="BO2091" i="3"/>
  <c r="BJ2091" i="3"/>
  <c r="BG2091" i="3"/>
  <c r="BH2091" i="3" s="1"/>
  <c r="M2091" i="3"/>
  <c r="J2091" i="3"/>
  <c r="BO2090" i="3"/>
  <c r="BJ2090" i="3"/>
  <c r="BG2090" i="3"/>
  <c r="BH2090" i="3" s="1"/>
  <c r="J2090" i="3"/>
  <c r="BO2089" i="3"/>
  <c r="BJ2089" i="3"/>
  <c r="BG2089" i="3"/>
  <c r="BH2089" i="3" s="1"/>
  <c r="J2089" i="3"/>
  <c r="BO2088" i="3"/>
  <c r="BJ2088" i="3"/>
  <c r="BG2088" i="3"/>
  <c r="BH2088" i="3" s="1"/>
  <c r="J2088" i="3"/>
  <c r="BO2087" i="3"/>
  <c r="BJ2087" i="3"/>
  <c r="BG2087" i="3"/>
  <c r="BH2087" i="3" s="1"/>
  <c r="J2087" i="3"/>
  <c r="BO2086" i="3"/>
  <c r="BJ2086" i="3"/>
  <c r="BG2086" i="3"/>
  <c r="BH2086" i="3" s="1"/>
  <c r="J2086" i="3"/>
  <c r="BO2085" i="3"/>
  <c r="BJ2085" i="3"/>
  <c r="BG2085" i="3"/>
  <c r="BH2085" i="3" s="1"/>
  <c r="L2085" i="3"/>
  <c r="J2085" i="3"/>
  <c r="BO2084" i="3"/>
  <c r="BJ2084" i="3"/>
  <c r="BG2084" i="3"/>
  <c r="BH2084" i="3" s="1"/>
  <c r="L2084" i="3"/>
  <c r="J2084" i="3"/>
  <c r="BO2083" i="3"/>
  <c r="BJ2083" i="3"/>
  <c r="BG2083" i="3"/>
  <c r="BH2083" i="3" s="1"/>
  <c r="L2083" i="3"/>
  <c r="J2083" i="3"/>
  <c r="BO2082" i="3"/>
  <c r="BJ2082" i="3"/>
  <c r="BG2082" i="3"/>
  <c r="BH2082" i="3" s="1"/>
  <c r="L2082" i="3"/>
  <c r="J2082" i="3"/>
  <c r="BO2081" i="3"/>
  <c r="BJ2081" i="3"/>
  <c r="BG2081" i="3"/>
  <c r="BH2081" i="3" s="1"/>
  <c r="L2081" i="3"/>
  <c r="J2081" i="3"/>
  <c r="BO2080" i="3"/>
  <c r="BJ2080" i="3"/>
  <c r="BG2080" i="3"/>
  <c r="BH2080" i="3" s="1"/>
  <c r="L2080" i="3"/>
  <c r="J2080" i="3"/>
  <c r="BO2079" i="3"/>
  <c r="BJ2079" i="3"/>
  <c r="BG2079" i="3"/>
  <c r="BH2079" i="3" s="1"/>
  <c r="L2079" i="3"/>
  <c r="J2079" i="3"/>
  <c r="BO2078" i="3"/>
  <c r="BJ2078" i="3"/>
  <c r="BG2078" i="3"/>
  <c r="BH2078" i="3" s="1"/>
  <c r="L2078" i="3"/>
  <c r="J2078" i="3"/>
  <c r="BO2077" i="3"/>
  <c r="BJ2077" i="3"/>
  <c r="BG2077" i="3"/>
  <c r="BH2077" i="3" s="1"/>
  <c r="L2077" i="3"/>
  <c r="J2077" i="3"/>
  <c r="BO2076" i="3"/>
  <c r="BJ2076" i="3"/>
  <c r="BG2076" i="3"/>
  <c r="BH2076" i="3" s="1"/>
  <c r="J2076" i="3"/>
  <c r="BO2075" i="3"/>
  <c r="BJ2075" i="3"/>
  <c r="BH2075" i="3"/>
  <c r="BG2075" i="3"/>
  <c r="J2075" i="3"/>
  <c r="BO2074" i="3"/>
  <c r="BJ2074" i="3"/>
  <c r="BG2074" i="3"/>
  <c r="BH2074" i="3" s="1"/>
  <c r="J2074" i="3"/>
  <c r="BO2073" i="3"/>
  <c r="BJ2073" i="3"/>
  <c r="BG2073" i="3"/>
  <c r="BH2073" i="3" s="1"/>
  <c r="J2073" i="3"/>
  <c r="BO2072" i="3"/>
  <c r="BJ2072" i="3"/>
  <c r="BH2072" i="3"/>
  <c r="BG2072" i="3"/>
  <c r="J2072" i="3"/>
  <c r="BO2071" i="3"/>
  <c r="BJ2071" i="3"/>
  <c r="BG2071" i="3"/>
  <c r="BH2071" i="3" s="1"/>
  <c r="J2071" i="3"/>
  <c r="BO2070" i="3"/>
  <c r="BJ2070" i="3"/>
  <c r="BG2070" i="3"/>
  <c r="BH2070" i="3" s="1"/>
  <c r="J2070" i="3"/>
  <c r="BO2069" i="3"/>
  <c r="BJ2069" i="3"/>
  <c r="BG2069" i="3"/>
  <c r="BH2069" i="3" s="1"/>
  <c r="J2069" i="3"/>
  <c r="BO2068" i="3"/>
  <c r="BJ2068" i="3"/>
  <c r="BG2068" i="3"/>
  <c r="BH2068" i="3" s="1"/>
  <c r="J2068" i="3"/>
  <c r="BO2067" i="3"/>
  <c r="BJ2067" i="3"/>
  <c r="BG2067" i="3"/>
  <c r="BH2067" i="3" s="1"/>
  <c r="J2067" i="3"/>
  <c r="BO2066" i="3"/>
  <c r="BJ2066" i="3"/>
  <c r="BG2066" i="3"/>
  <c r="BH2066" i="3" s="1"/>
  <c r="J2066" i="3"/>
  <c r="BO2065" i="3"/>
  <c r="BJ2065" i="3"/>
  <c r="BG2065" i="3"/>
  <c r="BH2065" i="3" s="1"/>
  <c r="J2065" i="3"/>
  <c r="BO2064" i="3"/>
  <c r="BJ2064" i="3"/>
  <c r="BG2064" i="3"/>
  <c r="BH2064" i="3" s="1"/>
  <c r="J2064" i="3"/>
  <c r="BO2063" i="3"/>
  <c r="BJ2063" i="3"/>
  <c r="BG2063" i="3"/>
  <c r="BH2063" i="3" s="1"/>
  <c r="J2063" i="3"/>
  <c r="BO2062" i="3"/>
  <c r="BJ2062" i="3"/>
  <c r="BG2062" i="3"/>
  <c r="BH2062" i="3" s="1"/>
  <c r="J2062" i="3"/>
  <c r="BO2061" i="3"/>
  <c r="BJ2061" i="3"/>
  <c r="BG2061" i="3"/>
  <c r="BH2061" i="3" s="1"/>
  <c r="J2061" i="3"/>
  <c r="BO2060" i="3"/>
  <c r="BJ2060" i="3"/>
  <c r="BG2060" i="3"/>
  <c r="BH2060" i="3" s="1"/>
  <c r="J2060" i="3"/>
  <c r="BO2059" i="3"/>
  <c r="BJ2059" i="3"/>
  <c r="BG2059" i="3"/>
  <c r="BH2059" i="3" s="1"/>
  <c r="J2059" i="3"/>
  <c r="BO2058" i="3"/>
  <c r="BJ2058" i="3"/>
  <c r="BG2058" i="3"/>
  <c r="BH2058" i="3" s="1"/>
  <c r="J2058" i="3"/>
  <c r="BO2057" i="3"/>
  <c r="BJ2057" i="3"/>
  <c r="BG2057" i="3"/>
  <c r="BH2057" i="3" s="1"/>
  <c r="J2057" i="3"/>
  <c r="BO2056" i="3"/>
  <c r="BJ2056" i="3"/>
  <c r="BG2056" i="3"/>
  <c r="BH2056" i="3" s="1"/>
  <c r="J2056" i="3"/>
  <c r="BO2055" i="3"/>
  <c r="BJ2055" i="3"/>
  <c r="BG2055" i="3"/>
  <c r="BH2055" i="3" s="1"/>
  <c r="J2055" i="3"/>
  <c r="BO2054" i="3"/>
  <c r="BJ2054" i="3"/>
  <c r="BG2054" i="3"/>
  <c r="BH2054" i="3" s="1"/>
  <c r="J2054" i="3"/>
  <c r="BO2053" i="3"/>
  <c r="BJ2053" i="3"/>
  <c r="BG2053" i="3"/>
  <c r="BH2053" i="3" s="1"/>
  <c r="J2053" i="3"/>
  <c r="BO2052" i="3"/>
  <c r="BJ2052" i="3"/>
  <c r="BG2052" i="3"/>
  <c r="BH2052" i="3" s="1"/>
  <c r="J2052" i="3"/>
  <c r="BO2051" i="3"/>
  <c r="BJ2051" i="3"/>
  <c r="BH2051" i="3"/>
  <c r="BG2051" i="3"/>
  <c r="J2051" i="3"/>
  <c r="BO2050" i="3"/>
  <c r="BJ2050" i="3"/>
  <c r="BG2050" i="3"/>
  <c r="BH2050" i="3" s="1"/>
  <c r="J2050" i="3"/>
  <c r="BO2049" i="3"/>
  <c r="BJ2049" i="3"/>
  <c r="BG2049" i="3"/>
  <c r="BH2049" i="3" s="1"/>
  <c r="J2049" i="3"/>
  <c r="BO2048" i="3"/>
  <c r="BJ2048" i="3"/>
  <c r="BG2048" i="3"/>
  <c r="BH2048" i="3" s="1"/>
  <c r="J2048" i="3"/>
  <c r="BO2047" i="3"/>
  <c r="BJ2047" i="3"/>
  <c r="BG2047" i="3"/>
  <c r="BH2047" i="3" s="1"/>
  <c r="J2047" i="3"/>
  <c r="BO2046" i="3"/>
  <c r="BJ2046" i="3"/>
  <c r="BG2046" i="3"/>
  <c r="BH2046" i="3" s="1"/>
  <c r="J2046" i="3"/>
  <c r="BO2045" i="3"/>
  <c r="BJ2045" i="3"/>
  <c r="BH2045" i="3"/>
  <c r="BG2045" i="3"/>
  <c r="J2045" i="3"/>
  <c r="BO2044" i="3"/>
  <c r="BJ2044" i="3"/>
  <c r="BG2044" i="3"/>
  <c r="BH2044" i="3" s="1"/>
  <c r="J2044" i="3"/>
  <c r="BO2043" i="3"/>
  <c r="BJ2043" i="3"/>
  <c r="BH2043" i="3"/>
  <c r="BG2043" i="3"/>
  <c r="J2043" i="3"/>
  <c r="BO2042" i="3"/>
  <c r="BJ2042" i="3"/>
  <c r="BG2042" i="3"/>
  <c r="BH2042" i="3" s="1"/>
  <c r="J2042" i="3"/>
  <c r="BO2041" i="3"/>
  <c r="BJ2041" i="3"/>
  <c r="BH2041" i="3"/>
  <c r="BG2041" i="3"/>
  <c r="J2041" i="3"/>
  <c r="BO2040" i="3"/>
  <c r="BJ2040" i="3"/>
  <c r="BG2040" i="3"/>
  <c r="BH2040" i="3" s="1"/>
  <c r="M2040" i="3"/>
  <c r="J2040" i="3"/>
  <c r="BO2039" i="3"/>
  <c r="BJ2039" i="3"/>
  <c r="BG2039" i="3"/>
  <c r="BH2039" i="3" s="1"/>
  <c r="J2039" i="3"/>
  <c r="BO2038" i="3"/>
  <c r="BJ2038" i="3"/>
  <c r="BG2038" i="3"/>
  <c r="BH2038" i="3" s="1"/>
  <c r="L2038" i="3"/>
  <c r="J2038" i="3"/>
  <c r="BO2037" i="3"/>
  <c r="BJ2037" i="3"/>
  <c r="BG2037" i="3"/>
  <c r="BH2037" i="3" s="1"/>
  <c r="J2037" i="3"/>
  <c r="BO2036" i="3"/>
  <c r="BJ2036" i="3"/>
  <c r="BG2036" i="3"/>
  <c r="BH2036" i="3" s="1"/>
  <c r="J2036" i="3"/>
  <c r="BO2035" i="3"/>
  <c r="BJ2035" i="3"/>
  <c r="BH2035" i="3"/>
  <c r="BG2035" i="3"/>
  <c r="J2035" i="3"/>
  <c r="BO2034" i="3"/>
  <c r="BJ2034" i="3"/>
  <c r="BG2034" i="3"/>
  <c r="BH2034" i="3" s="1"/>
  <c r="J2034" i="3"/>
  <c r="BJ2033" i="3"/>
  <c r="BG2033" i="3"/>
  <c r="BH2033" i="3" s="1"/>
  <c r="BJ2032" i="3"/>
  <c r="BG2032" i="3"/>
  <c r="BH2032" i="3" s="1"/>
  <c r="BJ2031" i="3"/>
  <c r="BG2031" i="3"/>
  <c r="BH2031" i="3" s="1"/>
  <c r="BJ2030" i="3"/>
  <c r="BG2030" i="3"/>
  <c r="BH2030" i="3" s="1"/>
  <c r="BJ2029" i="3"/>
  <c r="BG2029" i="3"/>
  <c r="BH2029" i="3" s="1"/>
  <c r="BJ2028" i="3"/>
  <c r="BG2028" i="3"/>
  <c r="BH2028" i="3" s="1"/>
  <c r="BJ2027" i="3"/>
  <c r="BG2027" i="3"/>
  <c r="BH2027" i="3" s="1"/>
  <c r="BJ2026" i="3"/>
  <c r="BG2026" i="3"/>
  <c r="BH2026" i="3" s="1"/>
  <c r="BJ2025" i="3"/>
  <c r="BG2025" i="3"/>
  <c r="BH2025" i="3" s="1"/>
  <c r="BJ2024" i="3"/>
  <c r="BG2024" i="3"/>
  <c r="BH2024" i="3" s="1"/>
  <c r="BJ2023" i="3"/>
  <c r="BG2023" i="3"/>
  <c r="BH2023" i="3" s="1"/>
  <c r="BJ2022" i="3"/>
  <c r="BH2022" i="3"/>
  <c r="BG2022" i="3"/>
  <c r="BJ2021" i="3"/>
  <c r="BG2021" i="3"/>
  <c r="BH2021" i="3" s="1"/>
  <c r="BJ2020" i="3"/>
  <c r="BG2020" i="3"/>
  <c r="BH2020" i="3" s="1"/>
  <c r="BJ2019" i="3"/>
  <c r="BG2019" i="3"/>
  <c r="BH2019" i="3" s="1"/>
  <c r="BJ2018" i="3"/>
  <c r="BG2018" i="3"/>
  <c r="BH2018" i="3" s="1"/>
  <c r="BJ2017" i="3"/>
  <c r="BG2017" i="3"/>
  <c r="BH2017" i="3" s="1"/>
  <c r="BJ2016" i="3"/>
  <c r="BG2016" i="3"/>
  <c r="BH2016" i="3" s="1"/>
  <c r="BJ2015" i="3"/>
  <c r="BG2015" i="3"/>
  <c r="BH2015" i="3" s="1"/>
  <c r="BJ2014" i="3"/>
  <c r="BG2014" i="3"/>
  <c r="BH2014" i="3" s="1"/>
  <c r="BJ2013" i="3"/>
  <c r="BG2013" i="3"/>
  <c r="BH2013" i="3" s="1"/>
  <c r="BJ2012" i="3"/>
  <c r="BG2012" i="3"/>
  <c r="BH2012" i="3" s="1"/>
  <c r="BJ2011" i="3"/>
  <c r="BG2011" i="3"/>
  <c r="BH2011" i="3" s="1"/>
  <c r="BJ2010" i="3"/>
  <c r="BG2010" i="3"/>
  <c r="BH2010" i="3" s="1"/>
  <c r="BJ2009" i="3"/>
  <c r="BG2009" i="3"/>
  <c r="BH2009" i="3" s="1"/>
  <c r="BJ2008" i="3"/>
  <c r="BG2008" i="3"/>
  <c r="BH2008" i="3" s="1"/>
  <c r="BJ2007" i="3"/>
  <c r="BG2007" i="3"/>
  <c r="BH2007" i="3" s="1"/>
  <c r="BJ2006" i="3"/>
  <c r="BH2006" i="3"/>
  <c r="BG2006" i="3"/>
  <c r="BJ2005" i="3"/>
  <c r="BG2005" i="3"/>
  <c r="BH2005" i="3" s="1"/>
  <c r="BJ2004" i="3"/>
  <c r="BH2004" i="3"/>
  <c r="BG2004" i="3"/>
  <c r="BJ2003" i="3"/>
  <c r="BG2003" i="3"/>
  <c r="BH2003" i="3" s="1"/>
  <c r="BJ2002" i="3"/>
  <c r="BG2002" i="3"/>
  <c r="BH2002" i="3" s="1"/>
  <c r="BJ2001" i="3"/>
  <c r="BH2001" i="3"/>
  <c r="BG2001" i="3"/>
  <c r="BJ2000" i="3"/>
  <c r="BG2000" i="3"/>
  <c r="BH2000" i="3" s="1"/>
  <c r="BJ1999" i="3"/>
  <c r="BG1999" i="3"/>
  <c r="BH1999" i="3" s="1"/>
  <c r="BJ1998" i="3"/>
  <c r="BG1998" i="3"/>
  <c r="BH1998" i="3" s="1"/>
  <c r="BJ1997" i="3"/>
  <c r="BG1997" i="3"/>
  <c r="BH1997" i="3" s="1"/>
  <c r="BJ1996" i="3"/>
  <c r="BG1996" i="3"/>
  <c r="BH1996" i="3" s="1"/>
  <c r="BJ1995" i="3"/>
  <c r="BG1995" i="3"/>
  <c r="BH1995" i="3" s="1"/>
  <c r="BJ1994" i="3"/>
  <c r="BH1994" i="3"/>
  <c r="BG1994" i="3"/>
  <c r="BJ1993" i="3"/>
  <c r="BG1993" i="3"/>
  <c r="BH1993" i="3" s="1"/>
  <c r="BJ1992" i="3"/>
  <c r="BG1992" i="3"/>
  <c r="BH1992" i="3" s="1"/>
  <c r="BJ1991" i="3"/>
  <c r="BG1991" i="3"/>
  <c r="BH1991" i="3" s="1"/>
  <c r="BJ1990" i="3"/>
  <c r="BG1990" i="3"/>
  <c r="BH1990" i="3" s="1"/>
  <c r="BJ1989" i="3"/>
  <c r="BG1989" i="3"/>
  <c r="BH1989" i="3" s="1"/>
  <c r="BJ1988" i="3"/>
  <c r="BG1988" i="3"/>
  <c r="BH1988" i="3" s="1"/>
  <c r="BJ1987" i="3"/>
  <c r="BG1987" i="3"/>
  <c r="BH1987" i="3" s="1"/>
  <c r="BJ1986" i="3"/>
  <c r="BG1986" i="3"/>
  <c r="BH1986" i="3" s="1"/>
  <c r="BJ1985" i="3"/>
  <c r="BG1985" i="3"/>
  <c r="BH1985" i="3" s="1"/>
  <c r="BJ1984" i="3"/>
  <c r="BG1984" i="3"/>
  <c r="BH1984" i="3" s="1"/>
  <c r="BO1983" i="3"/>
  <c r="BJ1983" i="3"/>
  <c r="BG1983" i="3"/>
  <c r="BH1983" i="3" s="1"/>
  <c r="J1983" i="3"/>
  <c r="BO1982" i="3"/>
  <c r="BJ1982" i="3"/>
  <c r="BG1982" i="3"/>
  <c r="BH1982" i="3" s="1"/>
  <c r="J1982" i="3"/>
  <c r="BO1981" i="3"/>
  <c r="BJ1981" i="3"/>
  <c r="BG1981" i="3"/>
  <c r="BH1981" i="3" s="1"/>
  <c r="J1981" i="3"/>
  <c r="BO1980" i="3"/>
  <c r="BJ1980" i="3"/>
  <c r="BH1980" i="3"/>
  <c r="BG1980" i="3"/>
  <c r="J1980" i="3"/>
  <c r="BO1979" i="3"/>
  <c r="BJ1979" i="3"/>
  <c r="BG1979" i="3"/>
  <c r="BH1979" i="3" s="1"/>
  <c r="J1979" i="3"/>
  <c r="BO1978" i="3"/>
  <c r="BJ1978" i="3"/>
  <c r="BH1978" i="3"/>
  <c r="BG1978" i="3"/>
  <c r="J1978" i="3"/>
  <c r="BO1977" i="3"/>
  <c r="BJ1977" i="3"/>
  <c r="BG1977" i="3"/>
  <c r="BH1977" i="3" s="1"/>
  <c r="J1977" i="3"/>
  <c r="BJ1976" i="3"/>
  <c r="BG1976" i="3"/>
  <c r="BH1976" i="3" s="1"/>
  <c r="BJ1975" i="3"/>
  <c r="BG1975" i="3"/>
  <c r="BH1975" i="3" s="1"/>
  <c r="BJ1974" i="3"/>
  <c r="BH1974" i="3"/>
  <c r="BG1974" i="3"/>
  <c r="BJ1973" i="3"/>
  <c r="BG1973" i="3"/>
  <c r="BH1973" i="3" s="1"/>
  <c r="BJ1972" i="3"/>
  <c r="BG1972" i="3"/>
  <c r="BH1972" i="3" s="1"/>
  <c r="BJ1971" i="3"/>
  <c r="BG1971" i="3"/>
  <c r="BH1971" i="3" s="1"/>
  <c r="BJ1970" i="3"/>
  <c r="BG1970" i="3"/>
  <c r="BH1970" i="3" s="1"/>
  <c r="BJ1969" i="3"/>
  <c r="BG1969" i="3"/>
  <c r="BH1969" i="3" s="1"/>
  <c r="BJ1968" i="3"/>
  <c r="BG1968" i="3"/>
  <c r="BH1968" i="3" s="1"/>
  <c r="BJ1967" i="3"/>
  <c r="BH1967" i="3"/>
  <c r="BG1967" i="3"/>
  <c r="BJ1966" i="3"/>
  <c r="BG1966" i="3"/>
  <c r="BH1966" i="3" s="1"/>
  <c r="BJ1965" i="3"/>
  <c r="BG1965" i="3"/>
  <c r="BH1965" i="3" s="1"/>
  <c r="BJ1964" i="3"/>
  <c r="BG1964" i="3"/>
  <c r="BH1964" i="3" s="1"/>
  <c r="BJ1963" i="3"/>
  <c r="BH1963" i="3"/>
  <c r="BG1963" i="3"/>
  <c r="BJ1962" i="3"/>
  <c r="BG1962" i="3"/>
  <c r="BH1962" i="3" s="1"/>
  <c r="BJ1961" i="3"/>
  <c r="BG1961" i="3"/>
  <c r="BH1961" i="3" s="1"/>
  <c r="BJ1960" i="3"/>
  <c r="BG1960" i="3"/>
  <c r="BH1960" i="3" s="1"/>
  <c r="BJ1959" i="3"/>
  <c r="BG1959" i="3"/>
  <c r="BH1959" i="3" s="1"/>
  <c r="BJ1958" i="3"/>
  <c r="BH1958" i="3"/>
  <c r="BG1958" i="3"/>
  <c r="BJ1957" i="3"/>
  <c r="BG1957" i="3"/>
  <c r="BH1957" i="3" s="1"/>
  <c r="BJ1956" i="3"/>
  <c r="BG1956" i="3"/>
  <c r="BH1956" i="3" s="1"/>
  <c r="BJ1955" i="3"/>
  <c r="BH1955" i="3"/>
  <c r="BG1955" i="3"/>
  <c r="BJ1954" i="3"/>
  <c r="BG1954" i="3"/>
  <c r="BH1954" i="3" s="1"/>
  <c r="BJ1953" i="3"/>
  <c r="BG1953" i="3"/>
  <c r="BH1953" i="3" s="1"/>
  <c r="BJ1952" i="3"/>
  <c r="BG1952" i="3"/>
  <c r="BH1952" i="3" s="1"/>
  <c r="BJ1951" i="3"/>
  <c r="BG1951" i="3"/>
  <c r="BH1951" i="3" s="1"/>
  <c r="BJ1950" i="3"/>
  <c r="BG1950" i="3"/>
  <c r="BH1950" i="3" s="1"/>
  <c r="BJ1949" i="3"/>
  <c r="BG1949" i="3"/>
  <c r="BH1949" i="3" s="1"/>
  <c r="BJ1948" i="3"/>
  <c r="BG1948" i="3"/>
  <c r="BH1948" i="3" s="1"/>
  <c r="BJ1947" i="3"/>
  <c r="BH1947" i="3"/>
  <c r="BG1947" i="3"/>
  <c r="BJ1946" i="3"/>
  <c r="BG1946" i="3"/>
  <c r="BH1946" i="3" s="1"/>
  <c r="BJ1945" i="3"/>
  <c r="BG1945" i="3"/>
  <c r="BH1945" i="3" s="1"/>
  <c r="BJ1944" i="3"/>
  <c r="BG1944" i="3"/>
  <c r="BH1944" i="3" s="1"/>
  <c r="BJ1943" i="3"/>
  <c r="BH1943" i="3"/>
  <c r="BG1943" i="3"/>
  <c r="BJ1942" i="3"/>
  <c r="BH1942" i="3"/>
  <c r="BG1942" i="3"/>
  <c r="BJ1941" i="3"/>
  <c r="BG1941" i="3"/>
  <c r="BH1941" i="3" s="1"/>
  <c r="BJ1940" i="3"/>
  <c r="BG1940" i="3"/>
  <c r="BH1940" i="3" s="1"/>
  <c r="BJ1939" i="3"/>
  <c r="BG1939" i="3"/>
  <c r="BH1939" i="3" s="1"/>
  <c r="BJ1938" i="3"/>
  <c r="BG1938" i="3"/>
  <c r="BH1938" i="3" s="1"/>
  <c r="BJ1937" i="3"/>
  <c r="BG1937" i="3"/>
  <c r="BH1937" i="3" s="1"/>
  <c r="BJ1936" i="3"/>
  <c r="BH1936" i="3"/>
  <c r="BG1936" i="3"/>
  <c r="BJ1935" i="3"/>
  <c r="BG1935" i="3"/>
  <c r="BH1935" i="3" s="1"/>
  <c r="BJ1934" i="3"/>
  <c r="BG1934" i="3"/>
  <c r="BH1934" i="3" s="1"/>
  <c r="BJ1933" i="3"/>
  <c r="BG1933" i="3"/>
  <c r="BH1933" i="3" s="1"/>
  <c r="BJ1932" i="3"/>
  <c r="BG1932" i="3"/>
  <c r="BH1932" i="3" s="1"/>
  <c r="BJ1931" i="3"/>
  <c r="BH1931" i="3"/>
  <c r="BG1931" i="3"/>
  <c r="BJ1930" i="3"/>
  <c r="BG1930" i="3"/>
  <c r="BH1930" i="3" s="1"/>
  <c r="BJ1929" i="3"/>
  <c r="BG1929" i="3"/>
  <c r="BH1929" i="3" s="1"/>
  <c r="BJ1928" i="3"/>
  <c r="BH1928" i="3"/>
  <c r="BG1928" i="3"/>
  <c r="BJ1927" i="3"/>
  <c r="BG1927" i="3"/>
  <c r="BH1927" i="3" s="1"/>
  <c r="BJ1926" i="3"/>
  <c r="BG1926" i="3"/>
  <c r="BH1926" i="3" s="1"/>
  <c r="BJ1925" i="3"/>
  <c r="BG1925" i="3"/>
  <c r="BH1925" i="3" s="1"/>
  <c r="BJ1924" i="3"/>
  <c r="BG1924" i="3"/>
  <c r="BH1924" i="3" s="1"/>
  <c r="BJ1923" i="3"/>
  <c r="BG1923" i="3"/>
  <c r="BH1923" i="3" s="1"/>
  <c r="BJ1922" i="3"/>
  <c r="BG1922" i="3"/>
  <c r="BH1922" i="3" s="1"/>
  <c r="BJ1921" i="3"/>
  <c r="BG1921" i="3"/>
  <c r="BH1921" i="3" s="1"/>
  <c r="BJ1920" i="3"/>
  <c r="BG1920" i="3"/>
  <c r="BH1920" i="3" s="1"/>
  <c r="BJ1919" i="3"/>
  <c r="BG1919" i="3"/>
  <c r="BH1919" i="3" s="1"/>
  <c r="BJ1918" i="3"/>
  <c r="BH1918" i="3"/>
  <c r="BG1918" i="3"/>
  <c r="BJ1917" i="3"/>
  <c r="BG1917" i="3"/>
  <c r="BH1917" i="3" s="1"/>
  <c r="BJ1916" i="3"/>
  <c r="BG1916" i="3"/>
  <c r="BH1916" i="3" s="1"/>
  <c r="BJ1915" i="3"/>
  <c r="BH1915" i="3"/>
  <c r="BG1915" i="3"/>
  <c r="BJ1914" i="3"/>
  <c r="BG1914" i="3"/>
  <c r="BH1914" i="3" s="1"/>
  <c r="BJ1913" i="3"/>
  <c r="BG1913" i="3"/>
  <c r="BH1913" i="3" s="1"/>
  <c r="BJ1912" i="3"/>
  <c r="BH1912" i="3"/>
  <c r="BG1912" i="3"/>
  <c r="BJ1911" i="3"/>
  <c r="BG1911" i="3"/>
  <c r="BH1911" i="3" s="1"/>
  <c r="BJ1910" i="3"/>
  <c r="BG1910" i="3"/>
  <c r="BH1910" i="3" s="1"/>
  <c r="BJ1909" i="3"/>
  <c r="BG1909" i="3"/>
  <c r="BH1909" i="3" s="1"/>
  <c r="BJ1908" i="3"/>
  <c r="BH1908" i="3"/>
  <c r="BG1908" i="3"/>
  <c r="BJ1907" i="3"/>
  <c r="BH1907" i="3"/>
  <c r="BG1907" i="3"/>
  <c r="BJ1906" i="3"/>
  <c r="BG1906" i="3"/>
  <c r="BH1906" i="3" s="1"/>
  <c r="BJ1905" i="3"/>
  <c r="BG1905" i="3"/>
  <c r="BH1905" i="3" s="1"/>
  <c r="BJ1904" i="3"/>
  <c r="BG1904" i="3"/>
  <c r="BH1904" i="3" s="1"/>
  <c r="BJ1903" i="3"/>
  <c r="BG1903" i="3"/>
  <c r="BH1903" i="3" s="1"/>
  <c r="BJ1902" i="3"/>
  <c r="BG1902" i="3"/>
  <c r="BH1902" i="3" s="1"/>
  <c r="BJ1901" i="3"/>
  <c r="BG1901" i="3"/>
  <c r="BH1901" i="3" s="1"/>
  <c r="BJ1900" i="3"/>
  <c r="BG1900" i="3"/>
  <c r="BH1900" i="3" s="1"/>
  <c r="BO1899" i="3"/>
  <c r="BJ1899" i="3"/>
  <c r="BG1899" i="3"/>
  <c r="J1899" i="3"/>
  <c r="BO1898" i="3"/>
  <c r="BJ1898" i="3"/>
  <c r="BG1898" i="3"/>
  <c r="J1898" i="3"/>
  <c r="BO1897" i="3"/>
  <c r="BJ1897" i="3"/>
  <c r="BG1897" i="3"/>
  <c r="BL1897" i="3" s="1"/>
  <c r="J1897" i="3"/>
  <c r="BO1896" i="3"/>
  <c r="BJ1896" i="3"/>
  <c r="BG1896" i="3"/>
  <c r="BH1896" i="3" s="1"/>
  <c r="J1896" i="3"/>
  <c r="BO1895" i="3"/>
  <c r="BJ1895" i="3"/>
  <c r="BG1895" i="3"/>
  <c r="J1895" i="3"/>
  <c r="BO1894" i="3"/>
  <c r="BJ1894" i="3"/>
  <c r="BG1894" i="3"/>
  <c r="BH1894" i="3" s="1"/>
  <c r="J1894" i="3"/>
  <c r="BO1893" i="3"/>
  <c r="BJ1893" i="3"/>
  <c r="BG1893" i="3"/>
  <c r="BL1893" i="3" s="1"/>
  <c r="J1893" i="3"/>
  <c r="BJ1892" i="3"/>
  <c r="BG1892" i="3"/>
  <c r="BH1892" i="3" s="1"/>
  <c r="BJ1891" i="3"/>
  <c r="BG1891" i="3"/>
  <c r="BH1891" i="3" s="1"/>
  <c r="BJ1890" i="3"/>
  <c r="BG1890" i="3"/>
  <c r="BH1890" i="3" s="1"/>
  <c r="BJ1889" i="3"/>
  <c r="BG1889" i="3"/>
  <c r="BH1889" i="3" s="1"/>
  <c r="BJ1888" i="3"/>
  <c r="BG1888" i="3"/>
  <c r="BH1888" i="3" s="1"/>
  <c r="BJ1887" i="3"/>
  <c r="BG1887" i="3"/>
  <c r="BH1887" i="3" s="1"/>
  <c r="BJ1886" i="3"/>
  <c r="BH1886" i="3"/>
  <c r="BG1886" i="3"/>
  <c r="BJ1885" i="3"/>
  <c r="BG1885" i="3"/>
  <c r="BH1885" i="3" s="1"/>
  <c r="BJ1884" i="3"/>
  <c r="BG1884" i="3"/>
  <c r="BH1884" i="3" s="1"/>
  <c r="BJ1883" i="3"/>
  <c r="BG1883" i="3"/>
  <c r="BH1883" i="3" s="1"/>
  <c r="BJ1882" i="3"/>
  <c r="BG1882" i="3"/>
  <c r="BH1882" i="3" s="1"/>
  <c r="BJ1881" i="3"/>
  <c r="BG1881" i="3"/>
  <c r="BH1881" i="3" s="1"/>
  <c r="BJ1880" i="3"/>
  <c r="BG1880" i="3"/>
  <c r="BH1880" i="3" s="1"/>
  <c r="BJ1879" i="3"/>
  <c r="BG1879" i="3"/>
  <c r="BH1879" i="3" s="1"/>
  <c r="BJ1878" i="3"/>
  <c r="BG1878" i="3"/>
  <c r="BH1878" i="3" s="1"/>
  <c r="BJ1877" i="3"/>
  <c r="BG1877" i="3"/>
  <c r="BH1877" i="3" s="1"/>
  <c r="BJ1876" i="3"/>
  <c r="BG1876" i="3"/>
  <c r="BH1876" i="3" s="1"/>
  <c r="BJ1875" i="3"/>
  <c r="BH1875" i="3"/>
  <c r="BG1875" i="3"/>
  <c r="BJ1874" i="3"/>
  <c r="BH1874" i="3"/>
  <c r="BG1874" i="3"/>
  <c r="BJ1873" i="3"/>
  <c r="BG1873" i="3"/>
  <c r="BH1873" i="3" s="1"/>
  <c r="BJ1872" i="3"/>
  <c r="BG1872" i="3"/>
  <c r="BH1872" i="3" s="1"/>
  <c r="BJ1871" i="3"/>
  <c r="BG1871" i="3"/>
  <c r="BH1871" i="3" s="1"/>
  <c r="BJ1870" i="3"/>
  <c r="BG1870" i="3"/>
  <c r="BH1870" i="3" s="1"/>
  <c r="BJ1869" i="3"/>
  <c r="BH1869" i="3"/>
  <c r="BG1869" i="3"/>
  <c r="BJ1868" i="3"/>
  <c r="BG1868" i="3"/>
  <c r="BH1868" i="3" s="1"/>
  <c r="BJ1867" i="3"/>
  <c r="BG1867" i="3"/>
  <c r="BH1867" i="3" s="1"/>
  <c r="BJ1866" i="3"/>
  <c r="BG1866" i="3"/>
  <c r="BH1866" i="3" s="1"/>
  <c r="BJ1865" i="3"/>
  <c r="BG1865" i="3"/>
  <c r="BH1865" i="3" s="1"/>
  <c r="BJ1864" i="3"/>
  <c r="BG1864" i="3"/>
  <c r="BH1864" i="3" s="1"/>
  <c r="BJ1863" i="3"/>
  <c r="BG1863" i="3"/>
  <c r="BH1863" i="3" s="1"/>
  <c r="BO1862" i="3"/>
  <c r="BJ1862" i="3"/>
  <c r="BG1862" i="3"/>
  <c r="BH1862" i="3" s="1"/>
  <c r="M1862" i="3"/>
  <c r="J1862" i="3"/>
  <c r="BO1861" i="3"/>
  <c r="BJ1861" i="3"/>
  <c r="BG1861" i="3"/>
  <c r="BH1861" i="3" s="1"/>
  <c r="M1861" i="3"/>
  <c r="J1861" i="3"/>
  <c r="BO1860" i="3"/>
  <c r="BJ1860" i="3"/>
  <c r="BG1860" i="3"/>
  <c r="BH1860" i="3" s="1"/>
  <c r="J1860" i="3"/>
  <c r="BO1859" i="3"/>
  <c r="BJ1859" i="3"/>
  <c r="BG1859" i="3"/>
  <c r="BH1859" i="3" s="1"/>
  <c r="J1859" i="3"/>
  <c r="BO1858" i="3"/>
  <c r="BJ1858" i="3"/>
  <c r="BG1858" i="3"/>
  <c r="BH1858" i="3" s="1"/>
  <c r="L1858" i="3"/>
  <c r="J1858" i="3"/>
  <c r="BO1857" i="3"/>
  <c r="BJ1857" i="3"/>
  <c r="BG1857" i="3"/>
  <c r="BH1857" i="3" s="1"/>
  <c r="L1857" i="3"/>
  <c r="J1857" i="3"/>
  <c r="BO1856" i="3"/>
  <c r="BJ1856" i="3"/>
  <c r="BG1856" i="3"/>
  <c r="BH1856" i="3" s="1"/>
  <c r="J1856" i="3"/>
  <c r="BO1855" i="3"/>
  <c r="BJ1855" i="3"/>
  <c r="BG1855" i="3"/>
  <c r="BH1855" i="3" s="1"/>
  <c r="J1855" i="3"/>
  <c r="BO1854" i="3"/>
  <c r="BJ1854" i="3"/>
  <c r="BG1854" i="3"/>
  <c r="BH1854" i="3" s="1"/>
  <c r="J1854" i="3"/>
  <c r="BO1853" i="3"/>
  <c r="BJ1853" i="3"/>
  <c r="BG1853" i="3"/>
  <c r="BH1853" i="3" s="1"/>
  <c r="J1853" i="3"/>
  <c r="BO1852" i="3"/>
  <c r="BJ1852" i="3"/>
  <c r="BG1852" i="3"/>
  <c r="BH1852" i="3" s="1"/>
  <c r="J1852" i="3"/>
  <c r="BO1851" i="3"/>
  <c r="BJ1851" i="3"/>
  <c r="BG1851" i="3"/>
  <c r="BH1851" i="3" s="1"/>
  <c r="J1851" i="3"/>
  <c r="BO1850" i="3"/>
  <c r="BJ1850" i="3"/>
  <c r="BG1850" i="3"/>
  <c r="BH1850" i="3" s="1"/>
  <c r="J1850" i="3"/>
  <c r="BO1849" i="3"/>
  <c r="BJ1849" i="3"/>
  <c r="BG1849" i="3"/>
  <c r="BH1849" i="3" s="1"/>
  <c r="J1849" i="3"/>
  <c r="BO1848" i="3"/>
  <c r="BJ1848" i="3"/>
  <c r="BH1848" i="3"/>
  <c r="BG1848" i="3"/>
  <c r="J1848" i="3"/>
  <c r="BO1847" i="3"/>
  <c r="BJ1847" i="3"/>
  <c r="BG1847" i="3"/>
  <c r="BH1847" i="3" s="1"/>
  <c r="J1847" i="3"/>
  <c r="BO1846" i="3"/>
  <c r="BJ1846" i="3"/>
  <c r="BG1846" i="3"/>
  <c r="BH1846" i="3" s="1"/>
  <c r="J1846" i="3"/>
  <c r="BO1845" i="3"/>
  <c r="BJ1845" i="3"/>
  <c r="BG1845" i="3"/>
  <c r="BH1845" i="3" s="1"/>
  <c r="J1845" i="3"/>
  <c r="BO1844" i="3"/>
  <c r="BJ1844" i="3"/>
  <c r="BG1844" i="3"/>
  <c r="BH1844" i="3" s="1"/>
  <c r="J1844" i="3"/>
  <c r="BO1843" i="3"/>
  <c r="BJ1843" i="3"/>
  <c r="BG1843" i="3"/>
  <c r="BH1843" i="3" s="1"/>
  <c r="J1843" i="3"/>
  <c r="BO1842" i="3"/>
  <c r="BJ1842" i="3"/>
  <c r="BG1842" i="3"/>
  <c r="BH1842" i="3" s="1"/>
  <c r="J1842" i="3"/>
  <c r="BJ1841" i="3"/>
  <c r="BG1841" i="3"/>
  <c r="BH1841" i="3" s="1"/>
  <c r="BJ1840" i="3"/>
  <c r="BG1840" i="3"/>
  <c r="BH1840" i="3" s="1"/>
  <c r="BJ1839" i="3"/>
  <c r="BG1839" i="3"/>
  <c r="BH1839" i="3" s="1"/>
  <c r="BJ1838" i="3"/>
  <c r="BG1838" i="3"/>
  <c r="BH1838" i="3" s="1"/>
  <c r="BJ1837" i="3"/>
  <c r="BG1837" i="3"/>
  <c r="BH1837" i="3" s="1"/>
  <c r="BJ1836" i="3"/>
  <c r="BG1836" i="3"/>
  <c r="BH1836" i="3" s="1"/>
  <c r="BJ1835" i="3"/>
  <c r="BG1835" i="3"/>
  <c r="BH1835" i="3" s="1"/>
  <c r="BJ1834" i="3"/>
  <c r="BG1834" i="3"/>
  <c r="BH1834" i="3" s="1"/>
  <c r="BJ1833" i="3"/>
  <c r="BH1833" i="3"/>
  <c r="BG1833" i="3"/>
  <c r="BJ1832" i="3"/>
  <c r="BG1832" i="3"/>
  <c r="BH1832" i="3" s="1"/>
  <c r="BJ1831" i="3"/>
  <c r="BH1831" i="3"/>
  <c r="BG1831" i="3"/>
  <c r="BJ1830" i="3"/>
  <c r="BG1830" i="3"/>
  <c r="BH1830" i="3" s="1"/>
  <c r="BJ1829" i="3"/>
  <c r="BG1829" i="3"/>
  <c r="BH1829" i="3" s="1"/>
  <c r="BJ1828" i="3"/>
  <c r="BH1828" i="3"/>
  <c r="BG1828" i="3"/>
  <c r="BJ1827" i="3"/>
  <c r="BG1827" i="3"/>
  <c r="BH1827" i="3" s="1"/>
  <c r="BJ1826" i="3"/>
  <c r="BG1826" i="3"/>
  <c r="BH1826" i="3" s="1"/>
  <c r="BJ1825" i="3"/>
  <c r="BG1825" i="3"/>
  <c r="BH1825" i="3" s="1"/>
  <c r="BJ1824" i="3"/>
  <c r="BG1824" i="3"/>
  <c r="BH1824" i="3" s="1"/>
  <c r="BJ1823" i="3"/>
  <c r="BG1823" i="3"/>
  <c r="BH1823" i="3" s="1"/>
  <c r="BJ1822" i="3"/>
  <c r="BG1822" i="3"/>
  <c r="BH1822" i="3" s="1"/>
  <c r="BJ1821" i="3"/>
  <c r="BG1821" i="3"/>
  <c r="BH1821" i="3" s="1"/>
  <c r="BJ1820" i="3"/>
  <c r="BG1820" i="3"/>
  <c r="BH1820" i="3" s="1"/>
  <c r="BJ1819" i="3"/>
  <c r="BG1819" i="3"/>
  <c r="BH1819" i="3" s="1"/>
  <c r="BJ1818" i="3"/>
  <c r="BG1818" i="3"/>
  <c r="BH1818" i="3" s="1"/>
  <c r="BJ1817" i="3"/>
  <c r="BG1817" i="3"/>
  <c r="BH1817" i="3" s="1"/>
  <c r="BO1816" i="3"/>
  <c r="BJ1816" i="3"/>
  <c r="BG1816" i="3"/>
  <c r="BH1816" i="3" s="1"/>
  <c r="M1816" i="3"/>
  <c r="J1816" i="3"/>
  <c r="BO1815" i="3"/>
  <c r="BJ1815" i="3"/>
  <c r="BG1815" i="3"/>
  <c r="BH1815" i="3" s="1"/>
  <c r="J1815" i="3"/>
  <c r="BO1814" i="3"/>
  <c r="BJ1814" i="3"/>
  <c r="BG1814" i="3"/>
  <c r="BH1814" i="3" s="1"/>
  <c r="L1814" i="3"/>
  <c r="J1814" i="3"/>
  <c r="BO1813" i="3"/>
  <c r="BJ1813" i="3"/>
  <c r="BG1813" i="3"/>
  <c r="BH1813" i="3" s="1"/>
  <c r="J1813" i="3"/>
  <c r="BO1812" i="3"/>
  <c r="BJ1812" i="3"/>
  <c r="BG1812" i="3"/>
  <c r="BH1812" i="3" s="1"/>
  <c r="J1812" i="3"/>
  <c r="BO1811" i="3"/>
  <c r="BJ1811" i="3"/>
  <c r="BG1811" i="3"/>
  <c r="BH1811" i="3" s="1"/>
  <c r="J1811" i="3"/>
  <c r="BO1810" i="3"/>
  <c r="BJ1810" i="3"/>
  <c r="BG1810" i="3"/>
  <c r="BH1810" i="3" s="1"/>
  <c r="J1810" i="3"/>
  <c r="BO1809" i="3"/>
  <c r="BJ1809" i="3"/>
  <c r="BG1809" i="3"/>
  <c r="BH1809" i="3" s="1"/>
  <c r="J1809" i="3"/>
  <c r="BO1808" i="3"/>
  <c r="BJ1808" i="3"/>
  <c r="BG1808" i="3"/>
  <c r="BH1808" i="3" s="1"/>
  <c r="J1808" i="3"/>
  <c r="BO1807" i="3"/>
  <c r="BJ1807" i="3"/>
  <c r="BH1807" i="3"/>
  <c r="BG1807" i="3"/>
  <c r="J1807" i="3"/>
  <c r="BO1806" i="3"/>
  <c r="BJ1806" i="3"/>
  <c r="BG1806" i="3"/>
  <c r="BH1806" i="3" s="1"/>
  <c r="J1806" i="3"/>
  <c r="BO1805" i="3"/>
  <c r="BJ1805" i="3"/>
  <c r="BG1805" i="3"/>
  <c r="BH1805" i="3" s="1"/>
  <c r="J1805" i="3"/>
  <c r="BO1804" i="3"/>
  <c r="BJ1804" i="3"/>
  <c r="BG1804" i="3"/>
  <c r="BH1804" i="3" s="1"/>
  <c r="J1804" i="3"/>
  <c r="BO1803" i="3"/>
  <c r="BJ1803" i="3"/>
  <c r="BG1803" i="3"/>
  <c r="BH1803" i="3" s="1"/>
  <c r="J1803" i="3"/>
  <c r="BO1802" i="3"/>
  <c r="BJ1802" i="3"/>
  <c r="BG1802" i="3"/>
  <c r="BH1802" i="3" s="1"/>
  <c r="J1802" i="3"/>
  <c r="BO1801" i="3"/>
  <c r="BJ1801" i="3"/>
  <c r="BG1801" i="3"/>
  <c r="BH1801" i="3" s="1"/>
  <c r="J1801" i="3"/>
  <c r="BO1800" i="3"/>
  <c r="BJ1800" i="3"/>
  <c r="BG1800" i="3"/>
  <c r="BH1800" i="3" s="1"/>
  <c r="J1800" i="3"/>
  <c r="BO1799" i="3"/>
  <c r="BJ1799" i="3"/>
  <c r="BG1799" i="3"/>
  <c r="BH1799" i="3" s="1"/>
  <c r="J1799" i="3"/>
  <c r="BO1798" i="3"/>
  <c r="BJ1798" i="3"/>
  <c r="BG1798" i="3"/>
  <c r="BH1798" i="3" s="1"/>
  <c r="J1798" i="3"/>
  <c r="BO1797" i="3"/>
  <c r="BJ1797" i="3"/>
  <c r="BG1797" i="3"/>
  <c r="BH1797" i="3" s="1"/>
  <c r="J1797" i="3"/>
  <c r="BO1796" i="3"/>
  <c r="BJ1796" i="3"/>
  <c r="BG1796" i="3"/>
  <c r="BH1796" i="3" s="1"/>
  <c r="J1796" i="3"/>
  <c r="BO1795" i="3"/>
  <c r="BJ1795" i="3"/>
  <c r="BG1795" i="3"/>
  <c r="BH1795" i="3" s="1"/>
  <c r="M1795" i="3"/>
  <c r="J1795" i="3"/>
  <c r="BO1794" i="3"/>
  <c r="BJ1794" i="3"/>
  <c r="BG1794" i="3"/>
  <c r="BH1794" i="3" s="1"/>
  <c r="J1794" i="3"/>
  <c r="BO1793" i="3"/>
  <c r="BJ1793" i="3"/>
  <c r="BG1793" i="3"/>
  <c r="BH1793" i="3" s="1"/>
  <c r="L1793" i="3"/>
  <c r="J1793" i="3"/>
  <c r="BO1792" i="3"/>
  <c r="BJ1792" i="3"/>
  <c r="BG1792" i="3"/>
  <c r="BH1792" i="3" s="1"/>
  <c r="J1792" i="3"/>
  <c r="BO1791" i="3"/>
  <c r="BJ1791" i="3"/>
  <c r="BG1791" i="3"/>
  <c r="BH1791" i="3" s="1"/>
  <c r="J1791" i="3"/>
  <c r="BO1790" i="3"/>
  <c r="BJ1790" i="3"/>
  <c r="BG1790" i="3"/>
  <c r="BH1790" i="3" s="1"/>
  <c r="J1790" i="3"/>
  <c r="BO1789" i="3"/>
  <c r="BJ1789" i="3"/>
  <c r="BG1789" i="3"/>
  <c r="BH1789" i="3" s="1"/>
  <c r="J1789" i="3"/>
  <c r="BJ1788" i="3"/>
  <c r="BG1788" i="3"/>
  <c r="BH1788" i="3" s="1"/>
  <c r="BJ1787" i="3"/>
  <c r="BH1787" i="3"/>
  <c r="BG1787" i="3"/>
  <c r="BJ1786" i="3"/>
  <c r="BG1786" i="3"/>
  <c r="BH1786" i="3" s="1"/>
  <c r="BJ1785" i="3"/>
  <c r="BG1785" i="3"/>
  <c r="BH1785" i="3" s="1"/>
  <c r="BJ1784" i="3"/>
  <c r="BG1784" i="3"/>
  <c r="BH1784" i="3" s="1"/>
  <c r="BO1783" i="3"/>
  <c r="BJ1783" i="3"/>
  <c r="BG1783" i="3"/>
  <c r="BH1783" i="3" s="1"/>
  <c r="J1783" i="3"/>
  <c r="BO1782" i="3"/>
  <c r="BJ1782" i="3"/>
  <c r="BG1782" i="3"/>
  <c r="BH1782" i="3" s="1"/>
  <c r="J1782" i="3"/>
  <c r="BO1781" i="3"/>
  <c r="BJ1781" i="3"/>
  <c r="BG1781" i="3"/>
  <c r="BH1781" i="3" s="1"/>
  <c r="J1781" i="3"/>
  <c r="BO1780" i="3"/>
  <c r="BJ1780" i="3"/>
  <c r="BG1780" i="3"/>
  <c r="BH1780" i="3" s="1"/>
  <c r="J1780" i="3"/>
  <c r="BO1779" i="3"/>
  <c r="BJ1779" i="3"/>
  <c r="BG1779" i="3"/>
  <c r="BH1779" i="3" s="1"/>
  <c r="J1779" i="3"/>
  <c r="BO1778" i="3"/>
  <c r="BJ1778" i="3"/>
  <c r="BG1778" i="3"/>
  <c r="BH1778" i="3" s="1"/>
  <c r="J1778" i="3"/>
  <c r="BO1777" i="3"/>
  <c r="BJ1777" i="3"/>
  <c r="BH1777" i="3"/>
  <c r="BG1777" i="3"/>
  <c r="J1777" i="3"/>
  <c r="BO1776" i="3"/>
  <c r="BJ1776" i="3"/>
  <c r="BG1776" i="3"/>
  <c r="BH1776" i="3" s="1"/>
  <c r="J1776" i="3"/>
  <c r="BO1775" i="3"/>
  <c r="BJ1775" i="3"/>
  <c r="BG1775" i="3"/>
  <c r="BH1775" i="3" s="1"/>
  <c r="J1775" i="3"/>
  <c r="BO1774" i="3"/>
  <c r="BJ1774" i="3"/>
  <c r="BG1774" i="3"/>
  <c r="BH1774" i="3" s="1"/>
  <c r="J1774" i="3"/>
  <c r="BO1773" i="3"/>
  <c r="BJ1773" i="3"/>
  <c r="BG1773" i="3"/>
  <c r="BH1773" i="3" s="1"/>
  <c r="J1773" i="3"/>
  <c r="BO1772" i="3"/>
  <c r="BJ1772" i="3"/>
  <c r="BG1772" i="3"/>
  <c r="BH1772" i="3" s="1"/>
  <c r="J1772" i="3"/>
  <c r="BO1771" i="3"/>
  <c r="BJ1771" i="3"/>
  <c r="BG1771" i="3"/>
  <c r="BH1771" i="3" s="1"/>
  <c r="J1771" i="3"/>
  <c r="BO1770" i="3"/>
  <c r="BJ1770" i="3"/>
  <c r="BG1770" i="3"/>
  <c r="BH1770" i="3" s="1"/>
  <c r="J1770" i="3"/>
  <c r="BO1769" i="3"/>
  <c r="BJ1769" i="3"/>
  <c r="BG1769" i="3"/>
  <c r="BH1769" i="3" s="1"/>
  <c r="J1769" i="3"/>
  <c r="BO1768" i="3"/>
  <c r="BJ1768" i="3"/>
  <c r="BG1768" i="3"/>
  <c r="BH1768" i="3" s="1"/>
  <c r="J1768" i="3"/>
  <c r="BO1767" i="3"/>
  <c r="BJ1767" i="3"/>
  <c r="BH1767" i="3"/>
  <c r="BG1767" i="3"/>
  <c r="J1767" i="3"/>
  <c r="BO1766" i="3"/>
  <c r="BJ1766" i="3"/>
  <c r="BG1766" i="3"/>
  <c r="BH1766" i="3" s="1"/>
  <c r="J1766" i="3"/>
  <c r="BO1765" i="3"/>
  <c r="BJ1765" i="3"/>
  <c r="BG1765" i="3"/>
  <c r="BH1765" i="3" s="1"/>
  <c r="J1765" i="3"/>
  <c r="BO1764" i="3"/>
  <c r="BJ1764" i="3"/>
  <c r="BH1764" i="3"/>
  <c r="BG1764" i="3"/>
  <c r="J1764" i="3"/>
  <c r="BO1763" i="3"/>
  <c r="BJ1763" i="3"/>
  <c r="BG1763" i="3"/>
  <c r="BH1763" i="3" s="1"/>
  <c r="J1763" i="3"/>
  <c r="BO1762" i="3"/>
  <c r="BJ1762" i="3"/>
  <c r="BG1762" i="3"/>
  <c r="BH1762" i="3" s="1"/>
  <c r="J1762" i="3"/>
  <c r="BO1761" i="3"/>
  <c r="BJ1761" i="3"/>
  <c r="BG1761" i="3"/>
  <c r="BH1761" i="3" s="1"/>
  <c r="J1761" i="3"/>
  <c r="BO1760" i="3"/>
  <c r="BJ1760" i="3"/>
  <c r="BH1760" i="3"/>
  <c r="BG1760" i="3"/>
  <c r="J1760" i="3"/>
  <c r="BO1759" i="3"/>
  <c r="BJ1759" i="3"/>
  <c r="BG1759" i="3"/>
  <c r="BH1759" i="3" s="1"/>
  <c r="J1759" i="3"/>
  <c r="BO1758" i="3"/>
  <c r="BJ1758" i="3"/>
  <c r="BG1758" i="3"/>
  <c r="BH1758" i="3" s="1"/>
  <c r="M1758" i="3"/>
  <c r="J1758" i="3"/>
  <c r="BO1757" i="3"/>
  <c r="BJ1757" i="3"/>
  <c r="BG1757" i="3"/>
  <c r="BH1757" i="3" s="1"/>
  <c r="J1757" i="3"/>
  <c r="BO1756" i="3"/>
  <c r="BJ1756" i="3"/>
  <c r="BG1756" i="3"/>
  <c r="BH1756" i="3" s="1"/>
  <c r="L1756" i="3"/>
  <c r="J1756" i="3"/>
  <c r="BO1755" i="3"/>
  <c r="BJ1755" i="3"/>
  <c r="BG1755" i="3"/>
  <c r="BH1755" i="3" s="1"/>
  <c r="J1755" i="3"/>
  <c r="BO1754" i="3"/>
  <c r="BJ1754" i="3"/>
  <c r="BG1754" i="3"/>
  <c r="BH1754" i="3" s="1"/>
  <c r="J1754" i="3"/>
  <c r="BO1753" i="3"/>
  <c r="BJ1753" i="3"/>
  <c r="BG1753" i="3"/>
  <c r="BH1753" i="3" s="1"/>
  <c r="J1753" i="3"/>
  <c r="BO1752" i="3"/>
  <c r="BJ1752" i="3"/>
  <c r="BG1752" i="3"/>
  <c r="BH1752" i="3" s="1"/>
  <c r="J1752" i="3"/>
  <c r="BO1751" i="3"/>
  <c r="BJ1751" i="3"/>
  <c r="BG1751" i="3"/>
  <c r="BH1751" i="3" s="1"/>
  <c r="J1751" i="3"/>
  <c r="BO1750" i="3"/>
  <c r="BJ1750" i="3"/>
  <c r="BG1750" i="3"/>
  <c r="BH1750" i="3" s="1"/>
  <c r="J1750" i="3"/>
  <c r="BO1749" i="3"/>
  <c r="BJ1749" i="3"/>
  <c r="BG1749" i="3"/>
  <c r="BH1749" i="3" s="1"/>
  <c r="J1749" i="3"/>
  <c r="BO1748" i="3"/>
  <c r="BJ1748" i="3"/>
  <c r="BG1748" i="3"/>
  <c r="BH1748" i="3" s="1"/>
  <c r="J1748" i="3"/>
  <c r="BO1747" i="3"/>
  <c r="BJ1747" i="3"/>
  <c r="BG1747" i="3"/>
  <c r="BH1747" i="3" s="1"/>
  <c r="J1747" i="3"/>
  <c r="BJ1746" i="3"/>
  <c r="BG1746" i="3"/>
  <c r="BH1746" i="3" s="1"/>
  <c r="BJ1745" i="3"/>
  <c r="BH1745" i="3"/>
  <c r="BG1745" i="3"/>
  <c r="BJ1744" i="3"/>
  <c r="BG1744" i="3"/>
  <c r="BH1744" i="3" s="1"/>
  <c r="BJ1743" i="3"/>
  <c r="BH1743" i="3"/>
  <c r="BG1743" i="3"/>
  <c r="BJ1742" i="3"/>
  <c r="BG1742" i="3"/>
  <c r="BH1742" i="3" s="1"/>
  <c r="BJ1741" i="3"/>
  <c r="BG1741" i="3"/>
  <c r="BH1741" i="3" s="1"/>
  <c r="BJ1740" i="3"/>
  <c r="BG1740" i="3"/>
  <c r="BH1740" i="3" s="1"/>
  <c r="BJ1739" i="3"/>
  <c r="BG1739" i="3"/>
  <c r="BH1739" i="3" s="1"/>
  <c r="BJ1738" i="3"/>
  <c r="BG1738" i="3"/>
  <c r="BH1738" i="3" s="1"/>
  <c r="BJ1737" i="3"/>
  <c r="BG1737" i="3"/>
  <c r="BH1737" i="3" s="1"/>
  <c r="BJ1736" i="3"/>
  <c r="BG1736" i="3"/>
  <c r="BH1736" i="3" s="1"/>
  <c r="BJ1735" i="3"/>
  <c r="BG1735" i="3"/>
  <c r="BH1735" i="3" s="1"/>
  <c r="BJ1734" i="3"/>
  <c r="BG1734" i="3"/>
  <c r="BH1734" i="3" s="1"/>
  <c r="BJ1733" i="3"/>
  <c r="BG1733" i="3"/>
  <c r="BH1733" i="3" s="1"/>
  <c r="BJ1732" i="3"/>
  <c r="BG1732" i="3"/>
  <c r="BH1732" i="3" s="1"/>
  <c r="BO1731" i="3"/>
  <c r="BJ1731" i="3"/>
  <c r="BG1731" i="3"/>
  <c r="BH1731" i="3" s="1"/>
  <c r="M1731" i="3"/>
  <c r="J1731" i="3"/>
  <c r="BO1730" i="3"/>
  <c r="BJ1730" i="3"/>
  <c r="BG1730" i="3"/>
  <c r="BH1730" i="3" s="1"/>
  <c r="J1730" i="3"/>
  <c r="BO1729" i="3"/>
  <c r="BJ1729" i="3"/>
  <c r="BG1729" i="3"/>
  <c r="BH1729" i="3" s="1"/>
  <c r="L1729" i="3"/>
  <c r="J1729" i="3"/>
  <c r="BO1728" i="3"/>
  <c r="BJ1728" i="3"/>
  <c r="BG1728" i="3"/>
  <c r="BH1728" i="3" s="1"/>
  <c r="J1728" i="3"/>
  <c r="BO1727" i="3"/>
  <c r="BJ1727" i="3"/>
  <c r="BG1727" i="3"/>
  <c r="BH1727" i="3" s="1"/>
  <c r="J1727" i="3"/>
  <c r="BO1726" i="3"/>
  <c r="BJ1726" i="3"/>
  <c r="BG1726" i="3"/>
  <c r="BH1726" i="3" s="1"/>
  <c r="J1726" i="3"/>
  <c r="BO1725" i="3"/>
  <c r="BJ1725" i="3"/>
  <c r="BG1725" i="3"/>
  <c r="BH1725" i="3" s="1"/>
  <c r="J1725" i="3"/>
  <c r="BJ1724" i="3"/>
  <c r="BG1724" i="3"/>
  <c r="BH1724" i="3" s="1"/>
  <c r="BJ1723" i="3"/>
  <c r="BH1723" i="3"/>
  <c r="BG1723" i="3"/>
  <c r="BJ1722" i="3"/>
  <c r="BG1722" i="3"/>
  <c r="BH1722" i="3" s="1"/>
  <c r="BJ1721" i="3"/>
  <c r="BG1721" i="3"/>
  <c r="BH1721" i="3" s="1"/>
  <c r="BJ1720" i="3"/>
  <c r="BG1720" i="3"/>
  <c r="BH1720" i="3" s="1"/>
  <c r="BO1719" i="3"/>
  <c r="BJ1719" i="3"/>
  <c r="BG1719" i="3"/>
  <c r="BH1719" i="3" s="1"/>
  <c r="M1719" i="3"/>
  <c r="J1719" i="3"/>
  <c r="BO1718" i="3"/>
  <c r="BJ1718" i="3"/>
  <c r="BG1718" i="3"/>
  <c r="BH1718" i="3" s="1"/>
  <c r="J1718" i="3"/>
  <c r="BO1717" i="3"/>
  <c r="BJ1717" i="3"/>
  <c r="BG1717" i="3"/>
  <c r="BH1717" i="3" s="1"/>
  <c r="J1717" i="3"/>
  <c r="BO1716" i="3"/>
  <c r="BJ1716" i="3"/>
  <c r="BG1716" i="3"/>
  <c r="BH1716" i="3" s="1"/>
  <c r="J1716" i="3"/>
  <c r="BO1715" i="3"/>
  <c r="BJ1715" i="3"/>
  <c r="BG1715" i="3"/>
  <c r="BH1715" i="3" s="1"/>
  <c r="J1715" i="3"/>
  <c r="BO1714" i="3"/>
  <c r="BJ1714" i="3"/>
  <c r="BG1714" i="3"/>
  <c r="BH1714" i="3" s="1"/>
  <c r="J1714" i="3"/>
  <c r="BO1713" i="3"/>
  <c r="BJ1713" i="3"/>
  <c r="BG1713" i="3"/>
  <c r="BH1713" i="3" s="1"/>
  <c r="J1713" i="3"/>
  <c r="BO1712" i="3"/>
  <c r="BJ1712" i="3"/>
  <c r="BG1712" i="3"/>
  <c r="BH1712" i="3" s="1"/>
  <c r="J1712" i="3"/>
  <c r="BO1711" i="3"/>
  <c r="BJ1711" i="3"/>
  <c r="BG1711" i="3"/>
  <c r="BH1711" i="3" s="1"/>
  <c r="J1711" i="3"/>
  <c r="BO1710" i="3"/>
  <c r="BJ1710" i="3"/>
  <c r="BG1710" i="3"/>
  <c r="BH1710" i="3" s="1"/>
  <c r="J1710" i="3"/>
  <c r="BJ1709" i="3"/>
  <c r="BG1709" i="3"/>
  <c r="BH1709" i="3" s="1"/>
  <c r="BJ1708" i="3"/>
  <c r="BG1708" i="3"/>
  <c r="BH1708" i="3" s="1"/>
  <c r="BJ1707" i="3"/>
  <c r="BG1707" i="3"/>
  <c r="BH1707" i="3" s="1"/>
  <c r="BJ1706" i="3"/>
  <c r="BG1706" i="3"/>
  <c r="BH1706" i="3" s="1"/>
  <c r="BJ1705" i="3"/>
  <c r="BG1705" i="3"/>
  <c r="BH1705" i="3" s="1"/>
  <c r="BJ1704" i="3"/>
  <c r="BG1704" i="3"/>
  <c r="BH1704" i="3" s="1"/>
  <c r="BJ1703" i="3"/>
  <c r="BH1703" i="3"/>
  <c r="BG1703" i="3"/>
  <c r="BJ1702" i="3"/>
  <c r="BH1702" i="3"/>
  <c r="BG1702" i="3"/>
  <c r="BJ1701" i="3"/>
  <c r="BG1701" i="3"/>
  <c r="BH1701" i="3" s="1"/>
  <c r="BJ1700" i="3"/>
  <c r="BH1700" i="3"/>
  <c r="BG1700" i="3"/>
  <c r="BJ1699" i="3"/>
  <c r="BG1699" i="3"/>
  <c r="BH1699" i="3" s="1"/>
  <c r="BJ1698" i="3"/>
  <c r="BG1698" i="3"/>
  <c r="BH1698" i="3" s="1"/>
  <c r="BJ1697" i="3"/>
  <c r="BG1697" i="3"/>
  <c r="BH1697" i="3" s="1"/>
  <c r="BJ1696" i="3"/>
  <c r="BG1696" i="3"/>
  <c r="BH1696" i="3" s="1"/>
  <c r="BJ1695" i="3"/>
  <c r="BG1695" i="3"/>
  <c r="BH1695" i="3" s="1"/>
  <c r="BJ1694" i="3"/>
  <c r="BG1694" i="3"/>
  <c r="BH1694" i="3" s="1"/>
  <c r="BJ1693" i="3"/>
  <c r="BG1693" i="3"/>
  <c r="BH1693" i="3" s="1"/>
  <c r="BJ1692" i="3"/>
  <c r="BG1692" i="3"/>
  <c r="BH1692" i="3" s="1"/>
  <c r="BJ1691" i="3"/>
  <c r="BG1691" i="3"/>
  <c r="BH1691" i="3" s="1"/>
  <c r="BJ1690" i="3"/>
  <c r="BG1690" i="3"/>
  <c r="BH1690" i="3" s="1"/>
  <c r="BJ1689" i="3"/>
  <c r="BG1689" i="3"/>
  <c r="BH1689" i="3" s="1"/>
  <c r="BJ1688" i="3"/>
  <c r="BG1688" i="3"/>
  <c r="BH1688" i="3" s="1"/>
  <c r="BJ1687" i="3"/>
  <c r="BG1687" i="3"/>
  <c r="BH1687" i="3" s="1"/>
  <c r="BJ1686" i="3"/>
  <c r="BG1686" i="3"/>
  <c r="BH1686" i="3" s="1"/>
  <c r="BJ1685" i="3"/>
  <c r="BG1685" i="3"/>
  <c r="BH1685" i="3" s="1"/>
  <c r="BJ1684" i="3"/>
  <c r="BG1684" i="3"/>
  <c r="BH1684" i="3" s="1"/>
  <c r="BJ1683" i="3"/>
  <c r="BG1683" i="3"/>
  <c r="BH1683" i="3" s="1"/>
  <c r="BJ1682" i="3"/>
  <c r="BG1682" i="3"/>
  <c r="BH1682" i="3" s="1"/>
  <c r="BJ1681" i="3"/>
  <c r="BG1681" i="3"/>
  <c r="BH1681" i="3" s="1"/>
  <c r="BJ1680" i="3"/>
  <c r="BG1680" i="3"/>
  <c r="BH1680" i="3" s="1"/>
  <c r="BJ1679" i="3"/>
  <c r="BG1679" i="3"/>
  <c r="BH1679" i="3" s="1"/>
  <c r="BJ1678" i="3"/>
  <c r="BG1678" i="3"/>
  <c r="BH1678" i="3" s="1"/>
  <c r="BJ1677" i="3"/>
  <c r="BG1677" i="3"/>
  <c r="BH1677" i="3" s="1"/>
  <c r="BJ1676" i="3"/>
  <c r="BG1676" i="3"/>
  <c r="BH1676" i="3" s="1"/>
  <c r="BJ1675" i="3"/>
  <c r="BG1675" i="3"/>
  <c r="BH1675" i="3" s="1"/>
  <c r="BJ1674" i="3"/>
  <c r="BH1674" i="3"/>
  <c r="BG1674" i="3"/>
  <c r="BJ1673" i="3"/>
  <c r="BG1673" i="3"/>
  <c r="BH1673" i="3" s="1"/>
  <c r="BJ1672" i="3"/>
  <c r="BH1672" i="3"/>
  <c r="BG1672" i="3"/>
  <c r="BJ1671" i="3"/>
  <c r="BG1671" i="3"/>
  <c r="BH1671" i="3" s="1"/>
  <c r="BJ1670" i="3"/>
  <c r="BG1670" i="3"/>
  <c r="BH1670" i="3" s="1"/>
  <c r="BJ1669" i="3"/>
  <c r="BG1669" i="3"/>
  <c r="BH1669" i="3" s="1"/>
  <c r="BJ1668" i="3"/>
  <c r="BG1668" i="3"/>
  <c r="BH1668" i="3" s="1"/>
  <c r="BJ1667" i="3"/>
  <c r="BH1667" i="3"/>
  <c r="BG1667" i="3"/>
  <c r="BJ1666" i="3"/>
  <c r="BG1666" i="3"/>
  <c r="BH1666" i="3" s="1"/>
  <c r="BJ1665" i="3"/>
  <c r="BG1665" i="3"/>
  <c r="BH1665" i="3" s="1"/>
  <c r="BJ1664" i="3"/>
  <c r="BG1664" i="3"/>
  <c r="BH1664" i="3" s="1"/>
  <c r="BJ1663" i="3"/>
  <c r="BG1663" i="3"/>
  <c r="BH1663" i="3" s="1"/>
  <c r="BJ1662" i="3"/>
  <c r="BH1662" i="3"/>
  <c r="BG1662" i="3"/>
  <c r="BJ1661" i="3"/>
  <c r="BG1661" i="3"/>
  <c r="BH1661" i="3" s="1"/>
  <c r="BJ1660" i="3"/>
  <c r="BG1660" i="3"/>
  <c r="BH1660" i="3" s="1"/>
  <c r="BJ1659" i="3"/>
  <c r="BG1659" i="3"/>
  <c r="BH1659" i="3" s="1"/>
  <c r="BJ1658" i="3"/>
  <c r="BG1658" i="3"/>
  <c r="BH1658" i="3" s="1"/>
  <c r="BJ1657" i="3"/>
  <c r="BG1657" i="3"/>
  <c r="BH1657" i="3" s="1"/>
  <c r="BJ1656" i="3"/>
  <c r="BG1656" i="3"/>
  <c r="BH1656" i="3" s="1"/>
  <c r="BJ1655" i="3"/>
  <c r="BG1655" i="3"/>
  <c r="BH1655" i="3" s="1"/>
  <c r="BJ1654" i="3"/>
  <c r="BG1654" i="3"/>
  <c r="BH1654" i="3" s="1"/>
  <c r="BJ1653" i="3"/>
  <c r="BG1653" i="3"/>
  <c r="BH1653" i="3" s="1"/>
  <c r="BO1652" i="3"/>
  <c r="BJ1652" i="3"/>
  <c r="BG1652" i="3"/>
  <c r="BH1652" i="3" s="1"/>
  <c r="M1652" i="3"/>
  <c r="J1652" i="3"/>
  <c r="BO1651" i="3"/>
  <c r="BJ1651" i="3"/>
  <c r="BG1651" i="3"/>
  <c r="BH1651" i="3" s="1"/>
  <c r="J1651" i="3"/>
  <c r="BO1650" i="3"/>
  <c r="BJ1650" i="3"/>
  <c r="BG1650" i="3"/>
  <c r="BH1650" i="3" s="1"/>
  <c r="L1650" i="3"/>
  <c r="J1650" i="3"/>
  <c r="BO1649" i="3"/>
  <c r="BJ1649" i="3"/>
  <c r="BG1649" i="3"/>
  <c r="BH1649" i="3" s="1"/>
  <c r="J1649" i="3"/>
  <c r="BO1648" i="3"/>
  <c r="BJ1648" i="3"/>
  <c r="BG1648" i="3"/>
  <c r="BH1648" i="3" s="1"/>
  <c r="J1648" i="3"/>
  <c r="BO1647" i="3"/>
  <c r="BJ1647" i="3"/>
  <c r="BG1647" i="3"/>
  <c r="BH1647" i="3" s="1"/>
  <c r="J1647" i="3"/>
  <c r="BO1646" i="3"/>
  <c r="BJ1646" i="3"/>
  <c r="BG1646" i="3"/>
  <c r="BH1646" i="3" s="1"/>
  <c r="J1646" i="3"/>
  <c r="BO1645" i="3"/>
  <c r="BJ1645" i="3"/>
  <c r="BG1645" i="3"/>
  <c r="BH1645" i="3" s="1"/>
  <c r="M1645" i="3"/>
  <c r="J1645" i="3"/>
  <c r="BO1644" i="3"/>
  <c r="BJ1644" i="3"/>
  <c r="BG1644" i="3"/>
  <c r="BH1644" i="3" s="1"/>
  <c r="J1644" i="3"/>
  <c r="BO1643" i="3"/>
  <c r="BJ1643" i="3"/>
  <c r="BG1643" i="3"/>
  <c r="BH1643" i="3" s="1"/>
  <c r="L1643" i="3"/>
  <c r="J1643" i="3"/>
  <c r="BO1642" i="3"/>
  <c r="BJ1642" i="3"/>
  <c r="BG1642" i="3"/>
  <c r="BH1642" i="3" s="1"/>
  <c r="J1642" i="3"/>
  <c r="BO1641" i="3"/>
  <c r="BJ1641" i="3"/>
  <c r="BG1641" i="3"/>
  <c r="BH1641" i="3" s="1"/>
  <c r="J1641" i="3"/>
  <c r="BO1640" i="3"/>
  <c r="BJ1640" i="3"/>
  <c r="BG1640" i="3"/>
  <c r="BH1640" i="3" s="1"/>
  <c r="J1640" i="3"/>
  <c r="BO1639" i="3"/>
  <c r="BJ1639" i="3"/>
  <c r="BH1639" i="3"/>
  <c r="BG1639" i="3"/>
  <c r="J1639" i="3"/>
  <c r="BO1638" i="3"/>
  <c r="BJ1638" i="3"/>
  <c r="BG1638" i="3"/>
  <c r="BH1638" i="3" s="1"/>
  <c r="M1638" i="3"/>
  <c r="J1638" i="3"/>
  <c r="BO1637" i="3"/>
  <c r="BJ1637" i="3"/>
  <c r="BG1637" i="3"/>
  <c r="BH1637" i="3" s="1"/>
  <c r="J1637" i="3"/>
  <c r="BO1636" i="3"/>
  <c r="BJ1636" i="3"/>
  <c r="BG1636" i="3"/>
  <c r="BH1636" i="3" s="1"/>
  <c r="J1636" i="3"/>
  <c r="BO1635" i="3"/>
  <c r="BJ1635" i="3"/>
  <c r="BG1635" i="3"/>
  <c r="BH1635" i="3" s="1"/>
  <c r="J1635" i="3"/>
  <c r="BO1634" i="3"/>
  <c r="BJ1634" i="3"/>
  <c r="BG1634" i="3"/>
  <c r="BH1634" i="3" s="1"/>
  <c r="J1634" i="3"/>
  <c r="BJ1633" i="3"/>
  <c r="BG1633" i="3"/>
  <c r="BH1633" i="3" s="1"/>
  <c r="BJ1632" i="3"/>
  <c r="BG1632" i="3"/>
  <c r="BH1632" i="3" s="1"/>
  <c r="BJ1631" i="3"/>
  <c r="BG1631" i="3"/>
  <c r="BH1631" i="3" s="1"/>
  <c r="BJ1630" i="3"/>
  <c r="BG1630" i="3"/>
  <c r="BH1630" i="3" s="1"/>
  <c r="BJ1629" i="3"/>
  <c r="BG1629" i="3"/>
  <c r="BH1629" i="3" s="1"/>
  <c r="BJ1628" i="3"/>
  <c r="BG1628" i="3"/>
  <c r="BH1628" i="3" s="1"/>
  <c r="BJ1627" i="3"/>
  <c r="BG1627" i="3"/>
  <c r="BH1627" i="3" s="1"/>
  <c r="BJ1626" i="3"/>
  <c r="BG1626" i="3"/>
  <c r="BH1626" i="3" s="1"/>
  <c r="BJ1625" i="3"/>
  <c r="BH1625" i="3"/>
  <c r="BG1625" i="3"/>
  <c r="BJ1624" i="3"/>
  <c r="BG1624" i="3"/>
  <c r="BH1624" i="3" s="1"/>
  <c r="BJ1623" i="3"/>
  <c r="BG1623" i="3"/>
  <c r="BH1623" i="3" s="1"/>
  <c r="BJ1622" i="3"/>
  <c r="BG1622" i="3"/>
  <c r="BH1622" i="3" s="1"/>
  <c r="BJ1621" i="3"/>
  <c r="BG1621" i="3"/>
  <c r="BH1621" i="3" s="1"/>
  <c r="BJ1620" i="3"/>
  <c r="BG1620" i="3"/>
  <c r="BH1620" i="3" s="1"/>
  <c r="BJ1619" i="3"/>
  <c r="BG1619" i="3"/>
  <c r="BH1619" i="3" s="1"/>
  <c r="BJ1618" i="3"/>
  <c r="BG1618" i="3"/>
  <c r="BH1618" i="3" s="1"/>
  <c r="BJ1617" i="3"/>
  <c r="BG1617" i="3"/>
  <c r="BH1617" i="3" s="1"/>
  <c r="BJ1616" i="3"/>
  <c r="BG1616" i="3"/>
  <c r="BH1616" i="3" s="1"/>
  <c r="BJ1615" i="3"/>
  <c r="BG1615" i="3"/>
  <c r="BH1615" i="3" s="1"/>
  <c r="BJ1614" i="3"/>
  <c r="BG1614" i="3"/>
  <c r="BH1614" i="3" s="1"/>
  <c r="BJ1613" i="3"/>
  <c r="BG1613" i="3"/>
  <c r="BH1613" i="3" s="1"/>
  <c r="BJ1612" i="3"/>
  <c r="BG1612" i="3"/>
  <c r="BH1612" i="3" s="1"/>
  <c r="BJ1611" i="3"/>
  <c r="BG1611" i="3"/>
  <c r="BH1611" i="3" s="1"/>
  <c r="BJ1610" i="3"/>
  <c r="BG1610" i="3"/>
  <c r="BH1610" i="3" s="1"/>
  <c r="BJ1609" i="3"/>
  <c r="BG1609" i="3"/>
  <c r="BH1609" i="3" s="1"/>
  <c r="BJ1608" i="3"/>
  <c r="BG1608" i="3"/>
  <c r="BH1608" i="3" s="1"/>
  <c r="BJ1607" i="3"/>
  <c r="BH1607" i="3"/>
  <c r="BG1607" i="3"/>
  <c r="BJ1606" i="3"/>
  <c r="BG1606" i="3"/>
  <c r="BH1606" i="3" s="1"/>
  <c r="BJ1605" i="3"/>
  <c r="BG1605" i="3"/>
  <c r="BH1605" i="3" s="1"/>
  <c r="BJ1604" i="3"/>
  <c r="BG1604" i="3"/>
  <c r="BH1604" i="3" s="1"/>
  <c r="BJ1603" i="3"/>
  <c r="BG1603" i="3"/>
  <c r="BH1603" i="3" s="1"/>
  <c r="BJ1602" i="3"/>
  <c r="BG1602" i="3"/>
  <c r="BH1602" i="3" s="1"/>
  <c r="BJ1601" i="3"/>
  <c r="BG1601" i="3"/>
  <c r="BH1601" i="3" s="1"/>
  <c r="BJ1600" i="3"/>
  <c r="BG1600" i="3"/>
  <c r="BH1600" i="3" s="1"/>
  <c r="BJ1599" i="3"/>
  <c r="BG1599" i="3"/>
  <c r="BH1599" i="3" s="1"/>
  <c r="BJ1598" i="3"/>
  <c r="BG1598" i="3"/>
  <c r="BH1598" i="3" s="1"/>
  <c r="BJ1597" i="3"/>
  <c r="BG1597" i="3"/>
  <c r="BH1597" i="3" s="1"/>
  <c r="BJ1596" i="3"/>
  <c r="BG1596" i="3"/>
  <c r="BH1596" i="3" s="1"/>
  <c r="BJ1595" i="3"/>
  <c r="BG1595" i="3"/>
  <c r="BH1595" i="3" s="1"/>
  <c r="BJ1594" i="3"/>
  <c r="BG1594" i="3"/>
  <c r="BH1594" i="3" s="1"/>
  <c r="BJ1593" i="3"/>
  <c r="BG1593" i="3"/>
  <c r="BH1593" i="3" s="1"/>
  <c r="BJ1592" i="3"/>
  <c r="BG1592" i="3"/>
  <c r="BH1592" i="3" s="1"/>
  <c r="BJ1591" i="3"/>
  <c r="BH1591" i="3"/>
  <c r="BG1591" i="3"/>
  <c r="BJ1590" i="3"/>
  <c r="BG1590" i="3"/>
  <c r="BH1590" i="3" s="1"/>
  <c r="BJ1589" i="3"/>
  <c r="BG1589" i="3"/>
  <c r="BH1589" i="3" s="1"/>
  <c r="BJ1588" i="3"/>
  <c r="BG1588" i="3"/>
  <c r="BH1588" i="3" s="1"/>
  <c r="BJ1587" i="3"/>
  <c r="BG1587" i="3"/>
  <c r="BH1587" i="3" s="1"/>
  <c r="BJ1586" i="3"/>
  <c r="BG1586" i="3"/>
  <c r="BH1586" i="3" s="1"/>
  <c r="BJ1585" i="3"/>
  <c r="BG1585" i="3"/>
  <c r="BH1585" i="3" s="1"/>
  <c r="BJ1584" i="3"/>
  <c r="BG1584" i="3"/>
  <c r="BH1584" i="3" s="1"/>
  <c r="BJ1583" i="3"/>
  <c r="BG1583" i="3"/>
  <c r="BH1583" i="3" s="1"/>
  <c r="BJ1582" i="3"/>
  <c r="BG1582" i="3"/>
  <c r="BH1582" i="3" s="1"/>
  <c r="BJ1581" i="3"/>
  <c r="BG1581" i="3"/>
  <c r="BH1581" i="3" s="1"/>
  <c r="BJ1580" i="3"/>
  <c r="BG1580" i="3"/>
  <c r="BH1580" i="3" s="1"/>
  <c r="BJ1579" i="3"/>
  <c r="BG1579" i="3"/>
  <c r="BH1579" i="3" s="1"/>
  <c r="BJ1578" i="3"/>
  <c r="BG1578" i="3"/>
  <c r="BH1578" i="3" s="1"/>
  <c r="BJ1577" i="3"/>
  <c r="BH1577" i="3"/>
  <c r="BG1577" i="3"/>
  <c r="BJ1576" i="3"/>
  <c r="BG1576" i="3"/>
  <c r="BH1576" i="3" s="1"/>
  <c r="BJ1575" i="3"/>
  <c r="BG1575" i="3"/>
  <c r="BH1575" i="3" s="1"/>
  <c r="BJ1574" i="3"/>
  <c r="BG1574" i="3"/>
  <c r="BH1574" i="3" s="1"/>
  <c r="BJ1573" i="3"/>
  <c r="BG1573" i="3"/>
  <c r="BH1573" i="3" s="1"/>
  <c r="BJ1572" i="3"/>
  <c r="BG1572" i="3"/>
  <c r="BH1572" i="3" s="1"/>
  <c r="BJ1571" i="3"/>
  <c r="BG1571" i="3"/>
  <c r="BH1571" i="3" s="1"/>
  <c r="BJ1570" i="3"/>
  <c r="BG1570" i="3"/>
  <c r="BH1570" i="3" s="1"/>
  <c r="BJ1569" i="3"/>
  <c r="BG1569" i="3"/>
  <c r="BH1569" i="3" s="1"/>
  <c r="BJ1568" i="3"/>
  <c r="BG1568" i="3"/>
  <c r="BH1568" i="3" s="1"/>
  <c r="BJ1567" i="3"/>
  <c r="BG1567" i="3"/>
  <c r="BH1567" i="3" s="1"/>
  <c r="BJ1566" i="3"/>
  <c r="BG1566" i="3"/>
  <c r="BH1566" i="3" s="1"/>
  <c r="BJ1565" i="3"/>
  <c r="BG1565" i="3"/>
  <c r="BH1565" i="3" s="1"/>
  <c r="BJ1564" i="3"/>
  <c r="BG1564" i="3"/>
  <c r="BH1564" i="3" s="1"/>
  <c r="BJ1563" i="3"/>
  <c r="BG1563" i="3"/>
  <c r="BH1563" i="3" s="1"/>
  <c r="BJ1562" i="3"/>
  <c r="BG1562" i="3"/>
  <c r="BH1562" i="3" s="1"/>
  <c r="BJ1561" i="3"/>
  <c r="BG1561" i="3"/>
  <c r="BH1561" i="3" s="1"/>
  <c r="BJ1560" i="3"/>
  <c r="BG1560" i="3"/>
  <c r="BH1560" i="3" s="1"/>
  <c r="BJ1559" i="3"/>
  <c r="BG1559" i="3"/>
  <c r="BH1559" i="3" s="1"/>
  <c r="BJ1558" i="3"/>
  <c r="BG1558" i="3"/>
  <c r="BH1558" i="3" s="1"/>
  <c r="BJ1557" i="3"/>
  <c r="BG1557" i="3"/>
  <c r="BH1557" i="3" s="1"/>
  <c r="BJ1556" i="3"/>
  <c r="BG1556" i="3"/>
  <c r="BH1556" i="3" s="1"/>
  <c r="BJ1555" i="3"/>
  <c r="BG1555" i="3"/>
  <c r="BH1555" i="3" s="1"/>
  <c r="BJ1554" i="3"/>
  <c r="BG1554" i="3"/>
  <c r="BH1554" i="3" s="1"/>
  <c r="BJ1553" i="3"/>
  <c r="BG1553" i="3"/>
  <c r="BH1553" i="3" s="1"/>
  <c r="BJ1552" i="3"/>
  <c r="BG1552" i="3"/>
  <c r="BH1552" i="3" s="1"/>
  <c r="BJ1551" i="3"/>
  <c r="BH1551" i="3"/>
  <c r="BG1551" i="3"/>
  <c r="BJ1550" i="3"/>
  <c r="BG1550" i="3"/>
  <c r="BH1550" i="3" s="1"/>
  <c r="BJ1549" i="3"/>
  <c r="BG1549" i="3"/>
  <c r="BH1549" i="3" s="1"/>
  <c r="BJ1548" i="3"/>
  <c r="BG1548" i="3"/>
  <c r="BH1548" i="3" s="1"/>
  <c r="BJ1547" i="3"/>
  <c r="BG1547" i="3"/>
  <c r="BH1547" i="3" s="1"/>
  <c r="BJ1546" i="3"/>
  <c r="BH1546" i="3"/>
  <c r="BG1546" i="3"/>
  <c r="BJ1545" i="3"/>
  <c r="BG1545" i="3"/>
  <c r="BH1545" i="3" s="1"/>
  <c r="BJ1544" i="3"/>
  <c r="BG1544" i="3"/>
  <c r="BH1544" i="3" s="1"/>
  <c r="BJ1543" i="3"/>
  <c r="BG1543" i="3"/>
  <c r="BH1543" i="3" s="1"/>
  <c r="BJ1542" i="3"/>
  <c r="BG1542" i="3"/>
  <c r="BH1542" i="3" s="1"/>
  <c r="BJ1541" i="3"/>
  <c r="BG1541" i="3"/>
  <c r="BH1541" i="3" s="1"/>
  <c r="BJ1540" i="3"/>
  <c r="BG1540" i="3"/>
  <c r="BH1540" i="3" s="1"/>
  <c r="BJ1539" i="3"/>
  <c r="BG1539" i="3"/>
  <c r="BH1539" i="3" s="1"/>
  <c r="BJ1538" i="3"/>
  <c r="BG1538" i="3"/>
  <c r="BH1538" i="3" s="1"/>
  <c r="BJ1537" i="3"/>
  <c r="BG1537" i="3"/>
  <c r="BH1537" i="3" s="1"/>
  <c r="BJ1536" i="3"/>
  <c r="BG1536" i="3"/>
  <c r="BH1536" i="3" s="1"/>
  <c r="BJ1535" i="3"/>
  <c r="BH1535" i="3"/>
  <c r="BG1535" i="3"/>
  <c r="BJ1534" i="3"/>
  <c r="BG1534" i="3"/>
  <c r="BH1534" i="3" s="1"/>
  <c r="BJ1533" i="3"/>
  <c r="BG1533" i="3"/>
  <c r="BH1533" i="3" s="1"/>
  <c r="BJ1532" i="3"/>
  <c r="BG1532" i="3"/>
  <c r="BH1532" i="3" s="1"/>
  <c r="BJ1531" i="3"/>
  <c r="BG1531" i="3"/>
  <c r="BH1531" i="3" s="1"/>
  <c r="BJ1530" i="3"/>
  <c r="BG1530" i="3"/>
  <c r="BH1530" i="3" s="1"/>
  <c r="BO1529" i="3"/>
  <c r="BJ1529" i="3"/>
  <c r="BH1529" i="3"/>
  <c r="BG1529" i="3"/>
  <c r="J1529" i="3"/>
  <c r="BO1528" i="3"/>
  <c r="BJ1528" i="3"/>
  <c r="BG1528" i="3"/>
  <c r="BH1528" i="3" s="1"/>
  <c r="J1528" i="3"/>
  <c r="BO1527" i="3"/>
  <c r="BJ1527" i="3"/>
  <c r="BH1527" i="3"/>
  <c r="BG1527" i="3"/>
  <c r="J1527" i="3"/>
  <c r="BO1526" i="3"/>
  <c r="BJ1526" i="3"/>
  <c r="BG1526" i="3"/>
  <c r="BH1526" i="3" s="1"/>
  <c r="J1526" i="3"/>
  <c r="BO1525" i="3"/>
  <c r="BJ1525" i="3"/>
  <c r="BG1525" i="3"/>
  <c r="BH1525" i="3" s="1"/>
  <c r="J1525" i="3"/>
  <c r="BJ1524" i="3"/>
  <c r="BG1524" i="3"/>
  <c r="BH1524" i="3" s="1"/>
  <c r="BJ1523" i="3"/>
  <c r="BG1523" i="3"/>
  <c r="BH1523" i="3" s="1"/>
  <c r="BJ1522" i="3"/>
  <c r="BG1522" i="3"/>
  <c r="BH1522" i="3" s="1"/>
  <c r="BJ1521" i="3"/>
  <c r="BH1521" i="3"/>
  <c r="BG1521" i="3"/>
  <c r="BJ1520" i="3"/>
  <c r="BG1520" i="3"/>
  <c r="BH1520" i="3" s="1"/>
  <c r="BJ1519" i="3"/>
  <c r="BG1519" i="3"/>
  <c r="BH1519" i="3" s="1"/>
  <c r="BJ1518" i="3"/>
  <c r="BG1518" i="3"/>
  <c r="BH1518" i="3" s="1"/>
  <c r="BJ1517" i="3"/>
  <c r="BG1517" i="3"/>
  <c r="BH1517" i="3" s="1"/>
  <c r="BJ1516" i="3"/>
  <c r="BH1516" i="3"/>
  <c r="BG1516" i="3"/>
  <c r="BJ1515" i="3"/>
  <c r="BG1515" i="3"/>
  <c r="BH1515" i="3" s="1"/>
  <c r="BJ1514" i="3"/>
  <c r="BG1514" i="3"/>
  <c r="BH1514" i="3" s="1"/>
  <c r="BJ1513" i="3"/>
  <c r="BG1513" i="3"/>
  <c r="BH1513" i="3" s="1"/>
  <c r="BJ1512" i="3"/>
  <c r="BG1512" i="3"/>
  <c r="BH1512" i="3" s="1"/>
  <c r="BJ1511" i="3"/>
  <c r="BG1511" i="3"/>
  <c r="BH1511" i="3" s="1"/>
  <c r="BJ1510" i="3"/>
  <c r="BG1510" i="3"/>
  <c r="BH1510" i="3" s="1"/>
  <c r="BO1509" i="3"/>
  <c r="BJ1509" i="3"/>
  <c r="BG1509" i="3"/>
  <c r="BH1509" i="3" s="1"/>
  <c r="J1509" i="3"/>
  <c r="BO1508" i="3"/>
  <c r="BJ1508" i="3"/>
  <c r="BG1508" i="3"/>
  <c r="J1508" i="3"/>
  <c r="BO1507" i="3"/>
  <c r="BL1507" i="3"/>
  <c r="BJ1507" i="3"/>
  <c r="BG1507" i="3"/>
  <c r="BH1507" i="3" s="1"/>
  <c r="J1507" i="3"/>
  <c r="BO1506" i="3"/>
  <c r="BJ1506" i="3"/>
  <c r="BG1506" i="3"/>
  <c r="BL1506" i="3" s="1"/>
  <c r="J1506" i="3"/>
  <c r="BO1505" i="3"/>
  <c r="BL1505" i="3"/>
  <c r="BJ1505" i="3"/>
  <c r="BG1505" i="3"/>
  <c r="BH1505" i="3" s="1"/>
  <c r="J1505" i="3"/>
  <c r="BO1504" i="3"/>
  <c r="BJ1504" i="3"/>
  <c r="BG1504" i="3"/>
  <c r="BH1504" i="3" s="1"/>
  <c r="J1504" i="3"/>
  <c r="BO1503" i="3"/>
  <c r="BJ1503" i="3"/>
  <c r="BG1503" i="3"/>
  <c r="BH1503" i="3" s="1"/>
  <c r="J1503" i="3"/>
  <c r="BO1502" i="3"/>
  <c r="BJ1502" i="3"/>
  <c r="BG1502" i="3"/>
  <c r="BH1502" i="3" s="1"/>
  <c r="J1502" i="3"/>
  <c r="BO1501" i="3"/>
  <c r="BJ1501" i="3"/>
  <c r="BG1501" i="3"/>
  <c r="BH1501" i="3" s="1"/>
  <c r="J1501" i="3"/>
  <c r="BO1500" i="3"/>
  <c r="BJ1500" i="3"/>
  <c r="BH1500" i="3"/>
  <c r="BG1500" i="3"/>
  <c r="J1500" i="3"/>
  <c r="BO1499" i="3"/>
  <c r="BJ1499" i="3"/>
  <c r="BG1499" i="3"/>
  <c r="BH1499" i="3" s="1"/>
  <c r="M1499" i="3"/>
  <c r="J1499" i="3"/>
  <c r="BO1498" i="3"/>
  <c r="BJ1498" i="3"/>
  <c r="BG1498" i="3"/>
  <c r="BH1498" i="3" s="1"/>
  <c r="J1498" i="3"/>
  <c r="BO1497" i="3"/>
  <c r="BJ1497" i="3"/>
  <c r="BG1497" i="3"/>
  <c r="BH1497" i="3" s="1"/>
  <c r="L1497" i="3"/>
  <c r="J1497" i="3"/>
  <c r="BO1496" i="3"/>
  <c r="BJ1496" i="3"/>
  <c r="BG1496" i="3"/>
  <c r="BH1496" i="3" s="1"/>
  <c r="J1496" i="3"/>
  <c r="BO1495" i="3"/>
  <c r="BJ1495" i="3"/>
  <c r="BG1495" i="3"/>
  <c r="BH1495" i="3" s="1"/>
  <c r="J1495" i="3"/>
  <c r="BO1494" i="3"/>
  <c r="BJ1494" i="3"/>
  <c r="BG1494" i="3"/>
  <c r="BH1494" i="3" s="1"/>
  <c r="J1494" i="3"/>
  <c r="BO1493" i="3"/>
  <c r="BJ1493" i="3"/>
  <c r="BG1493" i="3"/>
  <c r="BH1493" i="3" s="1"/>
  <c r="J1493" i="3"/>
  <c r="BJ1492" i="3"/>
  <c r="BG1492" i="3"/>
  <c r="BH1492" i="3" s="1"/>
  <c r="BJ1491" i="3"/>
  <c r="BG1491" i="3"/>
  <c r="BH1491" i="3" s="1"/>
  <c r="BJ1490" i="3"/>
  <c r="BG1490" i="3"/>
  <c r="BH1490" i="3" s="1"/>
  <c r="BJ1489" i="3"/>
  <c r="BG1489" i="3"/>
  <c r="BH1489" i="3" s="1"/>
  <c r="BJ1488" i="3"/>
  <c r="BG1488" i="3"/>
  <c r="BH1488" i="3" s="1"/>
  <c r="BJ1487" i="3"/>
  <c r="BG1487" i="3"/>
  <c r="BH1487" i="3" s="1"/>
  <c r="BJ1486" i="3"/>
  <c r="BG1486" i="3"/>
  <c r="BH1486" i="3" s="1"/>
  <c r="BJ1485" i="3"/>
  <c r="BG1485" i="3"/>
  <c r="BH1485" i="3" s="1"/>
  <c r="BJ1484" i="3"/>
  <c r="BG1484" i="3"/>
  <c r="BH1484" i="3" s="1"/>
  <c r="BJ1483" i="3"/>
  <c r="BG1483" i="3"/>
  <c r="BH1483" i="3" s="1"/>
  <c r="BJ1482" i="3"/>
  <c r="BG1482" i="3"/>
  <c r="BH1482" i="3" s="1"/>
  <c r="BJ1481" i="3"/>
  <c r="BG1481" i="3"/>
  <c r="BH1481" i="3" s="1"/>
  <c r="BJ1480" i="3"/>
  <c r="BG1480" i="3"/>
  <c r="BH1480" i="3" s="1"/>
  <c r="BJ1479" i="3"/>
  <c r="BG1479" i="3"/>
  <c r="BH1479" i="3" s="1"/>
  <c r="BJ1478" i="3"/>
  <c r="BG1478" i="3"/>
  <c r="BH1478" i="3" s="1"/>
  <c r="BJ1477" i="3"/>
  <c r="BG1477" i="3"/>
  <c r="BH1477" i="3" s="1"/>
  <c r="BJ1476" i="3"/>
  <c r="BG1476" i="3"/>
  <c r="BH1476" i="3" s="1"/>
  <c r="BJ1475" i="3"/>
  <c r="BH1475" i="3"/>
  <c r="BG1475" i="3"/>
  <c r="BJ1474" i="3"/>
  <c r="BG1474" i="3"/>
  <c r="BH1474" i="3" s="1"/>
  <c r="BJ1473" i="3"/>
  <c r="BG1473" i="3"/>
  <c r="BH1473" i="3" s="1"/>
  <c r="BO1472" i="3"/>
  <c r="BJ1472" i="3"/>
  <c r="BG1472" i="3"/>
  <c r="BH1472" i="3" s="1"/>
  <c r="J1472" i="3"/>
  <c r="BO1471" i="3"/>
  <c r="BJ1471" i="3"/>
  <c r="BG1471" i="3"/>
  <c r="BL1471" i="3" s="1"/>
  <c r="J1471" i="3"/>
  <c r="BO1470" i="3"/>
  <c r="BJ1470" i="3"/>
  <c r="BG1470" i="3"/>
  <c r="J1470" i="3"/>
  <c r="BO1469" i="3"/>
  <c r="BJ1469" i="3"/>
  <c r="BG1469" i="3"/>
  <c r="BL1469" i="3" s="1"/>
  <c r="J1469" i="3"/>
  <c r="BO1468" i="3"/>
  <c r="BJ1468" i="3"/>
  <c r="BG1468" i="3"/>
  <c r="J1468" i="3"/>
  <c r="BO1467" i="3"/>
  <c r="BJ1467" i="3"/>
  <c r="BG1467" i="3"/>
  <c r="BL1467" i="3" s="1"/>
  <c r="J1467" i="3"/>
  <c r="BO1466" i="3"/>
  <c r="BJ1466" i="3"/>
  <c r="BG1466" i="3"/>
  <c r="BH1466" i="3" s="1"/>
  <c r="J1466" i="3"/>
  <c r="BO1465" i="3"/>
  <c r="BJ1465" i="3"/>
  <c r="BG1465" i="3"/>
  <c r="BH1465" i="3" s="1"/>
  <c r="J1465" i="3"/>
  <c r="BO1464" i="3"/>
  <c r="BJ1464" i="3"/>
  <c r="BG1464" i="3"/>
  <c r="BH1464" i="3" s="1"/>
  <c r="J1464" i="3"/>
  <c r="BO1463" i="3"/>
  <c r="BJ1463" i="3"/>
  <c r="BG1463" i="3"/>
  <c r="BH1463" i="3" s="1"/>
  <c r="J1463" i="3"/>
  <c r="BO1462" i="3"/>
  <c r="BJ1462" i="3"/>
  <c r="BG1462" i="3"/>
  <c r="BH1462" i="3" s="1"/>
  <c r="J1462" i="3"/>
  <c r="BO1461" i="3"/>
  <c r="BJ1461" i="3"/>
  <c r="BG1461" i="3"/>
  <c r="BH1461" i="3" s="1"/>
  <c r="J1461" i="3"/>
  <c r="BO1460" i="3"/>
  <c r="BJ1460" i="3"/>
  <c r="BG1460" i="3"/>
  <c r="BH1460" i="3" s="1"/>
  <c r="M1460" i="3"/>
  <c r="J1460" i="3"/>
  <c r="BO1459" i="3"/>
  <c r="BJ1459" i="3"/>
  <c r="BG1459" i="3"/>
  <c r="BH1459" i="3" s="1"/>
  <c r="J1459" i="3"/>
  <c r="BO1458" i="3"/>
  <c r="BJ1458" i="3"/>
  <c r="BG1458" i="3"/>
  <c r="BH1458" i="3" s="1"/>
  <c r="J1458" i="3"/>
  <c r="BO1457" i="3"/>
  <c r="BJ1457" i="3"/>
  <c r="BG1457" i="3"/>
  <c r="BH1457" i="3" s="1"/>
  <c r="J1457" i="3"/>
  <c r="BO1456" i="3"/>
  <c r="BJ1456" i="3"/>
  <c r="BH1456" i="3"/>
  <c r="BG1456" i="3"/>
  <c r="J1456" i="3"/>
  <c r="BJ1455" i="3"/>
  <c r="BH1455" i="3"/>
  <c r="BG1455" i="3"/>
  <c r="BJ1454" i="3"/>
  <c r="BG1454" i="3"/>
  <c r="BH1454" i="3" s="1"/>
  <c r="BJ1453" i="3"/>
  <c r="BG1453" i="3"/>
  <c r="BH1453" i="3" s="1"/>
  <c r="BJ1452" i="3"/>
  <c r="BG1452" i="3"/>
  <c r="BH1452" i="3" s="1"/>
  <c r="BJ1451" i="3"/>
  <c r="BG1451" i="3"/>
  <c r="BH1451" i="3" s="1"/>
  <c r="BJ1450" i="3"/>
  <c r="BG1450" i="3"/>
  <c r="BH1450" i="3" s="1"/>
  <c r="BJ1449" i="3"/>
  <c r="BG1449" i="3"/>
  <c r="BH1449" i="3" s="1"/>
  <c r="BJ1448" i="3"/>
  <c r="BG1448" i="3"/>
  <c r="BH1448" i="3" s="1"/>
  <c r="BJ1447" i="3"/>
  <c r="BG1447" i="3"/>
  <c r="BH1447" i="3" s="1"/>
  <c r="BJ1446" i="3"/>
  <c r="BG1446" i="3"/>
  <c r="BH1446" i="3" s="1"/>
  <c r="BJ1445" i="3"/>
  <c r="BG1445" i="3"/>
  <c r="BH1445" i="3" s="1"/>
  <c r="BJ1444" i="3"/>
  <c r="BG1444" i="3"/>
  <c r="BH1444" i="3" s="1"/>
  <c r="BJ1443" i="3"/>
  <c r="BG1443" i="3"/>
  <c r="BH1443" i="3" s="1"/>
  <c r="BJ1442" i="3"/>
  <c r="BG1442" i="3"/>
  <c r="BH1442" i="3" s="1"/>
  <c r="BJ1441" i="3"/>
  <c r="BH1441" i="3"/>
  <c r="BG1441" i="3"/>
  <c r="BJ1440" i="3"/>
  <c r="BG1440" i="3"/>
  <c r="BH1440" i="3" s="1"/>
  <c r="BJ1439" i="3"/>
  <c r="BG1439" i="3"/>
  <c r="BH1439" i="3" s="1"/>
  <c r="BJ1438" i="3"/>
  <c r="BG1438" i="3"/>
  <c r="BH1438" i="3" s="1"/>
  <c r="BJ1437" i="3"/>
  <c r="BG1437" i="3"/>
  <c r="BH1437" i="3" s="1"/>
  <c r="BJ1436" i="3"/>
  <c r="BG1436" i="3"/>
  <c r="BH1436" i="3" s="1"/>
  <c r="BJ1435" i="3"/>
  <c r="BG1435" i="3"/>
  <c r="BH1435" i="3" s="1"/>
  <c r="BJ1434" i="3"/>
  <c r="BH1434" i="3"/>
  <c r="BG1434" i="3"/>
  <c r="BJ1433" i="3"/>
  <c r="BG1433" i="3"/>
  <c r="BH1433" i="3" s="1"/>
  <c r="BJ1432" i="3"/>
  <c r="BG1432" i="3"/>
  <c r="BH1432" i="3" s="1"/>
  <c r="BJ1431" i="3"/>
  <c r="BG1431" i="3"/>
  <c r="BH1431" i="3" s="1"/>
  <c r="BJ1430" i="3"/>
  <c r="BG1430" i="3"/>
  <c r="BH1430" i="3" s="1"/>
  <c r="BJ1429" i="3"/>
  <c r="BG1429" i="3"/>
  <c r="BH1429" i="3" s="1"/>
  <c r="BJ1428" i="3"/>
  <c r="BG1428" i="3"/>
  <c r="BH1428" i="3" s="1"/>
  <c r="BJ1427" i="3"/>
  <c r="BG1427" i="3"/>
  <c r="BH1427" i="3" s="1"/>
  <c r="BJ1426" i="3"/>
  <c r="BG1426" i="3"/>
  <c r="BH1426" i="3" s="1"/>
  <c r="BJ1425" i="3"/>
  <c r="BG1425" i="3"/>
  <c r="BH1425" i="3" s="1"/>
  <c r="BJ1424" i="3"/>
  <c r="BG1424" i="3"/>
  <c r="BH1424" i="3" s="1"/>
  <c r="BJ1423" i="3"/>
  <c r="BH1423" i="3"/>
  <c r="BG1423" i="3"/>
  <c r="BJ1422" i="3"/>
  <c r="BG1422" i="3"/>
  <c r="BH1422" i="3" s="1"/>
  <c r="BJ1421" i="3"/>
  <c r="BG1421" i="3"/>
  <c r="BH1421" i="3" s="1"/>
  <c r="BJ1420" i="3"/>
  <c r="BG1420" i="3"/>
  <c r="BH1420" i="3" s="1"/>
  <c r="BJ1419" i="3"/>
  <c r="BH1419" i="3"/>
  <c r="BG1419" i="3"/>
  <c r="BJ1418" i="3"/>
  <c r="BG1418" i="3"/>
  <c r="BH1418" i="3" s="1"/>
  <c r="BJ1417" i="3"/>
  <c r="BG1417" i="3"/>
  <c r="BH1417" i="3" s="1"/>
  <c r="BJ1416" i="3"/>
  <c r="BG1416" i="3"/>
  <c r="BH1416" i="3" s="1"/>
  <c r="BJ1415" i="3"/>
  <c r="BG1415" i="3"/>
  <c r="BH1415" i="3" s="1"/>
  <c r="BJ1414" i="3"/>
  <c r="BG1414" i="3"/>
  <c r="BH1414" i="3" s="1"/>
  <c r="BJ1413" i="3"/>
  <c r="BG1413" i="3"/>
  <c r="BH1413" i="3" s="1"/>
  <c r="BJ1412" i="3"/>
  <c r="BG1412" i="3"/>
  <c r="BH1412" i="3" s="1"/>
  <c r="BJ1411" i="3"/>
  <c r="BG1411" i="3"/>
  <c r="BH1411" i="3" s="1"/>
  <c r="BJ1410" i="3"/>
  <c r="BG1410" i="3"/>
  <c r="BH1410" i="3" s="1"/>
  <c r="BJ1409" i="3"/>
  <c r="BG1409" i="3"/>
  <c r="BH1409" i="3" s="1"/>
  <c r="BJ1408" i="3"/>
  <c r="BG1408" i="3"/>
  <c r="BH1408" i="3" s="1"/>
  <c r="BJ1407" i="3"/>
  <c r="BG1407" i="3"/>
  <c r="BH1407" i="3" s="1"/>
  <c r="BJ1406" i="3"/>
  <c r="BG1406" i="3"/>
  <c r="BH1406" i="3" s="1"/>
  <c r="BJ1405" i="3"/>
  <c r="BG1405" i="3"/>
  <c r="BH1405" i="3" s="1"/>
  <c r="BJ1404" i="3"/>
  <c r="BG1404" i="3"/>
  <c r="BH1404" i="3" s="1"/>
  <c r="BJ1403" i="3"/>
  <c r="BG1403" i="3"/>
  <c r="BH1403" i="3" s="1"/>
  <c r="BJ1402" i="3"/>
  <c r="BG1402" i="3"/>
  <c r="BH1402" i="3" s="1"/>
  <c r="BJ1401" i="3"/>
  <c r="BG1401" i="3"/>
  <c r="BH1401" i="3" s="1"/>
  <c r="BJ1400" i="3"/>
  <c r="BG1400" i="3"/>
  <c r="BH1400" i="3" s="1"/>
  <c r="BJ1399" i="3"/>
  <c r="BG1399" i="3"/>
  <c r="BH1399" i="3" s="1"/>
  <c r="BJ1398" i="3"/>
  <c r="BG1398" i="3"/>
  <c r="BH1398" i="3" s="1"/>
  <c r="BJ1397" i="3"/>
  <c r="BG1397" i="3"/>
  <c r="BH1397" i="3" s="1"/>
  <c r="BJ1396" i="3"/>
  <c r="BG1396" i="3"/>
  <c r="BH1396" i="3" s="1"/>
  <c r="BJ1395" i="3"/>
  <c r="BG1395" i="3"/>
  <c r="BH1395" i="3" s="1"/>
  <c r="BJ1394" i="3"/>
  <c r="BG1394" i="3"/>
  <c r="BH1394" i="3" s="1"/>
  <c r="BJ1393" i="3"/>
  <c r="BG1393" i="3"/>
  <c r="BH1393" i="3" s="1"/>
  <c r="BJ1392" i="3"/>
  <c r="BG1392" i="3"/>
  <c r="BH1392" i="3" s="1"/>
  <c r="BJ1391" i="3"/>
  <c r="BG1391" i="3"/>
  <c r="BH1391" i="3" s="1"/>
  <c r="BJ1390" i="3"/>
  <c r="BG1390" i="3"/>
  <c r="BH1390" i="3" s="1"/>
  <c r="BJ1389" i="3"/>
  <c r="BG1389" i="3"/>
  <c r="BH1389" i="3" s="1"/>
  <c r="BJ1388" i="3"/>
  <c r="BG1388" i="3"/>
  <c r="BH1388" i="3" s="1"/>
  <c r="BJ1387" i="3"/>
  <c r="BG1387" i="3"/>
  <c r="BH1387" i="3" s="1"/>
  <c r="BJ1386" i="3"/>
  <c r="BG1386" i="3"/>
  <c r="BH1386" i="3" s="1"/>
  <c r="BJ1385" i="3"/>
  <c r="BG1385" i="3"/>
  <c r="BH1385" i="3" s="1"/>
  <c r="BJ1384" i="3"/>
  <c r="BG1384" i="3"/>
  <c r="BH1384" i="3" s="1"/>
  <c r="BJ1383" i="3"/>
  <c r="BG1383" i="3"/>
  <c r="BH1383" i="3" s="1"/>
  <c r="BJ1382" i="3"/>
  <c r="BG1382" i="3"/>
  <c r="BH1382" i="3" s="1"/>
  <c r="BJ1381" i="3"/>
  <c r="BH1381" i="3"/>
  <c r="BG1381" i="3"/>
  <c r="BJ1380" i="3"/>
  <c r="BG1380" i="3"/>
  <c r="BH1380" i="3" s="1"/>
  <c r="BJ1379" i="3"/>
  <c r="BG1379" i="3"/>
  <c r="BH1379" i="3" s="1"/>
  <c r="BJ1378" i="3"/>
  <c r="BG1378" i="3"/>
  <c r="BH1378" i="3" s="1"/>
  <c r="BJ1377" i="3"/>
  <c r="BG1377" i="3"/>
  <c r="BH1377" i="3" s="1"/>
  <c r="BJ1376" i="3"/>
  <c r="BG1376" i="3"/>
  <c r="BH1376" i="3" s="1"/>
  <c r="BJ1375" i="3"/>
  <c r="BG1375" i="3"/>
  <c r="BH1375" i="3" s="1"/>
  <c r="BJ1374" i="3"/>
  <c r="BG1374" i="3"/>
  <c r="BH1374" i="3" s="1"/>
  <c r="BJ1373" i="3"/>
  <c r="BH1373" i="3"/>
  <c r="BG1373" i="3"/>
  <c r="BJ1372" i="3"/>
  <c r="BG1372" i="3"/>
  <c r="BH1372" i="3" s="1"/>
  <c r="BJ1371" i="3"/>
  <c r="BH1371" i="3"/>
  <c r="BG1371" i="3"/>
  <c r="BJ1370" i="3"/>
  <c r="BG1370" i="3"/>
  <c r="BH1370" i="3" s="1"/>
  <c r="BJ1369" i="3"/>
  <c r="BG1369" i="3"/>
  <c r="BH1369" i="3" s="1"/>
  <c r="BJ1368" i="3"/>
  <c r="BG1368" i="3"/>
  <c r="BH1368" i="3" s="1"/>
  <c r="BJ1367" i="3"/>
  <c r="BG1367" i="3"/>
  <c r="BH1367" i="3" s="1"/>
  <c r="BJ1366" i="3"/>
  <c r="BG1366" i="3"/>
  <c r="BH1366" i="3" s="1"/>
  <c r="BJ1365" i="3"/>
  <c r="BG1365" i="3"/>
  <c r="BH1365" i="3" s="1"/>
  <c r="BJ1364" i="3"/>
  <c r="BG1364" i="3"/>
  <c r="BH1364" i="3" s="1"/>
  <c r="BJ1363" i="3"/>
  <c r="BG1363" i="3"/>
  <c r="BH1363" i="3" s="1"/>
  <c r="BJ1362" i="3"/>
  <c r="BG1362" i="3"/>
  <c r="BH1362" i="3" s="1"/>
  <c r="BJ1361" i="3"/>
  <c r="BG1361" i="3"/>
  <c r="BH1361" i="3" s="1"/>
  <c r="BJ1360" i="3"/>
  <c r="BG1360" i="3"/>
  <c r="BH1360" i="3" s="1"/>
  <c r="BJ1359" i="3"/>
  <c r="BG1359" i="3"/>
  <c r="BH1359" i="3" s="1"/>
  <c r="BJ1358" i="3"/>
  <c r="BG1358" i="3"/>
  <c r="BH1358" i="3" s="1"/>
  <c r="BJ1357" i="3"/>
  <c r="BG1357" i="3"/>
  <c r="BH1357" i="3" s="1"/>
  <c r="BJ1356" i="3"/>
  <c r="BG1356" i="3"/>
  <c r="BH1356" i="3" s="1"/>
  <c r="BJ1355" i="3"/>
  <c r="BG1355" i="3"/>
  <c r="BH1355" i="3" s="1"/>
  <c r="BJ1354" i="3"/>
  <c r="BG1354" i="3"/>
  <c r="BH1354" i="3" s="1"/>
  <c r="BJ1353" i="3"/>
  <c r="BG1353" i="3"/>
  <c r="BH1353" i="3" s="1"/>
  <c r="BJ1352" i="3"/>
  <c r="BG1352" i="3"/>
  <c r="BH1352" i="3" s="1"/>
  <c r="BJ1351" i="3"/>
  <c r="BG1351" i="3"/>
  <c r="BH1351" i="3" s="1"/>
  <c r="BJ1350" i="3"/>
  <c r="BG1350" i="3"/>
  <c r="BH1350" i="3" s="1"/>
  <c r="BJ1349" i="3"/>
  <c r="BH1349" i="3"/>
  <c r="BG1349" i="3"/>
  <c r="BJ1348" i="3"/>
  <c r="BG1348" i="3"/>
  <c r="BH1348" i="3" s="1"/>
  <c r="BJ1347" i="3"/>
  <c r="BG1347" i="3"/>
  <c r="BH1347" i="3" s="1"/>
  <c r="BJ1346" i="3"/>
  <c r="BG1346" i="3"/>
  <c r="BH1346" i="3" s="1"/>
  <c r="BJ1345" i="3"/>
  <c r="BG1345" i="3"/>
  <c r="BH1345" i="3" s="1"/>
  <c r="BJ1344" i="3"/>
  <c r="BG1344" i="3"/>
  <c r="BH1344" i="3" s="1"/>
  <c r="BJ1343" i="3"/>
  <c r="BG1343" i="3"/>
  <c r="BH1343" i="3" s="1"/>
  <c r="BJ1342" i="3"/>
  <c r="BG1342" i="3"/>
  <c r="BH1342" i="3" s="1"/>
  <c r="BJ1341" i="3"/>
  <c r="BG1341" i="3"/>
  <c r="BH1341" i="3" s="1"/>
  <c r="BJ1340" i="3"/>
  <c r="BG1340" i="3"/>
  <c r="BH1340" i="3" s="1"/>
  <c r="BJ1339" i="3"/>
  <c r="BG1339" i="3"/>
  <c r="BH1339" i="3" s="1"/>
  <c r="BJ1338" i="3"/>
  <c r="BG1338" i="3"/>
  <c r="BH1338" i="3" s="1"/>
  <c r="BJ1337" i="3"/>
  <c r="BG1337" i="3"/>
  <c r="BH1337" i="3" s="1"/>
  <c r="BJ1336" i="3"/>
  <c r="BG1336" i="3"/>
  <c r="BH1336" i="3" s="1"/>
  <c r="BJ1335" i="3"/>
  <c r="BG1335" i="3"/>
  <c r="BH1335" i="3" s="1"/>
  <c r="BJ1334" i="3"/>
  <c r="BG1334" i="3"/>
  <c r="BH1334" i="3" s="1"/>
  <c r="BJ1333" i="3"/>
  <c r="BH1333" i="3"/>
  <c r="BG1333" i="3"/>
  <c r="BJ1332" i="3"/>
  <c r="BG1332" i="3"/>
  <c r="BH1332" i="3" s="1"/>
  <c r="BJ1331" i="3"/>
  <c r="BG1331" i="3"/>
  <c r="BH1331" i="3" s="1"/>
  <c r="BJ1330" i="3"/>
  <c r="BG1330" i="3"/>
  <c r="BH1330" i="3" s="1"/>
  <c r="BJ1329" i="3"/>
  <c r="BG1329" i="3"/>
  <c r="BH1329" i="3" s="1"/>
  <c r="BJ1328" i="3"/>
  <c r="BG1328" i="3"/>
  <c r="BH1328" i="3" s="1"/>
  <c r="BJ1327" i="3"/>
  <c r="BG1327" i="3"/>
  <c r="BH1327" i="3" s="1"/>
  <c r="BJ1326" i="3"/>
  <c r="BG1326" i="3"/>
  <c r="BH1326" i="3" s="1"/>
  <c r="BJ1325" i="3"/>
  <c r="BG1325" i="3"/>
  <c r="BH1325" i="3" s="1"/>
  <c r="BJ1324" i="3"/>
  <c r="BG1324" i="3"/>
  <c r="BH1324" i="3" s="1"/>
  <c r="BJ1323" i="3"/>
  <c r="BG1323" i="3"/>
  <c r="BH1323" i="3" s="1"/>
  <c r="BJ1322" i="3"/>
  <c r="BG1322" i="3"/>
  <c r="BH1322" i="3" s="1"/>
  <c r="BJ1321" i="3"/>
  <c r="BG1321" i="3"/>
  <c r="BH1321" i="3" s="1"/>
  <c r="BO1320" i="3"/>
  <c r="BJ1320" i="3"/>
  <c r="BG1320" i="3"/>
  <c r="BH1320" i="3" s="1"/>
  <c r="M1320" i="3"/>
  <c r="J1320" i="3"/>
  <c r="BO1319" i="3"/>
  <c r="BJ1319" i="3"/>
  <c r="BH1319" i="3"/>
  <c r="BG1319" i="3"/>
  <c r="J1319" i="3"/>
  <c r="BO1318" i="3"/>
  <c r="BJ1318" i="3"/>
  <c r="BG1318" i="3"/>
  <c r="BH1318" i="3" s="1"/>
  <c r="J1318" i="3"/>
  <c r="BO1317" i="3"/>
  <c r="BJ1317" i="3"/>
  <c r="BH1317" i="3"/>
  <c r="BG1317" i="3"/>
  <c r="J1317" i="3"/>
  <c r="BO1316" i="3"/>
  <c r="BJ1316" i="3"/>
  <c r="BG1316" i="3"/>
  <c r="BH1316" i="3" s="1"/>
  <c r="J1316" i="3"/>
  <c r="BJ1315" i="3"/>
  <c r="BG1315" i="3"/>
  <c r="BH1315" i="3" s="1"/>
  <c r="BJ1314" i="3"/>
  <c r="BH1314" i="3"/>
  <c r="BG1314" i="3"/>
  <c r="BJ1313" i="3"/>
  <c r="BG1313" i="3"/>
  <c r="BH1313" i="3" s="1"/>
  <c r="BJ1312" i="3"/>
  <c r="BH1312" i="3"/>
  <c r="BG1312" i="3"/>
  <c r="BJ1311" i="3"/>
  <c r="BG1311" i="3"/>
  <c r="BH1311" i="3" s="1"/>
  <c r="BJ1310" i="3"/>
  <c r="BG1310" i="3"/>
  <c r="BH1310" i="3" s="1"/>
  <c r="BJ1309" i="3"/>
  <c r="BG1309" i="3"/>
  <c r="BH1309" i="3" s="1"/>
  <c r="BJ1308" i="3"/>
  <c r="BH1308" i="3"/>
  <c r="BG1308" i="3"/>
  <c r="BJ1307" i="3"/>
  <c r="BG1307" i="3"/>
  <c r="BH1307" i="3" s="1"/>
  <c r="BJ1306" i="3"/>
  <c r="BG1306" i="3"/>
  <c r="BH1306" i="3" s="1"/>
  <c r="BJ1305" i="3"/>
  <c r="BG1305" i="3"/>
  <c r="BH1305" i="3" s="1"/>
  <c r="BJ1304" i="3"/>
  <c r="BG1304" i="3"/>
  <c r="BH1304" i="3" s="1"/>
  <c r="BJ1303" i="3"/>
  <c r="BG1303" i="3"/>
  <c r="BH1303" i="3" s="1"/>
  <c r="BJ1302" i="3"/>
  <c r="BG1302" i="3"/>
  <c r="BH1302" i="3" s="1"/>
  <c r="BJ1301" i="3"/>
  <c r="BG1301" i="3"/>
  <c r="BH1301" i="3" s="1"/>
  <c r="BJ1300" i="3"/>
  <c r="BG1300" i="3"/>
  <c r="BH1300" i="3" s="1"/>
  <c r="BJ1299" i="3"/>
  <c r="BG1299" i="3"/>
  <c r="BH1299" i="3" s="1"/>
  <c r="BJ1298" i="3"/>
  <c r="BG1298" i="3"/>
  <c r="BH1298" i="3" s="1"/>
  <c r="BJ1297" i="3"/>
  <c r="BG1297" i="3"/>
  <c r="BH1297" i="3" s="1"/>
  <c r="BJ1296" i="3"/>
  <c r="BG1296" i="3"/>
  <c r="BH1296" i="3" s="1"/>
  <c r="BJ1295" i="3"/>
  <c r="BG1295" i="3"/>
  <c r="BH1295" i="3" s="1"/>
  <c r="BJ1294" i="3"/>
  <c r="BG1294" i="3"/>
  <c r="BH1294" i="3" s="1"/>
  <c r="BJ1293" i="3"/>
  <c r="BG1293" i="3"/>
  <c r="BH1293" i="3" s="1"/>
  <c r="BJ1292" i="3"/>
  <c r="BG1292" i="3"/>
  <c r="BH1292" i="3" s="1"/>
  <c r="BJ1291" i="3"/>
  <c r="BG1291" i="3"/>
  <c r="BH1291" i="3" s="1"/>
  <c r="BJ1290" i="3"/>
  <c r="BG1290" i="3"/>
  <c r="BH1290" i="3" s="1"/>
  <c r="BJ1289" i="3"/>
  <c r="BG1289" i="3"/>
  <c r="BH1289" i="3" s="1"/>
  <c r="BJ1288" i="3"/>
  <c r="BG1288" i="3"/>
  <c r="BH1288" i="3" s="1"/>
  <c r="BJ1287" i="3"/>
  <c r="BG1287" i="3"/>
  <c r="BH1287" i="3" s="1"/>
  <c r="BJ1286" i="3"/>
  <c r="BG1286" i="3"/>
  <c r="BH1286" i="3" s="1"/>
  <c r="BJ1285" i="3"/>
  <c r="BG1285" i="3"/>
  <c r="BH1285" i="3" s="1"/>
  <c r="BJ1284" i="3"/>
  <c r="BH1284" i="3"/>
  <c r="BG1284" i="3"/>
  <c r="BJ1283" i="3"/>
  <c r="BG1283" i="3"/>
  <c r="BH1283" i="3" s="1"/>
  <c r="BJ1282" i="3"/>
  <c r="BG1282" i="3"/>
  <c r="BH1282" i="3" s="1"/>
  <c r="BJ1281" i="3"/>
  <c r="BG1281" i="3"/>
  <c r="BH1281" i="3" s="1"/>
  <c r="BJ1280" i="3"/>
  <c r="BG1280" i="3"/>
  <c r="BH1280" i="3" s="1"/>
  <c r="BJ1279" i="3"/>
  <c r="BH1279" i="3"/>
  <c r="BG1279" i="3"/>
  <c r="BJ1278" i="3"/>
  <c r="BG1278" i="3"/>
  <c r="BH1278" i="3" s="1"/>
  <c r="BJ1277" i="3"/>
  <c r="BG1277" i="3"/>
  <c r="BH1277" i="3" s="1"/>
  <c r="BJ1276" i="3"/>
  <c r="BG1276" i="3"/>
  <c r="BH1276" i="3" s="1"/>
  <c r="BJ1275" i="3"/>
  <c r="BG1275" i="3"/>
  <c r="BH1275" i="3" s="1"/>
  <c r="BJ1274" i="3"/>
  <c r="BG1274" i="3"/>
  <c r="BH1274" i="3" s="1"/>
  <c r="BJ1273" i="3"/>
  <c r="BG1273" i="3"/>
  <c r="BH1273" i="3" s="1"/>
  <c r="BJ1272" i="3"/>
  <c r="BG1272" i="3"/>
  <c r="BH1272" i="3" s="1"/>
  <c r="BJ1271" i="3"/>
  <c r="BG1271" i="3"/>
  <c r="BH1271" i="3" s="1"/>
  <c r="BJ1270" i="3"/>
  <c r="BG1270" i="3"/>
  <c r="BH1270" i="3" s="1"/>
  <c r="BJ1269" i="3"/>
  <c r="BG1269" i="3"/>
  <c r="BH1269" i="3" s="1"/>
  <c r="BJ1268" i="3"/>
  <c r="BG1268" i="3"/>
  <c r="BH1268" i="3" s="1"/>
  <c r="BJ1267" i="3"/>
  <c r="BG1267" i="3"/>
  <c r="BH1267" i="3" s="1"/>
  <c r="BJ1266" i="3"/>
  <c r="BG1266" i="3"/>
  <c r="BH1266" i="3" s="1"/>
  <c r="BJ1265" i="3"/>
  <c r="BG1265" i="3"/>
  <c r="BH1265" i="3" s="1"/>
  <c r="BJ1264" i="3"/>
  <c r="BG1264" i="3"/>
  <c r="BH1264" i="3" s="1"/>
  <c r="BJ1263" i="3"/>
  <c r="BH1263" i="3"/>
  <c r="BG1263" i="3"/>
  <c r="BJ1262" i="3"/>
  <c r="BG1262" i="3"/>
  <c r="BH1262" i="3" s="1"/>
  <c r="BO1261" i="3"/>
  <c r="BJ1261" i="3"/>
  <c r="BG1261" i="3"/>
  <c r="BH1261" i="3" s="1"/>
  <c r="J1261" i="3"/>
  <c r="BO1260" i="3"/>
  <c r="BJ1260" i="3"/>
  <c r="BG1260" i="3"/>
  <c r="BH1260" i="3" s="1"/>
  <c r="J1260" i="3"/>
  <c r="BO1259" i="3"/>
  <c r="BJ1259" i="3"/>
  <c r="BG1259" i="3"/>
  <c r="BH1259" i="3" s="1"/>
  <c r="J1259" i="3"/>
  <c r="BO1258" i="3"/>
  <c r="BJ1258" i="3"/>
  <c r="BG1258" i="3"/>
  <c r="BH1258" i="3" s="1"/>
  <c r="J1258" i="3"/>
  <c r="BO1257" i="3"/>
  <c r="BJ1257" i="3"/>
  <c r="BG1257" i="3"/>
  <c r="BH1257" i="3" s="1"/>
  <c r="J1257" i="3"/>
  <c r="BO1256" i="3"/>
  <c r="BJ1256" i="3"/>
  <c r="BG1256" i="3"/>
  <c r="BH1256" i="3" s="1"/>
  <c r="M1256" i="3"/>
  <c r="J1256" i="3"/>
  <c r="BO1255" i="3"/>
  <c r="BJ1255" i="3"/>
  <c r="BG1255" i="3"/>
  <c r="BH1255" i="3" s="1"/>
  <c r="J1255" i="3"/>
  <c r="BO1254" i="3"/>
  <c r="BJ1254" i="3"/>
  <c r="BG1254" i="3"/>
  <c r="BH1254" i="3" s="1"/>
  <c r="J1254" i="3"/>
  <c r="BO1253" i="3"/>
  <c r="BJ1253" i="3"/>
  <c r="BG1253" i="3"/>
  <c r="BH1253" i="3" s="1"/>
  <c r="J1253" i="3"/>
  <c r="BO1252" i="3"/>
  <c r="BJ1252" i="3"/>
  <c r="BG1252" i="3"/>
  <c r="BH1252" i="3" s="1"/>
  <c r="J1252" i="3"/>
  <c r="BJ1251" i="3"/>
  <c r="BG1251" i="3"/>
  <c r="BH1251" i="3" s="1"/>
  <c r="BJ1250" i="3"/>
  <c r="BG1250" i="3"/>
  <c r="BH1250" i="3" s="1"/>
  <c r="BJ1249" i="3"/>
  <c r="BG1249" i="3"/>
  <c r="BH1249" i="3" s="1"/>
  <c r="BJ1248" i="3"/>
  <c r="BG1248" i="3"/>
  <c r="BH1248" i="3" s="1"/>
  <c r="BJ1247" i="3"/>
  <c r="BG1247" i="3"/>
  <c r="BH1247" i="3" s="1"/>
  <c r="BO1246" i="3"/>
  <c r="BJ1246" i="3"/>
  <c r="BG1246" i="3"/>
  <c r="BH1246" i="3" s="1"/>
  <c r="M1246" i="3"/>
  <c r="J1246" i="3"/>
  <c r="BO1245" i="3"/>
  <c r="BJ1245" i="3"/>
  <c r="BG1245" i="3"/>
  <c r="BH1245" i="3" s="1"/>
  <c r="J1245" i="3"/>
  <c r="BO1244" i="3"/>
  <c r="BJ1244" i="3"/>
  <c r="BG1244" i="3"/>
  <c r="BH1244" i="3" s="1"/>
  <c r="L1244" i="3"/>
  <c r="J1244" i="3"/>
  <c r="BO1243" i="3"/>
  <c r="BJ1243" i="3"/>
  <c r="BG1243" i="3"/>
  <c r="BH1243" i="3" s="1"/>
  <c r="J1243" i="3"/>
  <c r="BO1242" i="3"/>
  <c r="BJ1242" i="3"/>
  <c r="BG1242" i="3"/>
  <c r="BH1242" i="3" s="1"/>
  <c r="J1242" i="3"/>
  <c r="BO1241" i="3"/>
  <c r="BJ1241" i="3"/>
  <c r="BG1241" i="3"/>
  <c r="BH1241" i="3" s="1"/>
  <c r="J1241" i="3"/>
  <c r="BO1240" i="3"/>
  <c r="BJ1240" i="3"/>
  <c r="BG1240" i="3"/>
  <c r="BH1240" i="3" s="1"/>
  <c r="J1240" i="3"/>
  <c r="BO1239" i="3"/>
  <c r="BJ1239" i="3"/>
  <c r="BG1239" i="3"/>
  <c r="BH1239" i="3" s="1"/>
  <c r="J1239" i="3"/>
  <c r="BO1238" i="3"/>
  <c r="BJ1238" i="3"/>
  <c r="BG1238" i="3"/>
  <c r="BH1238" i="3" s="1"/>
  <c r="J1238" i="3"/>
  <c r="BO1237" i="3"/>
  <c r="BJ1237" i="3"/>
  <c r="BG1237" i="3"/>
  <c r="BH1237" i="3" s="1"/>
  <c r="J1237" i="3"/>
  <c r="BO1236" i="3"/>
  <c r="BJ1236" i="3"/>
  <c r="BH1236" i="3"/>
  <c r="BG1236" i="3"/>
  <c r="J1236" i="3"/>
  <c r="BO1235" i="3"/>
  <c r="BJ1235" i="3"/>
  <c r="BG1235" i="3"/>
  <c r="BH1235" i="3" s="1"/>
  <c r="J1235" i="3"/>
  <c r="BJ1234" i="3"/>
  <c r="BG1234" i="3"/>
  <c r="BH1234" i="3" s="1"/>
  <c r="BJ1233" i="3"/>
  <c r="BH1233" i="3"/>
  <c r="BG1233" i="3"/>
  <c r="BJ1232" i="3"/>
  <c r="BG1232" i="3"/>
  <c r="BH1232" i="3" s="1"/>
  <c r="BJ1231" i="3"/>
  <c r="BG1231" i="3"/>
  <c r="BH1231" i="3" s="1"/>
  <c r="BJ1230" i="3"/>
  <c r="BG1230" i="3"/>
  <c r="BH1230" i="3" s="1"/>
  <c r="BJ1229" i="3"/>
  <c r="BG1229" i="3"/>
  <c r="BH1229" i="3" s="1"/>
  <c r="BJ1228" i="3"/>
  <c r="BG1228" i="3"/>
  <c r="BH1228" i="3" s="1"/>
  <c r="BJ1227" i="3"/>
  <c r="BG1227" i="3"/>
  <c r="BH1227" i="3" s="1"/>
  <c r="BJ1226" i="3"/>
  <c r="BG1226" i="3"/>
  <c r="BH1226" i="3" s="1"/>
  <c r="BJ1225" i="3"/>
  <c r="BG1225" i="3"/>
  <c r="BH1225" i="3" s="1"/>
  <c r="BJ1224" i="3"/>
  <c r="BH1224" i="3"/>
  <c r="BG1224" i="3"/>
  <c r="BJ1223" i="3"/>
  <c r="BG1223" i="3"/>
  <c r="BH1223" i="3" s="1"/>
  <c r="BJ1222" i="3"/>
  <c r="BG1222" i="3"/>
  <c r="BH1222" i="3" s="1"/>
  <c r="BJ1221" i="3"/>
  <c r="BH1221" i="3"/>
  <c r="BG1221" i="3"/>
  <c r="BJ1220" i="3"/>
  <c r="BG1220" i="3"/>
  <c r="BH1220" i="3" s="1"/>
  <c r="BJ1219" i="3"/>
  <c r="BG1219" i="3"/>
  <c r="BH1219" i="3" s="1"/>
  <c r="BJ1218" i="3"/>
  <c r="BG1218" i="3"/>
  <c r="BH1218" i="3" s="1"/>
  <c r="BJ1217" i="3"/>
  <c r="BG1217" i="3"/>
  <c r="BH1217" i="3" s="1"/>
  <c r="BJ1216" i="3"/>
  <c r="BH1216" i="3"/>
  <c r="BG1216" i="3"/>
  <c r="BJ1215" i="3"/>
  <c r="BG1215" i="3"/>
  <c r="BH1215" i="3" s="1"/>
  <c r="BJ1214" i="3"/>
  <c r="BG1214" i="3"/>
  <c r="BH1214" i="3" s="1"/>
  <c r="BJ1213" i="3"/>
  <c r="BG1213" i="3"/>
  <c r="BH1213" i="3" s="1"/>
  <c r="BJ1212" i="3"/>
  <c r="BG1212" i="3"/>
  <c r="BH1212" i="3" s="1"/>
  <c r="BJ1211" i="3"/>
  <c r="BG1211" i="3"/>
  <c r="BH1211" i="3" s="1"/>
  <c r="BJ1210" i="3"/>
  <c r="BG1210" i="3"/>
  <c r="BH1210" i="3" s="1"/>
  <c r="BJ1209" i="3"/>
  <c r="BG1209" i="3"/>
  <c r="BH1209" i="3" s="1"/>
  <c r="BJ1208" i="3"/>
  <c r="BH1208" i="3"/>
  <c r="BG1208" i="3"/>
  <c r="BJ1207" i="3"/>
  <c r="BG1207" i="3"/>
  <c r="BH1207" i="3" s="1"/>
  <c r="BJ1206" i="3"/>
  <c r="BG1206" i="3"/>
  <c r="BH1206" i="3" s="1"/>
  <c r="BJ1205" i="3"/>
  <c r="BG1205" i="3"/>
  <c r="BH1205" i="3" s="1"/>
  <c r="BO1204" i="3"/>
  <c r="BJ1204" i="3"/>
  <c r="BG1204" i="3"/>
  <c r="BH1204" i="3" s="1"/>
  <c r="M1204" i="3"/>
  <c r="J1204" i="3"/>
  <c r="BO1203" i="3"/>
  <c r="BJ1203" i="3"/>
  <c r="BG1203" i="3"/>
  <c r="BH1203" i="3" s="1"/>
  <c r="J1203" i="3"/>
  <c r="BO1202" i="3"/>
  <c r="BJ1202" i="3"/>
  <c r="BG1202" i="3"/>
  <c r="BH1202" i="3" s="1"/>
  <c r="L1202" i="3"/>
  <c r="J1202" i="3"/>
  <c r="BO1201" i="3"/>
  <c r="BJ1201" i="3"/>
  <c r="BG1201" i="3"/>
  <c r="BH1201" i="3" s="1"/>
  <c r="J1201" i="3"/>
  <c r="BO1200" i="3"/>
  <c r="BJ1200" i="3"/>
  <c r="BH1200" i="3"/>
  <c r="BG1200" i="3"/>
  <c r="J1200" i="3"/>
  <c r="BO1199" i="3"/>
  <c r="BJ1199" i="3"/>
  <c r="BG1199" i="3"/>
  <c r="BH1199" i="3" s="1"/>
  <c r="J1199" i="3"/>
  <c r="BO1198" i="3"/>
  <c r="BJ1198" i="3"/>
  <c r="BG1198" i="3"/>
  <c r="BH1198" i="3" s="1"/>
  <c r="J1198" i="3"/>
  <c r="BO1197" i="3"/>
  <c r="BJ1197" i="3"/>
  <c r="BG1197" i="3"/>
  <c r="BH1197" i="3" s="1"/>
  <c r="J1197" i="3"/>
  <c r="BO1196" i="3"/>
  <c r="BJ1196" i="3"/>
  <c r="BG1196" i="3"/>
  <c r="BH1196" i="3" s="1"/>
  <c r="J1196" i="3"/>
  <c r="BO1195" i="3"/>
  <c r="BJ1195" i="3"/>
  <c r="BG1195" i="3"/>
  <c r="BH1195" i="3" s="1"/>
  <c r="J1195" i="3"/>
  <c r="BO1194" i="3"/>
  <c r="BJ1194" i="3"/>
  <c r="BG1194" i="3"/>
  <c r="BH1194" i="3" s="1"/>
  <c r="J1194" i="3"/>
  <c r="BO1193" i="3"/>
  <c r="BJ1193" i="3"/>
  <c r="BG1193" i="3"/>
  <c r="BH1193" i="3" s="1"/>
  <c r="J1193" i="3"/>
  <c r="BO1192" i="3"/>
  <c r="BJ1192" i="3"/>
  <c r="BG1192" i="3"/>
  <c r="BH1192" i="3" s="1"/>
  <c r="J1192" i="3"/>
  <c r="BO1191" i="3"/>
  <c r="BJ1191" i="3"/>
  <c r="BG1191" i="3"/>
  <c r="BH1191" i="3" s="1"/>
  <c r="J1191" i="3"/>
  <c r="BO1190" i="3"/>
  <c r="BJ1190" i="3"/>
  <c r="BG1190" i="3"/>
  <c r="BH1190" i="3" s="1"/>
  <c r="J1190" i="3"/>
  <c r="BO1189" i="3"/>
  <c r="BJ1189" i="3"/>
  <c r="BG1189" i="3"/>
  <c r="BH1189" i="3" s="1"/>
  <c r="J1189" i="3"/>
  <c r="BO1188" i="3"/>
  <c r="BJ1188" i="3"/>
  <c r="BG1188" i="3"/>
  <c r="BH1188" i="3" s="1"/>
  <c r="J1188" i="3"/>
  <c r="BO1187" i="3"/>
  <c r="BJ1187" i="3"/>
  <c r="BG1187" i="3"/>
  <c r="BH1187" i="3" s="1"/>
  <c r="M1187" i="3"/>
  <c r="J1187" i="3"/>
  <c r="BO1186" i="3"/>
  <c r="BJ1186" i="3"/>
  <c r="BG1186" i="3"/>
  <c r="BH1186" i="3" s="1"/>
  <c r="J1186" i="3"/>
  <c r="BO1185" i="3"/>
  <c r="BJ1185" i="3"/>
  <c r="BG1185" i="3"/>
  <c r="BH1185" i="3" s="1"/>
  <c r="L1185" i="3"/>
  <c r="J1185" i="3"/>
  <c r="BO1184" i="3"/>
  <c r="BJ1184" i="3"/>
  <c r="BH1184" i="3"/>
  <c r="BG1184" i="3"/>
  <c r="J1184" i="3"/>
  <c r="BO1183" i="3"/>
  <c r="BJ1183" i="3"/>
  <c r="BG1183" i="3"/>
  <c r="BH1183" i="3" s="1"/>
  <c r="J1183" i="3"/>
  <c r="BO1182" i="3"/>
  <c r="BJ1182" i="3"/>
  <c r="BG1182" i="3"/>
  <c r="BH1182" i="3" s="1"/>
  <c r="J1182" i="3"/>
  <c r="BO1181" i="3"/>
  <c r="BJ1181" i="3"/>
  <c r="BG1181" i="3"/>
  <c r="BH1181" i="3" s="1"/>
  <c r="J1181" i="3"/>
  <c r="BO1180" i="3"/>
  <c r="BJ1180" i="3"/>
  <c r="BG1180" i="3"/>
  <c r="BL1180" i="3" s="1"/>
  <c r="J1180" i="3"/>
  <c r="BO1179" i="3"/>
  <c r="BJ1179" i="3"/>
  <c r="BG1179" i="3"/>
  <c r="BL1179" i="3" s="1"/>
  <c r="J1179" i="3"/>
  <c r="BO1178" i="3"/>
  <c r="BJ1178" i="3"/>
  <c r="BG1178" i="3"/>
  <c r="BH1178" i="3" s="1"/>
  <c r="J1178" i="3"/>
  <c r="BO1177" i="3"/>
  <c r="BJ1177" i="3"/>
  <c r="BG1177" i="3"/>
  <c r="BL1177" i="3" s="1"/>
  <c r="J1177" i="3"/>
  <c r="BO1176" i="3"/>
  <c r="BJ1176" i="3"/>
  <c r="BG1176" i="3"/>
  <c r="BL1176" i="3" s="1"/>
  <c r="J1176" i="3"/>
  <c r="BO1175" i="3"/>
  <c r="BJ1175" i="3"/>
  <c r="BG1175" i="3"/>
  <c r="BL1175" i="3" s="1"/>
  <c r="J1175" i="3"/>
  <c r="BO1174" i="3"/>
  <c r="BJ1174" i="3"/>
  <c r="BG1174" i="3"/>
  <c r="BL1174" i="3" s="1"/>
  <c r="J1174" i="3"/>
  <c r="BO1173" i="3"/>
  <c r="BJ1173" i="3"/>
  <c r="BG1173" i="3"/>
  <c r="BL1173" i="3" s="1"/>
  <c r="J1173" i="3"/>
  <c r="BO1172" i="3"/>
  <c r="BJ1172" i="3"/>
  <c r="BG1172" i="3"/>
  <c r="BH1172" i="3" s="1"/>
  <c r="J1172" i="3"/>
  <c r="BO1171" i="3"/>
  <c r="BJ1171" i="3"/>
  <c r="BG1171" i="3"/>
  <c r="BL1171" i="3" s="1"/>
  <c r="J1171" i="3"/>
  <c r="BO1170" i="3"/>
  <c r="BJ1170" i="3"/>
  <c r="BG1170" i="3"/>
  <c r="BH1170" i="3" s="1"/>
  <c r="M1170" i="3"/>
  <c r="J1170" i="3"/>
  <c r="BO1169" i="3"/>
  <c r="BJ1169" i="3"/>
  <c r="BG1169" i="3"/>
  <c r="BH1169" i="3" s="1"/>
  <c r="J1169" i="3"/>
  <c r="BO1168" i="3"/>
  <c r="BJ1168" i="3"/>
  <c r="BG1168" i="3"/>
  <c r="BH1168" i="3" s="1"/>
  <c r="L1168" i="3"/>
  <c r="J1168" i="3"/>
  <c r="BO1167" i="3"/>
  <c r="BJ1167" i="3"/>
  <c r="BG1167" i="3"/>
  <c r="BH1167" i="3" s="1"/>
  <c r="J1167" i="3"/>
  <c r="BO1166" i="3"/>
  <c r="BJ1166" i="3"/>
  <c r="BG1166" i="3"/>
  <c r="BH1166" i="3" s="1"/>
  <c r="J1166" i="3"/>
  <c r="BO1165" i="3"/>
  <c r="BJ1165" i="3"/>
  <c r="BG1165" i="3"/>
  <c r="BH1165" i="3" s="1"/>
  <c r="J1165" i="3"/>
  <c r="BO1164" i="3"/>
  <c r="BJ1164" i="3"/>
  <c r="BG1164" i="3"/>
  <c r="BH1164" i="3" s="1"/>
  <c r="J1164" i="3"/>
  <c r="BJ1163" i="3"/>
  <c r="BG1163" i="3"/>
  <c r="BH1163" i="3" s="1"/>
  <c r="BJ1162" i="3"/>
  <c r="BG1162" i="3"/>
  <c r="BH1162" i="3" s="1"/>
  <c r="BJ1161" i="3"/>
  <c r="BG1161" i="3"/>
  <c r="BH1161" i="3" s="1"/>
  <c r="BJ1160" i="3"/>
  <c r="BG1160" i="3"/>
  <c r="BH1160" i="3" s="1"/>
  <c r="BJ1159" i="3"/>
  <c r="BG1159" i="3"/>
  <c r="BH1159" i="3" s="1"/>
  <c r="BO1158" i="3"/>
  <c r="BJ1158" i="3"/>
  <c r="BG1158" i="3"/>
  <c r="BH1158" i="3" s="1"/>
  <c r="J1158" i="3"/>
  <c r="BO1157" i="3"/>
  <c r="BJ1157" i="3"/>
  <c r="BG1157" i="3"/>
  <c r="BH1157" i="3" s="1"/>
  <c r="J1157" i="3"/>
  <c r="BO1156" i="3"/>
  <c r="BJ1156" i="3"/>
  <c r="BG1156" i="3"/>
  <c r="BH1156" i="3" s="1"/>
  <c r="J1156" i="3"/>
  <c r="BO1155" i="3"/>
  <c r="BJ1155" i="3"/>
  <c r="BG1155" i="3"/>
  <c r="BH1155" i="3" s="1"/>
  <c r="J1155" i="3"/>
  <c r="BO1154" i="3"/>
  <c r="BJ1154" i="3"/>
  <c r="BG1154" i="3"/>
  <c r="BH1154" i="3" s="1"/>
  <c r="J1154" i="3"/>
  <c r="BJ1153" i="3"/>
  <c r="BG1153" i="3"/>
  <c r="BH1153" i="3" s="1"/>
  <c r="BJ1152" i="3"/>
  <c r="BH1152" i="3"/>
  <c r="BG1152" i="3"/>
  <c r="BJ1151" i="3"/>
  <c r="BG1151" i="3"/>
  <c r="BH1151" i="3" s="1"/>
  <c r="BJ1150" i="3"/>
  <c r="BG1150" i="3"/>
  <c r="BH1150" i="3" s="1"/>
  <c r="BJ1149" i="3"/>
  <c r="BH1149" i="3"/>
  <c r="BG1149" i="3"/>
  <c r="BJ1148" i="3"/>
  <c r="BG1148" i="3"/>
  <c r="BH1148" i="3" s="1"/>
  <c r="BJ1147" i="3"/>
  <c r="BG1147" i="3"/>
  <c r="BH1147" i="3" s="1"/>
  <c r="BJ1146" i="3"/>
  <c r="BG1146" i="3"/>
  <c r="BH1146" i="3" s="1"/>
  <c r="BJ1145" i="3"/>
  <c r="BG1145" i="3"/>
  <c r="BH1145" i="3" s="1"/>
  <c r="BJ1144" i="3"/>
  <c r="BG1144" i="3"/>
  <c r="BH1144" i="3" s="1"/>
  <c r="BJ1143" i="3"/>
  <c r="BG1143" i="3"/>
  <c r="BH1143" i="3" s="1"/>
  <c r="BJ1142" i="3"/>
  <c r="BG1142" i="3"/>
  <c r="BH1142" i="3" s="1"/>
  <c r="BJ1141" i="3"/>
  <c r="BH1141" i="3"/>
  <c r="BG1141" i="3"/>
  <c r="BJ1140" i="3"/>
  <c r="BH1140" i="3"/>
  <c r="BG1140" i="3"/>
  <c r="BJ1139" i="3"/>
  <c r="BG1139" i="3"/>
  <c r="BH1139" i="3" s="1"/>
  <c r="BJ1138" i="3"/>
  <c r="BG1138" i="3"/>
  <c r="BH1138" i="3" s="1"/>
  <c r="BJ1137" i="3"/>
  <c r="BH1137" i="3"/>
  <c r="BG1137" i="3"/>
  <c r="BJ1136" i="3"/>
  <c r="BG1136" i="3"/>
  <c r="BH1136" i="3" s="1"/>
  <c r="BJ1135" i="3"/>
  <c r="BG1135" i="3"/>
  <c r="BH1135" i="3" s="1"/>
  <c r="BJ1134" i="3"/>
  <c r="BG1134" i="3"/>
  <c r="BH1134" i="3" s="1"/>
  <c r="BJ1133" i="3"/>
  <c r="BG1133" i="3"/>
  <c r="BH1133" i="3" s="1"/>
  <c r="BJ1132" i="3"/>
  <c r="BG1132" i="3"/>
  <c r="BH1132" i="3" s="1"/>
  <c r="BJ1131" i="3"/>
  <c r="BG1131" i="3"/>
  <c r="BH1131" i="3" s="1"/>
  <c r="BJ1130" i="3"/>
  <c r="BG1130" i="3"/>
  <c r="BH1130" i="3" s="1"/>
  <c r="BJ1129" i="3"/>
  <c r="BG1129" i="3"/>
  <c r="BH1129" i="3" s="1"/>
  <c r="BJ1128" i="3"/>
  <c r="BG1128" i="3"/>
  <c r="BH1128" i="3" s="1"/>
  <c r="BJ1127" i="3"/>
  <c r="BG1127" i="3"/>
  <c r="BH1127" i="3" s="1"/>
  <c r="BJ1126" i="3"/>
  <c r="BG1126" i="3"/>
  <c r="BH1126" i="3" s="1"/>
  <c r="BJ1125" i="3"/>
  <c r="BG1125" i="3"/>
  <c r="BH1125" i="3" s="1"/>
  <c r="BJ1124" i="3"/>
  <c r="BG1124" i="3"/>
  <c r="BH1124" i="3" s="1"/>
  <c r="BJ1123" i="3"/>
  <c r="BG1123" i="3"/>
  <c r="BH1123" i="3" s="1"/>
  <c r="BJ1122" i="3"/>
  <c r="BG1122" i="3"/>
  <c r="BH1122" i="3" s="1"/>
  <c r="BJ1121" i="3"/>
  <c r="BG1121" i="3"/>
  <c r="BH1121" i="3" s="1"/>
  <c r="BJ1120" i="3"/>
  <c r="BG1120" i="3"/>
  <c r="BH1120" i="3" s="1"/>
  <c r="BJ1119" i="3"/>
  <c r="BG1119" i="3"/>
  <c r="BH1119" i="3" s="1"/>
  <c r="BJ1118" i="3"/>
  <c r="BG1118" i="3"/>
  <c r="BH1118" i="3" s="1"/>
  <c r="BJ1117" i="3"/>
  <c r="BG1117" i="3"/>
  <c r="BH1117" i="3" s="1"/>
  <c r="BJ1116" i="3"/>
  <c r="BG1116" i="3"/>
  <c r="BH1116" i="3" s="1"/>
  <c r="BJ1115" i="3"/>
  <c r="BG1115" i="3"/>
  <c r="BH1115" i="3" s="1"/>
  <c r="BJ1114" i="3"/>
  <c r="BH1114" i="3"/>
  <c r="BG1114" i="3"/>
  <c r="BJ1113" i="3"/>
  <c r="BG1113" i="3"/>
  <c r="BH1113" i="3" s="1"/>
  <c r="BJ1112" i="3"/>
  <c r="BG1112" i="3"/>
  <c r="BH1112" i="3" s="1"/>
  <c r="BJ1111" i="3"/>
  <c r="BG1111" i="3"/>
  <c r="BH1111" i="3" s="1"/>
  <c r="BJ1110" i="3"/>
  <c r="BG1110" i="3"/>
  <c r="BH1110" i="3" s="1"/>
  <c r="BJ1109" i="3"/>
  <c r="BH1109" i="3"/>
  <c r="BG1109" i="3"/>
  <c r="BJ1108" i="3"/>
  <c r="BG1108" i="3"/>
  <c r="BH1108" i="3" s="1"/>
  <c r="BJ1107" i="3"/>
  <c r="BG1107" i="3"/>
  <c r="BH1107" i="3" s="1"/>
  <c r="BJ1106" i="3"/>
  <c r="BG1106" i="3"/>
  <c r="BH1106" i="3" s="1"/>
  <c r="BJ1105" i="3"/>
  <c r="BG1105" i="3"/>
  <c r="BH1105" i="3" s="1"/>
  <c r="BJ1104" i="3"/>
  <c r="BG1104" i="3"/>
  <c r="BH1104" i="3" s="1"/>
  <c r="BJ1103" i="3"/>
  <c r="BG1103" i="3"/>
  <c r="BH1103" i="3" s="1"/>
  <c r="BJ1102" i="3"/>
  <c r="BG1102" i="3"/>
  <c r="BH1102" i="3" s="1"/>
  <c r="BJ1101" i="3"/>
  <c r="BG1101" i="3"/>
  <c r="BH1101" i="3" s="1"/>
  <c r="BJ1100" i="3"/>
  <c r="BG1100" i="3"/>
  <c r="BH1100" i="3" s="1"/>
  <c r="BJ1099" i="3"/>
  <c r="BG1099" i="3"/>
  <c r="BH1099" i="3" s="1"/>
  <c r="BJ1098" i="3"/>
  <c r="BG1098" i="3"/>
  <c r="BH1098" i="3" s="1"/>
  <c r="BJ1097" i="3"/>
  <c r="BG1097" i="3"/>
  <c r="BH1097" i="3" s="1"/>
  <c r="BJ1096" i="3"/>
  <c r="BG1096" i="3"/>
  <c r="BH1096" i="3" s="1"/>
  <c r="BJ1095" i="3"/>
  <c r="BG1095" i="3"/>
  <c r="BH1095" i="3" s="1"/>
  <c r="BJ1094" i="3"/>
  <c r="BG1094" i="3"/>
  <c r="BH1094" i="3" s="1"/>
  <c r="BO1093" i="3"/>
  <c r="BJ1093" i="3"/>
  <c r="BG1093" i="3"/>
  <c r="BH1093" i="3" s="1"/>
  <c r="M1093" i="3"/>
  <c r="J1093" i="3"/>
  <c r="BO1092" i="3"/>
  <c r="BJ1092" i="3"/>
  <c r="BG1092" i="3"/>
  <c r="BH1092" i="3" s="1"/>
  <c r="J1092" i="3"/>
  <c r="BO1091" i="3"/>
  <c r="BJ1091" i="3"/>
  <c r="BH1091" i="3"/>
  <c r="BG1091" i="3"/>
  <c r="J1091" i="3"/>
  <c r="BO1090" i="3"/>
  <c r="BJ1090" i="3"/>
  <c r="BG1090" i="3"/>
  <c r="BH1090" i="3" s="1"/>
  <c r="J1090" i="3"/>
  <c r="BO1089" i="3"/>
  <c r="BJ1089" i="3"/>
  <c r="BG1089" i="3"/>
  <c r="BH1089" i="3" s="1"/>
  <c r="J1089" i="3"/>
  <c r="BO1088" i="3"/>
  <c r="BJ1088" i="3"/>
  <c r="BH1088" i="3"/>
  <c r="BG1088" i="3"/>
  <c r="J1088" i="3"/>
  <c r="BO1087" i="3"/>
  <c r="BJ1087" i="3"/>
  <c r="BG1087" i="3"/>
  <c r="BH1087" i="3" s="1"/>
  <c r="J1087" i="3"/>
  <c r="BO1086" i="3"/>
  <c r="BJ1086" i="3"/>
  <c r="BG1086" i="3"/>
  <c r="BH1086" i="3" s="1"/>
  <c r="J1086" i="3"/>
  <c r="BO1085" i="3"/>
  <c r="BJ1085" i="3"/>
  <c r="BH1085" i="3"/>
  <c r="BG1085" i="3"/>
  <c r="J1085" i="3"/>
  <c r="BO1084" i="3"/>
  <c r="BJ1084" i="3"/>
  <c r="BG1084" i="3"/>
  <c r="BH1084" i="3" s="1"/>
  <c r="J1084" i="3"/>
  <c r="BO1083" i="3"/>
  <c r="BJ1083" i="3"/>
  <c r="BG1083" i="3"/>
  <c r="BH1083" i="3" s="1"/>
  <c r="J1083" i="3"/>
  <c r="BO1082" i="3"/>
  <c r="BJ1082" i="3"/>
  <c r="BG1082" i="3"/>
  <c r="BH1082" i="3" s="1"/>
  <c r="J1082" i="3"/>
  <c r="BO1081" i="3"/>
  <c r="BJ1081" i="3"/>
  <c r="BG1081" i="3"/>
  <c r="BH1081" i="3" s="1"/>
  <c r="J1081" i="3"/>
  <c r="BO1080" i="3"/>
  <c r="BJ1080" i="3"/>
  <c r="BG1080" i="3"/>
  <c r="BH1080" i="3" s="1"/>
  <c r="J1080" i="3"/>
  <c r="BO1079" i="3"/>
  <c r="BJ1079" i="3"/>
  <c r="BH1079" i="3"/>
  <c r="BG1079" i="3"/>
  <c r="J1079" i="3"/>
  <c r="BO1078" i="3"/>
  <c r="BJ1078" i="3"/>
  <c r="BG1078" i="3"/>
  <c r="BH1078" i="3" s="1"/>
  <c r="J1078" i="3"/>
  <c r="BO1077" i="3"/>
  <c r="BJ1077" i="3"/>
  <c r="BG1077" i="3"/>
  <c r="BH1077" i="3" s="1"/>
  <c r="J1077" i="3"/>
  <c r="BO1076" i="3"/>
  <c r="BJ1076" i="3"/>
  <c r="BG1076" i="3"/>
  <c r="BH1076" i="3" s="1"/>
  <c r="J1076" i="3"/>
  <c r="BO1075" i="3"/>
  <c r="BJ1075" i="3"/>
  <c r="BG1075" i="3"/>
  <c r="BH1075" i="3" s="1"/>
  <c r="J1075" i="3"/>
  <c r="BO1074" i="3"/>
  <c r="BJ1074" i="3"/>
  <c r="BG1074" i="3"/>
  <c r="BH1074" i="3" s="1"/>
  <c r="J1074" i="3"/>
  <c r="BO1073" i="3"/>
  <c r="BJ1073" i="3"/>
  <c r="BG1073" i="3"/>
  <c r="BH1073" i="3" s="1"/>
  <c r="J1073" i="3"/>
  <c r="BO1072" i="3"/>
  <c r="BJ1072" i="3"/>
  <c r="BG1072" i="3"/>
  <c r="BH1072" i="3" s="1"/>
  <c r="J1072" i="3"/>
  <c r="BO1071" i="3"/>
  <c r="BJ1071" i="3"/>
  <c r="BG1071" i="3"/>
  <c r="BH1071" i="3" s="1"/>
  <c r="J1071" i="3"/>
  <c r="BO1070" i="3"/>
  <c r="BJ1070" i="3"/>
  <c r="BG1070" i="3"/>
  <c r="BH1070" i="3" s="1"/>
  <c r="J1070" i="3"/>
  <c r="BO1069" i="3"/>
  <c r="BJ1069" i="3"/>
  <c r="BG1069" i="3"/>
  <c r="BH1069" i="3" s="1"/>
  <c r="J1069" i="3"/>
  <c r="BO1068" i="3"/>
  <c r="BJ1068" i="3"/>
  <c r="BG1068" i="3"/>
  <c r="BH1068" i="3" s="1"/>
  <c r="J1068" i="3"/>
  <c r="BO1067" i="3"/>
  <c r="BJ1067" i="3"/>
  <c r="BG1067" i="3"/>
  <c r="BH1067" i="3" s="1"/>
  <c r="J1067" i="3"/>
  <c r="BO1066" i="3"/>
  <c r="BJ1066" i="3"/>
  <c r="BG1066" i="3"/>
  <c r="BH1066" i="3" s="1"/>
  <c r="J1066" i="3"/>
  <c r="BO1065" i="3"/>
  <c r="BJ1065" i="3"/>
  <c r="BG1065" i="3"/>
  <c r="BH1065" i="3" s="1"/>
  <c r="J1065" i="3"/>
  <c r="BJ1064" i="3"/>
  <c r="BG1064" i="3"/>
  <c r="BH1064" i="3" s="1"/>
  <c r="BJ1063" i="3"/>
  <c r="BG1063" i="3"/>
  <c r="BH1063" i="3" s="1"/>
  <c r="BJ1062" i="3"/>
  <c r="BG1062" i="3"/>
  <c r="BH1062" i="3" s="1"/>
  <c r="BJ1061" i="3"/>
  <c r="BG1061" i="3"/>
  <c r="BH1061" i="3" s="1"/>
  <c r="BJ1060" i="3"/>
  <c r="BG1060" i="3"/>
  <c r="BH1060" i="3" s="1"/>
  <c r="BO1059" i="3"/>
  <c r="BJ1059" i="3"/>
  <c r="BH1059" i="3"/>
  <c r="BG1059" i="3"/>
  <c r="J1059" i="3"/>
  <c r="BO1058" i="3"/>
  <c r="BJ1058" i="3"/>
  <c r="BG1058" i="3"/>
  <c r="BH1058" i="3" s="1"/>
  <c r="J1058" i="3"/>
  <c r="BO1057" i="3"/>
  <c r="BJ1057" i="3"/>
  <c r="BG1057" i="3"/>
  <c r="BH1057" i="3" s="1"/>
  <c r="J1057" i="3"/>
  <c r="BO1056" i="3"/>
  <c r="BJ1056" i="3"/>
  <c r="BG1056" i="3"/>
  <c r="BH1056" i="3" s="1"/>
  <c r="J1056" i="3"/>
  <c r="BO1055" i="3"/>
  <c r="BJ1055" i="3"/>
  <c r="BG1055" i="3"/>
  <c r="BH1055" i="3" s="1"/>
  <c r="J1055" i="3"/>
  <c r="BO1054" i="3"/>
  <c r="BJ1054" i="3"/>
  <c r="BG1054" i="3"/>
  <c r="BH1054" i="3" s="1"/>
  <c r="J1054" i="3"/>
  <c r="BO1053" i="3"/>
  <c r="BJ1053" i="3"/>
  <c r="BH1053" i="3"/>
  <c r="BG1053" i="3"/>
  <c r="J1053" i="3"/>
  <c r="BO1052" i="3"/>
  <c r="BJ1052" i="3"/>
  <c r="BG1052" i="3"/>
  <c r="BH1052" i="3" s="1"/>
  <c r="J1052" i="3"/>
  <c r="BO1051" i="3"/>
  <c r="BJ1051" i="3"/>
  <c r="BH1051" i="3"/>
  <c r="BG1051" i="3"/>
  <c r="J1051" i="3"/>
  <c r="BO1050" i="3"/>
  <c r="BJ1050" i="3"/>
  <c r="BG1050" i="3"/>
  <c r="BH1050" i="3" s="1"/>
  <c r="J1050" i="3"/>
  <c r="BO1049" i="3"/>
  <c r="BJ1049" i="3"/>
  <c r="BG1049" i="3"/>
  <c r="BH1049" i="3" s="1"/>
  <c r="J1049" i="3"/>
  <c r="BO1048" i="3"/>
  <c r="BJ1048" i="3"/>
  <c r="BG1048" i="3"/>
  <c r="BH1048" i="3" s="1"/>
  <c r="J1048" i="3"/>
  <c r="BO1047" i="3"/>
  <c r="BJ1047" i="3"/>
  <c r="BH1047" i="3"/>
  <c r="BG1047" i="3"/>
  <c r="J1047" i="3"/>
  <c r="BO1046" i="3"/>
  <c r="BJ1046" i="3"/>
  <c r="BG1046" i="3"/>
  <c r="BH1046" i="3" s="1"/>
  <c r="J1046" i="3"/>
  <c r="BO1045" i="3"/>
  <c r="BJ1045" i="3"/>
  <c r="BG1045" i="3"/>
  <c r="BH1045" i="3" s="1"/>
  <c r="J1045" i="3"/>
  <c r="BO1044" i="3"/>
  <c r="BJ1044" i="3"/>
  <c r="BG1044" i="3"/>
  <c r="BH1044" i="3" s="1"/>
  <c r="J1044" i="3"/>
  <c r="BO1043" i="3"/>
  <c r="BJ1043" i="3"/>
  <c r="BG1043" i="3"/>
  <c r="BH1043" i="3" s="1"/>
  <c r="J1043" i="3"/>
  <c r="BO1042" i="3"/>
  <c r="BJ1042" i="3"/>
  <c r="BH1042" i="3"/>
  <c r="BG1042" i="3"/>
  <c r="J1042" i="3"/>
  <c r="BO1041" i="3"/>
  <c r="BJ1041" i="3"/>
  <c r="BG1041" i="3"/>
  <c r="BH1041" i="3" s="1"/>
  <c r="J1041" i="3"/>
  <c r="BO1040" i="3"/>
  <c r="BJ1040" i="3"/>
  <c r="BG1040" i="3"/>
  <c r="BH1040" i="3" s="1"/>
  <c r="J1040" i="3"/>
  <c r="BO1039" i="3"/>
  <c r="BJ1039" i="3"/>
  <c r="BG1039" i="3"/>
  <c r="BH1039" i="3" s="1"/>
  <c r="J1039" i="3"/>
  <c r="BO1038" i="3"/>
  <c r="BJ1038" i="3"/>
  <c r="BG1038" i="3"/>
  <c r="BH1038" i="3" s="1"/>
  <c r="J1038" i="3"/>
  <c r="BO1037" i="3"/>
  <c r="BJ1037" i="3"/>
  <c r="BG1037" i="3"/>
  <c r="BH1037" i="3" s="1"/>
  <c r="J1037" i="3"/>
  <c r="BO1036" i="3"/>
  <c r="BJ1036" i="3"/>
  <c r="BG1036" i="3"/>
  <c r="BH1036" i="3" s="1"/>
  <c r="J1036" i="3"/>
  <c r="BO1035" i="3"/>
  <c r="BJ1035" i="3"/>
  <c r="BG1035" i="3"/>
  <c r="BH1035" i="3" s="1"/>
  <c r="J1035" i="3"/>
  <c r="BJ1034" i="3"/>
  <c r="BG1034" i="3"/>
  <c r="BH1034" i="3" s="1"/>
  <c r="BJ1033" i="3"/>
  <c r="BG1033" i="3"/>
  <c r="BH1033" i="3" s="1"/>
  <c r="BJ1032" i="3"/>
  <c r="BG1032" i="3"/>
  <c r="BH1032" i="3" s="1"/>
  <c r="BJ1031" i="3"/>
  <c r="BG1031" i="3"/>
  <c r="BH1031" i="3" s="1"/>
  <c r="BJ1030" i="3"/>
  <c r="BG1030" i="3"/>
  <c r="BH1030" i="3" s="1"/>
  <c r="BO1029" i="3"/>
  <c r="BJ1029" i="3"/>
  <c r="BG1029" i="3"/>
  <c r="BH1029" i="3" s="1"/>
  <c r="J1029" i="3"/>
  <c r="BO1028" i="3"/>
  <c r="BJ1028" i="3"/>
  <c r="BG1028" i="3"/>
  <c r="BH1028" i="3" s="1"/>
  <c r="J1028" i="3"/>
  <c r="BO1027" i="3"/>
  <c r="BJ1027" i="3"/>
  <c r="BG1027" i="3"/>
  <c r="BH1027" i="3" s="1"/>
  <c r="J1027" i="3"/>
  <c r="BO1026" i="3"/>
  <c r="BJ1026" i="3"/>
  <c r="BG1026" i="3"/>
  <c r="BH1026" i="3" s="1"/>
  <c r="J1026" i="3"/>
  <c r="BO1025" i="3"/>
  <c r="BJ1025" i="3"/>
  <c r="BG1025" i="3"/>
  <c r="BH1025" i="3" s="1"/>
  <c r="J1025" i="3"/>
  <c r="BO1024" i="3"/>
  <c r="BJ1024" i="3"/>
  <c r="BG1024" i="3"/>
  <c r="BH1024" i="3" s="1"/>
  <c r="J1024" i="3"/>
  <c r="BO1023" i="3"/>
  <c r="BJ1023" i="3"/>
  <c r="BG1023" i="3"/>
  <c r="BH1023" i="3" s="1"/>
  <c r="J1023" i="3"/>
  <c r="BO1022" i="3"/>
  <c r="BJ1022" i="3"/>
  <c r="BG1022" i="3"/>
  <c r="BH1022" i="3" s="1"/>
  <c r="J1022" i="3"/>
  <c r="BO1021" i="3"/>
  <c r="BJ1021" i="3"/>
  <c r="BG1021" i="3"/>
  <c r="BH1021" i="3" s="1"/>
  <c r="J1021" i="3"/>
  <c r="BO1020" i="3"/>
  <c r="BJ1020" i="3"/>
  <c r="BG1020" i="3"/>
  <c r="BH1020" i="3" s="1"/>
  <c r="J1020" i="3"/>
  <c r="BO1019" i="3"/>
  <c r="BJ1019" i="3"/>
  <c r="BG1019" i="3"/>
  <c r="BH1019" i="3" s="1"/>
  <c r="J1019" i="3"/>
  <c r="BO1018" i="3"/>
  <c r="BJ1018" i="3"/>
  <c r="BG1018" i="3"/>
  <c r="BH1018" i="3" s="1"/>
  <c r="J1018" i="3"/>
  <c r="BO1017" i="3"/>
  <c r="BJ1017" i="3"/>
  <c r="BG1017" i="3"/>
  <c r="BH1017" i="3" s="1"/>
  <c r="J1017" i="3"/>
  <c r="BO1016" i="3"/>
  <c r="BJ1016" i="3"/>
  <c r="BG1016" i="3"/>
  <c r="BH1016" i="3" s="1"/>
  <c r="J1016" i="3"/>
  <c r="BO1015" i="3"/>
  <c r="BJ1015" i="3"/>
  <c r="BG1015" i="3"/>
  <c r="BH1015" i="3" s="1"/>
  <c r="J1015" i="3"/>
  <c r="BO1014" i="3"/>
  <c r="BJ1014" i="3"/>
  <c r="BG1014" i="3"/>
  <c r="BH1014" i="3" s="1"/>
  <c r="J1014" i="3"/>
  <c r="BO1013" i="3"/>
  <c r="BJ1013" i="3"/>
  <c r="BG1013" i="3"/>
  <c r="BH1013" i="3" s="1"/>
  <c r="J1013" i="3"/>
  <c r="BO1012" i="3"/>
  <c r="BJ1012" i="3"/>
  <c r="BH1012" i="3"/>
  <c r="BG1012" i="3"/>
  <c r="J1012" i="3"/>
  <c r="BO1011" i="3"/>
  <c r="BJ1011" i="3"/>
  <c r="BG1011" i="3"/>
  <c r="BH1011" i="3" s="1"/>
  <c r="J1011" i="3"/>
  <c r="BJ1010" i="3"/>
  <c r="BG1010" i="3"/>
  <c r="BH1010" i="3" s="1"/>
  <c r="BJ1009" i="3"/>
  <c r="BG1009" i="3"/>
  <c r="BH1009" i="3" s="1"/>
  <c r="BJ1008" i="3"/>
  <c r="BG1008" i="3"/>
  <c r="BH1008" i="3" s="1"/>
  <c r="BJ1007" i="3"/>
  <c r="BG1007" i="3"/>
  <c r="BH1007" i="3" s="1"/>
  <c r="BJ1006" i="3"/>
  <c r="BG1006" i="3"/>
  <c r="BH1006" i="3" s="1"/>
  <c r="BJ1005" i="3"/>
  <c r="BG1005" i="3"/>
  <c r="BH1005" i="3" s="1"/>
  <c r="BJ1004" i="3"/>
  <c r="BG1004" i="3"/>
  <c r="BH1004" i="3" s="1"/>
  <c r="BJ1003" i="3"/>
  <c r="BG1003" i="3"/>
  <c r="BH1003" i="3" s="1"/>
  <c r="BJ1002" i="3"/>
  <c r="BG1002" i="3"/>
  <c r="BH1002" i="3" s="1"/>
  <c r="BJ1001" i="3"/>
  <c r="BG1001" i="3"/>
  <c r="BH1001" i="3" s="1"/>
  <c r="BJ1000" i="3"/>
  <c r="BH1000" i="3"/>
  <c r="BG1000" i="3"/>
  <c r="BJ999" i="3"/>
  <c r="BG999" i="3"/>
  <c r="BH999" i="3" s="1"/>
  <c r="BJ998" i="3"/>
  <c r="BG998" i="3"/>
  <c r="BH998" i="3" s="1"/>
  <c r="BJ997" i="3"/>
  <c r="BG997" i="3"/>
  <c r="BH997" i="3" s="1"/>
  <c r="BJ996" i="3"/>
  <c r="BG996" i="3"/>
  <c r="BH996" i="3" s="1"/>
  <c r="BJ995" i="3"/>
  <c r="BG995" i="3"/>
  <c r="BH995" i="3" s="1"/>
  <c r="BJ994" i="3"/>
  <c r="BG994" i="3"/>
  <c r="BH994" i="3" s="1"/>
  <c r="BJ993" i="3"/>
  <c r="BG993" i="3"/>
  <c r="BH993" i="3" s="1"/>
  <c r="BJ992" i="3"/>
  <c r="BH992" i="3"/>
  <c r="BG992" i="3"/>
  <c r="BJ991" i="3"/>
  <c r="BG991" i="3"/>
  <c r="BH991" i="3" s="1"/>
  <c r="BJ990" i="3"/>
  <c r="BG990" i="3"/>
  <c r="BH990" i="3" s="1"/>
  <c r="BJ989" i="3"/>
  <c r="BG989" i="3"/>
  <c r="BH989" i="3" s="1"/>
  <c r="BJ988" i="3"/>
  <c r="BH988" i="3"/>
  <c r="BG988" i="3"/>
  <c r="BJ987" i="3"/>
  <c r="BG987" i="3"/>
  <c r="BH987" i="3" s="1"/>
  <c r="BJ986" i="3"/>
  <c r="BG986" i="3"/>
  <c r="BH986" i="3" s="1"/>
  <c r="BJ985" i="3"/>
  <c r="BG985" i="3"/>
  <c r="BH985" i="3" s="1"/>
  <c r="BJ984" i="3"/>
  <c r="BG984" i="3"/>
  <c r="BH984" i="3" s="1"/>
  <c r="BJ983" i="3"/>
  <c r="BG983" i="3"/>
  <c r="BH983" i="3" s="1"/>
  <c r="BJ982" i="3"/>
  <c r="BG982" i="3"/>
  <c r="BH982" i="3" s="1"/>
  <c r="BJ981" i="3"/>
  <c r="BG981" i="3"/>
  <c r="BH981" i="3" s="1"/>
  <c r="BJ980" i="3"/>
  <c r="BG980" i="3"/>
  <c r="BH980" i="3" s="1"/>
  <c r="BJ979" i="3"/>
  <c r="BG979" i="3"/>
  <c r="BH979" i="3" s="1"/>
  <c r="BJ978" i="3"/>
  <c r="BG978" i="3"/>
  <c r="BH978" i="3" s="1"/>
  <c r="BJ977" i="3"/>
  <c r="BG977" i="3"/>
  <c r="BH977" i="3" s="1"/>
  <c r="BJ976" i="3"/>
  <c r="BG976" i="3"/>
  <c r="BH976" i="3" s="1"/>
  <c r="BJ975" i="3"/>
  <c r="BG975" i="3"/>
  <c r="BH975" i="3" s="1"/>
  <c r="BJ974" i="3"/>
  <c r="BG974" i="3"/>
  <c r="BH974" i="3" s="1"/>
  <c r="BJ973" i="3"/>
  <c r="BG973" i="3"/>
  <c r="BH973" i="3" s="1"/>
  <c r="BJ972" i="3"/>
  <c r="BG972" i="3"/>
  <c r="BH972" i="3" s="1"/>
  <c r="BJ971" i="3"/>
  <c r="BG971" i="3"/>
  <c r="BH971" i="3" s="1"/>
  <c r="BJ970" i="3"/>
  <c r="BG970" i="3"/>
  <c r="BH970" i="3" s="1"/>
  <c r="BJ969" i="3"/>
  <c r="BG969" i="3"/>
  <c r="BH969" i="3" s="1"/>
  <c r="BJ968" i="3"/>
  <c r="BG968" i="3"/>
  <c r="BH968" i="3" s="1"/>
  <c r="BJ967" i="3"/>
  <c r="BG967" i="3"/>
  <c r="BH967" i="3" s="1"/>
  <c r="BJ966" i="3"/>
  <c r="BG966" i="3"/>
  <c r="BH966" i="3" s="1"/>
  <c r="BO965" i="3"/>
  <c r="BJ965" i="3"/>
  <c r="BG965" i="3"/>
  <c r="BH965" i="3" s="1"/>
  <c r="J965" i="3"/>
  <c r="BO964" i="3"/>
  <c r="BJ964" i="3"/>
  <c r="BG964" i="3"/>
  <c r="BH964" i="3" s="1"/>
  <c r="J964" i="3"/>
  <c r="BO963" i="3"/>
  <c r="BJ963" i="3"/>
  <c r="BG963" i="3"/>
  <c r="BH963" i="3" s="1"/>
  <c r="J963" i="3"/>
  <c r="BO962" i="3"/>
  <c r="BJ962" i="3"/>
  <c r="BG962" i="3"/>
  <c r="BH962" i="3" s="1"/>
  <c r="J962" i="3"/>
  <c r="BO961" i="3"/>
  <c r="BJ961" i="3"/>
  <c r="BG961" i="3"/>
  <c r="BH961" i="3" s="1"/>
  <c r="J961" i="3"/>
  <c r="BJ960" i="3"/>
  <c r="BG960" i="3"/>
  <c r="BH960" i="3" s="1"/>
  <c r="BJ959" i="3"/>
  <c r="BG959" i="3"/>
  <c r="BH959" i="3" s="1"/>
  <c r="BJ958" i="3"/>
  <c r="BG958" i="3"/>
  <c r="BH958" i="3" s="1"/>
  <c r="BJ957" i="3"/>
  <c r="BG957" i="3"/>
  <c r="BH957" i="3" s="1"/>
  <c r="BJ956" i="3"/>
  <c r="BG956" i="3"/>
  <c r="BH956" i="3" s="1"/>
  <c r="BO955" i="3"/>
  <c r="BJ955" i="3"/>
  <c r="BG955" i="3"/>
  <c r="BH955" i="3" s="1"/>
  <c r="J955" i="3"/>
  <c r="BO954" i="3"/>
  <c r="BJ954" i="3"/>
  <c r="BG954" i="3"/>
  <c r="BH954" i="3" s="1"/>
  <c r="J954" i="3"/>
  <c r="BO953" i="3"/>
  <c r="BJ953" i="3"/>
  <c r="BG953" i="3"/>
  <c r="BH953" i="3" s="1"/>
  <c r="J953" i="3"/>
  <c r="BO952" i="3"/>
  <c r="BJ952" i="3"/>
  <c r="BG952" i="3"/>
  <c r="BH952" i="3" s="1"/>
  <c r="J952" i="3"/>
  <c r="BO951" i="3"/>
  <c r="BJ951" i="3"/>
  <c r="BG951" i="3"/>
  <c r="BH951" i="3" s="1"/>
  <c r="J951" i="3"/>
  <c r="BO950" i="3"/>
  <c r="BJ950" i="3"/>
  <c r="BG950" i="3"/>
  <c r="BH950" i="3" s="1"/>
  <c r="J950" i="3"/>
  <c r="BO949" i="3"/>
  <c r="BJ949" i="3"/>
  <c r="BG949" i="3"/>
  <c r="BH949" i="3" s="1"/>
  <c r="J949" i="3"/>
  <c r="BO948" i="3"/>
  <c r="BJ948" i="3"/>
  <c r="BH948" i="3"/>
  <c r="BG948" i="3"/>
  <c r="J948" i="3"/>
  <c r="BO947" i="3"/>
  <c r="BJ947" i="3"/>
  <c r="BG947" i="3"/>
  <c r="BH947" i="3" s="1"/>
  <c r="J947" i="3"/>
  <c r="BO946" i="3"/>
  <c r="BJ946" i="3"/>
  <c r="BG946" i="3"/>
  <c r="BH946" i="3" s="1"/>
  <c r="J946" i="3"/>
  <c r="BO945" i="3"/>
  <c r="BJ945" i="3"/>
  <c r="BG945" i="3"/>
  <c r="BL945" i="3" s="1"/>
  <c r="J945" i="3"/>
  <c r="BO944" i="3"/>
  <c r="BJ944" i="3"/>
  <c r="BG944" i="3"/>
  <c r="BH944" i="3" s="1"/>
  <c r="J944" i="3"/>
  <c r="BO943" i="3"/>
  <c r="BJ943" i="3"/>
  <c r="BG943" i="3"/>
  <c r="BH943" i="3" s="1"/>
  <c r="J943" i="3"/>
  <c r="BO942" i="3"/>
  <c r="BJ942" i="3"/>
  <c r="BG942" i="3"/>
  <c r="BH942" i="3" s="1"/>
  <c r="J942" i="3"/>
  <c r="BO941" i="3"/>
  <c r="BJ941" i="3"/>
  <c r="BG941" i="3"/>
  <c r="BH941" i="3" s="1"/>
  <c r="J941" i="3"/>
  <c r="BO940" i="3"/>
  <c r="BJ940" i="3"/>
  <c r="BG940" i="3"/>
  <c r="BH940" i="3" s="1"/>
  <c r="M940" i="3"/>
  <c r="J940" i="3"/>
  <c r="BO939" i="3"/>
  <c r="BJ939" i="3"/>
  <c r="BH939" i="3"/>
  <c r="BG939" i="3"/>
  <c r="J939" i="3"/>
  <c r="BO938" i="3"/>
  <c r="BJ938" i="3"/>
  <c r="BG938" i="3"/>
  <c r="BH938" i="3" s="1"/>
  <c r="L938" i="3"/>
  <c r="J938" i="3"/>
  <c r="BO937" i="3"/>
  <c r="BJ937" i="3"/>
  <c r="BG937" i="3"/>
  <c r="BH937" i="3" s="1"/>
  <c r="J937" i="3"/>
  <c r="BO936" i="3"/>
  <c r="BJ936" i="3"/>
  <c r="BG936" i="3"/>
  <c r="BH936" i="3" s="1"/>
  <c r="J936" i="3"/>
  <c r="BO935" i="3"/>
  <c r="BJ935" i="3"/>
  <c r="BG935" i="3"/>
  <c r="BH935" i="3" s="1"/>
  <c r="J935" i="3"/>
  <c r="BO934" i="3"/>
  <c r="BJ934" i="3"/>
  <c r="BH934" i="3"/>
  <c r="BG934" i="3"/>
  <c r="J934" i="3"/>
  <c r="BO933" i="3"/>
  <c r="BJ933" i="3"/>
  <c r="BG933" i="3"/>
  <c r="BH933" i="3" s="1"/>
  <c r="J933" i="3"/>
  <c r="BO932" i="3"/>
  <c r="BJ932" i="3"/>
  <c r="BG932" i="3"/>
  <c r="BH932" i="3" s="1"/>
  <c r="J932" i="3"/>
  <c r="BO931" i="3"/>
  <c r="BJ931" i="3"/>
  <c r="BG931" i="3"/>
  <c r="BH931" i="3" s="1"/>
  <c r="J931" i="3"/>
  <c r="BO930" i="3"/>
  <c r="BJ930" i="3"/>
  <c r="BG930" i="3"/>
  <c r="BH930" i="3" s="1"/>
  <c r="J930" i="3"/>
  <c r="BO929" i="3"/>
  <c r="BJ929" i="3"/>
  <c r="BG929" i="3"/>
  <c r="BH929" i="3" s="1"/>
  <c r="J929" i="3"/>
  <c r="BO928" i="3"/>
  <c r="BJ928" i="3"/>
  <c r="BG928" i="3"/>
  <c r="BH928" i="3" s="1"/>
  <c r="M928" i="3"/>
  <c r="J928" i="3"/>
  <c r="BO927" i="3"/>
  <c r="BJ927" i="3"/>
  <c r="BG927" i="3"/>
  <c r="BH927" i="3" s="1"/>
  <c r="J927" i="3"/>
  <c r="BO926" i="3"/>
  <c r="BJ926" i="3"/>
  <c r="BG926" i="3"/>
  <c r="BH926" i="3" s="1"/>
  <c r="L926" i="3"/>
  <c r="J926" i="3"/>
  <c r="BO925" i="3"/>
  <c r="BJ925" i="3"/>
  <c r="BG925" i="3"/>
  <c r="BH925" i="3" s="1"/>
  <c r="J925" i="3"/>
  <c r="BO924" i="3"/>
  <c r="BJ924" i="3"/>
  <c r="BG924" i="3"/>
  <c r="BH924" i="3" s="1"/>
  <c r="J924" i="3"/>
  <c r="BO923" i="3"/>
  <c r="BJ923" i="3"/>
  <c r="BG923" i="3"/>
  <c r="BH923" i="3" s="1"/>
  <c r="J923" i="3"/>
  <c r="BO922" i="3"/>
  <c r="BJ922" i="3"/>
  <c r="BG922" i="3"/>
  <c r="BH922" i="3" s="1"/>
  <c r="J922" i="3"/>
  <c r="BJ921" i="3"/>
  <c r="BG921" i="3"/>
  <c r="BH921" i="3" s="1"/>
  <c r="BJ920" i="3"/>
  <c r="BG920" i="3"/>
  <c r="BH920" i="3" s="1"/>
  <c r="BJ919" i="3"/>
  <c r="BG919" i="3"/>
  <c r="BH919" i="3" s="1"/>
  <c r="BJ918" i="3"/>
  <c r="BH918" i="3"/>
  <c r="BG918" i="3"/>
  <c r="BJ917" i="3"/>
  <c r="BG917" i="3"/>
  <c r="BH917" i="3" s="1"/>
  <c r="BJ916" i="3"/>
  <c r="BG916" i="3"/>
  <c r="BH916" i="3" s="1"/>
  <c r="BJ915" i="3"/>
  <c r="BH915" i="3"/>
  <c r="BG915" i="3"/>
  <c r="BJ914" i="3"/>
  <c r="BG914" i="3"/>
  <c r="BH914" i="3" s="1"/>
  <c r="BJ913" i="3"/>
  <c r="BG913" i="3"/>
  <c r="BH913" i="3" s="1"/>
  <c r="BJ912" i="3"/>
  <c r="BG912" i="3"/>
  <c r="BH912" i="3" s="1"/>
  <c r="BJ911" i="3"/>
  <c r="BH911" i="3"/>
  <c r="BG911" i="3"/>
  <c r="BJ910" i="3"/>
  <c r="BG910" i="3"/>
  <c r="BH910" i="3" s="1"/>
  <c r="BJ909" i="3"/>
  <c r="BG909" i="3"/>
  <c r="BH909" i="3" s="1"/>
  <c r="BJ908" i="3"/>
  <c r="BG908" i="3"/>
  <c r="BH908" i="3" s="1"/>
  <c r="BJ907" i="3"/>
  <c r="BG907" i="3"/>
  <c r="BH907" i="3" s="1"/>
  <c r="BJ906" i="3"/>
  <c r="BG906" i="3"/>
  <c r="BH906" i="3" s="1"/>
  <c r="BJ905" i="3"/>
  <c r="BG905" i="3"/>
  <c r="BH905" i="3" s="1"/>
  <c r="BJ904" i="3"/>
  <c r="BG904" i="3"/>
  <c r="BH904" i="3" s="1"/>
  <c r="BJ903" i="3"/>
  <c r="BH903" i="3"/>
  <c r="BG903" i="3"/>
  <c r="BJ902" i="3"/>
  <c r="BG902" i="3"/>
  <c r="BH902" i="3" s="1"/>
  <c r="BJ901" i="3"/>
  <c r="BG901" i="3"/>
  <c r="BH901" i="3" s="1"/>
  <c r="BJ900" i="3"/>
  <c r="BG900" i="3"/>
  <c r="BH900" i="3" s="1"/>
  <c r="BJ899" i="3"/>
  <c r="BH899" i="3"/>
  <c r="BG899" i="3"/>
  <c r="BJ898" i="3"/>
  <c r="BG898" i="3"/>
  <c r="BH898" i="3" s="1"/>
  <c r="BJ897" i="3"/>
  <c r="BG897" i="3"/>
  <c r="BH897" i="3" s="1"/>
  <c r="BJ896" i="3"/>
  <c r="BG896" i="3"/>
  <c r="BH896" i="3" s="1"/>
  <c r="BJ895" i="3"/>
  <c r="BG895" i="3"/>
  <c r="BH895" i="3" s="1"/>
  <c r="BJ894" i="3"/>
  <c r="BG894" i="3"/>
  <c r="BH894" i="3" s="1"/>
  <c r="BJ893" i="3"/>
  <c r="BG893" i="3"/>
  <c r="BH893" i="3" s="1"/>
  <c r="BJ892" i="3"/>
  <c r="BG892" i="3"/>
  <c r="BH892" i="3" s="1"/>
  <c r="BJ891" i="3"/>
  <c r="BH891" i="3"/>
  <c r="BG891" i="3"/>
  <c r="BJ890" i="3"/>
  <c r="BG890" i="3"/>
  <c r="BH890" i="3" s="1"/>
  <c r="BJ889" i="3"/>
  <c r="BG889" i="3"/>
  <c r="BH889" i="3" s="1"/>
  <c r="BJ888" i="3"/>
  <c r="BG888" i="3"/>
  <c r="BH888" i="3" s="1"/>
  <c r="BJ887" i="3"/>
  <c r="BH887" i="3"/>
  <c r="BG887" i="3"/>
  <c r="BJ886" i="3"/>
  <c r="BH886" i="3"/>
  <c r="BG886" i="3"/>
  <c r="BJ885" i="3"/>
  <c r="BG885" i="3"/>
  <c r="BH885" i="3" s="1"/>
  <c r="BJ884" i="3"/>
  <c r="BG884" i="3"/>
  <c r="BH884" i="3" s="1"/>
  <c r="BJ883" i="3"/>
  <c r="BG883" i="3"/>
  <c r="BH883" i="3" s="1"/>
  <c r="BJ882" i="3"/>
  <c r="BG882" i="3"/>
  <c r="BH882" i="3" s="1"/>
  <c r="BO881" i="3"/>
  <c r="BJ881" i="3"/>
  <c r="BG881" i="3"/>
  <c r="BH881" i="3" s="1"/>
  <c r="J881" i="3"/>
  <c r="BO880" i="3"/>
  <c r="BJ880" i="3"/>
  <c r="BH880" i="3"/>
  <c r="BG880" i="3"/>
  <c r="J880" i="3"/>
  <c r="BO879" i="3"/>
  <c r="BJ879" i="3"/>
  <c r="BG879" i="3"/>
  <c r="BH879" i="3" s="1"/>
  <c r="J879" i="3"/>
  <c r="BO878" i="3"/>
  <c r="BJ878" i="3"/>
  <c r="BG878" i="3"/>
  <c r="BH878" i="3" s="1"/>
  <c r="J878" i="3"/>
  <c r="BO877" i="3"/>
  <c r="BJ877" i="3"/>
  <c r="BG877" i="3"/>
  <c r="BH877" i="3" s="1"/>
  <c r="J877" i="3"/>
  <c r="BO876" i="3"/>
  <c r="BJ876" i="3"/>
  <c r="BG876" i="3"/>
  <c r="BH876" i="3" s="1"/>
  <c r="J876" i="3"/>
  <c r="BO875" i="3"/>
  <c r="BJ875" i="3"/>
  <c r="BG875" i="3"/>
  <c r="BH875" i="3" s="1"/>
  <c r="J875" i="3"/>
  <c r="BO874" i="3"/>
  <c r="BJ874" i="3"/>
  <c r="BG874" i="3"/>
  <c r="BH874" i="3" s="1"/>
  <c r="J874" i="3"/>
  <c r="BO873" i="3"/>
  <c r="BJ873" i="3"/>
  <c r="BG873" i="3"/>
  <c r="BH873" i="3" s="1"/>
  <c r="J873" i="3"/>
  <c r="BO872" i="3"/>
  <c r="BJ872" i="3"/>
  <c r="BH872" i="3"/>
  <c r="BG872" i="3"/>
  <c r="J872" i="3"/>
  <c r="BO871" i="3"/>
  <c r="BJ871" i="3"/>
  <c r="BG871" i="3"/>
  <c r="BH871" i="3" s="1"/>
  <c r="J871" i="3"/>
  <c r="BO870" i="3"/>
  <c r="BJ870" i="3"/>
  <c r="BG870" i="3"/>
  <c r="BH870" i="3" s="1"/>
  <c r="J870" i="3"/>
  <c r="BJ869" i="3"/>
  <c r="BG869" i="3"/>
  <c r="BH869" i="3" s="1"/>
  <c r="BJ868" i="3"/>
  <c r="BG868" i="3"/>
  <c r="BH868" i="3" s="1"/>
  <c r="BJ867" i="3"/>
  <c r="BG867" i="3"/>
  <c r="BH867" i="3" s="1"/>
  <c r="BJ866" i="3"/>
  <c r="BH866" i="3"/>
  <c r="BG866" i="3"/>
  <c r="BJ865" i="3"/>
  <c r="BG865" i="3"/>
  <c r="BH865" i="3" s="1"/>
  <c r="BJ864" i="3"/>
  <c r="BG864" i="3"/>
  <c r="BH864" i="3" s="1"/>
  <c r="BJ863" i="3"/>
  <c r="BG863" i="3"/>
  <c r="BH863" i="3" s="1"/>
  <c r="BJ862" i="3"/>
  <c r="BG862" i="3"/>
  <c r="BH862" i="3" s="1"/>
  <c r="BJ861" i="3"/>
  <c r="BG861" i="3"/>
  <c r="BH861" i="3" s="1"/>
  <c r="BJ860" i="3"/>
  <c r="BG860" i="3"/>
  <c r="BH860" i="3" s="1"/>
  <c r="BJ859" i="3"/>
  <c r="BH859" i="3"/>
  <c r="BG859" i="3"/>
  <c r="BJ858" i="3"/>
  <c r="BG858" i="3"/>
  <c r="BH858" i="3" s="1"/>
  <c r="BJ857" i="3"/>
  <c r="BG857" i="3"/>
  <c r="BH857" i="3" s="1"/>
  <c r="BJ856" i="3"/>
  <c r="BG856" i="3"/>
  <c r="BH856" i="3" s="1"/>
  <c r="BJ855" i="3"/>
  <c r="BG855" i="3"/>
  <c r="BH855" i="3" s="1"/>
  <c r="BJ854" i="3"/>
  <c r="BG854" i="3"/>
  <c r="BH854" i="3" s="1"/>
  <c r="BJ853" i="3"/>
  <c r="BG853" i="3"/>
  <c r="BH853" i="3" s="1"/>
  <c r="BJ852" i="3"/>
  <c r="BG852" i="3"/>
  <c r="BH852" i="3" s="1"/>
  <c r="BJ851" i="3"/>
  <c r="BG851" i="3"/>
  <c r="BH851" i="3" s="1"/>
  <c r="BJ850" i="3"/>
  <c r="BH850" i="3"/>
  <c r="BG850" i="3"/>
  <c r="BJ849" i="3"/>
  <c r="BG849" i="3"/>
  <c r="BH849" i="3" s="1"/>
  <c r="BJ848" i="3"/>
  <c r="BG848" i="3"/>
  <c r="BH848" i="3" s="1"/>
  <c r="BJ847" i="3"/>
  <c r="BG847" i="3"/>
  <c r="BH847" i="3" s="1"/>
  <c r="BJ846" i="3"/>
  <c r="BG846" i="3"/>
  <c r="BH846" i="3" s="1"/>
  <c r="BJ845" i="3"/>
  <c r="BG845" i="3"/>
  <c r="BH845" i="3" s="1"/>
  <c r="BJ844" i="3"/>
  <c r="BG844" i="3"/>
  <c r="BH844" i="3" s="1"/>
  <c r="BJ843" i="3"/>
  <c r="BG843" i="3"/>
  <c r="BH843" i="3" s="1"/>
  <c r="BJ842" i="3"/>
  <c r="BG842" i="3"/>
  <c r="BH842" i="3" s="1"/>
  <c r="BJ841" i="3"/>
  <c r="BG841" i="3"/>
  <c r="BH841" i="3" s="1"/>
  <c r="BJ840" i="3"/>
  <c r="BH840" i="3"/>
  <c r="BG840" i="3"/>
  <c r="BJ839" i="3"/>
  <c r="BG839" i="3"/>
  <c r="BH839" i="3" s="1"/>
  <c r="BJ838" i="3"/>
  <c r="BH838" i="3"/>
  <c r="BG838" i="3"/>
  <c r="BJ837" i="3"/>
  <c r="BG837" i="3"/>
  <c r="BH837" i="3" s="1"/>
  <c r="BJ836" i="3"/>
  <c r="BG836" i="3"/>
  <c r="BH836" i="3" s="1"/>
  <c r="BJ835" i="3"/>
  <c r="BG835" i="3"/>
  <c r="BH835" i="3" s="1"/>
  <c r="BJ834" i="3"/>
  <c r="BG834" i="3"/>
  <c r="BH834" i="3" s="1"/>
  <c r="BJ833" i="3"/>
  <c r="BG833" i="3"/>
  <c r="BH833" i="3" s="1"/>
  <c r="BJ832" i="3"/>
  <c r="BH832" i="3"/>
  <c r="BG832" i="3"/>
  <c r="BJ831" i="3"/>
  <c r="BG831" i="3"/>
  <c r="BH831" i="3" s="1"/>
  <c r="BJ830" i="3"/>
  <c r="BH830" i="3"/>
  <c r="BG830" i="3"/>
  <c r="BJ829" i="3"/>
  <c r="BG829" i="3"/>
  <c r="BH829" i="3" s="1"/>
  <c r="BJ828" i="3"/>
  <c r="BG828" i="3"/>
  <c r="BH828" i="3" s="1"/>
  <c r="BJ827" i="3"/>
  <c r="BH827" i="3"/>
  <c r="BG827" i="3"/>
  <c r="BJ826" i="3"/>
  <c r="BG826" i="3"/>
  <c r="BH826" i="3" s="1"/>
  <c r="BJ825" i="3"/>
  <c r="BG825" i="3"/>
  <c r="BH825" i="3" s="1"/>
  <c r="BJ824" i="3"/>
  <c r="BG824" i="3"/>
  <c r="BH824" i="3" s="1"/>
  <c r="BJ823" i="3"/>
  <c r="BG823" i="3"/>
  <c r="BH823" i="3" s="1"/>
  <c r="BJ822" i="3"/>
  <c r="BH822" i="3"/>
  <c r="BG822" i="3"/>
  <c r="BJ821" i="3"/>
  <c r="BG821" i="3"/>
  <c r="BH821" i="3" s="1"/>
  <c r="BJ820" i="3"/>
  <c r="BG820" i="3"/>
  <c r="BH820" i="3" s="1"/>
  <c r="BO819" i="3"/>
  <c r="BJ819" i="3"/>
  <c r="BG819" i="3"/>
  <c r="BH819" i="3" s="1"/>
  <c r="J819" i="3"/>
  <c r="BO818" i="3"/>
  <c r="BJ818" i="3"/>
  <c r="BG818" i="3"/>
  <c r="BH818" i="3" s="1"/>
  <c r="J818" i="3"/>
  <c r="BO817" i="3"/>
  <c r="BJ817" i="3"/>
  <c r="BG817" i="3"/>
  <c r="BH817" i="3" s="1"/>
  <c r="J817" i="3"/>
  <c r="BO816" i="3"/>
  <c r="BJ816" i="3"/>
  <c r="BG816" i="3"/>
  <c r="BH816" i="3" s="1"/>
  <c r="J816" i="3"/>
  <c r="BO815" i="3"/>
  <c r="BJ815" i="3"/>
  <c r="BG815" i="3"/>
  <c r="BH815" i="3" s="1"/>
  <c r="J815" i="3"/>
  <c r="BO814" i="3"/>
  <c r="BJ814" i="3"/>
  <c r="BH814" i="3"/>
  <c r="BG814" i="3"/>
  <c r="BL814" i="3" s="1"/>
  <c r="J814" i="3"/>
  <c r="BO813" i="3"/>
  <c r="BJ813" i="3"/>
  <c r="BG813" i="3"/>
  <c r="BL813" i="3" s="1"/>
  <c r="J813" i="3"/>
  <c r="BO812" i="3"/>
  <c r="BJ812" i="3"/>
  <c r="BG812" i="3"/>
  <c r="BL812" i="3" s="1"/>
  <c r="J812" i="3"/>
  <c r="BO811" i="3"/>
  <c r="BJ811" i="3"/>
  <c r="BG811" i="3"/>
  <c r="BL811" i="3" s="1"/>
  <c r="J811" i="3"/>
  <c r="BO810" i="3"/>
  <c r="BJ810" i="3"/>
  <c r="BG810" i="3"/>
  <c r="BL810" i="3" s="1"/>
  <c r="J810" i="3"/>
  <c r="BO809" i="3"/>
  <c r="BJ809" i="3"/>
  <c r="BG809" i="3"/>
  <c r="BH809" i="3" s="1"/>
  <c r="J809" i="3"/>
  <c r="BO808" i="3"/>
  <c r="BJ808" i="3"/>
  <c r="BH808" i="3"/>
  <c r="BG808" i="3"/>
  <c r="BL808" i="3" s="1"/>
  <c r="J808" i="3"/>
  <c r="BO807" i="3"/>
  <c r="BJ807" i="3"/>
  <c r="BG807" i="3"/>
  <c r="BH807" i="3" s="1"/>
  <c r="M807" i="3"/>
  <c r="J807" i="3"/>
  <c r="BO806" i="3"/>
  <c r="BJ806" i="3"/>
  <c r="BG806" i="3"/>
  <c r="BH806" i="3" s="1"/>
  <c r="M806" i="3"/>
  <c r="J806" i="3"/>
  <c r="BO805" i="3"/>
  <c r="BJ805" i="3"/>
  <c r="BG805" i="3"/>
  <c r="BH805" i="3" s="1"/>
  <c r="J805" i="3"/>
  <c r="BO804" i="3"/>
  <c r="BJ804" i="3"/>
  <c r="BG804" i="3"/>
  <c r="BH804" i="3" s="1"/>
  <c r="J804" i="3"/>
  <c r="BO803" i="3"/>
  <c r="BJ803" i="3"/>
  <c r="BH803" i="3"/>
  <c r="BG803" i="3"/>
  <c r="L803" i="3"/>
  <c r="J803" i="3"/>
  <c r="BO802" i="3"/>
  <c r="BJ802" i="3"/>
  <c r="BG802" i="3"/>
  <c r="BH802" i="3" s="1"/>
  <c r="L802" i="3"/>
  <c r="J802" i="3"/>
  <c r="BO801" i="3"/>
  <c r="BJ801" i="3"/>
  <c r="BH801" i="3"/>
  <c r="BG801" i="3"/>
  <c r="J801" i="3"/>
  <c r="BO800" i="3"/>
  <c r="BJ800" i="3"/>
  <c r="BG800" i="3"/>
  <c r="BH800" i="3" s="1"/>
  <c r="J800" i="3"/>
  <c r="BO799" i="3"/>
  <c r="BJ799" i="3"/>
  <c r="BG799" i="3"/>
  <c r="BH799" i="3" s="1"/>
  <c r="J799" i="3"/>
  <c r="BO798" i="3"/>
  <c r="BJ798" i="3"/>
  <c r="BG798" i="3"/>
  <c r="BH798" i="3" s="1"/>
  <c r="J798" i="3"/>
  <c r="BO797" i="3"/>
  <c r="BJ797" i="3"/>
  <c r="BG797" i="3"/>
  <c r="BH797" i="3" s="1"/>
  <c r="J797" i="3"/>
  <c r="BO796" i="3"/>
  <c r="BJ796" i="3"/>
  <c r="BG796" i="3"/>
  <c r="BH796" i="3" s="1"/>
  <c r="J796" i="3"/>
  <c r="BO795" i="3"/>
  <c r="BJ795" i="3"/>
  <c r="BG795" i="3"/>
  <c r="BH795" i="3" s="1"/>
  <c r="J795" i="3"/>
  <c r="BO794" i="3"/>
  <c r="BJ794" i="3"/>
  <c r="BG794" i="3"/>
  <c r="BH794" i="3" s="1"/>
  <c r="J794" i="3"/>
  <c r="BO793" i="3"/>
  <c r="BJ793" i="3"/>
  <c r="BG793" i="3"/>
  <c r="BH793" i="3" s="1"/>
  <c r="M793" i="3"/>
  <c r="J793" i="3"/>
  <c r="BO792" i="3"/>
  <c r="BJ792" i="3"/>
  <c r="BG792" i="3"/>
  <c r="BH792" i="3" s="1"/>
  <c r="J792" i="3"/>
  <c r="BO791" i="3"/>
  <c r="BJ791" i="3"/>
  <c r="BG791" i="3"/>
  <c r="BH791" i="3" s="1"/>
  <c r="J791" i="3"/>
  <c r="BO790" i="3"/>
  <c r="BJ790" i="3"/>
  <c r="BG790" i="3"/>
  <c r="BH790" i="3" s="1"/>
  <c r="J790" i="3"/>
  <c r="BO789" i="3"/>
  <c r="BJ789" i="3"/>
  <c r="BG789" i="3"/>
  <c r="BH789" i="3" s="1"/>
  <c r="J789" i="3"/>
  <c r="BJ788" i="3"/>
  <c r="BH788" i="3"/>
  <c r="BG788" i="3"/>
  <c r="BJ787" i="3"/>
  <c r="BG787" i="3"/>
  <c r="BH787" i="3" s="1"/>
  <c r="BJ786" i="3"/>
  <c r="BG786" i="3"/>
  <c r="BH786" i="3" s="1"/>
  <c r="BJ785" i="3"/>
  <c r="BG785" i="3"/>
  <c r="BH785" i="3" s="1"/>
  <c r="BJ784" i="3"/>
  <c r="BG784" i="3"/>
  <c r="BH784" i="3" s="1"/>
  <c r="BO783" i="3"/>
  <c r="BJ783" i="3"/>
  <c r="BG783" i="3"/>
  <c r="BH783" i="3" s="1"/>
  <c r="M783" i="3"/>
  <c r="J783" i="3"/>
  <c r="BO782" i="3"/>
  <c r="BJ782" i="3"/>
  <c r="BG782" i="3"/>
  <c r="BH782" i="3" s="1"/>
  <c r="J782" i="3"/>
  <c r="BO781" i="3"/>
  <c r="BJ781" i="3"/>
  <c r="BG781" i="3"/>
  <c r="BH781" i="3" s="1"/>
  <c r="L781" i="3"/>
  <c r="J781" i="3"/>
  <c r="BO780" i="3"/>
  <c r="BJ780" i="3"/>
  <c r="BG780" i="3"/>
  <c r="BH780" i="3" s="1"/>
  <c r="J780" i="3"/>
  <c r="BO779" i="3"/>
  <c r="BJ779" i="3"/>
  <c r="BG779" i="3"/>
  <c r="BH779" i="3" s="1"/>
  <c r="J779" i="3"/>
  <c r="BO778" i="3"/>
  <c r="BJ778" i="3"/>
  <c r="BG778" i="3"/>
  <c r="BH778" i="3" s="1"/>
  <c r="J778" i="3"/>
  <c r="BO777" i="3"/>
  <c r="BJ777" i="3"/>
  <c r="BG777" i="3"/>
  <c r="BH777" i="3" s="1"/>
  <c r="J777" i="3"/>
  <c r="BO776" i="3"/>
  <c r="BJ776" i="3"/>
  <c r="BG776" i="3"/>
  <c r="BH776" i="3" s="1"/>
  <c r="J776" i="3"/>
  <c r="BO775" i="3"/>
  <c r="BJ775" i="3"/>
  <c r="BG775" i="3"/>
  <c r="BH775" i="3" s="1"/>
  <c r="J775" i="3"/>
  <c r="BO774" i="3"/>
  <c r="BJ774" i="3"/>
  <c r="BG774" i="3"/>
  <c r="BH774" i="3" s="1"/>
  <c r="J774" i="3"/>
  <c r="BO773" i="3"/>
  <c r="BJ773" i="3"/>
  <c r="BG773" i="3"/>
  <c r="BH773" i="3" s="1"/>
  <c r="J773" i="3"/>
  <c r="BO772" i="3"/>
  <c r="BJ772" i="3"/>
  <c r="BG772" i="3"/>
  <c r="BH772" i="3" s="1"/>
  <c r="J772" i="3"/>
  <c r="BJ771" i="3"/>
  <c r="BG771" i="3"/>
  <c r="BH771" i="3" s="1"/>
  <c r="BJ770" i="3"/>
  <c r="BG770" i="3"/>
  <c r="BH770" i="3" s="1"/>
  <c r="BJ769" i="3"/>
  <c r="BG769" i="3"/>
  <c r="BH769" i="3" s="1"/>
  <c r="BJ768" i="3"/>
  <c r="BG768" i="3"/>
  <c r="BH768" i="3" s="1"/>
  <c r="BJ767" i="3"/>
  <c r="BG767" i="3"/>
  <c r="BH767" i="3" s="1"/>
  <c r="BO766" i="3"/>
  <c r="BJ766" i="3"/>
  <c r="BG766" i="3"/>
  <c r="BH766" i="3" s="1"/>
  <c r="M766" i="3"/>
  <c r="J766" i="3"/>
  <c r="BO765" i="3"/>
  <c r="BJ765" i="3"/>
  <c r="BH765" i="3"/>
  <c r="BG765" i="3"/>
  <c r="M765" i="3"/>
  <c r="J765" i="3"/>
  <c r="BO764" i="3"/>
  <c r="BJ764" i="3"/>
  <c r="BG764" i="3"/>
  <c r="BH764" i="3" s="1"/>
  <c r="J764" i="3"/>
  <c r="BO763" i="3"/>
  <c r="BJ763" i="3"/>
  <c r="BG763" i="3"/>
  <c r="BH763" i="3" s="1"/>
  <c r="J763" i="3"/>
  <c r="BO762" i="3"/>
  <c r="BJ762" i="3"/>
  <c r="BG762" i="3"/>
  <c r="BH762" i="3" s="1"/>
  <c r="J762" i="3"/>
  <c r="BO761" i="3"/>
  <c r="BJ761" i="3"/>
  <c r="BG761" i="3"/>
  <c r="BH761" i="3" s="1"/>
  <c r="J761" i="3"/>
  <c r="BO760" i="3"/>
  <c r="BJ760" i="3"/>
  <c r="BG760" i="3"/>
  <c r="BH760" i="3" s="1"/>
  <c r="J760" i="3"/>
  <c r="BO759" i="3"/>
  <c r="BJ759" i="3"/>
  <c r="BH759" i="3"/>
  <c r="BG759" i="3"/>
  <c r="J759" i="3"/>
  <c r="BO758" i="3"/>
  <c r="BJ758" i="3"/>
  <c r="BG758" i="3"/>
  <c r="BH758" i="3" s="1"/>
  <c r="J758" i="3"/>
  <c r="BO757" i="3"/>
  <c r="BJ757" i="3"/>
  <c r="BG757" i="3"/>
  <c r="BH757" i="3" s="1"/>
  <c r="J757" i="3"/>
  <c r="BO756" i="3"/>
  <c r="BJ756" i="3"/>
  <c r="BG756" i="3"/>
  <c r="BH756" i="3" s="1"/>
  <c r="J756" i="3"/>
  <c r="BO755" i="3"/>
  <c r="BJ755" i="3"/>
  <c r="BG755" i="3"/>
  <c r="BH755" i="3" s="1"/>
  <c r="J755" i="3"/>
  <c r="BO754" i="3"/>
  <c r="BJ754" i="3"/>
  <c r="BG754" i="3"/>
  <c r="BH754" i="3" s="1"/>
  <c r="J754" i="3"/>
  <c r="BO753" i="3"/>
  <c r="BJ753" i="3"/>
  <c r="BG753" i="3"/>
  <c r="BH753" i="3" s="1"/>
  <c r="J753" i="3"/>
  <c r="BO752" i="3"/>
  <c r="BJ752" i="3"/>
  <c r="BG752" i="3"/>
  <c r="BH752" i="3" s="1"/>
  <c r="J752" i="3"/>
  <c r="BO751" i="3"/>
  <c r="BJ751" i="3"/>
  <c r="BG751" i="3"/>
  <c r="BH751" i="3" s="1"/>
  <c r="M751" i="3"/>
  <c r="J751" i="3"/>
  <c r="BO750" i="3"/>
  <c r="BJ750" i="3"/>
  <c r="BG750" i="3"/>
  <c r="BH750" i="3" s="1"/>
  <c r="J750" i="3"/>
  <c r="BO749" i="3"/>
  <c r="BJ749" i="3"/>
  <c r="BG749" i="3"/>
  <c r="BH749" i="3" s="1"/>
  <c r="J749" i="3"/>
  <c r="BO748" i="3"/>
  <c r="BJ748" i="3"/>
  <c r="BG748" i="3"/>
  <c r="BH748" i="3" s="1"/>
  <c r="J748" i="3"/>
  <c r="BO747" i="3"/>
  <c r="BJ747" i="3"/>
  <c r="BG747" i="3"/>
  <c r="BH747" i="3" s="1"/>
  <c r="J747" i="3"/>
  <c r="BO746" i="3"/>
  <c r="BJ746" i="3"/>
  <c r="BG746" i="3"/>
  <c r="BH746" i="3" s="1"/>
  <c r="M746" i="3"/>
  <c r="J746" i="3"/>
  <c r="BO745" i="3"/>
  <c r="BJ745" i="3"/>
  <c r="BG745" i="3"/>
  <c r="BH745" i="3" s="1"/>
  <c r="J745" i="3"/>
  <c r="BO744" i="3"/>
  <c r="BJ744" i="3"/>
  <c r="BH744" i="3"/>
  <c r="BG744" i="3"/>
  <c r="L744" i="3"/>
  <c r="J744" i="3"/>
  <c r="BO743" i="3"/>
  <c r="BJ743" i="3"/>
  <c r="BG743" i="3"/>
  <c r="BH743" i="3" s="1"/>
  <c r="L743" i="3"/>
  <c r="J743" i="3"/>
  <c r="BO742" i="3"/>
  <c r="BJ742" i="3"/>
  <c r="BG742" i="3"/>
  <c r="BH742" i="3" s="1"/>
  <c r="J742" i="3"/>
  <c r="BO741" i="3"/>
  <c r="BJ741" i="3"/>
  <c r="BG741" i="3"/>
  <c r="BH741" i="3" s="1"/>
  <c r="J741" i="3"/>
  <c r="BO740" i="3"/>
  <c r="BJ740" i="3"/>
  <c r="BG740" i="3"/>
  <c r="BH740" i="3" s="1"/>
  <c r="J740" i="3"/>
  <c r="BO739" i="3"/>
  <c r="BJ739" i="3"/>
  <c r="BG739" i="3"/>
  <c r="BH739" i="3" s="1"/>
  <c r="J739" i="3"/>
  <c r="BO738" i="3"/>
  <c r="BJ738" i="3"/>
  <c r="BG738" i="3"/>
  <c r="BH738" i="3" s="1"/>
  <c r="J738" i="3"/>
  <c r="BO737" i="3"/>
  <c r="BJ737" i="3"/>
  <c r="BG737" i="3"/>
  <c r="BH737" i="3" s="1"/>
  <c r="J737" i="3"/>
  <c r="BO736" i="3"/>
  <c r="BJ736" i="3"/>
  <c r="BG736" i="3"/>
  <c r="BH736" i="3" s="1"/>
  <c r="J736" i="3"/>
  <c r="BO735" i="3"/>
  <c r="BJ735" i="3"/>
  <c r="BG735" i="3"/>
  <c r="BH735" i="3" s="1"/>
  <c r="J735" i="3"/>
  <c r="BO734" i="3"/>
  <c r="BJ734" i="3"/>
  <c r="BG734" i="3"/>
  <c r="BH734" i="3" s="1"/>
  <c r="J734" i="3"/>
  <c r="BO733" i="3"/>
  <c r="BJ733" i="3"/>
  <c r="BG733" i="3"/>
  <c r="BH733" i="3" s="1"/>
  <c r="J733" i="3"/>
  <c r="BO732" i="3"/>
  <c r="BJ732" i="3"/>
  <c r="BG732" i="3"/>
  <c r="BH732" i="3" s="1"/>
  <c r="J732" i="3"/>
  <c r="BO731" i="3"/>
  <c r="BJ731" i="3"/>
  <c r="BG731" i="3"/>
  <c r="BH731" i="3" s="1"/>
  <c r="J731" i="3"/>
  <c r="BO730" i="3"/>
  <c r="BJ730" i="3"/>
  <c r="BG730" i="3"/>
  <c r="BH730" i="3" s="1"/>
  <c r="J730" i="3"/>
  <c r="BO729" i="3"/>
  <c r="BJ729" i="3"/>
  <c r="BG729" i="3"/>
  <c r="BH729" i="3" s="1"/>
  <c r="J729" i="3"/>
  <c r="BO728" i="3"/>
  <c r="BJ728" i="3"/>
  <c r="BH728" i="3"/>
  <c r="BG728" i="3"/>
  <c r="J728" i="3"/>
  <c r="BO727" i="3"/>
  <c r="BJ727" i="3"/>
  <c r="BG727" i="3"/>
  <c r="BH727" i="3" s="1"/>
  <c r="J727" i="3"/>
  <c r="BO726" i="3"/>
  <c r="BJ726" i="3"/>
  <c r="BG726" i="3"/>
  <c r="BH726" i="3" s="1"/>
  <c r="J726" i="3"/>
  <c r="BO725" i="3"/>
  <c r="BJ725" i="3"/>
  <c r="BG725" i="3"/>
  <c r="BH725" i="3" s="1"/>
  <c r="J725" i="3"/>
  <c r="BO724" i="3"/>
  <c r="BJ724" i="3"/>
  <c r="BG724" i="3"/>
  <c r="BH724" i="3" s="1"/>
  <c r="J724" i="3"/>
  <c r="BO723" i="3"/>
  <c r="BJ723" i="3"/>
  <c r="BG723" i="3"/>
  <c r="BH723" i="3" s="1"/>
  <c r="J723" i="3"/>
  <c r="BO722" i="3"/>
  <c r="BJ722" i="3"/>
  <c r="BG722" i="3"/>
  <c r="BH722" i="3" s="1"/>
  <c r="J722" i="3"/>
  <c r="BO721" i="3"/>
  <c r="BJ721" i="3"/>
  <c r="BG721" i="3"/>
  <c r="BH721" i="3" s="1"/>
  <c r="J721" i="3"/>
  <c r="BO720" i="3"/>
  <c r="BJ720" i="3"/>
  <c r="BH720" i="3"/>
  <c r="BG720" i="3"/>
  <c r="J720" i="3"/>
  <c r="BO719" i="3"/>
  <c r="BJ719" i="3"/>
  <c r="BH719" i="3"/>
  <c r="BG719" i="3"/>
  <c r="J719" i="3"/>
  <c r="BO718" i="3"/>
  <c r="BJ718" i="3"/>
  <c r="BG718" i="3"/>
  <c r="BH718" i="3" s="1"/>
  <c r="J718" i="3"/>
  <c r="BO717" i="3"/>
  <c r="BJ717" i="3"/>
  <c r="BG717" i="3"/>
  <c r="BH717" i="3" s="1"/>
  <c r="J717" i="3"/>
  <c r="BO716" i="3"/>
  <c r="BJ716" i="3"/>
  <c r="BG716" i="3"/>
  <c r="BH716" i="3" s="1"/>
  <c r="J716" i="3"/>
  <c r="BO715" i="3"/>
  <c r="BJ715" i="3"/>
  <c r="BG715" i="3"/>
  <c r="BH715" i="3" s="1"/>
  <c r="J715" i="3"/>
  <c r="BO714" i="3"/>
  <c r="BJ714" i="3"/>
  <c r="BG714" i="3"/>
  <c r="BH714" i="3" s="1"/>
  <c r="J714" i="3"/>
  <c r="BO713" i="3"/>
  <c r="BJ713" i="3"/>
  <c r="BG713" i="3"/>
  <c r="BH713" i="3" s="1"/>
  <c r="J713" i="3"/>
  <c r="BO712" i="3"/>
  <c r="BJ712" i="3"/>
  <c r="BG712" i="3"/>
  <c r="BH712" i="3" s="1"/>
  <c r="J712" i="3"/>
  <c r="BO711" i="3"/>
  <c r="BJ711" i="3"/>
  <c r="BG711" i="3"/>
  <c r="BH711" i="3" s="1"/>
  <c r="J711" i="3"/>
  <c r="BO710" i="3"/>
  <c r="BJ710" i="3"/>
  <c r="BG710" i="3"/>
  <c r="BH710" i="3" s="1"/>
  <c r="J710" i="3"/>
  <c r="BO709" i="3"/>
  <c r="BJ709" i="3"/>
  <c r="BG709" i="3"/>
  <c r="BH709" i="3" s="1"/>
  <c r="J709" i="3"/>
  <c r="BO708" i="3"/>
  <c r="BJ708" i="3"/>
  <c r="BH708" i="3"/>
  <c r="BG708" i="3"/>
  <c r="J708" i="3"/>
  <c r="BO707" i="3"/>
  <c r="BJ707" i="3"/>
  <c r="BG707" i="3"/>
  <c r="BH707" i="3" s="1"/>
  <c r="J707" i="3"/>
  <c r="BO706" i="3"/>
  <c r="BJ706" i="3"/>
  <c r="BG706" i="3"/>
  <c r="BH706" i="3" s="1"/>
  <c r="J706" i="3"/>
  <c r="BO705" i="3"/>
  <c r="BJ705" i="3"/>
  <c r="BG705" i="3"/>
  <c r="BH705" i="3" s="1"/>
  <c r="J705" i="3"/>
  <c r="BO704" i="3"/>
  <c r="BJ704" i="3"/>
  <c r="BG704" i="3"/>
  <c r="BH704" i="3" s="1"/>
  <c r="J704" i="3"/>
  <c r="BO703" i="3"/>
  <c r="BJ703" i="3"/>
  <c r="BG703" i="3"/>
  <c r="BH703" i="3" s="1"/>
  <c r="J703" i="3"/>
  <c r="BJ702" i="3"/>
  <c r="BG702" i="3"/>
  <c r="BH702" i="3" s="1"/>
  <c r="BJ701" i="3"/>
  <c r="BG701" i="3"/>
  <c r="BH701" i="3" s="1"/>
  <c r="BJ700" i="3"/>
  <c r="BG700" i="3"/>
  <c r="BH700" i="3" s="1"/>
  <c r="BJ699" i="3"/>
  <c r="BG699" i="3"/>
  <c r="BH699" i="3" s="1"/>
  <c r="BJ698" i="3"/>
  <c r="BG698" i="3"/>
  <c r="BH698" i="3" s="1"/>
  <c r="BJ697" i="3"/>
  <c r="BH697" i="3"/>
  <c r="BG697" i="3"/>
  <c r="BJ696" i="3"/>
  <c r="BG696" i="3"/>
  <c r="BH696" i="3" s="1"/>
  <c r="BJ695" i="3"/>
  <c r="BG695" i="3"/>
  <c r="BH695" i="3" s="1"/>
  <c r="BJ694" i="3"/>
  <c r="BG694" i="3"/>
  <c r="BH694" i="3" s="1"/>
  <c r="BJ693" i="3"/>
  <c r="BG693" i="3"/>
  <c r="BH693" i="3" s="1"/>
  <c r="BJ692" i="3"/>
  <c r="BG692" i="3"/>
  <c r="BH692" i="3" s="1"/>
  <c r="BJ691" i="3"/>
  <c r="BH691" i="3"/>
  <c r="BG691" i="3"/>
  <c r="BJ690" i="3"/>
  <c r="BG690" i="3"/>
  <c r="BH690" i="3" s="1"/>
  <c r="BJ689" i="3"/>
  <c r="BG689" i="3"/>
  <c r="BH689" i="3" s="1"/>
  <c r="BJ688" i="3"/>
  <c r="BG688" i="3"/>
  <c r="BH688" i="3" s="1"/>
  <c r="BJ687" i="3"/>
  <c r="BG687" i="3"/>
  <c r="BH687" i="3" s="1"/>
  <c r="BJ686" i="3"/>
  <c r="BG686" i="3"/>
  <c r="BH686" i="3" s="1"/>
  <c r="BJ685" i="3"/>
  <c r="BG685" i="3"/>
  <c r="BH685" i="3" s="1"/>
  <c r="BJ684" i="3"/>
  <c r="BG684" i="3"/>
  <c r="BH684" i="3" s="1"/>
  <c r="BJ683" i="3"/>
  <c r="BG683" i="3"/>
  <c r="BH683" i="3" s="1"/>
  <c r="BJ682" i="3"/>
  <c r="BG682" i="3"/>
  <c r="BH682" i="3" s="1"/>
  <c r="BJ681" i="3"/>
  <c r="BH681" i="3"/>
  <c r="BG681" i="3"/>
  <c r="BJ680" i="3"/>
  <c r="BG680" i="3"/>
  <c r="BH680" i="3" s="1"/>
  <c r="BJ679" i="3"/>
  <c r="BG679" i="3"/>
  <c r="BH679" i="3" s="1"/>
  <c r="BJ678" i="3"/>
  <c r="BG678" i="3"/>
  <c r="BH678" i="3" s="1"/>
  <c r="BO677" i="3"/>
  <c r="BJ677" i="3"/>
  <c r="BG677" i="3"/>
  <c r="BH677" i="3" s="1"/>
  <c r="J677" i="3"/>
  <c r="BO676" i="3"/>
  <c r="BJ676" i="3"/>
  <c r="BG676" i="3"/>
  <c r="BH676" i="3" s="1"/>
  <c r="J676" i="3"/>
  <c r="BO675" i="3"/>
  <c r="BJ675" i="3"/>
  <c r="BG675" i="3"/>
  <c r="BH675" i="3" s="1"/>
  <c r="J675" i="3"/>
  <c r="BO674" i="3"/>
  <c r="BJ674" i="3"/>
  <c r="BG674" i="3"/>
  <c r="BH674" i="3" s="1"/>
  <c r="J674" i="3"/>
  <c r="BO673" i="3"/>
  <c r="BJ673" i="3"/>
  <c r="BG673" i="3"/>
  <c r="BH673" i="3" s="1"/>
  <c r="J673" i="3"/>
  <c r="BJ672" i="3"/>
  <c r="BG672" i="3"/>
  <c r="BH672" i="3" s="1"/>
  <c r="BJ671" i="3"/>
  <c r="BG671" i="3"/>
  <c r="BH671" i="3" s="1"/>
  <c r="BJ670" i="3"/>
  <c r="BG670" i="3"/>
  <c r="BH670" i="3" s="1"/>
  <c r="BJ669" i="3"/>
  <c r="BG669" i="3"/>
  <c r="BH669" i="3" s="1"/>
  <c r="BJ668" i="3"/>
  <c r="BG668" i="3"/>
  <c r="BH668" i="3" s="1"/>
  <c r="BJ667" i="3"/>
  <c r="BG667" i="3"/>
  <c r="BH667" i="3" s="1"/>
  <c r="BJ666" i="3"/>
  <c r="BG666" i="3"/>
  <c r="BH666" i="3" s="1"/>
  <c r="BJ665" i="3"/>
  <c r="BG665" i="3"/>
  <c r="BH665" i="3" s="1"/>
  <c r="BJ664" i="3"/>
  <c r="BG664" i="3"/>
  <c r="BH664" i="3" s="1"/>
  <c r="BJ663" i="3"/>
  <c r="BG663" i="3"/>
  <c r="BH663" i="3" s="1"/>
  <c r="BJ662" i="3"/>
  <c r="BG662" i="3"/>
  <c r="BH662" i="3" s="1"/>
  <c r="BJ661" i="3"/>
  <c r="BG661" i="3"/>
  <c r="BH661" i="3" s="1"/>
  <c r="BJ660" i="3"/>
  <c r="BG660" i="3"/>
  <c r="BH660" i="3" s="1"/>
  <c r="BJ659" i="3"/>
  <c r="BG659" i="3"/>
  <c r="BH659" i="3" s="1"/>
  <c r="BJ658" i="3"/>
  <c r="BG658" i="3"/>
  <c r="BH658" i="3" s="1"/>
  <c r="BJ657" i="3"/>
  <c r="BG657" i="3"/>
  <c r="BH657" i="3" s="1"/>
  <c r="BJ656" i="3"/>
  <c r="BG656" i="3"/>
  <c r="BH656" i="3" s="1"/>
  <c r="BJ655" i="3"/>
  <c r="BG655" i="3"/>
  <c r="BH655" i="3" s="1"/>
  <c r="BJ654" i="3"/>
  <c r="BH654" i="3"/>
  <c r="BG654" i="3"/>
  <c r="BJ653" i="3"/>
  <c r="BG653" i="3"/>
  <c r="BH653" i="3" s="1"/>
  <c r="BJ652" i="3"/>
  <c r="BG652" i="3"/>
  <c r="BH652" i="3" s="1"/>
  <c r="BJ651" i="3"/>
  <c r="BG651" i="3"/>
  <c r="BH651" i="3" s="1"/>
  <c r="BJ650" i="3"/>
  <c r="BG650" i="3"/>
  <c r="BH650" i="3" s="1"/>
  <c r="BJ649" i="3"/>
  <c r="BG649" i="3"/>
  <c r="BH649" i="3" s="1"/>
  <c r="BJ648" i="3"/>
  <c r="BG648" i="3"/>
  <c r="BH648" i="3" s="1"/>
  <c r="BJ647" i="3"/>
  <c r="BG647" i="3"/>
  <c r="BH647" i="3" s="1"/>
  <c r="BJ646" i="3"/>
  <c r="BG646" i="3"/>
  <c r="BH646" i="3" s="1"/>
  <c r="BJ645" i="3"/>
  <c r="BG645" i="3"/>
  <c r="BH645" i="3" s="1"/>
  <c r="BJ644" i="3"/>
  <c r="BG644" i="3"/>
  <c r="BH644" i="3" s="1"/>
  <c r="BJ643" i="3"/>
  <c r="BG643" i="3"/>
  <c r="BH643" i="3" s="1"/>
  <c r="BJ642" i="3"/>
  <c r="BG642" i="3"/>
  <c r="BH642" i="3" s="1"/>
  <c r="BJ641" i="3"/>
  <c r="BG641" i="3"/>
  <c r="BH641" i="3" s="1"/>
  <c r="BJ640" i="3"/>
  <c r="BG640" i="3"/>
  <c r="BH640" i="3" s="1"/>
  <c r="BJ639" i="3"/>
  <c r="BG639" i="3"/>
  <c r="BH639" i="3" s="1"/>
  <c r="BJ638" i="3"/>
  <c r="BG638" i="3"/>
  <c r="BH638" i="3" s="1"/>
  <c r="BJ637" i="3"/>
  <c r="BG637" i="3"/>
  <c r="BH637" i="3" s="1"/>
  <c r="BJ636" i="3"/>
  <c r="BG636" i="3"/>
  <c r="BH636" i="3" s="1"/>
  <c r="BJ635" i="3"/>
  <c r="BG635" i="3"/>
  <c r="BH635" i="3" s="1"/>
  <c r="BJ634" i="3"/>
  <c r="BG634" i="3"/>
  <c r="BH634" i="3" s="1"/>
  <c r="BJ633" i="3"/>
  <c r="BG633" i="3"/>
  <c r="BH633" i="3" s="1"/>
  <c r="BJ632" i="3"/>
  <c r="BG632" i="3"/>
  <c r="BH632" i="3" s="1"/>
  <c r="BJ631" i="3"/>
  <c r="BG631" i="3"/>
  <c r="BH631" i="3" s="1"/>
  <c r="BJ630" i="3"/>
  <c r="BG630" i="3"/>
  <c r="BH630" i="3" s="1"/>
  <c r="BJ629" i="3"/>
  <c r="BG629" i="3"/>
  <c r="BH629" i="3" s="1"/>
  <c r="BJ628" i="3"/>
  <c r="BG628" i="3"/>
  <c r="BH628" i="3" s="1"/>
  <c r="BJ627" i="3"/>
  <c r="BG627" i="3"/>
  <c r="BH627" i="3" s="1"/>
  <c r="BJ626" i="3"/>
  <c r="BH626" i="3"/>
  <c r="BG626" i="3"/>
  <c r="BJ625" i="3"/>
  <c r="BG625" i="3"/>
  <c r="BH625" i="3" s="1"/>
  <c r="BJ624" i="3"/>
  <c r="BG624" i="3"/>
  <c r="BH624" i="3" s="1"/>
  <c r="BJ623" i="3"/>
  <c r="BG623" i="3"/>
  <c r="BH623" i="3" s="1"/>
  <c r="BJ622" i="3"/>
  <c r="BG622" i="3"/>
  <c r="BH622" i="3" s="1"/>
  <c r="BJ621" i="3"/>
  <c r="BH621" i="3"/>
  <c r="BG621" i="3"/>
  <c r="BJ620" i="3"/>
  <c r="BG620" i="3"/>
  <c r="BH620" i="3" s="1"/>
  <c r="BJ619" i="3"/>
  <c r="BG619" i="3"/>
  <c r="BH619" i="3" s="1"/>
  <c r="BJ618" i="3"/>
  <c r="BG618" i="3"/>
  <c r="BH618" i="3" s="1"/>
  <c r="BJ617" i="3"/>
  <c r="BG617" i="3"/>
  <c r="BH617" i="3" s="1"/>
  <c r="BJ616" i="3"/>
  <c r="BG616" i="3"/>
  <c r="BH616" i="3" s="1"/>
  <c r="BJ615" i="3"/>
  <c r="BG615" i="3"/>
  <c r="BH615" i="3" s="1"/>
  <c r="BJ614" i="3"/>
  <c r="BG614" i="3"/>
  <c r="BH614" i="3" s="1"/>
  <c r="BJ613" i="3"/>
  <c r="BG613" i="3"/>
  <c r="BH613" i="3" s="1"/>
  <c r="BJ612" i="3"/>
  <c r="BG612" i="3"/>
  <c r="BH612" i="3" s="1"/>
  <c r="BJ611" i="3"/>
  <c r="BG611" i="3"/>
  <c r="BH611" i="3" s="1"/>
  <c r="BJ610" i="3"/>
  <c r="BG610" i="3"/>
  <c r="BH610" i="3" s="1"/>
  <c r="BJ609" i="3"/>
  <c r="BG609" i="3"/>
  <c r="BH609" i="3" s="1"/>
  <c r="BJ608" i="3"/>
  <c r="BG608" i="3"/>
  <c r="BH608" i="3" s="1"/>
  <c r="BJ607" i="3"/>
  <c r="BG607" i="3"/>
  <c r="BH607" i="3" s="1"/>
  <c r="BJ606" i="3"/>
  <c r="BG606" i="3"/>
  <c r="BH606" i="3" s="1"/>
  <c r="BJ605" i="3"/>
  <c r="BG605" i="3"/>
  <c r="BH605" i="3" s="1"/>
  <c r="BJ604" i="3"/>
  <c r="BG604" i="3"/>
  <c r="BH604" i="3" s="1"/>
  <c r="BJ603" i="3"/>
  <c r="BG603" i="3"/>
  <c r="BH603" i="3" s="1"/>
  <c r="BJ602" i="3"/>
  <c r="BH602" i="3"/>
  <c r="BG602" i="3"/>
  <c r="BJ601" i="3"/>
  <c r="BG601" i="3"/>
  <c r="BH601" i="3" s="1"/>
  <c r="BJ600" i="3"/>
  <c r="BG600" i="3"/>
  <c r="BH600" i="3" s="1"/>
  <c r="BJ599" i="3"/>
  <c r="BG599" i="3"/>
  <c r="BH599" i="3" s="1"/>
  <c r="BJ598" i="3"/>
  <c r="BG598" i="3"/>
  <c r="BH598" i="3" s="1"/>
  <c r="BJ597" i="3"/>
  <c r="BG597" i="3"/>
  <c r="BH597" i="3" s="1"/>
  <c r="BJ596" i="3"/>
  <c r="BG596" i="3"/>
  <c r="BH596" i="3" s="1"/>
  <c r="BJ595" i="3"/>
  <c r="BG595" i="3"/>
  <c r="BH595" i="3" s="1"/>
  <c r="BJ594" i="3"/>
  <c r="BG594" i="3"/>
  <c r="BH594" i="3" s="1"/>
  <c r="BJ593" i="3"/>
  <c r="BG593" i="3"/>
  <c r="BH593" i="3" s="1"/>
  <c r="BJ592" i="3"/>
  <c r="BG592" i="3"/>
  <c r="BH592" i="3" s="1"/>
  <c r="BJ591" i="3"/>
  <c r="BG591" i="3"/>
  <c r="BH591" i="3" s="1"/>
  <c r="BJ590" i="3"/>
  <c r="BH590" i="3"/>
  <c r="BG590" i="3"/>
  <c r="BJ589" i="3"/>
  <c r="BG589" i="3"/>
  <c r="BH589" i="3" s="1"/>
  <c r="BJ588" i="3"/>
  <c r="BG588" i="3"/>
  <c r="BH588" i="3" s="1"/>
  <c r="BJ587" i="3"/>
  <c r="BG587" i="3"/>
  <c r="BH587" i="3" s="1"/>
  <c r="BJ586" i="3"/>
  <c r="BG586" i="3"/>
  <c r="BH586" i="3" s="1"/>
  <c r="BJ585" i="3"/>
  <c r="BG585" i="3"/>
  <c r="BH585" i="3" s="1"/>
  <c r="BJ584" i="3"/>
  <c r="BG584" i="3"/>
  <c r="BH584" i="3" s="1"/>
  <c r="BJ583" i="3"/>
  <c r="BG583" i="3"/>
  <c r="BH583" i="3" s="1"/>
  <c r="BJ582" i="3"/>
  <c r="BG582" i="3"/>
  <c r="BH582" i="3" s="1"/>
  <c r="BJ581" i="3"/>
  <c r="BG581" i="3"/>
  <c r="BH581" i="3" s="1"/>
  <c r="BJ580" i="3"/>
  <c r="BG580" i="3"/>
  <c r="BH580" i="3" s="1"/>
  <c r="BJ579" i="3"/>
  <c r="BG579" i="3"/>
  <c r="BH579" i="3" s="1"/>
  <c r="BJ578" i="3"/>
  <c r="BG578" i="3"/>
  <c r="BH578" i="3" s="1"/>
  <c r="BJ577" i="3"/>
  <c r="BG577" i="3"/>
  <c r="BH577" i="3" s="1"/>
  <c r="BJ576" i="3"/>
  <c r="BG576" i="3"/>
  <c r="BH576" i="3" s="1"/>
  <c r="BJ575" i="3"/>
  <c r="BG575" i="3"/>
  <c r="BH575" i="3" s="1"/>
  <c r="BJ574" i="3"/>
  <c r="BG574" i="3"/>
  <c r="BH574" i="3" s="1"/>
  <c r="BJ573" i="3"/>
  <c r="BG573" i="3"/>
  <c r="BH573" i="3" s="1"/>
  <c r="BJ572" i="3"/>
  <c r="BG572" i="3"/>
  <c r="BH572" i="3" s="1"/>
  <c r="BJ571" i="3"/>
  <c r="BG571" i="3"/>
  <c r="BH571" i="3" s="1"/>
  <c r="BJ570" i="3"/>
  <c r="BG570" i="3"/>
  <c r="BH570" i="3" s="1"/>
  <c r="BJ569" i="3"/>
  <c r="BG569" i="3"/>
  <c r="BH569" i="3" s="1"/>
  <c r="BJ568" i="3"/>
  <c r="BG568" i="3"/>
  <c r="BH568" i="3" s="1"/>
  <c r="BO567" i="3"/>
  <c r="BJ567" i="3"/>
  <c r="BH567" i="3"/>
  <c r="BG567" i="3"/>
  <c r="M567" i="3"/>
  <c r="J567" i="3"/>
  <c r="BO566" i="3"/>
  <c r="BJ566" i="3"/>
  <c r="BG566" i="3"/>
  <c r="BH566" i="3" s="1"/>
  <c r="J566" i="3"/>
  <c r="BO565" i="3"/>
  <c r="BJ565" i="3"/>
  <c r="BG565" i="3"/>
  <c r="BH565" i="3" s="1"/>
  <c r="L565" i="3"/>
  <c r="J565" i="3"/>
  <c r="BO564" i="3"/>
  <c r="BJ564" i="3"/>
  <c r="BG564" i="3"/>
  <c r="BH564" i="3" s="1"/>
  <c r="J564" i="3"/>
  <c r="BO563" i="3"/>
  <c r="BJ563" i="3"/>
  <c r="BG563" i="3"/>
  <c r="BH563" i="3" s="1"/>
  <c r="J563" i="3"/>
  <c r="BO562" i="3"/>
  <c r="BJ562" i="3"/>
  <c r="BG562" i="3"/>
  <c r="BH562" i="3" s="1"/>
  <c r="J562" i="3"/>
  <c r="BO561" i="3"/>
  <c r="BJ561" i="3"/>
  <c r="BG561" i="3"/>
  <c r="BH561" i="3" s="1"/>
  <c r="J561" i="3"/>
  <c r="BJ560" i="3"/>
  <c r="BH560" i="3"/>
  <c r="BG560" i="3"/>
  <c r="BJ559" i="3"/>
  <c r="BG559" i="3"/>
  <c r="BH559" i="3" s="1"/>
  <c r="BJ558" i="3"/>
  <c r="BG558" i="3"/>
  <c r="BH558" i="3" s="1"/>
  <c r="BJ557" i="3"/>
  <c r="BH557" i="3"/>
  <c r="BG557" i="3"/>
  <c r="BJ556" i="3"/>
  <c r="BG556" i="3"/>
  <c r="BH556" i="3" s="1"/>
  <c r="BO555" i="3"/>
  <c r="BJ555" i="3"/>
  <c r="BG555" i="3"/>
  <c r="BH555" i="3" s="1"/>
  <c r="J555" i="3"/>
  <c r="BO554" i="3"/>
  <c r="BJ554" i="3"/>
  <c r="BG554" i="3"/>
  <c r="BH554" i="3" s="1"/>
  <c r="J554" i="3"/>
  <c r="BO553" i="3"/>
  <c r="BJ553" i="3"/>
  <c r="BG553" i="3"/>
  <c r="BH553" i="3" s="1"/>
  <c r="J553" i="3"/>
  <c r="BO552" i="3"/>
  <c r="BJ552" i="3"/>
  <c r="BG552" i="3"/>
  <c r="BH552" i="3" s="1"/>
  <c r="J552" i="3"/>
  <c r="BO551" i="3"/>
  <c r="BJ551" i="3"/>
  <c r="BH551" i="3"/>
  <c r="BG551" i="3"/>
  <c r="J551" i="3"/>
  <c r="BO550" i="3"/>
  <c r="BJ550" i="3"/>
  <c r="BG550" i="3"/>
  <c r="BH550" i="3" s="1"/>
  <c r="J550" i="3"/>
  <c r="BO549" i="3"/>
  <c r="BJ549" i="3"/>
  <c r="BG549" i="3"/>
  <c r="BH549" i="3" s="1"/>
  <c r="J549" i="3"/>
  <c r="BO548" i="3"/>
  <c r="BJ548" i="3"/>
  <c r="BG548" i="3"/>
  <c r="BH548" i="3" s="1"/>
  <c r="J548" i="3"/>
  <c r="BO547" i="3"/>
  <c r="BJ547" i="3"/>
  <c r="BG547" i="3"/>
  <c r="BH547" i="3" s="1"/>
  <c r="J547" i="3"/>
  <c r="BO546" i="3"/>
  <c r="BJ546" i="3"/>
  <c r="BG546" i="3"/>
  <c r="BH546" i="3" s="1"/>
  <c r="J546" i="3"/>
  <c r="BO545" i="3"/>
  <c r="BJ545" i="3"/>
  <c r="BG545" i="3"/>
  <c r="BH545" i="3" s="1"/>
  <c r="J545" i="3"/>
  <c r="BO544" i="3"/>
  <c r="BJ544" i="3"/>
  <c r="BG544" i="3"/>
  <c r="BH544" i="3" s="1"/>
  <c r="J544" i="3"/>
  <c r="BO543" i="3"/>
  <c r="BJ543" i="3"/>
  <c r="BG543" i="3"/>
  <c r="BH543" i="3" s="1"/>
  <c r="J543" i="3"/>
  <c r="BO542" i="3"/>
  <c r="BJ542" i="3"/>
  <c r="BG542" i="3"/>
  <c r="BH542" i="3" s="1"/>
  <c r="J542" i="3"/>
  <c r="BO541" i="3"/>
  <c r="BJ541" i="3"/>
  <c r="BG541" i="3"/>
  <c r="BH541" i="3" s="1"/>
  <c r="J541" i="3"/>
  <c r="BO540" i="3"/>
  <c r="BJ540" i="3"/>
  <c r="BG540" i="3"/>
  <c r="BH540" i="3" s="1"/>
  <c r="J540" i="3"/>
  <c r="BO539" i="3"/>
  <c r="BJ539" i="3"/>
  <c r="BG539" i="3"/>
  <c r="BH539" i="3" s="1"/>
  <c r="J539" i="3"/>
  <c r="BO538" i="3"/>
  <c r="BJ538" i="3"/>
  <c r="BG538" i="3"/>
  <c r="BH538" i="3" s="1"/>
  <c r="J538" i="3"/>
  <c r="BO537" i="3"/>
  <c r="BJ537" i="3"/>
  <c r="BG537" i="3"/>
  <c r="BH537" i="3" s="1"/>
  <c r="J537" i="3"/>
  <c r="BO536" i="3"/>
  <c r="BJ536" i="3"/>
  <c r="BG536" i="3"/>
  <c r="BH536" i="3" s="1"/>
  <c r="J536" i="3"/>
  <c r="BO535" i="3"/>
  <c r="BJ535" i="3"/>
  <c r="BG535" i="3"/>
  <c r="BH535" i="3" s="1"/>
  <c r="M535" i="3"/>
  <c r="J535" i="3"/>
  <c r="BO534" i="3"/>
  <c r="BJ534" i="3"/>
  <c r="BG534" i="3"/>
  <c r="BH534" i="3" s="1"/>
  <c r="J534" i="3"/>
  <c r="BO533" i="3"/>
  <c r="BJ533" i="3"/>
  <c r="BG533" i="3"/>
  <c r="BH533" i="3" s="1"/>
  <c r="J533" i="3"/>
  <c r="BO532" i="3"/>
  <c r="BJ532" i="3"/>
  <c r="BG532" i="3"/>
  <c r="BH532" i="3" s="1"/>
  <c r="J532" i="3"/>
  <c r="BO531" i="3"/>
  <c r="BJ531" i="3"/>
  <c r="BG531" i="3"/>
  <c r="BH531" i="3" s="1"/>
  <c r="J531" i="3"/>
  <c r="BO530" i="3"/>
  <c r="BJ530" i="3"/>
  <c r="BG530" i="3"/>
  <c r="BH530" i="3" s="1"/>
  <c r="J530" i="3"/>
  <c r="BO529" i="3"/>
  <c r="BJ529" i="3"/>
  <c r="BG529" i="3"/>
  <c r="BH529" i="3" s="1"/>
  <c r="J529" i="3"/>
  <c r="BO528" i="3"/>
  <c r="BJ528" i="3"/>
  <c r="BG528" i="3"/>
  <c r="BH528" i="3" s="1"/>
  <c r="J528" i="3"/>
  <c r="BO527" i="3"/>
  <c r="BJ527" i="3"/>
  <c r="BG527" i="3"/>
  <c r="BH527" i="3" s="1"/>
  <c r="J527" i="3"/>
  <c r="BO526" i="3"/>
  <c r="BJ526" i="3"/>
  <c r="BG526" i="3"/>
  <c r="BH526" i="3" s="1"/>
  <c r="J526" i="3"/>
  <c r="BO525" i="3"/>
  <c r="BJ525" i="3"/>
  <c r="BG525" i="3"/>
  <c r="BH525" i="3" s="1"/>
  <c r="J525" i="3"/>
  <c r="BO524" i="3"/>
  <c r="BJ524" i="3"/>
  <c r="BG524" i="3"/>
  <c r="BH524" i="3" s="1"/>
  <c r="J524" i="3"/>
  <c r="BJ523" i="3"/>
  <c r="BG523" i="3"/>
  <c r="BH523" i="3" s="1"/>
  <c r="BJ522" i="3"/>
  <c r="BG522" i="3"/>
  <c r="BH522" i="3" s="1"/>
  <c r="BJ521" i="3"/>
  <c r="BH521" i="3"/>
  <c r="BG521" i="3"/>
  <c r="BJ520" i="3"/>
  <c r="BG520" i="3"/>
  <c r="BH520" i="3" s="1"/>
  <c r="BJ519" i="3"/>
  <c r="BG519" i="3"/>
  <c r="BH519" i="3" s="1"/>
  <c r="BJ518" i="3"/>
  <c r="BG518" i="3"/>
  <c r="BH518" i="3" s="1"/>
  <c r="BJ517" i="3"/>
  <c r="BG517" i="3"/>
  <c r="BH517" i="3" s="1"/>
  <c r="BJ516" i="3"/>
  <c r="BG516" i="3"/>
  <c r="BH516" i="3" s="1"/>
  <c r="BJ515" i="3"/>
  <c r="BG515" i="3"/>
  <c r="BH515" i="3" s="1"/>
  <c r="BJ514" i="3"/>
  <c r="BG514" i="3"/>
  <c r="BH514" i="3" s="1"/>
  <c r="BJ513" i="3"/>
  <c r="BG513" i="3"/>
  <c r="BH513" i="3" s="1"/>
  <c r="BJ512" i="3"/>
  <c r="BG512" i="3"/>
  <c r="BH512" i="3" s="1"/>
  <c r="BJ511" i="3"/>
  <c r="BG511" i="3"/>
  <c r="BH511" i="3" s="1"/>
  <c r="BJ510" i="3"/>
  <c r="BG510" i="3"/>
  <c r="BH510" i="3" s="1"/>
  <c r="BJ509" i="3"/>
  <c r="BH509" i="3"/>
  <c r="BG509" i="3"/>
  <c r="BJ508" i="3"/>
  <c r="BG508" i="3"/>
  <c r="BH508" i="3" s="1"/>
  <c r="BJ507" i="3"/>
  <c r="BG507" i="3"/>
  <c r="BH507" i="3" s="1"/>
  <c r="BJ506" i="3"/>
  <c r="BG506" i="3"/>
  <c r="BH506" i="3" s="1"/>
  <c r="BJ505" i="3"/>
  <c r="BG505" i="3"/>
  <c r="BH505" i="3" s="1"/>
  <c r="BJ504" i="3"/>
  <c r="BG504" i="3"/>
  <c r="BH504" i="3" s="1"/>
  <c r="BJ503" i="3"/>
  <c r="BG503" i="3"/>
  <c r="BH503" i="3" s="1"/>
  <c r="BJ502" i="3"/>
  <c r="BG502" i="3"/>
  <c r="BH502" i="3" s="1"/>
  <c r="BJ501" i="3"/>
  <c r="BG501" i="3"/>
  <c r="BH501" i="3" s="1"/>
  <c r="BJ500" i="3"/>
  <c r="BG500" i="3"/>
  <c r="BH500" i="3" s="1"/>
  <c r="BJ499" i="3"/>
  <c r="BG499" i="3"/>
  <c r="BH499" i="3" s="1"/>
  <c r="BJ498" i="3"/>
  <c r="BG498" i="3"/>
  <c r="BH498" i="3" s="1"/>
  <c r="BJ497" i="3"/>
  <c r="BG497" i="3"/>
  <c r="BH497" i="3" s="1"/>
  <c r="BJ496" i="3"/>
  <c r="BG496" i="3"/>
  <c r="BH496" i="3" s="1"/>
  <c r="BJ495" i="3"/>
  <c r="BG495" i="3"/>
  <c r="BH495" i="3" s="1"/>
  <c r="BJ494" i="3"/>
  <c r="BG494" i="3"/>
  <c r="BH494" i="3" s="1"/>
  <c r="BO493" i="3"/>
  <c r="BJ493" i="3"/>
  <c r="BG493" i="3"/>
  <c r="BH493" i="3" s="1"/>
  <c r="M493" i="3"/>
  <c r="J493" i="3"/>
  <c r="BO492" i="3"/>
  <c r="BJ492" i="3"/>
  <c r="BG492" i="3"/>
  <c r="BH492" i="3" s="1"/>
  <c r="J492" i="3"/>
  <c r="BO491" i="3"/>
  <c r="BJ491" i="3"/>
  <c r="BG491" i="3"/>
  <c r="BH491" i="3" s="1"/>
  <c r="L491" i="3"/>
  <c r="J491" i="3"/>
  <c r="BO490" i="3"/>
  <c r="BJ490" i="3"/>
  <c r="BG490" i="3"/>
  <c r="BH490" i="3" s="1"/>
  <c r="J490" i="3"/>
  <c r="BO489" i="3"/>
  <c r="BJ489" i="3"/>
  <c r="BH489" i="3"/>
  <c r="BG489" i="3"/>
  <c r="J489" i="3"/>
  <c r="BO488" i="3"/>
  <c r="BJ488" i="3"/>
  <c r="BG488" i="3"/>
  <c r="BH488" i="3" s="1"/>
  <c r="J488" i="3"/>
  <c r="BO487" i="3"/>
  <c r="BJ487" i="3"/>
  <c r="BG487" i="3"/>
  <c r="BH487" i="3" s="1"/>
  <c r="J487" i="3"/>
  <c r="BJ486" i="3"/>
  <c r="BG486" i="3"/>
  <c r="BH486" i="3" s="1"/>
  <c r="BJ485" i="3"/>
  <c r="BG485" i="3"/>
  <c r="BH485" i="3" s="1"/>
  <c r="BJ484" i="3"/>
  <c r="BH484" i="3"/>
  <c r="BG484" i="3"/>
  <c r="BJ483" i="3"/>
  <c r="BG483" i="3"/>
  <c r="BH483" i="3" s="1"/>
  <c r="BJ482" i="3"/>
  <c r="BG482" i="3"/>
  <c r="BH482" i="3" s="1"/>
  <c r="BJ481" i="3"/>
  <c r="BG481" i="3"/>
  <c r="BH481" i="3" s="1"/>
  <c r="BJ480" i="3"/>
  <c r="BG480" i="3"/>
  <c r="BH480" i="3" s="1"/>
  <c r="BJ479" i="3"/>
  <c r="BG479" i="3"/>
  <c r="BH479" i="3" s="1"/>
  <c r="BJ478" i="3"/>
  <c r="BG478" i="3"/>
  <c r="BH478" i="3" s="1"/>
  <c r="BJ477" i="3"/>
  <c r="BG477" i="3"/>
  <c r="BH477" i="3" s="1"/>
  <c r="BJ476" i="3"/>
  <c r="BG476" i="3"/>
  <c r="BH476" i="3" s="1"/>
  <c r="BJ475" i="3"/>
  <c r="BG475" i="3"/>
  <c r="BH475" i="3" s="1"/>
  <c r="BJ474" i="3"/>
  <c r="BG474" i="3"/>
  <c r="BH474" i="3" s="1"/>
  <c r="BJ473" i="3"/>
  <c r="BG473" i="3"/>
  <c r="BH473" i="3" s="1"/>
  <c r="BJ472" i="3"/>
  <c r="BG472" i="3"/>
  <c r="BH472" i="3" s="1"/>
  <c r="BJ471" i="3"/>
  <c r="BG471" i="3"/>
  <c r="BH471" i="3" s="1"/>
  <c r="BJ470" i="3"/>
  <c r="BG470" i="3"/>
  <c r="BH470" i="3" s="1"/>
  <c r="BJ469" i="3"/>
  <c r="BG469" i="3"/>
  <c r="BH469" i="3" s="1"/>
  <c r="BJ468" i="3"/>
  <c r="BG468" i="3"/>
  <c r="BH468" i="3" s="1"/>
  <c r="BJ467" i="3"/>
  <c r="BG467" i="3"/>
  <c r="BH467" i="3" s="1"/>
  <c r="BJ466" i="3"/>
  <c r="BG466" i="3"/>
  <c r="BH466" i="3" s="1"/>
  <c r="BJ465" i="3"/>
  <c r="BG465" i="3"/>
  <c r="BH465" i="3" s="1"/>
  <c r="BJ464" i="3"/>
  <c r="BG464" i="3"/>
  <c r="BH464" i="3" s="1"/>
  <c r="BJ463" i="3"/>
  <c r="BG463" i="3"/>
  <c r="BH463" i="3" s="1"/>
  <c r="BJ462" i="3"/>
  <c r="BG462" i="3"/>
  <c r="BH462" i="3" s="1"/>
  <c r="BJ461" i="3"/>
  <c r="BG461" i="3"/>
  <c r="BH461" i="3" s="1"/>
  <c r="BJ460" i="3"/>
  <c r="BG460" i="3"/>
  <c r="BH460" i="3" s="1"/>
  <c r="BJ459" i="3"/>
  <c r="BG459" i="3"/>
  <c r="BH459" i="3" s="1"/>
  <c r="BJ458" i="3"/>
  <c r="BG458" i="3"/>
  <c r="BH458" i="3" s="1"/>
  <c r="BJ457" i="3"/>
  <c r="BG457" i="3"/>
  <c r="BH457" i="3" s="1"/>
  <c r="BJ456" i="3"/>
  <c r="BG456" i="3"/>
  <c r="BH456" i="3" s="1"/>
  <c r="BJ455" i="3"/>
  <c r="BG455" i="3"/>
  <c r="BH455" i="3" s="1"/>
  <c r="BO454" i="3"/>
  <c r="BJ454" i="3"/>
  <c r="BG454" i="3"/>
  <c r="BH454" i="3" s="1"/>
  <c r="M454" i="3"/>
  <c r="J454" i="3"/>
  <c r="BO453" i="3"/>
  <c r="BJ453" i="3"/>
  <c r="BG453" i="3"/>
  <c r="BH453" i="3" s="1"/>
  <c r="J453" i="3"/>
  <c r="BO452" i="3"/>
  <c r="BJ452" i="3"/>
  <c r="BG452" i="3"/>
  <c r="BH452" i="3" s="1"/>
  <c r="L452" i="3"/>
  <c r="J452" i="3"/>
  <c r="BO451" i="3"/>
  <c r="BJ451" i="3"/>
  <c r="BG451" i="3"/>
  <c r="BH451" i="3" s="1"/>
  <c r="J451" i="3"/>
  <c r="BO450" i="3"/>
  <c r="BJ450" i="3"/>
  <c r="BG450" i="3"/>
  <c r="BH450" i="3" s="1"/>
  <c r="J450" i="3"/>
  <c r="BO449" i="3"/>
  <c r="BJ449" i="3"/>
  <c r="BH449" i="3"/>
  <c r="BG449" i="3"/>
  <c r="J449" i="3"/>
  <c r="BO448" i="3"/>
  <c r="BJ448" i="3"/>
  <c r="BG448" i="3"/>
  <c r="BH448" i="3" s="1"/>
  <c r="J448" i="3"/>
  <c r="BO447" i="3"/>
  <c r="BJ447" i="3"/>
  <c r="BG447" i="3"/>
  <c r="BH447" i="3" s="1"/>
  <c r="J447" i="3"/>
  <c r="BO446" i="3"/>
  <c r="BJ446" i="3"/>
  <c r="BG446" i="3"/>
  <c r="BH446" i="3" s="1"/>
  <c r="J446" i="3"/>
  <c r="BO445" i="3"/>
  <c r="BJ445" i="3"/>
  <c r="BG445" i="3"/>
  <c r="BH445" i="3" s="1"/>
  <c r="J445" i="3"/>
  <c r="BO444" i="3"/>
  <c r="BJ444" i="3"/>
  <c r="BG444" i="3"/>
  <c r="BH444" i="3" s="1"/>
  <c r="J444" i="3"/>
  <c r="BO443" i="3"/>
  <c r="BJ443" i="3"/>
  <c r="BG443" i="3"/>
  <c r="BH443" i="3" s="1"/>
  <c r="J443" i="3"/>
  <c r="BO442" i="3"/>
  <c r="BJ442" i="3"/>
  <c r="BG442" i="3"/>
  <c r="BH442" i="3" s="1"/>
  <c r="M442" i="3"/>
  <c r="J442" i="3"/>
  <c r="BO441" i="3"/>
  <c r="BJ441" i="3"/>
  <c r="BG441" i="3"/>
  <c r="BH441" i="3" s="1"/>
  <c r="J441" i="3"/>
  <c r="BO440" i="3"/>
  <c r="BJ440" i="3"/>
  <c r="BG440" i="3"/>
  <c r="BH440" i="3" s="1"/>
  <c r="L440" i="3"/>
  <c r="J440" i="3"/>
  <c r="BO439" i="3"/>
  <c r="BJ439" i="3"/>
  <c r="BG439" i="3"/>
  <c r="BH439" i="3" s="1"/>
  <c r="J439" i="3"/>
  <c r="BO438" i="3"/>
  <c r="BJ438" i="3"/>
  <c r="BG438" i="3"/>
  <c r="BH438" i="3" s="1"/>
  <c r="J438" i="3"/>
  <c r="BO437" i="3"/>
  <c r="BJ437" i="3"/>
  <c r="BG437" i="3"/>
  <c r="BH437" i="3" s="1"/>
  <c r="J437" i="3"/>
  <c r="BO436" i="3"/>
  <c r="BJ436" i="3"/>
  <c r="BG436" i="3"/>
  <c r="BH436" i="3" s="1"/>
  <c r="J436" i="3"/>
  <c r="BO435" i="3"/>
  <c r="BJ435" i="3"/>
  <c r="BG435" i="3"/>
  <c r="BH435" i="3" s="1"/>
  <c r="J435" i="3"/>
  <c r="BO434" i="3"/>
  <c r="BJ434" i="3"/>
  <c r="BG434" i="3"/>
  <c r="BH434" i="3" s="1"/>
  <c r="J434" i="3"/>
  <c r="BO433" i="3"/>
  <c r="BJ433" i="3"/>
  <c r="BG433" i="3"/>
  <c r="BH433" i="3" s="1"/>
  <c r="J433" i="3"/>
  <c r="BO432" i="3"/>
  <c r="BJ432" i="3"/>
  <c r="BG432" i="3"/>
  <c r="BH432" i="3" s="1"/>
  <c r="J432" i="3"/>
  <c r="BO431" i="3"/>
  <c r="BJ431" i="3"/>
  <c r="BG431" i="3"/>
  <c r="BH431" i="3" s="1"/>
  <c r="J431" i="3"/>
  <c r="BO430" i="3"/>
  <c r="BJ430" i="3"/>
  <c r="BG430" i="3"/>
  <c r="BH430" i="3" s="1"/>
  <c r="J430" i="3"/>
  <c r="BO429" i="3"/>
  <c r="BJ429" i="3"/>
  <c r="BH429" i="3"/>
  <c r="BG429" i="3"/>
  <c r="J429" i="3"/>
  <c r="BO428" i="3"/>
  <c r="BJ428" i="3"/>
  <c r="BG428" i="3"/>
  <c r="BH428" i="3" s="1"/>
  <c r="J428" i="3"/>
  <c r="BO427" i="3"/>
  <c r="BJ427" i="3"/>
  <c r="BG427" i="3"/>
  <c r="BH427" i="3" s="1"/>
  <c r="J427" i="3"/>
  <c r="BO426" i="3"/>
  <c r="BJ426" i="3"/>
  <c r="BG426" i="3"/>
  <c r="BH426" i="3" s="1"/>
  <c r="J426" i="3"/>
  <c r="BJ425" i="3"/>
  <c r="BG425" i="3"/>
  <c r="BH425" i="3" s="1"/>
  <c r="BJ424" i="3"/>
  <c r="BG424" i="3"/>
  <c r="BH424" i="3" s="1"/>
  <c r="BJ423" i="3"/>
  <c r="BG423" i="3"/>
  <c r="BH423" i="3" s="1"/>
  <c r="BJ422" i="3"/>
  <c r="BG422" i="3"/>
  <c r="BH422" i="3" s="1"/>
  <c r="BJ421" i="3"/>
  <c r="BG421" i="3"/>
  <c r="BH421" i="3" s="1"/>
  <c r="BJ420" i="3"/>
  <c r="BG420" i="3"/>
  <c r="BH420" i="3" s="1"/>
  <c r="BJ419" i="3"/>
  <c r="BG419" i="3"/>
  <c r="BH419" i="3" s="1"/>
  <c r="BJ418" i="3"/>
  <c r="BG418" i="3"/>
  <c r="BH418" i="3" s="1"/>
  <c r="BJ417" i="3"/>
  <c r="BG417" i="3"/>
  <c r="BH417" i="3" s="1"/>
  <c r="BJ416" i="3"/>
  <c r="BG416" i="3"/>
  <c r="BH416" i="3" s="1"/>
  <c r="BO415" i="3"/>
  <c r="BJ415" i="3"/>
  <c r="BG415" i="3"/>
  <c r="BH415" i="3" s="1"/>
  <c r="J415" i="3"/>
  <c r="BO414" i="3"/>
  <c r="BJ414" i="3"/>
  <c r="BG414" i="3"/>
  <c r="BH414" i="3" s="1"/>
  <c r="J414" i="3"/>
  <c r="BO413" i="3"/>
  <c r="BJ413" i="3"/>
  <c r="BG413" i="3"/>
  <c r="BH413" i="3" s="1"/>
  <c r="J413" i="3"/>
  <c r="BO412" i="3"/>
  <c r="BJ412" i="3"/>
  <c r="BG412" i="3"/>
  <c r="BH412" i="3" s="1"/>
  <c r="J412" i="3"/>
  <c r="BO411" i="3"/>
  <c r="BJ411" i="3"/>
  <c r="BG411" i="3"/>
  <c r="BH411" i="3" s="1"/>
  <c r="J411" i="3"/>
  <c r="BO410" i="3"/>
  <c r="BJ410" i="3"/>
  <c r="BG410" i="3"/>
  <c r="BH410" i="3" s="1"/>
  <c r="J410" i="3"/>
  <c r="BO409" i="3"/>
  <c r="BJ409" i="3"/>
  <c r="BG409" i="3"/>
  <c r="BH409" i="3" s="1"/>
  <c r="J409" i="3"/>
  <c r="BO408" i="3"/>
  <c r="BJ408" i="3"/>
  <c r="BH408" i="3"/>
  <c r="BG408" i="3"/>
  <c r="J408" i="3"/>
  <c r="BO407" i="3"/>
  <c r="BJ407" i="3"/>
  <c r="BG407" i="3"/>
  <c r="BH407" i="3" s="1"/>
  <c r="J407" i="3"/>
  <c r="BO406" i="3"/>
  <c r="BJ406" i="3"/>
  <c r="BG406" i="3"/>
  <c r="BH406" i="3" s="1"/>
  <c r="J406" i="3"/>
  <c r="BO405" i="3"/>
  <c r="BJ405" i="3"/>
  <c r="BG405" i="3"/>
  <c r="BH405" i="3" s="1"/>
  <c r="J405" i="3"/>
  <c r="BO404" i="3"/>
  <c r="BJ404" i="3"/>
  <c r="BG404" i="3"/>
  <c r="BH404" i="3" s="1"/>
  <c r="J404" i="3"/>
  <c r="BJ403" i="3"/>
  <c r="BG403" i="3"/>
  <c r="BH403" i="3" s="1"/>
  <c r="BJ402" i="3"/>
  <c r="BG402" i="3"/>
  <c r="BH402" i="3" s="1"/>
  <c r="BJ401" i="3"/>
  <c r="BG401" i="3"/>
  <c r="BH401" i="3" s="1"/>
  <c r="BJ400" i="3"/>
  <c r="BG400" i="3"/>
  <c r="BH400" i="3" s="1"/>
  <c r="BJ399" i="3"/>
  <c r="BH399" i="3"/>
  <c r="BG399" i="3"/>
  <c r="BJ398" i="3"/>
  <c r="BG398" i="3"/>
  <c r="BH398" i="3" s="1"/>
  <c r="BJ397" i="3"/>
  <c r="BG397" i="3"/>
  <c r="BH397" i="3" s="1"/>
  <c r="BO396" i="3"/>
  <c r="BJ396" i="3"/>
  <c r="BG396" i="3"/>
  <c r="BH396" i="3" s="1"/>
  <c r="J396" i="3"/>
  <c r="BO395" i="3"/>
  <c r="BJ395" i="3"/>
  <c r="BG395" i="3"/>
  <c r="BH395" i="3" s="1"/>
  <c r="J395" i="3"/>
  <c r="BO394" i="3"/>
  <c r="BJ394" i="3"/>
  <c r="BH394" i="3"/>
  <c r="BG394" i="3"/>
  <c r="J394" i="3"/>
  <c r="BO393" i="3"/>
  <c r="BJ393" i="3"/>
  <c r="BG393" i="3"/>
  <c r="BH393" i="3" s="1"/>
  <c r="J393" i="3"/>
  <c r="BO392" i="3"/>
  <c r="BJ392" i="3"/>
  <c r="BG392" i="3"/>
  <c r="BH392" i="3" s="1"/>
  <c r="J392" i="3"/>
  <c r="BO391" i="3"/>
  <c r="BJ391" i="3"/>
  <c r="BG391" i="3"/>
  <c r="BH391" i="3" s="1"/>
  <c r="J391" i="3"/>
  <c r="BO390" i="3"/>
  <c r="BJ390" i="3"/>
  <c r="BG390" i="3"/>
  <c r="BH390" i="3" s="1"/>
  <c r="J390" i="3"/>
  <c r="BO389" i="3"/>
  <c r="BJ389" i="3"/>
  <c r="BG389" i="3"/>
  <c r="BH389" i="3" s="1"/>
  <c r="J389" i="3"/>
  <c r="BO388" i="3"/>
  <c r="BJ388" i="3"/>
  <c r="BG388" i="3"/>
  <c r="BH388" i="3" s="1"/>
  <c r="J388" i="3"/>
  <c r="BO387" i="3"/>
  <c r="BJ387" i="3"/>
  <c r="BG387" i="3"/>
  <c r="BH387" i="3" s="1"/>
  <c r="J387" i="3"/>
  <c r="BO386" i="3"/>
  <c r="BJ386" i="3"/>
  <c r="BG386" i="3"/>
  <c r="BH386" i="3" s="1"/>
  <c r="J386" i="3"/>
  <c r="BO385" i="3"/>
  <c r="BJ385" i="3"/>
  <c r="BG385" i="3"/>
  <c r="BH385" i="3" s="1"/>
  <c r="J385" i="3"/>
  <c r="BO384" i="3"/>
  <c r="BJ384" i="3"/>
  <c r="BG384" i="3"/>
  <c r="BH384" i="3" s="1"/>
  <c r="J384" i="3"/>
  <c r="BO383" i="3"/>
  <c r="BJ383" i="3"/>
  <c r="BG383" i="3"/>
  <c r="BH383" i="3" s="1"/>
  <c r="J383" i="3"/>
  <c r="BJ382" i="3"/>
  <c r="BG382" i="3"/>
  <c r="BH382" i="3" s="1"/>
  <c r="BJ381" i="3"/>
  <c r="BG381" i="3"/>
  <c r="BH381" i="3" s="1"/>
  <c r="BJ380" i="3"/>
  <c r="BG380" i="3"/>
  <c r="BH380" i="3" s="1"/>
  <c r="BJ379" i="3"/>
  <c r="BG379" i="3"/>
  <c r="BH379" i="3" s="1"/>
  <c r="BJ378" i="3"/>
  <c r="BG378" i="3"/>
  <c r="BH378" i="3" s="1"/>
  <c r="BJ377" i="3"/>
  <c r="BG377" i="3"/>
  <c r="BH377" i="3" s="1"/>
  <c r="BJ376" i="3"/>
  <c r="BG376" i="3"/>
  <c r="BH376" i="3" s="1"/>
  <c r="BJ375" i="3"/>
  <c r="BG375" i="3"/>
  <c r="BH375" i="3" s="1"/>
  <c r="BJ374" i="3"/>
  <c r="BG374" i="3"/>
  <c r="BH374" i="3" s="1"/>
  <c r="BJ373" i="3"/>
  <c r="BG373" i="3"/>
  <c r="BH373" i="3" s="1"/>
  <c r="BO372" i="3"/>
  <c r="BJ372" i="3"/>
  <c r="BG372" i="3"/>
  <c r="BH372" i="3" s="1"/>
  <c r="J372" i="3"/>
  <c r="BO371" i="3"/>
  <c r="BJ371" i="3"/>
  <c r="BG371" i="3"/>
  <c r="BH371" i="3" s="1"/>
  <c r="J371" i="3"/>
  <c r="BO370" i="3"/>
  <c r="BJ370" i="3"/>
  <c r="BG370" i="3"/>
  <c r="BH370" i="3" s="1"/>
  <c r="J370" i="3"/>
  <c r="BO369" i="3"/>
  <c r="BJ369" i="3"/>
  <c r="BG369" i="3"/>
  <c r="BH369" i="3" s="1"/>
  <c r="J369" i="3"/>
  <c r="BO368" i="3"/>
  <c r="BJ368" i="3"/>
  <c r="BG368" i="3"/>
  <c r="BH368" i="3" s="1"/>
  <c r="J368" i="3"/>
  <c r="BJ367" i="3"/>
  <c r="BG367" i="3"/>
  <c r="BH367" i="3" s="1"/>
  <c r="BJ366" i="3"/>
  <c r="BG366" i="3"/>
  <c r="BH366" i="3" s="1"/>
  <c r="BJ365" i="3"/>
  <c r="BH365" i="3"/>
  <c r="BG365" i="3"/>
  <c r="BJ364" i="3"/>
  <c r="BG364" i="3"/>
  <c r="BH364" i="3" s="1"/>
  <c r="BJ363" i="3"/>
  <c r="BG363" i="3"/>
  <c r="BH363" i="3" s="1"/>
  <c r="BJ362" i="3"/>
  <c r="BG362" i="3"/>
  <c r="BH362" i="3" s="1"/>
  <c r="BJ361" i="3"/>
  <c r="BG361" i="3"/>
  <c r="BH361" i="3" s="1"/>
  <c r="BJ360" i="3"/>
  <c r="BH360" i="3"/>
  <c r="BG360" i="3"/>
  <c r="BJ359" i="3"/>
  <c r="BG359" i="3"/>
  <c r="BH359" i="3" s="1"/>
  <c r="BJ358" i="3"/>
  <c r="BG358" i="3"/>
  <c r="BH358" i="3" s="1"/>
  <c r="BJ357" i="3"/>
  <c r="BG357" i="3"/>
  <c r="BH357" i="3" s="1"/>
  <c r="BJ356" i="3"/>
  <c r="BG356" i="3"/>
  <c r="BH356" i="3" s="1"/>
  <c r="BJ355" i="3"/>
  <c r="BG355" i="3"/>
  <c r="BH355" i="3" s="1"/>
  <c r="BJ354" i="3"/>
  <c r="BG354" i="3"/>
  <c r="BH354" i="3" s="1"/>
  <c r="BJ353" i="3"/>
  <c r="BG353" i="3"/>
  <c r="BH353" i="3" s="1"/>
  <c r="BJ352" i="3"/>
  <c r="BG352" i="3"/>
  <c r="BH352" i="3" s="1"/>
  <c r="BJ351" i="3"/>
  <c r="BG351" i="3"/>
  <c r="BH351" i="3" s="1"/>
  <c r="BJ350" i="3"/>
  <c r="BG350" i="3"/>
  <c r="BH350" i="3" s="1"/>
  <c r="BJ349" i="3"/>
  <c r="BG349" i="3"/>
  <c r="BH349" i="3" s="1"/>
  <c r="BJ348" i="3"/>
  <c r="BG348" i="3"/>
  <c r="BH348" i="3" s="1"/>
  <c r="BO347" i="3"/>
  <c r="BJ347" i="3"/>
  <c r="BG347" i="3"/>
  <c r="BH347" i="3" s="1"/>
  <c r="J347" i="3"/>
  <c r="BO346" i="3"/>
  <c r="BJ346" i="3"/>
  <c r="BG346" i="3"/>
  <c r="BH346" i="3" s="1"/>
  <c r="J346" i="3"/>
  <c r="BO345" i="3"/>
  <c r="BJ345" i="3"/>
  <c r="BG345" i="3"/>
  <c r="BH345" i="3" s="1"/>
  <c r="J345" i="3"/>
  <c r="BO344" i="3"/>
  <c r="BJ344" i="3"/>
  <c r="BG344" i="3"/>
  <c r="BH344" i="3" s="1"/>
  <c r="J344" i="3"/>
  <c r="BO343" i="3"/>
  <c r="BJ343" i="3"/>
  <c r="BG343" i="3"/>
  <c r="BH343" i="3" s="1"/>
  <c r="J343" i="3"/>
  <c r="BO342" i="3"/>
  <c r="BJ342" i="3"/>
  <c r="BG342" i="3"/>
  <c r="BH342" i="3" s="1"/>
  <c r="J342" i="3"/>
  <c r="BO341" i="3"/>
  <c r="BJ341" i="3"/>
  <c r="BG341" i="3"/>
  <c r="BH341" i="3" s="1"/>
  <c r="J341" i="3"/>
  <c r="BO340" i="3"/>
  <c r="BJ340" i="3"/>
  <c r="BG340" i="3"/>
  <c r="BH340" i="3" s="1"/>
  <c r="J340" i="3"/>
  <c r="BO339" i="3"/>
  <c r="BJ339" i="3"/>
  <c r="BG339" i="3"/>
  <c r="BH339" i="3" s="1"/>
  <c r="J339" i="3"/>
  <c r="BO338" i="3"/>
  <c r="BJ338" i="3"/>
  <c r="BG338" i="3"/>
  <c r="BH338" i="3" s="1"/>
  <c r="J338" i="3"/>
  <c r="BO337" i="3"/>
  <c r="BJ337" i="3"/>
  <c r="BG337" i="3"/>
  <c r="BH337" i="3" s="1"/>
  <c r="J337" i="3"/>
  <c r="BO336" i="3"/>
  <c r="BJ336" i="3"/>
  <c r="BG336" i="3"/>
  <c r="BH336" i="3" s="1"/>
  <c r="J336" i="3"/>
  <c r="BO335" i="3"/>
  <c r="BJ335" i="3"/>
  <c r="BG335" i="3"/>
  <c r="BH335" i="3" s="1"/>
  <c r="J335" i="3"/>
  <c r="BO334" i="3"/>
  <c r="BJ334" i="3"/>
  <c r="BG334" i="3"/>
  <c r="BH334" i="3" s="1"/>
  <c r="J334" i="3"/>
  <c r="BO333" i="3"/>
  <c r="BJ333" i="3"/>
  <c r="BG333" i="3"/>
  <c r="BH333" i="3" s="1"/>
  <c r="J333" i="3"/>
  <c r="BO332" i="3"/>
  <c r="BJ332" i="3"/>
  <c r="BG332" i="3"/>
  <c r="BH332" i="3" s="1"/>
  <c r="J332" i="3"/>
  <c r="BO331" i="3"/>
  <c r="BJ331" i="3"/>
  <c r="BG331" i="3"/>
  <c r="BH331" i="3" s="1"/>
  <c r="J331" i="3"/>
  <c r="BO330" i="3"/>
  <c r="BJ330" i="3"/>
  <c r="BG330" i="3"/>
  <c r="BH330" i="3" s="1"/>
  <c r="J330" i="3"/>
  <c r="BO329" i="3"/>
  <c r="BJ329" i="3"/>
  <c r="BG329" i="3"/>
  <c r="BH329" i="3" s="1"/>
  <c r="J329" i="3"/>
  <c r="BO328" i="3"/>
  <c r="BJ328" i="3"/>
  <c r="BG328" i="3"/>
  <c r="BH328" i="3" s="1"/>
  <c r="J328" i="3"/>
  <c r="BO327" i="3"/>
  <c r="BJ327" i="3"/>
  <c r="BG327" i="3"/>
  <c r="BH327" i="3" s="1"/>
  <c r="J327" i="3"/>
  <c r="BO326" i="3"/>
  <c r="BJ326" i="3"/>
  <c r="BG326" i="3"/>
  <c r="BH326" i="3" s="1"/>
  <c r="J326" i="3"/>
  <c r="BO325" i="3"/>
  <c r="BJ325" i="3"/>
  <c r="BH325" i="3"/>
  <c r="BG325" i="3"/>
  <c r="J325" i="3"/>
  <c r="BO324" i="3"/>
  <c r="BJ324" i="3"/>
  <c r="BG324" i="3"/>
  <c r="BH324" i="3" s="1"/>
  <c r="J324" i="3"/>
  <c r="BO323" i="3"/>
  <c r="BJ323" i="3"/>
  <c r="BG323" i="3"/>
  <c r="BH323" i="3" s="1"/>
  <c r="J323" i="3"/>
  <c r="BO322" i="3"/>
  <c r="BJ322" i="3"/>
  <c r="BG322" i="3"/>
  <c r="BH322" i="3" s="1"/>
  <c r="J322" i="3"/>
  <c r="BO321" i="3"/>
  <c r="BJ321" i="3"/>
  <c r="BG321" i="3"/>
  <c r="BH321" i="3" s="1"/>
  <c r="J321" i="3"/>
  <c r="BO320" i="3"/>
  <c r="BJ320" i="3"/>
  <c r="BG320" i="3"/>
  <c r="BH320" i="3" s="1"/>
  <c r="J320" i="3"/>
  <c r="BO319" i="3"/>
  <c r="BJ319" i="3"/>
  <c r="BG319" i="3"/>
  <c r="BH319" i="3" s="1"/>
  <c r="J319" i="3"/>
  <c r="BO318" i="3"/>
  <c r="BJ318" i="3"/>
  <c r="BG318" i="3"/>
  <c r="BH318" i="3" s="1"/>
  <c r="J318" i="3"/>
  <c r="BO317" i="3"/>
  <c r="BJ317" i="3"/>
  <c r="BG317" i="3"/>
  <c r="BH317" i="3" s="1"/>
  <c r="J317" i="3"/>
  <c r="BO316" i="3"/>
  <c r="BJ316" i="3"/>
  <c r="BG316" i="3"/>
  <c r="BH316" i="3" s="1"/>
  <c r="J316" i="3"/>
  <c r="BJ315" i="3"/>
  <c r="BG315" i="3"/>
  <c r="BH315" i="3" s="1"/>
  <c r="BJ314" i="3"/>
  <c r="BG314" i="3"/>
  <c r="BH314" i="3" s="1"/>
  <c r="BJ313" i="3"/>
  <c r="BG313" i="3"/>
  <c r="BH313" i="3" s="1"/>
  <c r="BJ312" i="3"/>
  <c r="BG312" i="3"/>
  <c r="BH312" i="3" s="1"/>
  <c r="BJ311" i="3"/>
  <c r="BG311" i="3"/>
  <c r="BH311" i="3" s="1"/>
  <c r="BJ310" i="3"/>
  <c r="BG310" i="3"/>
  <c r="BH310" i="3" s="1"/>
  <c r="BJ309" i="3"/>
  <c r="BG309" i="3"/>
  <c r="BH309" i="3" s="1"/>
  <c r="BJ308" i="3"/>
  <c r="BG308" i="3"/>
  <c r="BH308" i="3" s="1"/>
  <c r="BJ307" i="3"/>
  <c r="BG307" i="3"/>
  <c r="BH307" i="3" s="1"/>
  <c r="BJ306" i="3"/>
  <c r="BG306" i="3"/>
  <c r="BH306" i="3" s="1"/>
  <c r="BJ305" i="3"/>
  <c r="BG305" i="3"/>
  <c r="BH305" i="3" s="1"/>
  <c r="BJ304" i="3"/>
  <c r="BG304" i="3"/>
  <c r="BH304" i="3" s="1"/>
  <c r="BJ303" i="3"/>
  <c r="BG303" i="3"/>
  <c r="BH303" i="3" s="1"/>
  <c r="BJ302" i="3"/>
  <c r="BG302" i="3"/>
  <c r="BH302" i="3" s="1"/>
  <c r="BJ301" i="3"/>
  <c r="BH301" i="3"/>
  <c r="BG301" i="3"/>
  <c r="BJ300" i="3"/>
  <c r="BG300" i="3"/>
  <c r="BH300" i="3" s="1"/>
  <c r="BJ299" i="3"/>
  <c r="BG299" i="3"/>
  <c r="BH299" i="3" s="1"/>
  <c r="BJ298" i="3"/>
  <c r="BG298" i="3"/>
  <c r="BH298" i="3" s="1"/>
  <c r="BJ297" i="3"/>
  <c r="BG297" i="3"/>
  <c r="BH297" i="3" s="1"/>
  <c r="BJ296" i="3"/>
  <c r="BG296" i="3"/>
  <c r="BH296" i="3" s="1"/>
  <c r="BJ295" i="3"/>
  <c r="BG295" i="3"/>
  <c r="BH295" i="3" s="1"/>
  <c r="BJ294" i="3"/>
  <c r="BG294" i="3"/>
  <c r="BH294" i="3" s="1"/>
  <c r="BJ293" i="3"/>
  <c r="BG293" i="3"/>
  <c r="BH293" i="3" s="1"/>
  <c r="BJ292" i="3"/>
  <c r="BG292" i="3"/>
  <c r="BH292" i="3" s="1"/>
  <c r="BJ291" i="3"/>
  <c r="BG291" i="3"/>
  <c r="BH291" i="3" s="1"/>
  <c r="BJ290" i="3"/>
  <c r="BG290" i="3"/>
  <c r="BH290" i="3" s="1"/>
  <c r="BJ289" i="3"/>
  <c r="BG289" i="3"/>
  <c r="BH289" i="3" s="1"/>
  <c r="BJ288" i="3"/>
  <c r="BG288" i="3"/>
  <c r="BH288" i="3" s="1"/>
  <c r="BJ287" i="3"/>
  <c r="BG287" i="3"/>
  <c r="BH287" i="3" s="1"/>
  <c r="BJ286" i="3"/>
  <c r="BG286" i="3"/>
  <c r="BH286" i="3" s="1"/>
  <c r="BJ285" i="3"/>
  <c r="BH285" i="3"/>
  <c r="BG285" i="3"/>
  <c r="BJ284" i="3"/>
  <c r="BG284" i="3"/>
  <c r="BH284" i="3" s="1"/>
  <c r="BJ283" i="3"/>
  <c r="BG283" i="3"/>
  <c r="BH283" i="3" s="1"/>
  <c r="BJ282" i="3"/>
  <c r="BG282" i="3"/>
  <c r="BH282" i="3" s="1"/>
  <c r="BJ281" i="3"/>
  <c r="BG281" i="3"/>
  <c r="BH281" i="3" s="1"/>
  <c r="BO280" i="3"/>
  <c r="BJ280" i="3"/>
  <c r="BG280" i="3"/>
  <c r="BH280" i="3" s="1"/>
  <c r="M280" i="3"/>
  <c r="J280" i="3"/>
  <c r="BO279" i="3"/>
  <c r="BJ279" i="3"/>
  <c r="BG279" i="3"/>
  <c r="BH279" i="3" s="1"/>
  <c r="J279" i="3"/>
  <c r="BO278" i="3"/>
  <c r="BJ278" i="3"/>
  <c r="BG278" i="3"/>
  <c r="BH278" i="3" s="1"/>
  <c r="L278" i="3"/>
  <c r="J278" i="3"/>
  <c r="BO277" i="3"/>
  <c r="BJ277" i="3"/>
  <c r="BG277" i="3"/>
  <c r="BH277" i="3" s="1"/>
  <c r="J277" i="3"/>
  <c r="BO276" i="3"/>
  <c r="BJ276" i="3"/>
  <c r="BG276" i="3"/>
  <c r="BH276" i="3" s="1"/>
  <c r="J276" i="3"/>
  <c r="BO275" i="3"/>
  <c r="BJ275" i="3"/>
  <c r="BH275" i="3"/>
  <c r="BG275" i="3"/>
  <c r="J275" i="3"/>
  <c r="BO274" i="3"/>
  <c r="BJ274" i="3"/>
  <c r="BG274" i="3"/>
  <c r="BH274" i="3" s="1"/>
  <c r="J274" i="3"/>
  <c r="BJ273" i="3"/>
  <c r="BG273" i="3"/>
  <c r="BH273" i="3" s="1"/>
  <c r="BJ272" i="3"/>
  <c r="BG272" i="3"/>
  <c r="BH272" i="3" s="1"/>
  <c r="BJ271" i="3"/>
  <c r="BG271" i="3"/>
  <c r="BH271" i="3" s="1"/>
  <c r="BJ270" i="3"/>
  <c r="BG270" i="3"/>
  <c r="BH270" i="3" s="1"/>
  <c r="BJ269" i="3"/>
  <c r="BG269" i="3"/>
  <c r="BH269" i="3" s="1"/>
  <c r="BJ268" i="3"/>
  <c r="BG268" i="3"/>
  <c r="BH268" i="3" s="1"/>
  <c r="BJ267" i="3"/>
  <c r="BG267" i="3"/>
  <c r="BH267" i="3" s="1"/>
  <c r="BJ266" i="3"/>
  <c r="BG266" i="3"/>
  <c r="BH266" i="3" s="1"/>
  <c r="BJ265" i="3"/>
  <c r="BG265" i="3"/>
  <c r="BH265" i="3" s="1"/>
  <c r="BJ264" i="3"/>
  <c r="BG264" i="3"/>
  <c r="BH264" i="3" s="1"/>
  <c r="BJ263" i="3"/>
  <c r="BG263" i="3"/>
  <c r="BH263" i="3" s="1"/>
  <c r="BJ262" i="3"/>
  <c r="BG262" i="3"/>
  <c r="BH262" i="3" s="1"/>
  <c r="BJ261" i="3"/>
  <c r="BG261" i="3"/>
  <c r="BH261" i="3" s="1"/>
  <c r="BJ260" i="3"/>
  <c r="BG260" i="3"/>
  <c r="BH260" i="3" s="1"/>
  <c r="BJ259" i="3"/>
  <c r="BG259" i="3"/>
  <c r="BH259" i="3" s="1"/>
  <c r="BJ258" i="3"/>
  <c r="BG258" i="3"/>
  <c r="BH258" i="3" s="1"/>
  <c r="BJ257" i="3"/>
  <c r="BG257" i="3"/>
  <c r="BH257" i="3" s="1"/>
  <c r="BJ256" i="3"/>
  <c r="BG256" i="3"/>
  <c r="BH256" i="3" s="1"/>
  <c r="BJ255" i="3"/>
  <c r="BG255" i="3"/>
  <c r="BH255" i="3" s="1"/>
  <c r="BJ254" i="3"/>
  <c r="BG254" i="3"/>
  <c r="BH254" i="3" s="1"/>
  <c r="BJ253" i="3"/>
  <c r="BG253" i="3"/>
  <c r="BH253" i="3" s="1"/>
  <c r="BJ252" i="3"/>
  <c r="BG252" i="3"/>
  <c r="BH252" i="3" s="1"/>
  <c r="BJ251" i="3"/>
  <c r="BG251" i="3"/>
  <c r="BH251" i="3" s="1"/>
  <c r="BJ250" i="3"/>
  <c r="BG250" i="3"/>
  <c r="BH250" i="3" s="1"/>
  <c r="BJ249" i="3"/>
  <c r="BG249" i="3"/>
  <c r="BH249" i="3" s="1"/>
  <c r="BJ248" i="3"/>
  <c r="BG248" i="3"/>
  <c r="BH248" i="3" s="1"/>
  <c r="BJ247" i="3"/>
  <c r="BG247" i="3"/>
  <c r="BH247" i="3" s="1"/>
  <c r="BJ246" i="3"/>
  <c r="BG246" i="3"/>
  <c r="BH246" i="3" s="1"/>
  <c r="BJ245" i="3"/>
  <c r="BG245" i="3"/>
  <c r="BH245" i="3" s="1"/>
  <c r="BJ244" i="3"/>
  <c r="BG244" i="3"/>
  <c r="BH244" i="3" s="1"/>
  <c r="BJ243" i="3"/>
  <c r="BG243" i="3"/>
  <c r="BH243" i="3" s="1"/>
  <c r="BJ242" i="3"/>
  <c r="BG242" i="3"/>
  <c r="BH242" i="3" s="1"/>
  <c r="BJ241" i="3"/>
  <c r="BG241" i="3"/>
  <c r="BH241" i="3" s="1"/>
  <c r="BJ240" i="3"/>
  <c r="BG240" i="3"/>
  <c r="BH240" i="3" s="1"/>
  <c r="BJ239" i="3"/>
  <c r="BG239" i="3"/>
  <c r="BH239" i="3" s="1"/>
  <c r="BJ238" i="3"/>
  <c r="BG238" i="3"/>
  <c r="BH238" i="3" s="1"/>
  <c r="BJ237" i="3"/>
  <c r="BG237" i="3"/>
  <c r="BH237" i="3" s="1"/>
  <c r="BJ236" i="3"/>
  <c r="BG236" i="3"/>
  <c r="BH236" i="3" s="1"/>
  <c r="BJ235" i="3"/>
  <c r="BG235" i="3"/>
  <c r="BH235" i="3" s="1"/>
  <c r="BJ234" i="3"/>
  <c r="BG234" i="3"/>
  <c r="BH234" i="3" s="1"/>
  <c r="BJ233" i="3"/>
  <c r="BG233" i="3"/>
  <c r="BH233" i="3" s="1"/>
  <c r="BJ232" i="3"/>
  <c r="BG232" i="3"/>
  <c r="BH232" i="3" s="1"/>
  <c r="BJ231" i="3"/>
  <c r="BG231" i="3"/>
  <c r="BH231" i="3" s="1"/>
  <c r="BJ230" i="3"/>
  <c r="BG230" i="3"/>
  <c r="BH230" i="3" s="1"/>
  <c r="BJ229" i="3"/>
  <c r="BG229" i="3"/>
  <c r="BH229" i="3" s="1"/>
  <c r="BJ228" i="3"/>
  <c r="BG228" i="3"/>
  <c r="BH228" i="3" s="1"/>
  <c r="BJ227" i="3"/>
  <c r="BG227" i="3"/>
  <c r="BH227" i="3" s="1"/>
  <c r="BJ226" i="3"/>
  <c r="BG226" i="3"/>
  <c r="BH226" i="3" s="1"/>
  <c r="BJ225" i="3"/>
  <c r="BG225" i="3"/>
  <c r="BH225" i="3" s="1"/>
  <c r="BJ224" i="3"/>
  <c r="BG224" i="3"/>
  <c r="BH224" i="3" s="1"/>
  <c r="BJ223" i="3"/>
  <c r="BG223" i="3"/>
  <c r="BH223" i="3" s="1"/>
  <c r="BJ222" i="3"/>
  <c r="BG222" i="3"/>
  <c r="BH222" i="3" s="1"/>
  <c r="BJ221" i="3"/>
  <c r="BG221" i="3"/>
  <c r="BH221" i="3" s="1"/>
  <c r="BJ220" i="3"/>
  <c r="BG220" i="3"/>
  <c r="BH220" i="3" s="1"/>
  <c r="BJ219" i="3"/>
  <c r="BG219" i="3"/>
  <c r="BH219" i="3" s="1"/>
  <c r="BO218" i="3"/>
  <c r="BJ218" i="3"/>
  <c r="BG218" i="3"/>
  <c r="BH218" i="3" s="1"/>
  <c r="J218" i="3"/>
  <c r="BO217" i="3"/>
  <c r="BJ217" i="3"/>
  <c r="BG217" i="3"/>
  <c r="BH217" i="3" s="1"/>
  <c r="J217" i="3"/>
  <c r="BO216" i="3"/>
  <c r="BJ216" i="3"/>
  <c r="BG216" i="3"/>
  <c r="BH216" i="3" s="1"/>
  <c r="J216" i="3"/>
  <c r="BO215" i="3"/>
  <c r="BJ215" i="3"/>
  <c r="BG215" i="3"/>
  <c r="BH215" i="3" s="1"/>
  <c r="J215" i="3"/>
  <c r="BO214" i="3"/>
  <c r="BJ214" i="3"/>
  <c r="BG214" i="3"/>
  <c r="BH214" i="3" s="1"/>
  <c r="J214" i="3"/>
  <c r="BJ213" i="3"/>
  <c r="BG213" i="3"/>
  <c r="BH213" i="3" s="1"/>
  <c r="BJ212" i="3"/>
  <c r="BG212" i="3"/>
  <c r="BH212" i="3" s="1"/>
  <c r="BJ211" i="3"/>
  <c r="BG211" i="3"/>
  <c r="BH211" i="3" s="1"/>
  <c r="BJ210" i="3"/>
  <c r="BG210" i="3"/>
  <c r="BH210" i="3" s="1"/>
  <c r="BJ209" i="3"/>
  <c r="BG209" i="3"/>
  <c r="BH209" i="3" s="1"/>
  <c r="BO208" i="3"/>
  <c r="BJ208" i="3"/>
  <c r="BG208" i="3"/>
  <c r="BH208" i="3" s="1"/>
  <c r="M208" i="3"/>
  <c r="J208" i="3"/>
  <c r="BO207" i="3"/>
  <c r="BJ207" i="3"/>
  <c r="BG207" i="3"/>
  <c r="BH207" i="3" s="1"/>
  <c r="J207" i="3"/>
  <c r="BO206" i="3"/>
  <c r="BJ206" i="3"/>
  <c r="BG206" i="3"/>
  <c r="BH206" i="3" s="1"/>
  <c r="L206" i="3"/>
  <c r="J206" i="3"/>
  <c r="BO205" i="3"/>
  <c r="BJ205" i="3"/>
  <c r="BG205" i="3"/>
  <c r="BH205" i="3" s="1"/>
  <c r="J205" i="3"/>
  <c r="BO204" i="3"/>
  <c r="BJ204" i="3"/>
  <c r="BG204" i="3"/>
  <c r="BH204" i="3" s="1"/>
  <c r="J204" i="3"/>
  <c r="BO203" i="3"/>
  <c r="BJ203" i="3"/>
  <c r="BG203" i="3"/>
  <c r="BH203" i="3" s="1"/>
  <c r="J203" i="3"/>
  <c r="BO202" i="3"/>
  <c r="BJ202" i="3"/>
  <c r="BG202" i="3"/>
  <c r="BH202" i="3" s="1"/>
  <c r="J202" i="3"/>
  <c r="BO201" i="3"/>
  <c r="BJ201" i="3"/>
  <c r="BG201" i="3"/>
  <c r="BH201" i="3" s="1"/>
  <c r="J201" i="3"/>
  <c r="BO200" i="3"/>
  <c r="BJ200" i="3"/>
  <c r="BG200" i="3"/>
  <c r="BH200" i="3" s="1"/>
  <c r="J200" i="3"/>
  <c r="BO199" i="3"/>
  <c r="BJ199" i="3"/>
  <c r="BG199" i="3"/>
  <c r="BH199" i="3" s="1"/>
  <c r="J199" i="3"/>
  <c r="BO198" i="3"/>
  <c r="BJ198" i="3"/>
  <c r="BG198" i="3"/>
  <c r="BH198" i="3" s="1"/>
  <c r="J198" i="3"/>
  <c r="BO197" i="3"/>
  <c r="BJ197" i="3"/>
  <c r="BG197" i="3"/>
  <c r="BH197" i="3" s="1"/>
  <c r="J197" i="3"/>
  <c r="BO196" i="3"/>
  <c r="BJ196" i="3"/>
  <c r="BG196" i="3"/>
  <c r="BH196" i="3" s="1"/>
  <c r="J196" i="3"/>
  <c r="BO195" i="3"/>
  <c r="BJ195" i="3"/>
  <c r="BG195" i="3"/>
  <c r="BH195" i="3" s="1"/>
  <c r="J195" i="3"/>
  <c r="BO194" i="3"/>
  <c r="BJ194" i="3"/>
  <c r="BG194" i="3"/>
  <c r="BH194" i="3" s="1"/>
  <c r="J194" i="3"/>
  <c r="BO193" i="3"/>
  <c r="BJ193" i="3"/>
  <c r="BG193" i="3"/>
  <c r="BH193" i="3" s="1"/>
  <c r="J193" i="3"/>
  <c r="BO192" i="3"/>
  <c r="BJ192" i="3"/>
  <c r="BG192" i="3"/>
  <c r="BH192" i="3" s="1"/>
  <c r="J192" i="3"/>
  <c r="BO191" i="3"/>
  <c r="BJ191" i="3"/>
  <c r="BG191" i="3"/>
  <c r="BH191" i="3" s="1"/>
  <c r="J191" i="3"/>
  <c r="BO190" i="3"/>
  <c r="BJ190" i="3"/>
  <c r="BG190" i="3"/>
  <c r="BH190" i="3" s="1"/>
  <c r="J190" i="3"/>
  <c r="BJ189" i="3"/>
  <c r="BG189" i="3"/>
  <c r="BH189" i="3" s="1"/>
  <c r="BJ188" i="3"/>
  <c r="BG188" i="3"/>
  <c r="BH188" i="3" s="1"/>
  <c r="BJ187" i="3"/>
  <c r="BH187" i="3"/>
  <c r="BG187" i="3"/>
  <c r="BJ186" i="3"/>
  <c r="BG186" i="3"/>
  <c r="BH186" i="3" s="1"/>
  <c r="BJ185" i="3"/>
  <c r="BG185" i="3"/>
  <c r="BH185" i="3" s="1"/>
  <c r="BJ184" i="3"/>
  <c r="BG184" i="3"/>
  <c r="BH184" i="3" s="1"/>
  <c r="BJ183" i="3"/>
  <c r="BG183" i="3"/>
  <c r="BH183" i="3" s="1"/>
  <c r="BJ182" i="3"/>
  <c r="BG182" i="3"/>
  <c r="BH182" i="3" s="1"/>
  <c r="BJ181" i="3"/>
  <c r="BG181" i="3"/>
  <c r="BH181" i="3" s="1"/>
  <c r="BJ180" i="3"/>
  <c r="BG180" i="3"/>
  <c r="BH180" i="3" s="1"/>
  <c r="BJ179" i="3"/>
  <c r="BG179" i="3"/>
  <c r="BH179" i="3" s="1"/>
  <c r="BJ178" i="3"/>
  <c r="BG178" i="3"/>
  <c r="BH178" i="3" s="1"/>
  <c r="BJ177" i="3"/>
  <c r="BG177" i="3"/>
  <c r="BH177" i="3" s="1"/>
  <c r="BJ176" i="3"/>
  <c r="BG176" i="3"/>
  <c r="BH176" i="3" s="1"/>
  <c r="BJ175" i="3"/>
  <c r="BG175" i="3"/>
  <c r="BH175" i="3" s="1"/>
  <c r="BJ174" i="3"/>
  <c r="BG174" i="3"/>
  <c r="BH174" i="3" s="1"/>
  <c r="BJ173" i="3"/>
  <c r="BG173" i="3"/>
  <c r="BH173" i="3" s="1"/>
  <c r="BJ172" i="3"/>
  <c r="BG172" i="3"/>
  <c r="BH172" i="3" s="1"/>
  <c r="BJ171" i="3"/>
  <c r="BG171" i="3"/>
  <c r="BH171" i="3" s="1"/>
  <c r="BJ170" i="3"/>
  <c r="BG170" i="3"/>
  <c r="BH170" i="3" s="1"/>
  <c r="BJ169" i="3"/>
  <c r="BH169" i="3"/>
  <c r="BG169" i="3"/>
  <c r="BJ168" i="3"/>
  <c r="BG168" i="3"/>
  <c r="BH168" i="3" s="1"/>
  <c r="BJ167" i="3"/>
  <c r="BG167" i="3"/>
  <c r="BH167" i="3" s="1"/>
  <c r="BJ166" i="3"/>
  <c r="BG166" i="3"/>
  <c r="BH166" i="3" s="1"/>
  <c r="BJ165" i="3"/>
  <c r="BG165" i="3"/>
  <c r="BH165" i="3" s="1"/>
  <c r="BO164" i="3"/>
  <c r="BJ164" i="3"/>
  <c r="BG164" i="3"/>
  <c r="BH164" i="3" s="1"/>
  <c r="L164" i="3"/>
  <c r="J164" i="3"/>
  <c r="BO163" i="3"/>
  <c r="BJ163" i="3"/>
  <c r="BG163" i="3"/>
  <c r="BH163" i="3" s="1"/>
  <c r="J163" i="3"/>
  <c r="BO162" i="3"/>
  <c r="BJ162" i="3"/>
  <c r="BG162" i="3"/>
  <c r="BH162" i="3" s="1"/>
  <c r="J162" i="3"/>
  <c r="BO161" i="3"/>
  <c r="BJ161" i="3"/>
  <c r="BG161" i="3"/>
  <c r="BH161" i="3" s="1"/>
  <c r="J161" i="3"/>
  <c r="BO160" i="3"/>
  <c r="BJ160" i="3"/>
  <c r="BG160" i="3"/>
  <c r="BH160" i="3" s="1"/>
  <c r="J160" i="3"/>
  <c r="BO159" i="3"/>
  <c r="BJ159" i="3"/>
  <c r="BH159" i="3"/>
  <c r="BG159" i="3"/>
  <c r="L159" i="3"/>
  <c r="J159" i="3"/>
  <c r="BO158" i="3"/>
  <c r="BJ158" i="3"/>
  <c r="BG158" i="3"/>
  <c r="BH158" i="3" s="1"/>
  <c r="J158" i="3"/>
  <c r="BO157" i="3"/>
  <c r="BJ157" i="3"/>
  <c r="BG157" i="3"/>
  <c r="BH157" i="3" s="1"/>
  <c r="J157" i="3"/>
  <c r="BO156" i="3"/>
  <c r="BJ156" i="3"/>
  <c r="BG156" i="3"/>
  <c r="BH156" i="3" s="1"/>
  <c r="J156" i="3"/>
  <c r="BO155" i="3"/>
  <c r="BJ155" i="3"/>
  <c r="BG155" i="3"/>
  <c r="BH155" i="3" s="1"/>
  <c r="J155" i="3"/>
  <c r="BJ154" i="3"/>
  <c r="BG154" i="3"/>
  <c r="BH154" i="3" s="1"/>
  <c r="BJ153" i="3"/>
  <c r="BG153" i="3"/>
  <c r="BH153" i="3" s="1"/>
  <c r="BJ152" i="3"/>
  <c r="BG152" i="3"/>
  <c r="BH152" i="3" s="1"/>
  <c r="BJ151" i="3"/>
  <c r="BG151" i="3"/>
  <c r="BH151" i="3" s="1"/>
  <c r="BJ150" i="3"/>
  <c r="BG150" i="3"/>
  <c r="BH150" i="3" s="1"/>
  <c r="BJ149" i="3"/>
  <c r="BG149" i="3"/>
  <c r="BH149" i="3" s="1"/>
  <c r="BJ148" i="3"/>
  <c r="BG148" i="3"/>
  <c r="BH148" i="3" s="1"/>
  <c r="BO147" i="3"/>
  <c r="BJ147" i="3"/>
  <c r="BH147" i="3"/>
  <c r="BG147" i="3"/>
  <c r="J147" i="3"/>
  <c r="BO146" i="3"/>
  <c r="BJ146" i="3"/>
  <c r="BG146" i="3"/>
  <c r="BH146" i="3" s="1"/>
  <c r="J146" i="3"/>
  <c r="BO145" i="3"/>
  <c r="BJ145" i="3"/>
  <c r="BG145" i="3"/>
  <c r="BH145" i="3" s="1"/>
  <c r="J145" i="3"/>
  <c r="BO144" i="3"/>
  <c r="BJ144" i="3"/>
  <c r="BG144" i="3"/>
  <c r="BH144" i="3" s="1"/>
  <c r="J144" i="3"/>
  <c r="BO143" i="3"/>
  <c r="BJ143" i="3"/>
  <c r="BG143" i="3"/>
  <c r="BH143" i="3" s="1"/>
  <c r="J143" i="3"/>
  <c r="BO142" i="3"/>
  <c r="BJ142" i="3"/>
  <c r="BG142" i="3"/>
  <c r="BH142" i="3" s="1"/>
  <c r="J142" i="3"/>
  <c r="BO141" i="3"/>
  <c r="BJ141" i="3"/>
  <c r="BG141" i="3"/>
  <c r="BH141" i="3" s="1"/>
  <c r="J141" i="3"/>
  <c r="BJ140" i="3"/>
  <c r="BG140" i="3"/>
  <c r="BH140" i="3" s="1"/>
  <c r="BJ139" i="3"/>
  <c r="BG139" i="3"/>
  <c r="BH139" i="3" s="1"/>
  <c r="BJ138" i="3"/>
  <c r="BG138" i="3"/>
  <c r="BH138" i="3" s="1"/>
  <c r="BJ137" i="3"/>
  <c r="BG137" i="3"/>
  <c r="BH137" i="3" s="1"/>
  <c r="BJ136" i="3"/>
  <c r="BG136" i="3"/>
  <c r="BH136" i="3" s="1"/>
  <c r="BJ135" i="3"/>
  <c r="BG135" i="3"/>
  <c r="BH135" i="3" s="1"/>
  <c r="BJ134" i="3"/>
  <c r="BG134" i="3"/>
  <c r="BH134" i="3" s="1"/>
  <c r="BJ133" i="3"/>
  <c r="BG133" i="3"/>
  <c r="BH133" i="3" s="1"/>
  <c r="BJ132" i="3"/>
  <c r="BG132" i="3"/>
  <c r="BH132" i="3" s="1"/>
  <c r="BJ131" i="3"/>
  <c r="BG131" i="3"/>
  <c r="BH131" i="3" s="1"/>
  <c r="BJ130" i="3"/>
  <c r="BG130" i="3"/>
  <c r="BH130" i="3" s="1"/>
  <c r="BJ129" i="3"/>
  <c r="BG129" i="3"/>
  <c r="BH129" i="3" s="1"/>
  <c r="BJ128" i="3"/>
  <c r="BG128" i="3"/>
  <c r="BH128" i="3" s="1"/>
  <c r="BJ127" i="3"/>
  <c r="BG127" i="3"/>
  <c r="BH127" i="3" s="1"/>
  <c r="BJ126" i="3"/>
  <c r="BG126" i="3"/>
  <c r="BH126" i="3" s="1"/>
  <c r="BJ125" i="3"/>
  <c r="BG125" i="3"/>
  <c r="BH125" i="3" s="1"/>
  <c r="BJ124" i="3"/>
  <c r="BG124" i="3"/>
  <c r="BH124" i="3" s="1"/>
  <c r="BJ123" i="3"/>
  <c r="BG123" i="3"/>
  <c r="BH123" i="3" s="1"/>
  <c r="BJ122" i="3"/>
  <c r="BG122" i="3"/>
  <c r="BH122" i="3" s="1"/>
  <c r="BJ121" i="3"/>
  <c r="BG121" i="3"/>
  <c r="BH121" i="3" s="1"/>
  <c r="BJ120" i="3"/>
  <c r="BG120" i="3"/>
  <c r="BH120" i="3" s="1"/>
  <c r="BJ119" i="3"/>
  <c r="BG119" i="3"/>
  <c r="BH119" i="3" s="1"/>
  <c r="BJ118" i="3"/>
  <c r="BG118" i="3"/>
  <c r="BH118" i="3" s="1"/>
  <c r="BJ117" i="3"/>
  <c r="BG117" i="3"/>
  <c r="BH117" i="3" s="1"/>
  <c r="BJ116" i="3"/>
  <c r="BG116" i="3"/>
  <c r="BH116" i="3" s="1"/>
  <c r="BJ115" i="3"/>
  <c r="BG115" i="3"/>
  <c r="BH115" i="3" s="1"/>
  <c r="BJ114" i="3"/>
  <c r="BG114" i="3"/>
  <c r="BH114" i="3" s="1"/>
  <c r="BJ113" i="3"/>
  <c r="BG113" i="3"/>
  <c r="BH113" i="3" s="1"/>
  <c r="BJ112" i="3"/>
  <c r="BG112" i="3"/>
  <c r="BH112" i="3" s="1"/>
  <c r="BJ111" i="3"/>
  <c r="BH111" i="3"/>
  <c r="BG111" i="3"/>
  <c r="BJ110" i="3"/>
  <c r="BG110" i="3"/>
  <c r="BH110" i="3" s="1"/>
  <c r="BJ109" i="3"/>
  <c r="BG109" i="3"/>
  <c r="BH109" i="3" s="1"/>
  <c r="BJ108" i="3"/>
  <c r="BG108" i="3"/>
  <c r="BH108" i="3" s="1"/>
  <c r="BJ107" i="3"/>
  <c r="BG107" i="3"/>
  <c r="BH107" i="3" s="1"/>
  <c r="BJ106" i="3"/>
  <c r="BG106" i="3"/>
  <c r="BH106" i="3" s="1"/>
  <c r="BJ105" i="3"/>
  <c r="BG105" i="3"/>
  <c r="BH105" i="3" s="1"/>
  <c r="BJ104" i="3"/>
  <c r="BG104" i="3"/>
  <c r="BH104" i="3" s="1"/>
  <c r="BJ103" i="3"/>
  <c r="BG103" i="3"/>
  <c r="BH103" i="3" s="1"/>
  <c r="BJ102" i="3"/>
  <c r="BG102" i="3"/>
  <c r="BH102" i="3" s="1"/>
  <c r="BJ101" i="3"/>
  <c r="BG101" i="3"/>
  <c r="BH101" i="3" s="1"/>
  <c r="BJ100" i="3"/>
  <c r="BG100" i="3"/>
  <c r="BH100" i="3" s="1"/>
  <c r="BJ99" i="3"/>
  <c r="BG99" i="3"/>
  <c r="BH99" i="3" s="1"/>
  <c r="BJ98" i="3"/>
  <c r="BG98" i="3"/>
  <c r="BH98" i="3" s="1"/>
  <c r="BJ97" i="3"/>
  <c r="BG97" i="3"/>
  <c r="BH97" i="3" s="1"/>
  <c r="BJ96" i="3"/>
  <c r="BG96" i="3"/>
  <c r="BH96" i="3" s="1"/>
  <c r="BO95" i="3"/>
  <c r="BJ95" i="3"/>
  <c r="BG95" i="3"/>
  <c r="BH95" i="3" s="1"/>
  <c r="M95" i="3"/>
  <c r="J95" i="3"/>
  <c r="BO94" i="3"/>
  <c r="BJ94" i="3"/>
  <c r="BG94" i="3"/>
  <c r="BH94" i="3" s="1"/>
  <c r="J94" i="3"/>
  <c r="BO93" i="3"/>
  <c r="BJ93" i="3"/>
  <c r="BH93" i="3"/>
  <c r="BG93" i="3"/>
  <c r="J93" i="3"/>
  <c r="BO92" i="3"/>
  <c r="BJ92" i="3"/>
  <c r="BG92" i="3"/>
  <c r="BH92" i="3" s="1"/>
  <c r="J92" i="3"/>
  <c r="BO91" i="3"/>
  <c r="BJ91" i="3"/>
  <c r="BG91" i="3"/>
  <c r="BH91" i="3" s="1"/>
  <c r="J91" i="3"/>
  <c r="BO90" i="3"/>
  <c r="BJ90" i="3"/>
  <c r="BG90" i="3"/>
  <c r="BH90" i="3" s="1"/>
  <c r="J90" i="3"/>
  <c r="BO89" i="3"/>
  <c r="BJ89" i="3"/>
  <c r="BG89" i="3"/>
  <c r="BH89" i="3" s="1"/>
  <c r="J89" i="3"/>
  <c r="BO88" i="3"/>
  <c r="BJ88" i="3"/>
  <c r="BG88" i="3"/>
  <c r="BH88" i="3" s="1"/>
  <c r="J88" i="3"/>
  <c r="BO87" i="3"/>
  <c r="BJ87" i="3"/>
  <c r="BG87" i="3"/>
  <c r="BH87" i="3" s="1"/>
  <c r="J87" i="3"/>
  <c r="BO86" i="3"/>
  <c r="BJ86" i="3"/>
  <c r="BG86" i="3"/>
  <c r="BH86" i="3" s="1"/>
  <c r="J86" i="3"/>
  <c r="BO85" i="3"/>
  <c r="BJ85" i="3"/>
  <c r="BG85" i="3"/>
  <c r="BH85" i="3" s="1"/>
  <c r="J85" i="3"/>
  <c r="BO84" i="3"/>
  <c r="BJ84" i="3"/>
  <c r="BG84" i="3"/>
  <c r="BH84" i="3" s="1"/>
  <c r="J84" i="3"/>
  <c r="BO83" i="3"/>
  <c r="BJ83" i="3"/>
  <c r="BG83" i="3"/>
  <c r="BH83" i="3" s="1"/>
  <c r="J83" i="3"/>
  <c r="BO82" i="3"/>
  <c r="BJ82" i="3"/>
  <c r="BG82" i="3"/>
  <c r="BH82" i="3" s="1"/>
  <c r="J82" i="3"/>
  <c r="BO81" i="3"/>
  <c r="BJ81" i="3"/>
  <c r="BG81" i="3"/>
  <c r="BH81" i="3" s="1"/>
  <c r="J81" i="3"/>
  <c r="BO80" i="3"/>
  <c r="BJ80" i="3"/>
  <c r="BG80" i="3"/>
  <c r="BH80" i="3" s="1"/>
  <c r="J80" i="3"/>
  <c r="BO79" i="3"/>
  <c r="BJ79" i="3"/>
  <c r="BG79" i="3"/>
  <c r="BH79" i="3" s="1"/>
  <c r="J79" i="3"/>
  <c r="BO78" i="3"/>
  <c r="BJ78" i="3"/>
  <c r="BG78" i="3"/>
  <c r="BH78" i="3" s="1"/>
  <c r="J78" i="3"/>
  <c r="BO77" i="3"/>
  <c r="BJ77" i="3"/>
  <c r="BG77" i="3"/>
  <c r="BH77" i="3" s="1"/>
  <c r="J77" i="3"/>
  <c r="BO76" i="3"/>
  <c r="BJ76" i="3"/>
  <c r="BG76" i="3"/>
  <c r="BH76" i="3" s="1"/>
  <c r="J76" i="3"/>
  <c r="BO75" i="3"/>
  <c r="BJ75" i="3"/>
  <c r="BG75" i="3"/>
  <c r="BH75" i="3" s="1"/>
  <c r="J75" i="3"/>
  <c r="BO74" i="3"/>
  <c r="BJ74" i="3"/>
  <c r="BG74" i="3"/>
  <c r="BH74" i="3" s="1"/>
  <c r="J74" i="3"/>
  <c r="BO73" i="3"/>
  <c r="BJ73" i="3"/>
  <c r="BG73" i="3"/>
  <c r="BH73" i="3" s="1"/>
  <c r="J73" i="3"/>
  <c r="BO72" i="3"/>
  <c r="BJ72" i="3"/>
  <c r="BG72" i="3"/>
  <c r="BH72" i="3" s="1"/>
  <c r="J72" i="3"/>
  <c r="BO71" i="3"/>
  <c r="BJ71" i="3"/>
  <c r="BG71" i="3"/>
  <c r="BH71" i="3" s="1"/>
  <c r="J71" i="3"/>
  <c r="BO70" i="3"/>
  <c r="BJ70" i="3"/>
  <c r="BG70" i="3"/>
  <c r="BH70" i="3" s="1"/>
  <c r="J70" i="3"/>
  <c r="BO69" i="3"/>
  <c r="BJ69" i="3"/>
  <c r="BG69" i="3"/>
  <c r="BH69" i="3" s="1"/>
  <c r="J69" i="3"/>
  <c r="BO68" i="3"/>
  <c r="BJ68" i="3"/>
  <c r="BH68" i="3"/>
  <c r="BG68" i="3"/>
  <c r="J68" i="3"/>
  <c r="BO67" i="3"/>
  <c r="BJ67" i="3"/>
  <c r="BG67" i="3"/>
  <c r="BH67" i="3" s="1"/>
  <c r="J67" i="3"/>
  <c r="BO66" i="3"/>
  <c r="BJ66" i="3"/>
  <c r="BG66" i="3"/>
  <c r="BH66" i="3" s="1"/>
  <c r="J66" i="3"/>
  <c r="BO65" i="3"/>
  <c r="BJ65" i="3"/>
  <c r="BG65" i="3"/>
  <c r="BH65" i="3" s="1"/>
  <c r="J65" i="3"/>
  <c r="BO64" i="3"/>
  <c r="BJ64" i="3"/>
  <c r="BG64" i="3"/>
  <c r="BH64" i="3" s="1"/>
  <c r="J64" i="3"/>
  <c r="BO63" i="3"/>
  <c r="BJ63" i="3"/>
  <c r="BG63" i="3"/>
  <c r="BH63" i="3" s="1"/>
  <c r="J63" i="3"/>
  <c r="BO62" i="3"/>
  <c r="BJ62" i="3"/>
  <c r="BG62" i="3"/>
  <c r="BH62" i="3" s="1"/>
  <c r="J62" i="3"/>
  <c r="BO61" i="3"/>
  <c r="BJ61" i="3"/>
  <c r="BG61" i="3"/>
  <c r="BH61" i="3" s="1"/>
  <c r="J61" i="3"/>
  <c r="BO60" i="3"/>
  <c r="BJ60" i="3"/>
  <c r="BG60" i="3"/>
  <c r="BH60" i="3" s="1"/>
  <c r="J60" i="3"/>
  <c r="BO59" i="3"/>
  <c r="BJ59" i="3"/>
  <c r="BG59" i="3"/>
  <c r="BH59" i="3" s="1"/>
  <c r="J59" i="3"/>
  <c r="BO58" i="3"/>
  <c r="BJ58" i="3"/>
  <c r="BG58" i="3"/>
  <c r="BH58" i="3" s="1"/>
  <c r="J58" i="3"/>
  <c r="BO57" i="3"/>
  <c r="BJ57" i="3"/>
  <c r="BG57" i="3"/>
  <c r="BH57" i="3" s="1"/>
  <c r="J57" i="3"/>
  <c r="BO56" i="3"/>
  <c r="BJ56" i="3"/>
  <c r="BG56" i="3"/>
  <c r="BH56" i="3" s="1"/>
  <c r="J56" i="3"/>
  <c r="BJ55" i="3"/>
  <c r="BG55" i="3"/>
  <c r="BH55" i="3" s="1"/>
  <c r="BJ54" i="3"/>
  <c r="BG54" i="3"/>
  <c r="BH54" i="3" s="1"/>
  <c r="BJ53" i="3"/>
  <c r="BG53" i="3"/>
  <c r="BH53" i="3" s="1"/>
  <c r="BJ52" i="3"/>
  <c r="BG52" i="3"/>
  <c r="BH52" i="3" s="1"/>
  <c r="BJ51" i="3"/>
  <c r="BG51" i="3"/>
  <c r="BH51" i="3" s="1"/>
  <c r="BJ50" i="3"/>
  <c r="BG50" i="3"/>
  <c r="BH50" i="3" s="1"/>
  <c r="BJ49" i="3"/>
  <c r="BG49" i="3"/>
  <c r="BH49" i="3" s="1"/>
  <c r="BJ48" i="3"/>
  <c r="BG48" i="3"/>
  <c r="BH48" i="3" s="1"/>
  <c r="BJ47" i="3"/>
  <c r="BG47" i="3"/>
  <c r="BH47" i="3" s="1"/>
  <c r="BJ46" i="3"/>
  <c r="BG46" i="3"/>
  <c r="BH46" i="3" s="1"/>
  <c r="BJ45" i="3"/>
  <c r="BG45" i="3"/>
  <c r="BH45" i="3" s="1"/>
  <c r="BJ44" i="3"/>
  <c r="BG44" i="3"/>
  <c r="BH44" i="3" s="1"/>
  <c r="BJ43" i="3"/>
  <c r="BG43" i="3"/>
  <c r="BH43" i="3" s="1"/>
  <c r="BJ42" i="3"/>
  <c r="BH42" i="3"/>
  <c r="BG42" i="3"/>
  <c r="BJ41" i="3"/>
  <c r="BG41" i="3"/>
  <c r="BH41" i="3" s="1"/>
  <c r="BJ40" i="3"/>
  <c r="BH40" i="3"/>
  <c r="BG40" i="3"/>
  <c r="BJ39" i="3"/>
  <c r="BG39" i="3"/>
  <c r="BH39" i="3" s="1"/>
  <c r="BJ38" i="3"/>
  <c r="BG38" i="3"/>
  <c r="BH38" i="3" s="1"/>
  <c r="BJ37" i="3"/>
  <c r="BG37" i="3"/>
  <c r="BH37" i="3" s="1"/>
  <c r="BJ36" i="3"/>
  <c r="BG36" i="3"/>
  <c r="BH36" i="3" s="1"/>
  <c r="BJ35" i="3"/>
  <c r="BG35" i="3"/>
  <c r="BH35" i="3" s="1"/>
  <c r="BJ34" i="3"/>
  <c r="BG34" i="3"/>
  <c r="BH34" i="3" s="1"/>
  <c r="BJ33" i="3"/>
  <c r="BG33" i="3"/>
  <c r="BH33" i="3" s="1"/>
  <c r="BJ32" i="3"/>
  <c r="BG32" i="3"/>
  <c r="BH32" i="3" s="1"/>
  <c r="BJ31" i="3"/>
  <c r="BG31" i="3"/>
  <c r="BH31" i="3" s="1"/>
  <c r="BJ30" i="3"/>
  <c r="BG30" i="3"/>
  <c r="BH30" i="3" s="1"/>
  <c r="BJ29" i="3"/>
  <c r="BG29" i="3"/>
  <c r="BH29" i="3" s="1"/>
  <c r="BJ28" i="3"/>
  <c r="BG28" i="3"/>
  <c r="BH28" i="3" s="1"/>
  <c r="BJ27" i="3"/>
  <c r="BG27" i="3"/>
  <c r="BH27" i="3" s="1"/>
  <c r="BJ26" i="3"/>
  <c r="BG26" i="3"/>
  <c r="BH26" i="3" s="1"/>
  <c r="BJ25" i="3"/>
  <c r="BG25" i="3"/>
  <c r="BH25" i="3" s="1"/>
  <c r="BJ24" i="3"/>
  <c r="BG24" i="3"/>
  <c r="BH24" i="3" s="1"/>
  <c r="BJ23" i="3"/>
  <c r="BG23" i="3"/>
  <c r="BH23" i="3" s="1"/>
  <c r="BJ22" i="3"/>
  <c r="BG22" i="3"/>
  <c r="BH22" i="3" s="1"/>
  <c r="BJ21" i="3"/>
  <c r="BG21" i="3"/>
  <c r="BH21" i="3" s="1"/>
  <c r="BJ20" i="3"/>
  <c r="BG20" i="3"/>
  <c r="BH20" i="3" s="1"/>
  <c r="BJ19" i="3"/>
  <c r="BG19" i="3"/>
  <c r="BH19" i="3" s="1"/>
  <c r="BJ18" i="3"/>
  <c r="BG18" i="3"/>
  <c r="BH18" i="3" s="1"/>
  <c r="BJ17" i="3"/>
  <c r="BG17" i="3"/>
  <c r="BH17" i="3" s="1"/>
  <c r="BJ16" i="3"/>
  <c r="BG16" i="3"/>
  <c r="BH16" i="3" s="1"/>
  <c r="BO15" i="3"/>
  <c r="BJ15" i="3"/>
  <c r="BG15" i="3"/>
  <c r="BH15" i="3" s="1"/>
  <c r="M15" i="3"/>
  <c r="J15" i="3"/>
  <c r="BO14" i="3"/>
  <c r="BJ14" i="3"/>
  <c r="BG14" i="3"/>
  <c r="BH14" i="3" s="1"/>
  <c r="J14" i="3"/>
  <c r="BO13" i="3"/>
  <c r="BJ13" i="3"/>
  <c r="BG13" i="3"/>
  <c r="BH13" i="3" s="1"/>
  <c r="L13" i="3"/>
  <c r="J13" i="3"/>
  <c r="BO12" i="3"/>
  <c r="BJ12" i="3"/>
  <c r="BG12" i="3"/>
  <c r="BH12" i="3" s="1"/>
  <c r="J12" i="3"/>
  <c r="BO11" i="3"/>
  <c r="BJ11" i="3"/>
  <c r="BG11" i="3"/>
  <c r="BH11" i="3" s="1"/>
  <c r="J11" i="3"/>
  <c r="BO10" i="3"/>
  <c r="BJ10" i="3"/>
  <c r="BG10" i="3"/>
  <c r="BH10" i="3" s="1"/>
  <c r="J10" i="3"/>
  <c r="BO9" i="3"/>
  <c r="BJ9" i="3"/>
  <c r="BG9" i="3"/>
  <c r="BH9" i="3" s="1"/>
  <c r="J9" i="3"/>
  <c r="BO8" i="3"/>
  <c r="BJ8" i="3"/>
  <c r="BG8" i="3"/>
  <c r="BH8" i="3" s="1"/>
  <c r="M8" i="3"/>
  <c r="J8" i="3"/>
  <c r="BO7" i="3"/>
  <c r="BJ7" i="3"/>
  <c r="BG7" i="3"/>
  <c r="BH7" i="3" s="1"/>
  <c r="BO6" i="3"/>
  <c r="BJ6" i="3"/>
  <c r="BG6" i="3"/>
  <c r="BH6" i="3" s="1"/>
  <c r="L6" i="3"/>
  <c r="BO5" i="3"/>
  <c r="BJ5" i="3"/>
  <c r="BG5" i="3"/>
  <c r="BH5" i="3" s="1"/>
  <c r="BO4" i="3"/>
  <c r="BJ4" i="3"/>
  <c r="BG4" i="3"/>
  <c r="BH4" i="3" s="1"/>
  <c r="BO3" i="3"/>
  <c r="BJ3" i="3"/>
  <c r="BG3" i="3"/>
  <c r="BH3" i="3" s="1"/>
  <c r="BO2" i="3"/>
  <c r="BJ2" i="3"/>
  <c r="BG2" i="3"/>
  <c r="BH2" i="3" s="1"/>
  <c r="BH810" i="3" l="1"/>
  <c r="BH1174" i="3"/>
  <c r="BL1894" i="3"/>
  <c r="BH2360" i="3"/>
  <c r="BH4748" i="3"/>
  <c r="BL4748" i="3"/>
  <c r="BL1178" i="3"/>
  <c r="BL1472" i="3"/>
  <c r="BH1176" i="3"/>
  <c r="BL1896" i="3"/>
  <c r="BH5070" i="3"/>
  <c r="BH4706" i="3"/>
  <c r="BL3824" i="3"/>
  <c r="BH5071" i="3"/>
  <c r="BL2561" i="3"/>
  <c r="BH5264" i="3"/>
  <c r="BH3458" i="3"/>
  <c r="BL3549" i="3"/>
  <c r="BH3257" i="3"/>
  <c r="BL3257" i="3"/>
  <c r="BH1469" i="3"/>
  <c r="BL1172" i="3"/>
  <c r="BL2557" i="3"/>
  <c r="BH2557" i="3"/>
  <c r="BH3551" i="3"/>
  <c r="BL3551" i="3"/>
  <c r="BL4705" i="3"/>
  <c r="BH4705" i="3"/>
  <c r="BL2907" i="3"/>
  <c r="BL1899" i="3"/>
  <c r="BH1899" i="3"/>
  <c r="BH3210" i="3"/>
  <c r="BL3210" i="3"/>
  <c r="BH5266" i="3"/>
  <c r="BH2364" i="3"/>
  <c r="BL941" i="3"/>
  <c r="BH812" i="3"/>
  <c r="BH1898" i="3"/>
  <c r="BL1898" i="3"/>
  <c r="BL809" i="3"/>
  <c r="BH1470" i="3"/>
  <c r="BL1470" i="3"/>
  <c r="BH2368" i="3"/>
  <c r="BL2368" i="3"/>
  <c r="BH5050" i="3"/>
  <c r="BH1179" i="3"/>
  <c r="BH1177" i="3"/>
  <c r="BL3211" i="3"/>
  <c r="BH3211" i="3"/>
  <c r="BH1171" i="3"/>
  <c r="BH2609" i="3"/>
  <c r="BL2609" i="3"/>
  <c r="BL3462" i="3"/>
  <c r="BH3462" i="3"/>
  <c r="BH3255" i="3"/>
  <c r="BL3255" i="3"/>
  <c r="BH2903" i="3"/>
  <c r="BL2903" i="3"/>
  <c r="BH1175" i="3"/>
  <c r="BL4828" i="3"/>
  <c r="BH4828" i="3"/>
  <c r="BL3256" i="3"/>
  <c r="BH3256" i="3"/>
  <c r="BL943" i="3"/>
  <c r="BH1173" i="3"/>
  <c r="BH3209" i="3"/>
  <c r="BL3209" i="3"/>
  <c r="BL5261" i="3"/>
  <c r="BH5261" i="3"/>
  <c r="BL4745" i="3"/>
  <c r="BH4745" i="3"/>
  <c r="BH3268" i="3"/>
  <c r="BL4829" i="3"/>
  <c r="BL5048" i="3"/>
  <c r="BL3822" i="3"/>
  <c r="BH2362" i="3"/>
  <c r="BH3266" i="3"/>
  <c r="BH3550" i="3"/>
  <c r="BH4428" i="3"/>
  <c r="BH4746" i="3"/>
  <c r="BH5257" i="3"/>
  <c r="BL5257" i="3"/>
  <c r="BL3208" i="3"/>
  <c r="BH3213" i="3"/>
  <c r="BL3213" i="3"/>
  <c r="BH3548" i="3"/>
  <c r="BL3548" i="3"/>
  <c r="BH4827" i="3"/>
  <c r="BL4827" i="3"/>
  <c r="BH4708" i="3"/>
  <c r="BL2600" i="3"/>
  <c r="BH2600" i="3"/>
  <c r="K26" i="6"/>
  <c r="BH1897" i="3"/>
  <c r="BH2558" i="3"/>
  <c r="BL2558" i="3"/>
  <c r="BL1895" i="3"/>
  <c r="BH1895" i="3"/>
  <c r="BL5265" i="3"/>
  <c r="BH5265" i="3"/>
  <c r="BL2359" i="3"/>
  <c r="BH2359" i="3"/>
  <c r="BH1468" i="3"/>
  <c r="BL1468" i="3"/>
  <c r="BL944" i="3"/>
  <c r="BL942" i="3"/>
  <c r="BH1508" i="3"/>
  <c r="BL1508" i="3"/>
  <c r="BH813" i="3"/>
  <c r="BH1506" i="3"/>
  <c r="BH1893" i="3"/>
  <c r="BH811" i="3"/>
  <c r="BH945" i="3"/>
  <c r="BH1180" i="3"/>
  <c r="BL1466" i="3"/>
  <c r="BH1471" i="3"/>
  <c r="BH3214" i="3"/>
  <c r="BL2361" i="3"/>
  <c r="BH2361" i="3"/>
  <c r="BH2560" i="3"/>
  <c r="BL2560" i="3"/>
  <c r="BH2904" i="3"/>
  <c r="BH1467" i="3"/>
  <c r="BL1509" i="3"/>
  <c r="BL2612" i="3"/>
  <c r="BH2612" i="3"/>
  <c r="BL3461" i="3"/>
  <c r="BH3461" i="3"/>
  <c r="BL2355" i="3"/>
  <c r="BH2355" i="3"/>
  <c r="BL2367" i="3"/>
  <c r="BH2367" i="3"/>
  <c r="BH2598" i="3"/>
  <c r="BL2610" i="3"/>
  <c r="BH2610" i="3"/>
  <c r="BL2365" i="3"/>
  <c r="BH2365" i="3"/>
  <c r="BL2608" i="3"/>
  <c r="BH2608" i="3"/>
  <c r="BL2363" i="3"/>
  <c r="BH2363" i="3"/>
  <c r="BH2613" i="3"/>
  <c r="BH2906" i="3"/>
  <c r="BL3258" i="3"/>
  <c r="BH3258" i="3"/>
  <c r="BH3459" i="3"/>
  <c r="BL2357" i="3"/>
  <c r="BH2357" i="3"/>
  <c r="BL3269" i="3"/>
  <c r="BH3269" i="3"/>
  <c r="BL3267" i="3"/>
  <c r="BH3267" i="3"/>
  <c r="BL2614" i="3"/>
  <c r="BH2614" i="3"/>
  <c r="BL4429" i="3"/>
  <c r="BH4429" i="3"/>
  <c r="BL4744" i="3"/>
  <c r="BH4744" i="3"/>
  <c r="BL3552" i="3"/>
  <c r="BH3552" i="3"/>
  <c r="BL4427" i="3"/>
  <c r="BH4427" i="3"/>
  <c r="BL4707" i="3"/>
  <c r="BH4707" i="3"/>
  <c r="BH5262" i="3"/>
  <c r="BL5262" i="3"/>
  <c r="BL5263" i="3"/>
  <c r="BH5263" i="3"/>
  <c r="BH4425" i="3"/>
  <c r="BH4830" i="3"/>
  <c r="BH4711" i="3"/>
  <c r="BH4709" i="3"/>
  <c r="BH5049" i="3"/>
  <c r="BL5069" i="3"/>
  <c r="BH5069" i="3"/>
  <c r="BL5267" i="3"/>
  <c r="BH5267" i="3"/>
  <c r="BL5258" i="3"/>
  <c r="BL4831" i="3"/>
  <c r="BL5259" i="3"/>
  <c r="BH5259" i="3"/>
  <c r="T17" i="6"/>
  <c r="W19" i="6"/>
  <c r="H17" i="6"/>
  <c r="U20" i="6"/>
  <c r="W20" i="6" s="1"/>
  <c r="Q20" i="6"/>
  <c r="J4" i="5"/>
  <c r="E20" i="6"/>
  <c r="N23" i="6"/>
  <c r="U23" i="6"/>
  <c r="U25" i="6"/>
  <c r="W25" i="6" s="1"/>
  <c r="T25" i="6"/>
  <c r="U21" i="6"/>
  <c r="W21" i="6" s="1"/>
  <c r="K22" i="6"/>
  <c r="H25" i="6"/>
  <c r="N19" i="6"/>
  <c r="U26" i="6"/>
  <c r="W26" i="6" s="1"/>
  <c r="D9" i="5"/>
  <c r="T21" i="6"/>
  <c r="W23" i="6"/>
  <c r="J3" i="5"/>
  <c r="J9" i="5" s="1"/>
  <c r="G11" i="6"/>
  <c r="U17" i="6"/>
  <c r="W17" i="6" s="1"/>
  <c r="K18" i="6"/>
  <c r="H21" i="6"/>
  <c r="Q24" i="6"/>
  <c r="G9" i="5"/>
</calcChain>
</file>

<file path=xl/sharedStrings.xml><?xml version="1.0" encoding="utf-8"?>
<sst xmlns="http://schemas.openxmlformats.org/spreadsheetml/2006/main" count="77969" uniqueCount="3043">
  <si>
    <t>Data</t>
  </si>
  <si>
    <t>Referencia</t>
  </si>
  <si>
    <t>codigo serviço</t>
  </si>
  <si>
    <t>Tipo</t>
  </si>
  <si>
    <t>Codigo Cliente</t>
  </si>
  <si>
    <t>Nº Volume novo</t>
  </si>
  <si>
    <t>Peso do Volume Kg</t>
  </si>
  <si>
    <t>Qtd Actualizada</t>
  </si>
  <si>
    <t>NOVA QUANTIDADE A ENTREGAR</t>
  </si>
  <si>
    <t>VAR VS PLAN ANTERIOR</t>
  </si>
  <si>
    <t>Tipo de Feijão</t>
  </si>
  <si>
    <t>Qtd kit1</t>
  </si>
  <si>
    <t>Qtd kit2</t>
  </si>
  <si>
    <t>Altura</t>
  </si>
  <si>
    <t>Largura</t>
  </si>
  <si>
    <t>Comprimento</t>
  </si>
  <si>
    <t>Nome Origem</t>
  </si>
  <si>
    <t>Morada Origem</t>
  </si>
  <si>
    <t>Artigo</t>
  </si>
  <si>
    <t>Nº Fornecedor</t>
  </si>
  <si>
    <t>Cod Origem ( NUIT)</t>
  </si>
  <si>
    <t>Código Postal Origem</t>
  </si>
  <si>
    <t>Cod Destino ( NUIT)</t>
  </si>
  <si>
    <t xml:space="preserve">Nome Destino </t>
  </si>
  <si>
    <t>Morada Destino (Provincia)</t>
  </si>
  <si>
    <t>Distrito</t>
  </si>
  <si>
    <t>Posto Administrativo</t>
  </si>
  <si>
    <t>Localidade</t>
  </si>
  <si>
    <t>Povoado</t>
  </si>
  <si>
    <t>Local de Treinamento</t>
  </si>
  <si>
    <t>Total de Kits por Povoado</t>
  </si>
  <si>
    <t>Localidade Destino Destino</t>
  </si>
  <si>
    <t>Código Postal Destino Destino</t>
  </si>
  <si>
    <t>Nome do Extensionista</t>
  </si>
  <si>
    <t>Num Contacto Destino (Contacto do extensionista)</t>
  </si>
  <si>
    <t>Nome do Supervisor</t>
  </si>
  <si>
    <t>Contacto do Supervisor</t>
  </si>
  <si>
    <t>Observações</t>
  </si>
  <si>
    <t>CDT</t>
  </si>
  <si>
    <t>Valor</t>
  </si>
  <si>
    <t>Plano Facturaçao</t>
  </si>
  <si>
    <t>Agregador</t>
  </si>
  <si>
    <t>Proforma</t>
  </si>
  <si>
    <t>SDAE</t>
  </si>
  <si>
    <t>Supervisor</t>
  </si>
  <si>
    <t>custo unitario</t>
  </si>
  <si>
    <t>Custo</t>
  </si>
  <si>
    <t>preco unitario</t>
  </si>
  <si>
    <t>Venda</t>
  </si>
  <si>
    <t>Data de Recebimento</t>
  </si>
  <si>
    <t>Data de Pagamento</t>
  </si>
  <si>
    <t>Garantias</t>
  </si>
  <si>
    <t>Stock p/fornecer</t>
  </si>
  <si>
    <t>Variação</t>
  </si>
  <si>
    <t>Qtd Entregue (Finalizado)</t>
  </si>
  <si>
    <t>Qtd Em Trânsito</t>
  </si>
  <si>
    <t>Qtd Criado (ajustável)</t>
  </si>
  <si>
    <t>QUANTIDADE ENTREGUE</t>
  </si>
  <si>
    <t>QUANTIDADE ENTREGUE +/-</t>
  </si>
  <si>
    <t>Estado Entrega</t>
  </si>
  <si>
    <t>Extensionista Count</t>
  </si>
  <si>
    <t>VAR</t>
  </si>
  <si>
    <t>Extensionist_ID</t>
  </si>
  <si>
    <t>Feijão</t>
  </si>
  <si>
    <t>Vulgar</t>
  </si>
  <si>
    <t>MXIXFEIJAOKG</t>
  </si>
  <si>
    <t>Abdulcadre Antonio</t>
  </si>
  <si>
    <t>Zambezia</t>
  </si>
  <si>
    <t>A.Molocue</t>
  </si>
  <si>
    <t>Chapala</t>
  </si>
  <si>
    <t>873020203</t>
  </si>
  <si>
    <t>Jacob Manuel</t>
  </si>
  <si>
    <t>Sem registo</t>
  </si>
  <si>
    <t>0601-0001</t>
  </si>
  <si>
    <t>Emamectin</t>
  </si>
  <si>
    <t>AGRIFEMMA01L</t>
  </si>
  <si>
    <t>Sacos Hermeticos</t>
  </si>
  <si>
    <t>SUSSACO</t>
  </si>
  <si>
    <t>Imadocloprid</t>
  </si>
  <si>
    <t>AGRIMIDACLORP1L</t>
  </si>
  <si>
    <t>Milho</t>
  </si>
  <si>
    <t>MXIXMILHOKG</t>
  </si>
  <si>
    <t>MCPA</t>
  </si>
  <si>
    <t>AGRIMHMCPA1L</t>
  </si>
  <si>
    <t>Arroz</t>
  </si>
  <si>
    <t>MXIXARROZKG</t>
  </si>
  <si>
    <t>Abiba Paiva Luís Lundo</t>
  </si>
  <si>
    <t>CHINDE</t>
  </si>
  <si>
    <t>MATILDE</t>
  </si>
  <si>
    <t>877471047/845258221</t>
  </si>
  <si>
    <t>Victor Carlos Duarte Soromenho</t>
  </si>
  <si>
    <t>848973362 / 874800380</t>
  </si>
  <si>
    <t>0602-0001</t>
  </si>
  <si>
    <t>Nhemba</t>
  </si>
  <si>
    <t>Abílio Vilanculos</t>
  </si>
  <si>
    <t>Maputo</t>
  </si>
  <si>
    <t>MANHIÇA</t>
  </si>
  <si>
    <t>Associação agrícola de Malhalhana</t>
  </si>
  <si>
    <t>852314121</t>
  </si>
  <si>
    <t>Joaquim Arnaldo Muchanga</t>
  </si>
  <si>
    <t>Entregue</t>
  </si>
  <si>
    <t>0303-0001</t>
  </si>
  <si>
    <t>Associação de Balucuene</t>
  </si>
  <si>
    <t>Associação de Chibucutso</t>
  </si>
  <si>
    <t>Associação DE Chirindzene</t>
  </si>
  <si>
    <t>Chirindzene</t>
  </si>
  <si>
    <t>Manhica-sede</t>
  </si>
  <si>
    <t>Zona 2</t>
  </si>
  <si>
    <t>Zona 8</t>
  </si>
  <si>
    <t>Nhemba e Vulgar</t>
  </si>
  <si>
    <t>Acacio Emilio Policarpo</t>
  </si>
  <si>
    <t>Sofala</t>
  </si>
  <si>
    <t>Machanga</t>
  </si>
  <si>
    <t>Javane</t>
  </si>
  <si>
    <t>867197531</t>
  </si>
  <si>
    <t>Samuel R. M. Matate</t>
  </si>
  <si>
    <t>0408-0001</t>
  </si>
  <si>
    <t>Zimuala</t>
  </si>
  <si>
    <t>Acson Ali Elobolobo</t>
  </si>
  <si>
    <t>Tete</t>
  </si>
  <si>
    <t>Cahora Bassa</t>
  </si>
  <si>
    <t>Chintholo</t>
  </si>
  <si>
    <t>845755258</t>
  </si>
  <si>
    <t>Manuel Noe Budo</t>
  </si>
  <si>
    <t>0502-0001</t>
  </si>
  <si>
    <t>Adelina Massora</t>
  </si>
  <si>
    <t>Buzi</t>
  </si>
  <si>
    <t>Inharongue</t>
  </si>
  <si>
    <t>867878815</t>
  </si>
  <si>
    <t>Ayrton Mael</t>
  </si>
  <si>
    <t>0402-0001</t>
  </si>
  <si>
    <t>Adelino Patrício Bitone Chuca</t>
  </si>
  <si>
    <t>Nhamatanda</t>
  </si>
  <si>
    <t>Metuchira</t>
  </si>
  <si>
    <t>842674056</t>
  </si>
  <si>
    <t>Anastacio Mauro Vasconcelos</t>
  </si>
  <si>
    <t>0411-0001</t>
  </si>
  <si>
    <t>Adia Manguengue</t>
  </si>
  <si>
    <t>Beira</t>
  </si>
  <si>
    <t>Soger</t>
  </si>
  <si>
    <t>845248854</t>
  </si>
  <si>
    <t>Anifa Manuel Ferreira Ramessane</t>
  </si>
  <si>
    <t>0401-0001</t>
  </si>
  <si>
    <t>Admiro Lourenço Aniva</t>
  </si>
  <si>
    <t>Manica</t>
  </si>
  <si>
    <t>Macate</t>
  </si>
  <si>
    <t>Trangapasso</t>
  </si>
  <si>
    <t>848160962 / 862692780</t>
  </si>
  <si>
    <t>Constantino João Fernando</t>
  </si>
  <si>
    <t>846867910 / 865989486</t>
  </si>
  <si>
    <t>0204-0001</t>
  </si>
  <si>
    <t>Adolfo Almeida</t>
  </si>
  <si>
    <t>Mulevala</t>
  </si>
  <si>
    <t>Chiraco sede</t>
  </si>
  <si>
    <t>840560264</t>
  </si>
  <si>
    <t>Forencio Antonio Uatelauene</t>
  </si>
  <si>
    <t>849370189 /861682</t>
  </si>
  <si>
    <t>0614-0001</t>
  </si>
  <si>
    <t>Adriano Balane</t>
  </si>
  <si>
    <t>MAGUDE</t>
  </si>
  <si>
    <t>Chichachanduco</t>
  </si>
  <si>
    <t>846035099</t>
  </si>
  <si>
    <t>Hércio Langa</t>
  </si>
  <si>
    <t>0302-0001</t>
  </si>
  <si>
    <t>Chichuco- Chichacha</t>
  </si>
  <si>
    <t>Herois Mocambicanos</t>
  </si>
  <si>
    <t>Mangolene</t>
  </si>
  <si>
    <t>Muchapo</t>
  </si>
  <si>
    <t>ADRIANO CAMBULA</t>
  </si>
  <si>
    <t>Gaza</t>
  </si>
  <si>
    <t>Mapai</t>
  </si>
  <si>
    <t>Machaila</t>
  </si>
  <si>
    <t>877018372</t>
  </si>
  <si>
    <t>DANUBIO LUIS SARMENTO NHAQUILA</t>
  </si>
  <si>
    <t>0111-0001</t>
  </si>
  <si>
    <t>MANDLALELO</t>
  </si>
  <si>
    <t>MAPUNGANE</t>
  </si>
  <si>
    <t>MATCHENDJELE</t>
  </si>
  <si>
    <t>Afonso Antonio Haua</t>
  </si>
  <si>
    <t>Lamego</t>
  </si>
  <si>
    <t>844002517</t>
  </si>
  <si>
    <t>0411-0002</t>
  </si>
  <si>
    <t>AFONSO JOTA</t>
  </si>
  <si>
    <t>Xai-Xai</t>
  </si>
  <si>
    <t>Nguluzane</t>
  </si>
  <si>
    <t>862206340</t>
  </si>
  <si>
    <t>PAULO CONJO</t>
  </si>
  <si>
    <t>848238444/ 862301257</t>
  </si>
  <si>
    <t>0114-0001</t>
  </si>
  <si>
    <t>Afonso Ventura</t>
  </si>
  <si>
    <t>Derre</t>
  </si>
  <si>
    <t>Guerissa-sede</t>
  </si>
  <si>
    <t>863331040</t>
  </si>
  <si>
    <t>Arcanjo Paulino Manuel</t>
  </si>
  <si>
    <t>0603-0001</t>
  </si>
  <si>
    <t>Aguinélia Elidio Mascarosa</t>
  </si>
  <si>
    <t>Mopeia</t>
  </si>
  <si>
    <t>Rovuma</t>
  </si>
  <si>
    <t>861485070/844466198</t>
  </si>
  <si>
    <t>Atanasio Freitas Pedro</t>
  </si>
  <si>
    <t>863417107/844417201</t>
  </si>
  <si>
    <t>0612-0001</t>
  </si>
  <si>
    <t>Aissa Boca</t>
  </si>
  <si>
    <t>Maluana -sede ( Pateque)</t>
  </si>
  <si>
    <t>849379891</t>
  </si>
  <si>
    <t>0303-0002</t>
  </si>
  <si>
    <t>Albertina Chauque</t>
  </si>
  <si>
    <t>Chókwè</t>
  </si>
  <si>
    <t>Conhane</t>
  </si>
  <si>
    <t>849532689</t>
  </si>
  <si>
    <t>Nelson David Novela</t>
  </si>
  <si>
    <t>0106-0001</t>
  </si>
  <si>
    <t>Lionde</t>
  </si>
  <si>
    <t>Massavasse</t>
  </si>
  <si>
    <t>Nwachicoluane</t>
  </si>
  <si>
    <t>Alberto Herculano Vernijo</t>
  </si>
  <si>
    <t>Moatize</t>
  </si>
  <si>
    <t>Samoa</t>
  </si>
  <si>
    <t>863870302/842426840</t>
  </si>
  <si>
    <t>Bernardo Xavier Jojo</t>
  </si>
  <si>
    <t>865438512/845438512</t>
  </si>
  <si>
    <t>0506-0001</t>
  </si>
  <si>
    <t>Alberto Marceta</t>
  </si>
  <si>
    <t>Guara</t>
  </si>
  <si>
    <t>862787540</t>
  </si>
  <si>
    <t>0402-0002</t>
  </si>
  <si>
    <t>Alcides Sebastiao Inacio</t>
  </si>
  <si>
    <t>Lua-lua</t>
  </si>
  <si>
    <t>867200756/848200756</t>
  </si>
  <si>
    <t>0612-0002</t>
  </si>
  <si>
    <t>Alcinda Alberto Nhantumbo</t>
  </si>
  <si>
    <t>BOANE</t>
  </si>
  <si>
    <t>Boane sede, Gueguegue, Picoco</t>
  </si>
  <si>
    <t>877765097</t>
  </si>
  <si>
    <t>Fabião José Machava</t>
  </si>
  <si>
    <t>0301-0001</t>
  </si>
  <si>
    <t>Aldo Pascoal Nhachungue</t>
  </si>
  <si>
    <t>Marera</t>
  </si>
  <si>
    <t>840753160 / 869016680</t>
  </si>
  <si>
    <t>0204-0002</t>
  </si>
  <si>
    <t>Alexandre Inacio Mate</t>
  </si>
  <si>
    <t>Mabalane</t>
  </si>
  <si>
    <t>Chirunwa</t>
  </si>
  <si>
    <t>874827630</t>
  </si>
  <si>
    <t>Jose Alberto Macaringue</t>
  </si>
  <si>
    <t>0109-0001</t>
  </si>
  <si>
    <t>Combomune rio</t>
  </si>
  <si>
    <t>Djasse</t>
  </si>
  <si>
    <t>Macarale</t>
  </si>
  <si>
    <t>Macuva</t>
  </si>
  <si>
    <t>Matsambo</t>
  </si>
  <si>
    <t>Nhone</t>
  </si>
  <si>
    <t>Zulu</t>
  </si>
  <si>
    <t>Alferes Herique Guema</t>
  </si>
  <si>
    <t>P.A-Mahel</t>
  </si>
  <si>
    <t>860089770</t>
  </si>
  <si>
    <t>0302-0002</t>
  </si>
  <si>
    <t>Alfo Paulino Awessa</t>
  </si>
  <si>
    <t>Boane sede, Gueguegue, 25 de Setembro</t>
  </si>
  <si>
    <t>849901711</t>
  </si>
  <si>
    <t>0301-0002</t>
  </si>
  <si>
    <t>Alice Mandlate</t>
  </si>
  <si>
    <t>Bilene</t>
  </si>
  <si>
    <t>Incaia Sede</t>
  </si>
  <si>
    <t>862245444</t>
  </si>
  <si>
    <t>Jordao Pedro</t>
  </si>
  <si>
    <t>0103-0001</t>
  </si>
  <si>
    <t>Alvaro Ernesto</t>
  </si>
  <si>
    <t>ILE</t>
  </si>
  <si>
    <t>Mualacamue</t>
  </si>
  <si>
    <t>861645117</t>
  </si>
  <si>
    <t>Amade Joᾶo Paulo Francisco</t>
  </si>
  <si>
    <t>879034679/849034675</t>
  </si>
  <si>
    <t>0606-0001</t>
  </si>
  <si>
    <t>ALVES CUINICA</t>
  </si>
  <si>
    <t>Massingir</t>
  </si>
  <si>
    <t>MAVOZE</t>
  </si>
  <si>
    <t>878464736</t>
  </si>
  <si>
    <t>FERDINANDO DIRCEU</t>
  </si>
  <si>
    <t>0113-0001</t>
  </si>
  <si>
    <t>Amade Dauto</t>
  </si>
  <si>
    <t>Chibuto</t>
  </si>
  <si>
    <t>Alto Changane Sede</t>
  </si>
  <si>
    <t>874457000</t>
  </si>
  <si>
    <t>Neisma Jotamo Chilaule</t>
  </si>
  <si>
    <t>0104-0001</t>
  </si>
  <si>
    <t>Amarildo Manhique</t>
  </si>
  <si>
    <t>Macuane</t>
  </si>
  <si>
    <t>846993173</t>
  </si>
  <si>
    <t>0103-0002</t>
  </si>
  <si>
    <t>Macuane (Tuane)</t>
  </si>
  <si>
    <t>Tuane</t>
  </si>
  <si>
    <t>Amélia Crimildo Armando</t>
  </si>
  <si>
    <t>Boane sede, Eduardo Mondlane, Círculo Gimo</t>
  </si>
  <si>
    <t>845148538</t>
  </si>
  <si>
    <t>0301-0003</t>
  </si>
  <si>
    <t>Boane sede, Eduardo Mondlane, Manguiza</t>
  </si>
  <si>
    <t>Amelia Fernando Mucheca</t>
  </si>
  <si>
    <t>Mágoè</t>
  </si>
  <si>
    <t>Mucumbura Sede</t>
  </si>
  <si>
    <t>845044500/862969384</t>
  </si>
  <si>
    <t>Feliciano Germias Nicolasse Muachissene</t>
  </si>
  <si>
    <t>870545187/840525187</t>
  </si>
  <si>
    <t>0505-0001</t>
  </si>
  <si>
    <t>Amelia Francisco Simango</t>
  </si>
  <si>
    <t>Muanza</t>
  </si>
  <si>
    <t>Mussapassua</t>
  </si>
  <si>
    <t>871095442 / 834162142</t>
  </si>
  <si>
    <t>Baptista Tome Armando</t>
  </si>
  <si>
    <t>877748861 / 848168523</t>
  </si>
  <si>
    <t>0410-0001</t>
  </si>
  <si>
    <t>Amelia Mateus</t>
  </si>
  <si>
    <t>Chibabava</t>
  </si>
  <si>
    <t>Buunhi</t>
  </si>
  <si>
    <t>877518163</t>
  </si>
  <si>
    <t>Chipo Jossefa Bassopo</t>
  </si>
  <si>
    <t>0405-0001</t>
  </si>
  <si>
    <t>Dongonda</t>
  </si>
  <si>
    <t>Maronde</t>
  </si>
  <si>
    <t>Amelia Maurai</t>
  </si>
  <si>
    <t>Buzi Sede</t>
  </si>
  <si>
    <t>843432086</t>
  </si>
  <si>
    <t>0402-0003</t>
  </si>
  <si>
    <t>Amelia Munguambe</t>
  </si>
  <si>
    <t>Messano (Bucuine)</t>
  </si>
  <si>
    <t>877171833</t>
  </si>
  <si>
    <t>0103-0003</t>
  </si>
  <si>
    <t>Messano (Veiape)</t>
  </si>
  <si>
    <t>Messano-sede Gove</t>
  </si>
  <si>
    <t>Amilton Victor James Nicols</t>
  </si>
  <si>
    <t>NAMAACHA</t>
  </si>
  <si>
    <t>Goba Estação</t>
  </si>
  <si>
    <t>877754968</t>
  </si>
  <si>
    <t>Cornélio José Nenengue</t>
  </si>
  <si>
    <t>0308-0001</t>
  </si>
  <si>
    <t>Ana Cleusia Filipe Mateus</t>
  </si>
  <si>
    <t>Chamba</t>
  </si>
  <si>
    <t>866463755</t>
  </si>
  <si>
    <t>0401-0002</t>
  </si>
  <si>
    <t>Ana Lourenco Vumela</t>
  </si>
  <si>
    <t>Mandlakazi</t>
  </si>
  <si>
    <t>CHALALA</t>
  </si>
  <si>
    <t>877583097</t>
  </si>
  <si>
    <t>Olimpio Bila</t>
  </si>
  <si>
    <t>0110-0001</t>
  </si>
  <si>
    <t>Mussengue</t>
  </si>
  <si>
    <t>Ana Lucas Jose Thomange</t>
  </si>
  <si>
    <t>Caia</t>
  </si>
  <si>
    <t>Sena Sede</t>
  </si>
  <si>
    <t>847230770</t>
  </si>
  <si>
    <t>Filipe Paulino Saute</t>
  </si>
  <si>
    <t>847254103/875454103</t>
  </si>
  <si>
    <t>0403-0001</t>
  </si>
  <si>
    <t>Sena-sede</t>
  </si>
  <si>
    <t>Ana Muando Rungo Tivane</t>
  </si>
  <si>
    <t>Chonguene</t>
  </si>
  <si>
    <t>Chongoene, Siaia/Nhocoene</t>
  </si>
  <si>
    <t>849420257</t>
  </si>
  <si>
    <t>Anselmo Rosita Mambo</t>
  </si>
  <si>
    <t>86/847575426</t>
  </si>
  <si>
    <t>0102-0001</t>
  </si>
  <si>
    <t>Ananias Zeca Airone</t>
  </si>
  <si>
    <t>861700861</t>
  </si>
  <si>
    <t>0403-0002</t>
  </si>
  <si>
    <t>Ananilódia António Nhampule</t>
  </si>
  <si>
    <t>Boane sede, Gueguegue, Mabanja</t>
  </si>
  <si>
    <t>847995887</t>
  </si>
  <si>
    <t>0301-0004</t>
  </si>
  <si>
    <t>Andre Langa</t>
  </si>
  <si>
    <t>Massangena</t>
  </si>
  <si>
    <t>Massangena sede</t>
  </si>
  <si>
    <t>877049177</t>
  </si>
  <si>
    <t>0112-0001</t>
  </si>
  <si>
    <t>Anifa Ussene Sualeh</t>
  </si>
  <si>
    <t>Chimoio</t>
  </si>
  <si>
    <t>Agostinho Neto</t>
  </si>
  <si>
    <t>866640202 /847016077</t>
  </si>
  <si>
    <t>Carmen João Américo</t>
  </si>
  <si>
    <t>844919393 /879550796</t>
  </si>
  <si>
    <t>0201-0001</t>
  </si>
  <si>
    <t>Tembwe</t>
  </si>
  <si>
    <t>Anita Angelo Matos</t>
  </si>
  <si>
    <t>Maganja da costa</t>
  </si>
  <si>
    <t>Muzo</t>
  </si>
  <si>
    <t>868287373/840474181</t>
  </si>
  <si>
    <t>Pedro Artur Vasco</t>
  </si>
  <si>
    <t>847661036/872686537</t>
  </si>
  <si>
    <t>0609-0001</t>
  </si>
  <si>
    <t>Anita Domingo Simbe</t>
  </si>
  <si>
    <t>Dôa</t>
  </si>
  <si>
    <t>Salima</t>
  </si>
  <si>
    <t>873449523</t>
  </si>
  <si>
    <t>Ester Domingos Reis</t>
  </si>
  <si>
    <t>0504-0004</t>
  </si>
  <si>
    <t>Anora Sebastiao da Costa</t>
  </si>
  <si>
    <t>Mbauane</t>
  </si>
  <si>
    <t>861980664</t>
  </si>
  <si>
    <t>0614-0002</t>
  </si>
  <si>
    <t>Anselmo Alfredo Lisave</t>
  </si>
  <si>
    <t>Marrule</t>
  </si>
  <si>
    <t>848658764</t>
  </si>
  <si>
    <t>0302-0003</t>
  </si>
  <si>
    <t>Motaze-Sede</t>
  </si>
  <si>
    <t>Motaze-Sede-Munhuana</t>
  </si>
  <si>
    <t>Nwambjana-Muguduine</t>
  </si>
  <si>
    <t>Nwambjana-Sede</t>
  </si>
  <si>
    <t>Nwambjana-Xitsotsoanine</t>
  </si>
  <si>
    <t>Anselmo do Castro Amadeu</t>
  </si>
  <si>
    <t>Nhamatamaga</t>
  </si>
  <si>
    <t>868611178/848071450</t>
  </si>
  <si>
    <t>0602-0002</t>
  </si>
  <si>
    <t>Antonio Chirrinzane</t>
  </si>
  <si>
    <t>Limpopo</t>
  </si>
  <si>
    <t>Chicumbane</t>
  </si>
  <si>
    <t>878778275</t>
  </si>
  <si>
    <t>Armando Manuel Ussivane</t>
  </si>
  <si>
    <t>0108-0001</t>
  </si>
  <si>
    <t>Chicumbane - sede</t>
  </si>
  <si>
    <t>Chicumbane Sede</t>
  </si>
  <si>
    <t>Chicumbane, Chicumbane Sede</t>
  </si>
  <si>
    <t>Jovucaze</t>
  </si>
  <si>
    <t>Macandene</t>
  </si>
  <si>
    <t>Antonio Felix Domingos Nsona</t>
  </si>
  <si>
    <t>Bebedo</t>
  </si>
  <si>
    <t>847370058</t>
  </si>
  <si>
    <t>0411-0003</t>
  </si>
  <si>
    <t>Antonio Francisco Figueredo</t>
  </si>
  <si>
    <t>Nicoadala</t>
  </si>
  <si>
    <t>Nhafuba</t>
  </si>
  <si>
    <t>867788881</t>
  </si>
  <si>
    <t>Anilda Eugenia Badru</t>
  </si>
  <si>
    <t>875359290/843733031</t>
  </si>
  <si>
    <t>0616-0001</t>
  </si>
  <si>
    <t>Arao Mofate</t>
  </si>
  <si>
    <t>Tambara</t>
  </si>
  <si>
    <t>Nhacafula</t>
  </si>
  <si>
    <t>865491034</t>
  </si>
  <si>
    <t>Manuel Quandune</t>
  </si>
  <si>
    <t>0208-0001</t>
  </si>
  <si>
    <t>Arcidio Goncalves Nhanrave</t>
  </si>
  <si>
    <t>Muanza Sede</t>
  </si>
  <si>
    <t>878495852</t>
  </si>
  <si>
    <t>0410-0002</t>
  </si>
  <si>
    <t>Argentina Sande</t>
  </si>
  <si>
    <t>Mbatue</t>
  </si>
  <si>
    <t>825371530</t>
  </si>
  <si>
    <t>0401-0003</t>
  </si>
  <si>
    <t>Mutondo</t>
  </si>
  <si>
    <t>Aristides Mendes</t>
  </si>
  <si>
    <t>MOAMBA</t>
  </si>
  <si>
    <t>Goane 2</t>
  </si>
  <si>
    <t>844444570</t>
  </si>
  <si>
    <t>Joaquim Abineiro Valoi</t>
  </si>
  <si>
    <t>0307-0001</t>
  </si>
  <si>
    <t>Arlete Aliante Muavussene</t>
  </si>
  <si>
    <t>Morrumbala</t>
  </si>
  <si>
    <t>Pinda</t>
  </si>
  <si>
    <t>862279153/848280840</t>
  </si>
  <si>
    <t>Ilton Nazaré Jozine</t>
  </si>
  <si>
    <t>861686860/845795601</t>
  </si>
  <si>
    <t>0613-0001</t>
  </si>
  <si>
    <t>Armando Cossa</t>
  </si>
  <si>
    <t>Calanga 3 Pondzene</t>
  </si>
  <si>
    <t>846622614</t>
  </si>
  <si>
    <t>0303-0003</t>
  </si>
  <si>
    <t>Calanga Bairro Chicavele</t>
  </si>
  <si>
    <t>Calanga Bairro de Massinue</t>
  </si>
  <si>
    <t>Calanga Bairro Halamana</t>
  </si>
  <si>
    <t>Calanga Bairro Lagoa Pate</t>
  </si>
  <si>
    <t>Calanga Bairro Mabui</t>
  </si>
  <si>
    <t>Calanga Bairro Mahavene</t>
  </si>
  <si>
    <t>Calanga Bairro Makawa</t>
  </si>
  <si>
    <t>Calanga Bairro Mathombe</t>
  </si>
  <si>
    <t>Calanga Bairro Mombana</t>
  </si>
  <si>
    <t>Calanga Bairro Nhacana</t>
  </si>
  <si>
    <t>Calanga Bairro Tchetcha</t>
  </si>
  <si>
    <t>Calanga Chimgule</t>
  </si>
  <si>
    <t>Calanga Kamumguine</t>
  </si>
  <si>
    <t>Calanga Lagoa Phati</t>
  </si>
  <si>
    <t>Calanga Mahila</t>
  </si>
  <si>
    <t>Calanga Marrumbana</t>
  </si>
  <si>
    <t>Calanga Ngovo 5</t>
  </si>
  <si>
    <t>Calanga Tinguelene</t>
  </si>
  <si>
    <t>Calanga Zona 4</t>
  </si>
  <si>
    <t>Calanga Zona 5</t>
  </si>
  <si>
    <t>Armando Joaquim Charua</t>
  </si>
  <si>
    <t>Chirassicua</t>
  </si>
  <si>
    <t>846505871</t>
  </si>
  <si>
    <t>0411-0004</t>
  </si>
  <si>
    <t>Armando Leonardo</t>
  </si>
  <si>
    <t>Moamba sede</t>
  </si>
  <si>
    <t>848270478</t>
  </si>
  <si>
    <t>0307-0002</t>
  </si>
  <si>
    <t>Armando Leonardo Ernesto</t>
  </si>
  <si>
    <t>Condene</t>
  </si>
  <si>
    <t>0307-0003</t>
  </si>
  <si>
    <t>Armando Paulo Da Rabeca Castro</t>
  </si>
  <si>
    <t>Chizumbane</t>
  </si>
  <si>
    <t>861231761</t>
  </si>
  <si>
    <t>0112-0002</t>
  </si>
  <si>
    <t>Mapanhe</t>
  </si>
  <si>
    <t>Muzamane</t>
  </si>
  <si>
    <t>Aucêncio Emilio Chaia</t>
  </si>
  <si>
    <t>Vanduzi</t>
  </si>
  <si>
    <t>Pungué</t>
  </si>
  <si>
    <t>844575380/877567351</t>
  </si>
  <si>
    <t>Salva Lizandra M. Nhalungo</t>
  </si>
  <si>
    <t>862373036/842381016</t>
  </si>
  <si>
    <t>0209-0001</t>
  </si>
  <si>
    <t>pungué Sul</t>
  </si>
  <si>
    <t>Augusto Nhama</t>
  </si>
  <si>
    <t>879843831</t>
  </si>
  <si>
    <t>0402-0004</t>
  </si>
  <si>
    <t>Auleria Amade Gimo Oliveira</t>
  </si>
  <si>
    <t>Macossa</t>
  </si>
  <si>
    <t>844426671</t>
  </si>
  <si>
    <t>Erginio Alberto Romao</t>
  </si>
  <si>
    <t>870012826/842431622</t>
  </si>
  <si>
    <t>0205-0001</t>
  </si>
  <si>
    <t>AURELIO HILARIO BATISTA</t>
  </si>
  <si>
    <t>ZUMBU</t>
  </si>
  <si>
    <t>CASSENGA</t>
  </si>
  <si>
    <t>866235795</t>
  </si>
  <si>
    <t>ABDUL JOAO</t>
  </si>
  <si>
    <t>0508-0001</t>
  </si>
  <si>
    <t>Azarias Cipriano Camassi</t>
  </si>
  <si>
    <t>Mutala sede</t>
  </si>
  <si>
    <t>849041959</t>
  </si>
  <si>
    <t>0601-0002</t>
  </si>
  <si>
    <t>Novanana</t>
  </si>
  <si>
    <t>Saguate/Mutala</t>
  </si>
  <si>
    <t>Baltazar Jose Carlos</t>
  </si>
  <si>
    <t>NAMARROI</t>
  </si>
  <si>
    <t>Regone</t>
  </si>
  <si>
    <t>878515528/848560172</t>
  </si>
  <si>
    <t>Belmiro Jose Pedro Manuel</t>
  </si>
  <si>
    <t>862679289/858588853</t>
  </si>
  <si>
    <t>0615-0001</t>
  </si>
  <si>
    <t>Beatriz Jaime Jose</t>
  </si>
  <si>
    <t>Honve</t>
  </si>
  <si>
    <t>872846290 / 843816712</t>
  </si>
  <si>
    <t>0410-0003</t>
  </si>
  <si>
    <t>Belito Mendonca Abade</t>
  </si>
  <si>
    <t>Pebane</t>
  </si>
  <si>
    <t>Naburi Sede</t>
  </si>
  <si>
    <t>866103140</t>
  </si>
  <si>
    <t>Meclina Sandra Rafael Vinjunju</t>
  </si>
  <si>
    <t>868845543/845639958</t>
  </si>
  <si>
    <t>0617-0001</t>
  </si>
  <si>
    <t>Txalalane</t>
  </si>
  <si>
    <t>Belmiro Sérgio Mulate</t>
  </si>
  <si>
    <t>Guija</t>
  </si>
  <si>
    <t>Chivongoene</t>
  </si>
  <si>
    <t>867070058/844519809</t>
  </si>
  <si>
    <t>Dercio Victor Tenda</t>
  </si>
  <si>
    <t>862259677/849271341</t>
  </si>
  <si>
    <t>0107-0001</t>
  </si>
  <si>
    <t>Benedito Chitsumba</t>
  </si>
  <si>
    <t>Matsinho-Sede</t>
  </si>
  <si>
    <t>875107297/843750563</t>
  </si>
  <si>
    <t>0209-0002</t>
  </si>
  <si>
    <t>Benedito Tomas Sousa</t>
  </si>
  <si>
    <t>Curruane</t>
  </si>
  <si>
    <t>878526674</t>
  </si>
  <si>
    <t>0606-0002</t>
  </si>
  <si>
    <t>Bento João Macitela</t>
  </si>
  <si>
    <t>MARRACUENE</t>
  </si>
  <si>
    <t>Faftine</t>
  </si>
  <si>
    <t>844061325</t>
  </si>
  <si>
    <t>Edson Soares Agostinho Bila</t>
  </si>
  <si>
    <t>0304-0001</t>
  </si>
  <si>
    <t>Bento Paulo Baptista</t>
  </si>
  <si>
    <t>Mudine</t>
  </si>
  <si>
    <t>862303657/846499284</t>
  </si>
  <si>
    <t>0615-0002</t>
  </si>
  <si>
    <t>Berta Hussene Assane</t>
  </si>
  <si>
    <t>Arjuane</t>
  </si>
  <si>
    <t>873597355/842065394</t>
  </si>
  <si>
    <t>0602-0003</t>
  </si>
  <si>
    <t>MICAUNE SEDE</t>
  </si>
  <si>
    <t>Berto Macino Chicico</t>
  </si>
  <si>
    <t>Murraça</t>
  </si>
  <si>
    <t>848348060</t>
  </si>
  <si>
    <t>0403-0003</t>
  </si>
  <si>
    <t>Beto Armando Vicente</t>
  </si>
  <si>
    <t>Chiúta</t>
  </si>
  <si>
    <t>Muchena</t>
  </si>
  <si>
    <t>869745773/841596474</t>
  </si>
  <si>
    <t>Ruben Candido Ross Charles</t>
  </si>
  <si>
    <t>848057172/873534863</t>
  </si>
  <si>
    <t>0503-0001</t>
  </si>
  <si>
    <t>Bijone Domingos Biza</t>
  </si>
  <si>
    <t>Chaves</t>
  </si>
  <si>
    <t>862121089</t>
  </si>
  <si>
    <t>0109-0002</t>
  </si>
  <si>
    <t>Combomune Estacao</t>
  </si>
  <si>
    <t>Gerez</t>
  </si>
  <si>
    <t>Hochane</t>
  </si>
  <si>
    <t>Mabuiapanse</t>
  </si>
  <si>
    <t>Matchel</t>
  </si>
  <si>
    <t>Mungaze</t>
  </si>
  <si>
    <t>Bonifácio Alexandre Cossa</t>
  </si>
  <si>
    <t>Matola-rio, Matola-rio sede, Mevanine</t>
  </si>
  <si>
    <t>826247286</t>
  </si>
  <si>
    <t>0301-0005</t>
  </si>
  <si>
    <t>Matola-rio, Mulotana, Mavoco</t>
  </si>
  <si>
    <t>Matola-rio, Mulotana, Vunguine</t>
  </si>
  <si>
    <t>Carla Chico Bene</t>
  </si>
  <si>
    <t>Chemba</t>
  </si>
  <si>
    <t>3 de Fevereiro</t>
  </si>
  <si>
    <t>840635649</t>
  </si>
  <si>
    <t>Castro Manuel Mendes</t>
  </si>
  <si>
    <t>0404-0001</t>
  </si>
  <si>
    <t>Chemba sede</t>
  </si>
  <si>
    <t>Carla Diaquino</t>
  </si>
  <si>
    <t>Chicualacuala</t>
  </si>
  <si>
    <t>Selsso Henriques Munguambe</t>
  </si>
  <si>
    <t>0105-0001</t>
  </si>
  <si>
    <t>Dingue</t>
  </si>
  <si>
    <t>870266233</t>
  </si>
  <si>
    <t>Mahatlane</t>
  </si>
  <si>
    <t>Malambane</t>
  </si>
  <si>
    <t>Malonguete</t>
  </si>
  <si>
    <t>Mauge</t>
  </si>
  <si>
    <t>Mugugugo</t>
  </si>
  <si>
    <t>Muphendule</t>
  </si>
  <si>
    <t>Carlitos Victor Mudubai</t>
  </si>
  <si>
    <t>Mitange</t>
  </si>
  <si>
    <t>875345148</t>
  </si>
  <si>
    <t>0602-0004</t>
  </si>
  <si>
    <t>Carlos Manuel Daimone</t>
  </si>
  <si>
    <t>Marromeu</t>
  </si>
  <si>
    <t>Malingapansi</t>
  </si>
  <si>
    <t>876213867/845004823</t>
  </si>
  <si>
    <t>Sérgio Manuel</t>
  </si>
  <si>
    <t>847055626/879020687</t>
  </si>
  <si>
    <t>0409-0001</t>
  </si>
  <si>
    <t>Carlos Pereira Bonde</t>
  </si>
  <si>
    <t>MUCUANDAIA</t>
  </si>
  <si>
    <t>866281636/843830850</t>
  </si>
  <si>
    <t>0602-0005</t>
  </si>
  <si>
    <t>Carlos Roque Quembo</t>
  </si>
  <si>
    <t>848542608</t>
  </si>
  <si>
    <t>0403-0004</t>
  </si>
  <si>
    <t>Carlota Pedro Matos</t>
  </si>
  <si>
    <t>871139995</t>
  </si>
  <si>
    <t>0408-0002</t>
  </si>
  <si>
    <t>Machanga Sede</t>
  </si>
  <si>
    <t>Carolina Novele Sitoi</t>
  </si>
  <si>
    <t>Boane sede, Eduardo Mondlane, PSK</t>
  </si>
  <si>
    <t>840406970</t>
  </si>
  <si>
    <t>0301-0006</t>
  </si>
  <si>
    <t>Catia da Silva André</t>
  </si>
  <si>
    <t>Hombwa</t>
  </si>
  <si>
    <t>865524847 /846147060</t>
  </si>
  <si>
    <t>0201-0002</t>
  </si>
  <si>
    <t>Celcio Chaguala</t>
  </si>
  <si>
    <t>BRAGANCA</t>
  </si>
  <si>
    <t>858360307</t>
  </si>
  <si>
    <t>0111-0002</t>
  </si>
  <si>
    <t>CHIPELUENE</t>
  </si>
  <si>
    <t>LIGOMO</t>
  </si>
  <si>
    <t>MEPUZI ESTACAO</t>
  </si>
  <si>
    <t>MEPUZI RIO</t>
  </si>
  <si>
    <t>MUCATCHANE</t>
  </si>
  <si>
    <t>MWAMAVIQUE</t>
  </si>
  <si>
    <t>MWAMITUA</t>
  </si>
  <si>
    <t>PANHAME</t>
  </si>
  <si>
    <t>CELSO JOSE DZIWANANE</t>
  </si>
  <si>
    <t>MUCANGAZE</t>
  </si>
  <si>
    <t>865955834</t>
  </si>
  <si>
    <t>0508-0002</t>
  </si>
  <si>
    <t>ZAMBUE SEDE</t>
  </si>
  <si>
    <t>ZUMBU SEDE</t>
  </si>
  <si>
    <t>Celso Pedro Matimbe</t>
  </si>
  <si>
    <t>Boane sede, Eduardo Mondlane, Massaca</t>
  </si>
  <si>
    <t>846890317</t>
  </si>
  <si>
    <t>0301-0007</t>
  </si>
  <si>
    <t>Cheila Carlos Pedro Maguza</t>
  </si>
  <si>
    <t>Dunda</t>
  </si>
  <si>
    <t>848197942</t>
  </si>
  <si>
    <t>0205-0002</t>
  </si>
  <si>
    <t>Chinaque Jaime Francisco Passos</t>
  </si>
  <si>
    <t>Massenguere</t>
  </si>
  <si>
    <t>848437267</t>
  </si>
  <si>
    <t>0205-0003</t>
  </si>
  <si>
    <t>Claudia Antonio Liasse</t>
  </si>
  <si>
    <t>848282649</t>
  </si>
  <si>
    <t>0205-0004</t>
  </si>
  <si>
    <t>Macossa-sede</t>
  </si>
  <si>
    <t>Clesio Sigauque</t>
  </si>
  <si>
    <t>Zembe Sede</t>
  </si>
  <si>
    <t>848298766 / 867322059</t>
  </si>
  <si>
    <t>0204-0003</t>
  </si>
  <si>
    <t>CORNELIO CHUNGUANE</t>
  </si>
  <si>
    <t>ZULO</t>
  </si>
  <si>
    <t>861168440</t>
  </si>
  <si>
    <t>0113-0002</t>
  </si>
  <si>
    <t>Cornelio Joao</t>
  </si>
  <si>
    <t>Angonia</t>
  </si>
  <si>
    <t>Naming'ona</t>
  </si>
  <si>
    <t>864454844</t>
  </si>
  <si>
    <t>Galileia Gimo</t>
  </si>
  <si>
    <t>0501-0001</t>
  </si>
  <si>
    <t>Cremilde da Odete Sande</t>
  </si>
  <si>
    <t>855179965</t>
  </si>
  <si>
    <t>0404-0002</t>
  </si>
  <si>
    <t>Cristina Cristiano Micrisse</t>
  </si>
  <si>
    <t>Guro</t>
  </si>
  <si>
    <t>Bunga</t>
  </si>
  <si>
    <t>863469596 e 848504153</t>
  </si>
  <si>
    <t>Prosperino Sepúlvida de Albérico Lino</t>
  </si>
  <si>
    <t>842915247 e 862446256</t>
  </si>
  <si>
    <t>0203-0001</t>
  </si>
  <si>
    <t>Dainilsa Savas Denje</t>
  </si>
  <si>
    <t>848230022 / 871719407</t>
  </si>
  <si>
    <t>0204-0004</t>
  </si>
  <si>
    <t>Daligtone Israel Farai Manjoe</t>
  </si>
  <si>
    <t>Mucocorro</t>
  </si>
  <si>
    <t>876470609</t>
  </si>
  <si>
    <t>0617-0002</t>
  </si>
  <si>
    <t>Dalio Milton V. N.</t>
  </si>
  <si>
    <t>Chibonzane</t>
  </si>
  <si>
    <t>842261343</t>
  </si>
  <si>
    <t>0110-0002</t>
  </si>
  <si>
    <t>Chibonzane Sede</t>
  </si>
  <si>
    <t>Machulane</t>
  </si>
  <si>
    <t>Malene</t>
  </si>
  <si>
    <t>Phonjuane</t>
  </si>
  <si>
    <t>Pojoane</t>
  </si>
  <si>
    <t>Daniel Jaime Miambo</t>
  </si>
  <si>
    <t>Chigubo</t>
  </si>
  <si>
    <t>Chipimbe</t>
  </si>
  <si>
    <t>867064649</t>
  </si>
  <si>
    <t>Dolver Jose Manuel</t>
  </si>
  <si>
    <t>0101-0001</t>
  </si>
  <si>
    <t>Mangual</t>
  </si>
  <si>
    <t>Mbabacane</t>
  </si>
  <si>
    <t>Mwaninguiningue</t>
  </si>
  <si>
    <t>Tchove</t>
  </si>
  <si>
    <t>Zinhane</t>
  </si>
  <si>
    <t>Daniel Simao Tomas Luis</t>
  </si>
  <si>
    <t>Chenapamimba</t>
  </si>
  <si>
    <t>868408364 / 845124071</t>
  </si>
  <si>
    <t>0410-0004</t>
  </si>
  <si>
    <t>David Rafael Muane</t>
  </si>
  <si>
    <t>Licilo</t>
  </si>
  <si>
    <t>876139520</t>
  </si>
  <si>
    <t>0108-0002</t>
  </si>
  <si>
    <t>Delfino Sebastião Ruben</t>
  </si>
  <si>
    <t>GURUE</t>
  </si>
  <si>
    <t>Nintulo</t>
  </si>
  <si>
    <t>866884974/845589465</t>
  </si>
  <si>
    <t>Hermenegildo Dó Manuel Niboia</t>
  </si>
  <si>
    <t>871217000/846707669</t>
  </si>
  <si>
    <t>0605-0001</t>
  </si>
  <si>
    <t>Denilson Manuel Couve</t>
  </si>
  <si>
    <t>Kazula-Sede</t>
  </si>
  <si>
    <t>862156713</t>
  </si>
  <si>
    <t>0503-0002</t>
  </si>
  <si>
    <t>Matenje</t>
  </si>
  <si>
    <t>Deocleciano Maria Cassimo</t>
  </si>
  <si>
    <t>Nivava</t>
  </si>
  <si>
    <t>866056276</t>
  </si>
  <si>
    <t>0601-0003</t>
  </si>
  <si>
    <t>Diamantino A. Magonhe</t>
  </si>
  <si>
    <t>Chitunga</t>
  </si>
  <si>
    <t>868700451</t>
  </si>
  <si>
    <t>Daniel Joaquim Manda</t>
  </si>
  <si>
    <t>864857532 / 843818492</t>
  </si>
  <si>
    <t>0206-0001</t>
  </si>
  <si>
    <t>Mavonde Sede</t>
  </si>
  <si>
    <t>Dilacio Filomeno Jano</t>
  </si>
  <si>
    <t>SEDE</t>
  </si>
  <si>
    <t>846726531</t>
  </si>
  <si>
    <t>0606-0003</t>
  </si>
  <si>
    <t>Diniz Malemia</t>
  </si>
  <si>
    <t>Vila da Macia (Chiguitine)</t>
  </si>
  <si>
    <t>857822068</t>
  </si>
  <si>
    <t>0103-0004</t>
  </si>
  <si>
    <t>Vila da Macia (Muchabje)</t>
  </si>
  <si>
    <t>Vila da Macia (Pessane)</t>
  </si>
  <si>
    <t>Dolencio Matavel</t>
  </si>
  <si>
    <t>847900295</t>
  </si>
  <si>
    <t>0106-0002</t>
  </si>
  <si>
    <t>Macarretane, Machua</t>
  </si>
  <si>
    <t>Macarretane, Soveia</t>
  </si>
  <si>
    <t>Dom Lopes Ernesto Jaime</t>
  </si>
  <si>
    <t>Macate Sede</t>
  </si>
  <si>
    <t>848569189 / 864646491</t>
  </si>
  <si>
    <t>0204-0005</t>
  </si>
  <si>
    <t>Domingos Ossufo</t>
  </si>
  <si>
    <t>Nzanza</t>
  </si>
  <si>
    <t>840255210</t>
  </si>
  <si>
    <t>0612-0003</t>
  </si>
  <si>
    <t>Donaldo Ernesto Guambe</t>
  </si>
  <si>
    <t>Matsequenha</t>
  </si>
  <si>
    <t>858600286</t>
  </si>
  <si>
    <t>0308-0002</t>
  </si>
  <si>
    <t>Donaldo Francisco Gomes</t>
  </si>
  <si>
    <t>878960446</t>
  </si>
  <si>
    <t>0614-0003</t>
  </si>
  <si>
    <t>Dora Domingos Rodrigues</t>
  </si>
  <si>
    <t>Vanduzi-Sede</t>
  </si>
  <si>
    <t>872452122/840124347</t>
  </si>
  <si>
    <t>0209-0003</t>
  </si>
  <si>
    <t>Duarte Macamo</t>
  </si>
  <si>
    <t>Chicumbane - Chiconela</t>
  </si>
  <si>
    <t>871982971</t>
  </si>
  <si>
    <t>0108-0003</t>
  </si>
  <si>
    <t>(blank)</t>
  </si>
  <si>
    <t>Dulce Bete Arlindo Mhancale Massango</t>
  </si>
  <si>
    <t>Chongoene, Siaia, Poiombo</t>
  </si>
  <si>
    <t>870359121</t>
  </si>
  <si>
    <t>0102-0002</t>
  </si>
  <si>
    <t>Chongoene, Siaia, Siaia Sede</t>
  </si>
  <si>
    <t>Ecineta Muchanga</t>
  </si>
  <si>
    <t>BUIELA</t>
  </si>
  <si>
    <t>874836625</t>
  </si>
  <si>
    <t>0111-0003</t>
  </si>
  <si>
    <t>CHILEMANE</t>
  </si>
  <si>
    <t>MAPAI Ngala</t>
  </si>
  <si>
    <t>ECLESIANA UAMUSSE</t>
  </si>
  <si>
    <t>Patrice Lumumba</t>
  </si>
  <si>
    <t>845447158</t>
  </si>
  <si>
    <t>0114-0002</t>
  </si>
  <si>
    <t>Edmundo Francisco Nhambau</t>
  </si>
  <si>
    <t>Macandza</t>
  </si>
  <si>
    <t>848704927</t>
  </si>
  <si>
    <t>0304-0002</t>
  </si>
  <si>
    <t>Edson Felizardo Dinis</t>
  </si>
  <si>
    <t>Nicoadala Sede</t>
  </si>
  <si>
    <t>877549501</t>
  </si>
  <si>
    <t>0616-0002</t>
  </si>
  <si>
    <t>Efigenia Zacarias</t>
  </si>
  <si>
    <t>Chibuto Sede- 25 de Junho</t>
  </si>
  <si>
    <t>872881467</t>
  </si>
  <si>
    <t>0104-0002</t>
  </si>
  <si>
    <t>Chibuto Sede- Bairro 1</t>
  </si>
  <si>
    <t>Chibuto Sede- Bairro Unidade</t>
  </si>
  <si>
    <t>Chibuto Sede- celula mussavene</t>
  </si>
  <si>
    <t>Chibuto Sede- Nhocane</t>
  </si>
  <si>
    <t>Chibuto Sede- Samora Machel</t>
  </si>
  <si>
    <t>Chibuto Sede- Vila do Milenio</t>
  </si>
  <si>
    <t>Chibuto Sede-25 de Junho</t>
  </si>
  <si>
    <t>Chibuto Sede-Bairro 3</t>
  </si>
  <si>
    <t>Chibuto Sede-Canhada</t>
  </si>
  <si>
    <t>Chibuto Sede-Celula mussavene</t>
  </si>
  <si>
    <t>Chibuto Sede-Mudumea Chalo</t>
  </si>
  <si>
    <t>Chibuto Sede-Samora Machel</t>
  </si>
  <si>
    <t>Chibuto Sede-Zona Machai</t>
  </si>
  <si>
    <t>Egnecia Zucula</t>
  </si>
  <si>
    <t>Chaimite-Macal. 1 de Jun B1</t>
  </si>
  <si>
    <t>871579287</t>
  </si>
  <si>
    <t>0104-0003</t>
  </si>
  <si>
    <t>Chaimite-Macal. 1 de Jun B2</t>
  </si>
  <si>
    <t>Chaimite-Macal. 1 de Jun B3</t>
  </si>
  <si>
    <t>Chaimite-Macal. 1 de Jun B4</t>
  </si>
  <si>
    <t>Chaimite-Macal. Acord B1</t>
  </si>
  <si>
    <t>Chaimite-Macal. Acord B2</t>
  </si>
  <si>
    <t>Chaimite-Macal. Acord B3</t>
  </si>
  <si>
    <t>Chaimite-Macal. Acord B4</t>
  </si>
  <si>
    <t>Chaimite-Mukot. Bairro 3</t>
  </si>
  <si>
    <t>Chaimite-Mukot. Bairro 4</t>
  </si>
  <si>
    <t>Chaimite-Sanguate</t>
  </si>
  <si>
    <t>Chimite-Mukot. Bairro 1</t>
  </si>
  <si>
    <t>Chimite-Mukot. Bairro 2</t>
  </si>
  <si>
    <t>Elidio H. Nanvuga</t>
  </si>
  <si>
    <t>Namigonha</t>
  </si>
  <si>
    <t>876253161</t>
  </si>
  <si>
    <t>0614-0004</t>
  </si>
  <si>
    <t>Elidja Samuel Campossi</t>
  </si>
  <si>
    <t>Cazindira</t>
  </si>
  <si>
    <t>870477400</t>
  </si>
  <si>
    <t>0505-0002</t>
  </si>
  <si>
    <t>Elisa Sarifo Sunzumua</t>
  </si>
  <si>
    <t>842873785</t>
  </si>
  <si>
    <t>0403-0005</t>
  </si>
  <si>
    <t>Elsa João Cuambe</t>
  </si>
  <si>
    <t>Macaneta Matsinane</t>
  </si>
  <si>
    <t>879896755</t>
  </si>
  <si>
    <t>0304-0003</t>
  </si>
  <si>
    <t>Macaneta, Hobjana</t>
  </si>
  <si>
    <t>Macaneta, Mbuva</t>
  </si>
  <si>
    <t>Elton Fausto Nhane</t>
  </si>
  <si>
    <t>MATOLA</t>
  </si>
  <si>
    <t>Infulene</t>
  </si>
  <si>
    <t>870042312</t>
  </si>
  <si>
    <t>Brista Horácio de Eugénia Coutinho Notisso</t>
  </si>
  <si>
    <t>0305-0001</t>
  </si>
  <si>
    <t>Elton Fernando Samuel</t>
  </si>
  <si>
    <t>Alto Mutola</t>
  </si>
  <si>
    <t>864112998/841301411</t>
  </si>
  <si>
    <t>0609-0002</t>
  </si>
  <si>
    <t>Elton Remigio Luis</t>
  </si>
  <si>
    <t>Nguawala sede</t>
  </si>
  <si>
    <t>840322117</t>
  </si>
  <si>
    <t>0205-0005</t>
  </si>
  <si>
    <t>Elton Vasco Luisse</t>
  </si>
  <si>
    <t>Nfigo</t>
  </si>
  <si>
    <t>845438798</t>
  </si>
  <si>
    <t>0503-0003</t>
  </si>
  <si>
    <t>Elvis Pedro Sousa</t>
  </si>
  <si>
    <t>Luziveve</t>
  </si>
  <si>
    <t>846962428</t>
  </si>
  <si>
    <t>0307-0004</t>
  </si>
  <si>
    <t>Muxia</t>
  </si>
  <si>
    <t>Ema Nelson</t>
  </si>
  <si>
    <t>849319550 / 868256874</t>
  </si>
  <si>
    <t>0204-0006</t>
  </si>
  <si>
    <t>Erasmo António Ngulela</t>
  </si>
  <si>
    <t>Ngalunde,Bobole</t>
  </si>
  <si>
    <t>845039170</t>
  </si>
  <si>
    <t>0304-0004</t>
  </si>
  <si>
    <t>Ngalunde,Cumbene</t>
  </si>
  <si>
    <t>Ernesto Nuvunga</t>
  </si>
  <si>
    <t>Duavaio</t>
  </si>
  <si>
    <t>862922908</t>
  </si>
  <si>
    <t>0106-0003</t>
  </si>
  <si>
    <t>Duvane</t>
  </si>
  <si>
    <t>Hokwe</t>
  </si>
  <si>
    <t>Hókwè</t>
  </si>
  <si>
    <t>Muianga</t>
  </si>
  <si>
    <t>Muianga e Xilembene</t>
  </si>
  <si>
    <t>Tlawene</t>
  </si>
  <si>
    <t>Xilembene</t>
  </si>
  <si>
    <t>Ernesto Zaqueu Muganiua</t>
  </si>
  <si>
    <t>Bairro 1, Goine</t>
  </si>
  <si>
    <t>847836623</t>
  </si>
  <si>
    <t>0108-0004</t>
  </si>
  <si>
    <t>Bairro 2, Sunguine</t>
  </si>
  <si>
    <t>Bairro 3, Macandzene</t>
  </si>
  <si>
    <t>Bairro 4, Maboia</t>
  </si>
  <si>
    <t>Gotsuine</t>
  </si>
  <si>
    <t>Maboia</t>
  </si>
  <si>
    <t>Zongoene, Bairro 1, Goine</t>
  </si>
  <si>
    <t>Zongoene, Bairro 5, Chigono</t>
  </si>
  <si>
    <t>Esaltina Estroleo Munerissa</t>
  </si>
  <si>
    <t>Nicadine</t>
  </si>
  <si>
    <t>869255765/849255765</t>
  </si>
  <si>
    <t>0617-0003</t>
  </si>
  <si>
    <t>Esperança Alberto Tambo</t>
  </si>
  <si>
    <t>Murrimo</t>
  </si>
  <si>
    <t>866384350/846560462</t>
  </si>
  <si>
    <t>0605-0002</t>
  </si>
  <si>
    <t>Esperanca Julio</t>
  </si>
  <si>
    <t>Lugela</t>
  </si>
  <si>
    <t>Mobede</t>
  </si>
  <si>
    <t>869033868</t>
  </si>
  <si>
    <t>Ernesto Carlos Retxua</t>
  </si>
  <si>
    <t>0608-0001</t>
  </si>
  <si>
    <t>Estácio Cutetembar</t>
  </si>
  <si>
    <t>MATUTUINE</t>
  </si>
  <si>
    <t>Bela Vista</t>
  </si>
  <si>
    <t>867690811</t>
  </si>
  <si>
    <t>Erasmo Fernando Cuco</t>
  </si>
  <si>
    <t>0306-0001</t>
  </si>
  <si>
    <t>Catuane</t>
  </si>
  <si>
    <t>Estermo Carvalho Assumate</t>
  </si>
  <si>
    <t>Chigubo/Saute Sede</t>
  </si>
  <si>
    <t>875454650</t>
  </si>
  <si>
    <t>0101-0002</t>
  </si>
  <si>
    <t>Nhamarandzala</t>
  </si>
  <si>
    <t>Nhanal/Chavel</t>
  </si>
  <si>
    <t>Saute 2 bairro</t>
  </si>
  <si>
    <t>Saute/Catine</t>
  </si>
  <si>
    <t>Saute/Khomane-Tchail</t>
  </si>
  <si>
    <t>Tchai-Tchai</t>
  </si>
  <si>
    <t>Estevao Estanislau Estevao</t>
  </si>
  <si>
    <t>848866921 / 870627073</t>
  </si>
  <si>
    <t>0204-0007</t>
  </si>
  <si>
    <t>Eugenio Figueredo Lia</t>
  </si>
  <si>
    <t>861642457</t>
  </si>
  <si>
    <t>0616-0003</t>
  </si>
  <si>
    <t>Eugenio Raul Ernesto</t>
  </si>
  <si>
    <t>Catembe Nsime</t>
  </si>
  <si>
    <t>845773347</t>
  </si>
  <si>
    <t>0306-0002</t>
  </si>
  <si>
    <t>Eulalia Martinho Pedro</t>
  </si>
  <si>
    <t>Ecole</t>
  </si>
  <si>
    <t>848322729</t>
  </si>
  <si>
    <t>0601-0004</t>
  </si>
  <si>
    <t>Eunice Amelia Mabelane</t>
  </si>
  <si>
    <t>Mavue</t>
  </si>
  <si>
    <t>861267445</t>
  </si>
  <si>
    <t>0112-0003</t>
  </si>
  <si>
    <t>Eunice Romão Bande</t>
  </si>
  <si>
    <t>Mahelane sede</t>
  </si>
  <si>
    <t>847885140</t>
  </si>
  <si>
    <t>0308-0003</t>
  </si>
  <si>
    <t>Eunisio Simbine</t>
  </si>
  <si>
    <t>Nuvunguene / languene</t>
  </si>
  <si>
    <t>878594769</t>
  </si>
  <si>
    <t>0108-0005</t>
  </si>
  <si>
    <t>Eusilio Joao da Silva</t>
  </si>
  <si>
    <t>871027410</t>
  </si>
  <si>
    <t>0403-0006</t>
  </si>
  <si>
    <t>Eutiquio Armenio</t>
  </si>
  <si>
    <t>Derre-Sede</t>
  </si>
  <si>
    <t>841030105</t>
  </si>
  <si>
    <t>0603-0002</t>
  </si>
  <si>
    <t>Fatima Alfredo Bulaque</t>
  </si>
  <si>
    <t>857019494</t>
  </si>
  <si>
    <t>0404-0003</t>
  </si>
  <si>
    <t>Fátima Helena Lobo</t>
  </si>
  <si>
    <t>Miquejo</t>
  </si>
  <si>
    <t>845396431</t>
  </si>
  <si>
    <t>0401-0004</t>
  </si>
  <si>
    <t>Njalane</t>
  </si>
  <si>
    <t>Fatima Zavala</t>
  </si>
  <si>
    <t>Muzingane Julius Nherere</t>
  </si>
  <si>
    <t>877129346</t>
  </si>
  <si>
    <t>0108-0006</t>
  </si>
  <si>
    <t>Felicidade Feleciano Muianga</t>
  </si>
  <si>
    <t>Siqueto</t>
  </si>
  <si>
    <t>845699629</t>
  </si>
  <si>
    <t>0112-0004</t>
  </si>
  <si>
    <t>Felisberto Antonio Nombro</t>
  </si>
  <si>
    <t>Nampevo</t>
  </si>
  <si>
    <t>879859594</t>
  </si>
  <si>
    <t>0606-0004</t>
  </si>
  <si>
    <t>FELISBERTO DANIEL</t>
  </si>
  <si>
    <t>MPANGULA</t>
  </si>
  <si>
    <t>875081383</t>
  </si>
  <si>
    <t>0508-0003</t>
  </si>
  <si>
    <t>Felisberto Lampiao Mutoloua</t>
  </si>
  <si>
    <t>876084769</t>
  </si>
  <si>
    <t>0606-0005</t>
  </si>
  <si>
    <t>Fenias Francisco Dias</t>
  </si>
  <si>
    <t>Inhongane</t>
  </si>
  <si>
    <t>878754510</t>
  </si>
  <si>
    <t>0302-0004</t>
  </si>
  <si>
    <t>Matchabe Chobela</t>
  </si>
  <si>
    <t>Moine</t>
  </si>
  <si>
    <t>Mulelemane Timaguene</t>
  </si>
  <si>
    <t>Mulelemane Xissanguane</t>
  </si>
  <si>
    <t>Fernando Rosário Dzidzi</t>
  </si>
  <si>
    <t>Doa</t>
  </si>
  <si>
    <t>Chueza-sede</t>
  </si>
  <si>
    <t>875611733</t>
  </si>
  <si>
    <t>0504-0001</t>
  </si>
  <si>
    <t>Fernando Sabonte</t>
  </si>
  <si>
    <t>Puthine</t>
  </si>
  <si>
    <t>867007385</t>
  </si>
  <si>
    <t>0608-0002</t>
  </si>
  <si>
    <t>Putine</t>
  </si>
  <si>
    <t>Filipe Chambal</t>
  </si>
  <si>
    <t>Baptine</t>
  </si>
  <si>
    <t>846043555</t>
  </si>
  <si>
    <t>0307-0005</t>
  </si>
  <si>
    <t>Chanculo-Sede</t>
  </si>
  <si>
    <t>Chiparango</t>
  </si>
  <si>
    <t>Incomat</t>
  </si>
  <si>
    <t>Incomati</t>
  </si>
  <si>
    <t>Sincogene</t>
  </si>
  <si>
    <t>Caia sede</t>
  </si>
  <si>
    <t>875454103</t>
  </si>
  <si>
    <t>0403-0007</t>
  </si>
  <si>
    <t>FINELIO BIA</t>
  </si>
  <si>
    <t>846437333</t>
  </si>
  <si>
    <t>0113-0003</t>
  </si>
  <si>
    <t>Fonseca Faquir</t>
  </si>
  <si>
    <t>Chalucuane</t>
  </si>
  <si>
    <t>842437080</t>
  </si>
  <si>
    <t>0106-0004</t>
  </si>
  <si>
    <t>Chiduachine</t>
  </si>
  <si>
    <t>Inchovane</t>
  </si>
  <si>
    <t>Matsolo</t>
  </si>
  <si>
    <t>Nhangal</t>
  </si>
  <si>
    <t>Sangena</t>
  </si>
  <si>
    <t>Francisco F. Mutimucuio</t>
  </si>
  <si>
    <t>Banze</t>
  </si>
  <si>
    <t>875219181</t>
  </si>
  <si>
    <t>0110-0003</t>
  </si>
  <si>
    <t>Betula</t>
  </si>
  <si>
    <t>Chicuangue</t>
  </si>
  <si>
    <t>Chidenguele</t>
  </si>
  <si>
    <t>Dengoine</t>
  </si>
  <si>
    <t>Denguine</t>
  </si>
  <si>
    <t>Francisco Manuel Zeca</t>
  </si>
  <si>
    <t>849110284</t>
  </si>
  <si>
    <t>0404-0004</t>
  </si>
  <si>
    <t>Fredonio Bernardo</t>
  </si>
  <si>
    <t>Malengane</t>
  </si>
  <si>
    <t>850163929</t>
  </si>
  <si>
    <t>0307-0007</t>
  </si>
  <si>
    <t>Fredónio Bernardo</t>
  </si>
  <si>
    <t>Chinhanguanine</t>
  </si>
  <si>
    <t>Coelela</t>
  </si>
  <si>
    <t>Malengane Sede</t>
  </si>
  <si>
    <t>Malengane Sede/25 de Junho</t>
  </si>
  <si>
    <t>Wamanhanga</t>
  </si>
  <si>
    <t>Wamungolombe</t>
  </si>
  <si>
    <t>Wamungolombe/Wamanhanga</t>
  </si>
  <si>
    <t>Xhivonanhelete</t>
  </si>
  <si>
    <t>Zenzela</t>
  </si>
  <si>
    <t>Gabriel Antonio Naparato</t>
  </si>
  <si>
    <t>Mopeia Sede</t>
  </si>
  <si>
    <t>876848726/844986449</t>
  </si>
  <si>
    <t>0612-0004</t>
  </si>
  <si>
    <t>Gabriel Iapedua</t>
  </si>
  <si>
    <t>Alto Lugela</t>
  </si>
  <si>
    <t>877773249</t>
  </si>
  <si>
    <t>0608-0003</t>
  </si>
  <si>
    <t>Cuba</t>
  </si>
  <si>
    <t>Ebide</t>
  </si>
  <si>
    <t>Iaba</t>
  </si>
  <si>
    <t>Munhamade</t>
  </si>
  <si>
    <t>Mussengane</t>
  </si>
  <si>
    <t>Nogobo</t>
  </si>
  <si>
    <t>Gaspar Ernesto Cumaio</t>
  </si>
  <si>
    <t>Matola-rio, Mulotana, Machauchau</t>
  </si>
  <si>
    <t>846218336</t>
  </si>
  <si>
    <t>0301-0008</t>
  </si>
  <si>
    <t>Matola-rio, Mulotana, Zilinga</t>
  </si>
  <si>
    <t>Gerito Gonçalves</t>
  </si>
  <si>
    <t>Catulene</t>
  </si>
  <si>
    <t>845611917</t>
  </si>
  <si>
    <t>0404-0005</t>
  </si>
  <si>
    <t>Gerson Auxilio Dengo</t>
  </si>
  <si>
    <t>24 de Julho (Baixa de Mahiri)</t>
  </si>
  <si>
    <t>845718706</t>
  </si>
  <si>
    <t>0108-0007</t>
  </si>
  <si>
    <t>24 de Julho (Baixa de Matane)</t>
  </si>
  <si>
    <t>24 de Julho (Baixa de Mbale)</t>
  </si>
  <si>
    <t>24 de Julho (Baixa de Nzogoene)</t>
  </si>
  <si>
    <t>24 de Julho (Baixa do Bairro 2)</t>
  </si>
  <si>
    <t>24 de Julho (Baixa do Chivumguane)</t>
  </si>
  <si>
    <t>GERVASIO TSIMUSSA</t>
  </si>
  <si>
    <t>868282733</t>
  </si>
  <si>
    <t>0113-0004</t>
  </si>
  <si>
    <t>GILBERTO COSSA</t>
  </si>
  <si>
    <t>Inhamissa</t>
  </si>
  <si>
    <t>868939976</t>
  </si>
  <si>
    <t>0114-0003</t>
  </si>
  <si>
    <t>Gildo Cristovao Andique</t>
  </si>
  <si>
    <t>Nante sede</t>
  </si>
  <si>
    <t>864606776/840508873</t>
  </si>
  <si>
    <t>0609-0003</t>
  </si>
  <si>
    <t>Gildo Enquilidio Mariano</t>
  </si>
  <si>
    <t>Catale</t>
  </si>
  <si>
    <t>861732020/842376511</t>
  </si>
  <si>
    <t>0612-0005</t>
  </si>
  <si>
    <t>Gina Chapo</t>
  </si>
  <si>
    <t>855027363</t>
  </si>
  <si>
    <t>0306-0003</t>
  </si>
  <si>
    <t>Ginarosa Paredes</t>
  </si>
  <si>
    <t>Asociacao dos Familiares da Vala de Mocambique Chinhaquene</t>
  </si>
  <si>
    <t>846095442</t>
  </si>
  <si>
    <t>0303-0004</t>
  </si>
  <si>
    <t>Associação Agrícola Massacre de Mueda</t>
  </si>
  <si>
    <t>Associação de Camponeses de Mitilene</t>
  </si>
  <si>
    <t>Associacao dos Camponeses de Maciana</t>
  </si>
  <si>
    <t>Cooperativa Agrícola Eduardo Mondlane</t>
  </si>
  <si>
    <t>Galana</t>
  </si>
  <si>
    <t>Maciana</t>
  </si>
  <si>
    <t>Godino Chico Armando Cumba</t>
  </si>
  <si>
    <t>Thanda</t>
  </si>
  <si>
    <t>868819590</t>
  </si>
  <si>
    <t>0203-0002</t>
  </si>
  <si>
    <t>Graça Sebastião Sitoe</t>
  </si>
  <si>
    <t>Mubangoene</t>
  </si>
  <si>
    <t>862114613</t>
  </si>
  <si>
    <t>0107-0002</t>
  </si>
  <si>
    <t>Guidione Paulino Coma</t>
  </si>
  <si>
    <t>Maridza</t>
  </si>
  <si>
    <t>869782029</t>
  </si>
  <si>
    <t>0206-0002</t>
  </si>
  <si>
    <t>Muzongo</t>
  </si>
  <si>
    <t>Guilherminio Fazenda Manhiça</t>
  </si>
  <si>
    <t>Bairro 3</t>
  </si>
  <si>
    <t>847156437</t>
  </si>
  <si>
    <t>0303-0005</t>
  </si>
  <si>
    <t>Dzonguene</t>
  </si>
  <si>
    <t>Ilha Bairro 1</t>
  </si>
  <si>
    <t>Gulamo Kapiki</t>
  </si>
  <si>
    <t>Monequera</t>
  </si>
  <si>
    <t>862023997</t>
  </si>
  <si>
    <t>0501-0002</t>
  </si>
  <si>
    <t>Gustamario Eduardo</t>
  </si>
  <si>
    <t>Mossurize</t>
  </si>
  <si>
    <t>Chirera</t>
  </si>
  <si>
    <t>868874098</t>
  </si>
  <si>
    <t>Joaquim Dimba</t>
  </si>
  <si>
    <t>0207-0001</t>
  </si>
  <si>
    <t>Hélder Carmona Muchanga</t>
  </si>
  <si>
    <t>Chissape</t>
  </si>
  <si>
    <t>841087400</t>
  </si>
  <si>
    <t>0401-0005</t>
  </si>
  <si>
    <t>Nhaduvo</t>
  </si>
  <si>
    <t>Tchanjamandiane</t>
  </si>
  <si>
    <t>Tchonja</t>
  </si>
  <si>
    <t>Helder Da Silva Neto</t>
  </si>
  <si>
    <t>872635274</t>
  </si>
  <si>
    <t>0107-0003</t>
  </si>
  <si>
    <t>Helder Mario Sambo</t>
  </si>
  <si>
    <t>873008044</t>
  </si>
  <si>
    <t>0101-0003</t>
  </si>
  <si>
    <t>Kenet-Khaunda</t>
  </si>
  <si>
    <t>Mabanguene</t>
  </si>
  <si>
    <t>Manguandzane</t>
  </si>
  <si>
    <t>Ndindiza</t>
  </si>
  <si>
    <t>Nhamacoia</t>
  </si>
  <si>
    <t>Nhanal</t>
  </si>
  <si>
    <t>Nhanal/Cubo</t>
  </si>
  <si>
    <t>Que-Que</t>
  </si>
  <si>
    <t>Riguene</t>
  </si>
  <si>
    <t>Titite</t>
  </si>
  <si>
    <t>Tsave</t>
  </si>
  <si>
    <t>Helder Zunguze</t>
  </si>
  <si>
    <t>Bandua</t>
  </si>
  <si>
    <t>871960498</t>
  </si>
  <si>
    <t>0402-0005</t>
  </si>
  <si>
    <t>Helio Joao Manidide Sigauque</t>
  </si>
  <si>
    <t>848641592</t>
  </si>
  <si>
    <t>0403-0008</t>
  </si>
  <si>
    <t>Helio Manhique</t>
  </si>
  <si>
    <t>Praia de Bilene (Chilengue)</t>
  </si>
  <si>
    <t>847364313</t>
  </si>
  <si>
    <t>0103-0005</t>
  </si>
  <si>
    <t>Praia de Bilene (Zimbene)</t>
  </si>
  <si>
    <t>Helton Armando Iarane</t>
  </si>
  <si>
    <t>Mugulama</t>
  </si>
  <si>
    <t>867361136</t>
  </si>
  <si>
    <t>0606-0006</t>
  </si>
  <si>
    <t>Hermegildo Titos Henho</t>
  </si>
  <si>
    <t>Macarretane, 25 de Setembro</t>
  </si>
  <si>
    <t>875050180</t>
  </si>
  <si>
    <t>0106-0005</t>
  </si>
  <si>
    <t>Macarretane, Barragem</t>
  </si>
  <si>
    <t>Macarretane, Candiza</t>
  </si>
  <si>
    <t>Macarretane, Chate</t>
  </si>
  <si>
    <t>Macarretane, Cumba</t>
  </si>
  <si>
    <t>Macarretane, Lhanganine</t>
  </si>
  <si>
    <t>Macarretane, Maloluane</t>
  </si>
  <si>
    <t>Macarretane, Manjangue</t>
  </si>
  <si>
    <t>Macarretane, Matuba</t>
  </si>
  <si>
    <t>Macarretane, Punguine</t>
  </si>
  <si>
    <t>Herminia Cau</t>
  </si>
  <si>
    <t>Vladimir</t>
  </si>
  <si>
    <t>840292832</t>
  </si>
  <si>
    <t>0108-0008</t>
  </si>
  <si>
    <t>Herminio da Cunha</t>
  </si>
  <si>
    <t>Dacata-sede</t>
  </si>
  <si>
    <t>874743744</t>
  </si>
  <si>
    <t>0207-0002</t>
  </si>
  <si>
    <t>Herminio Eusebio Roque</t>
  </si>
  <si>
    <t>Gondola</t>
  </si>
  <si>
    <t>Muda Serração</t>
  </si>
  <si>
    <t>846515574</t>
  </si>
  <si>
    <t>Adolfo Antonio</t>
  </si>
  <si>
    <t>0202-0001</t>
  </si>
  <si>
    <t>Hilario Arnando Cardoso</t>
  </si>
  <si>
    <t>Matenga</t>
  </si>
  <si>
    <t>870442101</t>
  </si>
  <si>
    <t>0411-0005</t>
  </si>
  <si>
    <t>Honoria Eugenia Perua</t>
  </si>
  <si>
    <t>Bala</t>
  </si>
  <si>
    <t>862318431/850294076</t>
  </si>
  <si>
    <t>0609-0004</t>
  </si>
  <si>
    <t>Horacio Nicoto</t>
  </si>
  <si>
    <t>Mulide</t>
  </si>
  <si>
    <t>867102599</t>
  </si>
  <si>
    <t>0608-0004</t>
  </si>
  <si>
    <t>Munhamade Sede</t>
  </si>
  <si>
    <t>Idilto Azarias</t>
  </si>
  <si>
    <t>Pessene Sede, (Associacao Telmina Pereira)zifuva</t>
  </si>
  <si>
    <t>845805890</t>
  </si>
  <si>
    <t>0307-0008</t>
  </si>
  <si>
    <t>Pessene Sede, Bairro A</t>
  </si>
  <si>
    <t>Pessene Sede, Bairro B</t>
  </si>
  <si>
    <t>Pessene Sede, Boanene</t>
  </si>
  <si>
    <t>Pessene Sede, Checua</t>
  </si>
  <si>
    <t>Pessene Sede, Damo</t>
  </si>
  <si>
    <t>Pessene Sede, Lhanguene</t>
  </si>
  <si>
    <t>Pessene Sede, Ngolhosa</t>
  </si>
  <si>
    <t>Pessene Sede, Waimbela</t>
  </si>
  <si>
    <t>Ines libaneo</t>
  </si>
  <si>
    <t>Gorongosa</t>
  </si>
  <si>
    <t>Púnguè</t>
  </si>
  <si>
    <t>874899072</t>
  </si>
  <si>
    <t>Diolinda Alberto</t>
  </si>
  <si>
    <t>0407-0002</t>
  </si>
  <si>
    <t>Inocêncio Madade</t>
  </si>
  <si>
    <t>Vundica, Kachane</t>
  </si>
  <si>
    <t>847048935</t>
  </si>
  <si>
    <t>0307-0009</t>
  </si>
  <si>
    <t>Vundica, Matxitxi</t>
  </si>
  <si>
    <t>Vundica, Mbeve</t>
  </si>
  <si>
    <t>Vundica, Skemelele</t>
  </si>
  <si>
    <t>Vundica, Vundica Sede</t>
  </si>
  <si>
    <t>Vundica, Xivangua</t>
  </si>
  <si>
    <t>Isaak Castrim Jossefa</t>
  </si>
  <si>
    <t>Nhampoca</t>
  </si>
  <si>
    <t>864318250</t>
  </si>
  <si>
    <t>0411-0006</t>
  </si>
  <si>
    <t>Isabel Uanheza</t>
  </si>
  <si>
    <t>Mocubela</t>
  </si>
  <si>
    <t>Missal</t>
  </si>
  <si>
    <t>861670565</t>
  </si>
  <si>
    <t>Dionisia Tamara J. Chambule</t>
  </si>
  <si>
    <t>0610-0001</t>
  </si>
  <si>
    <t>Isac Alberto Machamacha</t>
  </si>
  <si>
    <t>Amatongas Sede</t>
  </si>
  <si>
    <t>842266361</t>
  </si>
  <si>
    <t>0202-0002</t>
  </si>
  <si>
    <t>Isac Amade Quivala</t>
  </si>
  <si>
    <t>Gilé</t>
  </si>
  <si>
    <t>Miraly</t>
  </si>
  <si>
    <t>879052249</t>
  </si>
  <si>
    <t>Leonardo Julio Truzao</t>
  </si>
  <si>
    <t>0604-0001</t>
  </si>
  <si>
    <t>Namireco</t>
  </si>
  <si>
    <t>Isac Arlindo Francisco</t>
  </si>
  <si>
    <t>860607409</t>
  </si>
  <si>
    <t>0603-0003</t>
  </si>
  <si>
    <t>Isac M. Candieiro</t>
  </si>
  <si>
    <t>Chinhambuzi</t>
  </si>
  <si>
    <t>864765700</t>
  </si>
  <si>
    <t>0206-0003</t>
  </si>
  <si>
    <t>Isaquiel A. C. Meque</t>
  </si>
  <si>
    <t>878702427</t>
  </si>
  <si>
    <t>0408-0003</t>
  </si>
  <si>
    <t>Isdora da Silva Higino</t>
  </si>
  <si>
    <t>Sede Uetxe</t>
  </si>
  <si>
    <t>845754004/866441402</t>
  </si>
  <si>
    <t>0615-0003</t>
  </si>
  <si>
    <t>Issa Pedro Aguiar</t>
  </si>
  <si>
    <t>Grudja</t>
  </si>
  <si>
    <t>849214818</t>
  </si>
  <si>
    <t>0402-0006</t>
  </si>
  <si>
    <t>Issufo Gani</t>
  </si>
  <si>
    <t>Nova Sofala</t>
  </si>
  <si>
    <t>870402372</t>
  </si>
  <si>
    <t>0402-0007</t>
  </si>
  <si>
    <t>IVANDO TOVELA</t>
  </si>
  <si>
    <t>870091010</t>
  </si>
  <si>
    <t>0113-0005</t>
  </si>
  <si>
    <t>Ivone Afonso</t>
  </si>
  <si>
    <t>879154260</t>
  </si>
  <si>
    <t>0402-0008</t>
  </si>
  <si>
    <t>IVU NUNES PATRICIO</t>
  </si>
  <si>
    <t>CHAWALO</t>
  </si>
  <si>
    <t>0508-0004</t>
  </si>
  <si>
    <t>CHISAVO</t>
  </si>
  <si>
    <t>Izalde Remi Pereira</t>
  </si>
  <si>
    <t>Mussenguezi</t>
  </si>
  <si>
    <t>877541227</t>
  </si>
  <si>
    <t>0505-0003</t>
  </si>
  <si>
    <t>Jacinto Maximiano</t>
  </si>
  <si>
    <t>Chaimite Sede B1</t>
  </si>
  <si>
    <t>827988851</t>
  </si>
  <si>
    <t>0104-0004</t>
  </si>
  <si>
    <t>Chaimite sede B2</t>
  </si>
  <si>
    <t>Chaimite sede B3</t>
  </si>
  <si>
    <t>Chaimite sede B4</t>
  </si>
  <si>
    <t>Chaimite sede B5</t>
  </si>
  <si>
    <t>Chaimite sede B6</t>
  </si>
  <si>
    <t>Chaimite sede B7</t>
  </si>
  <si>
    <t>Chaimite sede B8</t>
  </si>
  <si>
    <t>Chaimite sede B9</t>
  </si>
  <si>
    <t>Chaimite-Bolho</t>
  </si>
  <si>
    <t>Chaimite-Chilalho</t>
  </si>
  <si>
    <t>Chaimite-Gogote B 2 Whuate</t>
  </si>
  <si>
    <t>Chaimite-Gogote B 3 Mubemo</t>
  </si>
  <si>
    <t>Chaimite-Gogote B 4 Ilha Kuhamba</t>
  </si>
  <si>
    <t>Chaimite-Gomba</t>
  </si>
  <si>
    <t>Chaimite-Magonhe 1</t>
  </si>
  <si>
    <t>Chaimite-Magonhe2</t>
  </si>
  <si>
    <t>Chaimite-Magonhe3</t>
  </si>
  <si>
    <t>Chaimite-Mucanhine</t>
  </si>
  <si>
    <t>Chaimite-Munheziwa Bairro 3</t>
  </si>
  <si>
    <t>Chaimite-tlhathene-Bairro Muzamane</t>
  </si>
  <si>
    <t>Chaimite-Tlhathene-Chilalho B</t>
  </si>
  <si>
    <t>Chaimite-Tlhathene-Magondzoene</t>
  </si>
  <si>
    <t>Chaimite-tlhathene-Zona Titosse</t>
  </si>
  <si>
    <t>Chaimite-Tlhatlhene</t>
  </si>
  <si>
    <t>Chaimite-Tlhatlhene Sede Matchutche</t>
  </si>
  <si>
    <t>Chaimite-tlhatlhene-Bairro Pulame</t>
  </si>
  <si>
    <t>Chaimite-tlhatlhene-Matsimbe</t>
  </si>
  <si>
    <t>Chaimite-tlhatlhene-Ngamangueze</t>
  </si>
  <si>
    <t>Chaimite-Tlhatlhene-Zona Zitha</t>
  </si>
  <si>
    <t>Chaimite-Tlhatlhene-Zona Zitha Q 3</t>
  </si>
  <si>
    <t>Jaime Namota</t>
  </si>
  <si>
    <t>863838105</t>
  </si>
  <si>
    <t>0608-0005</t>
  </si>
  <si>
    <t>Alto-Lugela</t>
  </si>
  <si>
    <t>Jamaldino Tivane</t>
  </si>
  <si>
    <t>Bombofo</t>
  </si>
  <si>
    <t>875981530</t>
  </si>
  <si>
    <t>0106-0006</t>
  </si>
  <si>
    <t>Cotsuane</t>
  </si>
  <si>
    <t>Mapapa</t>
  </si>
  <si>
    <t>Jamila Tayob</t>
  </si>
  <si>
    <t>Novunguene</t>
  </si>
  <si>
    <t>861159304</t>
  </si>
  <si>
    <t>0108-0009</t>
  </si>
  <si>
    <t>Jeconias Pedro Verde</t>
  </si>
  <si>
    <t>Incize</t>
  </si>
  <si>
    <t>860155066/840525413</t>
  </si>
  <si>
    <t>0605-0003</t>
  </si>
  <si>
    <t>Mepuagiua-sede</t>
  </si>
  <si>
    <t>Nicorropal</t>
  </si>
  <si>
    <t>Jeremias Alfredo</t>
  </si>
  <si>
    <t>Nacuaca</t>
  </si>
  <si>
    <t>873036406</t>
  </si>
  <si>
    <t>0601-0005</t>
  </si>
  <si>
    <t>Jeremias Felix Chinassassata</t>
  </si>
  <si>
    <t>Licoma</t>
  </si>
  <si>
    <t>0403-0009</t>
  </si>
  <si>
    <t>Jeremias Manuel Nhampinga</t>
  </si>
  <si>
    <t>Luabo</t>
  </si>
  <si>
    <t>Luabo Sede</t>
  </si>
  <si>
    <t>858551541</t>
  </si>
  <si>
    <t>Caetano Pedro Chiramua</t>
  </si>
  <si>
    <t>0607-0001</t>
  </si>
  <si>
    <t>João Antônio Massada</t>
  </si>
  <si>
    <t>Chiremera</t>
  </si>
  <si>
    <t>867511714/843649494</t>
  </si>
  <si>
    <t>0209-0004</t>
  </si>
  <si>
    <t>João Arnaldo Zunguze</t>
  </si>
  <si>
    <t>Impaputo, Macanda</t>
  </si>
  <si>
    <t>877668031</t>
  </si>
  <si>
    <t>0308-0004</t>
  </si>
  <si>
    <t>Impaputo, Mafafuca</t>
  </si>
  <si>
    <t>Impaputo, Mundavene</t>
  </si>
  <si>
    <t>Impaputo, Sede</t>
  </si>
  <si>
    <t>João Bartolomeu Singano</t>
  </si>
  <si>
    <t>Chilomo</t>
  </si>
  <si>
    <t>865594630/846628605</t>
  </si>
  <si>
    <t>0613-0002</t>
  </si>
  <si>
    <t>Chire Sede</t>
  </si>
  <si>
    <t>Joao Chimucuacua</t>
  </si>
  <si>
    <t>Ampara</t>
  </si>
  <si>
    <t>875568213</t>
  </si>
  <si>
    <t>0402-0009</t>
  </si>
  <si>
    <t>Joao Filipe</t>
  </si>
  <si>
    <t>861713909</t>
  </si>
  <si>
    <t>0408-0004</t>
  </si>
  <si>
    <t>Joao Jaime Machapata</t>
  </si>
  <si>
    <t>Nhamassindzira</t>
  </si>
  <si>
    <t>875754530 / 841000070</t>
  </si>
  <si>
    <t>0410-0005</t>
  </si>
  <si>
    <t>Joao Jose Bogue</t>
  </si>
  <si>
    <t>842970123</t>
  </si>
  <si>
    <t>0403-0010</t>
  </si>
  <si>
    <t>Joao Luis Mairoce</t>
  </si>
  <si>
    <t>Maneia</t>
  </si>
  <si>
    <t>861446364</t>
  </si>
  <si>
    <t>0610-0002</t>
  </si>
  <si>
    <t>Joao Manuel Bernardo</t>
  </si>
  <si>
    <t>Hamamba</t>
  </si>
  <si>
    <t>862098378</t>
  </si>
  <si>
    <t>0405-0002</t>
  </si>
  <si>
    <t>Joaquim Arcanjo Armazia</t>
  </si>
  <si>
    <t>Namacata</t>
  </si>
  <si>
    <t>873295426/847143878</t>
  </si>
  <si>
    <t>0616-0004</t>
  </si>
  <si>
    <t>Joaquim Herulano Ngove</t>
  </si>
  <si>
    <t>Chongoene, Chongoene sede</t>
  </si>
  <si>
    <t>862499281</t>
  </si>
  <si>
    <t>0102-0003</t>
  </si>
  <si>
    <t>Chongoene, Chongoene sede,</t>
  </si>
  <si>
    <t>Chongoene, Chongoene sede, Nhampondzoene</t>
  </si>
  <si>
    <t>JOICE NHATUVE</t>
  </si>
  <si>
    <t>846936551</t>
  </si>
  <si>
    <t>0114-0004</t>
  </si>
  <si>
    <t>Jone Alfredo Ranquene</t>
  </si>
  <si>
    <t>876165451</t>
  </si>
  <si>
    <t>0404-0006</t>
  </si>
  <si>
    <t>Chiramba sede</t>
  </si>
  <si>
    <t>Jorge De Almeida Junior</t>
  </si>
  <si>
    <t>873949231</t>
  </si>
  <si>
    <t>0106-0007</t>
  </si>
  <si>
    <t>Macarretane, Djodjo</t>
  </si>
  <si>
    <t>Macarretane, Machinho</t>
  </si>
  <si>
    <t>Jorge Feliciano Ngonhamo</t>
  </si>
  <si>
    <t>863972930</t>
  </si>
  <si>
    <t>0107-0004</t>
  </si>
  <si>
    <t>Jorge Francisco Bila</t>
  </si>
  <si>
    <t>875343395</t>
  </si>
  <si>
    <t>0108-0010</t>
  </si>
  <si>
    <t>Jorge Francisco Machava</t>
  </si>
  <si>
    <t>Goe</t>
  </si>
  <si>
    <t>849044895</t>
  </si>
  <si>
    <t>0404-0007</t>
  </si>
  <si>
    <t>Mulima sede</t>
  </si>
  <si>
    <t>Jorge Jose Divunane</t>
  </si>
  <si>
    <t>864353988</t>
  </si>
  <si>
    <t>0616-0005</t>
  </si>
  <si>
    <t>Jorge Mario Pascoal</t>
  </si>
  <si>
    <t>Malehice-Mangume</t>
  </si>
  <si>
    <t>864012425</t>
  </si>
  <si>
    <t>0104-0005</t>
  </si>
  <si>
    <t>Jorge Pascoal</t>
  </si>
  <si>
    <t>Malehice-coca missava</t>
  </si>
  <si>
    <t>0104-0006</t>
  </si>
  <si>
    <t>Malehice-Cocamissava</t>
  </si>
  <si>
    <t>Malehice-Cocamissava-guemulene</t>
  </si>
  <si>
    <t>Malehice-Eduardo Mondlane</t>
  </si>
  <si>
    <t>Malehice-Guemulene</t>
  </si>
  <si>
    <t>Malehice-Gwemulene</t>
  </si>
  <si>
    <t>Malehice-Liberdade</t>
  </si>
  <si>
    <t>Malehice-Mavonane</t>
  </si>
  <si>
    <t>Malehice-Mbambane</t>
  </si>
  <si>
    <t>Malehice-Mbanganhane</t>
  </si>
  <si>
    <t>Malehice-Mbembele</t>
  </si>
  <si>
    <t>Malehice-Ndavene</t>
  </si>
  <si>
    <t>Malehice-Nwahamuza</t>
  </si>
  <si>
    <t>Malehice-Nwavaquene</t>
  </si>
  <si>
    <t>Jose Jairosse</t>
  </si>
  <si>
    <t>Chiongo</t>
  </si>
  <si>
    <t>867213429</t>
  </si>
  <si>
    <t>0202-0003</t>
  </si>
  <si>
    <t>José Monteiro</t>
  </si>
  <si>
    <t>840322632/863447725</t>
  </si>
  <si>
    <t>0209-0005</t>
  </si>
  <si>
    <t>Jose Patrocinio Zeca Mureua</t>
  </si>
  <si>
    <t>847710566</t>
  </si>
  <si>
    <t>0404-0008</t>
  </si>
  <si>
    <t>Jose Pululo</t>
  </si>
  <si>
    <t>Moianine/Mahunhane</t>
  </si>
  <si>
    <t>862711023</t>
  </si>
  <si>
    <t>0103-0006</t>
  </si>
  <si>
    <t>Moianine/Manganhe</t>
  </si>
  <si>
    <t>Jossias Chavo</t>
  </si>
  <si>
    <t>875480129</t>
  </si>
  <si>
    <t>0103-0007</t>
  </si>
  <si>
    <t>Messano (Chingoe)</t>
  </si>
  <si>
    <t>Messano (Incoluane)</t>
  </si>
  <si>
    <t>Juberta Gonçalves Paiva</t>
  </si>
  <si>
    <t>0603-0004</t>
  </si>
  <si>
    <t>Jubia Fatima Aguiar</t>
  </si>
  <si>
    <t>846645586</t>
  </si>
  <si>
    <t>0403-0011</t>
  </si>
  <si>
    <t>Julia Joaquim C. Alberto</t>
  </si>
  <si>
    <t>Divinhe Sede</t>
  </si>
  <si>
    <t>848687168</t>
  </si>
  <si>
    <t>0408-0005</t>
  </si>
  <si>
    <t>Julio Sepa Salvador</t>
  </si>
  <si>
    <t>Mudima</t>
  </si>
  <si>
    <t>846468074</t>
  </si>
  <si>
    <t>0202-0004</t>
  </si>
  <si>
    <t>Juma Sualehe</t>
  </si>
  <si>
    <t>866485542</t>
  </si>
  <si>
    <t>0614-0005</t>
  </si>
  <si>
    <t>Junior Samuel Jose Juizo</t>
  </si>
  <si>
    <t>Cabuir</t>
  </si>
  <si>
    <t>875742634/846961232</t>
  </si>
  <si>
    <t>0609-0005</t>
  </si>
  <si>
    <t>Justino Moises Chongo</t>
  </si>
  <si>
    <t>Chimpsane</t>
  </si>
  <si>
    <t>867684863</t>
  </si>
  <si>
    <t>0109-0003</t>
  </si>
  <si>
    <t>Hoyo Hoyo</t>
  </si>
  <si>
    <t>Mabalane rio</t>
  </si>
  <si>
    <t>Mabomo</t>
  </si>
  <si>
    <t>Jute Mario Abudul Carimo</t>
  </si>
  <si>
    <t>Campo-Sede</t>
  </si>
  <si>
    <t>872872230/847570426</t>
  </si>
  <si>
    <t>0612-0006</t>
  </si>
  <si>
    <t>Juvenalia Balane Ubisse</t>
  </si>
  <si>
    <t>873171852</t>
  </si>
  <si>
    <t>0106-0008</t>
  </si>
  <si>
    <t>Macarretane, Muzumuia</t>
  </si>
  <si>
    <t>JUVENCIA MABUNDA</t>
  </si>
  <si>
    <t>865546320</t>
  </si>
  <si>
    <t>0114-0005</t>
  </si>
  <si>
    <t>Kabir Antonio Aboobacar</t>
  </si>
  <si>
    <t>Cariua</t>
  </si>
  <si>
    <t>846541166/877979254</t>
  </si>
  <si>
    <t>0609-0006</t>
  </si>
  <si>
    <t>Kelle Ossifo Amade</t>
  </si>
  <si>
    <t>Mungane</t>
  </si>
  <si>
    <t>870831065/840363282</t>
  </si>
  <si>
    <t>0612-0007</t>
  </si>
  <si>
    <t>Lacerdino Gregorio do Rosario</t>
  </si>
  <si>
    <t>Muoloa</t>
  </si>
  <si>
    <t>845438072/870797141</t>
  </si>
  <si>
    <t>0609-0007</t>
  </si>
  <si>
    <t>Lampiao Elias</t>
  </si>
  <si>
    <t>Liranga</t>
  </si>
  <si>
    <t>878989110</t>
  </si>
  <si>
    <t>0501-0003</t>
  </si>
  <si>
    <t>Laura Comatiporte</t>
  </si>
  <si>
    <t>Ceramica</t>
  </si>
  <si>
    <t>870256363</t>
  </si>
  <si>
    <t>0401-0006</t>
  </si>
  <si>
    <t>Laura David M. Sardinha</t>
  </si>
  <si>
    <t>870206086</t>
  </si>
  <si>
    <t>0107-0005</t>
  </si>
  <si>
    <t>Laurinda Elias Mula</t>
  </si>
  <si>
    <t>Matola-rio, Matola-rio sede, Beluluane A</t>
  </si>
  <si>
    <t>848836776</t>
  </si>
  <si>
    <t>0301-0009</t>
  </si>
  <si>
    <t>Matola-rio, Matola-rio sede, Beluluane B</t>
  </si>
  <si>
    <t>Matola-rio, Matola-rio sede, Beluluane C</t>
  </si>
  <si>
    <t>Matola-rio, Matola-rio sede, Djuba sede</t>
  </si>
  <si>
    <t>Lazaro Lemos A. Chalulo</t>
  </si>
  <si>
    <t>Mussangadzi</t>
  </si>
  <si>
    <t>848658165</t>
  </si>
  <si>
    <t>0205-0006</t>
  </si>
  <si>
    <t>Leia Eugenia Moisés Bambo</t>
  </si>
  <si>
    <t>842368327</t>
  </si>
  <si>
    <t>0304-0005</t>
  </si>
  <si>
    <t>Mutanhana</t>
  </si>
  <si>
    <t>Zinthava</t>
  </si>
  <si>
    <t>Lelio Ualane</t>
  </si>
  <si>
    <t>7ABRIL</t>
  </si>
  <si>
    <t>864041805</t>
  </si>
  <si>
    <t>0111-0004</t>
  </si>
  <si>
    <t>CHISSIVE</t>
  </si>
  <si>
    <t>MAFACITELA</t>
  </si>
  <si>
    <t>MAHOCHANE</t>
  </si>
  <si>
    <t>MASSONCTHUA</t>
  </si>
  <si>
    <t>MAVULAMEVE</t>
  </si>
  <si>
    <t>MUCHUATA</t>
  </si>
  <si>
    <t>NHANDJIDJE</t>
  </si>
  <si>
    <t>NHASSANO</t>
  </si>
  <si>
    <t>SOHANE</t>
  </si>
  <si>
    <t>SONGATCHECA</t>
  </si>
  <si>
    <t>Vila sede</t>
  </si>
  <si>
    <t>Leonilda Constancio Nhantumbo</t>
  </si>
  <si>
    <t>Matane</t>
  </si>
  <si>
    <t>879242432</t>
  </si>
  <si>
    <t>0101-0004</t>
  </si>
  <si>
    <t>Rulane</t>
  </si>
  <si>
    <t>Leonilde Nhancolo</t>
  </si>
  <si>
    <t>Michafutene,Mumemo</t>
  </si>
  <si>
    <t>849006862</t>
  </si>
  <si>
    <t>0304-0006</t>
  </si>
  <si>
    <t>Leonora Tequite</t>
  </si>
  <si>
    <t>861149990</t>
  </si>
  <si>
    <t>0402-0010</t>
  </si>
  <si>
    <t>Leugildo Sugar</t>
  </si>
  <si>
    <t>Ulongue</t>
  </si>
  <si>
    <t>875378024</t>
  </si>
  <si>
    <t>0501-0004</t>
  </si>
  <si>
    <t>Levino Baltazar</t>
  </si>
  <si>
    <t>870356585</t>
  </si>
  <si>
    <t>0616-0006</t>
  </si>
  <si>
    <t>Lídia José Cuna</t>
  </si>
  <si>
    <t>862540888</t>
  </si>
  <si>
    <t>0107-0006</t>
  </si>
  <si>
    <t>Liliana Antonio Deusse</t>
  </si>
  <si>
    <t>Galinha</t>
  </si>
  <si>
    <t>872000674</t>
  </si>
  <si>
    <t>0410-0006</t>
  </si>
  <si>
    <t>Linda Manuel Duarte Zinio</t>
  </si>
  <si>
    <t>Daque</t>
  </si>
  <si>
    <t>869201909/852416119</t>
  </si>
  <si>
    <t>0505-0004</t>
  </si>
  <si>
    <t>Linda Rodrigues Devesse</t>
  </si>
  <si>
    <t>Matalana, Nhongonhane</t>
  </si>
  <si>
    <t>855836171</t>
  </si>
  <si>
    <t>0304-0007</t>
  </si>
  <si>
    <t>Matalane, Eduardo Mondlane</t>
  </si>
  <si>
    <t>Matalane, Samora Machel</t>
  </si>
  <si>
    <t>Lindo Augusto Duarte</t>
  </si>
  <si>
    <t>Pungue Sul</t>
  </si>
  <si>
    <t>863872814/844989381</t>
  </si>
  <si>
    <t>0209-0006</t>
  </si>
  <si>
    <t>Lorenco Elias Ngandapanse</t>
  </si>
  <si>
    <t>Chipiri</t>
  </si>
  <si>
    <t>844982792/874495134</t>
  </si>
  <si>
    <t>0503-0004</t>
  </si>
  <si>
    <t>Lucas Mpois</t>
  </si>
  <si>
    <t>Nhacolo</t>
  </si>
  <si>
    <t>969652003</t>
  </si>
  <si>
    <t>0208-0002</t>
  </si>
  <si>
    <t>Lúcia Mahesse</t>
  </si>
  <si>
    <t>Pessene Sede, Mahoche</t>
  </si>
  <si>
    <t>844092790</t>
  </si>
  <si>
    <t>0307-0010</t>
  </si>
  <si>
    <t>Pessene Sede, Uabalambate</t>
  </si>
  <si>
    <t>Lucia Meque Chauque</t>
  </si>
  <si>
    <t>Kokwe</t>
  </si>
  <si>
    <t>864041595</t>
  </si>
  <si>
    <t>0109-0004</t>
  </si>
  <si>
    <t>Mabalane Sede</t>
  </si>
  <si>
    <t>Matidze</t>
  </si>
  <si>
    <t>Lucia Pedro Dzimba</t>
  </si>
  <si>
    <t>842275937</t>
  </si>
  <si>
    <t>0106-0009</t>
  </si>
  <si>
    <t>Lucio Juvvencio Estima</t>
  </si>
  <si>
    <t>Kaunda</t>
  </si>
  <si>
    <t>874831204</t>
  </si>
  <si>
    <t>0503-0005</t>
  </si>
  <si>
    <t>Lucio Zaqueu Seneta Huo Mucambane</t>
  </si>
  <si>
    <t>852826266</t>
  </si>
  <si>
    <t>0205-0007</t>
  </si>
  <si>
    <t>Nhamagua</t>
  </si>
  <si>
    <t>Nhamagua sede</t>
  </si>
  <si>
    <t>LUIS MACHELE</t>
  </si>
  <si>
    <t>0113-0006</t>
  </si>
  <si>
    <t>Luisa Zavala</t>
  </si>
  <si>
    <t>862221559</t>
  </si>
  <si>
    <t>0207-0003</t>
  </si>
  <si>
    <t>Mafalda Stela Barrata da Silva</t>
  </si>
  <si>
    <t>874704181</t>
  </si>
  <si>
    <t>0403-0012</t>
  </si>
  <si>
    <t>Malemia Geraldo Maugente</t>
  </si>
  <si>
    <t>848438043 / 861698773</t>
  </si>
  <si>
    <t>0204-0008</t>
  </si>
  <si>
    <t>Mamade Hanifo</t>
  </si>
  <si>
    <t>845135068</t>
  </si>
  <si>
    <t>0402-0011</t>
  </si>
  <si>
    <t>Manecas Labuquene</t>
  </si>
  <si>
    <t>Buzua-Sede</t>
  </si>
  <si>
    <t>861970074</t>
  </si>
  <si>
    <t>0208-0003</t>
  </si>
  <si>
    <t>Marimanau</t>
  </si>
  <si>
    <t>Manuel Acácio</t>
  </si>
  <si>
    <t>P A 3 de fevereiro Localidade Manchiana</t>
  </si>
  <si>
    <t>869422722</t>
  </si>
  <si>
    <t>0303-0006</t>
  </si>
  <si>
    <t>Povoado de Chicuembo</t>
  </si>
  <si>
    <t>Manuel Carlos Tomas Jofrice</t>
  </si>
  <si>
    <t>842715576</t>
  </si>
  <si>
    <t>0403-0013</t>
  </si>
  <si>
    <t>Manuel Davide Machava</t>
  </si>
  <si>
    <t>Dondo</t>
  </si>
  <si>
    <t>Mutua</t>
  </si>
  <si>
    <t>846114397</t>
  </si>
  <si>
    <t>Shirazi Faruk Jussub</t>
  </si>
  <si>
    <t>0406-0001</t>
  </si>
  <si>
    <t>Manuel Joao Chithlango</t>
  </si>
  <si>
    <t>Tsangano</t>
  </si>
  <si>
    <t>Chiandame</t>
  </si>
  <si>
    <t>867631797/846844256</t>
  </si>
  <si>
    <t>Geralde Jose Mafumba</t>
  </si>
  <si>
    <t>861343856/840587247</t>
  </si>
  <si>
    <t>0507-0001</t>
  </si>
  <si>
    <t>Chiandame/Linthazi</t>
  </si>
  <si>
    <t>Manuel John</t>
  </si>
  <si>
    <t>843653265</t>
  </si>
  <si>
    <t>0306-0004</t>
  </si>
  <si>
    <t>Manuel Langa</t>
  </si>
  <si>
    <t>Mahulane Sede</t>
  </si>
  <si>
    <t>844411430</t>
  </si>
  <si>
    <t>0307-0011</t>
  </si>
  <si>
    <t>Mahulane, Machubutane</t>
  </si>
  <si>
    <t>Mahulane, Muzele</t>
  </si>
  <si>
    <t>Manuel Manecas Sitoe</t>
  </si>
  <si>
    <t>Chicotane</t>
  </si>
  <si>
    <t>842131273</t>
  </si>
  <si>
    <t>0108-0011</t>
  </si>
  <si>
    <t>Manuel Mario Vasco</t>
  </si>
  <si>
    <t>Nhacassoro</t>
  </si>
  <si>
    <t>844157234</t>
  </si>
  <si>
    <t>0205-0008</t>
  </si>
  <si>
    <t>Manuel Mauja</t>
  </si>
  <si>
    <t>866574437</t>
  </si>
  <si>
    <t>0208-0004</t>
  </si>
  <si>
    <t>MANUELA MUIANGA</t>
  </si>
  <si>
    <t>873018552</t>
  </si>
  <si>
    <t>0114-0006</t>
  </si>
  <si>
    <t>Manuenca Zeca Chaima</t>
  </si>
  <si>
    <t>840534310</t>
  </si>
  <si>
    <t>0404-0009</t>
  </si>
  <si>
    <t>Marcelino Antonio Pedro</t>
  </si>
  <si>
    <t>848601088 / 864343615</t>
  </si>
  <si>
    <t>0204-0009</t>
  </si>
  <si>
    <t>Marcos Macana</t>
  </si>
  <si>
    <t>Changanine- Chitsuluine</t>
  </si>
  <si>
    <t>864587490</t>
  </si>
  <si>
    <t>0104-0007</t>
  </si>
  <si>
    <t>Changanine-Chihar</t>
  </si>
  <si>
    <t>Changanine-Hate-Hate</t>
  </si>
  <si>
    <t>Changanine-Hongonhe</t>
  </si>
  <si>
    <t>Changanine-Katlene</t>
  </si>
  <si>
    <t>Changanine-Mabameco</t>
  </si>
  <si>
    <t>Changanine-Macovene-Norte</t>
  </si>
  <si>
    <t>Changanine-Mahuhu</t>
  </si>
  <si>
    <t>Changanine-Mangoro 1</t>
  </si>
  <si>
    <t>Changanine-Mangoro 2</t>
  </si>
  <si>
    <t>Changanine-Mhalane</t>
  </si>
  <si>
    <t>Changanine-Mharila</t>
  </si>
  <si>
    <t>Changanine-Mundinpsane Mahehe</t>
  </si>
  <si>
    <t>Changanine-Mundinpsane-Matitimele</t>
  </si>
  <si>
    <t>Changanine-sede</t>
  </si>
  <si>
    <t>ChanganineTinwarine</t>
  </si>
  <si>
    <t>Chitsuluine</t>
  </si>
  <si>
    <t>Govanane</t>
  </si>
  <si>
    <t>Maria Augusta</t>
  </si>
  <si>
    <t>864509848</t>
  </si>
  <si>
    <t>0608-0006</t>
  </si>
  <si>
    <t>Maria de Fatima</t>
  </si>
  <si>
    <t>Chicumbane, Chicumbane Sede, OMM</t>
  </si>
  <si>
    <t>868142572</t>
  </si>
  <si>
    <t>0108-0012</t>
  </si>
  <si>
    <t>Maria Raposo</t>
  </si>
  <si>
    <t>862121080</t>
  </si>
  <si>
    <t>0402-0012</t>
  </si>
  <si>
    <t>Mariano Biriate Colete</t>
  </si>
  <si>
    <t>843797455</t>
  </si>
  <si>
    <t>0403-0014</t>
  </si>
  <si>
    <t>Marta Machiza</t>
  </si>
  <si>
    <t>Nwamatibjana</t>
  </si>
  <si>
    <t>843631483</t>
  </si>
  <si>
    <t>0303-0007</t>
  </si>
  <si>
    <t>Mércia da Lúcia Teixeira</t>
  </si>
  <si>
    <t>Boane sede, Eduardo Mondlane, Mahubo 14</t>
  </si>
  <si>
    <t>842983280</t>
  </si>
  <si>
    <t>0301-0010</t>
  </si>
  <si>
    <t>Boane sede, Eduardo Mondlane, Umpala</t>
  </si>
  <si>
    <t>Mercia Ramujane Cortiz</t>
  </si>
  <si>
    <t>Chinvano</t>
  </si>
  <si>
    <t>860268889/848856495</t>
  </si>
  <si>
    <t>0507-0002</t>
  </si>
  <si>
    <t>Miguel Jovencio Francisco</t>
  </si>
  <si>
    <t>844924405</t>
  </si>
  <si>
    <t>0404-0010</t>
  </si>
  <si>
    <t>MIGUEL QUIVE</t>
  </si>
  <si>
    <t>868348532</t>
  </si>
  <si>
    <t>0113-0007</t>
  </si>
  <si>
    <t>Milo Olimpio Emiliano</t>
  </si>
  <si>
    <t>843910643/878912967</t>
  </si>
  <si>
    <t>0612-0008</t>
  </si>
  <si>
    <t>MIRANDA DAMIAO NHATUMBO</t>
  </si>
  <si>
    <t>P.S Finicelene</t>
  </si>
  <si>
    <t>876871523</t>
  </si>
  <si>
    <t>0114-0007</t>
  </si>
  <si>
    <t>MIRANDA NHANTUMBO</t>
  </si>
  <si>
    <t>Fenicele</t>
  </si>
  <si>
    <t>0114-0008</t>
  </si>
  <si>
    <t>Moises Chirrunguze</t>
  </si>
  <si>
    <t>Messano (Fulane)</t>
  </si>
  <si>
    <t>845243130</t>
  </si>
  <si>
    <t>0103-0008</t>
  </si>
  <si>
    <t>Messano (Machenganhane)</t>
  </si>
  <si>
    <t>Moises Colele</t>
  </si>
  <si>
    <t>Estaquinha Sede</t>
  </si>
  <si>
    <t>861090750</t>
  </si>
  <si>
    <t>0402-0013</t>
  </si>
  <si>
    <t>Moises Ozias Cambaco</t>
  </si>
  <si>
    <t>Chongoene, Nhancutse</t>
  </si>
  <si>
    <t>862326244</t>
  </si>
  <si>
    <t>0102-0004</t>
  </si>
  <si>
    <t>Chongoene, Nhancutse, Bungane</t>
  </si>
  <si>
    <t>Moises Soiane</t>
  </si>
  <si>
    <t>CHISSAPA</t>
  </si>
  <si>
    <t>861232732</t>
  </si>
  <si>
    <t>0111-0005</t>
  </si>
  <si>
    <t>MAPHUVULE</t>
  </si>
  <si>
    <t>NDOMBE</t>
  </si>
  <si>
    <t>Mussagy Wilson Viega</t>
  </si>
  <si>
    <t>Molumbo</t>
  </si>
  <si>
    <t>Nangoma</t>
  </si>
  <si>
    <t>878330800/847830802</t>
  </si>
  <si>
    <t>Arsenio Jovenal Francisco Pilica</t>
  </si>
  <si>
    <t>0611-0001</t>
  </si>
  <si>
    <t>Nacer Saquina Mussagy Madhougy</t>
  </si>
  <si>
    <t>Macubulane - Movane</t>
  </si>
  <si>
    <t>850620550</t>
  </si>
  <si>
    <t>0302-0005</t>
  </si>
  <si>
    <t>Macubulane - Punguene</t>
  </si>
  <si>
    <t>Macubulane - Tlemo</t>
  </si>
  <si>
    <t>Macubulane - Zindonga</t>
  </si>
  <si>
    <t>Ungubana</t>
  </si>
  <si>
    <t>Naira Mateus Cossa</t>
  </si>
  <si>
    <t>Maphandane</t>
  </si>
  <si>
    <t>875290117</t>
  </si>
  <si>
    <t>0110-0004</t>
  </si>
  <si>
    <t>Narciso Amizade Arnaldo</t>
  </si>
  <si>
    <t>Cufamune</t>
  </si>
  <si>
    <t>865158592</t>
  </si>
  <si>
    <t>0112-0005</t>
  </si>
  <si>
    <t>Mabondzo</t>
  </si>
  <si>
    <t>Narciso Bande</t>
  </si>
  <si>
    <t>Chinhequete</t>
  </si>
  <si>
    <t>865355711</t>
  </si>
  <si>
    <t>0109-0005</t>
  </si>
  <si>
    <t>Covela</t>
  </si>
  <si>
    <t>KM40</t>
  </si>
  <si>
    <t>Mahunhane</t>
  </si>
  <si>
    <t>Niza</t>
  </si>
  <si>
    <t>Pfukwe</t>
  </si>
  <si>
    <t>Tsocate</t>
  </si>
  <si>
    <t>Narciso Manuel Chavana</t>
  </si>
  <si>
    <t>Baca baca</t>
  </si>
  <si>
    <t>840312562</t>
  </si>
  <si>
    <t>0308-0005</t>
  </si>
  <si>
    <t>Bombagem</t>
  </si>
  <si>
    <t>kulula</t>
  </si>
  <si>
    <t>M sede</t>
  </si>
  <si>
    <t>Mafuiane Sede</t>
  </si>
  <si>
    <t>Mafuiane, Baca Baca</t>
  </si>
  <si>
    <t>Zona D</t>
  </si>
  <si>
    <t>Narciso Mungoi</t>
  </si>
  <si>
    <t>861394823</t>
  </si>
  <si>
    <t>0112-0006</t>
  </si>
  <si>
    <t>Natercia Lucas Matavel</t>
  </si>
  <si>
    <t>845352445</t>
  </si>
  <si>
    <t>0108-0013</t>
  </si>
  <si>
    <t>Chirrindzane Mabawana`</t>
  </si>
  <si>
    <t>Ndassy Noe Fambai</t>
  </si>
  <si>
    <t>BAVANDINA</t>
  </si>
  <si>
    <t>855296450</t>
  </si>
  <si>
    <t>0111-0006</t>
  </si>
  <si>
    <t>CHICOPO</t>
  </si>
  <si>
    <t>CHIDULO A</t>
  </si>
  <si>
    <t>CHIDULO B</t>
  </si>
  <si>
    <t>CHIDULO RIO</t>
  </si>
  <si>
    <t>HARRIANE</t>
  </si>
  <si>
    <t>HOCUANHE</t>
  </si>
  <si>
    <t>LHECANE</t>
  </si>
  <si>
    <t>NHANFOLE</t>
  </si>
  <si>
    <t>PALHANE</t>
  </si>
  <si>
    <t>Nelinha Hibraimo</t>
  </si>
  <si>
    <t>Povoa</t>
  </si>
  <si>
    <t>871014865</t>
  </si>
  <si>
    <t>0401-0007</t>
  </si>
  <si>
    <t>Nelinha Ibraimo</t>
  </si>
  <si>
    <t>Mungassa</t>
  </si>
  <si>
    <t>0401-0008</t>
  </si>
  <si>
    <t>Nelson Timóteo Isaac</t>
  </si>
  <si>
    <t>Boane sede, Eduardo Mondlane, Mahubo 10</t>
  </si>
  <si>
    <t>848431789</t>
  </si>
  <si>
    <t>0301-0011</t>
  </si>
  <si>
    <t>Neuza Augusto Nhauche</t>
  </si>
  <si>
    <t>Mucise</t>
  </si>
  <si>
    <t>843854476</t>
  </si>
  <si>
    <t>0304-0008</t>
  </si>
  <si>
    <t>Neuza Rosa Zitha</t>
  </si>
  <si>
    <t>Nongote</t>
  </si>
  <si>
    <t>874257760</t>
  </si>
  <si>
    <t>0101-0005</t>
  </si>
  <si>
    <t>Undlopho</t>
  </si>
  <si>
    <t>Norberto Ernesto Chissano</t>
  </si>
  <si>
    <t>9 de Fevereiro</t>
  </si>
  <si>
    <t>874931874</t>
  </si>
  <si>
    <t>0303-0008</t>
  </si>
  <si>
    <t>Checua</t>
  </si>
  <si>
    <t>Gungufala</t>
  </si>
  <si>
    <t>Xinavana Mulombe</t>
  </si>
  <si>
    <t>Xinavane-Buna</t>
  </si>
  <si>
    <t>Norberto Joao Mulezi</t>
  </si>
  <si>
    <t>Buzua</t>
  </si>
  <si>
    <t>862527450</t>
  </si>
  <si>
    <t>0208-0005</t>
  </si>
  <si>
    <t>Nosqueço Chauque</t>
  </si>
  <si>
    <t>875342875</t>
  </si>
  <si>
    <t>0106-0010</t>
  </si>
  <si>
    <t>Changulene</t>
  </si>
  <si>
    <t>Chipapa</t>
  </si>
  <si>
    <t>Nunucha Florentino Nhanombe</t>
  </si>
  <si>
    <t>Chimangue</t>
  </si>
  <si>
    <t>862081254</t>
  </si>
  <si>
    <t>0109-0006</t>
  </si>
  <si>
    <t>Chinhezane</t>
  </si>
  <si>
    <t>Chintlavanine</t>
  </si>
  <si>
    <t>Chireta</t>
  </si>
  <si>
    <t>Cumba</t>
  </si>
  <si>
    <t>Muvamba</t>
  </si>
  <si>
    <t>Nhimba Yinwe A</t>
  </si>
  <si>
    <t>Nhimba Yinwe B</t>
  </si>
  <si>
    <t>Nwandzu</t>
  </si>
  <si>
    <t>Psitima</t>
  </si>
  <si>
    <t>Nunucha Nhanombe</t>
  </si>
  <si>
    <t>862081255</t>
  </si>
  <si>
    <t>0109-0007</t>
  </si>
  <si>
    <t>Nuro Cardoso Mucavele</t>
  </si>
  <si>
    <t>Movene</t>
  </si>
  <si>
    <t>844468057</t>
  </si>
  <si>
    <t>0307-0012</t>
  </si>
  <si>
    <t>Mubobo</t>
  </si>
  <si>
    <t>R, Garcia</t>
  </si>
  <si>
    <t>R. Garcia</t>
  </si>
  <si>
    <t>Odete Vreda Campo</t>
  </si>
  <si>
    <t>Megaza Sede</t>
  </si>
  <si>
    <t>877054751/846070606</t>
  </si>
  <si>
    <t>0613-0003</t>
  </si>
  <si>
    <t>Oladio Fenias Machaeie</t>
  </si>
  <si>
    <t>Chicorro</t>
  </si>
  <si>
    <t>860406113</t>
  </si>
  <si>
    <t>0105-0002</t>
  </si>
  <si>
    <t>Chitsutsuine</t>
  </si>
  <si>
    <t>Macandezulo</t>
  </si>
  <si>
    <t>Matsilele</t>
  </si>
  <si>
    <t>Mbete</t>
  </si>
  <si>
    <t>Muguambane</t>
  </si>
  <si>
    <t>Salane</t>
  </si>
  <si>
    <t>Sihogone</t>
  </si>
  <si>
    <t>Olimpio Afonso Bila</t>
  </si>
  <si>
    <t>Chilatanhane</t>
  </si>
  <si>
    <t>873910582</t>
  </si>
  <si>
    <t>0110-0005</t>
  </si>
  <si>
    <t>Macuácua Sede</t>
  </si>
  <si>
    <t>Olinda Antonio Mazive</t>
  </si>
  <si>
    <t>alto enchiza</t>
  </si>
  <si>
    <t>876547969</t>
  </si>
  <si>
    <t>0308-0006</t>
  </si>
  <si>
    <t>Cangalane sede</t>
  </si>
  <si>
    <t>changalane sede</t>
  </si>
  <si>
    <t>changalane sede changalane sede</t>
  </si>
  <si>
    <t>changalane sede=changalane sede</t>
  </si>
  <si>
    <t>changalane sede=changalane sede 0,75</t>
  </si>
  <si>
    <t>Nidivaduane</t>
  </si>
  <si>
    <t>Olinda Augusto Hamela</t>
  </si>
  <si>
    <t>ININTAKA BLOCO 4</t>
  </si>
  <si>
    <t>0305-0002</t>
  </si>
  <si>
    <t>INTAKA BLOCO 4</t>
  </si>
  <si>
    <t>Olivia Julio Neves</t>
  </si>
  <si>
    <t>Nimala</t>
  </si>
  <si>
    <t>861484850</t>
  </si>
  <si>
    <t>0601-0006</t>
  </si>
  <si>
    <t>Osvaldo Chissico</t>
  </si>
  <si>
    <t>Calanga Checua</t>
  </si>
  <si>
    <t>840302771</t>
  </si>
  <si>
    <t>0303-0009</t>
  </si>
  <si>
    <t>Calanga Chicongue</t>
  </si>
  <si>
    <t>Calanga Chipuco</t>
  </si>
  <si>
    <t>Chichongue</t>
  </si>
  <si>
    <t>Osvaldo Manuel Adriano</t>
  </si>
  <si>
    <t>Mphende</t>
  </si>
  <si>
    <t>867057390/840580873</t>
  </si>
  <si>
    <t>0505-0005</t>
  </si>
  <si>
    <t>Pascoal Dozelia Loguelove</t>
  </si>
  <si>
    <t>Nomiua</t>
  </si>
  <si>
    <t>842471566/864281973</t>
  </si>
  <si>
    <t>0609-0008</t>
  </si>
  <si>
    <t>Pascua Bejamim</t>
  </si>
  <si>
    <t>864042198</t>
  </si>
  <si>
    <t>0111-0007</t>
  </si>
  <si>
    <t>LISSENGA</t>
  </si>
  <si>
    <t>TCHOE</t>
  </si>
  <si>
    <t>Paulino Armando Muatiuala</t>
  </si>
  <si>
    <t>861728785</t>
  </si>
  <si>
    <t>0606-0007</t>
  </si>
  <si>
    <t>Paulino Foi</t>
  </si>
  <si>
    <t>Messano (Magul)</t>
  </si>
  <si>
    <t>878588994</t>
  </si>
  <si>
    <t>0103-0009</t>
  </si>
  <si>
    <t>Messano, Magul, Incoluane</t>
  </si>
  <si>
    <t>Paulo Emidio Francisco</t>
  </si>
  <si>
    <t>841056623</t>
  </si>
  <si>
    <t>0205-0009</t>
  </si>
  <si>
    <t>Paulo Mica Miquitaio</t>
  </si>
  <si>
    <t>861624339/846899660</t>
  </si>
  <si>
    <t>0209-0007</t>
  </si>
  <si>
    <t>Pedro Langa</t>
  </si>
  <si>
    <t>Malehice- Muxaxane</t>
  </si>
  <si>
    <t>877679968</t>
  </si>
  <si>
    <t>0104-0008</t>
  </si>
  <si>
    <t>Malehice-Maivene</t>
  </si>
  <si>
    <t>Pedro Saumel</t>
  </si>
  <si>
    <t>866143623/844940447</t>
  </si>
  <si>
    <t>0209-0008</t>
  </si>
  <si>
    <t>Pedzesai Ferro</t>
  </si>
  <si>
    <t>Rio dos Elefantes</t>
  </si>
  <si>
    <t>842806008</t>
  </si>
  <si>
    <t>0205-0010</t>
  </si>
  <si>
    <t>Pefaneo Manuel Baitone</t>
  </si>
  <si>
    <t>Dewetewe</t>
  </si>
  <si>
    <t>877200483/849216440</t>
  </si>
  <si>
    <t>0505-0006</t>
  </si>
  <si>
    <t>Perpetua Correia Mucamba</t>
  </si>
  <si>
    <t>Muemue</t>
  </si>
  <si>
    <t>846667552/868850008</t>
  </si>
  <si>
    <t>0615-0004</t>
  </si>
  <si>
    <t>Pires Alface Mangosalinha</t>
  </si>
  <si>
    <t>Doa Sede</t>
  </si>
  <si>
    <t>872487622</t>
  </si>
  <si>
    <t>0504-0002</t>
  </si>
  <si>
    <t>Pires Mendes Passangese</t>
  </si>
  <si>
    <t>Pambane</t>
  </si>
  <si>
    <t>864460533/849135599</t>
  </si>
  <si>
    <t>0602-0006</t>
  </si>
  <si>
    <t>Pricente Godinho R. Mentira</t>
  </si>
  <si>
    <t>878228944/848726551</t>
  </si>
  <si>
    <t>0209-0009</t>
  </si>
  <si>
    <t>Quisito Inacio Breu Novo</t>
  </si>
  <si>
    <t>NDORO</t>
  </si>
  <si>
    <t>879131998</t>
  </si>
  <si>
    <t>0403-0015</t>
  </si>
  <si>
    <t>Quiterio Paulo Mesa</t>
  </si>
  <si>
    <t>874188179</t>
  </si>
  <si>
    <t>0616-0007</t>
  </si>
  <si>
    <t>Rachide Muane</t>
  </si>
  <si>
    <t>Chibuto Sede-Maniquinique B</t>
  </si>
  <si>
    <t>861230528</t>
  </si>
  <si>
    <t>0104-0009</t>
  </si>
  <si>
    <t>Chibuto Sede-Maniquinique Sede Caidundja</t>
  </si>
  <si>
    <t>Chibuto Sede-Maniquinique Sede-Gudogudo</t>
  </si>
  <si>
    <t>Chibuto Sede-Maniquinique-A</t>
  </si>
  <si>
    <t>Chibuto Sede-Maniquinique-Caidundja</t>
  </si>
  <si>
    <t>Chibuto Sede-Maniquinique-Chidinuane</t>
  </si>
  <si>
    <t>Chibuto Sede-Maniquinique-Chipendzane</t>
  </si>
  <si>
    <t>Chibuto Sede-Maniquinique-Lheambe</t>
  </si>
  <si>
    <t>Chibuto Sede-Maniquinique-Maguigui</t>
  </si>
  <si>
    <t>Chibuto Sede-Maniquinique-Massuco</t>
  </si>
  <si>
    <t>Chibuto Sede-Maniquinique-Mondeane</t>
  </si>
  <si>
    <t>Chibuto Sede-Maniquinique-Munandine</t>
  </si>
  <si>
    <t>Rafael Macuacua</t>
  </si>
  <si>
    <t>863005514</t>
  </si>
  <si>
    <t>0109-0008</t>
  </si>
  <si>
    <t>Primeiro Bairro</t>
  </si>
  <si>
    <t>Rafael Zunguze</t>
  </si>
  <si>
    <t>Godide Cambanhane</t>
  </si>
  <si>
    <t>865688688</t>
  </si>
  <si>
    <t>0104-0010</t>
  </si>
  <si>
    <t>Godide Nhamene</t>
  </si>
  <si>
    <t>Rainha Levecene</t>
  </si>
  <si>
    <t>871163360</t>
  </si>
  <si>
    <t>0403-0016</t>
  </si>
  <si>
    <t>Ramiro Viegas Paulino</t>
  </si>
  <si>
    <t>Caiaia</t>
  </si>
  <si>
    <t>845110144</t>
  </si>
  <si>
    <t>0601-0007</t>
  </si>
  <si>
    <t>Ramos Chongo</t>
  </si>
  <si>
    <t>873358054</t>
  </si>
  <si>
    <t>0106-0011</t>
  </si>
  <si>
    <t>Chiguidela</t>
  </si>
  <si>
    <t>Malhazene</t>
  </si>
  <si>
    <t>Tingonhamene</t>
  </si>
  <si>
    <t>Rasmindo Rafael Zunguza</t>
  </si>
  <si>
    <t>Mutindiri</t>
  </si>
  <si>
    <t>876737953</t>
  </si>
  <si>
    <t>0405-0003</t>
  </si>
  <si>
    <t>Ratiba Hortência Cangy</t>
  </si>
  <si>
    <t>Mahelane/Cassimati</t>
  </si>
  <si>
    <t>848095837</t>
  </si>
  <si>
    <t>0308-0007</t>
  </si>
  <si>
    <t>Mahelane/Monucua</t>
  </si>
  <si>
    <t>Mahelane/Porto Henrique</t>
  </si>
  <si>
    <t>Mahelane/Xigubuta A</t>
  </si>
  <si>
    <t>Mahelane/Xilatine</t>
  </si>
  <si>
    <t>Regina Langa</t>
  </si>
  <si>
    <t>Chimondzo/Muzui</t>
  </si>
  <si>
    <t>842512810</t>
  </si>
  <si>
    <t>0103-0010</t>
  </si>
  <si>
    <t>Reginalda Cossa</t>
  </si>
  <si>
    <t>843883913</t>
  </si>
  <si>
    <t>0307-0013</t>
  </si>
  <si>
    <t>Goane 1</t>
  </si>
  <si>
    <t>Mbocoda</t>
  </si>
  <si>
    <t>Pondzela</t>
  </si>
  <si>
    <t>Ribeiro Figueira</t>
  </si>
  <si>
    <t>Doeroi</t>
  </si>
  <si>
    <t>852657820</t>
  </si>
  <si>
    <t>0202-0005</t>
  </si>
  <si>
    <t>Rito J. Ali Jafar</t>
  </si>
  <si>
    <t>869262876</t>
  </si>
  <si>
    <t>0603-0005</t>
  </si>
  <si>
    <t>Rodrigues Jose Manuel Bero</t>
  </si>
  <si>
    <t>872075134</t>
  </si>
  <si>
    <t>0403-0017</t>
  </si>
  <si>
    <t>Rogério Jaze</t>
  </si>
  <si>
    <t>845192210</t>
  </si>
  <si>
    <t>0306-0005</t>
  </si>
  <si>
    <t>Romana Tereza Miandica</t>
  </si>
  <si>
    <t>chicopitanine</t>
  </si>
  <si>
    <t>847346016</t>
  </si>
  <si>
    <t>0308-0008</t>
  </si>
  <si>
    <t>mafafuca</t>
  </si>
  <si>
    <t>mafavuca</t>
  </si>
  <si>
    <t>mafavuva</t>
  </si>
  <si>
    <t>michaguele</t>
  </si>
  <si>
    <t>michangulene</t>
  </si>
  <si>
    <t>michangulene cede</t>
  </si>
  <si>
    <t>Romilo Antonio Cebola</t>
  </si>
  <si>
    <t>Phalane</t>
  </si>
  <si>
    <t>849191539</t>
  </si>
  <si>
    <t>0606-0008</t>
  </si>
  <si>
    <t>Roquia Mario Fernando Valiz</t>
  </si>
  <si>
    <t>842537564</t>
  </si>
  <si>
    <t>0404-0011</t>
  </si>
  <si>
    <t>Rosario Nimosso</t>
  </si>
  <si>
    <t>Manje</t>
  </si>
  <si>
    <t>845851427/87585142</t>
  </si>
  <si>
    <t>0503-0006</t>
  </si>
  <si>
    <t>Rosário Rui Tomocene</t>
  </si>
  <si>
    <t>SAMBALENDO</t>
  </si>
  <si>
    <t>861699594/845743374</t>
  </si>
  <si>
    <t>0612-0009</t>
  </si>
  <si>
    <t>Rui Massava</t>
  </si>
  <si>
    <t>Macuane (Chichango)</t>
  </si>
  <si>
    <t>878520162</t>
  </si>
  <si>
    <t>0103-0011</t>
  </si>
  <si>
    <t>Macuane (Mangol)</t>
  </si>
  <si>
    <t>RUTE SITOE</t>
  </si>
  <si>
    <t>Coca Missava</t>
  </si>
  <si>
    <t>842475243</t>
  </si>
  <si>
    <t>0114-0009</t>
  </si>
  <si>
    <t>Ruth Mande Tacaizana</t>
  </si>
  <si>
    <t>842421251</t>
  </si>
  <si>
    <t>0408-0006</t>
  </si>
  <si>
    <t>Safare Limbecane Felisberto</t>
  </si>
  <si>
    <t>Tica Sede</t>
  </si>
  <si>
    <t>861569962</t>
  </si>
  <si>
    <t>0411-0007</t>
  </si>
  <si>
    <t>Salvador Rainde Fato</t>
  </si>
  <si>
    <t>Samora Machel</t>
  </si>
  <si>
    <t>862488014</t>
  </si>
  <si>
    <t>0607-0002</t>
  </si>
  <si>
    <t>Samida Manuel Domingos</t>
  </si>
  <si>
    <t>Moneia</t>
  </si>
  <si>
    <t>840111395/865307474</t>
  </si>
  <si>
    <t>0609-0009</t>
  </si>
  <si>
    <t>Samito Simbinde</t>
  </si>
  <si>
    <t>Alto Changane-Chivive</t>
  </si>
  <si>
    <t>878802858</t>
  </si>
  <si>
    <t>0104-0011</t>
  </si>
  <si>
    <t>Alto Changane-Funguane</t>
  </si>
  <si>
    <t>Alto Changane-Maqueze</t>
  </si>
  <si>
    <t>Alto Changane-Maqueze B1</t>
  </si>
  <si>
    <t>Alto Changane-Maqueze B2</t>
  </si>
  <si>
    <t>Alto Changane-Matxecuane</t>
  </si>
  <si>
    <t>Alto Changane-Maxiquewane</t>
  </si>
  <si>
    <t>Alto Changane-Wachimichua</t>
  </si>
  <si>
    <t>Alto Changane-Zialhe</t>
  </si>
  <si>
    <t>Samugi Antonio Golsalves</t>
  </si>
  <si>
    <t>Mohiua</t>
  </si>
  <si>
    <t>848907375</t>
  </si>
  <si>
    <t>0601-0008</t>
  </si>
  <si>
    <t>Santos Valegi Sona</t>
  </si>
  <si>
    <t>Toronga</t>
  </si>
  <si>
    <t>872013074</t>
  </si>
  <si>
    <t>0405-0004</t>
  </si>
  <si>
    <t>Sara Ernesto Adelino Portugal</t>
  </si>
  <si>
    <t>842558842</t>
  </si>
  <si>
    <t>0404-0012</t>
  </si>
  <si>
    <t>Sebastiao Joao Macie</t>
  </si>
  <si>
    <t>Mantimana</t>
  </si>
  <si>
    <t>847445261</t>
  </si>
  <si>
    <t>0304-0009</t>
  </si>
  <si>
    <t>Sérgio Caetano Rafael</t>
  </si>
  <si>
    <t>Magaza</t>
  </si>
  <si>
    <t>870032245/840354826</t>
  </si>
  <si>
    <t>0602-0007</t>
  </si>
  <si>
    <t>Sergio Ernesto Binze</t>
  </si>
  <si>
    <t>Namanda</t>
  </si>
  <si>
    <t>861535253</t>
  </si>
  <si>
    <t>0606-0009</t>
  </si>
  <si>
    <t>Sergio Manuel</t>
  </si>
  <si>
    <t>Inhamuchindo</t>
  </si>
  <si>
    <t>850317944</t>
  </si>
  <si>
    <t>0402-0014</t>
  </si>
  <si>
    <t>Serrano Lacerda J. Franqueza</t>
  </si>
  <si>
    <t>879091865</t>
  </si>
  <si>
    <t>0404-0013</t>
  </si>
  <si>
    <t>Severino Fernando Ernesto</t>
  </si>
  <si>
    <t>Demaufe</t>
  </si>
  <si>
    <t>862540317 e 843015493</t>
  </si>
  <si>
    <t>0203-0003</t>
  </si>
  <si>
    <t>Silva Jõao Cardoso</t>
  </si>
  <si>
    <t>Boane, Eduardo Mondlane, Mahanhane</t>
  </si>
  <si>
    <t>843962646</t>
  </si>
  <si>
    <t>0301-0012</t>
  </si>
  <si>
    <t>Sílvio Jaime Miambo</t>
  </si>
  <si>
    <t>Caniçado</t>
  </si>
  <si>
    <t>877997132</t>
  </si>
  <si>
    <t>0107-0007</t>
  </si>
  <si>
    <t>Suzana Manuel Pedro</t>
  </si>
  <si>
    <t>Nipiode</t>
  </si>
  <si>
    <t>846300296</t>
  </si>
  <si>
    <t>0606-0010</t>
  </si>
  <si>
    <t>Taveira A. Numiha</t>
  </si>
  <si>
    <t>Mocubela Sede</t>
  </si>
  <si>
    <t>862199372</t>
  </si>
  <si>
    <t>0610-0003</t>
  </si>
  <si>
    <t>Teodoro Joaquim Mbuela</t>
  </si>
  <si>
    <t>Munhonha</t>
  </si>
  <si>
    <t>864043313/843637889</t>
  </si>
  <si>
    <t>0616-0008</t>
  </si>
  <si>
    <t>Teresa Manuel Tefula</t>
  </si>
  <si>
    <t>Nhambonda</t>
  </si>
  <si>
    <t>865800883</t>
  </si>
  <si>
    <t>0202-0006</t>
  </si>
  <si>
    <t>Tobias Cleyton Matlhombe</t>
  </si>
  <si>
    <t>Chivonguene sede</t>
  </si>
  <si>
    <t>841661073</t>
  </si>
  <si>
    <t>0302-0006</t>
  </si>
  <si>
    <t>Chivonguene, Mucombo</t>
  </si>
  <si>
    <t>Chivonguene, Muginge</t>
  </si>
  <si>
    <t>Chivonguene, Pfunguine</t>
  </si>
  <si>
    <t>Panjane sede Nhiwana A</t>
  </si>
  <si>
    <t>Panjane sede Nhiwana B</t>
  </si>
  <si>
    <t>Panjane sede, Muchangana</t>
  </si>
  <si>
    <t>Panjane sede, Tlongane</t>
  </si>
  <si>
    <t>Panjane sede, Uacanhe</t>
  </si>
  <si>
    <t>Tobias Moises</t>
  </si>
  <si>
    <t>878129291</t>
  </si>
  <si>
    <t>0608-0007</t>
  </si>
  <si>
    <t>Tomasina Jose Francisco</t>
  </si>
  <si>
    <t>846042503</t>
  </si>
  <si>
    <t>0404-0014</t>
  </si>
  <si>
    <t>Trefina Da Conceicao Salvado Tivane</t>
  </si>
  <si>
    <t>Massinga</t>
  </si>
  <si>
    <t>845158118</t>
  </si>
  <si>
    <t>0304-0010</t>
  </si>
  <si>
    <t>Tualibo Juma</t>
  </si>
  <si>
    <t>870000347</t>
  </si>
  <si>
    <t>0616-0009</t>
  </si>
  <si>
    <t>VALDEMIRO DOHO</t>
  </si>
  <si>
    <t>847654165</t>
  </si>
  <si>
    <t>0114-0010</t>
  </si>
  <si>
    <t>Valdo Zivute</t>
  </si>
  <si>
    <t>Zitundo</t>
  </si>
  <si>
    <t>842009119</t>
  </si>
  <si>
    <t>0306-0006</t>
  </si>
  <si>
    <t>Valentim Piorino Francisco</t>
  </si>
  <si>
    <t>869017794</t>
  </si>
  <si>
    <t>0405-0005</t>
  </si>
  <si>
    <t>Valge Fiquir</t>
  </si>
  <si>
    <t>871548059</t>
  </si>
  <si>
    <t>0616-0010</t>
  </si>
  <si>
    <t>Valinho Azevedo</t>
  </si>
  <si>
    <t>Maneia - Sede</t>
  </si>
  <si>
    <t>862327476</t>
  </si>
  <si>
    <t>0610-0004</t>
  </si>
  <si>
    <t>Vania Dulce Macula</t>
  </si>
  <si>
    <t>865157047</t>
  </si>
  <si>
    <t>0106-0012</t>
  </si>
  <si>
    <t>Vania Macula</t>
  </si>
  <si>
    <t>0106-0013</t>
  </si>
  <si>
    <t>Veronica Angelo Joaquim</t>
  </si>
  <si>
    <t>CHINDE SEDE</t>
  </si>
  <si>
    <t>862044881/845901966</t>
  </si>
  <si>
    <t>0602-0008</t>
  </si>
  <si>
    <t>Viagevda Caonceicao</t>
  </si>
  <si>
    <t>877756071</t>
  </si>
  <si>
    <t>0208-0006</t>
  </si>
  <si>
    <t>Victorino Victor Milado</t>
  </si>
  <si>
    <t>864058961</t>
  </si>
  <si>
    <t>0603-0006</t>
  </si>
  <si>
    <t>Viegas Andre Robate</t>
  </si>
  <si>
    <t>879736774/844736774</t>
  </si>
  <si>
    <t>0209-0010</t>
  </si>
  <si>
    <t>Virginia Joaquim</t>
  </si>
  <si>
    <t>860456157/842620276</t>
  </si>
  <si>
    <t>0615-0005</t>
  </si>
  <si>
    <t>Vitoria Andre Chango</t>
  </si>
  <si>
    <t>Ngupa</t>
  </si>
  <si>
    <t>846281927</t>
  </si>
  <si>
    <t>0401-0009</t>
  </si>
  <si>
    <t>Vitorino Josse Vinho</t>
  </si>
  <si>
    <t>Wiriquize</t>
  </si>
  <si>
    <t>876090845</t>
  </si>
  <si>
    <t>0410-0007</t>
  </si>
  <si>
    <t>Wassone Jossitala Bemane</t>
  </si>
  <si>
    <t>Lumadzi</t>
  </si>
  <si>
    <t>847677816/861456351</t>
  </si>
  <si>
    <t>0503-0007</t>
  </si>
  <si>
    <t>Zacarias Fernando Mudumbe</t>
  </si>
  <si>
    <t>Mucambene</t>
  </si>
  <si>
    <t>877450544</t>
  </si>
  <si>
    <t>0112-0007</t>
  </si>
  <si>
    <t>Zaina J. F. Suburane</t>
  </si>
  <si>
    <t>862975510</t>
  </si>
  <si>
    <t>0603-0007</t>
  </si>
  <si>
    <t>Zaintuna Alberto</t>
  </si>
  <si>
    <t>Canda</t>
  </si>
  <si>
    <t>876428368</t>
  </si>
  <si>
    <t>Deolinda Alberto</t>
  </si>
  <si>
    <t>0407-0001</t>
  </si>
  <si>
    <t>Cudzo</t>
  </si>
  <si>
    <t>Zeca Francisco Peixe</t>
  </si>
  <si>
    <t>Mapulanguene</t>
  </si>
  <si>
    <t>878465772</t>
  </si>
  <si>
    <t>0302-0007</t>
  </si>
  <si>
    <t>Zefanias Vasco Cossa</t>
  </si>
  <si>
    <t>861224631</t>
  </si>
  <si>
    <t>0101-0006</t>
  </si>
  <si>
    <t>Swi-Swi</t>
  </si>
  <si>
    <t>Zeferino Elias</t>
  </si>
  <si>
    <t>846464399</t>
  </si>
  <si>
    <t>0303-0010</t>
  </si>
  <si>
    <t>Taninga</t>
  </si>
  <si>
    <t>Zito Alberto Agusto</t>
  </si>
  <si>
    <t>861431888</t>
  </si>
  <si>
    <t>0603-0008</t>
  </si>
  <si>
    <t>Zito Castigo Muchanga</t>
  </si>
  <si>
    <t>Chimunhuane</t>
  </si>
  <si>
    <t>874933892</t>
  </si>
  <si>
    <t>0109-0009</t>
  </si>
  <si>
    <t>Mandlatimbute</t>
  </si>
  <si>
    <t>Muginge</t>
  </si>
  <si>
    <t>Sangue</t>
  </si>
  <si>
    <t>Zito Domingos</t>
  </si>
  <si>
    <t>44HA</t>
  </si>
  <si>
    <t>843570136</t>
  </si>
  <si>
    <t>0307-0014</t>
  </si>
  <si>
    <t>B Matadouro</t>
  </si>
  <si>
    <t>B. Comercial</t>
  </si>
  <si>
    <t>B. Matadouro</t>
  </si>
  <si>
    <t>Bloco 5</t>
  </si>
  <si>
    <t>Chavane</t>
  </si>
  <si>
    <t>Corrumana</t>
  </si>
  <si>
    <t>Daimane</t>
  </si>
  <si>
    <t>Gavaza</t>
  </si>
  <si>
    <t>Godjua</t>
  </si>
  <si>
    <t>Langa</t>
  </si>
  <si>
    <t>Ligongolo</t>
  </si>
  <si>
    <t>Magawane</t>
  </si>
  <si>
    <t>Mahungo</t>
  </si>
  <si>
    <t>Mavunguane</t>
  </si>
  <si>
    <t>Missau</t>
  </si>
  <si>
    <t>Mukakaza</t>
  </si>
  <si>
    <t>Pfucani Varrime</t>
  </si>
  <si>
    <t>Valha</t>
  </si>
  <si>
    <t>Zito Mario Abage</t>
  </si>
  <si>
    <t>0609-0010</t>
  </si>
  <si>
    <t>Zulmira André Sitoi</t>
  </si>
  <si>
    <t>Doa - Sede</t>
  </si>
  <si>
    <t>878681595</t>
  </si>
  <si>
    <t>0504-0003</t>
  </si>
  <si>
    <t>0210-0002</t>
  </si>
  <si>
    <t>Chenguetai Quichine</t>
  </si>
  <si>
    <t>Barue</t>
  </si>
  <si>
    <t>Chuala</t>
  </si>
  <si>
    <t>Felizardo Constantino Chicoche</t>
  </si>
  <si>
    <t>0210-0003</t>
  </si>
  <si>
    <t>Daniel J.F.Paulo</t>
  </si>
  <si>
    <t>Nhabuto</t>
  </si>
  <si>
    <t>0210-0004</t>
  </si>
  <si>
    <t>Francisca C. Roia</t>
  </si>
  <si>
    <t>Nfudze</t>
  </si>
  <si>
    <t>0210-0005</t>
  </si>
  <si>
    <t>Gimmy Cliffy Narcisio</t>
  </si>
  <si>
    <t>Inhazonia</t>
  </si>
  <si>
    <t>0210-0006</t>
  </si>
  <si>
    <t>Isabel Luis Mario</t>
  </si>
  <si>
    <t>0210-0007</t>
  </si>
  <si>
    <t>Joaquim José Simão</t>
  </si>
  <si>
    <t>0210-0008</t>
  </si>
  <si>
    <t>Joelmo Francisco</t>
  </si>
  <si>
    <t>Catandica</t>
  </si>
  <si>
    <t>0210-0009</t>
  </si>
  <si>
    <t>Lucas Jose Mussosso</t>
  </si>
  <si>
    <t>Honde sede</t>
  </si>
  <si>
    <t>0210-0010</t>
  </si>
  <si>
    <t>Mugabe G. Monteiro</t>
  </si>
  <si>
    <t>0210-0011</t>
  </si>
  <si>
    <t>Rui Banqueiro</t>
  </si>
  <si>
    <t>0210-0012</t>
  </si>
  <si>
    <t>Tomas Samuel Lázaro</t>
  </si>
  <si>
    <t>Nhassacara</t>
  </si>
  <si>
    <t>0211-0002</t>
  </si>
  <si>
    <t>Aminosse Lucas licosso</t>
  </si>
  <si>
    <t>Machaze</t>
  </si>
  <si>
    <t>Sambassoca</t>
  </si>
  <si>
    <t>Esmael Gonsalvez Pinto</t>
  </si>
  <si>
    <t>0211-0003</t>
  </si>
  <si>
    <t>Amossi Zacarias</t>
  </si>
  <si>
    <t>0211-0004</t>
  </si>
  <si>
    <t>Atalia Jossai Chauque</t>
  </si>
  <si>
    <t>0211-0005</t>
  </si>
  <si>
    <t>Belito Simao Sithole</t>
  </si>
  <si>
    <t>0211-0006</t>
  </si>
  <si>
    <t>Benate Samuel</t>
  </si>
  <si>
    <t>Mavende</t>
  </si>
  <si>
    <t>Humberto Pedro Malacha</t>
  </si>
  <si>
    <t>0211-0007</t>
  </si>
  <si>
    <t>Bestao Samuel Manganhe</t>
  </si>
  <si>
    <t>0211-0008</t>
  </si>
  <si>
    <t>Cecilia Zacarias Miocha</t>
  </si>
  <si>
    <t>0211-0009</t>
  </si>
  <si>
    <t>Celina Julai</t>
  </si>
  <si>
    <t>0211-0010</t>
  </si>
  <si>
    <t>Chade Machavane</t>
  </si>
  <si>
    <t>0211-0011</t>
  </si>
  <si>
    <t>Chadreque Chauque</t>
  </si>
  <si>
    <t>0211-0012</t>
  </si>
  <si>
    <t>Chaless Chitlango</t>
  </si>
  <si>
    <t>0211-0013</t>
  </si>
  <si>
    <t>Deli Wilson Simango</t>
  </si>
  <si>
    <t>0211-0014</t>
  </si>
  <si>
    <t>Devi Zacarias</t>
  </si>
  <si>
    <t>0211-0015</t>
  </si>
  <si>
    <t>Edson Lucas Nhamunda</t>
  </si>
  <si>
    <t>0211-0016</t>
  </si>
  <si>
    <t>Elesse Joao Mutuque</t>
  </si>
  <si>
    <t>0211-0017</t>
  </si>
  <si>
    <t>Emanuel Jone Moyana</t>
  </si>
  <si>
    <t>Urima</t>
  </si>
  <si>
    <t>Lurdes Armando José</t>
  </si>
  <si>
    <t>0211-0018</t>
  </si>
  <si>
    <t>Feniasse Lunguane Chauque</t>
  </si>
  <si>
    <t>0211-0019</t>
  </si>
  <si>
    <t>Filipe Samuel Machuca</t>
  </si>
  <si>
    <t>0211-0020</t>
  </si>
  <si>
    <t>Gloria Arone Simango</t>
  </si>
  <si>
    <t>0211-0021</t>
  </si>
  <si>
    <t>Gloria Benjamim Chitlango</t>
  </si>
  <si>
    <t>0211-0022</t>
  </si>
  <si>
    <t>Helena Fernando Covane</t>
  </si>
  <si>
    <t>0211-0023</t>
  </si>
  <si>
    <t>Herculano Chimoio Nhamunda</t>
  </si>
  <si>
    <t>0211-0024</t>
  </si>
  <si>
    <t>Jacob Feniasse Nhamunda</t>
  </si>
  <si>
    <t>0211-0025</t>
  </si>
  <si>
    <t>Jemusse Mumero</t>
  </si>
  <si>
    <t>0211-0026</t>
  </si>
  <si>
    <t>Jenete Ofico Mapossa</t>
  </si>
  <si>
    <t>0211-0027</t>
  </si>
  <si>
    <t>Jessica Mirone Muiambo</t>
  </si>
  <si>
    <t>0211-0028</t>
  </si>
  <si>
    <t>Jimissene Sithole</t>
  </si>
  <si>
    <t>0211-0030</t>
  </si>
  <si>
    <t>Joao Meque Chauque</t>
  </si>
  <si>
    <t>0211-0031</t>
  </si>
  <si>
    <t>Joao Pedro</t>
  </si>
  <si>
    <t>0211-0032</t>
  </si>
  <si>
    <t>Jossias Muchanga</t>
  </si>
  <si>
    <t>0211-0029</t>
  </si>
  <si>
    <t>João Mario Namala</t>
  </si>
  <si>
    <t>0211-0033</t>
  </si>
  <si>
    <t>Lidia Simone Sibanda</t>
  </si>
  <si>
    <t>0211-0034</t>
  </si>
  <si>
    <t>Lucas Cunhangamwi Mathepsua</t>
  </si>
  <si>
    <t>0211-0035</t>
  </si>
  <si>
    <t>Madalena Chichonge</t>
  </si>
  <si>
    <t>0211-0036</t>
  </si>
  <si>
    <t>Manuel Aizeque Ndlovu</t>
  </si>
  <si>
    <t>0211-0037</t>
  </si>
  <si>
    <t>Maria Carlitos</t>
  </si>
  <si>
    <t>0211-0038</t>
  </si>
  <si>
    <t>Micheque Sithole</t>
  </si>
  <si>
    <t>0211-0039</t>
  </si>
  <si>
    <t>Moises Fenias Chauque</t>
  </si>
  <si>
    <t>0211-0040</t>
  </si>
  <si>
    <t>Nessi Inoque</t>
  </si>
  <si>
    <t>0211-0041</t>
  </si>
  <si>
    <t>Noria Pindanhe Nhamunda</t>
  </si>
  <si>
    <t>0211-0042</t>
  </si>
  <si>
    <t>Novete Arone Simango</t>
  </si>
  <si>
    <t>0211-0043</t>
  </si>
  <si>
    <t>Paulina Saize Sumbane</t>
  </si>
  <si>
    <t>0211-0044</t>
  </si>
  <si>
    <t>Paulina Wache Majoco</t>
  </si>
  <si>
    <t>0211-0045</t>
  </si>
  <si>
    <t>Paulo Fabiao Langa</t>
  </si>
  <si>
    <t>0211-0046</t>
  </si>
  <si>
    <t>Paulo Lucas chauque</t>
  </si>
  <si>
    <t>0211-0047</t>
  </si>
  <si>
    <t>Quefasse Milione Muiambo</t>
  </si>
  <si>
    <t>0211-0048</t>
  </si>
  <si>
    <t>Quetina Lucas Ndlovu</t>
  </si>
  <si>
    <t>0211-0049</t>
  </si>
  <si>
    <t>Raulina Artur Chichango</t>
  </si>
  <si>
    <t>0211-0050</t>
  </si>
  <si>
    <t>Roberto Lucas Chichango</t>
  </si>
  <si>
    <t>0211-0051</t>
  </si>
  <si>
    <t>Rossina Daniel Chitlango</t>
  </si>
  <si>
    <t>0211-0052</t>
  </si>
  <si>
    <t>Rossina Fabiao Simango</t>
  </si>
  <si>
    <t>0211-0053</t>
  </si>
  <si>
    <t>Rostalina Samissone Cossa</t>
  </si>
  <si>
    <t>0211-0054</t>
  </si>
  <si>
    <t>Salomao Julai Cossa</t>
  </si>
  <si>
    <t>0211-0055</t>
  </si>
  <si>
    <t>Samuel Eliasi</t>
  </si>
  <si>
    <t>0211-0056</t>
  </si>
  <si>
    <t>Sara Paulo</t>
  </si>
  <si>
    <t>0211-0057</t>
  </si>
  <si>
    <t>Saulina Nhamunda</t>
  </si>
  <si>
    <t>0211-0058</t>
  </si>
  <si>
    <t>Simon Joaquim</t>
  </si>
  <si>
    <t>0211-0059</t>
  </si>
  <si>
    <t>Simoni Filipe</t>
  </si>
  <si>
    <t>0211-0060</t>
  </si>
  <si>
    <t>Simoni Johane</t>
  </si>
  <si>
    <t>0211-0061</t>
  </si>
  <si>
    <t>Taurai Zacarias Sithole</t>
  </si>
  <si>
    <t>0211-0062</t>
  </si>
  <si>
    <t>Teresa Wiliamo Majica</t>
  </si>
  <si>
    <t>0211-0063</t>
  </si>
  <si>
    <t>Titosse Joao Mathepsua</t>
  </si>
  <si>
    <t>0211-0064</t>
  </si>
  <si>
    <t>Tomas Joni</t>
  </si>
  <si>
    <t>0211-0065</t>
  </si>
  <si>
    <t>Tomas Manguiza Sithole</t>
  </si>
  <si>
    <t>0211-0066</t>
  </si>
  <si>
    <t>Tomas Wiliamo Chauque</t>
  </si>
  <si>
    <t>0211-0067</t>
  </si>
  <si>
    <t>Vasco Jutasse Mabunda</t>
  </si>
  <si>
    <t>0211-0068</t>
  </si>
  <si>
    <t>Vasco Zacarias</t>
  </si>
  <si>
    <t>0211-0069</t>
  </si>
  <si>
    <t>Xadreque Queface Ndlovu</t>
  </si>
  <si>
    <t>0211-0070</t>
  </si>
  <si>
    <t>Zacarias Alexandre Muconge</t>
  </si>
  <si>
    <t>0211-0071</t>
  </si>
  <si>
    <t>Zacarias Tomas</t>
  </si>
  <si>
    <t>0211-0072</t>
  </si>
  <si>
    <t>Zito Yambane</t>
  </si>
  <si>
    <t>0210-0001</t>
  </si>
  <si>
    <t>Antonio J. Azeite</t>
  </si>
  <si>
    <t>Sussundenga</t>
  </si>
  <si>
    <t>Darue- Maquina</t>
  </si>
  <si>
    <t>Rosario Cabungaidze Filipe</t>
  </si>
  <si>
    <t>Guilherme Mardez</t>
  </si>
  <si>
    <t>0407-0003</t>
  </si>
  <si>
    <t>Abdul Mangassane</t>
  </si>
  <si>
    <t>Cavalo</t>
  </si>
  <si>
    <t>0407-0004</t>
  </si>
  <si>
    <t>Carlos Muchanga</t>
  </si>
  <si>
    <t>Tambarara</t>
  </si>
  <si>
    <t>0407-0005</t>
  </si>
  <si>
    <t>Jorge César</t>
  </si>
  <si>
    <t>Muziwangunguni</t>
  </si>
  <si>
    <t>0502-0002</t>
  </si>
  <si>
    <t>Bracionílio Atanásio Danisse</t>
  </si>
  <si>
    <t>0502-0003</t>
  </si>
  <si>
    <t>Robene Maurício Zondane Foia</t>
  </si>
  <si>
    <t>Nhacapiriri</t>
  </si>
  <si>
    <t>0502-0004</t>
  </si>
  <si>
    <t>Sigifridy Issa Macomola</t>
  </si>
  <si>
    <t>Chicoa nova</t>
  </si>
  <si>
    <t>0509-0001</t>
  </si>
  <si>
    <t>Corado Razao</t>
  </si>
  <si>
    <t>Changara</t>
  </si>
  <si>
    <t>Dzunga</t>
  </si>
  <si>
    <t>Gentil Afuala</t>
  </si>
  <si>
    <t>0509-0002</t>
  </si>
  <si>
    <t>Dinercia Armindo</t>
  </si>
  <si>
    <t>Ntemangau</t>
  </si>
  <si>
    <t>0509-0003</t>
  </si>
  <si>
    <t>Helder Hubre</t>
  </si>
  <si>
    <t>Chipembere</t>
  </si>
  <si>
    <t>0509-0004</t>
  </si>
  <si>
    <t>Hermenegildo Mulalua</t>
  </si>
  <si>
    <t>Changara-Sede</t>
  </si>
  <si>
    <t>0509-0005</t>
  </si>
  <si>
    <t>Loide Pacanate</t>
  </si>
  <si>
    <t>Muchenga</t>
  </si>
  <si>
    <t>0509-0006</t>
  </si>
  <si>
    <t>Mouza Galatia</t>
  </si>
  <si>
    <t>Mazoe</t>
  </si>
  <si>
    <t>Albertina Reis Martinho</t>
  </si>
  <si>
    <t>Chifunde</t>
  </si>
  <si>
    <t>Angombe</t>
  </si>
  <si>
    <t>Jerson Francisco Saguate</t>
  </si>
  <si>
    <t>0510-0001</t>
  </si>
  <si>
    <t>Elton Manuel Janota</t>
  </si>
  <si>
    <t>Chifunde Sede</t>
  </si>
  <si>
    <t>0510-0002</t>
  </si>
  <si>
    <t>Felizardo Maquina Sinoia</t>
  </si>
  <si>
    <t>Tsacale</t>
  </si>
  <si>
    <t>0510-0003</t>
  </si>
  <si>
    <t>Martinho Reis Fernando</t>
  </si>
  <si>
    <t>Khamande</t>
  </si>
  <si>
    <t>0510-0004</t>
  </si>
  <si>
    <t>Narciso Alberto Vacocavene</t>
  </si>
  <si>
    <t>Bolimo</t>
  </si>
  <si>
    <t>0510-0005</t>
  </si>
  <si>
    <t>Nelson Damião Caliate</t>
  </si>
  <si>
    <t>Camuenje</t>
  </si>
  <si>
    <t>0510-0006</t>
  </si>
  <si>
    <t>Nilton Da Costa Roia</t>
  </si>
  <si>
    <t>Mussalala</t>
  </si>
  <si>
    <t>0510-0007</t>
  </si>
  <si>
    <t>Terio Fevereiro Semente</t>
  </si>
  <si>
    <t>Nsadzu Sede</t>
  </si>
  <si>
    <t>0511-0001</t>
  </si>
  <si>
    <t>Bonifácio Frederico Maferano</t>
  </si>
  <si>
    <t>Cidade de Tete</t>
  </si>
  <si>
    <t>Rosa Chioi</t>
  </si>
  <si>
    <t>0511-0002</t>
  </si>
  <si>
    <t>Cláudio Francisco Presente</t>
  </si>
  <si>
    <t>0511-0003</t>
  </si>
  <si>
    <t>Dudú Januário Júlio</t>
  </si>
  <si>
    <t>0511-0004</t>
  </si>
  <si>
    <t>Inês Vasco Balanca</t>
  </si>
  <si>
    <t>0511-0005</t>
  </si>
  <si>
    <t>Lia Manuel Mapolissa</t>
  </si>
  <si>
    <t>0511-0006</t>
  </si>
  <si>
    <t>0504-0005</t>
  </si>
  <si>
    <t>Adelia Eduardo</t>
  </si>
  <si>
    <t>Chueza</t>
  </si>
  <si>
    <t>0504-0006</t>
  </si>
  <si>
    <t>Almirante Augusto</t>
  </si>
  <si>
    <t>0504-0007</t>
  </si>
  <si>
    <t>Anita Domingos</t>
  </si>
  <si>
    <t>0504-0008</t>
  </si>
  <si>
    <t>Gervasio Rodrigues</t>
  </si>
  <si>
    <t>Doa-Sede</t>
  </si>
  <si>
    <t>0512-0001</t>
  </si>
  <si>
    <t>Anita António Felisberto João</t>
  </si>
  <si>
    <t>Macanga</t>
  </si>
  <si>
    <t>Namadende</t>
  </si>
  <si>
    <t>Juma Pedro Simital</t>
  </si>
  <si>
    <t>0512-0002</t>
  </si>
  <si>
    <t>Elsa Stella António</t>
  </si>
  <si>
    <t>Furancungo</t>
  </si>
  <si>
    <t>0512-0003</t>
  </si>
  <si>
    <t>Faustino Inácio Almoço João</t>
  </si>
  <si>
    <t>0512-0004</t>
  </si>
  <si>
    <t>Quito Albino Sande</t>
  </si>
  <si>
    <t>Báuè</t>
  </si>
  <si>
    <t>0512-0005</t>
  </si>
  <si>
    <t>Tania Francisco</t>
  </si>
  <si>
    <t>Gandali</t>
  </si>
  <si>
    <t>0512-0006</t>
  </si>
  <si>
    <t>Titos Francisco Tomas</t>
  </si>
  <si>
    <t>0512-0007</t>
  </si>
  <si>
    <t>Verónica Geremias Mateus Ramucesse</t>
  </si>
  <si>
    <t>Campala</t>
  </si>
  <si>
    <t>0512-0008</t>
  </si>
  <si>
    <t>Wilson Lucas Petroce</t>
  </si>
  <si>
    <t>0513-0001</t>
  </si>
  <si>
    <t>Jose Augusto</t>
  </si>
  <si>
    <t>Marara</t>
  </si>
  <si>
    <t>Cachembe</t>
  </si>
  <si>
    <t>Isabel Xavier</t>
  </si>
  <si>
    <t>0513-0002</t>
  </si>
  <si>
    <t>Mariza Tsure</t>
  </si>
  <si>
    <t>Boroma</t>
  </si>
  <si>
    <t>0513-0003</t>
  </si>
  <si>
    <t>Paiva Abilio</t>
  </si>
  <si>
    <t>0513-0004</t>
  </si>
  <si>
    <t>Side Cumbuio</t>
  </si>
  <si>
    <t>Mufa</t>
  </si>
  <si>
    <t>0513-0005</t>
  </si>
  <si>
    <t>Victoria Alface</t>
  </si>
  <si>
    <t>0514-0001</t>
  </si>
  <si>
    <t>Almiro António Aleque</t>
  </si>
  <si>
    <t>Maravia</t>
  </si>
  <si>
    <t>Malowera</t>
  </si>
  <si>
    <t>Endro P.A Vicente</t>
  </si>
  <si>
    <t>0514-0002</t>
  </si>
  <si>
    <t>Chone Matias Chacumalane</t>
  </si>
  <si>
    <t>Chipumgu</t>
  </si>
  <si>
    <t>0514-0003</t>
  </si>
  <si>
    <t>Flora Atiana Manteiga</t>
  </si>
  <si>
    <t>Fingoe</t>
  </si>
  <si>
    <t>0514-0004</t>
  </si>
  <si>
    <t>Neto Narcisa Jacinto António</t>
  </si>
  <si>
    <t>0514-0005</t>
  </si>
  <si>
    <t>Timotio Clementino Daniel</t>
  </si>
  <si>
    <t>Uncanha</t>
  </si>
  <si>
    <t>0506-0004</t>
  </si>
  <si>
    <t>Alberto Herculano</t>
  </si>
  <si>
    <t>0506-0005</t>
  </si>
  <si>
    <t>Herminio Vasco</t>
  </si>
  <si>
    <t>Mpandzu</t>
  </si>
  <si>
    <t>Sem nome 1</t>
  </si>
  <si>
    <t>Ntsungo</t>
  </si>
  <si>
    <t>Sem nome 4</t>
  </si>
  <si>
    <t>Macuane Mangol</t>
  </si>
  <si>
    <t>0506-0002</t>
  </si>
  <si>
    <t>Tomás Jorge António Váz</t>
  </si>
  <si>
    <t>Antonio Osvaldo Ausse</t>
  </si>
  <si>
    <t>Mutarara</t>
  </si>
  <si>
    <t>Canhungue</t>
  </si>
  <si>
    <t>Toto Araujo Macajo</t>
  </si>
  <si>
    <t>Carlito Jose Angola</t>
  </si>
  <si>
    <t>Vila Nova da Fronteira</t>
  </si>
  <si>
    <t>Isaquel Amilcar Andate-Fanessi</t>
  </si>
  <si>
    <t>Inhangoma-Sede</t>
  </si>
  <si>
    <t>Julio Vasco Chimica</t>
  </si>
  <si>
    <t>Nhamayabwe-Sede</t>
  </si>
  <si>
    <t>Meque Nhamitambo</t>
  </si>
  <si>
    <t>Canámua</t>
  </si>
  <si>
    <t>0514-0007</t>
  </si>
  <si>
    <t>Pedro Benjamim Beba-Rafael</t>
  </si>
  <si>
    <t>Sinjal</t>
  </si>
  <si>
    <t>0514-0008</t>
  </si>
  <si>
    <t>Santo Soares-Miceres Continho</t>
  </si>
  <si>
    <t>Charre-Sede</t>
  </si>
  <si>
    <t>Sem nome 2</t>
  </si>
  <si>
    <t>Autarquia de Nhamayabue</t>
  </si>
  <si>
    <t>Sem nome 3</t>
  </si>
  <si>
    <t>0508-0005</t>
  </si>
  <si>
    <t>Oliveira Felizbeto Daniel</t>
  </si>
  <si>
    <t>Zumbu</t>
  </si>
  <si>
    <t>Mphangula</t>
  </si>
  <si>
    <t>Abdul João</t>
  </si>
  <si>
    <t>0508-0006</t>
  </si>
  <si>
    <t>Westen Gilberto Gimo</t>
  </si>
  <si>
    <t>Zunbu Sede</t>
  </si>
  <si>
    <t>0601-0009</t>
  </si>
  <si>
    <t>Anifo Daudo Aboo</t>
  </si>
  <si>
    <t>Alto-Molócue</t>
  </si>
  <si>
    <t>0603-0010</t>
  </si>
  <si>
    <t>Chalosse B. Guidion</t>
  </si>
  <si>
    <t>0603-0011</t>
  </si>
  <si>
    <t>Emilia Luciano</t>
  </si>
  <si>
    <t>0603-0012</t>
  </si>
  <si>
    <t>Frederico Custavo Soares</t>
  </si>
  <si>
    <t>0603-0013</t>
  </si>
  <si>
    <t>Nelita A. Alfândega</t>
  </si>
  <si>
    <t>0603-0014</t>
  </si>
  <si>
    <t>Seldon J. Fortunato</t>
  </si>
  <si>
    <t>0603-0015</t>
  </si>
  <si>
    <t>Suzana Mario Beirao</t>
  </si>
  <si>
    <t>0608-0008</t>
  </si>
  <si>
    <t>Fernando António Sabonete</t>
  </si>
  <si>
    <t>0608-0009</t>
  </si>
  <si>
    <t>Regina da Gloria Hortencilio</t>
  </si>
  <si>
    <t>0608-0010</t>
  </si>
  <si>
    <t>Will Arcanjo Aguiar</t>
  </si>
  <si>
    <t>0612-0010</t>
  </si>
  <si>
    <t>Zacarias Muaramussa</t>
  </si>
  <si>
    <t>0618-0001</t>
  </si>
  <si>
    <t>Adelina Manuel Antonio</t>
  </si>
  <si>
    <t>Namacurra</t>
  </si>
  <si>
    <t>Pida</t>
  </si>
  <si>
    <t>845403564/876217340</t>
  </si>
  <si>
    <t>Geraldo Tarcisio Emilio</t>
  </si>
  <si>
    <t>843635073/864043311</t>
  </si>
  <si>
    <t>0618-0002</t>
  </si>
  <si>
    <t>Alcina Manuel Mutamievo</t>
  </si>
  <si>
    <t>Namacurra Sede</t>
  </si>
  <si>
    <t>846103695/861663298</t>
  </si>
  <si>
    <t>0618-0003</t>
  </si>
  <si>
    <t>Alfredo Benjamim Lopes Fungulane</t>
  </si>
  <si>
    <t>Mutange</t>
  </si>
  <si>
    <t>850289289/876133791</t>
  </si>
  <si>
    <t>0618-0004</t>
  </si>
  <si>
    <t>Arune Hortencio Evague</t>
  </si>
  <si>
    <t>Mexixine</t>
  </si>
  <si>
    <t>842372823/870790299</t>
  </si>
  <si>
    <t>0618-0005</t>
  </si>
  <si>
    <t>Campaue Fernando Caxite</t>
  </si>
  <si>
    <t>Muebele</t>
  </si>
  <si>
    <t>849803924/869803924</t>
  </si>
  <si>
    <t>0618-0006</t>
  </si>
  <si>
    <t>Cereneu Pedro Lopes</t>
  </si>
  <si>
    <t>866000902/840592752</t>
  </si>
  <si>
    <t>0618-0007</t>
  </si>
  <si>
    <t>Dalmiro Armando Antonio Frasqueira</t>
  </si>
  <si>
    <t>Malei</t>
  </si>
  <si>
    <t>840475995/874225214</t>
  </si>
  <si>
    <t>0618-0008</t>
  </si>
  <si>
    <t>Esgiraque Junqueiro Mordade</t>
  </si>
  <si>
    <t>840544976/872949879</t>
  </si>
  <si>
    <t>0618-0009</t>
  </si>
  <si>
    <t>Esteves Arlindo Evirihe Saguate</t>
  </si>
  <si>
    <t>879085550/849085555</t>
  </si>
  <si>
    <t>0618-0010</t>
  </si>
  <si>
    <t>Francisco Rainde Csquinho</t>
  </si>
  <si>
    <t>868029600/845858445</t>
  </si>
  <si>
    <t>0618-0011</t>
  </si>
  <si>
    <t>Isolina Joao Mindiate</t>
  </si>
  <si>
    <t>840553574/864502201</t>
  </si>
  <si>
    <t>0618-0012</t>
  </si>
  <si>
    <t>Lorito Ramos Ribeiro</t>
  </si>
  <si>
    <t>Furquia</t>
  </si>
  <si>
    <t>0618-0013</t>
  </si>
  <si>
    <t>Melito Tomane José Mentiroso</t>
  </si>
  <si>
    <t>Mbaua</t>
  </si>
  <si>
    <t>842615848/864144416</t>
  </si>
  <si>
    <t>0618-0014</t>
  </si>
  <si>
    <t>Motijane Antonio Caetano</t>
  </si>
  <si>
    <t>Macuse Sede</t>
  </si>
  <si>
    <t>847498001/870971733</t>
  </si>
  <si>
    <t>0618-0015</t>
  </si>
  <si>
    <t>Nadir Joao Titos Simbine</t>
  </si>
  <si>
    <t>845568288/863012212</t>
  </si>
  <si>
    <t>0618-0016</t>
  </si>
  <si>
    <t>Paulino Paulo Abreu Latibo</t>
  </si>
  <si>
    <t>845222813/862403639</t>
  </si>
  <si>
    <t>0618-0017</t>
  </si>
  <si>
    <t>Remigio Veloso Sebastiao</t>
  </si>
  <si>
    <t>0618-0018</t>
  </si>
  <si>
    <t>Teresa Maria de Figueredo Cosmo</t>
  </si>
  <si>
    <t>844101011/874101011</t>
  </si>
  <si>
    <t>0103-0012</t>
  </si>
  <si>
    <t>Gércio Eduardo Cossa</t>
  </si>
  <si>
    <t>Mazivila (Olombe)</t>
  </si>
  <si>
    <t>0103-0018</t>
  </si>
  <si>
    <t>0103-0014</t>
  </si>
  <si>
    <t>Moisés Chirunguze</t>
  </si>
  <si>
    <t>0104-0012</t>
  </si>
  <si>
    <t>0105-0003</t>
  </si>
  <si>
    <t>0101-0007</t>
  </si>
  <si>
    <t>0102-0005</t>
  </si>
  <si>
    <t>Chongoene</t>
  </si>
  <si>
    <t>Nhancutse</t>
  </si>
  <si>
    <t>0106-0014</t>
  </si>
  <si>
    <t>Alfredo Mathe</t>
  </si>
  <si>
    <t>Posto Sede Chokwe</t>
  </si>
  <si>
    <t>0106-0015</t>
  </si>
  <si>
    <t>Todo o Dsitrito</t>
  </si>
  <si>
    <t>0107-0008</t>
  </si>
  <si>
    <t>0108-0016</t>
  </si>
  <si>
    <t>Fátima Tomás Zavala</t>
  </si>
  <si>
    <t>Julios Nherere</t>
  </si>
  <si>
    <t>0108-0015</t>
  </si>
  <si>
    <t>Jorge Tamele</t>
  </si>
  <si>
    <t>0109-0010</t>
  </si>
  <si>
    <t>0110-0006</t>
  </si>
  <si>
    <t>Almirante Joao Almirante</t>
  </si>
  <si>
    <t>Bandze</t>
  </si>
  <si>
    <t>0110-0008</t>
  </si>
  <si>
    <t>Celso Jose Mbalate</t>
  </si>
  <si>
    <t>0110-0010</t>
  </si>
  <si>
    <t>Ermelinda Bento Mugabe</t>
  </si>
  <si>
    <t>0110-0012</t>
  </si>
  <si>
    <t>Francisco Munguambe</t>
  </si>
  <si>
    <t>0110-0013</t>
  </si>
  <si>
    <t>Gerfenio Fenias</t>
  </si>
  <si>
    <t>Chibondzane</t>
  </si>
  <si>
    <t>0110-0016</t>
  </si>
  <si>
    <t>Lurdes Matsinhe</t>
  </si>
  <si>
    <t>0110-0018</t>
  </si>
  <si>
    <t>Mira Carlos A. Mastinhe</t>
  </si>
  <si>
    <t>Posto Sede</t>
  </si>
  <si>
    <t>0110-0019</t>
  </si>
  <si>
    <t>Nelda Augusto C. Baltazar</t>
  </si>
  <si>
    <t>0110-0021</t>
  </si>
  <si>
    <t>Nelda Ercilia Cau</t>
  </si>
  <si>
    <t>Chizavane</t>
  </si>
  <si>
    <t>0110-0022</t>
  </si>
  <si>
    <t>Queironissa neve</t>
  </si>
  <si>
    <t>Chibondzane Mhalene</t>
  </si>
  <si>
    <t>0110-0024</t>
  </si>
  <si>
    <t>Rute Antonio Tchamo</t>
  </si>
  <si>
    <t>0110-0026</t>
  </si>
  <si>
    <t>Yolanda Felizberto Cuna</t>
  </si>
  <si>
    <t>Chalala e Mussengue</t>
  </si>
  <si>
    <t>0111-0008</t>
  </si>
  <si>
    <t>CHICUMBANE</t>
  </si>
  <si>
    <t>0113-0008</t>
  </si>
  <si>
    <t>0114-0018</t>
  </si>
  <si>
    <t>Fatima Camilo Manusse</t>
  </si>
  <si>
    <t>sede-Sotoene</t>
  </si>
  <si>
    <t>848238444/ 862301279</t>
  </si>
  <si>
    <t>0114-0019</t>
  </si>
  <si>
    <t>0301-0013</t>
  </si>
  <si>
    <t>Beatriz Rogerio Maxaieie</t>
  </si>
  <si>
    <t>Boane sede, Gueguegue, Baixo Umbeluzi</t>
  </si>
  <si>
    <t>0303-0011</t>
  </si>
  <si>
    <t>Eden Macanja</t>
  </si>
  <si>
    <t>0303-0013</t>
  </si>
  <si>
    <t>Henrique Xerinda</t>
  </si>
  <si>
    <t>Cooperativa Agrícola 25 de Setembro</t>
  </si>
  <si>
    <t>0304-0011</t>
  </si>
  <si>
    <t>Lúcia Daniel Vilanculos</t>
  </si>
  <si>
    <t>Michafutene,Guava</t>
  </si>
  <si>
    <t>0305-0003</t>
  </si>
  <si>
    <t>Brista Horacio</t>
  </si>
  <si>
    <t>0305-0004</t>
  </si>
  <si>
    <t>Carmenia Salomao</t>
  </si>
  <si>
    <t>0305-0005</t>
  </si>
  <si>
    <t>Décio Dorival Nhanome</t>
  </si>
  <si>
    <t>0305-0006</t>
  </si>
  <si>
    <t>Telma Manuel Agostinho João Taimo</t>
  </si>
  <si>
    <t>Machava</t>
  </si>
  <si>
    <t>0305-0007</t>
  </si>
  <si>
    <t>Zeferino Pinto</t>
  </si>
  <si>
    <t>EXCESSO</t>
  </si>
  <si>
    <t>ARROZ</t>
  </si>
  <si>
    <t>FEIJAO</t>
  </si>
  <si>
    <t>MILHO</t>
  </si>
  <si>
    <t>TOTAL</t>
  </si>
  <si>
    <t>SOFALA</t>
  </si>
  <si>
    <t>Row Labels</t>
  </si>
  <si>
    <t>Total Result</t>
  </si>
  <si>
    <t>Sum of NOVA QUANTIDADE A ENTREGAR</t>
  </si>
  <si>
    <t>Sum of VAR VS PLAN ANTERIOR</t>
  </si>
  <si>
    <t>Sum of QUANTIDADE ENTREGUE</t>
  </si>
  <si>
    <t>Sum of QUANTIDADE ENTREGUE +/-</t>
  </si>
  <si>
    <t>Gaza Sum of NOVA QUANTIDADE A ENTREGAR</t>
  </si>
  <si>
    <t>Gaza Sum of VAR VS PLAN ANTERIOR</t>
  </si>
  <si>
    <t>Gaza Sum of QUANTIDADE ENTREGUE</t>
  </si>
  <si>
    <t>Gaza Sum of QUANTIDADE ENTREGUE +/-</t>
  </si>
  <si>
    <t>Manica Sum of NOVA QUANTIDADE A ENTREGAR</t>
  </si>
  <si>
    <t>Manica Sum of VAR VS PLAN ANTERIOR</t>
  </si>
  <si>
    <t>Manica Sum of QUANTIDADE ENTREGUE</t>
  </si>
  <si>
    <t>Manica Sum of QUANTIDADE ENTREGUE +/-</t>
  </si>
  <si>
    <t>Maputo Sum of NOVA QUANTIDADE A ENTREGAR</t>
  </si>
  <si>
    <t>Maputo Sum of VAR VS PLAN ANTERIOR</t>
  </si>
  <si>
    <t>Maputo Sum of QUANTIDADE ENTREGUE</t>
  </si>
  <si>
    <t>Maputo Sum of QUANTIDADE ENTREGUE +/-</t>
  </si>
  <si>
    <t>Sofala Sum of NOVA QUANTIDADE A ENTREGAR</t>
  </si>
  <si>
    <t>Sofala Sum of VAR VS PLAN ANTERIOR</t>
  </si>
  <si>
    <t>Sofala Sum of QUANTIDADE ENTREGUE</t>
  </si>
  <si>
    <t>Sofala Sum of QUANTIDADE ENTREGUE +/-</t>
  </si>
  <si>
    <t>Tete Sum of NOVA QUANTIDADE A ENTREGAR</t>
  </si>
  <si>
    <t>Tete Sum of VAR VS PLAN ANTERIOR</t>
  </si>
  <si>
    <t>Tete Sum of QUANTIDADE ENTREGUE</t>
  </si>
  <si>
    <t>Tete Sum of QUANTIDADE ENTREGUE +/-</t>
  </si>
  <si>
    <t>Zambezia Sum of NOVA QUANTIDADE A ENTREGAR</t>
  </si>
  <si>
    <t>Zambezia Sum of VAR VS PLAN ANTERIOR</t>
  </si>
  <si>
    <t>Zambezia Sum of QUANTIDADE ENTREGUE</t>
  </si>
  <si>
    <t>Zambezia Sum of QUANTIDADE ENTREGUE +/-</t>
  </si>
  <si>
    <t>Total Sum of NOVA QUANTIDADE A ENTREGAR</t>
  </si>
  <si>
    <t>Total Sum of VAR VS PLAN ANTERIOR</t>
  </si>
  <si>
    <t>Total Sum of QUANTIDADE ENTREGUE</t>
  </si>
  <si>
    <t>Total Sum of QUANTIDADE ENTREGUE +/-</t>
  </si>
  <si>
    <t>Província</t>
  </si>
  <si>
    <t>Antes (Planificado)</t>
  </si>
  <si>
    <t>Depois (Actualizado)</t>
  </si>
  <si>
    <t>Kit 1</t>
  </si>
  <si>
    <t>Kit 2</t>
  </si>
  <si>
    <t>Total</t>
  </si>
  <si>
    <t>TOTAL GERAL</t>
  </si>
  <si>
    <t>Notas:</t>
  </si>
  <si>
    <t>• 'Depois' inclui novos extensionistas inseridos pelas equipas provinciais (ver 'Novos Beneficiários').</t>
  </si>
  <si>
    <t>• Maputo e Gaza actualizadas (listas de Abril 2026).</t>
  </si>
  <si>
    <t>Necessidades de Insumos por Província</t>
  </si>
  <si>
    <t>Antes</t>
  </si>
  <si>
    <t>Depois</t>
  </si>
  <si>
    <t>Necessidades totais de insumos</t>
  </si>
  <si>
    <t>Insumo</t>
  </si>
  <si>
    <t>Unidade</t>
  </si>
  <si>
    <t>Kg</t>
  </si>
  <si>
    <t>Feijão Vulgar</t>
  </si>
  <si>
    <t>Couve</t>
  </si>
  <si>
    <t>g</t>
  </si>
  <si>
    <t>Alface</t>
  </si>
  <si>
    <t>NPK 12.24.12</t>
  </si>
  <si>
    <t>Enxada</t>
  </si>
  <si>
    <t>un</t>
  </si>
  <si>
    <t>Emamectim Benzoato</t>
  </si>
  <si>
    <t>L</t>
  </si>
  <si>
    <t>Imidacloprid</t>
  </si>
  <si>
    <t>Extensionist ID</t>
  </si>
  <si>
    <t>Extensionista</t>
  </si>
  <si>
    <t>Contacto Extensionista</t>
  </si>
  <si>
    <t>Contacto Supervisor</t>
  </si>
  <si>
    <t>Kit</t>
  </si>
  <si>
    <t>Qtd Anterior</t>
  </si>
  <si>
    <t>0603-0009</t>
  </si>
  <si>
    <t>0103-0013</t>
  </si>
  <si>
    <t>0103-0015</t>
  </si>
  <si>
    <t>0110-0007</t>
  </si>
  <si>
    <t>0110-0009</t>
  </si>
  <si>
    <t>0110-0011</t>
  </si>
  <si>
    <t>0110-0014</t>
  </si>
  <si>
    <t>0110-0017</t>
  </si>
  <si>
    <t>0110-0020</t>
  </si>
  <si>
    <t>0110-0023</t>
  </si>
  <si>
    <t>0110-0025</t>
  </si>
  <si>
    <t>0303-0012</t>
  </si>
  <si>
    <t>0303-0014</t>
  </si>
  <si>
    <t>0304-0012</t>
  </si>
  <si>
    <t>Composição dos Kits de Emergência</t>
  </si>
  <si>
    <t>Kit 1 (por família)</t>
  </si>
  <si>
    <t>Kit 2 (por família)</t>
  </si>
  <si>
    <t>Observação</t>
  </si>
  <si>
    <t>Apenas no Kit 1</t>
  </si>
  <si>
    <t>Apenas no Kit 2</t>
  </si>
  <si>
    <t>Presente em ambos</t>
  </si>
  <si>
    <t>Sementes</t>
  </si>
  <si>
    <t>Fertilizante</t>
  </si>
  <si>
    <t>Ferramenta</t>
  </si>
  <si>
    <t>Insecticida (ambos)</t>
  </si>
  <si>
    <t>Apenas no Kit 2 (herbicida)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</si>
</sst>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\-??_);_(@_)"/>
    <numFmt numFmtId="165" formatCode="#,##0.##"/>
    <numFmt numFmtId="166" formatCode="_(* #,##0.00_);_(* \(#,##0.00\);_(* \-??_);_(@_)"/>
    <numFmt numFmtId="167" formatCode="yyyy\-mm\-dd"/>
    <numFmt numFmtId="168" formatCode="#,##0;\(#,##0\);\-"/>
    <numFmt numFmtId="169" formatCode="0.##;;\-"/>
  </numFmts>
  <fonts count="21" x14ac:knownFonts="1"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10"/>
      <color rgb="FF9C5700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0"/>
      <color rgb="FF006100"/>
      <name val="Arial"/>
      <family val="2"/>
      <charset val="1"/>
    </font>
    <font>
      <i/>
      <sz val="10"/>
      <color rgb="FF1F4E79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b/>
      <i/>
      <sz val="9"/>
      <name val="Arial"/>
      <family val="2"/>
      <charset val="1"/>
    </font>
    <font>
      <i/>
      <sz val="9"/>
      <color rgb="FF606060"/>
      <name val="Arial"/>
      <family val="2"/>
      <charset val="1"/>
    </font>
    <font>
      <b/>
      <sz val="14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b/>
      <sz val="9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name val="Arial"/>
      <charset val="1"/>
    </font>
    <font>
      <sz val="10"/>
      <color rgb="FF000000"/>
      <name val="Arial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800000"/>
      </patternFill>
    </fill>
    <fill>
      <patternFill patternType="solid">
        <fgColor rgb="FFF2F2F2"/>
        <bgColor rgb="FFE8F1FB"/>
      </patternFill>
    </fill>
    <fill>
      <patternFill patternType="solid">
        <fgColor rgb="FFFFEB9C"/>
        <bgColor rgb="FFFFF2CC"/>
      </patternFill>
    </fill>
    <fill>
      <patternFill patternType="solid">
        <fgColor rgb="FFBDD7EE"/>
        <bgColor rgb="FFD9E1F2"/>
      </patternFill>
    </fill>
    <fill>
      <patternFill patternType="solid">
        <fgColor rgb="FFC6EFCE"/>
        <bgColor rgb="FFE2EFDA"/>
      </patternFill>
    </fill>
    <fill>
      <patternFill patternType="solid">
        <fgColor theme="0"/>
        <bgColor rgb="FFF2F2F2"/>
      </patternFill>
    </fill>
    <fill>
      <patternFill patternType="solid">
        <fgColor rgb="FF7030A0"/>
        <bgColor rgb="FF993366"/>
      </patternFill>
    </fill>
    <fill>
      <patternFill patternType="solid">
        <fgColor rgb="FFFFC000"/>
        <bgColor rgb="FFFBBC04"/>
      </patternFill>
    </fill>
    <fill>
      <patternFill patternType="solid">
        <fgColor theme="7"/>
        <bgColor rgb="FF008080"/>
      </patternFill>
    </fill>
    <fill>
      <patternFill patternType="solid">
        <fgColor theme="6"/>
        <bgColor rgb="FFFFC000"/>
      </patternFill>
    </fill>
    <fill>
      <patternFill patternType="solid">
        <fgColor rgb="FFE8F1FB"/>
        <bgColor rgb="FFF2F2F2"/>
      </patternFill>
    </fill>
    <fill>
      <patternFill patternType="solid">
        <fgColor rgb="FF305496"/>
        <bgColor rgb="FF1F4E79"/>
      </patternFill>
    </fill>
    <fill>
      <patternFill patternType="solid">
        <fgColor rgb="FFD9E1F2"/>
        <bgColor rgb="FFE7E6E6"/>
      </patternFill>
    </fill>
    <fill>
      <patternFill patternType="solid">
        <fgColor rgb="FF8EA9DB"/>
        <bgColor rgb="FF96969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EFDA"/>
      </patternFill>
    </fill>
    <fill>
      <patternFill patternType="solid">
        <fgColor rgb="FFE2EFDA"/>
        <bgColor rgb="FFE7E6E6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0" fontId="20" fillId="0" borderId="0"/>
    <xf numFmtId="0" fontId="20" fillId="0" borderId="0"/>
    <xf numFmtId="0" fontId="20" fillId="0" borderId="0"/>
    <xf numFmtId="0" fontId="20" fillId="0" borderId="0">
      <alignment horizontal="left"/>
    </xf>
    <xf numFmtId="0" fontId="1" fillId="0" borderId="0">
      <alignment horizontal="left"/>
    </xf>
    <xf numFmtId="0" fontId="1" fillId="0" borderId="0"/>
  </cellStyleXfs>
  <cellXfs count="113">
    <xf numFmtId="0" fontId="0" fillId="0" borderId="0" xfId="0"/>
    <xf numFmtId="164" fontId="0" fillId="0" borderId="0" xfId="0" applyNumberFormat="1" applyAlignment="1">
      <alignment vertical="center" wrapText="1"/>
    </xf>
    <xf numFmtId="164" fontId="0" fillId="2" borderId="0" xfId="0" applyNumberFormat="1" applyFill="1" applyAlignment="1">
      <alignment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4" fontId="0" fillId="2" borderId="0" xfId="0" applyNumberFormat="1" applyFill="1"/>
    <xf numFmtId="164" fontId="0" fillId="2" borderId="0" xfId="0" applyNumberFormat="1" applyFill="1" applyAlignment="1">
      <alignment horizontal="center" vertical="center" wrapText="1"/>
    </xf>
    <xf numFmtId="164" fontId="0" fillId="2" borderId="0" xfId="0" applyNumberFormat="1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1" fillId="0" borderId="8" xfId="0" applyFont="1" applyBorder="1" applyAlignment="1">
      <alignment horizontal="left"/>
    </xf>
    <xf numFmtId="0" fontId="0" fillId="0" borderId="9" xfId="0" applyBorder="1" applyAlignment="1">
      <alignment horizontal="left" indent="1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13" xfId="0" applyFont="1" applyBorder="1"/>
    <xf numFmtId="0" fontId="0" fillId="0" borderId="14" xfId="0" applyBorder="1" applyAlignment="1">
      <alignment horizontal="left" indent="2"/>
    </xf>
    <xf numFmtId="165" fontId="0" fillId="0" borderId="15" xfId="0" applyNumberFormat="1" applyBorder="1"/>
    <xf numFmtId="165" fontId="0" fillId="0" borderId="0" xfId="0" applyNumberFormat="1"/>
    <xf numFmtId="165" fontId="0" fillId="0" borderId="16" xfId="0" applyNumberFormat="1" applyBorder="1"/>
    <xf numFmtId="165" fontId="1" fillId="0" borderId="17" xfId="0" applyNumberFormat="1" applyFont="1" applyBorder="1"/>
    <xf numFmtId="164" fontId="0" fillId="0" borderId="0" xfId="0" applyNumberFormat="1"/>
    <xf numFmtId="0" fontId="0" fillId="0" borderId="15" xfId="0" applyBorder="1"/>
    <xf numFmtId="0" fontId="0" fillId="0" borderId="16" xfId="0" applyBorder="1"/>
    <xf numFmtId="0" fontId="1" fillId="0" borderId="17" xfId="0" applyFont="1" applyBorder="1"/>
    <xf numFmtId="0" fontId="0" fillId="0" borderId="5" xfId="0" applyBorder="1" applyAlignment="1">
      <alignment horizontal="left" indent="2"/>
    </xf>
    <xf numFmtId="165" fontId="0" fillId="0" borderId="6" xfId="0" applyNumberFormat="1" applyBorder="1"/>
    <xf numFmtId="165" fontId="0" fillId="0" borderId="7" xfId="0" applyNumberFormat="1" applyBorder="1"/>
    <xf numFmtId="165" fontId="0" fillId="0" borderId="18" xfId="0" applyNumberFormat="1" applyBorder="1"/>
    <xf numFmtId="165" fontId="1" fillId="0" borderId="19" xfId="0" applyNumberFormat="1" applyFont="1" applyBorder="1"/>
    <xf numFmtId="0" fontId="1" fillId="0" borderId="20" xfId="0" applyFont="1" applyBorder="1" applyAlignment="1">
      <alignment horizontal="left"/>
    </xf>
    <xf numFmtId="0" fontId="1" fillId="0" borderId="0" xfId="0" applyFont="1"/>
    <xf numFmtId="0" fontId="1" fillId="0" borderId="8" xfId="0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164" fontId="1" fillId="0" borderId="0" xfId="0" applyNumberFormat="1" applyFont="1"/>
    <xf numFmtId="0" fontId="0" fillId="0" borderId="9" xfId="0" applyBorder="1" applyAlignment="1">
      <alignment horizontal="left" indent="2"/>
    </xf>
    <xf numFmtId="0" fontId="0" fillId="0" borderId="24" xfId="0" applyBorder="1"/>
    <xf numFmtId="165" fontId="0" fillId="0" borderId="25" xfId="0" applyNumberFormat="1" applyBorder="1"/>
    <xf numFmtId="0" fontId="0" fillId="0" borderId="25" xfId="0" applyBorder="1"/>
    <xf numFmtId="165" fontId="0" fillId="0" borderId="26" xfId="0" applyNumberFormat="1" applyBorder="1"/>
    <xf numFmtId="0" fontId="0" fillId="0" borderId="18" xfId="0" applyBorder="1"/>
    <xf numFmtId="0" fontId="0" fillId="0" borderId="26" xfId="0" applyBorder="1"/>
    <xf numFmtId="165" fontId="1" fillId="0" borderId="0" xfId="0" applyNumberFormat="1" applyFont="1"/>
    <xf numFmtId="165" fontId="1" fillId="0" borderId="8" xfId="0" applyNumberFormat="1" applyFont="1" applyBorder="1"/>
    <xf numFmtId="165" fontId="1" fillId="0" borderId="21" xfId="0" applyNumberFormat="1" applyFont="1" applyBorder="1"/>
    <xf numFmtId="165" fontId="1" fillId="0" borderId="22" xfId="0" applyNumberFormat="1" applyFont="1" applyBorder="1"/>
    <xf numFmtId="165" fontId="1" fillId="0" borderId="23" xfId="0" applyNumberFormat="1" applyFont="1" applyBorder="1"/>
    <xf numFmtId="0" fontId="1" fillId="0" borderId="27" xfId="0" applyFont="1" applyBorder="1" applyAlignment="1">
      <alignment horizontal="left"/>
    </xf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/>
    <xf numFmtId="0" fontId="0" fillId="2" borderId="0" xfId="0" applyFill="1"/>
    <xf numFmtId="0" fontId="0" fillId="3" borderId="0" xfId="0" applyFill="1"/>
    <xf numFmtId="14" fontId="0" fillId="0" borderId="0" xfId="0" applyNumberFormat="1"/>
    <xf numFmtId="0" fontId="2" fillId="4" borderId="0" xfId="0" applyFont="1" applyFill="1"/>
    <xf numFmtId="4" fontId="0" fillId="0" borderId="0" xfId="0" applyNumberFormat="1"/>
    <xf numFmtId="166" fontId="0" fillId="0" borderId="0" xfId="0" applyNumberFormat="1"/>
    <xf numFmtId="3" fontId="0" fillId="0" borderId="0" xfId="0" applyNumberFormat="1"/>
    <xf numFmtId="0" fontId="3" fillId="5" borderId="0" xfId="0" applyFont="1" applyFill="1"/>
    <xf numFmtId="0" fontId="4" fillId="6" borderId="0" xfId="0" applyFont="1" applyFill="1"/>
    <xf numFmtId="0" fontId="5" fillId="7" borderId="0" xfId="0" applyFont="1" applyFill="1"/>
    <xf numFmtId="0" fontId="0" fillId="8" borderId="0" xfId="0" applyFill="1"/>
    <xf numFmtId="0" fontId="0" fillId="9" borderId="0" xfId="0" applyFill="1"/>
    <xf numFmtId="14" fontId="0" fillId="8" borderId="0" xfId="0" applyNumberFormat="1" applyFill="1"/>
    <xf numFmtId="14" fontId="0" fillId="10" borderId="0" xfId="0" applyNumberFormat="1" applyFill="1"/>
    <xf numFmtId="0" fontId="0" fillId="10" borderId="0" xfId="0" applyFill="1"/>
    <xf numFmtId="14" fontId="0" fillId="11" borderId="0" xfId="0" applyNumberFormat="1" applyFill="1"/>
    <xf numFmtId="0" fontId="0" fillId="11" borderId="0" xfId="0" applyFill="1"/>
    <xf numFmtId="14" fontId="0" fillId="2" borderId="0" xfId="0" applyNumberFormat="1" applyFill="1"/>
    <xf numFmtId="14" fontId="0" fillId="12" borderId="0" xfId="0" applyNumberFormat="1" applyFill="1"/>
    <xf numFmtId="0" fontId="0" fillId="12" borderId="0" xfId="0" applyFill="1"/>
    <xf numFmtId="167" fontId="6" fillId="13" borderId="0" xfId="0" applyNumberFormat="1" applyFont="1" applyFill="1"/>
    <xf numFmtId="0" fontId="6" fillId="13" borderId="0" xfId="0" applyFont="1" applyFill="1"/>
    <xf numFmtId="165" fontId="6" fillId="13" borderId="0" xfId="0" applyNumberFormat="1" applyFont="1" applyFill="1"/>
    <xf numFmtId="167" fontId="0" fillId="13" borderId="0" xfId="0" applyNumberFormat="1" applyFill="1"/>
    <xf numFmtId="0" fontId="0" fillId="13" borderId="0" xfId="0" applyFill="1"/>
    <xf numFmtId="165" fontId="0" fillId="13" borderId="0" xfId="0" applyNumberFormat="1" applyFill="1"/>
    <xf numFmtId="0" fontId="7" fillId="14" borderId="0" xfId="0" applyFont="1" applyFill="1" applyAlignment="1">
      <alignment horizontal="center" vertical="center"/>
    </xf>
    <xf numFmtId="0" fontId="8" fillId="0" borderId="0" xfId="0" applyFont="1"/>
    <xf numFmtId="168" fontId="9" fillId="0" borderId="0" xfId="0" applyNumberFormat="1" applyFont="1" applyAlignment="1">
      <alignment horizontal="right"/>
    </xf>
    <xf numFmtId="0" fontId="8" fillId="15" borderId="0" xfId="0" applyFont="1" applyFill="1"/>
    <xf numFmtId="168" fontId="8" fillId="15" borderId="0" xfId="0" applyNumberFormat="1" applyFont="1" applyFill="1" applyAlignment="1">
      <alignment horizontal="right"/>
    </xf>
    <xf numFmtId="0" fontId="10" fillId="0" borderId="0" xfId="0" applyFont="1"/>
    <xf numFmtId="0" fontId="7" fillId="14" borderId="0" xfId="0" applyFont="1" applyFill="1" applyAlignment="1">
      <alignment horizontal="center"/>
    </xf>
    <xf numFmtId="3" fontId="9" fillId="0" borderId="0" xfId="0" applyNumberFormat="1" applyFont="1" applyAlignment="1">
      <alignment horizontal="right"/>
    </xf>
    <xf numFmtId="3" fontId="8" fillId="15" borderId="0" xfId="0" applyNumberFormat="1" applyFont="1" applyFill="1" applyAlignment="1">
      <alignment horizontal="right"/>
    </xf>
    <xf numFmtId="0" fontId="14" fillId="14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8" fontId="15" fillId="0" borderId="0" xfId="0" applyNumberFormat="1" applyFont="1" applyAlignment="1">
      <alignment horizontal="right"/>
    </xf>
    <xf numFmtId="168" fontId="16" fillId="17" borderId="0" xfId="0" applyNumberFormat="1" applyFont="1" applyFill="1" applyAlignment="1">
      <alignment horizontal="right"/>
    </xf>
    <xf numFmtId="168" fontId="17" fillId="18" borderId="0" xfId="0" applyNumberFormat="1" applyFont="1" applyFill="1" applyAlignment="1">
      <alignment horizontal="right"/>
    </xf>
    <xf numFmtId="168" fontId="10" fillId="17" borderId="0" xfId="0" applyNumberFormat="1" applyFont="1" applyFill="1" applyAlignment="1">
      <alignment horizontal="right"/>
    </xf>
    <xf numFmtId="0" fontId="18" fillId="14" borderId="0" xfId="0" applyFont="1" applyFill="1" applyAlignment="1">
      <alignment horizontal="center" vertical="center" wrapText="1"/>
    </xf>
    <xf numFmtId="0" fontId="9" fillId="0" borderId="0" xfId="0" applyFont="1"/>
    <xf numFmtId="0" fontId="19" fillId="17" borderId="0" xfId="0" applyFont="1" applyFill="1"/>
    <xf numFmtId="0" fontId="9" fillId="0" borderId="0" xfId="0" applyFont="1" applyAlignment="1">
      <alignment horizontal="center"/>
    </xf>
    <xf numFmtId="169" fontId="9" fillId="19" borderId="0" xfId="0" applyNumberFormat="1" applyFont="1" applyFill="1" applyAlignment="1">
      <alignment horizontal="right"/>
    </xf>
    <xf numFmtId="169" fontId="9" fillId="0" borderId="0" xfId="0" applyNumberFormat="1" applyFont="1" applyAlignment="1">
      <alignment horizontal="right"/>
    </xf>
    <xf numFmtId="169" fontId="9" fillId="17" borderId="0" xfId="0" applyNumberFormat="1" applyFont="1" applyFill="1" applyAlignment="1">
      <alignment horizontal="right"/>
    </xf>
    <xf numFmtId="165" fontId="0" fillId="20" borderId="0" xfId="0" applyNumberFormat="1" applyFill="1"/>
    <xf numFmtId="0" fontId="7" fillId="14" borderId="0" xfId="0" applyFont="1" applyFill="1" applyAlignment="1">
      <alignment horizontal="center" vertical="center"/>
    </xf>
    <xf numFmtId="0" fontId="0" fillId="0" borderId="0" xfId="0"/>
    <xf numFmtId="0" fontId="11" fillId="0" borderId="0" xfId="0" applyFont="1"/>
    <xf numFmtId="0" fontId="13" fillId="16" borderId="0" xfId="0" applyFont="1" applyFill="1" applyAlignment="1">
      <alignment horizontal="center"/>
    </xf>
    <xf numFmtId="0" fontId="14" fillId="14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/>
    </xf>
  </cellXfs>
  <cellStyles count="7">
    <cellStyle name="Normal" xfId="0" builtinId="0"/>
    <cellStyle name="Pivot Table Category" xfId="4" xr:uid="{00000000-0005-0000-0000-000004000000}"/>
    <cellStyle name="Pivot Table Corner" xfId="1" xr:uid="{00000000-0005-0000-0000-000001000000}"/>
    <cellStyle name="Pivot Table Field" xfId="3" xr:uid="{00000000-0005-0000-0000-000003000000}"/>
    <cellStyle name="Pivot Table Result" xfId="6" xr:uid="{00000000-0005-0000-0000-000006000000}"/>
    <cellStyle name="Pivot Table Title" xfId="5" xr:uid="{00000000-0005-0000-0000-000005000000}"/>
    <cellStyle name="Pivot Table Value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E1F2"/>
      <rgbColor rgb="FF808080"/>
      <rgbColor rgb="FF8EA9DB"/>
      <rgbColor rgb="FF7030A0"/>
      <rgbColor rgb="FFFFF2CC"/>
      <rgbColor rgb="FFE8F1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2F2"/>
      <rgbColor rgb="FFFF99CC"/>
      <rgbColor rgb="FFCC99FF"/>
      <rgbColor rgb="FFE7E6E6"/>
      <rgbColor rgb="FF3366FF"/>
      <rgbColor rgb="FF33CCCC"/>
      <rgbColor rgb="FF99CC00"/>
      <rgbColor rgb="FFFFC000"/>
      <rgbColor rgb="FFFBBC04"/>
      <rgbColor rgb="FFFF6600"/>
      <rgbColor rgb="FF606060"/>
      <rgbColor rgb="FF969696"/>
      <rgbColor rgb="FF1F4E79"/>
      <rgbColor rgb="FF34A853"/>
      <rgbColor rgb="FF003300"/>
      <rgbColor rgb="FF333300"/>
      <rgbColor rgb="FF9C57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6867" xr:uid="{00000000-000A-0000-FFFF-FFFF03000000}">
  <cacheSource type="worksheet">
    <worksheetSource ref="A1:BI1048576" sheet="Planeamento Adicional"/>
  </cacheSource>
  <cacheFields count="59">
    <cacheField name="Data2" numFmtId="0">
      <sharedItems containsNonDate="0" containsDate="1" containsString="0" containsBlank="1" minDate="2026-04-02T00:00:00" maxDate="2026-04-21T00:00:00" count="4">
        <d v="2026-04-02T00:00:00"/>
        <d v="2026-04-18T00:00:00"/>
        <d v="2026-04-21T00:00:00"/>
        <m/>
      </sharedItems>
    </cacheField>
    <cacheField name="Referencia" numFmtId="0">
      <sharedItems containsBlank="1" count="8">
        <s v="Arroz"/>
        <s v="Emamectin"/>
        <s v="Feijão"/>
        <s v="Imadocloprid"/>
        <s v="MCPA"/>
        <s v="Milho"/>
        <s v="Sacos Hermeticos"/>
        <m/>
      </sharedItems>
    </cacheField>
    <cacheField name="codigo serviço" numFmtId="0">
      <sharedItems containsString="0" containsBlank="1" count="1">
        <m/>
      </sharedItems>
    </cacheField>
    <cacheField name="Tipo" numFmtId="0">
      <sharedItems containsString="0" containsBlank="1" count="1">
        <m/>
      </sharedItems>
    </cacheField>
    <cacheField name="Codigo Cliente" numFmtId="0">
      <sharedItems containsString="0" containsBlank="1" count="1">
        <m/>
      </sharedItems>
    </cacheField>
    <cacheField name="Nº Volume novo" numFmtId="0">
      <sharedItems containsString="0" containsBlank="1" containsNumber="1" minValue="0" maxValue="99850" count="1344">
        <n v="0"/>
        <n v="1"/>
        <n v="2"/>
        <n v="3"/>
        <n v="4"/>
        <n v="5"/>
        <n v="6"/>
        <n v="7"/>
        <n v="8"/>
        <n v="9"/>
        <n v="10"/>
        <n v="11"/>
        <n v="12"/>
        <n v="12.5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7.5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2.5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7.5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2.5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1"/>
        <n v="133"/>
        <n v="134"/>
        <n v="135"/>
        <n v="136"/>
        <n v="137"/>
        <n v="137.5"/>
        <n v="138"/>
        <n v="139"/>
        <n v="140"/>
        <n v="141"/>
        <n v="143"/>
        <n v="144"/>
        <n v="146"/>
        <n v="147"/>
        <n v="148"/>
        <n v="149"/>
        <n v="150"/>
        <n v="152"/>
        <n v="153"/>
        <n v="154"/>
        <n v="155"/>
        <n v="156"/>
        <n v="157"/>
        <n v="158"/>
        <n v="159"/>
        <n v="160"/>
        <n v="162"/>
        <n v="162.5"/>
        <n v="163"/>
        <n v="164"/>
        <n v="165"/>
        <n v="168"/>
        <n v="169"/>
        <n v="170"/>
        <n v="171"/>
        <n v="174"/>
        <n v="175"/>
        <n v="177"/>
        <n v="178"/>
        <n v="180"/>
        <n v="181"/>
        <n v="183"/>
        <n v="184"/>
        <n v="185"/>
        <n v="186"/>
        <n v="187"/>
        <n v="187.5"/>
        <n v="190"/>
        <n v="191"/>
        <n v="192"/>
        <n v="193"/>
        <n v="194"/>
        <n v="195"/>
        <n v="196"/>
        <n v="197"/>
        <n v="198"/>
        <n v="199"/>
        <n v="200"/>
        <n v="202"/>
        <n v="204"/>
        <n v="205"/>
        <n v="206"/>
        <n v="207"/>
        <n v="208"/>
        <n v="210"/>
        <n v="211"/>
        <n v="212"/>
        <n v="212.5"/>
        <n v="213"/>
        <n v="214"/>
        <n v="215"/>
        <n v="217"/>
        <n v="218"/>
        <n v="219"/>
        <n v="220"/>
        <n v="221"/>
        <n v="223"/>
        <n v="225"/>
        <n v="226"/>
        <n v="228"/>
        <n v="229"/>
        <n v="230"/>
        <n v="231"/>
        <n v="234"/>
        <n v="235"/>
        <n v="236"/>
        <n v="237"/>
        <n v="237.5"/>
        <n v="238"/>
        <n v="239"/>
        <n v="240"/>
        <n v="243"/>
        <n v="244"/>
        <n v="246"/>
        <n v="248"/>
        <n v="249"/>
        <n v="250"/>
        <n v="251"/>
        <n v="252"/>
        <n v="255"/>
        <n v="256"/>
        <n v="257"/>
        <n v="258"/>
        <n v="259"/>
        <n v="260"/>
        <n v="261"/>
        <n v="262"/>
        <n v="262.5"/>
        <n v="263"/>
        <n v="264"/>
        <n v="265"/>
        <n v="267"/>
        <n v="270"/>
        <n v="272"/>
        <n v="275"/>
        <n v="277"/>
        <n v="279"/>
        <n v="280"/>
        <n v="282"/>
        <n v="283"/>
        <n v="284"/>
        <n v="285"/>
        <n v="287.5"/>
        <n v="288"/>
        <n v="290"/>
        <n v="294"/>
        <n v="297"/>
        <n v="300"/>
        <n v="302"/>
        <n v="307"/>
        <n v="311"/>
        <n v="312"/>
        <n v="312.5"/>
        <n v="313"/>
        <n v="315"/>
        <n v="316"/>
        <n v="318"/>
        <n v="320"/>
        <n v="321"/>
        <n v="323"/>
        <n v="324"/>
        <n v="325"/>
        <n v="327"/>
        <n v="328"/>
        <n v="330"/>
        <n v="332"/>
        <n v="335"/>
        <n v="336"/>
        <n v="337.5"/>
        <n v="338"/>
        <n v="340"/>
        <n v="342"/>
        <n v="343"/>
        <n v="345"/>
        <n v="346"/>
        <n v="347"/>
        <n v="349"/>
        <n v="350"/>
        <n v="351"/>
        <n v="354"/>
        <n v="357"/>
        <n v="358"/>
        <n v="360"/>
        <n v="362.5"/>
        <n v="363"/>
        <n v="367"/>
        <n v="368"/>
        <n v="374"/>
        <n v="375"/>
        <n v="377"/>
        <n v="380"/>
        <n v="385"/>
        <n v="387.5"/>
        <n v="390"/>
        <n v="393"/>
        <n v="395"/>
        <n v="396"/>
        <n v="400"/>
        <n v="405"/>
        <n v="412.5"/>
        <n v="414"/>
        <n v="415"/>
        <n v="416"/>
        <n v="419"/>
        <n v="420"/>
        <n v="422"/>
        <n v="425"/>
        <n v="426"/>
        <n v="429"/>
        <n v="432"/>
        <n v="433"/>
        <n v="435"/>
        <n v="437.5"/>
        <n v="438"/>
        <n v="439"/>
        <n v="440"/>
        <n v="441"/>
        <n v="443"/>
        <n v="446"/>
        <n v="447"/>
        <n v="450"/>
        <n v="451"/>
        <n v="459"/>
        <n v="460"/>
        <n v="461"/>
        <n v="462"/>
        <n v="462.5"/>
        <n v="465"/>
        <n v="469"/>
        <n v="470"/>
        <n v="471"/>
        <n v="474"/>
        <n v="475"/>
        <n v="476"/>
        <n v="480"/>
        <n v="481"/>
        <n v="487.5"/>
        <n v="489"/>
        <n v="490"/>
        <n v="492"/>
        <n v="493"/>
        <n v="495"/>
        <n v="500"/>
        <n v="503"/>
        <n v="506"/>
        <n v="507"/>
        <n v="510"/>
        <n v="511"/>
        <n v="512.5"/>
        <n v="520"/>
        <n v="521"/>
        <n v="525"/>
        <n v="531"/>
        <n v="532"/>
        <n v="537.5"/>
        <n v="540"/>
        <n v="543"/>
        <n v="550"/>
        <n v="555"/>
        <n v="559"/>
        <n v="560"/>
        <n v="562.5"/>
        <n v="564"/>
        <n v="570"/>
        <n v="573"/>
        <n v="574"/>
        <n v="576"/>
        <n v="580"/>
        <n v="585"/>
        <n v="587.5"/>
        <n v="588"/>
        <n v="591"/>
        <n v="597"/>
        <n v="600"/>
        <n v="601"/>
        <n v="609"/>
        <n v="612.5"/>
        <n v="615"/>
        <n v="620"/>
        <n v="625"/>
        <n v="630"/>
        <n v="631"/>
        <n v="632"/>
        <n v="633"/>
        <n v="637.5"/>
        <n v="639"/>
        <n v="640"/>
        <n v="645"/>
        <n v="650"/>
        <n v="659"/>
        <n v="660"/>
        <n v="662"/>
        <n v="662.5"/>
        <n v="664"/>
        <n v="675"/>
        <n v="680"/>
        <n v="686"/>
        <n v="687"/>
        <n v="687.5"/>
        <n v="690"/>
        <n v="695"/>
        <n v="700"/>
        <n v="705"/>
        <n v="706"/>
        <n v="708"/>
        <n v="712.5"/>
        <n v="720"/>
        <n v="725"/>
        <n v="728"/>
        <n v="729"/>
        <n v="735"/>
        <n v="736"/>
        <n v="737.5"/>
        <n v="738"/>
        <n v="740"/>
        <n v="747"/>
        <n v="750"/>
        <n v="756"/>
        <n v="760"/>
        <n v="762.5"/>
        <n v="763"/>
        <n v="765"/>
        <n v="775"/>
        <n v="777"/>
        <n v="780"/>
        <n v="786"/>
        <n v="787.5"/>
        <n v="790"/>
        <n v="795"/>
        <n v="800"/>
        <n v="801"/>
        <n v="810"/>
        <n v="811"/>
        <n v="812.5"/>
        <n v="820"/>
        <n v="825"/>
        <n v="826"/>
        <n v="837.5"/>
        <n v="840"/>
        <n v="845"/>
        <n v="846"/>
        <n v="850"/>
        <n v="851"/>
        <n v="855"/>
        <n v="860"/>
        <n v="862.5"/>
        <n v="864"/>
        <n v="870"/>
        <n v="873"/>
        <n v="875"/>
        <n v="880"/>
        <n v="885"/>
        <n v="887.5"/>
        <n v="900"/>
        <n v="903"/>
        <n v="906"/>
        <n v="912.5"/>
        <n v="915"/>
        <n v="920"/>
        <n v="923"/>
        <n v="925"/>
        <n v="929"/>
        <n v="930"/>
        <n v="937.5"/>
        <n v="940"/>
        <n v="945"/>
        <n v="950"/>
        <n v="960"/>
        <n v="962"/>
        <n v="962.5"/>
        <n v="963"/>
        <n v="969"/>
        <n v="972"/>
        <n v="975"/>
        <n v="980"/>
        <n v="983"/>
        <n v="987.5"/>
        <n v="990"/>
        <n v="997"/>
        <n v="1000"/>
        <n v="1005"/>
        <n v="1012.5"/>
        <n v="1020"/>
        <n v="1025"/>
        <n v="1026"/>
        <n v="1035"/>
        <n v="1037.5"/>
        <n v="1040"/>
        <n v="1050"/>
        <n v="1060"/>
        <n v="1062.5"/>
        <n v="1065"/>
        <n v="1074"/>
        <n v="1075"/>
        <n v="1080"/>
        <n v="1083"/>
        <n v="1087.5"/>
        <n v="1095"/>
        <n v="1100"/>
        <n v="1110"/>
        <n v="1112.5"/>
        <n v="1120"/>
        <n v="1125"/>
        <n v="1131"/>
        <n v="1132"/>
        <n v="1140"/>
        <n v="1150"/>
        <n v="1152"/>
        <n v="1155"/>
        <n v="1160"/>
        <n v="1161"/>
        <n v="1162.5"/>
        <n v="1170"/>
        <n v="1175"/>
        <n v="1180"/>
        <n v="1185"/>
        <n v="1187.5"/>
        <n v="1198"/>
        <n v="1200"/>
        <n v="1212.5"/>
        <n v="1220"/>
        <n v="1225"/>
        <n v="1230"/>
        <n v="1233"/>
        <n v="1237.5"/>
        <n v="1240"/>
        <n v="1245"/>
        <n v="1250"/>
        <n v="1251"/>
        <n v="1260"/>
        <n v="1262.5"/>
        <n v="1275"/>
        <n v="1280"/>
        <n v="1287.5"/>
        <n v="1290"/>
        <n v="1299"/>
        <n v="1300"/>
        <n v="1305"/>
        <n v="1312.5"/>
        <n v="1320"/>
        <n v="1325"/>
        <n v="1329"/>
        <n v="1335"/>
        <n v="1337.5"/>
        <n v="1338"/>
        <n v="1340"/>
        <n v="1350"/>
        <n v="1358"/>
        <n v="1359"/>
        <n v="1360"/>
        <n v="1362.5"/>
        <n v="1375"/>
        <n v="1377"/>
        <n v="1380"/>
        <n v="1382"/>
        <n v="1386"/>
        <n v="1395"/>
        <n v="1400"/>
        <n v="1412.5"/>
        <n v="1420"/>
        <n v="1422"/>
        <n v="1425"/>
        <n v="1436"/>
        <n v="1437.5"/>
        <n v="1440"/>
        <n v="1450"/>
        <n v="1455"/>
        <n v="1460"/>
        <n v="1462.5"/>
        <n v="1467"/>
        <n v="1470"/>
        <n v="1473"/>
        <n v="1475"/>
        <n v="1480"/>
        <n v="1485"/>
        <n v="1487.5"/>
        <n v="1500"/>
        <n v="1503"/>
        <n v="1512.5"/>
        <n v="1515"/>
        <n v="1520"/>
        <n v="1523"/>
        <n v="1525"/>
        <n v="1530"/>
        <n v="1537.5"/>
        <n v="1540"/>
        <n v="1545"/>
        <n v="1550"/>
        <n v="1552"/>
        <n v="1560"/>
        <n v="1575"/>
        <n v="1580"/>
        <n v="1587.5"/>
        <n v="1595"/>
        <n v="1600"/>
        <n v="1605"/>
        <n v="1612.5"/>
        <n v="1620"/>
        <n v="1635"/>
        <n v="1637.5"/>
        <n v="1640"/>
        <n v="1650"/>
        <n v="1660"/>
        <n v="1662.5"/>
        <n v="1664"/>
        <n v="1675"/>
        <n v="1680"/>
        <n v="1689"/>
        <n v="1695"/>
        <n v="1700"/>
        <n v="1710"/>
        <n v="1712.5"/>
        <n v="1713"/>
        <n v="1716"/>
        <n v="1720"/>
        <n v="1725"/>
        <n v="1737.5"/>
        <n v="1740"/>
        <n v="1750"/>
        <n v="1755"/>
        <n v="1760"/>
        <n v="1762.5"/>
        <n v="1770"/>
        <n v="1780"/>
        <n v="1785"/>
        <n v="1787.5"/>
        <n v="1800"/>
        <n v="1815"/>
        <n v="1830"/>
        <n v="1837.5"/>
        <n v="1840"/>
        <n v="1845"/>
        <n v="1850"/>
        <n v="1860"/>
        <n v="1862.5"/>
        <n v="1875"/>
        <n v="1890"/>
        <n v="1900"/>
        <n v="1905"/>
        <n v="1912.5"/>
        <n v="1920"/>
        <n v="1925"/>
        <n v="1930"/>
        <n v="1935"/>
        <n v="1937.5"/>
        <n v="1940"/>
        <n v="1950"/>
        <n v="1960"/>
        <n v="1961"/>
        <n v="1962.5"/>
        <n v="1965"/>
        <n v="1975"/>
        <n v="1980"/>
        <n v="1986"/>
        <n v="1995"/>
        <n v="1997"/>
        <n v="2000"/>
        <n v="2007"/>
        <n v="2010"/>
        <n v="2020"/>
        <n v="2025"/>
        <n v="2037.5"/>
        <n v="2040"/>
        <n v="2050"/>
        <n v="2055"/>
        <n v="2060"/>
        <n v="2062.5"/>
        <n v="2070"/>
        <n v="2080"/>
        <n v="2100"/>
        <n v="2115"/>
        <n v="2125"/>
        <n v="2132"/>
        <n v="2137.5"/>
        <n v="2140"/>
        <n v="2145"/>
        <n v="2160"/>
        <n v="2175"/>
        <n v="2180"/>
        <n v="2187.5"/>
        <n v="2190"/>
        <n v="2200"/>
        <n v="2205"/>
        <n v="2211"/>
        <n v="2220"/>
        <n v="2235"/>
        <n v="2240"/>
        <n v="2250"/>
        <n v="2260"/>
        <n v="2262.5"/>
        <n v="2280"/>
        <n v="2284"/>
        <n v="2287.5"/>
        <n v="2295"/>
        <n v="2300"/>
        <n v="2310"/>
        <n v="2312.5"/>
        <n v="2325"/>
        <n v="2337.5"/>
        <n v="2340"/>
        <n v="2358"/>
        <n v="2360"/>
        <n v="2370"/>
        <n v="2375"/>
        <n v="2380"/>
        <n v="2387.5"/>
        <n v="2400"/>
        <n v="2412.5"/>
        <n v="2420"/>
        <n v="2425"/>
        <n v="2430"/>
        <n v="2437.5"/>
        <n v="2440"/>
        <n v="2445"/>
        <n v="2460"/>
        <n v="2462.5"/>
        <n v="2475"/>
        <n v="2480"/>
        <n v="2487.5"/>
        <n v="2500"/>
        <n v="2520"/>
        <n v="2535"/>
        <n v="2540"/>
        <n v="2550"/>
        <n v="2560"/>
        <n v="2562.5"/>
        <n v="2565"/>
        <n v="2575"/>
        <n v="2580"/>
        <n v="2600"/>
        <n v="2610"/>
        <n v="2620"/>
        <n v="2625"/>
        <n v="2637.5"/>
        <n v="2650"/>
        <n v="2655"/>
        <n v="2660"/>
        <n v="2662.5"/>
        <n v="2670"/>
        <n v="2675"/>
        <n v="2680"/>
        <n v="2687.5"/>
        <n v="2700"/>
        <n v="2715"/>
        <n v="2720"/>
        <n v="2737.5"/>
        <n v="2740"/>
        <n v="2745"/>
        <n v="2750"/>
        <n v="2760"/>
        <n v="2762.5"/>
        <n v="2775"/>
        <n v="2787.5"/>
        <n v="2790"/>
        <n v="2800"/>
        <n v="2805"/>
        <n v="2812.5"/>
        <n v="2820"/>
        <n v="2825"/>
        <n v="2850"/>
        <n v="2860"/>
        <n v="2862.5"/>
        <n v="2865"/>
        <n v="2875"/>
        <n v="2880"/>
        <n v="2887.5"/>
        <n v="2895"/>
        <n v="2900"/>
        <n v="2910"/>
        <n v="2920"/>
        <n v="2925"/>
        <n v="2934"/>
        <n v="2940"/>
        <n v="2950"/>
        <n v="2955"/>
        <n v="2960"/>
        <n v="2962.5"/>
        <n v="2970"/>
        <n v="2975"/>
        <n v="2980"/>
        <n v="2985"/>
        <n v="2987.5"/>
        <n v="3000"/>
        <n v="3030"/>
        <n v="3040"/>
        <n v="3050"/>
        <n v="3060"/>
        <n v="3075"/>
        <n v="3080"/>
        <n v="3090"/>
        <n v="3100"/>
        <n v="3112.5"/>
        <n v="3120"/>
        <n v="3137.5"/>
        <n v="3150"/>
        <n v="3160"/>
        <n v="3165"/>
        <n v="3180"/>
        <n v="3192"/>
        <n v="3195"/>
        <n v="3200"/>
        <n v="3210"/>
        <n v="3212.5"/>
        <n v="3225"/>
        <n v="3237.5"/>
        <n v="3240"/>
        <n v="3250"/>
        <n v="3255"/>
        <n v="3260"/>
        <n v="3262.5"/>
        <n v="3270"/>
        <n v="3275"/>
        <n v="3280"/>
        <n v="3287.5"/>
        <n v="3300"/>
        <n v="3312.5"/>
        <n v="3345"/>
        <n v="3360"/>
        <n v="3375"/>
        <n v="3380"/>
        <n v="3390"/>
        <n v="3400"/>
        <n v="3420"/>
        <n v="3435"/>
        <n v="3450"/>
        <n v="3462.5"/>
        <n v="3465"/>
        <n v="3480"/>
        <n v="3500"/>
        <n v="3510"/>
        <n v="3525"/>
        <n v="3537.5"/>
        <n v="3540"/>
        <n v="3550"/>
        <n v="3555"/>
        <n v="3560"/>
        <n v="3562.5"/>
        <n v="3570"/>
        <n v="3585"/>
        <n v="3600"/>
        <n v="3620"/>
        <n v="3625"/>
        <n v="3650"/>
        <n v="3660"/>
        <n v="3675"/>
        <n v="3680"/>
        <n v="3690"/>
        <n v="3700"/>
        <n v="3712.5"/>
        <n v="3720"/>
        <n v="3735"/>
        <n v="3740"/>
        <n v="3750"/>
        <n v="3765"/>
        <n v="3800"/>
        <n v="3820"/>
        <n v="3837.5"/>
        <n v="3840"/>
        <n v="3850"/>
        <n v="3855"/>
        <n v="3860"/>
        <n v="3870"/>
        <n v="3880"/>
        <n v="3885"/>
        <n v="3887.5"/>
        <n v="3900"/>
        <n v="3912.5"/>
        <n v="3915"/>
        <n v="3920"/>
        <n v="3930"/>
        <n v="3937.5"/>
        <n v="3940"/>
        <n v="3945"/>
        <n v="3950"/>
        <n v="3960"/>
        <n v="3975"/>
        <n v="3980"/>
        <n v="4000"/>
        <n v="4005"/>
        <n v="4012.5"/>
        <n v="4040"/>
        <n v="4050"/>
        <n v="4080"/>
        <n v="4100"/>
        <n v="4120"/>
        <n v="4150"/>
        <n v="4155"/>
        <n v="4160"/>
        <n v="4185"/>
        <n v="4187.5"/>
        <n v="4200"/>
        <n v="4220"/>
        <n v="4225"/>
        <n v="4230"/>
        <n v="4240"/>
        <n v="4245"/>
        <n v="4260"/>
        <n v="4275"/>
        <n v="4280"/>
        <n v="4287.5"/>
        <n v="4300"/>
        <n v="4312.5"/>
        <n v="4320"/>
        <n v="4325"/>
        <n v="4337.5"/>
        <n v="4340"/>
        <n v="4350"/>
        <n v="4360"/>
        <n v="4362.5"/>
        <n v="4400"/>
        <n v="4425"/>
        <n v="4450"/>
        <n v="4455"/>
        <n v="4460"/>
        <n v="4475"/>
        <n v="4500"/>
        <n v="4520"/>
        <n v="4530"/>
        <n v="4537.5"/>
        <n v="4580"/>
        <n v="4587.5"/>
        <n v="4600"/>
        <n v="4605"/>
        <n v="4620"/>
        <n v="4665"/>
        <n v="4675"/>
        <n v="4680"/>
        <n v="4695"/>
        <n v="4700"/>
        <n v="4720"/>
        <n v="4725"/>
        <n v="4740"/>
        <n v="4750"/>
        <n v="4760"/>
        <n v="4770"/>
        <n v="4780"/>
        <n v="4800"/>
        <n v="4812.5"/>
        <n v="4815"/>
        <n v="4845"/>
        <n v="4860"/>
        <n v="4875"/>
        <n v="4880"/>
        <n v="4912.5"/>
        <n v="4920"/>
        <n v="4950"/>
        <n v="4960"/>
        <n v="4980"/>
        <n v="5000"/>
        <n v="5020"/>
        <n v="5025"/>
        <n v="5040"/>
        <n v="5070"/>
        <n v="5120"/>
        <n v="5130"/>
        <n v="5140"/>
        <n v="5145"/>
        <n v="5160"/>
        <n v="5175"/>
        <n v="5180"/>
        <n v="5187.5"/>
        <n v="5190"/>
        <n v="5200"/>
        <n v="5205"/>
        <n v="5220"/>
        <n v="5237.5"/>
        <n v="5240"/>
        <n v="5250"/>
        <n v="5260"/>
        <n v="5275"/>
        <n v="5280"/>
        <n v="5300"/>
        <n v="5310"/>
        <n v="5325"/>
        <n v="5340"/>
        <n v="5362.5"/>
        <n v="5370"/>
        <n v="5400"/>
        <n v="5437.5"/>
        <n v="5440"/>
        <n v="5445"/>
        <n v="5450"/>
        <n v="5487.5"/>
        <n v="5505"/>
        <n v="5512.5"/>
        <n v="5520"/>
        <n v="5537.5"/>
        <n v="5540"/>
        <n v="5580"/>
        <n v="5587.5"/>
        <n v="5600"/>
        <n v="5610"/>
        <n v="5637.5"/>
        <n v="5640"/>
        <n v="5655"/>
        <n v="5660"/>
        <n v="5680"/>
        <n v="5700"/>
        <n v="5750"/>
        <n v="5760"/>
        <n v="5762.5"/>
        <n v="5790"/>
        <n v="5850"/>
        <n v="5862.5"/>
        <n v="5875"/>
        <n v="5887.5"/>
        <n v="5895"/>
        <n v="5925"/>
        <n v="5940"/>
        <n v="5950"/>
        <n v="5991"/>
        <n v="6000"/>
        <n v="6012.5"/>
        <n v="6040"/>
        <n v="6050"/>
        <n v="6112.5"/>
        <n v="6125"/>
        <n v="6140"/>
        <n v="6150"/>
        <n v="6162.5"/>
        <n v="6210"/>
        <n v="6220"/>
        <n v="6225"/>
        <n v="6240"/>
        <n v="6260"/>
        <n v="6285"/>
        <n v="6287.5"/>
        <n v="6300"/>
        <n v="6320"/>
        <n v="6330"/>
        <n v="6360"/>
        <n v="6390"/>
        <n v="6420"/>
        <n v="6435"/>
        <n v="6460"/>
        <n v="6480"/>
        <n v="6495"/>
        <n v="6500"/>
        <n v="6512.5"/>
        <n v="6585"/>
        <n v="6615"/>
        <n v="6640"/>
        <n v="6645"/>
        <n v="6650"/>
        <n v="6690"/>
        <n v="6700"/>
        <n v="6705"/>
        <n v="6720"/>
        <n v="6750"/>
        <n v="6760"/>
        <n v="6765"/>
        <n v="6840"/>
        <n v="6860"/>
        <n v="6885"/>
        <n v="6900"/>
        <n v="6915"/>
        <n v="6920"/>
        <n v="6930"/>
        <n v="6940"/>
        <n v="6987.5"/>
        <n v="7000"/>
        <n v="7035"/>
        <n v="7050"/>
        <n v="7065"/>
        <n v="7080"/>
        <n v="7110"/>
        <n v="7140"/>
        <n v="7160"/>
        <n v="7175"/>
        <n v="7200"/>
        <n v="7215"/>
        <n v="7250"/>
        <n v="7260"/>
        <n v="7300"/>
        <n v="7335"/>
        <n v="7340"/>
        <n v="7350"/>
        <n v="7360"/>
        <n v="7380"/>
        <n v="7387.5"/>
        <n v="7395"/>
        <n v="7480"/>
        <n v="7512.5"/>
        <n v="7540"/>
        <n v="7545"/>
        <n v="7590"/>
        <n v="7665"/>
        <n v="7800"/>
        <n v="7815"/>
        <n v="7860"/>
        <n v="7887.5"/>
        <n v="7900"/>
        <n v="7912.5"/>
        <n v="7920"/>
        <n v="7980"/>
        <n v="8000"/>
        <n v="8125"/>
        <n v="8237.5"/>
        <n v="8280"/>
        <n v="8300"/>
        <n v="8380"/>
        <n v="8385"/>
        <n v="8400"/>
        <n v="8440"/>
        <n v="8450"/>
        <n v="8520"/>
        <n v="8575"/>
        <n v="8580"/>
        <n v="8610"/>
        <n v="8640"/>
        <n v="8660"/>
        <n v="8687.5"/>
        <n v="8750"/>
        <n v="8780"/>
        <n v="8820"/>
        <n v="8825"/>
        <n v="8850"/>
        <n v="8860"/>
        <n v="8865"/>
        <n v="8920"/>
        <n v="8940"/>
        <n v="8955"/>
        <n v="9015"/>
        <n v="9020"/>
        <n v="9050"/>
        <n v="9180"/>
        <n v="9200"/>
        <n v="9220"/>
        <n v="9240"/>
        <n v="9380"/>
        <n v="9400"/>
        <n v="9420"/>
        <n v="9465"/>
        <n v="9480"/>
        <n v="9520"/>
        <n v="9537.5"/>
        <n v="9550"/>
        <n v="9600"/>
        <n v="9620"/>
        <n v="9712.5"/>
        <n v="9750"/>
        <n v="9780"/>
        <n v="9800"/>
        <n v="9840"/>
        <n v="9860"/>
        <n v="9875"/>
        <n v="9900"/>
        <n v="9930"/>
        <n v="9950"/>
        <n v="9960"/>
        <n v="10060"/>
        <n v="10120"/>
        <n v="10137.5"/>
        <n v="10150"/>
        <n v="10220"/>
        <n v="10325"/>
        <n v="10400"/>
        <n v="10420"/>
        <n v="10425"/>
        <n v="10550"/>
        <n v="10562.5"/>
        <n v="10625"/>
        <n v="10637.5"/>
        <n v="10640"/>
        <n v="10650"/>
        <n v="10750"/>
        <n v="10875"/>
        <n v="10920"/>
        <n v="11040"/>
        <n v="11062.5"/>
        <n v="11180"/>
        <n v="11200"/>
        <n v="11340"/>
        <n v="11445"/>
        <n v="11450"/>
        <n v="11480"/>
        <n v="11520"/>
        <n v="11537.5"/>
        <n v="11612.5"/>
        <n v="11655"/>
        <n v="11790"/>
        <n v="11800"/>
        <n v="11820"/>
        <n v="11850"/>
        <n v="11940"/>
        <n v="12020"/>
        <n v="12025"/>
        <n v="12150"/>
        <n v="12165"/>
        <n v="12287.5"/>
        <n v="12300"/>
        <n v="12390"/>
        <n v="12450"/>
        <n v="12462.5"/>
        <n v="12620"/>
        <n v="12640"/>
        <n v="12675"/>
        <n v="12750"/>
        <n v="12765"/>
        <n v="12800"/>
        <n v="12900"/>
        <n v="13000"/>
        <n v="13050"/>
        <n v="13200"/>
        <n v="13240"/>
        <n v="13275"/>
        <n v="13280"/>
        <n v="13350"/>
        <n v="13437.5"/>
        <n v="13845"/>
        <n v="13900"/>
        <n v="14100"/>
        <n v="14137.5"/>
        <n v="14400"/>
        <n v="14430"/>
        <n v="14512.5"/>
        <n v="14550"/>
        <n v="14560"/>
        <n v="14720"/>
        <n v="14955"/>
        <n v="15050"/>
        <n v="15100"/>
        <n v="15120"/>
        <n v="15260"/>
        <n v="15412.5"/>
        <n v="15540"/>
        <n v="15637.5"/>
        <n v="15720"/>
        <n v="15800"/>
        <n v="16050"/>
        <n v="16125"/>
        <n v="16150"/>
        <n v="16200"/>
        <n v="16220"/>
        <n v="16520"/>
        <n v="16875"/>
        <n v="16900"/>
        <n v="16980"/>
        <n v="17000"/>
        <n v="17020"/>
        <n v="17100"/>
        <n v="17200"/>
        <n v="17280"/>
        <n v="17400"/>
        <n v="17415"/>
        <n v="17700"/>
        <n v="17900"/>
        <n v="17950"/>
        <n v="17970"/>
        <n v="18050"/>
        <n v="18337.5"/>
        <n v="18375"/>
        <n v="18412.5"/>
        <n v="18460"/>
        <n v="18495"/>
        <n v="18765"/>
        <n v="19000"/>
        <n v="19037.5"/>
        <n v="19240"/>
        <n v="19937.5"/>
        <n v="19940"/>
        <n v="20250"/>
        <n v="20370"/>
        <n v="20730"/>
        <n v="21112.5"/>
        <n v="21450"/>
        <n v="21500"/>
        <n v="21540"/>
        <n v="21650"/>
        <n v="22005"/>
        <n v="22095"/>
        <n v="22150"/>
        <n v="22300"/>
        <n v="22545"/>
        <n v="22640"/>
        <n v="22650"/>
        <n v="22800"/>
        <n v="22845"/>
        <n v="22875"/>
        <n v="22950"/>
        <n v="23040"/>
        <n v="23100"/>
        <n v="23220"/>
        <n v="23280"/>
        <n v="23700"/>
        <n v="23925"/>
        <n v="23960"/>
        <n v="24512.5"/>
        <n v="24660"/>
        <n v="24960"/>
        <n v="25020"/>
        <n v="25695"/>
        <n v="26650"/>
        <n v="27000"/>
        <n v="27160"/>
        <n v="27450"/>
        <n v="27640"/>
        <n v="28550"/>
        <n v="28720"/>
        <n v="28950"/>
        <n v="29340"/>
        <n v="29415"/>
        <n v="29460"/>
        <n v="29955"/>
        <n v="30060"/>
        <n v="30105"/>
        <n v="30400"/>
        <n v="30460"/>
        <n v="31040"/>
        <n v="31900"/>
        <n v="31980"/>
        <n v="33100"/>
        <n v="33280"/>
        <n v="34260"/>
        <n v="36600"/>
        <n v="36850"/>
        <n v="38600"/>
        <n v="39220"/>
        <n v="39300"/>
        <n v="39940"/>
        <n v="40140"/>
        <n v="40500"/>
        <n v="42640"/>
        <n v="43500"/>
        <n v="45680"/>
        <n v="48900"/>
        <n v="53200"/>
        <n v="96500"/>
        <n v="99850"/>
        <m/>
      </sharedItems>
    </cacheField>
    <cacheField name="Peso do Volume Kg" numFmtId="0">
      <sharedItems containsString="0" containsBlank="1" containsNumber="1" minValue="0" maxValue="99850" count="1364">
        <n v="0"/>
        <n v="0.5"/>
        <n v="1"/>
        <n v="1.5"/>
        <n v="2"/>
        <n v="2.5"/>
        <n v="3"/>
        <n v="3.5"/>
        <n v="4"/>
        <n v="4.5"/>
        <n v="5"/>
        <n v="5.5"/>
        <n v="6"/>
        <n v="6.5"/>
        <n v="7"/>
        <n v="7.5"/>
        <n v="8"/>
        <n v="8.5"/>
        <n v="9"/>
        <n v="9.5"/>
        <n v="10"/>
        <n v="10.5"/>
        <n v="11"/>
        <n v="11.5"/>
        <n v="12"/>
        <n v="12.5"/>
        <n v="13"/>
        <n v="13.5"/>
        <n v="14"/>
        <n v="14.5"/>
        <n v="15"/>
        <n v="15.5"/>
        <n v="16"/>
        <n v="16.5"/>
        <n v="17"/>
        <n v="17.5"/>
        <n v="18"/>
        <n v="18.5"/>
        <n v="19"/>
        <n v="19.5"/>
        <n v="20"/>
        <n v="20.5"/>
        <n v="21"/>
        <n v="21.5"/>
        <n v="22"/>
        <n v="22.5"/>
        <n v="23"/>
        <n v="23.5"/>
        <n v="24"/>
        <n v="24.5"/>
        <n v="25"/>
        <n v="25.5"/>
        <n v="26"/>
        <n v="26.5"/>
        <n v="27"/>
        <n v="27.5"/>
        <n v="28"/>
        <n v="28.5"/>
        <n v="29"/>
        <n v="29.5"/>
        <n v="30"/>
        <n v="30.5"/>
        <n v="31"/>
        <n v="31.5"/>
        <n v="32"/>
        <n v="32.5"/>
        <n v="33"/>
        <n v="33.5"/>
        <n v="34"/>
        <n v="34.5"/>
        <n v="35"/>
        <n v="35.5"/>
        <n v="36"/>
        <n v="36.5"/>
        <n v="37"/>
        <n v="37.5"/>
        <n v="38"/>
        <n v="38.5"/>
        <n v="39"/>
        <n v="39.5"/>
        <n v="40"/>
        <n v="40.5"/>
        <n v="41"/>
        <n v="41.5"/>
        <n v="42"/>
        <n v="42.5"/>
        <n v="43"/>
        <n v="43.5"/>
        <n v="44"/>
        <n v="44.5"/>
        <n v="45"/>
        <n v="46"/>
        <n v="46.5"/>
        <n v="47"/>
        <n v="47.5"/>
        <n v="48"/>
        <n v="48.5"/>
        <n v="49"/>
        <n v="49.5"/>
        <n v="50"/>
        <n v="50.5"/>
        <n v="51"/>
        <n v="51.5"/>
        <n v="52"/>
        <n v="52.5"/>
        <n v="53"/>
        <n v="53.5"/>
        <n v="54"/>
        <n v="54.5"/>
        <n v="55"/>
        <n v="55.5"/>
        <n v="56"/>
        <n v="56.5"/>
        <n v="57"/>
        <n v="57.5"/>
        <n v="58.5"/>
        <n v="59"/>
        <n v="59.5"/>
        <n v="60"/>
        <n v="60.5"/>
        <n v="61"/>
        <n v="61.5"/>
        <n v="62"/>
        <n v="62.5"/>
        <n v="63"/>
        <n v="63.5"/>
        <n v="64"/>
        <n v="64.5"/>
        <n v="65.5"/>
        <n v="66.5"/>
        <n v="67"/>
        <n v="67.5"/>
        <n v="68"/>
        <n v="68.5"/>
        <n v="69"/>
        <n v="69.5"/>
        <n v="70"/>
        <n v="70.5"/>
        <n v="71.5"/>
        <n v="72"/>
        <n v="73"/>
        <n v="73.5"/>
        <n v="74"/>
        <n v="74.5"/>
        <n v="75"/>
        <n v="76"/>
        <n v="76.5"/>
        <n v="77"/>
        <n v="77.5"/>
        <n v="78"/>
        <n v="78.5"/>
        <n v="79"/>
        <n v="79.5"/>
        <n v="80"/>
        <n v="81"/>
        <n v="81.5"/>
        <n v="82"/>
        <n v="82.5"/>
        <n v="84"/>
        <n v="84.5"/>
        <n v="85"/>
        <n v="85.5"/>
        <n v="87"/>
        <n v="87.5"/>
        <n v="88.5"/>
        <n v="89"/>
        <n v="90"/>
        <n v="90.5"/>
        <n v="91.5"/>
        <n v="92"/>
        <n v="92.5"/>
        <n v="93"/>
        <n v="93.5"/>
        <n v="95"/>
        <n v="95.5"/>
        <n v="96"/>
        <n v="96.5"/>
        <n v="97"/>
        <n v="97.5"/>
        <n v="98"/>
        <n v="98.5"/>
        <n v="99"/>
        <n v="99.5"/>
        <n v="100"/>
        <n v="101"/>
        <n v="102"/>
        <n v="102.5"/>
        <n v="103"/>
        <n v="103.5"/>
        <n v="104"/>
        <n v="105"/>
        <n v="105.5"/>
        <n v="106"/>
        <n v="106.5"/>
        <n v="107"/>
        <n v="107.5"/>
        <n v="108.5"/>
        <n v="109"/>
        <n v="109.5"/>
        <n v="110"/>
        <n v="110.5"/>
        <n v="111.5"/>
        <n v="112.5"/>
        <n v="113"/>
        <n v="114"/>
        <n v="114.5"/>
        <n v="115"/>
        <n v="115.5"/>
        <n v="117"/>
        <n v="117.5"/>
        <n v="118"/>
        <n v="118.5"/>
        <n v="119"/>
        <n v="119.5"/>
        <n v="120"/>
        <n v="121.5"/>
        <n v="122"/>
        <n v="123"/>
        <n v="124"/>
        <n v="124.5"/>
        <n v="125"/>
        <n v="125.5"/>
        <n v="126"/>
        <n v="128"/>
        <n v="128.5"/>
        <n v="129"/>
        <n v="129.5"/>
        <n v="130"/>
        <n v="130.5"/>
        <n v="131"/>
        <n v="131.5"/>
        <n v="132"/>
        <n v="132.5"/>
        <n v="133.5"/>
        <n v="135"/>
        <n v="136"/>
        <n v="137.5"/>
        <n v="138.5"/>
        <n v="139.5"/>
        <n v="140"/>
        <n v="141"/>
        <n v="141.5"/>
        <n v="142"/>
        <n v="142.5"/>
        <n v="144"/>
        <n v="145"/>
        <n v="147"/>
        <n v="148.5"/>
        <n v="150"/>
        <n v="151"/>
        <n v="153.5"/>
        <n v="155.5"/>
        <n v="156"/>
        <n v="156.5"/>
        <n v="157.5"/>
        <n v="158"/>
        <n v="159"/>
        <n v="160"/>
        <n v="160.5"/>
        <n v="161.5"/>
        <n v="162"/>
        <n v="162.5"/>
        <n v="163.5"/>
        <n v="164"/>
        <n v="165"/>
        <n v="166"/>
        <n v="167.5"/>
        <n v="168"/>
        <n v="169"/>
        <n v="171"/>
        <n v="171.5"/>
        <n v="172.5"/>
        <n v="173"/>
        <n v="173.5"/>
        <n v="174.5"/>
        <n v="175"/>
        <n v="175.5"/>
        <n v="177"/>
        <n v="178.5"/>
        <n v="179"/>
        <n v="180"/>
        <n v="181.5"/>
        <n v="183.5"/>
        <n v="184"/>
        <n v="187"/>
        <n v="187.5"/>
        <n v="188.5"/>
        <n v="192.5"/>
        <n v="195"/>
        <n v="196.5"/>
        <n v="197.5"/>
        <n v="198"/>
        <n v="200"/>
        <n v="202.5"/>
        <n v="207"/>
        <n v="207.5"/>
        <n v="208"/>
        <n v="209.5"/>
        <n v="210"/>
        <n v="211"/>
        <n v="212.5"/>
        <n v="213"/>
        <n v="214.5"/>
        <n v="216"/>
        <n v="216.5"/>
        <n v="217.5"/>
        <n v="219"/>
        <n v="219.5"/>
        <n v="220"/>
        <n v="220.5"/>
        <n v="221.5"/>
        <n v="223"/>
        <n v="223.5"/>
        <n v="225"/>
        <n v="225.5"/>
        <n v="229.5"/>
        <n v="230"/>
        <n v="230.5"/>
        <n v="231"/>
        <n v="234.5"/>
        <n v="235"/>
        <n v="235.5"/>
        <n v="237"/>
        <n v="237.5"/>
        <n v="238"/>
        <n v="240"/>
        <n v="240.5"/>
        <n v="244.5"/>
        <n v="245"/>
        <n v="246"/>
        <n v="246.5"/>
        <n v="250"/>
        <n v="251.5"/>
        <n v="253"/>
        <n v="253.5"/>
        <n v="255"/>
        <n v="255.5"/>
        <n v="260"/>
        <n v="260.5"/>
        <n v="262.5"/>
        <n v="265.5"/>
        <n v="266"/>
        <n v="270"/>
        <n v="271.5"/>
        <n v="275"/>
        <n v="279.5"/>
        <n v="280"/>
        <n v="282"/>
        <n v="285"/>
        <n v="286.5"/>
        <n v="287"/>
        <n v="287.5"/>
        <n v="288"/>
        <n v="292.5"/>
        <n v="294"/>
        <n v="295.5"/>
        <n v="298.5"/>
        <n v="300"/>
        <n v="300.5"/>
        <n v="304.5"/>
        <n v="312.5"/>
        <n v="315"/>
        <n v="315.5"/>
        <n v="316"/>
        <n v="316.5"/>
        <n v="319.5"/>
        <n v="320"/>
        <n v="322.5"/>
        <n v="325"/>
        <n v="329.5"/>
        <n v="330"/>
        <n v="331"/>
        <n v="332"/>
        <n v="337.5"/>
        <n v="340"/>
        <n v="343"/>
        <n v="343.5"/>
        <n v="345"/>
        <n v="347.5"/>
        <n v="350"/>
        <n v="353"/>
        <n v="354"/>
        <n v="360"/>
        <n v="362.5"/>
        <n v="364"/>
        <n v="364.5"/>
        <n v="368"/>
        <n v="369"/>
        <n v="373.5"/>
        <n v="375"/>
        <n v="378"/>
        <n v="380"/>
        <n v="381.5"/>
        <n v="387.5"/>
        <n v="388.5"/>
        <n v="390"/>
        <n v="393"/>
        <n v="395"/>
        <n v="400"/>
        <n v="400.5"/>
        <n v="405"/>
        <n v="405.5"/>
        <n v="412.5"/>
        <n v="413"/>
        <n v="420"/>
        <n v="422.5"/>
        <n v="423"/>
        <n v="425"/>
        <n v="425.5"/>
        <n v="430"/>
        <n v="432"/>
        <n v="435"/>
        <n v="436.5"/>
        <n v="437.5"/>
        <n v="440"/>
        <n v="442.5"/>
        <n v="450"/>
        <n v="451.5"/>
        <n v="453"/>
        <n v="460"/>
        <n v="461.5"/>
        <n v="462.5"/>
        <n v="464.5"/>
        <n v="465"/>
        <n v="475"/>
        <n v="480"/>
        <n v="481"/>
        <n v="481.5"/>
        <n v="484.5"/>
        <n v="486"/>
        <n v="487.5"/>
        <n v="491.5"/>
        <n v="495"/>
        <n v="498.5"/>
        <n v="500"/>
        <n v="510"/>
        <n v="512.5"/>
        <n v="513"/>
        <n v="520"/>
        <n v="525"/>
        <n v="537"/>
        <n v="537.5"/>
        <n v="540"/>
        <n v="541.5"/>
        <n v="550"/>
        <n v="555"/>
        <n v="560"/>
        <n v="562.5"/>
        <n v="565.5"/>
        <n v="566"/>
        <n v="570"/>
        <n v="576"/>
        <n v="580"/>
        <n v="580.5"/>
        <n v="585"/>
        <n v="587.5"/>
        <n v="599"/>
        <n v="600"/>
        <n v="612.5"/>
        <n v="615"/>
        <n v="616.5"/>
        <n v="620"/>
        <n v="625"/>
        <n v="625.5"/>
        <n v="630"/>
        <n v="637.5"/>
        <n v="640"/>
        <n v="645"/>
        <n v="649.5"/>
        <n v="650"/>
        <n v="660"/>
        <n v="662.5"/>
        <n v="664.5"/>
        <n v="669"/>
        <n v="675"/>
        <n v="679"/>
        <n v="679.5"/>
        <n v="680"/>
        <n v="687.5"/>
        <n v="688.5"/>
        <n v="690"/>
        <n v="691"/>
        <n v="693"/>
        <n v="700"/>
        <n v="705"/>
        <n v="711"/>
        <n v="712.5"/>
        <n v="718"/>
        <n v="720"/>
        <n v="725"/>
        <n v="733.5"/>
        <n v="735"/>
        <n v="736.5"/>
        <n v="737.5"/>
        <n v="740"/>
        <n v="750"/>
        <n v="751.5"/>
        <n v="760"/>
        <n v="761.5"/>
        <n v="762.5"/>
        <n v="765"/>
        <n v="775"/>
        <n v="776"/>
        <n v="780"/>
        <n v="787.5"/>
        <n v="795"/>
        <n v="797.5"/>
        <n v="800"/>
        <n v="810"/>
        <n v="812.5"/>
        <n v="820"/>
        <n v="825"/>
        <n v="832"/>
        <n v="837.5"/>
        <n v="840"/>
        <n v="844.5"/>
        <n v="850"/>
        <n v="855"/>
        <n v="856.5"/>
        <n v="858"/>
        <n v="860"/>
        <n v="862.5"/>
        <n v="870"/>
        <n v="875"/>
        <n v="880"/>
        <n v="885"/>
        <n v="887.5"/>
        <n v="900"/>
        <n v="912.5"/>
        <n v="915"/>
        <n v="920"/>
        <n v="925"/>
        <n v="930"/>
        <n v="937.5"/>
        <n v="940"/>
        <n v="945"/>
        <n v="950"/>
        <n v="960"/>
        <n v="962.5"/>
        <n v="965"/>
        <n v="975"/>
        <n v="980"/>
        <n v="980.5"/>
        <n v="987.5"/>
        <n v="990"/>
        <n v="993"/>
        <n v="998.5"/>
        <n v="1000"/>
        <n v="1003.5"/>
        <n v="1005"/>
        <n v="1012.5"/>
        <n v="1020"/>
        <n v="1025"/>
        <n v="1035"/>
        <n v="1037.5"/>
        <n v="1040"/>
        <n v="1050"/>
        <n v="1060"/>
        <n v="1062.5"/>
        <n v="1065"/>
        <n v="1066"/>
        <n v="1075"/>
        <n v="1080"/>
        <n v="1087.5"/>
        <n v="1095"/>
        <n v="1100"/>
        <n v="1105.5"/>
        <n v="1110"/>
        <n v="1112.5"/>
        <n v="1120"/>
        <n v="1125"/>
        <n v="1140"/>
        <n v="1142"/>
        <n v="1150"/>
        <n v="1155"/>
        <n v="1160"/>
        <n v="1162.5"/>
        <n v="1170"/>
        <n v="1175"/>
        <n v="1179"/>
        <n v="1180"/>
        <n v="1185"/>
        <n v="1187.5"/>
        <n v="1200"/>
        <n v="1212.5"/>
        <n v="1215"/>
        <n v="1220"/>
        <n v="1225"/>
        <n v="1230"/>
        <n v="1237.5"/>
        <n v="1240"/>
        <n v="1245"/>
        <n v="1250"/>
        <n v="1260"/>
        <n v="1262.5"/>
        <n v="1275"/>
        <n v="1280"/>
        <n v="1287.5"/>
        <n v="1290"/>
        <n v="1300"/>
        <n v="1305"/>
        <n v="1312.5"/>
        <n v="1320"/>
        <n v="1325"/>
        <n v="1335"/>
        <n v="1337.5"/>
        <n v="1340"/>
        <n v="1350"/>
        <n v="1360"/>
        <n v="1362.5"/>
        <n v="1375"/>
        <n v="1380"/>
        <n v="1395"/>
        <n v="1400"/>
        <n v="1412.5"/>
        <n v="1420"/>
        <n v="1425"/>
        <n v="1437.5"/>
        <n v="1440"/>
        <n v="1450"/>
        <n v="1455"/>
        <n v="1460"/>
        <n v="1462.5"/>
        <n v="1467"/>
        <n v="1470"/>
        <n v="1475"/>
        <n v="1480"/>
        <n v="1485"/>
        <n v="1487.5"/>
        <n v="1500"/>
        <n v="1512.5"/>
        <n v="1515"/>
        <n v="1520"/>
        <n v="1525"/>
        <n v="1530"/>
        <n v="1537.5"/>
        <n v="1540"/>
        <n v="1545"/>
        <n v="1550"/>
        <n v="1560"/>
        <n v="1575"/>
        <n v="1580"/>
        <n v="1587.5"/>
        <n v="1596"/>
        <n v="1600"/>
        <n v="1605"/>
        <n v="1612.5"/>
        <n v="1620"/>
        <n v="1635"/>
        <n v="1637.5"/>
        <n v="1640"/>
        <n v="1650"/>
        <n v="1660"/>
        <n v="1662.5"/>
        <n v="1675"/>
        <n v="1680"/>
        <n v="1695"/>
        <n v="1700"/>
        <n v="1710"/>
        <n v="1712.5"/>
        <n v="1720"/>
        <n v="1725"/>
        <n v="1737.5"/>
        <n v="1740"/>
        <n v="1750"/>
        <n v="1755"/>
        <n v="1760"/>
        <n v="1762.5"/>
        <n v="1770"/>
        <n v="1780"/>
        <n v="1785"/>
        <n v="1787.5"/>
        <n v="1800"/>
        <n v="1815"/>
        <n v="1830"/>
        <n v="1837.5"/>
        <n v="1840"/>
        <n v="1845"/>
        <n v="1850"/>
        <n v="1860"/>
        <n v="1862.5"/>
        <n v="1875"/>
        <n v="1890"/>
        <n v="1900"/>
        <n v="1905"/>
        <n v="1912.5"/>
        <n v="1920"/>
        <n v="1925"/>
        <n v="1935"/>
        <n v="1937.5"/>
        <n v="1940"/>
        <n v="1950"/>
        <n v="1960"/>
        <n v="1962.5"/>
        <n v="1965"/>
        <n v="1975"/>
        <n v="1980"/>
        <n v="1995"/>
        <n v="2000"/>
        <n v="2010"/>
        <n v="2020"/>
        <n v="2025"/>
        <n v="2037.5"/>
        <n v="2040"/>
        <n v="2050"/>
        <n v="2055"/>
        <n v="2060"/>
        <n v="2062.5"/>
        <n v="2070"/>
        <n v="2080"/>
        <n v="2100"/>
        <n v="2115"/>
        <n v="2125"/>
        <n v="2137.5"/>
        <n v="2140"/>
        <n v="2145"/>
        <n v="2160"/>
        <n v="2175"/>
        <n v="2180"/>
        <n v="2187.5"/>
        <n v="2190"/>
        <n v="2200"/>
        <n v="2205"/>
        <n v="2220"/>
        <n v="2235"/>
        <n v="2240"/>
        <n v="2250"/>
        <n v="2260"/>
        <n v="2262.5"/>
        <n v="2280"/>
        <n v="2287.5"/>
        <n v="2295"/>
        <n v="2300"/>
        <n v="2310"/>
        <n v="2312.5"/>
        <n v="2325"/>
        <n v="2337.5"/>
        <n v="2340"/>
        <n v="2360"/>
        <n v="2370"/>
        <n v="2375"/>
        <n v="2380"/>
        <n v="2387.5"/>
        <n v="2400"/>
        <n v="2412.5"/>
        <n v="2420"/>
        <n v="2425"/>
        <n v="2430"/>
        <n v="2437.5"/>
        <n v="2440"/>
        <n v="2445"/>
        <n v="2460"/>
        <n v="2462.5"/>
        <n v="2475"/>
        <n v="2480"/>
        <n v="2487.5"/>
        <n v="2500"/>
        <n v="2520"/>
        <n v="2535"/>
        <n v="2540"/>
        <n v="2550"/>
        <n v="2560"/>
        <n v="2562.5"/>
        <n v="2565"/>
        <n v="2575"/>
        <n v="2580"/>
        <n v="2600"/>
        <n v="2610"/>
        <n v="2620"/>
        <n v="2625"/>
        <n v="2637.5"/>
        <n v="2650"/>
        <n v="2655"/>
        <n v="2660"/>
        <n v="2662.5"/>
        <n v="2670"/>
        <n v="2675"/>
        <n v="2680"/>
        <n v="2687.5"/>
        <n v="2700"/>
        <n v="2715"/>
        <n v="2720"/>
        <n v="2737.5"/>
        <n v="2740"/>
        <n v="2745"/>
        <n v="2750"/>
        <n v="2760"/>
        <n v="2762.5"/>
        <n v="2775"/>
        <n v="2787.5"/>
        <n v="2790"/>
        <n v="2800"/>
        <n v="2805"/>
        <n v="2812.5"/>
        <n v="2820"/>
        <n v="2825"/>
        <n v="2850"/>
        <n v="2860"/>
        <n v="2862.5"/>
        <n v="2865"/>
        <n v="2875"/>
        <n v="2880"/>
        <n v="2887.5"/>
        <n v="2895"/>
        <n v="2900"/>
        <n v="2910"/>
        <n v="2920"/>
        <n v="2925"/>
        <n v="2940"/>
        <n v="2950"/>
        <n v="2955"/>
        <n v="2960"/>
        <n v="2962.5"/>
        <n v="2970"/>
        <n v="2975"/>
        <n v="2980"/>
        <n v="2985"/>
        <n v="2987.5"/>
        <n v="2995.5"/>
        <n v="3000"/>
        <n v="3030"/>
        <n v="3040"/>
        <n v="3050"/>
        <n v="3060"/>
        <n v="3075"/>
        <n v="3080"/>
        <n v="3090"/>
        <n v="3100"/>
        <n v="3112.5"/>
        <n v="3120"/>
        <n v="3137.5"/>
        <n v="3150"/>
        <n v="3160"/>
        <n v="3165"/>
        <n v="3180"/>
        <n v="3195"/>
        <n v="3200"/>
        <n v="3210"/>
        <n v="3212.5"/>
        <n v="3225"/>
        <n v="3237.5"/>
        <n v="3240"/>
        <n v="3250"/>
        <n v="3255"/>
        <n v="3260"/>
        <n v="3262.5"/>
        <n v="3270"/>
        <n v="3275"/>
        <n v="3280"/>
        <n v="3287.5"/>
        <n v="3300"/>
        <n v="3312.5"/>
        <n v="3345"/>
        <n v="3360"/>
        <n v="3375"/>
        <n v="3380"/>
        <n v="3390"/>
        <n v="3400"/>
        <n v="3420"/>
        <n v="3435"/>
        <n v="3450"/>
        <n v="3462.5"/>
        <n v="3465"/>
        <n v="3480"/>
        <n v="3500"/>
        <n v="3510"/>
        <n v="3525"/>
        <n v="3537.5"/>
        <n v="3540"/>
        <n v="3550"/>
        <n v="3555"/>
        <n v="3560"/>
        <n v="3562.5"/>
        <n v="3570"/>
        <n v="3585"/>
        <n v="3600"/>
        <n v="3620"/>
        <n v="3625"/>
        <n v="3650"/>
        <n v="3660"/>
        <n v="3675"/>
        <n v="3680"/>
        <n v="3690"/>
        <n v="3700"/>
        <n v="3712.5"/>
        <n v="3720"/>
        <n v="3735"/>
        <n v="3740"/>
        <n v="3750"/>
        <n v="3765"/>
        <n v="3800"/>
        <n v="3820"/>
        <n v="3837.5"/>
        <n v="3840"/>
        <n v="3850"/>
        <n v="3855"/>
        <n v="3860"/>
        <n v="3870"/>
        <n v="3880"/>
        <n v="3885"/>
        <n v="3887.5"/>
        <n v="3900"/>
        <n v="3912.5"/>
        <n v="3915"/>
        <n v="3920"/>
        <n v="3930"/>
        <n v="3937.5"/>
        <n v="3940"/>
        <n v="3945"/>
        <n v="3950"/>
        <n v="3960"/>
        <n v="3975"/>
        <n v="3980"/>
        <n v="4000"/>
        <n v="4005"/>
        <n v="4012.5"/>
        <n v="4040"/>
        <n v="4050"/>
        <n v="4080"/>
        <n v="4100"/>
        <n v="4120"/>
        <n v="4150"/>
        <n v="4155"/>
        <n v="4160"/>
        <n v="4185"/>
        <n v="4187.5"/>
        <n v="4200"/>
        <n v="4220"/>
        <n v="4225"/>
        <n v="4230"/>
        <n v="4240"/>
        <n v="4245"/>
        <n v="4260"/>
        <n v="4275"/>
        <n v="4280"/>
        <n v="4287.5"/>
        <n v="4300"/>
        <n v="4312.5"/>
        <n v="4320"/>
        <n v="4325"/>
        <n v="4337.5"/>
        <n v="4340"/>
        <n v="4350"/>
        <n v="4360"/>
        <n v="4362.5"/>
        <n v="4400"/>
        <n v="4425"/>
        <n v="4450"/>
        <n v="4455"/>
        <n v="4460"/>
        <n v="4475"/>
        <n v="4500"/>
        <n v="4520"/>
        <n v="4530"/>
        <n v="4537.5"/>
        <n v="4580"/>
        <n v="4587.5"/>
        <n v="4600"/>
        <n v="4605"/>
        <n v="4620"/>
        <n v="4665"/>
        <n v="4675"/>
        <n v="4680"/>
        <n v="4695"/>
        <n v="4700"/>
        <n v="4720"/>
        <n v="4725"/>
        <n v="4740"/>
        <n v="4750"/>
        <n v="4760"/>
        <n v="4770"/>
        <n v="4780"/>
        <n v="4800"/>
        <n v="4812.5"/>
        <n v="4815"/>
        <n v="4845"/>
        <n v="4860"/>
        <n v="4875"/>
        <n v="4880"/>
        <n v="4912.5"/>
        <n v="4920"/>
        <n v="4950"/>
        <n v="4960"/>
        <n v="4980"/>
        <n v="5000"/>
        <n v="5020"/>
        <n v="5025"/>
        <n v="5040"/>
        <n v="5070"/>
        <n v="5120"/>
        <n v="5130"/>
        <n v="5140"/>
        <n v="5145"/>
        <n v="5160"/>
        <n v="5175"/>
        <n v="5180"/>
        <n v="5187.5"/>
        <n v="5190"/>
        <n v="5200"/>
        <n v="5205"/>
        <n v="5220"/>
        <n v="5237.5"/>
        <n v="5240"/>
        <n v="5250"/>
        <n v="5260"/>
        <n v="5275"/>
        <n v="5280"/>
        <n v="5300"/>
        <n v="5310"/>
        <n v="5325"/>
        <n v="5340"/>
        <n v="5362.5"/>
        <n v="5370"/>
        <n v="5400"/>
        <n v="5437.5"/>
        <n v="5440"/>
        <n v="5445"/>
        <n v="5450"/>
        <n v="5487.5"/>
        <n v="5505"/>
        <n v="5512.5"/>
        <n v="5520"/>
        <n v="5537.5"/>
        <n v="5540"/>
        <n v="5580"/>
        <n v="5587.5"/>
        <n v="5600"/>
        <n v="5610"/>
        <n v="5637.5"/>
        <n v="5640"/>
        <n v="5655"/>
        <n v="5660"/>
        <n v="5680"/>
        <n v="5700"/>
        <n v="5750"/>
        <n v="5760"/>
        <n v="5762.5"/>
        <n v="5850"/>
        <n v="5862.5"/>
        <n v="5875"/>
        <n v="5887.5"/>
        <n v="5895"/>
        <n v="5925"/>
        <n v="5940"/>
        <n v="5950"/>
        <n v="6000"/>
        <n v="6012.5"/>
        <n v="6040"/>
        <n v="6050"/>
        <n v="6112.5"/>
        <n v="6125"/>
        <n v="6140"/>
        <n v="6150"/>
        <n v="6162.5"/>
        <n v="6210"/>
        <n v="6220"/>
        <n v="6225"/>
        <n v="6240"/>
        <n v="6260"/>
        <n v="6285"/>
        <n v="6287.5"/>
        <n v="6300"/>
        <n v="6320"/>
        <n v="6330"/>
        <n v="6360"/>
        <n v="6390"/>
        <n v="6420"/>
        <n v="6435"/>
        <n v="6460"/>
        <n v="6480"/>
        <n v="6495"/>
        <n v="6500"/>
        <n v="6512.5"/>
        <n v="6585"/>
        <n v="6615"/>
        <n v="6640"/>
        <n v="6645"/>
        <n v="6650"/>
        <n v="6690"/>
        <n v="6700"/>
        <n v="6705"/>
        <n v="6720"/>
        <n v="6750"/>
        <n v="6760"/>
        <n v="6765"/>
        <n v="6840"/>
        <n v="6860"/>
        <n v="6885"/>
        <n v="6900"/>
        <n v="6915"/>
        <n v="6920"/>
        <n v="6930"/>
        <n v="6940"/>
        <n v="6987.5"/>
        <n v="7000"/>
        <n v="7035"/>
        <n v="7050"/>
        <n v="7065"/>
        <n v="7080"/>
        <n v="7110"/>
        <n v="7140"/>
        <n v="7160"/>
        <n v="7175"/>
        <n v="7200"/>
        <n v="7215"/>
        <n v="7250"/>
        <n v="7260"/>
        <n v="7300"/>
        <n v="7335"/>
        <n v="7340"/>
        <n v="7350"/>
        <n v="7360"/>
        <n v="7380"/>
        <n v="7387.5"/>
        <n v="7395"/>
        <n v="7480"/>
        <n v="7512.5"/>
        <n v="7540"/>
        <n v="7545"/>
        <n v="7590"/>
        <n v="7665"/>
        <n v="7800"/>
        <n v="7815"/>
        <n v="7860"/>
        <n v="7887.5"/>
        <n v="7900"/>
        <n v="7912.5"/>
        <n v="7920"/>
        <n v="7980"/>
        <n v="8000"/>
        <n v="8125"/>
        <n v="8237.5"/>
        <n v="8280"/>
        <n v="8300"/>
        <n v="8380"/>
        <n v="8385"/>
        <n v="8400"/>
        <n v="8440"/>
        <n v="8450"/>
        <n v="8520"/>
        <n v="8575"/>
        <n v="8580"/>
        <n v="8610"/>
        <n v="8640"/>
        <n v="8660"/>
        <n v="8687.5"/>
        <n v="8750"/>
        <n v="8780"/>
        <n v="8820"/>
        <n v="8825"/>
        <n v="8850"/>
        <n v="8860"/>
        <n v="8865"/>
        <n v="8920"/>
        <n v="8940"/>
        <n v="8955"/>
        <n v="9015"/>
        <n v="9020"/>
        <n v="9050"/>
        <n v="9180"/>
        <n v="9200"/>
        <n v="9220"/>
        <n v="9240"/>
        <n v="9380"/>
        <n v="9400"/>
        <n v="9420"/>
        <n v="9465"/>
        <n v="9480"/>
        <n v="9520"/>
        <n v="9537.5"/>
        <n v="9550"/>
        <n v="9600"/>
        <n v="9620"/>
        <n v="9712.5"/>
        <n v="9750"/>
        <n v="9780"/>
        <n v="9800"/>
        <n v="9840"/>
        <n v="9860"/>
        <n v="9875"/>
        <n v="9900"/>
        <n v="9930"/>
        <n v="9950"/>
        <n v="9960"/>
        <n v="10060"/>
        <n v="10120"/>
        <n v="10137.5"/>
        <n v="10150"/>
        <n v="10220"/>
        <n v="10325"/>
        <n v="10400"/>
        <n v="10420"/>
        <n v="10425"/>
        <n v="10550"/>
        <n v="10562.5"/>
        <n v="10625"/>
        <n v="10637.5"/>
        <n v="10640"/>
        <n v="10650"/>
        <n v="10750"/>
        <n v="10875"/>
        <n v="10920"/>
        <n v="11040"/>
        <n v="11062.5"/>
        <n v="11180"/>
        <n v="11200"/>
        <n v="11340"/>
        <n v="11445"/>
        <n v="11450"/>
        <n v="11480"/>
        <n v="11520"/>
        <n v="11537.5"/>
        <n v="11612.5"/>
        <n v="11655"/>
        <n v="11790"/>
        <n v="11800"/>
        <n v="11820"/>
        <n v="11850"/>
        <n v="11940"/>
        <n v="12020"/>
        <n v="12025"/>
        <n v="12150"/>
        <n v="12165"/>
        <n v="12287.5"/>
        <n v="12300"/>
        <n v="12390"/>
        <n v="12450"/>
        <n v="12462.5"/>
        <n v="12620"/>
        <n v="12640"/>
        <n v="12675"/>
        <n v="12750"/>
        <n v="12765"/>
        <n v="12800"/>
        <n v="12900"/>
        <n v="13000"/>
        <n v="13050"/>
        <n v="13200"/>
        <n v="13240"/>
        <n v="13275"/>
        <n v="13280"/>
        <n v="13350"/>
        <n v="13437.5"/>
        <n v="13845"/>
        <n v="13900"/>
        <n v="14100"/>
        <n v="14137.5"/>
        <n v="14400"/>
        <n v="14430"/>
        <n v="14512.5"/>
        <n v="14550"/>
        <n v="14560"/>
        <n v="14720"/>
        <n v="14955"/>
        <n v="15050"/>
        <n v="15100"/>
        <n v="15120"/>
        <n v="15260"/>
        <n v="15412.5"/>
        <n v="15540"/>
        <n v="15637.5"/>
        <n v="15720"/>
        <n v="15800"/>
        <n v="16050"/>
        <n v="16125"/>
        <n v="16150"/>
        <n v="16200"/>
        <n v="16220"/>
        <n v="16520"/>
        <n v="16875"/>
        <n v="16900"/>
        <n v="16980"/>
        <n v="17000"/>
        <n v="17020"/>
        <n v="17100"/>
        <n v="17200"/>
        <n v="17280"/>
        <n v="17400"/>
        <n v="17415"/>
        <n v="17700"/>
        <n v="17900"/>
        <n v="17950"/>
        <n v="17970"/>
        <n v="18050"/>
        <n v="18337.5"/>
        <n v="18375"/>
        <n v="18412.5"/>
        <n v="18460"/>
        <n v="18495"/>
        <n v="18765"/>
        <n v="19000"/>
        <n v="19037.5"/>
        <n v="19240"/>
        <n v="19937.5"/>
        <n v="19940"/>
        <n v="20250"/>
        <n v="20370"/>
        <n v="20730"/>
        <n v="21112.5"/>
        <n v="21450"/>
        <n v="21500"/>
        <n v="21540"/>
        <n v="21650"/>
        <n v="22005"/>
        <n v="22095"/>
        <n v="22150"/>
        <n v="22300"/>
        <n v="22545"/>
        <n v="22640"/>
        <n v="22650"/>
        <n v="22800"/>
        <n v="22845"/>
        <n v="22875"/>
        <n v="22950"/>
        <n v="23040"/>
        <n v="23100"/>
        <n v="23220"/>
        <n v="23280"/>
        <n v="23700"/>
        <n v="23925"/>
        <n v="23960"/>
        <n v="24512.5"/>
        <n v="24660"/>
        <n v="24960"/>
        <n v="25020"/>
        <n v="25695"/>
        <n v="26650"/>
        <n v="27000"/>
        <n v="27160"/>
        <n v="27450"/>
        <n v="27640"/>
        <n v="28550"/>
        <n v="28720"/>
        <n v="28950"/>
        <n v="29340"/>
        <n v="29415"/>
        <n v="29460"/>
        <n v="29955"/>
        <n v="30060"/>
        <n v="30105"/>
        <n v="30400"/>
        <n v="30460"/>
        <n v="31040"/>
        <n v="31900"/>
        <n v="31980"/>
        <n v="33100"/>
        <n v="33280"/>
        <n v="34260"/>
        <n v="36600"/>
        <n v="36850"/>
        <n v="38600"/>
        <n v="39220"/>
        <n v="39300"/>
        <n v="39940"/>
        <n v="40140"/>
        <n v="40500"/>
        <n v="42640"/>
        <n v="43500"/>
        <n v="45680"/>
        <n v="48900"/>
        <n v="53200"/>
        <n v="96500"/>
        <n v="99850"/>
        <m/>
      </sharedItems>
    </cacheField>
    <cacheField name="NOVA QUANTIDADE A ENTREGAR" numFmtId="0">
      <sharedItems containsString="0" containsBlank="1" containsNumber="1" minValue="0" maxValue="149600" count="1581">
        <n v="0"/>
        <n v="0.14835886214442001"/>
        <n v="0.19762845849802399"/>
        <n v="0.232558139534884"/>
        <n v="0.30966469428007898"/>
        <n v="0.5"/>
        <n v="0.51585014409221897"/>
        <n v="0.66486486486486496"/>
        <n v="0.70331950207468896"/>
        <n v="0.88435374149659896"/>
        <n v="0.97457627118644097"/>
        <n v="1"/>
        <n v="1.05454545454545"/>
        <n v="1.3724696356275301"/>
        <n v="1.375"/>
        <n v="1.4249363867684499"/>
        <n v="1.4576271186440699"/>
        <n v="1.47887323943662"/>
        <n v="1.5"/>
        <n v="1.625"/>
        <n v="1.6901408450704201"/>
        <n v="1.6949152542372901"/>
        <n v="1.8544857768052501"/>
        <n v="2"/>
        <n v="2.1090909090909098"/>
        <n v="2.2253829321662999"/>
        <n v="2.8309859154929602"/>
        <n v="2.84745762711864"/>
        <n v="2.9069767441860499"/>
        <n v="2.9644268774703599"/>
        <n v="2.9671772428884"/>
        <n v="2.9781512605042"/>
        <n v="3"/>
        <n v="3.49413298565841"/>
        <n v="3.5"/>
        <n v="3.5899159663865601"/>
        <n v="3.7052631578947399"/>
        <n v="3.9525691699604701"/>
        <n v="4"/>
        <n v="4.0254237288135597"/>
        <n v="4.1156462585033999"/>
        <n v="4.125"/>
        <n v="4.6449704142011798"/>
        <n v="4.875"/>
        <n v="5"/>
        <n v="5.1395348837209296"/>
        <n v="5.2"/>
        <n v="6"/>
        <n v="6.1932938856015802"/>
        <n v="6.4065934065934096"/>
        <n v="6.44812680115274"/>
        <n v="6.4615384615384599"/>
        <n v="7"/>
        <n v="7.7377521613832903"/>
        <n v="7.8604651162790704"/>
        <n v="8"/>
        <n v="8.3108108108108105"/>
        <n v="8.7914937759336098"/>
        <n v="9"/>
        <n v="9.4186046511627897"/>
        <n v="9.5"/>
        <n v="9.9729729729729701"/>
        <n v="10"/>
        <n v="10.276679841897201"/>
        <n v="10.317002881844401"/>
        <n v="10.5497925311203"/>
        <n v="10.9176470588235"/>
        <n v="11"/>
        <n v="11.789473684210501"/>
        <n v="11.8604651162791"/>
        <n v="12"/>
        <n v="12.1822033898305"/>
        <n v="12.2307692307692"/>
        <n v="12.5"/>
        <n v="13"/>
        <n v="13.181818181818199"/>
        <n v="13.265306122448999"/>
        <n v="13.2972972972973"/>
        <n v="14"/>
        <n v="14.066390041493801"/>
        <n v="14.5"/>
        <n v="14.538461538461499"/>
        <n v="15"/>
        <n v="15.5"/>
        <n v="15.818181818181801"/>
        <n v="16"/>
        <n v="17"/>
        <n v="17.1558704453441"/>
        <n v="17.687074829932001"/>
        <n v="17.8117048346056"/>
        <n v="18"/>
        <n v="18.485915492957801"/>
        <n v="18.924957841484002"/>
        <n v="19"/>
        <n v="19.219780219780201"/>
        <n v="20"/>
        <n v="20.587044534413"/>
        <n v="20.625"/>
        <n v="20.8"/>
        <n v="21"/>
        <n v="21.090909090909101"/>
        <n v="21.126760563380302"/>
        <n v="21.374045801526702"/>
        <n v="21.864406779661"/>
        <n v="22"/>
        <n v="23"/>
        <n v="24"/>
        <n v="24.375"/>
        <n v="25"/>
        <n v="25.4237288135593"/>
        <n v="26"/>
        <n v="26.363636363636399"/>
        <n v="27"/>
        <n v="27.449392712550601"/>
        <n v="27.5"/>
        <n v="28"/>
        <n v="28.498727735368998"/>
        <n v="28.5"/>
        <n v="29"/>
        <n v="29.152542372881399"/>
        <n v="30"/>
        <n v="31"/>
        <n v="31.636363636363601"/>
        <n v="32"/>
        <n v="32.5"/>
        <n v="33"/>
        <n v="33.576512455516003"/>
        <n v="33.8983050847458"/>
        <n v="34"/>
        <n v="34.237762237762198"/>
        <n v="34.3626373626374"/>
        <n v="35"/>
        <n v="35.387323943661997"/>
        <n v="36"/>
        <n v="36.227488151658797"/>
        <n v="36.692307692307701"/>
        <n v="37"/>
        <n v="37.226890756302502"/>
        <n v="37.5"/>
        <n v="38"/>
        <n v="39"/>
        <n v="39.5256916996047"/>
        <n v="40"/>
        <n v="40.348837209302303"/>
        <n v="41"/>
        <n v="42"/>
        <n v="42.181818181818201"/>
        <n v="42.711864406779704"/>
        <n v="43"/>
        <n v="43.676662320730102"/>
        <n v="44"/>
        <n v="45"/>
        <n v="45.390070921985803"/>
        <n v="46"/>
        <n v="46.060606060606098"/>
        <n v="46.315789473684198"/>
        <n v="47"/>
        <n v="48"/>
        <n v="48.075042158515998"/>
        <n v="49"/>
        <n v="49.5"/>
        <n v="50"/>
        <n v="50.317796610169502"/>
        <n v="50.438596491228097"/>
        <n v="50.734513274336301"/>
        <n v="51"/>
        <n v="52"/>
        <n v="52.4119947848761"/>
        <n v="53"/>
        <n v="53.848739495798299"/>
        <n v="53.939393939393902"/>
        <n v="54"/>
        <n v="54.5"/>
        <n v="54.609929078014197"/>
        <n v="54.8363636363636"/>
        <n v="55"/>
        <n v="55.578947368421098"/>
        <n v="56"/>
        <n v="56.9491525423729"/>
        <n v="57"/>
        <n v="58"/>
        <n v="59"/>
        <n v="59.198312236286903"/>
        <n v="60"/>
        <n v="61"/>
        <n v="61.734693877551003"/>
        <n v="62"/>
        <n v="62.5"/>
        <n v="62.801687763713097"/>
        <n v="63"/>
        <n v="64"/>
        <n v="64.244186046511601"/>
        <n v="64.561403508771903"/>
        <n v="65"/>
        <n v="66"/>
        <n v="66.6666666666667"/>
        <n v="67.762237762237802"/>
        <n v="68"/>
        <n v="68.75"/>
        <n v="69"/>
        <n v="69.082352941176495"/>
        <n v="69.882659713168195"/>
        <n v="70"/>
        <n v="71"/>
        <n v="71.798319327731093"/>
        <n v="72"/>
        <n v="73"/>
        <n v="74"/>
        <n v="74.105263157894697"/>
        <n v="75"/>
        <n v="76"/>
        <n v="77"/>
        <n v="77.093023255814003"/>
        <n v="78"/>
        <n v="78.5"/>
        <n v="79"/>
        <n v="80"/>
        <n v="80.505263157894802"/>
        <n v="81"/>
        <n v="81.25"/>
        <n v="82"/>
        <n v="82.312925170067999"/>
        <n v="83"/>
        <n v="84"/>
        <n v="85"/>
        <n v="85.5"/>
        <n v="86"/>
        <n v="87"/>
        <n v="87.5"/>
        <n v="88.5"/>
        <n v="89"/>
        <n v="90"/>
        <n v="91"/>
        <n v="91.5"/>
        <n v="92"/>
        <n v="92.5"/>
        <n v="93"/>
        <n v="94"/>
        <n v="95"/>
        <n v="96"/>
        <n v="96.098901098901095"/>
        <n v="96.923076923076906"/>
        <n v="97"/>
        <n v="97.5"/>
        <n v="98"/>
        <n v="98.255813953488399"/>
        <n v="98.5"/>
        <n v="99"/>
        <n v="100"/>
        <n v="101"/>
        <n v="102.713286713287"/>
        <n v="102.79069767441899"/>
        <n v="103"/>
        <n v="103.087912087912"/>
        <n v="104"/>
        <n v="105"/>
        <n v="105.5"/>
        <n v="106"/>
        <n v="106.5"/>
        <n v="107"/>
        <n v="107.5"/>
        <n v="108"/>
        <n v="109"/>
        <n v="109.5"/>
        <n v="110"/>
        <n v="111"/>
        <n v="112"/>
        <n v="112.5"/>
        <n v="113"/>
        <n v="114"/>
        <n v="115"/>
        <n v="116"/>
        <n v="117"/>
        <n v="117.732558139535"/>
        <n v="117.906976744186"/>
        <n v="119"/>
        <n v="120"/>
        <n v="121"/>
        <n v="122"/>
        <n v="122.335135135135"/>
        <n v="123"/>
        <n v="123.392971246006"/>
        <n v="124"/>
        <n v="125"/>
        <n v="126"/>
        <n v="127"/>
        <n v="128"/>
        <n v="128.131868131868"/>
        <n v="129"/>
        <n v="129.230769230769"/>
        <n v="130"/>
        <n v="131"/>
        <n v="132"/>
        <n v="133"/>
        <n v="133.333333333333"/>
        <n v="133.5"/>
        <n v="134"/>
        <n v="135"/>
        <n v="136"/>
        <n v="137"/>
        <n v="137.5"/>
        <n v="138"/>
        <n v="139"/>
        <n v="140"/>
        <n v="141"/>
        <n v="142.5"/>
        <n v="143"/>
        <n v="144"/>
        <n v="147.36842105263199"/>
        <n v="148"/>
        <n v="148.255813953488"/>
        <n v="150"/>
        <n v="151"/>
        <n v="151.423487544484"/>
        <n v="152"/>
        <n v="153"/>
        <n v="154.15019762845901"/>
        <n v="156.5"/>
        <n v="156.69033530572"/>
        <n v="157"/>
        <n v="157.20930232558101"/>
        <n v="158"/>
        <n v="159"/>
        <n v="160"/>
        <n v="161"/>
        <n v="162"/>
        <n v="162.5"/>
        <n v="163.76470588235301"/>
        <n v="164"/>
        <n v="165"/>
        <n v="166"/>
        <n v="167"/>
        <n v="169"/>
        <n v="171"/>
        <n v="173"/>
        <n v="175"/>
        <n v="176.842105263158"/>
        <n v="177"/>
        <n v="178"/>
        <n v="178.48414985590799"/>
        <n v="180"/>
        <n v="181"/>
        <n v="182"/>
        <n v="183"/>
        <n v="183.46153846153899"/>
        <n v="185"/>
        <n v="187.5"/>
        <n v="189"/>
        <n v="190"/>
        <n v="190.607028753994"/>
        <n v="191"/>
        <n v="192"/>
        <n v="193"/>
        <n v="194"/>
        <n v="195"/>
        <n v="196"/>
        <n v="197"/>
        <n v="198"/>
        <n v="199"/>
        <n v="200"/>
        <n v="201"/>
        <n v="202"/>
        <n v="203.286713286713"/>
        <n v="204"/>
        <n v="205"/>
        <n v="205.533596837945"/>
        <n v="206"/>
        <n v="207"/>
        <n v="207.5"/>
        <n v="209"/>
        <n v="210"/>
        <n v="212"/>
        <n v="212.5"/>
        <n v="214"/>
        <n v="215"/>
        <n v="218"/>
        <n v="218.07692307692301"/>
        <n v="218.35294117647101"/>
        <n v="219"/>
        <n v="220"/>
        <n v="221"/>
        <n v="222"/>
        <n v="223"/>
        <n v="225"/>
        <n v="227"/>
        <n v="228"/>
        <n v="229.5"/>
        <n v="230"/>
        <n v="231"/>
        <n v="234"/>
        <n v="235.789473684211"/>
        <n v="236"/>
        <n v="236.56197301854999"/>
        <n v="237"/>
        <n v="237.5"/>
        <n v="238"/>
        <n v="240"/>
        <n v="241"/>
        <n v="243"/>
        <n v="244"/>
        <n v="244.61538461538501"/>
        <n v="246"/>
        <n v="247"/>
        <n v="248"/>
        <n v="249"/>
        <n v="250"/>
        <n v="251"/>
        <n v="252"/>
        <n v="253"/>
        <n v="254"/>
        <n v="255"/>
        <n v="260"/>
        <n v="261"/>
        <n v="262.5"/>
        <n v="264"/>
        <n v="265"/>
        <n v="265.5"/>
        <n v="267"/>
        <n v="268"/>
        <n v="270"/>
        <n v="271"/>
        <n v="273"/>
        <n v="274"/>
        <n v="275"/>
        <n v="276"/>
        <n v="277"/>
        <n v="279"/>
        <n v="280"/>
        <n v="281"/>
        <n v="282"/>
        <n v="283.87436762226002"/>
        <n v="285"/>
        <n v="286"/>
        <n v="287.5"/>
        <n v="290"/>
        <n v="290.769230769231"/>
        <n v="296"/>
        <n v="298.5"/>
        <n v="300"/>
        <n v="301"/>
        <n v="302"/>
        <n v="304"/>
        <n v="305"/>
        <n v="308"/>
        <n v="312.5"/>
        <n v="314"/>
        <n v="315"/>
        <n v="318"/>
        <n v="319"/>
        <n v="320"/>
        <n v="320.32967032967002"/>
        <n v="321"/>
        <n v="325"/>
        <n v="327"/>
        <n v="329"/>
        <n v="330"/>
        <n v="332"/>
        <n v="333"/>
        <n v="334"/>
        <n v="337.5"/>
        <n v="337.62753036437198"/>
        <n v="338"/>
        <n v="338.29668049792502"/>
        <n v="338.85164113785601"/>
        <n v="339"/>
        <n v="340"/>
        <n v="341"/>
        <n v="342"/>
        <n v="343"/>
        <n v="345"/>
        <n v="348"/>
        <n v="350"/>
        <n v="352"/>
        <n v="354"/>
        <n v="356"/>
        <n v="360"/>
        <n v="362"/>
        <n v="362.5"/>
        <n v="363"/>
        <n v="364"/>
        <n v="368"/>
        <n v="371"/>
        <n v="372"/>
        <n v="375"/>
        <n v="377"/>
        <n v="378.49915682967998"/>
        <n v="380"/>
        <n v="381"/>
        <n v="385"/>
        <n v="386"/>
        <n v="387.5"/>
        <n v="389"/>
        <n v="390"/>
        <n v="392"/>
        <n v="393"/>
        <n v="395"/>
        <n v="398"/>
        <n v="399"/>
        <n v="400"/>
        <n v="401"/>
        <n v="405"/>
        <n v="408"/>
        <n v="412.5"/>
        <n v="413"/>
        <n v="414"/>
        <n v="415"/>
        <n v="419"/>
        <n v="420"/>
        <n v="421"/>
        <n v="423"/>
        <n v="425"/>
        <n v="426"/>
        <n v="435"/>
        <n v="437.5"/>
        <n v="438"/>
        <n v="439"/>
        <n v="440"/>
        <n v="440.02184873949602"/>
        <n v="441"/>
        <n v="449"/>
        <n v="450"/>
        <n v="452"/>
        <n v="453"/>
        <n v="456"/>
        <n v="460"/>
        <n v="461.5"/>
        <n v="462.5"/>
        <n v="464.5"/>
        <n v="465"/>
        <n v="466"/>
        <n v="473"/>
        <n v="475"/>
        <n v="477"/>
        <n v="480"/>
        <n v="486"/>
        <n v="487"/>
        <n v="487.5"/>
        <n v="488"/>
        <n v="493"/>
        <n v="495"/>
        <n v="500"/>
        <n v="503.64768683274002"/>
        <n v="504"/>
        <n v="504.36046511627899"/>
        <n v="505"/>
        <n v="508"/>
        <n v="510"/>
        <n v="512.5"/>
        <n v="513.56643356643394"/>
        <n v="515.43956043955995"/>
        <n v="516"/>
        <n v="519"/>
        <n v="520"/>
        <n v="525"/>
        <n v="530"/>
        <n v="530.41008403361297"/>
        <n v="533"/>
        <n v="537"/>
        <n v="537.5"/>
        <n v="539"/>
        <n v="540"/>
        <n v="543.41232227488194"/>
        <n v="550"/>
        <n v="552"/>
        <n v="553"/>
        <n v="555"/>
        <n v="560"/>
        <n v="562.5"/>
        <n v="567.37588652482304"/>
        <n v="570"/>
        <n v="575"/>
        <n v="577"/>
        <n v="578"/>
        <n v="580"/>
        <n v="585"/>
        <n v="586.265486725664"/>
        <n v="587.5"/>
        <n v="588"/>
        <n v="592.88537549407101"/>
        <n v="597"/>
        <n v="600"/>
        <n v="600.77251184834097"/>
        <n v="600.93802698144998"/>
        <n v="608"/>
        <n v="611"/>
        <n v="611.538461538462"/>
        <n v="612.5"/>
        <n v="613"/>
        <n v="614"/>
        <n v="615"/>
        <n v="616"/>
        <n v="619"/>
        <n v="620"/>
        <n v="625"/>
        <n v="626"/>
        <n v="630"/>
        <n v="630.48245614035102"/>
        <n v="634.18141592920404"/>
        <n v="637.5"/>
        <n v="639"/>
        <n v="640"/>
        <n v="645"/>
        <n v="650"/>
        <n v="654"/>
        <n v="657"/>
        <n v="660"/>
        <n v="662.5"/>
        <n v="664"/>
        <n v="665"/>
        <n v="666.50586701434202"/>
        <n v="671.53024911032003"/>
        <n v="675"/>
        <n v="680"/>
        <n v="682.62411347517696"/>
        <n v="684"/>
        <n v="684.75524475524503"/>
        <n v="685.45454545454595"/>
        <n v="687.25274725274699"/>
        <n v="687.5"/>
        <n v="688.5"/>
        <n v="689"/>
        <n v="690"/>
        <n v="690.90909090909099"/>
        <n v="698.57506361323203"/>
        <n v="700"/>
        <n v="705"/>
        <n v="709"/>
        <n v="712.5"/>
        <n v="714"/>
        <n v="719"/>
        <n v="720"/>
        <n v="721.12563237773998"/>
        <n v="724.54976303317505"/>
        <n v="725"/>
        <n v="735"/>
        <n v="736.5"/>
        <n v="737"/>
        <n v="737.5"/>
        <n v="739.97890295358695"/>
        <n v="740"/>
        <n v="742"/>
        <n v="745"/>
        <n v="747"/>
        <n v="750"/>
        <n v="756.57894736842104"/>
        <n v="760"/>
        <n v="761.5"/>
        <n v="762"/>
        <n v="762.5"/>
        <n v="765"/>
        <n v="775"/>
        <n v="780"/>
        <n v="785.02109704641396"/>
        <n v="786"/>
        <n v="787.5"/>
        <n v="790.51383399209499"/>
        <n v="795"/>
        <n v="797.5"/>
        <n v="800"/>
        <n v="807.01754385964898"/>
        <n v="809.09090909090901"/>
        <n v="810"/>
        <n v="812.5"/>
        <n v="813"/>
        <n v="814"/>
        <n v="820"/>
        <n v="822.54545454545496"/>
        <n v="825"/>
        <n v="827"/>
        <n v="832"/>
        <n v="837"/>
        <n v="840"/>
        <n v="850"/>
        <n v="855"/>
        <n v="860"/>
        <n v="862.5"/>
        <n v="870"/>
        <n v="874"/>
        <n v="875"/>
        <n v="880"/>
        <n v="885"/>
        <n v="887.5"/>
        <n v="887.97468354430396"/>
        <n v="891"/>
        <n v="900"/>
        <n v="903"/>
        <n v="910"/>
        <n v="912.5"/>
        <n v="915"/>
        <n v="920"/>
        <n v="921.21212121212102"/>
        <n v="925"/>
        <n v="930"/>
        <n v="937.5"/>
        <n v="940"/>
        <n v="942"/>
        <n v="942.02531645569604"/>
        <n v="945"/>
        <n v="950"/>
        <n v="960"/>
        <n v="961.50084317031997"/>
        <n v="962.5"/>
        <n v="968.42105263157896"/>
        <n v="975"/>
        <n v="980"/>
        <n v="987.5"/>
        <n v="990"/>
        <n v="998"/>
        <n v="1000"/>
        <n v="1006.31578947368"/>
        <n v="1008.7719298245599"/>
        <n v="1012.5"/>
        <n v="1014"/>
        <n v="1016.43356643357"/>
        <n v="1020"/>
        <n v="1025"/>
        <n v="1035"/>
        <n v="1036.23529411765"/>
        <n v="1037.5"/>
        <n v="1040"/>
        <n v="1049"/>
        <n v="1050"/>
        <n v="1056"/>
        <n v="1059"/>
        <n v="1060"/>
        <n v="1062.5"/>
        <n v="1065"/>
        <n v="1075"/>
        <n v="1078.7878787878799"/>
        <n v="1080"/>
        <n v="1087.5"/>
        <n v="1089"/>
        <n v="1091"/>
        <n v="1095"/>
        <n v="1096.72727272727"/>
        <n v="1100"/>
        <n v="1110"/>
        <n v="1112.5"/>
        <n v="1120"/>
        <n v="1122"/>
        <n v="1125"/>
        <n v="1137.5"/>
        <n v="1140"/>
        <n v="1143"/>
        <n v="1147"/>
        <n v="1150"/>
        <n v="1155"/>
        <n v="1156.25"/>
        <n v="1158"/>
        <n v="1160"/>
        <n v="1162.5"/>
        <n v="1164"/>
        <n v="1170"/>
        <n v="1175"/>
        <n v="1176"/>
        <n v="1179"/>
        <n v="1180"/>
        <n v="1182"/>
        <n v="1183.9662447257399"/>
        <n v="1185"/>
        <n v="1187.5"/>
        <n v="1197"/>
        <n v="1200"/>
        <n v="1207.5789473684199"/>
        <n v="1212.5"/>
        <n v="1213"/>
        <n v="1215"/>
        <n v="1220"/>
        <n v="1225"/>
        <n v="1230"/>
        <n v="1237.5"/>
        <n v="1240"/>
        <n v="1245"/>
        <n v="1250"/>
        <n v="1251"/>
        <n v="1256.0337552742601"/>
        <n v="1260"/>
        <n v="1262.5"/>
        <n v="1263"/>
        <n v="1275"/>
        <n v="1280"/>
        <n v="1287.5"/>
        <n v="1288"/>
        <n v="1290"/>
        <n v="1291.2280701754401"/>
        <n v="1300"/>
        <n v="1304"/>
        <n v="1305"/>
        <n v="1307"/>
        <n v="1312.5"/>
        <n v="1314"/>
        <n v="1317"/>
        <n v="1320"/>
        <n v="1325"/>
        <n v="1335"/>
        <n v="1337.5"/>
        <n v="1350"/>
        <n v="1355.24475524476"/>
        <n v="1360"/>
        <n v="1362.5"/>
        <n v="1365"/>
        <n v="1375"/>
        <n v="1380"/>
        <n v="1381.64705882353"/>
        <n v="1384"/>
        <n v="1395"/>
        <n v="1400"/>
        <n v="1412.5"/>
        <n v="1420"/>
        <n v="1425"/>
        <n v="1431"/>
        <n v="1437.5"/>
        <n v="1440"/>
        <n v="1450"/>
        <n v="1455"/>
        <n v="1460"/>
        <n v="1462.5"/>
        <n v="1467"/>
        <n v="1470"/>
        <n v="1474"/>
        <n v="1480"/>
        <n v="1485"/>
        <n v="1487.5"/>
        <n v="1500"/>
        <n v="1512.5"/>
        <n v="1515"/>
        <n v="1520"/>
        <n v="1525"/>
        <n v="1529.1891891891901"/>
        <n v="1530"/>
        <n v="1537.5"/>
        <n v="1540"/>
        <n v="1542.41214057508"/>
        <n v="1545"/>
        <n v="1551"/>
        <n v="1560"/>
        <n v="1562.5"/>
        <n v="1575"/>
        <n v="1580"/>
        <n v="1587"/>
        <n v="1587.5"/>
        <n v="1590"/>
        <n v="1600"/>
        <n v="1605"/>
        <n v="1610.1052631579"/>
        <n v="1611"/>
        <n v="1612.5"/>
        <n v="1619"/>
        <n v="1620"/>
        <n v="1625"/>
        <n v="1635"/>
        <n v="1637.5"/>
        <n v="1640"/>
        <n v="1650"/>
        <n v="1660"/>
        <n v="1662.5"/>
        <n v="1665"/>
        <n v="1675"/>
        <n v="1680"/>
        <n v="1695"/>
        <n v="1700"/>
        <n v="1710"/>
        <n v="1711.88811188811"/>
        <n v="1712.5"/>
        <n v="1718.1318681318701"/>
        <n v="1720"/>
        <n v="1725"/>
        <n v="1737.5"/>
        <n v="1740"/>
        <n v="1750"/>
        <n v="1755"/>
        <n v="1762.5"/>
        <n v="1780"/>
        <n v="1785"/>
        <n v="1787.5"/>
        <n v="1794"/>
        <n v="1800"/>
        <n v="1815"/>
        <n v="1820"/>
        <n v="1821"/>
        <n v="1824"/>
        <n v="1830"/>
        <n v="1835.02702702703"/>
        <n v="1840"/>
        <n v="1845"/>
        <n v="1850"/>
        <n v="1850.8945686901"/>
        <n v="1860"/>
        <n v="1875"/>
        <n v="1900"/>
        <n v="1905"/>
        <n v="1912.5"/>
        <n v="1920"/>
        <n v="1940"/>
        <n v="1950"/>
        <n v="1960"/>
        <n v="1962.5"/>
        <n v="1965"/>
        <n v="1966"/>
        <n v="1975"/>
        <n v="1980"/>
        <n v="1995"/>
        <n v="1998"/>
        <n v="2000"/>
        <n v="2004"/>
        <n v="2010"/>
        <n v="2012.5"/>
        <n v="2014"/>
        <n v="2015"/>
        <n v="2020"/>
        <n v="2025"/>
        <n v="2040"/>
        <n v="2050"/>
        <n v="2055"/>
        <n v="2060"/>
        <n v="2070"/>
        <n v="2075"/>
        <n v="2080"/>
        <n v="2087.5"/>
        <n v="2100"/>
        <n v="2112.5"/>
        <n v="2115"/>
        <n v="2120"/>
        <n v="2132"/>
        <n v="2137.5"/>
        <n v="2140"/>
        <n v="2145"/>
        <n v="2154"/>
        <n v="2160"/>
        <n v="2162.5"/>
        <n v="2180"/>
        <n v="2187.5"/>
        <n v="2200"/>
        <n v="2212.5"/>
        <n v="2220"/>
        <n v="2225"/>
        <n v="2231.05187319885"/>
        <n v="2240"/>
        <n v="2241"/>
        <n v="2260"/>
        <n v="2262.5"/>
        <n v="2265"/>
        <n v="2271.35231316726"/>
        <n v="2275"/>
        <n v="2280"/>
        <n v="2287.5"/>
        <n v="2295"/>
        <n v="2298"/>
        <n v="2300"/>
        <n v="2304"/>
        <n v="2312.5"/>
        <n v="2320"/>
        <n v="2340"/>
        <n v="2350.3550295857999"/>
        <n v="2370"/>
        <n v="2375"/>
        <n v="2380"/>
        <n v="2382.5878594249202"/>
        <n v="2385"/>
        <n v="2400"/>
        <n v="2412.5"/>
        <n v="2415"/>
        <n v="2420"/>
        <n v="2430"/>
        <n v="2437.5"/>
        <n v="2440"/>
        <n v="2446.7027027027002"/>
        <n v="2450"/>
        <n v="2460"/>
        <n v="2462.5"/>
        <n v="2467.8594249201301"/>
        <n v="2475"/>
        <n v="2480"/>
        <n v="2487.5"/>
        <n v="2490"/>
        <n v="2500"/>
        <n v="2505"/>
        <n v="2512.5"/>
        <n v="2525"/>
        <n v="2535"/>
        <n v="2539"/>
        <n v="2540"/>
        <n v="2550"/>
        <n v="2560"/>
        <n v="2562.5"/>
        <n v="2565"/>
        <n v="2575"/>
        <n v="2587.5"/>
        <n v="2595"/>
        <n v="2600"/>
        <n v="2620"/>
        <n v="2625"/>
        <n v="2650"/>
        <n v="2655"/>
        <n v="2660"/>
        <n v="2670"/>
        <n v="2675"/>
        <n v="2677.2622478386202"/>
        <n v="2680"/>
        <n v="2687.5"/>
        <n v="2715"/>
        <n v="2720"/>
        <n v="2730"/>
        <n v="2737.5"/>
        <n v="2740"/>
        <n v="2745"/>
        <n v="2750"/>
        <n v="2760"/>
        <n v="2762.5"/>
        <n v="2775"/>
        <n v="2787.5"/>
        <n v="2800"/>
        <n v="2812.5"/>
        <n v="2818"/>
        <n v="2820"/>
        <n v="2835"/>
        <n v="2850"/>
        <n v="2859.1054313098998"/>
        <n v="2860"/>
        <n v="2862"/>
        <n v="2865"/>
        <n v="2875"/>
        <n v="2880"/>
        <n v="2887.5"/>
        <n v="2895"/>
        <n v="2910"/>
        <n v="2925"/>
        <n v="2940"/>
        <n v="2950"/>
        <n v="2955"/>
        <n v="2960"/>
        <n v="2962.5"/>
        <n v="2970"/>
        <n v="2985"/>
        <n v="3000"/>
        <n v="3015"/>
        <n v="3020"/>
        <n v="3028.4697508896802"/>
        <n v="3030"/>
        <n v="3037.5"/>
        <n v="3040"/>
        <n v="3050"/>
        <n v="3060"/>
        <n v="3068"/>
        <n v="3075"/>
        <n v="3087.5"/>
        <n v="3090"/>
        <n v="3100"/>
        <n v="3105"/>
        <n v="3125"/>
        <n v="3133.8067061144002"/>
        <n v="3135"/>
        <n v="3137.5"/>
        <n v="3145"/>
        <n v="3160"/>
        <n v="3162.5"/>
        <n v="3165"/>
        <n v="3175"/>
        <n v="3180"/>
        <n v="3195"/>
        <n v="3200"/>
        <n v="3210"/>
        <n v="3220"/>
        <n v="3225"/>
        <n v="3240"/>
        <n v="3250"/>
        <n v="3270"/>
        <n v="3285"/>
        <n v="3300"/>
        <n v="3315"/>
        <n v="3320"/>
        <n v="3330"/>
        <n v="3337.5"/>
        <n v="3340"/>
        <n v="3350"/>
        <n v="3369"/>
        <n v="3375"/>
        <n v="3380"/>
        <n v="3387.5"/>
        <n v="3388.11188811189"/>
        <n v="3400"/>
        <n v="3405"/>
        <n v="3420"/>
        <n v="3425"/>
        <n v="3450"/>
        <n v="3460"/>
        <n v="3465"/>
        <n v="3500"/>
        <n v="3512.5"/>
        <n v="3525"/>
        <n v="3540"/>
        <n v="3555"/>
        <n v="3560"/>
        <n v="3562.5"/>
        <n v="3569.6829971181601"/>
        <n v="3570"/>
        <n v="3575"/>
        <n v="3615"/>
        <n v="3620"/>
        <n v="3625"/>
        <n v="3640"/>
        <n v="3645"/>
        <n v="3650"/>
        <n v="3660"/>
        <n v="3690"/>
        <n v="3700"/>
        <n v="3705"/>
        <n v="3720"/>
        <n v="3735"/>
        <n v="3750"/>
        <n v="3762.5"/>
        <n v="3780"/>
        <n v="3795"/>
        <n v="3800"/>
        <n v="3812.1405750798699"/>
        <n v="3820"/>
        <n v="3825"/>
        <n v="3840"/>
        <n v="3850"/>
        <n v="3860"/>
        <n v="3880"/>
        <n v="3900"/>
        <n v="3912"/>
        <n v="3912.5"/>
        <n v="3920"/>
        <n v="3925"/>
        <n v="3940"/>
        <n v="3950"/>
        <n v="3960"/>
        <n v="3975"/>
        <n v="3980"/>
        <n v="3987.5"/>
        <n v="4000"/>
        <n v="4012.5"/>
        <n v="4020"/>
        <n v="4040"/>
        <n v="4065"/>
        <n v="4080"/>
        <n v="4100"/>
        <n v="4112.5"/>
        <n v="4120"/>
        <n v="4125"/>
        <n v="4140"/>
        <n v="4150"/>
        <n v="4155"/>
        <n v="4162.5"/>
        <n v="4180"/>
        <n v="4185"/>
        <n v="4194"/>
        <n v="4200"/>
        <n v="4215"/>
        <n v="4220"/>
        <n v="4220.34412955466"/>
        <n v="4225"/>
        <n v="4228.7085062240703"/>
        <n v="4230"/>
        <n v="4235.6455142231898"/>
        <n v="4240"/>
        <n v="4250"/>
        <n v="4260"/>
        <n v="4275"/>
        <n v="4280"/>
        <n v="4300"/>
        <n v="4312.5"/>
        <n v="4350"/>
        <n v="4360"/>
        <n v="4380"/>
        <n v="4400"/>
        <n v="4420"/>
        <n v="4425"/>
        <n v="4440"/>
        <n v="4450"/>
        <n v="4500"/>
        <n v="4515"/>
        <n v="4525"/>
        <n v="4530"/>
        <n v="4540"/>
        <n v="4550"/>
        <n v="4560"/>
        <n v="4575"/>
        <n v="4600"/>
        <n v="4620"/>
        <n v="4637.5"/>
        <n v="4650"/>
        <n v="4687.5"/>
        <n v="4695"/>
        <n v="4710"/>
        <n v="4712.5"/>
        <n v="4720"/>
        <n v="4740"/>
        <n v="4750"/>
        <n v="4760"/>
        <n v="4762.5"/>
        <n v="4770"/>
        <n v="4812.5"/>
        <n v="4815"/>
        <n v="4820"/>
        <n v="4860"/>
        <n v="4862.5"/>
        <n v="4880"/>
        <n v="4912.5"/>
        <n v="4914"/>
        <n v="4920"/>
        <n v="4935"/>
        <n v="4937.5"/>
        <n v="4940"/>
        <n v="4960"/>
        <n v="4975"/>
        <n v="4980"/>
        <n v="4987.5"/>
        <n v="4995"/>
        <n v="5000"/>
        <n v="5007"/>
        <n v="5010"/>
        <n v="5012.5"/>
        <n v="5040"/>
        <n v="5060"/>
        <n v="5062.5"/>
        <n v="5064.4129554655901"/>
        <n v="5070"/>
        <n v="5074.4502074688799"/>
        <n v="5082.7746170678301"/>
        <n v="5100"/>
        <n v="5115"/>
        <n v="5162.5"/>
        <n v="5187.5"/>
        <n v="5200"/>
        <n v="5237.5"/>
        <n v="5287.5"/>
        <n v="5300"/>
        <n v="5310"/>
        <n v="5340"/>
        <n v="5360"/>
        <n v="5420"/>
        <n v="5430"/>
        <n v="5450"/>
        <n v="5460"/>
        <n v="5475"/>
        <n v="5487.5"/>
        <n v="5500.2731092436998"/>
        <n v="5520"/>
        <n v="5540"/>
        <n v="5550"/>
        <n v="5580"/>
        <n v="5600"/>
        <n v="5612.5"/>
        <n v="5620"/>
        <n v="5625"/>
        <n v="5640"/>
        <n v="5650"/>
        <n v="5700"/>
        <n v="5715"/>
        <n v="5775"/>
        <n v="5790"/>
        <n v="5800"/>
        <n v="5825"/>
        <n v="5835"/>
        <n v="5880"/>
        <n v="5900"/>
        <n v="5920"/>
        <n v="5925"/>
        <n v="5985"/>
        <n v="6000"/>
        <n v="6015"/>
        <n v="6020"/>
        <n v="6040"/>
        <n v="6050"/>
        <n v="6075"/>
        <n v="6080"/>
        <n v="6087.5"/>
        <n v="6100"/>
        <n v="6160"/>
        <n v="6162.5"/>
        <n v="6225"/>
        <n v="6260"/>
        <n v="6280"/>
        <n v="6285"/>
        <n v="6300"/>
        <n v="6315"/>
        <n v="6350"/>
        <n v="6360"/>
        <n v="6420"/>
        <n v="6450"/>
        <n v="6487.5"/>
        <n v="6525"/>
        <n v="6570"/>
        <n v="6580"/>
        <n v="6585"/>
        <n v="6615"/>
        <n v="6640"/>
        <n v="6660"/>
        <n v="6680"/>
        <n v="6712.5"/>
        <n v="6752.5506072874496"/>
        <n v="6760"/>
        <n v="6765.9336099585098"/>
        <n v="6777.0328227571099"/>
        <n v="6780"/>
        <n v="6800"/>
        <n v="6820"/>
        <n v="6885"/>
        <n v="6900"/>
        <n v="7000"/>
        <n v="7080"/>
        <n v="7095"/>
        <n v="7100"/>
        <n v="7120"/>
        <n v="7125"/>
        <n v="7212.5"/>
        <n v="7225"/>
        <n v="7240"/>
        <n v="7250"/>
        <n v="7280"/>
        <n v="7305"/>
        <n v="7320"/>
        <n v="7328.3185840708002"/>
        <n v="7360"/>
        <n v="7395"/>
        <n v="7440"/>
        <n v="7462.5"/>
        <n v="7500"/>
        <n v="7550"/>
        <n v="7560"/>
        <n v="7575"/>
        <n v="7600"/>
        <n v="7620"/>
        <n v="7637.5"/>
        <n v="7700"/>
        <n v="7720"/>
        <n v="7737.5"/>
        <n v="7740"/>
        <n v="7780"/>
        <n v="7785"/>
        <n v="7840"/>
        <n v="7900"/>
        <n v="7950"/>
        <n v="7956.1512605041999"/>
        <n v="7980"/>
        <n v="7995"/>
        <n v="8000"/>
        <n v="8020"/>
        <n v="8055"/>
        <n v="8085"/>
        <n v="8100"/>
        <n v="8295"/>
        <n v="8300"/>
        <n v="8312.5"/>
        <n v="8331.3233376792705"/>
        <n v="8380"/>
        <n v="8420"/>
        <n v="8550"/>
        <n v="8575"/>
        <n v="8655"/>
        <n v="8670"/>
        <n v="8700"/>
        <n v="8732.1882951653897"/>
        <n v="8760"/>
        <n v="8780"/>
        <n v="8820"/>
        <n v="8850"/>
        <n v="8862.5"/>
        <n v="8925"/>
        <n v="8976"/>
        <n v="8987.5"/>
        <n v="9000"/>
        <n v="9011.5876777251196"/>
        <n v="9040"/>
        <n v="9120"/>
        <n v="9180"/>
        <n v="9195"/>
        <n v="9200"/>
        <n v="9210"/>
        <n v="9212.5"/>
        <n v="9275"/>
        <n v="9390"/>
        <n v="9460"/>
        <n v="9500"/>
        <n v="9600"/>
        <n v="9740"/>
        <n v="9760"/>
        <n v="9800"/>
        <n v="9825"/>
        <n v="9855"/>
        <n v="9860"/>
        <n v="9950"/>
        <n v="9960"/>
        <n v="9997.5880052151206"/>
        <n v="10000"/>
        <n v="10080"/>
        <n v="10100"/>
        <n v="10160"/>
        <n v="10260"/>
        <n v="10320"/>
        <n v="10335"/>
        <n v="10337.5"/>
        <n v="10380"/>
        <n v="10478.6259541985"/>
        <n v="10600"/>
        <n v="10608.2016806723"/>
        <n v="10625"/>
        <n v="10635"/>
        <n v="10650"/>
        <n v="10660"/>
        <n v="10710"/>
        <n v="10740"/>
        <n v="10780"/>
        <n v="10900"/>
        <n v="11055"/>
        <n v="11060"/>
        <n v="11130"/>
        <n v="11175"/>
        <n v="11205"/>
        <n v="11287.5"/>
        <n v="11537.5"/>
        <n v="11540"/>
        <n v="11560"/>
        <n v="11612.5"/>
        <n v="11750"/>
        <n v="11790"/>
        <n v="12000"/>
        <n v="12015.450236966801"/>
        <n v="12160"/>
        <n v="12195"/>
        <n v="12210"/>
        <n v="12260"/>
        <n v="12280"/>
        <n v="12405"/>
        <n v="12450"/>
        <n v="12520"/>
        <n v="12555"/>
        <n v="12700"/>
        <n v="12800"/>
        <n v="13110"/>
        <n v="13140"/>
        <n v="13237.5"/>
        <n v="13280"/>
        <n v="13330.117340286801"/>
        <n v="13437.5"/>
        <n v="13545"/>
        <n v="13612.5"/>
        <n v="13650"/>
        <n v="13680"/>
        <n v="13780"/>
        <n v="13845"/>
        <n v="13971.501272264601"/>
        <n v="14130"/>
        <n v="14180"/>
        <n v="14280"/>
        <n v="14337.5"/>
        <n v="14737.5"/>
        <n v="14740"/>
        <n v="14840"/>
        <n v="14850"/>
        <n v="14900"/>
        <n v="14940"/>
        <n v="14970"/>
        <n v="15050"/>
        <n v="15162.5"/>
        <n v="15637.5"/>
        <n v="15720"/>
        <n v="15735"/>
        <n v="15885"/>
        <n v="16125"/>
        <n v="16260"/>
        <n v="16280"/>
        <n v="16300"/>
        <n v="16337.5"/>
        <n v="16365"/>
        <n v="16425"/>
        <n v="16540"/>
        <n v="16740"/>
        <n v="16900"/>
        <n v="17205"/>
        <n v="17300"/>
        <n v="17460"/>
        <n v="17480"/>
        <n v="17600"/>
        <n v="18060"/>
        <n v="18200"/>
        <n v="18412.5"/>
        <n v="18460"/>
        <n v="18500"/>
        <n v="18700"/>
        <n v="18840"/>
        <n v="19037.5"/>
        <n v="19050"/>
        <n v="19062.5"/>
        <n v="19300"/>
        <n v="19320"/>
        <n v="19560"/>
        <n v="19600"/>
        <n v="19605"/>
        <n v="19700"/>
        <n v="19710"/>
        <n v="19937.5"/>
        <n v="19950"/>
        <n v="19960"/>
        <n v="20237.5"/>
        <n v="20760"/>
        <n v="20980"/>
        <n v="21050"/>
        <n v="21180"/>
        <n v="21500"/>
        <n v="21750"/>
        <n v="21820"/>
        <n v="21950"/>
        <n v="22095"/>
        <n v="22110"/>
        <n v="22200"/>
        <n v="22845"/>
        <n v="22875"/>
        <n v="22940"/>
        <n v="22950"/>
        <n v="23265"/>
        <n v="23280"/>
        <n v="23850"/>
        <n v="24960"/>
        <n v="24975"/>
        <n v="25175"/>
        <n v="25187.5"/>
        <n v="25760"/>
        <n v="26080"/>
        <n v="26140"/>
        <n v="26280"/>
        <n v="26450"/>
        <n v="26750"/>
        <n v="26850"/>
        <n v="27000"/>
        <n v="27450"/>
        <n v="27680"/>
        <n v="28500"/>
        <n v="28750"/>
        <n v="29460"/>
        <n v="29480"/>
        <n v="29490"/>
        <n v="29600"/>
        <n v="29900"/>
        <n v="29970"/>
        <n v="30210"/>
        <n v="30225"/>
        <n v="30350"/>
        <n v="30400"/>
        <n v="30460"/>
        <n v="31020"/>
        <n v="31737.5"/>
        <n v="31980"/>
        <n v="32500"/>
        <n v="33280"/>
        <n v="33400"/>
        <n v="35900"/>
        <n v="36600"/>
        <n v="37350"/>
        <n v="38085"/>
        <n v="38300"/>
        <n v="38400"/>
        <n v="39312.5"/>
        <n v="39320"/>
        <n v="39960"/>
        <n v="40280"/>
        <n v="40300"/>
        <n v="42112.5"/>
        <n v="42270"/>
        <n v="42640"/>
        <n v="42930"/>
        <n v="46020"/>
        <n v="47175"/>
        <n v="48900"/>
        <n v="50780"/>
        <n v="52425"/>
        <n v="56360"/>
        <n v="57240"/>
        <n v="61360"/>
        <n v="61425"/>
        <n v="62900"/>
        <n v="62910"/>
        <n v="65200"/>
        <n v="75105"/>
        <n v="83880"/>
        <n v="100140"/>
        <n v="149600"/>
        <m/>
      </sharedItems>
    </cacheField>
    <cacheField name="VAR VS PLAN ANTERIOR" numFmtId="0">
      <sharedItems containsString="0" containsBlank="1" containsNumber="1" minValue="-95450" maxValue="149600" count="1894">
        <n v="-95450"/>
        <n v="-69650"/>
        <n v="-47150"/>
        <n v="-43500"/>
        <n v="-38902.967177242899"/>
        <n v="-29200"/>
        <n v="-29177.2253829322"/>
        <n v="-28580"/>
        <n v="-27860"/>
        <n v="-26850"/>
        <n v="-26260"/>
        <n v="-25248.498727735401"/>
        <n v="-24314.354485776799"/>
        <n v="-23700"/>
        <n v="-23160"/>
        <n v="-22280"/>
        <n v="-21900"/>
        <n v="-21435"/>
        <n v="-21160"/>
        <n v="-20895"/>
        <n v="-19695"/>
        <n v="-18936.374045801502"/>
        <n v="-18612.5"/>
        <n v="-18000"/>
        <n v="-17960"/>
        <n v="-17370"/>
        <n v="-16900"/>
        <n v="-16837.5"/>
        <n v="-16710"/>
        <n v="-16100"/>
        <n v="-16058.499156829699"/>
        <n v="-16050"/>
        <n v="-15870"/>
        <n v="-15800"/>
        <n v="-15780.311704834599"/>
        <n v="-15500"/>
        <n v="-15400"/>
        <n v="-15050"/>
        <n v="-14740"/>
        <n v="-14550"/>
        <n v="-14512.5"/>
        <n v="-13470"/>
        <n v="-12962.5"/>
        <n v="-12880"/>
        <n v="-12675"/>
        <n v="-12480"/>
        <n v="-12450"/>
        <n v="-12380"/>
        <n v="-12300"/>
        <n v="-12150"/>
        <n v="-12043.8743676223"/>
        <n v="-11850"/>
        <n v="-11625"/>
        <n v="-11550"/>
        <n v="-11480"/>
        <n v="-11450"/>
        <n v="-11180"/>
        <n v="-11055"/>
        <n v="-10700"/>
        <n v="-10550"/>
        <n v="-10460"/>
        <n v="-10360"/>
        <n v="-10240"/>
        <n v="-10150"/>
        <n v="-10036.561973018601"/>
        <n v="-9875"/>
        <n v="-9800"/>
        <n v="-9787.5"/>
        <n v="-9660"/>
        <n v="-9625"/>
        <n v="-9550"/>
        <n v="-9520"/>
        <n v="-9460"/>
        <n v="-9420"/>
        <n v="-9360"/>
        <n v="-9285"/>
        <n v="-9050"/>
        <n v="-9020"/>
        <n v="-8940"/>
        <n v="-8860"/>
        <n v="-8820"/>
        <n v="-8620"/>
        <n v="-8610"/>
        <n v="-8500"/>
        <n v="-8440"/>
        <n v="-8420"/>
        <n v="-8385"/>
        <n v="-8050"/>
        <n v="-8025"/>
        <n v="-8020"/>
        <n v="-7900"/>
        <n v="-7845"/>
        <n v="-7800"/>
        <n v="-7770"/>
        <n v="-7760"/>
        <n v="-7737.5"/>
        <n v="-7680"/>
        <n v="-7350"/>
        <n v="-7300"/>
        <n v="-7260"/>
        <n v="-7250"/>
        <n v="-7209.4861660079096"/>
        <n v="-7175"/>
        <n v="-7140"/>
        <n v="-7095"/>
        <n v="-7080"/>
        <n v="-7065"/>
        <n v="-7000"/>
        <n v="-6986.1932938855998"/>
        <n v="-6960"/>
        <n v="-6850"/>
        <n v="-6765"/>
        <n v="-6705"/>
        <n v="-6660"/>
        <n v="-6645"/>
        <n v="-6640"/>
        <n v="-6620"/>
        <n v="-6615"/>
        <n v="-6575"/>
        <n v="-6500"/>
        <n v="-6465"/>
        <n v="-6440"/>
        <n v="-6375"/>
        <n v="-6360"/>
        <n v="-6330"/>
        <n v="-6321.50084317032"/>
        <n v="-6315"/>
        <n v="-6250"/>
        <n v="-6220"/>
        <n v="-6125"/>
        <n v="-6050"/>
        <n v="-6015"/>
        <n v="-6000"/>
        <n v="-5958.3529411764703"/>
        <n v="-5950"/>
        <n v="-5912.5"/>
        <n v="-5887.5"/>
        <n v="-5820"/>
        <n v="-5750"/>
        <n v="-5737.5"/>
        <n v="-5720"/>
        <n v="-5600"/>
        <n v="-5587.5"/>
        <n v="-5575"/>
        <n v="-5512.5"/>
        <n v="-5500"/>
        <n v="-5450"/>
        <n v="-5445"/>
        <n v="-5407.1146245059299"/>
        <n v="-5387.5"/>
        <n v="-5320"/>
        <n v="-5312.5"/>
        <n v="-5310"/>
        <n v="-5300"/>
        <n v="-5280"/>
        <n v="-5262.5"/>
        <n v="-5250"/>
        <n v="-5239.6449704141996"/>
        <n v="-5220"/>
        <n v="-5180"/>
        <n v="-5140"/>
        <n v="-5120"/>
        <n v="-5012.5"/>
        <n v="-4995"/>
        <n v="-4980"/>
        <n v="-4965"/>
        <n v="-4920"/>
        <n v="-4860"/>
        <n v="-4850"/>
        <n v="-4830"/>
        <n v="-4800"/>
        <n v="-4770"/>
        <n v="-4741.1256323777397"/>
        <n v="-4665"/>
        <n v="-4600"/>
        <n v="-4537.5"/>
        <n v="-4520"/>
        <n v="-4500"/>
        <n v="-4468.7647058823504"/>
        <n v="-4460"/>
        <n v="-4425"/>
        <n v="-4400"/>
        <n v="-4380"/>
        <n v="-4360"/>
        <n v="-4350"/>
        <n v="-4300"/>
        <n v="-4290"/>
        <n v="-4260"/>
        <n v="-4250"/>
        <n v="-4220"/>
        <n v="-4200"/>
        <n v="-4160"/>
        <n v="-4150"/>
        <n v="-4137.5"/>
        <n v="-4125"/>
        <n v="-4120"/>
        <n v="-4100"/>
        <n v="-4060"/>
        <n v="-4050"/>
        <n v="-3990"/>
        <n v="-3975"/>
        <n v="-3960"/>
        <n v="-3950.9380269814501"/>
        <n v="-3950"/>
        <n v="-3887.5"/>
        <n v="-3885"/>
        <n v="-3855"/>
        <n v="-3850"/>
        <n v="-3840"/>
        <n v="-3833.13953488372"/>
        <n v="-3800"/>
        <n v="-3750"/>
        <n v="-3735"/>
        <n v="-3690"/>
        <n v="-3660"/>
        <n v="-3645"/>
        <n v="-3600"/>
        <n v="-3575"/>
        <n v="-3550"/>
        <n v="-3537.5"/>
        <n v="-3480"/>
        <n v="-3450"/>
        <n v="-3390"/>
        <n v="-3380"/>
        <n v="-3350.3170028818399"/>
        <n v="-3345"/>
        <n v="-3325"/>
        <n v="-3300"/>
        <n v="-3285"/>
        <n v="-3270"/>
        <n v="-3250"/>
        <n v="-3237.5"/>
        <n v="-3225"/>
        <n v="-3220"/>
        <n v="-3195"/>
        <n v="-3169.8947368421"/>
        <n v="-3165"/>
        <n v="-3160"/>
        <n v="-3150"/>
        <n v="-3140"/>
        <n v="-3120"/>
        <n v="-3100"/>
        <n v="-3090"/>
        <n v="-3087.44939271255"/>
        <n v="-3080"/>
        <n v="-3075"/>
        <n v="-3060"/>
        <n v="-3050"/>
        <n v="-3045"/>
        <n v="-3037.5"/>
        <n v="-2980"/>
        <n v="-2975"/>
        <n v="-2960"/>
        <n v="-2950"/>
        <n v="-2925"/>
        <n v="-2900"/>
        <n v="-2854.0663900414902"/>
        <n v="-2850"/>
        <n v="-2840"/>
        <n v="-2825"/>
        <n v="-2787.5"/>
        <n v="-2760"/>
        <n v="-2750"/>
        <n v="-2745"/>
        <n v="-2740"/>
        <n v="-2737.5"/>
        <n v="-2731.5"/>
        <n v="-2720"/>
        <n v="-2700"/>
        <n v="-2687.5"/>
        <n v="-2662.5"/>
        <n v="-2650"/>
        <n v="-2640"/>
        <n v="-2625"/>
        <n v="-2610"/>
        <n v="-2575"/>
        <n v="-2560"/>
        <n v="-2537.5"/>
        <n v="-2535"/>
        <n v="-2512.7377521613798"/>
        <n v="-2500"/>
        <n v="-2480"/>
        <n v="-2440"/>
        <n v="-2415"/>
        <n v="-2400"/>
        <n v="-2377.4210526315801"/>
        <n v="-2375"/>
        <n v="-2370"/>
        <n v="-2355"/>
        <n v="-2337.6870748299302"/>
        <n v="-2315.5870445344099"/>
        <n v="-2310"/>
        <n v="-2295"/>
        <n v="-2287.5"/>
        <n v="-2235"/>
        <n v="-2220"/>
        <n v="-2180"/>
        <n v="-2175"/>
        <n v="-2140.5497925311201"/>
        <n v="-2140"/>
        <n v="-2130"/>
        <n v="-2112.5"/>
        <n v="-2100"/>
        <n v="-2093.94812680115"/>
        <n v="-2080"/>
        <n v="-2070"/>
        <n v="-2060"/>
        <n v="-2055"/>
        <n v="-2040"/>
        <n v="-2012.5"/>
        <n v="-1987.5"/>
        <n v="-1981.1842105263199"/>
        <n v="-1980"/>
        <n v="-1960"/>
        <n v="-1940"/>
        <n v="-1929.8826597131999"/>
        <n v="-1929.65587044534"/>
        <n v="-1925"/>
        <n v="-1920"/>
        <n v="-1912.5"/>
        <n v="-1887.2268907563"/>
        <n v="-1880"/>
        <n v="-1875"/>
        <n v="-1874.46640316206"/>
        <n v="-1868.75"/>
        <n v="-1862.5"/>
        <n v="-1860"/>
        <n v="-1850"/>
        <n v="-1840"/>
        <n v="-1830"/>
        <n v="-1812.5"/>
        <n v="-1800"/>
        <n v="-1783.7914937759299"/>
        <n v="-1775"/>
        <n v="-1762.5"/>
        <n v="-1760"/>
        <n v="-1753.2653061224501"/>
        <n v="-1740"/>
        <n v="-1725"/>
        <n v="-1720"/>
        <n v="-1700"/>
        <n v="-1687.5"/>
        <n v="-1680"/>
        <n v="-1675"/>
        <n v="-1665"/>
        <n v="-1660"/>
        <n v="-1650"/>
        <n v="-1640"/>
        <n v="-1635"/>
        <n v="-1623.05084745763"/>
        <n v="-1620"/>
        <n v="-1611"/>
        <n v="-1605"/>
        <n v="-1600"/>
        <n v="-1581.25"/>
        <n v="-1580"/>
        <n v="-1575"/>
        <n v="-1571.53024911032"/>
        <n v="-1560"/>
        <n v="-1550"/>
        <n v="-1545"/>
        <n v="-1540"/>
        <n v="-1525"/>
        <n v="-1520"/>
        <n v="-1500"/>
        <n v="-1480"/>
        <n v="-1470"/>
        <n v="-1455"/>
        <n v="-1450"/>
        <n v="-1447.4119947848801"/>
        <n v="-1440"/>
        <n v="-1422"/>
        <n v="-1420"/>
        <n v="-1410"/>
        <n v="-1405.8498023715399"/>
        <n v="-1400"/>
        <n v="-1395"/>
        <n v="-1387.5"/>
        <n v="-1380"/>
        <n v="-1362.5"/>
        <n v="-1361.88811188811"/>
        <n v="-1360"/>
        <n v="-1350"/>
        <n v="-1337.5"/>
        <n v="-1320"/>
        <n v="-1305"/>
        <n v="-1300"/>
        <n v="-1290"/>
        <n v="-1287.5"/>
        <n v="-1284"/>
        <n v="-1280"/>
        <n v="-1275"/>
        <n v="-1260"/>
        <n v="-1250"/>
        <n v="-1245"/>
        <n v="-1240"/>
        <n v="-1237.5"/>
        <n v="-1233.2972972973"/>
        <n v="-1233"/>
        <n v="-1231.8681318681299"/>
        <n v="-1230"/>
        <n v="-1225"/>
        <n v="-1217.28813559322"/>
        <n v="-1215"/>
        <n v="-1211.7983193277"/>
        <n v="-1206.17666232073"/>
        <n v="-1200"/>
        <n v="-1185"/>
        <n v="-1183.9662447257399"/>
        <n v="-1180"/>
        <n v="-1178.64768683274"/>
        <n v="-1170"/>
        <n v="-1162.5"/>
        <n v="-1160"/>
        <n v="-1155"/>
        <n v="-1150"/>
        <n v="-1140"/>
        <n v="-1137.18220338983"/>
        <n v="-1125"/>
        <n v="-1120"/>
        <n v="-1116.0337552742601"/>
        <n v="-1110"/>
        <n v="-1100"/>
        <n v="-1087.5"/>
        <n v="-1080"/>
        <n v="-1075"/>
        <n v="-1065"/>
        <n v="-1060"/>
        <n v="-1050"/>
        <n v="-1040"/>
        <n v="-1037.5"/>
        <n v="-1035"/>
        <n v="-1025"/>
        <n v="-1020"/>
        <n v="-1012.5"/>
        <n v="-1000"/>
        <n v="-987.5"/>
        <n v="-980"/>
        <n v="-975"/>
        <n v="-966.10169491525403"/>
        <n v="-960"/>
        <n v="-950"/>
        <n v="-945"/>
        <n v="-941.64705882352905"/>
        <n v="-940"/>
        <n v="-937.5"/>
        <n v="-930"/>
        <n v="-925"/>
        <n v="-924.97297297296996"/>
        <n v="-920"/>
        <n v="-908.84873949580003"/>
        <n v="-900"/>
        <n v="-894.76744186046506"/>
        <n v="-887.97468354430396"/>
        <n v="-887.5"/>
        <n v="-885"/>
        <n v="-880"/>
        <n v="-875"/>
        <n v="-873"/>
        <n v="-870"/>
        <n v="-860"/>
        <n v="-855"/>
        <n v="-850"/>
        <n v="-840"/>
        <n v="-837.5"/>
        <n v="-837.02531645569604"/>
        <n v="-830.84745762711896"/>
        <n v="-825"/>
        <n v="-820"/>
        <n v="-812.5"/>
        <n v="-810"/>
        <n v="-803.14835886214405"/>
        <n v="-802.11267605633805"/>
        <n v="-800"/>
        <n v="-795"/>
        <n v="-787.5"/>
        <n v="-780"/>
        <n v="-775"/>
        <n v="-770.81081081081004"/>
        <n v="-760"/>
        <n v="-750"/>
        <n v="-747.5"/>
        <n v="-740"/>
        <n v="-739.97890295358604"/>
        <n v="-738"/>
        <n v="-737.5"/>
        <n v="-735"/>
        <n v="-725"/>
        <n v="-724.57627118644098"/>
        <n v="-720"/>
        <n v="-712.5"/>
        <n v="-706.23529411764696"/>
        <n v="-705"/>
        <n v="-701.21212121212"/>
        <n v="-700"/>
        <n v="-697.52109704641305"/>
        <n v="-690"/>
        <n v="-688.11188811189004"/>
        <n v="-687.5"/>
        <n v="-680"/>
        <n v="-675"/>
        <n v="-660"/>
        <n v="-653"/>
        <n v="-650"/>
        <n v="-645"/>
        <n v="-644.5"/>
        <n v="-644"/>
        <n v="-640"/>
        <n v="-637.5"/>
        <n v="-632.5"/>
        <n v="-630"/>
        <n v="-625"/>
        <n v="-623.13559322033905"/>
        <n v="-620"/>
        <n v="-619"/>
        <n v="-615"/>
        <n v="-612.5"/>
        <n v="-612"/>
        <n v="-609"/>
        <n v="-600"/>
        <n v="-598.78787878787898"/>
        <n v="-587.5"/>
        <n v="-585"/>
        <n v="-580.5"/>
        <n v="-580"/>
        <n v="-575"/>
        <n v="-570"/>
        <n v="-562.5"/>
        <n v="-560.625"/>
        <n v="-560"/>
        <n v="-555"/>
        <n v="-550"/>
        <n v="-544.75524475524003"/>
        <n v="-540"/>
        <n v="-538.5"/>
        <n v="-537.5"/>
        <n v="-526"/>
        <n v="-525.90909090909099"/>
        <n v="-525"/>
        <n v="-523"/>
        <n v="-520"/>
        <n v="-518"/>
        <n v="-512.5"/>
        <n v="-512"/>
        <n v="-510"/>
        <n v="-502.31292517006801"/>
        <n v="-500"/>
        <n v="-495"/>
        <n v="-492.74725274725301"/>
        <n v="-487.5"/>
        <n v="-481.5"/>
        <n v="-480"/>
        <n v="-479"/>
        <n v="-478.87323943662"/>
        <n v="-475"/>
        <n v="-474.375"/>
        <n v="-474"/>
        <n v="-471.5"/>
        <n v="-471"/>
        <n v="-465"/>
        <n v="-464.21052631578902"/>
        <n v="-462.5"/>
        <n v="-461.5"/>
        <n v="-460"/>
        <n v="-456.5"/>
        <n v="-453"/>
        <n v="-451.5"/>
        <n v="-450"/>
        <n v="-449.09090909090901"/>
        <n v="-446"/>
        <n v="-443"/>
        <n v="-440"/>
        <n v="-438.461538461538"/>
        <n v="-437.5"/>
        <n v="-435"/>
        <n v="-429.230769230769"/>
        <n v="-428"/>
        <n v="-425"/>
        <n v="-422"/>
        <n v="-420"/>
        <n v="-419.01408450704201"/>
        <n v="-412.5"/>
        <n v="-411"/>
        <n v="-408.56643356643002"/>
        <n v="-405"/>
        <n v="-401"/>
        <n v="-400"/>
        <n v="-395"/>
        <n v="-390"/>
        <n v="-388"/>
        <n v="-387.5"/>
        <n v="-380"/>
        <n v="-377.424957841484"/>
        <n v="-376.73469387755102"/>
        <n v="-375"/>
        <n v="-369.56043956043999"/>
        <n v="-364.5"/>
        <n v="-363"/>
        <n v="-362.79069767441899"/>
        <n v="-362.5"/>
        <n v="-360"/>
        <n v="-350"/>
        <n v="-348.46975088967997"/>
        <n v="-348.15789473684202"/>
        <n v="-348"/>
        <n v="-347.5"/>
        <n v="-345"/>
        <n v="-343.5"/>
        <n v="-340"/>
        <n v="-337.5"/>
        <n v="-331"/>
        <n v="-330"/>
        <n v="-325"/>
        <n v="-321.92307692307702"/>
        <n v="-320"/>
        <n v="-318"/>
        <n v="-316.5"/>
        <n v="-315"/>
        <n v="-312.5"/>
        <n v="-311"/>
        <n v="-300"/>
        <n v="-299"/>
        <n v="-291.5"/>
        <n v="-290.13157894736798"/>
        <n v="-287.5"/>
        <n v="-287"/>
        <n v="-286.5"/>
        <n v="-286"/>
        <n v="-285"/>
        <n v="-281.92493638676802"/>
        <n v="-280"/>
        <n v="-279.87588652482299"/>
        <n v="-279.5"/>
        <n v="-275.31779661016998"/>
        <n v="-275.24475524475503"/>
        <n v="-275"/>
        <n v="-272.09302325581399"/>
        <n v="-271.5"/>
        <n v="-270"/>
        <n v="-266"/>
        <n v="-262.5"/>
        <n v="-261.35231316725998"/>
        <n v="-260.5"/>
        <n v="-260"/>
        <n v="-255"/>
        <n v="-250"/>
        <n v="-246"/>
        <n v="-240"/>
        <n v="-237.5"/>
        <n v="-237.20930232558101"/>
        <n v="-232.62411347517701"/>
        <n v="-232"/>
        <n v="-230"/>
        <n v="-229.67032967033001"/>
        <n v="-228"/>
        <n v="-226.744186046512"/>
        <n v="-226"/>
        <n v="-225"/>
        <n v="-223.5"/>
        <n v="-220.5"/>
        <n v="-220"/>
        <n v="-219"/>
        <n v="-217.5"/>
        <n v="-215"/>
        <n v="-213"/>
        <n v="-212.5"/>
        <n v="-210"/>
        <n v="-208"/>
        <n v="-206.433566433566"/>
        <n v="-203"/>
        <n v="-200"/>
        <n v="-195"/>
        <n v="-194.5"/>
        <n v="-194"/>
        <n v="-190.769230769231"/>
        <n v="-189"/>
        <n v="-188"/>
        <n v="-187.5"/>
        <n v="-186.5"/>
        <n v="-183"/>
        <n v="-181.5"/>
        <n v="-180"/>
        <n v="-179.5"/>
        <n v="-178.5"/>
        <n v="-177.90697674418601"/>
        <n v="-177"/>
        <n v="-175.38461538461499"/>
        <n v="-175"/>
        <n v="-174"/>
        <n v="-171"/>
        <n v="-169"/>
        <n v="-167"/>
        <n v="-166.666666666667"/>
        <n v="-165"/>
        <n v="-163.5"/>
        <n v="-162.5"/>
        <n v="-160.47430830039499"/>
        <n v="-160"/>
        <n v="-159"/>
        <n v="-158"/>
        <n v="-157.5"/>
        <n v="-154"/>
        <n v="-153"/>
        <n v="-151"/>
        <n v="-150"/>
        <n v="-148.575042158516"/>
        <n v="-148.255813953488"/>
        <n v="-145.894736842105"/>
        <n v="-145"/>
        <n v="-144"/>
        <n v="-143.07692307692301"/>
        <n v="-142"/>
        <n v="-141.5"/>
        <n v="-140"/>
        <n v="-137.5"/>
        <n v="-136"/>
        <n v="-135"/>
        <n v="-133.15116279069801"/>
        <n v="-132"/>
        <n v="-131.53846153846101"/>
        <n v="-129.5"/>
        <n v="-128"/>
        <n v="-126"/>
        <n v="-125"/>
        <n v="-123"/>
        <n v="-122.5"/>
        <n v="-121.5"/>
        <n v="-120"/>
        <n v="-119"/>
        <n v="-115.5"/>
        <n v="-114.417647058824"/>
        <n v="-114"/>
        <n v="-113"/>
        <n v="-112.5"/>
        <n v="-111.5"/>
        <n v="-109.5"/>
        <n v="-109.421052631579"/>
        <n v="-109"/>
        <n v="-108"/>
        <n v="-107"/>
        <n v="-106.5"/>
        <n v="-105.5"/>
        <n v="-105"/>
        <n v="-104"/>
        <n v="-103.5"/>
        <n v="-103"/>
        <n v="-102"/>
        <n v="-101.5"/>
        <n v="-100"/>
        <n v="-98.255813953488399"/>
        <n v="-98"/>
        <n v="-96.309664694280002"/>
        <n v="-95"/>
        <n v="-93.5"/>
        <n v="-93"/>
        <n v="-92"/>
        <n v="-91.868131868131996"/>
        <n v="-91.184210526315795"/>
        <n v="-90"/>
        <n v="-88"/>
        <n v="-87.5"/>
        <n v="-87"/>
        <n v="-84.5"/>
        <n v="-84"/>
        <n v="-83.3333333333333"/>
        <n v="-83"/>
        <n v="-82.5"/>
        <n v="-82"/>
        <n v="-81"/>
        <n v="-80"/>
        <n v="-79.5"/>
        <n v="-79"/>
        <n v="-78.5"/>
        <n v="-78"/>
        <n v="-77"/>
        <n v="-76"/>
        <n v="-75.5"/>
        <n v="-75"/>
        <n v="-74.5"/>
        <n v="-74"/>
        <n v="-72"/>
        <n v="-71"/>
        <n v="-70.5"/>
        <n v="-70"/>
        <n v="-69"/>
        <n v="-68.901098901098905"/>
        <n v="-68"/>
        <n v="-67.5"/>
        <n v="-67"/>
        <n v="-66.5"/>
        <n v="-65"/>
        <n v="-64"/>
        <n v="-63"/>
        <n v="-62.5"/>
        <n v="-62"/>
        <n v="-60"/>
        <n v="-59"/>
        <n v="-58"/>
        <n v="-57"/>
        <n v="-56.5"/>
        <n v="-56.384353741496597"/>
        <n v="-56"/>
        <n v="-55.5"/>
        <n v="-55"/>
        <n v="-54"/>
        <n v="-53.625"/>
        <n v="-52"/>
        <n v="-51.501272264630998"/>
        <n v="-50.5"/>
        <n v="-50"/>
        <n v="-49.5"/>
        <n v="-49"/>
        <n v="-48.5"/>
        <n v="-47.5"/>
        <n v="-47"/>
        <n v="-46.5"/>
        <n v="-46"/>
        <n v="-45.375"/>
        <n v="-45"/>
        <n v="-44"/>
        <n v="-43.5"/>
        <n v="-43.4745762711864"/>
        <n v="-43"/>
        <n v="-42"/>
        <n v="-41.723320158102801"/>
        <n v="-41"/>
        <n v="-40.5"/>
        <n v="-40"/>
        <n v="-39.152542372881399"/>
        <n v="-39"/>
        <n v="-38.994736842105198"/>
        <n v="-38.625954198473302"/>
        <n v="-38.5"/>
        <n v="-38"/>
        <n v="-37.5"/>
        <n v="-37"/>
        <n v="-36.047430830039502"/>
        <n v="-36"/>
        <n v="-35.5"/>
        <n v="-35"/>
        <n v="-34.5"/>
        <n v="-34"/>
        <n v="-33.5"/>
        <n v="-33"/>
        <n v="-32.1882951653944"/>
        <n v="-32"/>
        <n v="-31.5"/>
        <n v="-31.081395348837201"/>
        <n v="-31"/>
        <n v="-30.669014084507001"/>
        <n v="-30.5"/>
        <n v="-30"/>
        <n v="-29.5"/>
        <n v="-29"/>
        <n v="-28.5"/>
        <n v="-28"/>
        <n v="-27.5"/>
        <n v="-27.035573122529598"/>
        <n v="-27"/>
        <n v="-26.5"/>
        <n v="-26"/>
        <n v="-25.5"/>
        <n v="-25"/>
        <n v="-24.5"/>
        <n v="-24"/>
        <n v="-23.5"/>
        <n v="-23.305084745762699"/>
        <n v="-23"/>
        <n v="-22.5"/>
        <n v="-22.093023255814"/>
        <n v="-22"/>
        <n v="-21"/>
        <n v="-20.5"/>
        <n v="-20.042372881355899"/>
        <n v="-20"/>
        <n v="-19.5"/>
        <n v="-19"/>
        <n v="-18.5"/>
        <n v="-18.309859154929601"/>
        <n v="-18.082352941176499"/>
        <n v="-18"/>
        <n v="-17.875"/>
        <n v="-17.5"/>
        <n v="-17.0328227571116"/>
        <n v="-17"/>
        <n v="-16.5"/>
        <n v="-16.021126760563401"/>
        <n v="-16"/>
        <n v="-15.125"/>
        <n v="-15"/>
        <n v="-14.5"/>
        <n v="-14"/>
        <n v="-13.8067061143984"/>
        <n v="-13.5"/>
        <n v="-13"/>
        <n v="-12.774617067833701"/>
        <n v="-12.773109243697499"/>
        <n v="-12.550607287449401"/>
        <n v="-12.5"/>
        <n v="-12.1156462585034"/>
        <n v="-12"/>
        <n v="-11.5"/>
        <n v="-11"/>
        <n v="-10.6455142231948"/>
        <n v="-10.5254237288136"/>
        <n v="-10.5"/>
        <n v="-10.3550295857988"/>
        <n v="-10.1173402868318"/>
        <n v="-10"/>
        <n v="-9.6829971181555994"/>
        <n v="-9.5"/>
        <n v="-9.4129554655870002"/>
        <n v="-9"/>
        <n v="-8.5"/>
        <n v="-8.2016806722689104"/>
        <n v="-8"/>
        <n v="-7.8441295546558996"/>
        <n v="-7.5880052151238999"/>
        <n v="-7.5"/>
        <n v="-7.2622478386167097"/>
        <n v="-7"/>
        <n v="-6.7027027027027"/>
        <n v="-6.5"/>
        <n v="-6.3233376792699003"/>
        <n v="-6.1512605042016997"/>
        <n v="-6.05187319884726"/>
        <n v="-6"/>
        <n v="-5.9336099585062003"/>
        <n v="-5.7105263157895001"/>
        <n v="-5.5"/>
        <n v="-5.1395348837209296"/>
        <n v="-5.0270270270270299"/>
        <n v="-5"/>
        <n v="-4.5"/>
        <n v="-4.4502074688797002"/>
        <n v="-4.1891891891891904"/>
        <n v="-4"/>
        <n v="-3.7085062240663902"/>
        <n v="-3.5"/>
        <n v="-3.4615384615384999"/>
        <n v="-3.36046511627907"/>
        <n v="-3.1395348837208998"/>
        <n v="-3"/>
        <n v="-2.5"/>
        <n v="-2"/>
        <n v="-1.7947368421052601"/>
        <n v="-1.5384615384615401"/>
        <n v="-1.5"/>
        <n v="-1.36046511627907"/>
        <n v="-1"/>
        <n v="-0.80237154150197598"/>
        <n v="-0.76744186046511598"/>
        <n v="-0.57506361323154997"/>
        <n v="-0.5"/>
        <n v="-0.35164113785557999"/>
        <n v="-0.19033530571992099"/>
        <n v="0"/>
        <n v="1.5850144092219E-2"/>
        <n v="0.16486486486486501"/>
        <n v="0.20331950207468899"/>
        <n v="0.37246963562752999"/>
        <n v="0.5"/>
        <n v="0.55454545454545001"/>
        <n v="0.68181818181819898"/>
        <n v="0.81818181818180102"/>
        <n v="0.90659340659341003"/>
        <n v="0.97815126050419998"/>
        <n v="1"/>
        <n v="1.0909090909090999"/>
        <n v="1.10909090909091"/>
        <n v="1.3636363636364"/>
        <n v="1.49413298565841"/>
        <n v="1.5"/>
        <n v="1.5899159663865601"/>
        <n v="1.6363636363636"/>
        <n v="1.6983122362869001"/>
        <n v="1.7307692307692"/>
        <n v="1.8016877637130999"/>
        <n v="2"/>
        <n v="2.1818181818181999"/>
        <n v="2.5"/>
        <n v="2.7197802197801999"/>
        <n v="3"/>
        <n v="3.41232227488194"/>
        <n v="3.5"/>
        <n v="4"/>
        <n v="4.2"/>
        <n v="4.5"/>
        <n v="4.5497630331750498"/>
        <n v="4.8626373626374004"/>
        <n v="4.9121405750799996"/>
        <n v="5"/>
        <n v="5.1923076923076996"/>
        <n v="5.4824561403510197"/>
        <n v="5.4841498559079902"/>
        <n v="5.5"/>
        <n v="5.8945686900999599"/>
        <n v="6"/>
        <n v="6.5"/>
        <n v="6.5789473684210398"/>
        <n v="7"/>
        <n v="7.0175438596489803"/>
        <n v="7.5"/>
        <n v="7.5878594249202296"/>
        <n v="7.8594249201300999"/>
        <n v="8"/>
        <n v="8.0606060606060996"/>
        <n v="8.0765124555159993"/>
        <n v="8.4210526315789593"/>
        <n v="8.5"/>
        <n v="8.7719298245599493"/>
        <n v="9"/>
        <n v="9.1054313098998101"/>
        <n v="9.4393939393939004"/>
        <n v="9.5"/>
        <n v="10"/>
        <n v="10.237762237762199"/>
        <n v="11"/>
        <n v="11.2280701754401"/>
        <n v="12"/>
        <n v="12.140575079869899"/>
        <n v="12.5"/>
        <n v="13"/>
        <n v="13.390070921985799"/>
        <n v="13.5"/>
        <n v="14"/>
        <n v="14.5"/>
        <n v="14.587912087912001"/>
        <n v="15"/>
        <n v="16"/>
        <n v="16.109929078014201"/>
        <n v="16.5"/>
        <n v="16.8"/>
        <n v="17"/>
        <n v="18"/>
        <n v="18.2274881516588"/>
        <n v="19"/>
        <n v="19.5"/>
        <n v="20"/>
        <n v="20.262237762237799"/>
        <n v="20.5"/>
        <n v="21"/>
        <n v="22"/>
        <n v="23"/>
        <n v="24"/>
        <n v="25"/>
        <n v="25.4385964912281"/>
        <n v="25.5"/>
        <n v="27"/>
        <n v="28"/>
        <n v="28.5"/>
        <n v="28.8363636363636"/>
        <n v="29"/>
        <n v="30"/>
        <n v="30.335135135135001"/>
        <n v="30.713286713287001"/>
        <n v="31"/>
        <n v="32"/>
        <n v="32.5"/>
        <n v="32.561403508771903"/>
        <n v="32.734513274336301"/>
        <n v="33"/>
        <n v="34"/>
        <n v="35"/>
        <n v="35.454545454546"/>
        <n v="36"/>
        <n v="36.423487544483997"/>
        <n v="37"/>
        <n v="37.5"/>
        <n v="38"/>
        <n v="39"/>
        <n v="40"/>
        <n v="40.5"/>
        <n v="41"/>
        <n v="42"/>
        <n v="42.5"/>
        <n v="42.545454545455001"/>
        <n v="43"/>
        <n v="43.5"/>
        <n v="44"/>
        <n v="45"/>
        <n v="46"/>
        <n v="47"/>
        <n v="48"/>
        <n v="49"/>
        <n v="50"/>
        <n v="51"/>
        <n v="52"/>
        <n v="53"/>
        <n v="54"/>
        <n v="55"/>
        <n v="56"/>
        <n v="56.587677725119697"/>
        <n v="56.727272727269998"/>
        <n v="57"/>
        <n v="57.5"/>
        <n v="58"/>
        <n v="59"/>
        <n v="60"/>
        <n v="60.786713286713002"/>
        <n v="61"/>
        <n v="61.5"/>
        <n v="61.892971246005999"/>
        <n v="62"/>
        <n v="62.5"/>
        <n v="63"/>
        <n v="63.5"/>
        <n v="64"/>
        <n v="65"/>
        <n v="66"/>
        <n v="67"/>
        <n v="68"/>
        <n v="69"/>
        <n v="70"/>
        <n v="71"/>
        <n v="72"/>
        <n v="72.5"/>
        <n v="74"/>
        <n v="75"/>
        <n v="75.450236966800702"/>
        <n v="76"/>
        <n v="76.5"/>
        <n v="77"/>
        <n v="77.5"/>
        <n v="78"/>
        <n v="80"/>
        <n v="81"/>
        <n v="81.5"/>
        <n v="83"/>
        <n v="84"/>
        <n v="84.5"/>
        <n v="85"/>
        <n v="87"/>
        <n v="87.5"/>
        <n v="88"/>
        <n v="90"/>
        <n v="91"/>
        <n v="91.627530364372006"/>
        <n v="92"/>
        <n v="93"/>
        <n v="94.5"/>
        <n v="95"/>
        <n v="95.607028753994001"/>
        <n v="96"/>
        <n v="97.796680497924996"/>
        <n v="98"/>
        <n v="99"/>
        <n v="100"/>
        <n v="101"/>
        <n v="103"/>
        <n v="104"/>
        <n v="105"/>
        <n v="107"/>
        <n v="108"/>
        <n v="109"/>
        <n v="111"/>
        <n v="112"/>
        <n v="112.5"/>
        <n v="113"/>
        <n v="116"/>
        <n v="118"/>
        <n v="120"/>
        <n v="121"/>
        <n v="123"/>
        <n v="124"/>
        <n v="124.5"/>
        <n v="125"/>
        <n v="127"/>
        <n v="128"/>
        <n v="129"/>
        <n v="132"/>
        <n v="135"/>
        <n v="136"/>
        <n v="136.5"/>
        <n v="137"/>
        <n v="137.5"/>
        <n v="138"/>
        <n v="140"/>
        <n v="143"/>
        <n v="144"/>
        <n v="144.52184873949599"/>
        <n v="150"/>
        <n v="151"/>
        <n v="152"/>
        <n v="153"/>
        <n v="156"/>
        <n v="158"/>
        <n v="160"/>
        <n v="161"/>
        <n v="162"/>
        <n v="162.5"/>
        <n v="163"/>
        <n v="165"/>
        <n v="167"/>
        <n v="169"/>
        <n v="175"/>
        <n v="178"/>
        <n v="179"/>
        <n v="180"/>
        <n v="182"/>
        <n v="183"/>
        <n v="184"/>
        <n v="184.18141592920401"/>
        <n v="185"/>
        <n v="187.5"/>
        <n v="189"/>
        <n v="194"/>
        <n v="195"/>
        <n v="196"/>
        <n v="197"/>
        <n v="200"/>
        <n v="202"/>
        <n v="206"/>
        <n v="210"/>
        <n v="212.5"/>
        <n v="220"/>
        <n v="222"/>
        <n v="225"/>
        <n v="230"/>
        <n v="231"/>
        <n v="234"/>
        <n v="234.910084033613"/>
        <n v="237"/>
        <n v="237.5"/>
        <n v="239"/>
        <n v="240"/>
        <n v="243"/>
        <n v="245"/>
        <n v="246.5"/>
        <n v="250"/>
        <n v="252"/>
        <n v="254"/>
        <n v="255"/>
        <n v="258"/>
        <n v="258.5"/>
        <n v="260"/>
        <n v="261"/>
        <n v="262.5"/>
        <n v="268"/>
        <n v="270"/>
        <n v="271"/>
        <n v="273"/>
        <n v="274"/>
        <n v="275"/>
        <n v="276"/>
        <n v="278"/>
        <n v="280"/>
        <n v="285"/>
        <n v="285.00586701434202"/>
        <n v="287.5"/>
        <n v="289"/>
        <n v="290"/>
        <n v="291"/>
        <n v="292"/>
        <n v="293"/>
        <n v="295"/>
        <n v="299"/>
        <n v="300"/>
        <n v="302.27251184834103"/>
        <n v="303"/>
        <n v="308"/>
        <n v="309"/>
        <n v="312"/>
        <n v="312.5"/>
        <n v="315"/>
        <n v="316"/>
        <n v="319"/>
        <n v="320"/>
        <n v="321"/>
        <n v="325"/>
        <n v="327"/>
        <n v="329"/>
        <n v="330"/>
        <n v="333"/>
        <n v="335.5"/>
        <n v="337.5"/>
        <n v="339"/>
        <n v="340"/>
        <n v="344"/>
        <n v="345"/>
        <n v="346"/>
        <n v="350"/>
        <n v="357"/>
        <n v="360"/>
        <n v="361"/>
        <n v="362.5"/>
        <n v="363"/>
        <n v="364"/>
        <n v="365"/>
        <n v="372"/>
        <n v="373.5"/>
        <n v="375"/>
        <n v="378.265486725664"/>
        <n v="380"/>
        <n v="382"/>
        <n v="384"/>
        <n v="386"/>
        <n v="387.5"/>
        <n v="388"/>
        <n v="392"/>
        <n v="396"/>
        <n v="398"/>
        <n v="400"/>
        <n v="400.5"/>
        <n v="402"/>
        <n v="405"/>
        <n v="407"/>
        <n v="412.5"/>
        <n v="420"/>
        <n v="426"/>
        <n v="432"/>
        <n v="435"/>
        <n v="437.5"/>
        <n v="440"/>
        <n v="449"/>
        <n v="450"/>
        <n v="453"/>
        <n v="460"/>
        <n v="462.5"/>
        <n v="464"/>
        <n v="465"/>
        <n v="468"/>
        <n v="473"/>
        <n v="475"/>
        <n v="477"/>
        <n v="478"/>
        <n v="479"/>
        <n v="480"/>
        <n v="483"/>
        <n v="484"/>
        <n v="487.5"/>
        <n v="490"/>
        <n v="495"/>
        <n v="499"/>
        <n v="500"/>
        <n v="504"/>
        <n v="509"/>
        <n v="510"/>
        <n v="512.5"/>
        <n v="516"/>
        <n v="519"/>
        <n v="525"/>
        <n v="528"/>
        <n v="530"/>
        <n v="537.5"/>
        <n v="540"/>
        <n v="547"/>
        <n v="550"/>
        <n v="555"/>
        <n v="560"/>
        <n v="562.5"/>
        <n v="564"/>
        <n v="570"/>
        <n v="572"/>
        <n v="575"/>
        <n v="576"/>
        <n v="579"/>
        <n v="580"/>
        <n v="585"/>
        <n v="587.5"/>
        <n v="597"/>
        <n v="600"/>
        <n v="602"/>
        <n v="612.5"/>
        <n v="615"/>
        <n v="618"/>
        <n v="620"/>
        <n v="625"/>
        <n v="629"/>
        <n v="630"/>
        <n v="636"/>
        <n v="637.5"/>
        <n v="640"/>
        <n v="643"/>
        <n v="645"/>
        <n v="650"/>
        <n v="651"/>
        <n v="658"/>
        <n v="660"/>
        <n v="662.5"/>
        <n v="665"/>
        <n v="666"/>
        <n v="675"/>
        <n v="680"/>
        <n v="687.5"/>
        <n v="690"/>
        <n v="700"/>
        <n v="702"/>
        <n v="705"/>
        <n v="712.5"/>
        <n v="714"/>
        <n v="720"/>
        <n v="725"/>
        <n v="728"/>
        <n v="729"/>
        <n v="735"/>
        <n v="737"/>
        <n v="737.5"/>
        <n v="740"/>
        <n v="747"/>
        <n v="750"/>
        <n v="759"/>
        <n v="760"/>
        <n v="762"/>
        <n v="765"/>
        <n v="775"/>
        <n v="780"/>
        <n v="787.5"/>
        <n v="792"/>
        <n v="795"/>
        <n v="800"/>
        <n v="810"/>
        <n v="812.5"/>
        <n v="816"/>
        <n v="820"/>
        <n v="825"/>
        <n v="837.5"/>
        <n v="840"/>
        <n v="850"/>
        <n v="852"/>
        <n v="855"/>
        <n v="860"/>
        <n v="870"/>
        <n v="875"/>
        <n v="879"/>
        <n v="880"/>
        <n v="881"/>
        <n v="882"/>
        <n v="885"/>
        <n v="887.5"/>
        <n v="900"/>
        <n v="901.5"/>
        <n v="912"/>
        <n v="915"/>
        <n v="920"/>
        <n v="925"/>
        <n v="930"/>
        <n v="931.5"/>
        <n v="937.5"/>
        <n v="940"/>
        <n v="945"/>
        <n v="950"/>
        <n v="960"/>
        <n v="962.5"/>
        <n v="975"/>
        <n v="980"/>
        <n v="990"/>
        <n v="993"/>
        <n v="999"/>
        <n v="1000"/>
        <n v="1005"/>
        <n v="1012.5"/>
        <n v="1020"/>
        <n v="1024"/>
        <n v="1035"/>
        <n v="1037.5"/>
        <n v="1040"/>
        <n v="1050"/>
        <n v="1056"/>
        <n v="1060"/>
        <n v="1062.5"/>
        <n v="1065"/>
        <n v="1080"/>
        <n v="1087.5"/>
        <n v="1089"/>
        <n v="1100"/>
        <n v="1110"/>
        <n v="1112"/>
        <n v="1120"/>
        <n v="1125"/>
        <n v="1137.5"/>
        <n v="1140"/>
        <n v="1142"/>
        <n v="1143.75"/>
        <n v="1150"/>
        <n v="1155"/>
        <n v="1158"/>
        <n v="1160"/>
        <n v="1162.5"/>
        <n v="1170"/>
        <n v="1176"/>
        <n v="1180"/>
        <n v="1187.5"/>
        <n v="1197"/>
        <n v="1200"/>
        <n v="1215"/>
        <n v="1220"/>
        <n v="1225"/>
        <n v="1226"/>
        <n v="1237.5"/>
        <n v="1240"/>
        <n v="1245"/>
        <n v="1250"/>
        <n v="1260"/>
        <n v="1262.5"/>
        <n v="1275"/>
        <n v="1280"/>
        <n v="1287.5"/>
        <n v="1299"/>
        <n v="1300"/>
        <n v="1305"/>
        <n v="1320"/>
        <n v="1337.5"/>
        <n v="1340"/>
        <n v="1360"/>
        <n v="1362.5"/>
        <n v="1365"/>
        <n v="1380"/>
        <n v="1395"/>
        <n v="1400"/>
        <n v="1404"/>
        <n v="1412.5"/>
        <n v="1420"/>
        <n v="1425"/>
        <n v="1440"/>
        <n v="1450"/>
        <n v="1463"/>
        <n v="1475"/>
        <n v="1480"/>
        <n v="1485"/>
        <n v="1500"/>
        <n v="1515"/>
        <n v="1520"/>
        <n v="1523"/>
        <n v="1525"/>
        <n v="1537.5"/>
        <n v="1540"/>
        <n v="1545"/>
        <n v="1560"/>
        <n v="1587.5"/>
        <n v="1600"/>
        <n v="1605"/>
        <n v="1611"/>
        <n v="1620"/>
        <n v="1635"/>
        <n v="1660"/>
        <n v="1665"/>
        <n v="1680"/>
        <n v="1695"/>
        <n v="1700"/>
        <n v="1710"/>
        <n v="1712.5"/>
        <n v="1719"/>
        <n v="1725"/>
        <n v="1740"/>
        <n v="1750"/>
        <n v="1760"/>
        <n v="1770"/>
        <n v="1787.5"/>
        <n v="1791"/>
        <n v="1800"/>
        <n v="1815"/>
        <n v="1820"/>
        <n v="1821"/>
        <n v="1824"/>
        <n v="1840"/>
        <n v="1845"/>
        <n v="1860"/>
        <n v="1875"/>
        <n v="1900"/>
        <n v="1905"/>
        <n v="1920"/>
        <n v="1975"/>
        <n v="1980"/>
        <n v="2000"/>
        <n v="2020"/>
        <n v="2025"/>
        <n v="2037.5"/>
        <n v="2040"/>
        <n v="2052"/>
        <n v="2060"/>
        <n v="2070"/>
        <n v="2080"/>
        <n v="2087.5"/>
        <n v="2100"/>
        <n v="2112.5"/>
        <n v="2128.3185840708002"/>
        <n v="2132"/>
        <n v="2140"/>
        <n v="2145"/>
        <n v="2150"/>
        <n v="2160"/>
        <n v="2180"/>
        <n v="2187.5"/>
        <n v="2200"/>
        <n v="2220"/>
        <n v="2225"/>
        <n v="2237.5"/>
        <n v="2240"/>
        <n v="2241"/>
        <n v="2250"/>
        <n v="2260"/>
        <n v="2265"/>
        <n v="2280"/>
        <n v="2295"/>
        <n v="2320"/>
        <n v="2360"/>
        <n v="2400"/>
        <n v="2415"/>
        <n v="2420"/>
        <n v="2425"/>
        <n v="2430"/>
        <n v="2437.5"/>
        <n v="2445"/>
        <n v="2450"/>
        <n v="2460"/>
        <n v="2462.5"/>
        <n v="2480"/>
        <n v="2500"/>
        <n v="2535"/>
        <n v="2540"/>
        <n v="2550"/>
        <n v="2560"/>
        <n v="2600"/>
        <n v="2625"/>
        <n v="2670"/>
        <n v="2685"/>
        <n v="2699"/>
        <n v="2700"/>
        <n v="2720"/>
        <n v="2730"/>
        <n v="2745"/>
        <n v="2750"/>
        <n v="2760"/>
        <n v="2800"/>
        <n v="2860"/>
        <n v="2875"/>
        <n v="2880"/>
        <n v="2887.5"/>
        <n v="2925"/>
        <n v="2930"/>
        <n v="2955"/>
        <n v="2962.5"/>
        <n v="3000"/>
        <n v="3016"/>
        <n v="3020"/>
        <n v="3040"/>
        <n v="3060"/>
        <n v="3068"/>
        <n v="3125"/>
        <n v="3150"/>
        <n v="3175"/>
        <n v="3198"/>
        <n v="3220"/>
        <n v="3240"/>
        <n v="3260"/>
        <n v="3300"/>
        <n v="3330"/>
        <n v="3350"/>
        <n v="3375"/>
        <n v="3380"/>
        <n v="3450"/>
        <n v="3465"/>
        <n v="3500"/>
        <n v="3510"/>
        <n v="3560"/>
        <n v="3580"/>
        <n v="3585"/>
        <n v="3600"/>
        <n v="3612.5"/>
        <n v="3625"/>
        <n v="3640"/>
        <n v="3645"/>
        <n v="3650"/>
        <n v="3660"/>
        <n v="3675"/>
        <n v="3680"/>
        <n v="3725"/>
        <n v="3741"/>
        <n v="3750"/>
        <n v="3780"/>
        <n v="3850"/>
        <n v="3862.5"/>
        <n v="3881"/>
        <n v="3900"/>
        <n v="3940"/>
        <n v="3950"/>
        <n v="4000"/>
        <n v="4012.5"/>
        <n v="4020"/>
        <n v="4050"/>
        <n v="4065"/>
        <n v="4112.5"/>
        <n v="4200"/>
        <n v="4300"/>
        <n v="4312.5"/>
        <n v="4350"/>
        <n v="4395"/>
        <n v="4400"/>
        <n v="4425"/>
        <n v="4440"/>
        <n v="4485"/>
        <n v="4500"/>
        <n v="4545"/>
        <n v="4550"/>
        <n v="4600"/>
        <n v="4620"/>
        <n v="4680"/>
        <n v="4740"/>
        <n v="4775"/>
        <n v="4780"/>
        <n v="4800"/>
        <n v="4815"/>
        <n v="4825"/>
        <n v="4850"/>
        <n v="4860"/>
        <n v="4875"/>
        <n v="4900"/>
        <n v="4935"/>
        <n v="4975"/>
        <n v="4995"/>
        <n v="5000"/>
        <n v="5040"/>
        <n v="5087.5"/>
        <n v="5190"/>
        <n v="5360"/>
        <n v="5400"/>
        <n v="5415"/>
        <n v="5420"/>
        <n v="5450"/>
        <n v="5460"/>
        <n v="5475"/>
        <n v="5550"/>
        <n v="5612.5"/>
        <n v="5625"/>
        <n v="5650"/>
        <n v="5750"/>
        <n v="5760"/>
        <n v="5800"/>
        <n v="5850"/>
        <n v="5860"/>
        <n v="5880"/>
        <n v="5900"/>
        <n v="5950"/>
        <n v="5970"/>
        <n v="5975"/>
        <n v="5980"/>
        <n v="5987.5"/>
        <n v="6000"/>
        <n v="6030"/>
        <n v="6050"/>
        <n v="6060"/>
        <n v="6105"/>
        <n v="6160"/>
        <n v="6200"/>
        <n v="6240"/>
        <n v="6300"/>
        <n v="6320"/>
        <n v="6420"/>
        <n v="6450"/>
        <n v="6487.5"/>
        <n v="6500"/>
        <n v="6580"/>
        <n v="6600"/>
        <n v="6660"/>
        <n v="6837.5"/>
        <n v="6920"/>
        <n v="6960"/>
        <n v="7095"/>
        <n v="7100"/>
        <n v="7150"/>
        <n v="7170"/>
        <n v="7185"/>
        <n v="7200"/>
        <n v="7220"/>
        <n v="7237.5"/>
        <n v="7245"/>
        <n v="7280"/>
        <n v="7300"/>
        <n v="7350"/>
        <n v="7485"/>
        <n v="7500"/>
        <n v="7550"/>
        <n v="7560"/>
        <n v="7635"/>
        <n v="7680"/>
        <n v="7740"/>
        <n v="7785"/>
        <n v="7840"/>
        <n v="7920"/>
        <n v="7950"/>
        <n v="7960"/>
        <n v="8037.5"/>
        <n v="8040"/>
        <n v="8140"/>
        <n v="8205"/>
        <n v="8312.5"/>
        <n v="8580"/>
        <n v="8640"/>
        <n v="8685"/>
        <n v="8800"/>
        <n v="8976"/>
        <n v="9030"/>
        <n v="9100"/>
        <n v="9212.5"/>
        <n v="9280"/>
        <n v="9435"/>
        <n v="9460"/>
        <n v="9487.5"/>
        <n v="9525"/>
        <n v="9560"/>
        <n v="9580"/>
        <n v="9645"/>
        <n v="9660"/>
        <n v="9800"/>
        <n v="9870"/>
        <n v="9950"/>
        <n v="9980"/>
        <n v="10080"/>
        <n v="10180"/>
        <n v="10200"/>
        <n v="10320"/>
        <n v="10380"/>
        <n v="10530"/>
        <n v="10560"/>
        <n v="10600"/>
        <n v="10850"/>
        <n v="10940"/>
        <n v="11012.5"/>
        <n v="11055"/>
        <n v="11100"/>
        <n v="11205"/>
        <n v="11440"/>
        <n v="11520"/>
        <n v="11580"/>
        <n v="11900"/>
        <n v="12040"/>
        <n v="12150"/>
        <n v="12240"/>
        <n v="12580"/>
        <n v="12860"/>
        <n v="13160"/>
        <n v="13200"/>
        <n v="13612.5"/>
        <n v="14040"/>
        <n v="14200"/>
        <n v="14250"/>
        <n v="14650"/>
        <n v="14700"/>
        <n v="14740"/>
        <n v="14940"/>
        <n v="15000"/>
        <n v="15200"/>
        <n v="15325"/>
        <n v="15360"/>
        <n v="16320"/>
        <n v="16550"/>
        <n v="16650"/>
        <n v="16680"/>
        <n v="17130"/>
        <n v="17550"/>
        <n v="17600"/>
        <n v="17640"/>
        <n v="18287.5"/>
        <n v="18390"/>
        <n v="19062.5"/>
        <n v="19300"/>
        <n v="19950"/>
        <n v="20480"/>
        <n v="21650"/>
        <n v="22240"/>
        <n v="22840"/>
        <n v="22845"/>
        <n v="23520"/>
        <n v="24520"/>
        <n v="26850"/>
        <n v="28500"/>
        <n v="28650"/>
        <n v="29850"/>
        <n v="30350"/>
        <n v="30400"/>
        <n v="30460"/>
        <n v="30780"/>
        <n v="31980"/>
        <n v="36625"/>
        <n v="37350"/>
        <n v="37700"/>
        <n v="39975"/>
        <n v="40485"/>
        <n v="41040"/>
        <n v="42640"/>
        <n v="45000"/>
        <n v="45240"/>
        <n v="46020"/>
        <n v="48512.5"/>
        <n v="53980"/>
        <n v="58215"/>
        <n v="60000"/>
        <n v="60320"/>
        <n v="61360"/>
        <n v="62350"/>
        <n v="77620"/>
        <n v="149600"/>
        <m/>
      </sharedItems>
    </cacheField>
    <cacheField name="Qtd kit1" numFmtId="0">
      <sharedItems containsString="0" containsBlank="1" containsNumber="1" minValue="0" maxValue="923" count="55">
        <n v="0"/>
        <n v="0.97457627118643997"/>
        <n v="1.47887323943662"/>
        <n v="1.6901408450704201"/>
        <n v="2"/>
        <n v="2.8309859154929602"/>
        <n v="4"/>
        <n v="4.0254237288135597"/>
        <n v="5"/>
        <n v="5.1395348837209296"/>
        <n v="5.2"/>
        <n v="6"/>
        <n v="7"/>
        <n v="8"/>
        <n v="9"/>
        <n v="10"/>
        <n v="11"/>
        <n v="11.860465116279"/>
        <n v="12"/>
        <n v="13"/>
        <n v="14"/>
        <n v="15"/>
        <n v="16"/>
        <n v="18"/>
        <n v="19"/>
        <n v="20"/>
        <n v="20.8"/>
        <n v="21"/>
        <n v="22"/>
        <n v="26"/>
        <n v="28"/>
        <n v="29"/>
        <n v="36"/>
        <n v="38"/>
        <n v="42"/>
        <n v="48"/>
        <n v="50"/>
        <n v="56"/>
        <n v="71"/>
        <n v="79"/>
        <n v="92"/>
        <n v="93"/>
        <n v="99"/>
        <n v="100"/>
        <n v="101"/>
        <n v="105"/>
        <n v="157"/>
        <n v="171"/>
        <n v="195"/>
        <n v="200"/>
        <n v="381"/>
        <n v="504"/>
        <n v="516"/>
        <n v="923"/>
        <m/>
      </sharedItems>
    </cacheField>
    <cacheField name="Qtd kit2" numFmtId="0">
      <sharedItems containsString="0" containsBlank="1" containsNumber="1" minValue="0" maxValue="200" count="28">
        <n v="0"/>
        <n v="1"/>
        <n v="1.3333333333333299"/>
        <n v="1.375"/>
        <n v="1.625"/>
        <n v="2.6666666666666599"/>
        <n v="3"/>
        <n v="5"/>
        <n v="12"/>
        <n v="14"/>
        <n v="28"/>
        <n v="29"/>
        <n v="34.237762237762198"/>
        <n v="40"/>
        <n v="41"/>
        <n v="42"/>
        <n v="44"/>
        <n v="67.762237762237802"/>
        <n v="87"/>
        <n v="100"/>
        <n v="109"/>
        <n v="111"/>
        <n v="113"/>
        <n v="121"/>
        <n v="151"/>
        <n v="152"/>
        <n v="200"/>
        <m/>
      </sharedItems>
    </cacheField>
    <cacheField name="Altura" numFmtId="0">
      <sharedItems containsString="0" containsBlank="1" count="1">
        <m/>
      </sharedItems>
    </cacheField>
    <cacheField name="Largura" numFmtId="0">
      <sharedItems containsString="0" containsBlank="1" count="1">
        <m/>
      </sharedItems>
    </cacheField>
    <cacheField name="Comprimento" numFmtId="0">
      <sharedItems containsString="0" containsBlank="1" count="1">
        <m/>
      </sharedItems>
    </cacheField>
    <cacheField name="Nome Origem" numFmtId="0">
      <sharedItems containsString="0" containsBlank="1" count="1">
        <m/>
      </sharedItems>
    </cacheField>
    <cacheField name="Morada Origem" numFmtId="0">
      <sharedItems containsString="0" containsBlank="1" count="1">
        <m/>
      </sharedItems>
    </cacheField>
    <cacheField name="Artigo" numFmtId="0">
      <sharedItems containsBlank="1" count="8">
        <s v="AGRIFEMMA01L"/>
        <s v="AGRIMHMCPA1L"/>
        <s v="AGRIMIDACLORP1L"/>
        <s v="MXIXARROZKG"/>
        <s v="MXIXFEIJAOKG"/>
        <s v="MXIXMILHOKG"/>
        <s v="SUSSACO"/>
        <m/>
      </sharedItems>
    </cacheField>
    <cacheField name="Nº Fornecedor" numFmtId="0">
      <sharedItems containsString="0" containsBlank="1" count="1">
        <m/>
      </sharedItems>
    </cacheField>
    <cacheField name="Cod Origem ( NUIT)" numFmtId="0">
      <sharedItems containsString="0" containsBlank="1" count="1">
        <m/>
      </sharedItems>
    </cacheField>
    <cacheField name="Código Postal Origem" numFmtId="0">
      <sharedItems containsString="0" containsBlank="1" count="1">
        <m/>
      </sharedItems>
    </cacheField>
    <cacheField name="Cod Destino ( NUIT)" numFmtId="0">
      <sharedItems containsBlank="1" containsMixedTypes="1" containsNumber="1" containsInteger="1" minValue="2601050" maxValue="2601491" count="648">
        <n v="2601050"/>
        <n v="2601051"/>
        <n v="2601052"/>
        <n v="2601053"/>
        <n v="2601054"/>
        <n v="2601055"/>
        <n v="2601056"/>
        <n v="2601057"/>
        <n v="2601058"/>
        <n v="2601059"/>
        <n v="2601060"/>
        <n v="2601061"/>
        <n v="2601062"/>
        <n v="2601063"/>
        <n v="2601064"/>
        <n v="2601065"/>
        <n v="2601066"/>
        <n v="2601067"/>
        <n v="2601068"/>
        <n v="2601069"/>
        <n v="2601070"/>
        <n v="2601071"/>
        <n v="2601072"/>
        <n v="2601073"/>
        <n v="2601074"/>
        <n v="2601075"/>
        <n v="2601076"/>
        <n v="2601077"/>
        <n v="2601078"/>
        <n v="2601079"/>
        <n v="2601080"/>
        <n v="2601081"/>
        <n v="2601082"/>
        <n v="2601083"/>
        <n v="2601084"/>
        <n v="2601085"/>
        <n v="2601086"/>
        <n v="2601087"/>
        <n v="2601088"/>
        <n v="2601089"/>
        <n v="2601090"/>
        <n v="2601091"/>
        <n v="2601092"/>
        <n v="2601093"/>
        <n v="2601094"/>
        <n v="2601095"/>
        <n v="2601096"/>
        <n v="2601097"/>
        <n v="2601098"/>
        <n v="2601099"/>
        <n v="2601100"/>
        <n v="2601101"/>
        <n v="2601102"/>
        <n v="2601103"/>
        <n v="2601104"/>
        <n v="2601105"/>
        <n v="2601106"/>
        <n v="2601107"/>
        <n v="2601108"/>
        <n v="2601109"/>
        <n v="2601110"/>
        <n v="2601111"/>
        <n v="2601112"/>
        <n v="2601113"/>
        <n v="2601114"/>
        <n v="2601115"/>
        <n v="2601116"/>
        <n v="2601117"/>
        <n v="2601118"/>
        <n v="2601119"/>
        <n v="2601120"/>
        <n v="2601121"/>
        <n v="2601122"/>
        <n v="2601123"/>
        <n v="2601124"/>
        <n v="2601125"/>
        <n v="2601126"/>
        <n v="2601127"/>
        <n v="2601128"/>
        <n v="2601129"/>
        <n v="2601130"/>
        <n v="2601131"/>
        <n v="2601132"/>
        <n v="2601133"/>
        <n v="2601134"/>
        <n v="2601135"/>
        <n v="2601136"/>
        <n v="2601137"/>
        <n v="2601138"/>
        <n v="2601139"/>
        <n v="2601140"/>
        <n v="2601141"/>
        <n v="2601142"/>
        <n v="2601143"/>
        <n v="2601144"/>
        <n v="2601145"/>
        <n v="2601146"/>
        <n v="2601147"/>
        <n v="2601148"/>
        <n v="2601149"/>
        <n v="2601150"/>
        <n v="2601151"/>
        <n v="2601152"/>
        <n v="2601153"/>
        <n v="2601154"/>
        <n v="2601155"/>
        <n v="2601156"/>
        <n v="2601157"/>
        <n v="2601158"/>
        <n v="2601159"/>
        <n v="2601160"/>
        <n v="2601161"/>
        <n v="2601162"/>
        <n v="2601163"/>
        <n v="2601164"/>
        <n v="2601165"/>
        <n v="2601166"/>
        <n v="2601167"/>
        <n v="2601168"/>
        <n v="2601169"/>
        <n v="2601170"/>
        <n v="2601171"/>
        <n v="2601172"/>
        <n v="2601173"/>
        <n v="2601174"/>
        <n v="2601175"/>
        <n v="2601176"/>
        <n v="2601177"/>
        <n v="2601178"/>
        <n v="2601179"/>
        <n v="2601180"/>
        <n v="2601181"/>
        <n v="2601182"/>
        <n v="2601183"/>
        <n v="2601184"/>
        <n v="2601185"/>
        <n v="2601186"/>
        <n v="2601187"/>
        <n v="2601188"/>
        <n v="2601189"/>
        <n v="2601190"/>
        <n v="2601191"/>
        <n v="2601192"/>
        <n v="2601193"/>
        <n v="2601194"/>
        <n v="2601195"/>
        <n v="2601196"/>
        <n v="2601197"/>
        <n v="2601198"/>
        <n v="2601199"/>
        <n v="2601200"/>
        <n v="2601201"/>
        <n v="2601202"/>
        <n v="2601203"/>
        <n v="2601204"/>
        <n v="2601205"/>
        <n v="2601206"/>
        <n v="2601207"/>
        <n v="2601208"/>
        <n v="2601209"/>
        <n v="2601210"/>
        <n v="2601211"/>
        <n v="2601212"/>
        <n v="2601213"/>
        <n v="2601214"/>
        <n v="2601215"/>
        <n v="2601216"/>
        <n v="2601217"/>
        <n v="2601218"/>
        <n v="2601219"/>
        <n v="2601220"/>
        <n v="2601221"/>
        <n v="2601222"/>
        <n v="2601223"/>
        <n v="2601224"/>
        <n v="2601225"/>
        <n v="2601226"/>
        <n v="2601227"/>
        <n v="2601228"/>
        <n v="2601229"/>
        <n v="2601230"/>
        <n v="2601231"/>
        <n v="2601232"/>
        <n v="2601233"/>
        <n v="2601234"/>
        <n v="2601235"/>
        <n v="2601236"/>
        <n v="2601237"/>
        <n v="2601238"/>
        <n v="2601239"/>
        <n v="2601240"/>
        <n v="2601241"/>
        <n v="2601242"/>
        <n v="2601243"/>
        <n v="2601244"/>
        <n v="2601245"/>
        <n v="2601246"/>
        <n v="2601247"/>
        <n v="2601248"/>
        <n v="2601249"/>
        <n v="2601250"/>
        <n v="2601251"/>
        <n v="2601252"/>
        <n v="2601253"/>
        <n v="2601254"/>
        <n v="2601255"/>
        <n v="2601256"/>
        <n v="2601257"/>
        <n v="2601258"/>
        <n v="2601259"/>
        <n v="2601260"/>
        <n v="2601261"/>
        <n v="2601262"/>
        <n v="2601263"/>
        <n v="2601264"/>
        <n v="2601265"/>
        <n v="2601266"/>
        <n v="2601267"/>
        <n v="2601268"/>
        <n v="2601269"/>
        <n v="2601270"/>
        <n v="2601271"/>
        <n v="2601272"/>
        <n v="2601273"/>
        <n v="2601274"/>
        <n v="2601275"/>
        <n v="2601276"/>
        <n v="2601277"/>
        <n v="2601278"/>
        <n v="2601279"/>
        <n v="2601280"/>
        <n v="2601281"/>
        <n v="2601282"/>
        <n v="2601283"/>
        <n v="2601284"/>
        <n v="2601285"/>
        <n v="2601286"/>
        <n v="2601287"/>
        <n v="2601288"/>
        <n v="2601289"/>
        <n v="2601290"/>
        <n v="2601291"/>
        <n v="2601292"/>
        <n v="2601293"/>
        <n v="2601294"/>
        <n v="2601295"/>
        <n v="2601296"/>
        <n v="2601297"/>
        <n v="2601298"/>
        <n v="2601299"/>
        <n v="2601300"/>
        <n v="2601301"/>
        <n v="2601302"/>
        <n v="2601303"/>
        <n v="2601304"/>
        <n v="2601305"/>
        <n v="2601306"/>
        <n v="2601307"/>
        <n v="2601308"/>
        <n v="2601309"/>
        <n v="2601310"/>
        <n v="2601311"/>
        <n v="2601312"/>
        <n v="2601313"/>
        <n v="2601314"/>
        <n v="2601315"/>
        <n v="2601316"/>
        <n v="2601317"/>
        <n v="2601318"/>
        <n v="2601319"/>
        <n v="2601320"/>
        <n v="2601321"/>
        <n v="2601322"/>
        <n v="2601323"/>
        <n v="2601324"/>
        <n v="2601325"/>
        <n v="2601326"/>
        <n v="2601327"/>
        <n v="2601328"/>
        <n v="2601329"/>
        <n v="2601330"/>
        <n v="2601331"/>
        <n v="2601332"/>
        <n v="2601333"/>
        <n v="2601334"/>
        <n v="2601335"/>
        <n v="2601336"/>
        <n v="2601337"/>
        <n v="2601338"/>
        <n v="2601339"/>
        <n v="2601340"/>
        <n v="2601341"/>
        <n v="2601342"/>
        <n v="2601343"/>
        <n v="2601344"/>
        <n v="2601345"/>
        <n v="2601346"/>
        <n v="2601347"/>
        <n v="2601348"/>
        <n v="2601349"/>
        <n v="2601350"/>
        <n v="2601351"/>
        <n v="2601352"/>
        <n v="2601353"/>
        <n v="2601354"/>
        <n v="2601355"/>
        <n v="2601356"/>
        <n v="2601357"/>
        <n v="2601358"/>
        <n v="2601359"/>
        <n v="2601360"/>
        <n v="2601361"/>
        <n v="2601362"/>
        <n v="2601363"/>
        <n v="2601364"/>
        <n v="2601365"/>
        <n v="2601366"/>
        <n v="2601367"/>
        <n v="2601368"/>
        <n v="2601369"/>
        <n v="2601370"/>
        <n v="2601371"/>
        <n v="2601372"/>
        <n v="2601373"/>
        <n v="2601374"/>
        <n v="2601375"/>
        <n v="2601376"/>
        <n v="2601377"/>
        <n v="2601378"/>
        <n v="2601379"/>
        <n v="2601380"/>
        <n v="2601381"/>
        <n v="2601382"/>
        <n v="2601383"/>
        <n v="2601384"/>
        <n v="2601385"/>
        <n v="2601386"/>
        <n v="2601387"/>
        <n v="2601388"/>
        <n v="2601389"/>
        <n v="2601390"/>
        <n v="2601391"/>
        <n v="2601392"/>
        <n v="2601393"/>
        <n v="2601394"/>
        <n v="2601395"/>
        <n v="2601396"/>
        <n v="2601397"/>
        <n v="2601398"/>
        <n v="2601399"/>
        <n v="2601400"/>
        <n v="2601401"/>
        <n v="2601402"/>
        <n v="2601403"/>
        <n v="2601404"/>
        <n v="2601405"/>
        <n v="2601406"/>
        <n v="2601407"/>
        <n v="2601408"/>
        <n v="2601409"/>
        <n v="2601410"/>
        <n v="2601411"/>
        <n v="2601412"/>
        <n v="2601413"/>
        <n v="2601414"/>
        <n v="2601415"/>
        <n v="2601416"/>
        <n v="2601417"/>
        <n v="2601418"/>
        <n v="2601419"/>
        <n v="2601420"/>
        <n v="2601421"/>
        <n v="2601422"/>
        <n v="2601423"/>
        <n v="2601424"/>
        <n v="2601425"/>
        <n v="2601426"/>
        <n v="2601427"/>
        <n v="2601428"/>
        <n v="2601429"/>
        <n v="2601430"/>
        <n v="2601431"/>
        <n v="2601432"/>
        <n v="2601433"/>
        <n v="2601434"/>
        <n v="2601435"/>
        <n v="2601436"/>
        <n v="2601437"/>
        <n v="2601438"/>
        <n v="2601439"/>
        <n v="2601440"/>
        <n v="2601441"/>
        <n v="2601442"/>
        <n v="2601443"/>
        <n v="2601444"/>
        <n v="2601445"/>
        <n v="2601446"/>
        <n v="2601447"/>
        <n v="2601448"/>
        <n v="2601449"/>
        <n v="2601450"/>
        <n v="2601451"/>
        <n v="2601452"/>
        <n v="2601453"/>
        <n v="2601454"/>
        <n v="2601455"/>
        <n v="2601456"/>
        <n v="2601457"/>
        <n v="2601458"/>
        <n v="2601459"/>
        <n v="2601460"/>
        <n v="2601461"/>
        <n v="2601462"/>
        <n v="2601463"/>
        <n v="2601464"/>
        <n v="2601465"/>
        <n v="2601466"/>
        <n v="2601467"/>
        <n v="2601468"/>
        <n v="2601469"/>
        <n v="2601470"/>
        <n v="2601471"/>
        <n v="2601472"/>
        <n v="2601473"/>
        <n v="2601474"/>
        <n v="2601475"/>
        <n v="2601476"/>
        <n v="2601477"/>
        <n v="2601478"/>
        <n v="2601479"/>
        <n v="2601480"/>
        <n v="2601481"/>
        <n v="2601482"/>
        <n v="2601483"/>
        <n v="2601484"/>
        <n v="2601485"/>
        <n v="2601486"/>
        <n v="2601487"/>
        <n v="2601488"/>
        <n v="2601489"/>
        <n v="2601490"/>
        <n v="2601491"/>
        <s v="0101-0007"/>
        <s v="0102-0005"/>
        <s v="0103-0012"/>
        <s v="0103-0014"/>
        <s v="0103-0018"/>
        <s v="0104-0012"/>
        <s v="0105-0003"/>
        <s v="0106-0014"/>
        <s v="0106-0015"/>
        <s v="0107-0008"/>
        <s v="0108-0006"/>
        <s v="0108-0015"/>
        <s v="0108-0016"/>
        <s v="0109-0010"/>
        <s v="0110-0006"/>
        <s v="0110-0008"/>
        <s v="0110-0010"/>
        <s v="0110-0012"/>
        <s v="0110-0013"/>
        <s v="0110-0016"/>
        <s v="0110-0018"/>
        <s v="0110-0019"/>
        <s v="0110-0021"/>
        <s v="0110-0022"/>
        <s v="0110-0024"/>
        <s v="0110-0026"/>
        <s v="0111-0008"/>
        <s v="0113-0008"/>
        <s v="0114-0018"/>
        <s v="0114-0019"/>
        <s v="0210-0001"/>
        <s v="0210-0002"/>
        <s v="0210-0003"/>
        <s v="0210-0004"/>
        <s v="0210-0005"/>
        <s v="0210-0006"/>
        <s v="0210-0007"/>
        <s v="0210-0008"/>
        <s v="0210-0009"/>
        <s v="0210-0010"/>
        <s v="0210-0011"/>
        <s v="0210-0012"/>
        <s v="0211-0002"/>
        <s v="0211-0003"/>
        <s v="0211-0004"/>
        <s v="0211-0005"/>
        <s v="0211-0006"/>
        <s v="0211-0007"/>
        <s v="0211-0008"/>
        <s v="0211-0009"/>
        <s v="0211-0010"/>
        <s v="0211-0011"/>
        <s v="0211-0012"/>
        <s v="0211-0013"/>
        <s v="0211-0014"/>
        <s v="0211-0015"/>
        <s v="0211-0016"/>
        <s v="0211-0017"/>
        <s v="0211-0018"/>
        <s v="0211-0019"/>
        <s v="0211-0020"/>
        <s v="0211-0021"/>
        <s v="0211-0022"/>
        <s v="0211-0023"/>
        <s v="0211-0024"/>
        <s v="0211-0025"/>
        <s v="0211-0026"/>
        <s v="0211-0027"/>
        <s v="0211-0028"/>
        <s v="0211-0029"/>
        <s v="0211-0030"/>
        <s v="0211-0031"/>
        <s v="0211-0032"/>
        <s v="0211-0033"/>
        <s v="0211-0034"/>
        <s v="0211-0035"/>
        <s v="0211-0036"/>
        <s v="0211-0037"/>
        <s v="0211-0038"/>
        <s v="0211-0039"/>
        <s v="0211-0040"/>
        <s v="0211-0041"/>
        <s v="0211-0042"/>
        <s v="0211-0043"/>
        <s v="0211-0044"/>
        <s v="0211-0045"/>
        <s v="0211-0046"/>
        <s v="0211-0047"/>
        <s v="0211-0048"/>
        <s v="0211-0049"/>
        <s v="0211-0050"/>
        <s v="0211-0051"/>
        <s v="0211-0052"/>
        <s v="0211-0053"/>
        <s v="0211-0054"/>
        <s v="0211-0055"/>
        <s v="0211-0056"/>
        <s v="0211-0057"/>
        <s v="0211-0058"/>
        <s v="0211-0059"/>
        <s v="0211-0060"/>
        <s v="0211-0061"/>
        <s v="0211-0062"/>
        <s v="0211-0063"/>
        <s v="0211-0064"/>
        <s v="0211-0065"/>
        <s v="0211-0066"/>
        <s v="0211-0067"/>
        <s v="0211-0068"/>
        <s v="0211-0069"/>
        <s v="0211-0070"/>
        <s v="0211-0071"/>
        <s v="0211-0072"/>
        <s v="0301-0013"/>
        <s v="0303-0011"/>
        <s v="0303-0013"/>
        <s v="0304-0011"/>
        <s v="0305-0003"/>
        <s v="0305-0004"/>
        <s v="0305-0005"/>
        <s v="0305-0006"/>
        <s v="0305-0007"/>
        <s v="0407-0003"/>
        <s v="0407-0004"/>
        <s v="0407-0005"/>
        <s v="0502-0002"/>
        <s v="0502-0003"/>
        <s v="0502-0004"/>
        <s v="0504-0005"/>
        <s v="0504-0006"/>
        <s v="0504-0007"/>
        <s v="0504-0008"/>
        <s v="0506-0002"/>
        <s v="0506-0004"/>
        <s v="0506-0005"/>
        <s v="0508-0005"/>
        <s v="0508-0006"/>
        <s v="0509-0001"/>
        <s v="0509-0002"/>
        <s v="0509-0003"/>
        <s v="0509-0004"/>
        <s v="0509-0005"/>
        <s v="0509-0006"/>
        <s v="0510-0001"/>
        <s v="0510-0002"/>
        <s v="0510-0003"/>
        <s v="0510-0004"/>
        <s v="0510-0005"/>
        <s v="0510-0006"/>
        <s v="0510-0007"/>
        <s v="0511-0001"/>
        <s v="0511-0002"/>
        <s v="0511-0003"/>
        <s v="0511-0004"/>
        <s v="0511-0005"/>
        <s v="0511-0006"/>
        <s v="0512-0001"/>
        <s v="0512-0002"/>
        <s v="0512-0003"/>
        <s v="0512-0004"/>
        <s v="0512-0005"/>
        <s v="0512-0006"/>
        <s v="0512-0007"/>
        <s v="0512-0008"/>
        <s v="0513-0001"/>
        <s v="0513-0002"/>
        <s v="0513-0003"/>
        <s v="0513-0004"/>
        <s v="0513-0005"/>
        <s v="0514-0001"/>
        <s v="0514-0002"/>
        <s v="0514-0003"/>
        <s v="0514-0004"/>
        <s v="0514-0005"/>
        <s v="0514-0007"/>
        <s v="0514-0008"/>
        <s v="0601-0009"/>
        <s v="0603-0010"/>
        <s v="0603-0011"/>
        <s v="0603-0012"/>
        <s v="0603-0013"/>
        <s v="0603-0014"/>
        <s v="0603-0015"/>
        <s v="0608-0008"/>
        <s v="0608-0009"/>
        <s v="0608-0010"/>
        <s v="0612-0010"/>
        <s v="0618-0001"/>
        <s v="0618-0002"/>
        <s v="0618-0003"/>
        <s v="0618-0004"/>
        <s v="0618-0005"/>
        <s v="0618-0006"/>
        <s v="0618-0007"/>
        <s v="0618-0008"/>
        <s v="0618-0009"/>
        <s v="0618-0010"/>
        <s v="0618-0011"/>
        <s v="0618-0012"/>
        <s v="0618-0013"/>
        <s v="0618-0014"/>
        <s v="0618-0015"/>
        <s v="0618-0016"/>
        <s v="0618-0017"/>
        <s v="0618-0018"/>
        <m/>
      </sharedItems>
    </cacheField>
    <cacheField name="Nome Destino " numFmtId="0">
      <sharedItems containsBlank="1" count="659">
        <s v="Abdul Mangassane"/>
        <s v="Abdulcadre Antonio"/>
        <s v="Abiba Paiva Luís Lundo"/>
        <s v="Abílio Vilanculos"/>
        <s v="Acacio Emilio Policarpo"/>
        <s v="Acson Ali Elobolobo"/>
        <s v="Adelia Eduardo"/>
        <s v="Adelina Manuel Antonio"/>
        <s v="Adelina Massora"/>
        <s v="Adelino Patrício Bitone Chuca"/>
        <s v="Adia Manguengue"/>
        <s v="Admiro Lourenço Aniva"/>
        <s v="Adolfo Almeida"/>
        <s v="Adriano Balane"/>
        <s v="ADRIANO CAMBULA"/>
        <s v="Afonso Antonio Haua"/>
        <s v="AFONSO JOTA"/>
        <s v="Afonso Ventura"/>
        <s v="Aguinélia Elidio Mascarosa"/>
        <s v="Aissa Boca"/>
        <s v="Albertina Chauque"/>
        <s v="Albertina Reis Martinho"/>
        <s v="Alberto Herculano"/>
        <s v="Alberto Herculano Vernijo"/>
        <s v="Alberto Marceta"/>
        <s v="Alcides Sebastiao Inacio"/>
        <s v="Alcina Manuel Mutamievo"/>
        <s v="Alcinda Alberto Nhantumbo"/>
        <s v="Aldo Pascoal Nhachungue"/>
        <s v="Alexandre Inacio Mate"/>
        <s v="Alferes Herique Guema"/>
        <s v="Alfo Paulino Awessa"/>
        <s v="Alfredo Benjamim Lopes Fungulane"/>
        <s v="Alfredo Mathe"/>
        <s v="Alice Mandlate"/>
        <s v="Almirante Augusto"/>
        <s v="Almirante Joao Almirante"/>
        <s v="Almiro António Aleque"/>
        <s v="Alvaro Ernesto"/>
        <s v="ALVES CUINICA"/>
        <s v="Amade Dauto"/>
        <s v="Amarildo Manhique"/>
        <s v="Amélia Crimildo Armando"/>
        <s v="Amelia Fernando Mucheca"/>
        <s v="Amelia Francisco Simango"/>
        <s v="Amelia Mateus"/>
        <s v="Amelia Maurai"/>
        <s v="Amelia Munguambe"/>
        <s v="Amilton Victor James Nicols"/>
        <s v="Aminosse Lucas licosso"/>
        <s v="Amossi Zacarias"/>
        <s v="Ana Cleusia Filipe Mateus"/>
        <s v="Ana Lourenco Vumela"/>
        <s v="Ana Lucas Jose Thomange"/>
        <s v="Ana Muando Rungo Tivane"/>
        <s v="Ananias Zeca Airone"/>
        <s v="Ananilódia António Nhampule"/>
        <s v="Andre Langa"/>
        <s v="Anifa Ussene Sualeh"/>
        <s v="Anifo Daudo Aboo"/>
        <s v="Anita Angelo Matos"/>
        <s v="Anita António Felisberto João"/>
        <s v="Anita Domingo Simbe"/>
        <s v="Anita Domingos"/>
        <s v="Anora Sebastiao da Costa"/>
        <s v="Anselmo Alfredo Lisave"/>
        <s v="Anselmo do Castro Amadeu"/>
        <s v="Anselmo Rosita Mambo"/>
        <s v="Antonio Chirrinzane"/>
        <s v="Antonio Felix Domingos Nsona"/>
        <s v="Antonio Francisco Figueredo"/>
        <s v="Antonio J. Azeite"/>
        <s v="Antonio Osvaldo Ausse"/>
        <s v="Arao Mofate"/>
        <s v="Arcidio Goncalves Nhanrave"/>
        <s v="Argentina Sande"/>
        <s v="Aristides Mendes"/>
        <s v="Arlete Aliante Muavussene"/>
        <s v="Armando Cossa"/>
        <s v="Armando Joaquim Charua"/>
        <s v="Armando Leonardo"/>
        <s v="Armando Leonardo Ernesto"/>
        <s v="Armando Manuel Ussivane"/>
        <s v="Armando Paulo Da Rabeca Castro"/>
        <s v="Arune Hortencio Evague"/>
        <s v="Atalia Jossai Chauque"/>
        <s v="Aucêncio Emilio Chaia"/>
        <s v="Augusto Nhama"/>
        <s v="Auleria Amade Gimo Oliveira"/>
        <s v="AURELIO HILARIO BATISTA"/>
        <s v="Azarias Cipriano Camassi"/>
        <s v="Baltazar Jose Carlos"/>
        <s v="Beatriz Jaime Jose"/>
        <s v="Beatriz Rogerio Maxaieie"/>
        <s v="Belito Mendonca Abade"/>
        <s v="Belito Simao Sithole"/>
        <s v="Belmiro Sérgio Mulate"/>
        <s v="Benate Samuel"/>
        <s v="Benedito Chitsumba"/>
        <s v="Benedito Tomas Sousa"/>
        <s v="Bento João Macitela"/>
        <s v="Bento Paulo Baptista"/>
        <s v="Berta Hussene Assane"/>
        <s v="Berto Macino Chicico"/>
        <s v="Bestao Samuel Manganhe"/>
        <s v="Beto Armando Vicente"/>
        <s v="Bijone Domingos Biza"/>
        <s v="Bonifácio Alexandre Cossa"/>
        <s v="Bonifácio Frederico Maferano"/>
        <s v="Bracionílio Atanásio Danisse"/>
        <s v="Brista Horacio"/>
        <s v="Campaue Fernando Caxite"/>
        <s v="Carla Chico Bene"/>
        <s v="Carla Diaquino"/>
        <s v="Carlito Jose Angola"/>
        <s v="Carlitos Victor Mudubai"/>
        <s v="Carlos Manuel Daimone"/>
        <s v="Carlos Muchanga"/>
        <s v="Carlos Pereira Bonde"/>
        <s v="Carlos Roque Quembo"/>
        <s v="Carlota Pedro Matos"/>
        <s v="Carmenia Salomao"/>
        <s v="Carolina Novele Sitoi"/>
        <s v="Catia da Silva André"/>
        <s v="Cecilia Zacarias Miocha"/>
        <s v="Celcio Chaguala"/>
        <s v="Celina Julai"/>
        <s v="CELSO JOSE DZIWANANE"/>
        <s v="Celso Jose Mbalate"/>
        <s v="Celso Pedro Matimbe"/>
        <s v="Cereneu Pedro Lopes"/>
        <s v="Chade Machavane"/>
        <s v="Chadreque Chauque"/>
        <s v="Chaless Chitlango"/>
        <s v="Chalosse B. Guidion"/>
        <s v="Cheila Carlos Pedro Maguza"/>
        <s v="Chenguetai Quichine"/>
        <s v="Chinaque Jaime Francisco Passos"/>
        <s v="Chone Matias Chacumalane"/>
        <s v="Claudia Antonio Liasse"/>
        <s v="Cláudio Francisco Presente"/>
        <s v="Clesio Sigauque"/>
        <s v="Corado Razao"/>
        <s v="CORNELIO CHUNGUANE"/>
        <s v="Cornelio Joao"/>
        <s v="Cremilde da Odete Sande"/>
        <s v="Cristina Cristiano Micrisse"/>
        <s v="Dainilsa Savas Denje"/>
        <s v="Daligtone Israel Farai Manjoe"/>
        <s v="Dalio Milton V. N."/>
        <s v="Dalmiro Armando Antonio Frasqueira"/>
        <s v="Daniel J.F.Paulo"/>
        <s v="Daniel Jaime Miambo"/>
        <s v="Daniel Simao Tomas Luis"/>
        <s v="DANUBIO LUIS SARMENTO NHAQUILA"/>
        <s v="David Rafael Muane"/>
        <s v="Décio Dorival Nhanome"/>
        <s v="Delfino Sebastião Ruben"/>
        <s v="Deli Wilson Simango"/>
        <s v="Denilson Manuel Couve"/>
        <s v="Deocleciano Maria Cassimo"/>
        <s v="Dercio Victor Tenda"/>
        <s v="Devi Zacarias"/>
        <s v="Diamantino A. Magonhe"/>
        <s v="Dilacio Filomeno Jano"/>
        <s v="Dinercia Armindo"/>
        <s v="Diniz Malemia"/>
        <s v="Dolencio Matavel"/>
        <s v="Dolver Jose Manuel"/>
        <s v="Dom Lopes Ernesto Jaime"/>
        <s v="Domingos Ossufo"/>
        <s v="Donaldo Ernesto Guambe"/>
        <s v="Donaldo Francisco Gomes"/>
        <s v="Dora Domingos Rodrigues"/>
        <s v="Duarte Macamo"/>
        <s v="Dudú Januário Júlio"/>
        <s v="Dulce Bete Arlindo Mhancale Massango"/>
        <s v="Ecineta Muchanga"/>
        <s v="ECLESIANA UAMUSSE"/>
        <s v="Eden Macanja"/>
        <s v="Edmundo Francisco Nhambau"/>
        <s v="Edson Felizardo Dinis"/>
        <s v="Edson Lucas Nhamunda"/>
        <s v="Efigenia Zacarias"/>
        <s v="Egnecia Zucula"/>
        <s v="Elesse Joao Mutuque"/>
        <s v="Elidio H. Nanvuga"/>
        <s v="Elidja Samuel Campossi"/>
        <s v="Elisa Sarifo Sunzumua"/>
        <s v="Elsa João Cuambe"/>
        <s v="Elsa Stella António"/>
        <s v="Elton Fausto Nhane"/>
        <s v="Elton Fernando Samuel"/>
        <s v="Elton Manuel Janota"/>
        <s v="Elton Remigio Luis"/>
        <s v="Elton Vasco Luisse"/>
        <s v="Elvis Pedro Sousa"/>
        <s v="Ema Nelson"/>
        <s v="Emanuel Jone Moyana"/>
        <s v="Emilia Luciano"/>
        <s v="Erasmo António Ngulela"/>
        <s v="Ermelinda Bento Mugabe"/>
        <s v="Ernesto Nuvunga"/>
        <s v="Ernesto Zaqueu Muganiua"/>
        <s v="Esaltina Estroleo Munerissa"/>
        <s v="Esgiraque Junqueiro Mordade"/>
        <s v="Esperança Alberto Tambo"/>
        <s v="Esperanca Julio"/>
        <s v="Estácio Cutetembar"/>
        <s v="Estermo Carvalho Assumate"/>
        <s v="Estevao Estanislau Estevao"/>
        <s v="Esteves Arlindo Evirihe Saguate"/>
        <s v="Eugenio Figueredo Lia"/>
        <s v="Eugenio Raul Ernesto"/>
        <s v="Eulalia Martinho Pedro"/>
        <s v="Eunice Amelia Mabelane"/>
        <s v="Eunice Romão Bande"/>
        <s v="Eunisio Simbine"/>
        <s v="Eusilio Joao da Silva"/>
        <s v="Eutiquio Armenio"/>
        <s v="Fatima Alfredo Bulaque"/>
        <s v="Fatima Camilo Manusse"/>
        <s v="Fátima Helena Lobo"/>
        <s v="Fátima Tomás Zavala"/>
        <s v="Fatima Zavala"/>
        <s v="Faustino Inácio Almoço João"/>
        <s v="Felicidade Feleciano Muianga"/>
        <s v="Felisberto Antonio Nombro"/>
        <s v="FELISBERTO DANIEL"/>
        <s v="Felisberto Lampiao Mutoloua"/>
        <s v="Felizardo Maquina Sinoia"/>
        <s v="Fenias Francisco Dias"/>
        <s v="Feniasse Lunguane Chauque"/>
        <s v="FERDINANDO DIRCEU"/>
        <s v="Fernando António Sabonete"/>
        <s v="Fernando Rosário Dzidzi"/>
        <s v="Fernando Sabonte"/>
        <s v="Filipe Chambal"/>
        <s v="Filipe Paulino Saute"/>
        <s v="Filipe Samuel Machuca"/>
        <s v="FINELIO BIA"/>
        <s v="Flora Atiana Manteiga"/>
        <s v="Fonseca Faquir"/>
        <s v="Francisca C. Roia"/>
        <s v="Francisco F. Mutimucuio"/>
        <s v="Francisco Manuel Zeca"/>
        <s v="Francisco Munguambe"/>
        <s v="Francisco Rainde Csquinho"/>
        <s v="Frederico Custavo Soares"/>
        <s v="Fredonio Bernardo"/>
        <s v="Fredónio Bernardo"/>
        <s v="Gabriel Antonio Naparato"/>
        <s v="Gabriel Iapedua"/>
        <s v="Gaspar Ernesto Cumaio"/>
        <s v="Gércio Eduardo Cossa"/>
        <s v="Gerfenio Fenias"/>
        <s v="Gerito Gonçalves"/>
        <s v="Gerson Auxilio Dengo"/>
        <s v="Gervasio Rodrigues"/>
        <s v="GERVASIO TSIMUSSA"/>
        <s v="GILBERTO COSSA"/>
        <s v="Gildo Cristovao Andique"/>
        <s v="Gildo Enquilidio Mariano"/>
        <s v="Gimmy Cliffy Narcisio"/>
        <s v="Gina Chapo"/>
        <s v="Ginarosa Paredes"/>
        <s v="Gloria Arone Simango"/>
        <s v="Gloria Benjamim Chitlango"/>
        <s v="Godino Chico Armando Cumba"/>
        <s v="Graça Sebastião Sitoe"/>
        <s v="Guidione Paulino Coma"/>
        <s v="Guilherme Mardez"/>
        <s v="Guilherminio Fazenda Manhiça"/>
        <s v="Gulamo Kapiki"/>
        <s v="Gustamario Eduardo"/>
        <s v="Hélder Carmona Muchanga"/>
        <s v="Helder Da Silva Neto"/>
        <s v="Helder Hubre"/>
        <s v="Helder Mario Sambo"/>
        <s v="Helder Zunguze"/>
        <s v="Helena Fernando Covane"/>
        <s v="Helio Joao Manidide Sigauque"/>
        <s v="Helio Manhique"/>
        <s v="Helton Armando Iarane"/>
        <s v="Henrique Xerinda"/>
        <s v="Herculano Chimoio Nhamunda"/>
        <s v="Hermegildo Titos Henho"/>
        <s v="Hermenegildo Mulalua"/>
        <s v="Herminia Cau"/>
        <s v="Herminio da Cunha"/>
        <s v="Herminio Eusebio Roque"/>
        <s v="Herminio Vasco"/>
        <s v="Hilario Arnando Cardoso"/>
        <s v="Honoria Eugenia Perua"/>
        <s v="Horacio Nicoto"/>
        <s v="Idilto Azarias"/>
        <s v="Ines libaneo"/>
        <s v="Inês Vasco Balanca"/>
        <s v="Inocêncio Madade"/>
        <s v="Isaak Castrim Jossefa"/>
        <s v="Isabel Luis Mario"/>
        <s v="Isabel Uanheza"/>
        <s v="Isac Alberto Machamacha"/>
        <s v="Isac Amade Quivala"/>
        <s v="Isac Arlindo Francisco"/>
        <s v="Isac M. Candieiro"/>
        <s v="Isaquel Amilcar Andate-Fanessi"/>
        <s v="Isaquiel A. C. Meque"/>
        <s v="Isdora da Silva Higino"/>
        <s v="Isolina Joao Mindiate"/>
        <s v="Issa Pedro Aguiar"/>
        <s v="Issufo Gani"/>
        <s v="IVANDO TOVELA"/>
        <s v="Ivone Afonso"/>
        <s v="IVU NUNES PATRICIO"/>
        <s v="Izalde Remi Pereira"/>
        <s v="Jacinto Maximiano"/>
        <s v="Jacob Feniasse Nhamunda"/>
        <s v="Jaime Namota"/>
        <s v="Jamaldino Tivane"/>
        <s v="Jamila Tayob"/>
        <s v="Jeconias Pedro Verde"/>
        <s v="Jemusse Mumero"/>
        <s v="Jenete Ofico Mapossa"/>
        <s v="Jeremias Alfredo"/>
        <s v="Jeremias Felix Chinassassata"/>
        <s v="Jeremias Manuel Nhampinga"/>
        <s v="Jessica Mirone Muiambo"/>
        <s v="Jimissene Sithole"/>
        <s v="João Antônio Massada"/>
        <s v="João Arnaldo Zunguze"/>
        <s v="João Bartolomeu Singano"/>
        <s v="Joao Chimucuacua"/>
        <s v="Joao Filipe"/>
        <s v="Joao Jaime Machapata"/>
        <s v="Joao Jose Bogue"/>
        <s v="Joao Luis Mairoce"/>
        <s v="Joao Manuel Bernardo"/>
        <s v="João Mario Namala"/>
        <s v="Joao Meque Chauque"/>
        <s v="Joao Pedro"/>
        <s v="Joaquim Arcanjo Armazia"/>
        <s v="Joaquim Herulano Ngove"/>
        <s v="Joaquim José Simão"/>
        <s v="Joelmo Francisco"/>
        <s v="JOICE NHATUVE"/>
        <s v="Jone Alfredo Ranquene"/>
        <s v="Jordao Pedro"/>
        <s v="Jorge César"/>
        <s v="Jorge De Almeida Junior"/>
        <s v="Jorge Feliciano Ngonhamo"/>
        <s v="Jorge Francisco Bila"/>
        <s v="Jorge Francisco Machava"/>
        <s v="Jorge Jose Divunane"/>
        <s v="Jorge Mario Pascoal"/>
        <s v="Jorge Pascoal"/>
        <s v="Jorge Tamele"/>
        <s v="Jose Alberto Macaringue"/>
        <s v="Jose Augusto"/>
        <s v="Jose Jairosse"/>
        <s v="José Monteiro"/>
        <s v="Jose Patrocinio Zeca Mureua"/>
        <s v="Jose Pululo"/>
        <s v="Jossias Chavo"/>
        <s v="Jossias Muchanga"/>
        <s v="Juberta Gonçalves Paiva"/>
        <s v="Jubia Fatima Aguiar"/>
        <s v="Julia Joaquim C. Alberto"/>
        <s v="Julio Sepa Salvador"/>
        <s v="Julio Vasco Chimica"/>
        <s v="Juma Sualehe"/>
        <s v="Junior Samuel Jose Juizo"/>
        <s v="Justino Moises Chongo"/>
        <s v="Jute Mario Abudul Carimo"/>
        <s v="Juvenalia Balane Ubisse"/>
        <s v="JUVENCIA MABUNDA"/>
        <s v="Kabir Antonio Aboobacar"/>
        <s v="Kelle Ossifo Amade"/>
        <s v="Lacerdino Gregorio do Rosario"/>
        <s v="Lampiao Elias"/>
        <s v="Laura Comatiporte"/>
        <s v="Laura David M. Sardinha"/>
        <s v="Laurinda Elias Mula"/>
        <s v="Lazaro Lemos A. Chalulo"/>
        <s v="Leia Eugenia Moisés Bambo"/>
        <s v="Lelio Ualane"/>
        <s v="Leonilda Constancio Nhantumbo"/>
        <s v="Leonilde Nhancolo"/>
        <s v="Leonora Tequite"/>
        <s v="Leugildo Sugar"/>
        <s v="Levino Baltazar"/>
        <s v="Lia Manuel Mapolissa"/>
        <s v="Lídia José Cuna"/>
        <s v="Lidia Simone Sibanda"/>
        <s v="Liliana Antonio Deusse"/>
        <s v="Linda Manuel Duarte Zinio"/>
        <s v="Linda Rodrigues Devesse"/>
        <s v="Lindo Augusto Duarte"/>
        <s v="Loide Pacanate"/>
        <s v="Lorenco Elias Ngandapanse"/>
        <s v="Lorito Ramos Ribeiro"/>
        <s v="Lucas Cunhangamwi Mathepsua"/>
        <s v="Lucas Jose Mussosso"/>
        <s v="Lucas Mpois"/>
        <s v="Lúcia Daniel Vilanculos"/>
        <s v="Lúcia Mahesse"/>
        <s v="Lucia Meque Chauque"/>
        <s v="Lucia Pedro Dzimba"/>
        <s v="Lucio Juvvencio Estima"/>
        <s v="Lucio Zaqueu Seneta Huo Mucambane"/>
        <s v="LUIS MACHELE"/>
        <s v="Luisa Zavala"/>
        <s v="Lurdes Matsinhe"/>
        <s v="Madalena Chichonge"/>
        <s v="Mafalda Stela Barrata da Silva"/>
        <s v="Malemia Geraldo Maugente"/>
        <s v="Mamade Hanifo"/>
        <s v="Manecas Labuquene"/>
        <s v="Manuel Acácio"/>
        <s v="Manuel Aizeque Ndlovu"/>
        <s v="Manuel Carlos Tomas Jofrice"/>
        <s v="Manuel Davide Machava"/>
        <s v="Manuel Joao Chithlango"/>
        <s v="Manuel John"/>
        <s v="Manuel Langa"/>
        <s v="Manuel Manecas Sitoe"/>
        <s v="Manuel Mario Vasco"/>
        <s v="Manuel Mauja"/>
        <s v="MANUELA MUIANGA"/>
        <s v="Manuenca Zeca Chaima"/>
        <s v="Marcelino Antonio Pedro"/>
        <s v="Marcos Macana"/>
        <s v="Maria Augusta"/>
        <s v="Maria Carlitos"/>
        <s v="Maria de Fatima"/>
        <s v="Maria Raposo"/>
        <s v="Mariano Biriate Colete"/>
        <s v="Mariza Tsure"/>
        <s v="Marta Machiza"/>
        <s v="Martinho Reis Fernando"/>
        <s v="Melito Tomane José Mentiroso"/>
        <s v="Meque Nhamitambo"/>
        <s v="Mércia da Lúcia Teixeira"/>
        <s v="Mercia Ramujane Cortiz"/>
        <s v="Micheque Sithole"/>
        <s v="Miguel Jovencio Francisco"/>
        <s v="MIGUEL QUIVE"/>
        <s v="Milo Olimpio Emiliano"/>
        <s v="Mira Carlos A. Mastinhe"/>
        <s v="MIRANDA DAMIAO NHATUMBO"/>
        <s v="MIRANDA NHANTUMBO"/>
        <s v="Moises Chirrunguze"/>
        <s v="Moisés Chirunguze"/>
        <s v="Moises Colele"/>
        <s v="Moises Fenias Chauque"/>
        <s v="Moises Ozias Cambaco"/>
        <s v="Moises Soiane"/>
        <s v="Motijane Antonio Caetano"/>
        <s v="Mouza Galatia"/>
        <s v="Mugabe G. Monteiro"/>
        <s v="Mussagy Wilson Viega"/>
        <s v="Nacer Saquina Mussagy Madhougy"/>
        <s v="Nadir Joao Titos Simbine"/>
        <s v="Naira Mateus Cossa"/>
        <s v="Narciso Alberto Vacocavene"/>
        <s v="Narciso Amizade Arnaldo"/>
        <s v="Narciso Bande"/>
        <s v="Narciso Manuel Chavana"/>
        <s v="Narciso Mungoi"/>
        <s v="Natercia Lucas Matavel"/>
        <s v="Ndassy Noe Fambai"/>
        <s v="Neisma Jotamo Chilaule"/>
        <s v="Nelda Augusto C. Baltazar"/>
        <s v="Nelda Ercilia Cau"/>
        <s v="Nelinha Hibraimo"/>
        <s v="Nelinha Ibraimo"/>
        <s v="Nelita A. Alfândega"/>
        <s v="Nelson Damião Caliate"/>
        <s v="Nelson David Novela"/>
        <s v="Nelson Timóteo Isaac"/>
        <s v="Nessi Inoque"/>
        <s v="Neto Narcisa Jacinto António"/>
        <s v="Neuza Augusto Nhauche"/>
        <s v="Neuza Rosa Zitha"/>
        <s v="Nilton Da Costa Roia"/>
        <s v="Norberto Ernesto Chissano"/>
        <s v="Norberto Joao Mulezi"/>
        <s v="Noria Pindanhe Nhamunda"/>
        <s v="Nosqueço Chauque"/>
        <s v="Novete Arone Simango"/>
        <s v="Nunucha Florentino Nhanombe"/>
        <s v="Nunucha Nhanombe"/>
        <s v="Nuro Cardoso Mucavele"/>
        <s v="Odete Vreda Campo"/>
        <s v="Oladio Fenias Machaeie"/>
        <s v="Olimpio Afonso Bila"/>
        <s v="Olinda Antonio Mazive"/>
        <s v="Olinda Augusto Hamela"/>
        <s v="Oliveira Felizbeto Daniel"/>
        <s v="Olivia Julio Neves"/>
        <s v="Osvaldo Chissico"/>
        <s v="Osvaldo Manuel Adriano"/>
        <s v="Paiva Abilio"/>
        <s v="Pascoal Dozelia Loguelove"/>
        <s v="Pascua Bejamim"/>
        <s v="Paulina Saize Sumbane"/>
        <s v="Paulina Wache Majoco"/>
        <s v="Paulino Armando Muatiuala"/>
        <s v="Paulino Foi"/>
        <s v="Paulino Paulo Abreu Latibo"/>
        <s v="PAULO CONJO"/>
        <s v="Paulo Emidio Francisco"/>
        <s v="Paulo Fabiao Langa"/>
        <s v="Paulo Lucas chauque"/>
        <s v="Paulo Mica Miquitaio"/>
        <s v="Pedro Benjamim Beba-Rafael"/>
        <s v="Pedro Langa"/>
        <s v="Pedro Saumel"/>
        <s v="Pedzesai Ferro"/>
        <s v="Pefaneo Manuel Baitone"/>
        <s v="Perpetua Correia Mucamba"/>
        <s v="Pires Alface Mangosalinha"/>
        <s v="Pires Mendes Passangese"/>
        <s v="Pricente Godinho R. Mentira"/>
        <s v="Quefasse Milione Muiambo"/>
        <s v="Queironissa neve"/>
        <s v="Quetina Lucas Ndlovu"/>
        <s v="Quisito Inacio Breu Novo"/>
        <s v="Quiterio Paulo Mesa"/>
        <s v="Quito Albino Sande"/>
        <s v="Rachide Muane"/>
        <s v="Rafael Macuacua"/>
        <s v="Rafael Zunguze"/>
        <s v="Rainha Levecene"/>
        <s v="Ramiro Viegas Paulino"/>
        <s v="Ramos Chongo"/>
        <s v="Rasmindo Rafael Zunguza"/>
        <s v="Ratiba Hortência Cangy"/>
        <s v="Raulina Artur Chichango"/>
        <s v="Regina da Gloria Hortencilio"/>
        <s v="Regina Langa"/>
        <s v="Reginalda Cossa"/>
        <s v="Remigio Veloso Sebastiao"/>
        <s v="Ribeiro Figueira"/>
        <s v="Rito J. Ali Jafar"/>
        <s v="Robene Maurício Zondane Foia"/>
        <s v="Roberto Lucas Chichango"/>
        <s v="Rodrigues Jose Manuel Bero"/>
        <s v="Rogério Jaze"/>
        <s v="Romana Tereza Miandica"/>
        <s v="Romilo Antonio Cebola"/>
        <s v="Roquia Mario Fernando Valiz"/>
        <s v="Rosa Chioi"/>
        <s v="Rosario Nimosso"/>
        <s v="Rosário Rui Tomocene"/>
        <s v="Rossina Daniel Chitlango"/>
        <s v="Rossina Fabiao Simango"/>
        <s v="Rostalina Samissone Cossa"/>
        <s v="Rui Banqueiro"/>
        <s v="Rui Massava"/>
        <s v="Rute Antonio Tchamo"/>
        <s v="RUTE SITOE"/>
        <s v="Ruth Mande Tacaizana"/>
        <s v="Safare Limbecane Felisberto"/>
        <s v="Salomao Julai Cossa"/>
        <s v="Salvador Rainde Fato"/>
        <s v="Samida Manuel Domingos"/>
        <s v="Samito Simbinde"/>
        <s v="Samuel Eliasi"/>
        <s v="Samugi Antonio Golsalves"/>
        <s v="Santo Soares-Miceres Continho"/>
        <s v="Santos Valegi Sona"/>
        <s v="Sara Ernesto Adelino Portugal"/>
        <s v="Sara Paulo"/>
        <s v="Saulina Nhamunda"/>
        <s v="Sebastiao Joao Macie"/>
        <s v="Seldon J. Fortunato"/>
        <s v="Selsso Henriques Munguambe"/>
        <s v="Sem nome 1"/>
        <s v="Sem nome 2"/>
        <s v="Sem nome 3"/>
        <s v="Sem nome 4"/>
        <s v="Sérgio Caetano Rafael"/>
        <s v="Sergio Ernesto Binze"/>
        <s v="Sergio Manuel"/>
        <s v="Serrano Lacerda J. Franqueza"/>
        <s v="Severino Fernando Ernesto"/>
        <s v="Side Cumbuio"/>
        <s v="Sigifridy Issa Macomola"/>
        <s v="Silva Jõao Cardoso"/>
        <s v="Sílvio Jaime Miambo"/>
        <s v="Simon Joaquim"/>
        <s v="Simoni Filipe"/>
        <s v="Simoni Johane"/>
        <s v="Suzana Manuel Pedro"/>
        <s v="Suzana Mario Beirao"/>
        <s v="Tania Francisco"/>
        <s v="Taurai Zacarias Sithole"/>
        <s v="Taveira A. Numiha"/>
        <s v="Telma Manuel Agostinho João Taimo"/>
        <s v="Teodoro Joaquim Mbuela"/>
        <s v="Teresa Manuel Tefula"/>
        <s v="Teresa Maria de Figueredo Cosmo"/>
        <s v="Teresa Wiliamo Majica"/>
        <s v="Terio Fevereiro Semente"/>
        <s v="Timotio Clementino Daniel"/>
        <s v="Titos Francisco Tomas"/>
        <s v="Titosse Joao Mathepsua"/>
        <s v="Tobias Cleyton Matlhombe"/>
        <s v="Tobias Moises"/>
        <s v="Tomas Joni"/>
        <s v="Tomás Jorge António Váz"/>
        <s v="Tomas Manguiza Sithole"/>
        <s v="Tomas Samuel Lázaro"/>
        <s v="Tomas Wiliamo Chauque"/>
        <s v="Tomasina Jose Francisco"/>
        <s v="Trefina Da Conceicao Salvado Tivane"/>
        <s v="Tualibo Juma"/>
        <s v="VALDEMIRO DOHO"/>
        <s v="Valdo Zivute"/>
        <s v="Valentim Piorino Francisco"/>
        <s v="Valge Fiquir"/>
        <s v="Valinho Azevedo"/>
        <s v="Vania Dulce Macula"/>
        <s v="Vania Macula"/>
        <s v="Vasco Jutasse Mabunda"/>
        <s v="Vasco Zacarias"/>
        <s v="Veronica Angelo Joaquim"/>
        <s v="Verónica Geremias Mateus Ramucesse"/>
        <s v="Viagevda Caonceicao"/>
        <s v="Victoria Alface"/>
        <s v="Victorino Victor Milado"/>
        <s v="Viegas Andre Robate"/>
        <s v="Virginia Joaquim"/>
        <s v="Vitoria Andre Chango"/>
        <s v="Vitorino Josse Vinho"/>
        <s v="Wassone Jossitala Bemane"/>
        <s v="Westen Gilberto Gimo"/>
        <s v="Will Arcanjo Aguiar"/>
        <s v="Wilson Lucas Petroce"/>
        <s v="Xadreque Queface Ndlovu"/>
        <s v="Yolanda Felizberto Cuna"/>
        <s v="Zacarias Alexandre Muconge"/>
        <s v="Zacarias Fernando Mudumbe"/>
        <s v="Zacarias Muaramussa"/>
        <s v="Zacarias Tomas"/>
        <s v="Zaina J. F. Suburane"/>
        <s v="Zaintuna Alberto"/>
        <s v="Zeca Francisco Peixe"/>
        <s v="Zefanias Vasco Cossa"/>
        <s v="Zeferino Elias"/>
        <s v="Zeferino Pinto"/>
        <s v="Zito Alberto Agusto"/>
        <s v="Zito Castigo Muchanga"/>
        <s v="Zito Domingos"/>
        <s v="Zito Mario Abage"/>
        <s v="Zito Yambane"/>
        <s v="Zulmira André Sitoi"/>
        <m/>
      </sharedItems>
    </cacheField>
    <cacheField name="Morada Destino (Provincia)" numFmtId="0">
      <sharedItems containsBlank="1" count="7">
        <s v="Gaza"/>
        <s v="Manica"/>
        <s v="Maputo"/>
        <s v="Sofala"/>
        <s v="Tete"/>
        <s v="Zambezia"/>
        <m/>
      </sharedItems>
    </cacheField>
    <cacheField name="Distrito" numFmtId="0">
      <sharedItems containsBlank="1" count="82">
        <s v="A.Molocue"/>
        <s v="Alto-Molócue"/>
        <s v="Angonia"/>
        <s v="Barue"/>
        <s v="Beira"/>
        <s v="Bilene"/>
        <s v="BOANE"/>
        <s v="Buzi"/>
        <s v="Cahora Bassa"/>
        <s v="Caia"/>
        <s v="Changara"/>
        <s v="Chemba"/>
        <s v="Chibabava"/>
        <s v="Chibuto"/>
        <s v="Chicualacuala"/>
        <s v="Chifunde"/>
        <s v="Chigubo"/>
        <s v="Chimoio"/>
        <s v="CHINDE"/>
        <s v="Chiúta"/>
        <s v="Chókwè"/>
        <s v="Chongoene"/>
        <s v="Chonguene"/>
        <s v="Cidade de Tete"/>
        <s v="Derre"/>
        <s v="Doa"/>
        <s v="Dôa"/>
        <s v="Dondo"/>
        <s v="Gilé"/>
        <s v="Gondola"/>
        <s v="Gorongosa"/>
        <s v="Guija"/>
        <s v="Guro"/>
        <s v="GURUE"/>
        <s v="ILE"/>
        <s v="Limpopo"/>
        <s v="Luabo"/>
        <s v="Lugela"/>
        <s v="Mabalane"/>
        <s v="Macanga"/>
        <s v="Macate"/>
        <s v="Machanga"/>
        <s v="Machaze"/>
        <s v="Macossa"/>
        <s v="Maganja da costa"/>
        <s v="Mágoè"/>
        <s v="MAGUDE"/>
        <s v="Mandlakazi"/>
        <s v="MANHIÇA"/>
        <s v="Manica"/>
        <s v="Mapai"/>
        <s v="Marara"/>
        <s v="Maravia"/>
        <s v="MARRACUENE"/>
        <s v="Marromeu"/>
        <s v="Massangena"/>
        <s v="Massingir"/>
        <s v="MATOLA"/>
        <s v="MATUTUINE"/>
        <s v="MOAMBA"/>
        <s v="Moatize"/>
        <s v="Mocubela"/>
        <s v="Molumbo"/>
        <s v="Mopeia"/>
        <s v="Morrumbala"/>
        <s v="Mossurize"/>
        <s v="Muanza"/>
        <s v="Mulevala"/>
        <s v="Mutarara"/>
        <s v="NAMAACHA"/>
        <s v="Namacurra"/>
        <s v="NAMARROI"/>
        <s v="Nhamatanda"/>
        <s v="Nicoadala"/>
        <s v="Pebane"/>
        <s v="Sussundenga"/>
        <s v="Tambara"/>
        <s v="Tsangano"/>
        <s v="Vanduzi"/>
        <s v="Xai-Xai"/>
        <s v="ZUMBU"/>
        <m/>
      </sharedItems>
    </cacheField>
    <cacheField name="Posto Administrativo" numFmtId="0">
      <sharedItems containsBlank="1" count="851">
        <s v="(blank)"/>
        <s v="24 de Julho (Baixa de Mahiri)"/>
        <s v="24 de Julho (Baixa de Matane)"/>
        <s v="24 de Julho (Baixa de Mbale)"/>
        <s v="24 de Julho (Baixa de Nzogoene)"/>
        <s v="24 de Julho (Baixa do Bairro 2)"/>
        <s v="24 de Julho (Baixa do Chivumguane)"/>
        <s v="3 de Fevereiro"/>
        <s v="44HA"/>
        <s v="7ABRIL"/>
        <s v="9 de Fevereiro"/>
        <s v="Agostinho Neto"/>
        <s v="Alto Changane Sede"/>
        <s v="Alto Changane-Chivive"/>
        <s v="Alto Changane-Funguane"/>
        <s v="Alto Changane-Maqueze"/>
        <s v="Alto Changane-Maqueze B1"/>
        <s v="Alto Changane-Maqueze B2"/>
        <s v="Alto Changane-Matxecuane"/>
        <s v="Alto Changane-Maxiquewane"/>
        <s v="Alto Changane-Wachimichua"/>
        <s v="Alto Changane-Zialhe"/>
        <s v="alto enchiza"/>
        <s v="Alto Lugela"/>
        <s v="Alto Mutola"/>
        <s v="Alto-Lugela"/>
        <s v="Amatongas Sede"/>
        <s v="Ampara"/>
        <s v="Arjuane"/>
        <s v="Asociacao dos Familiares da Vala de Mocambique Chinhaquene"/>
        <s v="Associação agrícola de Malhalhana"/>
        <s v="Associação Agrícola Massacre de Mueda"/>
        <s v="Associação de Balucuene"/>
        <s v="Associação de Camponeses de Mitilene"/>
        <s v="Associação de Chibucutso"/>
        <s v="Associação DE Chirindzene"/>
        <s v="Associacao dos Camponeses de Maciana"/>
        <s v="B Matadouro"/>
        <s v="B. Comercial"/>
        <s v="B. Matadouro"/>
        <s v="Baca baca"/>
        <s v="Bairro 1, Goine"/>
        <s v="Bairro 2, Sunguine"/>
        <s v="Bairro 3"/>
        <s v="Bairro 3, Macandzene"/>
        <s v="Bairro 4, Maboia"/>
        <s v="Bala"/>
        <s v="Bandua"/>
        <s v="Banze"/>
        <s v="Baptine"/>
        <s v="BAVANDINA"/>
        <s v="Bebedo"/>
        <s v="Bela Vista"/>
        <s v="Betula"/>
        <s v="Bloco 5"/>
        <s v="Boane sede, Eduardo Mondlane, Círculo Gimo"/>
        <s v="Boane sede, Eduardo Mondlane, Mahubo 10"/>
        <s v="Boane sede, Eduardo Mondlane, Mahubo 14"/>
        <s v="Boane sede, Eduardo Mondlane, Manguiza"/>
        <s v="Boane sede, Eduardo Mondlane, Massaca"/>
        <s v="Boane sede, Eduardo Mondlane, PSK"/>
        <s v="Boane sede, Eduardo Mondlane, Umpala"/>
        <s v="Boane sede, Gueguegue, 25 de Setembro"/>
        <s v="Boane sede, Gueguegue, Mabanja"/>
        <s v="Boane sede, Gueguegue, Picoco"/>
        <s v="Boane, Eduardo Mondlane, Mahanhane"/>
        <s v="Bombagem"/>
        <s v="Bombofo"/>
        <s v="BRAGANCA"/>
        <s v="BUIELA"/>
        <s v="Bunga"/>
        <s v="Buunhi"/>
        <s v="Buzi Sede"/>
        <s v="Buzua"/>
        <s v="Buzua-Sede"/>
        <s v="Cabuir"/>
        <s v="Caia sede"/>
        <s v="Caiaia"/>
        <s v="Calanga 3 Pondzene"/>
        <s v="Calanga Bairro Chicavele"/>
        <s v="Calanga Bairro de Massinue"/>
        <s v="Calanga Bairro Halamana"/>
        <s v="Calanga Bairro Lagoa Pate"/>
        <s v="Calanga Bairro Mabui"/>
        <s v="Calanga Bairro Mahavene"/>
        <s v="Calanga Bairro Makawa"/>
        <s v="Calanga Bairro Mathombe"/>
        <s v="Calanga Bairro Mombana"/>
        <s v="Calanga Bairro Nhacana"/>
        <s v="Calanga Bairro Tchetcha"/>
        <s v="Calanga Checua"/>
        <s v="Calanga Chicongue"/>
        <s v="Calanga Chimgule"/>
        <s v="Calanga Chipuco"/>
        <s v="Calanga Kamumguine"/>
        <s v="Calanga Lagoa Phati"/>
        <s v="Calanga Mahila"/>
        <s v="Calanga Marrumbana"/>
        <s v="Calanga Ngovo 5"/>
        <s v="Calanga Tinguelene"/>
        <s v="Calanga Zona 4"/>
        <s v="Calanga Zona 5"/>
        <s v="Campo-Sede"/>
        <s v="Canda"/>
        <s v="Cangalane sede"/>
        <s v="Caniçado"/>
        <s v="Cariua"/>
        <s v="CASSENGA"/>
        <s v="Catale"/>
        <s v="Catembe Nsime"/>
        <s v="Catuane"/>
        <s v="Catulene"/>
        <s v="Cazindira"/>
        <s v="Ceramica"/>
        <s v="Chaimite Sede B1"/>
        <s v="Chaimite sede B2"/>
        <s v="Chaimite sede B3"/>
        <s v="Chaimite sede B4"/>
        <s v="Chaimite sede B5"/>
        <s v="Chaimite sede B6"/>
        <s v="Chaimite sede B7"/>
        <s v="Chaimite sede B8"/>
        <s v="Chaimite sede B9"/>
        <s v="Chaimite-Bolho"/>
        <s v="Chaimite-Chilalho"/>
        <s v="Chaimite-Gogote B 2 Whuate"/>
        <s v="Chaimite-Gogote B 3 Mubemo"/>
        <s v="Chaimite-Gogote B 4 Ilha Kuhamba"/>
        <s v="Chaimite-Gomba"/>
        <s v="Chaimite-Macal. 1 de Jun B1"/>
        <s v="Chaimite-Macal. 1 de Jun B2"/>
        <s v="Chaimite-Macal. 1 de Jun B3"/>
        <s v="Chaimite-Macal. 1 de Jun B4"/>
        <s v="Chaimite-Macal. Acord B1"/>
        <s v="Chaimite-Macal. Acord B2"/>
        <s v="Chaimite-Macal. Acord B3"/>
        <s v="Chaimite-Macal. Acord B4"/>
        <s v="Chaimite-Magonhe 1"/>
        <s v="Chaimite-Magonhe2"/>
        <s v="Chaimite-Magonhe3"/>
        <s v="Chaimite-Mucanhine"/>
        <s v="Chaimite-Mukot. Bairro 3"/>
        <s v="Chaimite-Mukot. Bairro 4"/>
        <s v="Chaimite-Munheziwa Bairro 3"/>
        <s v="Chaimite-Sanguate"/>
        <s v="Chaimite-tlhathene-Bairro Muzamane"/>
        <s v="Chaimite-Tlhathene-Chilalho B"/>
        <s v="Chaimite-Tlhathene-Magondzoene"/>
        <s v="Chaimite-tlhathene-Zona Titosse"/>
        <s v="Chaimite-Tlhatlhene"/>
        <s v="Chaimite-Tlhatlhene Sede Matchutche"/>
        <s v="Chaimite-tlhatlhene-Bairro Pulame"/>
        <s v="Chaimite-tlhatlhene-Matsimbe"/>
        <s v="Chaimite-tlhatlhene-Ngamangueze"/>
        <s v="Chaimite-Tlhatlhene-Zona Zitha"/>
        <s v="Chaimite-Tlhatlhene-Zona Zitha Q 3"/>
        <s v="CHALALA"/>
        <s v="Chalucuane"/>
        <s v="Chamba"/>
        <s v="Chanculo-Sede"/>
        <s v="changalane sede"/>
        <s v="changalane sede changalane sede"/>
        <s v="changalane sede=changalane sede"/>
        <s v="changalane sede=changalane sede 0,75"/>
        <s v="Changanine- Chitsuluine"/>
        <s v="Changanine-Chihar"/>
        <s v="Changanine-Hate-Hate"/>
        <s v="Changanine-Hongonhe"/>
        <s v="Changanine-Katlene"/>
        <s v="Changanine-Mabameco"/>
        <s v="Changanine-Macovene-Norte"/>
        <s v="Changanine-Mahuhu"/>
        <s v="Changanine-Mangoro 1"/>
        <s v="Changanine-Mangoro 2"/>
        <s v="Changanine-Mhalane"/>
        <s v="Changanine-Mharila"/>
        <s v="Changanine-Mundinpsane Mahehe"/>
        <s v="Changanine-Mundinpsane-Matitimele"/>
        <s v="Changanine-sede"/>
        <s v="ChanganineTinwarine"/>
        <s v="Changulene"/>
        <s v="Chapala"/>
        <s v="Chavane"/>
        <s v="Chaves"/>
        <s v="CHAWALO"/>
        <s v="Checua"/>
        <s v="Chemba sede"/>
        <s v="Chenapamimba"/>
        <s v="Chiandame"/>
        <s v="Chiandame/Linthazi"/>
        <s v="Chibonzane"/>
        <s v="Chibonzane Sede"/>
        <s v="Chibuto Sede- 25 de Junho"/>
        <s v="Chibuto Sede- Bairro 1"/>
        <s v="Chibuto Sede- Bairro Unidade"/>
        <s v="Chibuto Sede- celula mussavene"/>
        <s v="Chibuto Sede- Nhocane"/>
        <s v="Chibuto Sede- Samora Machel"/>
        <s v="Chibuto Sede- Vila do Milenio"/>
        <s v="Chibuto Sede-25 de Junho"/>
        <s v="Chibuto Sede-Bairro 3"/>
        <s v="Chibuto Sede-Canhada"/>
        <s v="Chibuto Sede-Celula mussavene"/>
        <s v="Chibuto Sede-Maniquinique B"/>
        <s v="Chibuto Sede-Maniquinique Sede Caidundja"/>
        <s v="Chibuto Sede-Maniquinique Sede-Gudogudo"/>
        <s v="Chibuto Sede-Maniquinique-A"/>
        <s v="Chibuto Sede-Maniquinique-Caidundja"/>
        <s v="Chibuto Sede-Maniquinique-Chidinuane"/>
        <s v="Chibuto Sede-Maniquinique-Chipendzane"/>
        <s v="Chibuto Sede-Maniquinique-Lheambe"/>
        <s v="Chibuto Sede-Maniquinique-Maguigui"/>
        <s v="Chibuto Sede-Maniquinique-Massuco"/>
        <s v="Chibuto Sede-Maniquinique-Mondeane"/>
        <s v="Chibuto Sede-Maniquinique-Munandine"/>
        <s v="Chibuto Sede-Mudumea Chalo"/>
        <s v="Chibuto Sede-Samora Machel"/>
        <s v="Chibuto Sede-Zona Machai"/>
        <s v="Chichachanduco"/>
        <s v="Chichongue"/>
        <s v="Chichuco- Chichacha"/>
        <s v="chicopitanine"/>
        <s v="CHICOPO"/>
        <s v="Chicorro"/>
        <s v="Chicotane"/>
        <s v="Chicuangue"/>
        <s v="Chicumbane"/>
        <s v="Chicumbane - Chiconela"/>
        <s v="Chicumbane - sede"/>
        <s v="Chicumbane Sede"/>
        <s v="Chicumbane, Chicumbane Sede"/>
        <s v="Chicumbane, Chicumbane Sede, OMM"/>
        <s v="Chidenguele"/>
        <s v="Chiduachine"/>
        <s v="CHIDULO A"/>
        <s v="CHIDULO B"/>
        <s v="CHIDULO RIO"/>
        <s v="Chigubo/Saute Sede"/>
        <s v="Chiguidela"/>
        <s v="Chilatanhane"/>
        <s v="CHILEMANE"/>
        <s v="Chilomo"/>
        <s v="Chimangue"/>
        <s v="Chimite-Mukot. Bairro 1"/>
        <s v="Chimite-Mukot. Bairro 2"/>
        <s v="Chimondzo/Muzui"/>
        <s v="Chimpsane"/>
        <s v="Chimunhuane"/>
        <s v="CHINDE SEDE"/>
        <s v="Chinhambuzi"/>
        <s v="Chinhanguanine"/>
        <s v="Chinhequete"/>
        <s v="Chinhezane"/>
        <s v="Chintholo"/>
        <s v="Chintlavanine"/>
        <s v="Chinvano"/>
        <s v="Chiongo"/>
        <s v="Chipapa"/>
        <s v="Chiparango"/>
        <s v="CHIPELUENE"/>
        <s v="Chipimbe"/>
        <s v="Chipiri"/>
        <s v="Chiraco sede"/>
        <s v="Chiramba sede"/>
        <s v="Chirassicua"/>
        <s v="Chire Sede"/>
        <s v="Chiremera"/>
        <s v="Chirera"/>
        <s v="Chireta"/>
        <s v="Chirindzene"/>
        <s v="Chirrindzane Mabawana`"/>
        <s v="Chirunwa"/>
        <s v="CHISAVO"/>
        <s v="CHISSAPA"/>
        <s v="Chissape"/>
        <s v="CHISSIVE"/>
        <s v="Chitsuluine"/>
        <s v="Chitsutsuine"/>
        <s v="Chitunga"/>
        <s v="Chivongoene"/>
        <s v="Chivonguene sede"/>
        <s v="Chivonguene, Mucombo"/>
        <s v="Chivonguene, Muginge"/>
        <s v="Chivonguene, Pfunguine"/>
        <s v="Chizumbane"/>
        <s v="Chókwè"/>
        <s v="Chongoene, Chongoene sede"/>
        <s v="Chongoene, Chongoene sede,"/>
        <s v="Chongoene, Chongoene sede, Nhampondzoene"/>
        <s v="Chongoene, Nhancutse"/>
        <s v="Chongoene, Nhancutse, Bungane"/>
        <s v="Chongoene, Siaia, Poiombo"/>
        <s v="Chongoene, Siaia, Siaia Sede"/>
        <s v="Chongoene, Siaia/Nhocoene"/>
        <s v="Chueza-sede"/>
        <s v="Coca Missava"/>
        <s v="Coelela"/>
        <s v="Combomune Estacao"/>
        <s v="Combomune rio"/>
        <s v="Condene"/>
        <s v="Conhane"/>
        <s v="Cooperativa Agrícola Eduardo Mondlane"/>
        <s v="Corrumana"/>
        <s v="Cotsuane"/>
        <s v="Covela"/>
        <s v="Cuba"/>
        <s v="Cudzo"/>
        <s v="Cufamune"/>
        <s v="Cumba"/>
        <s v="Curruane"/>
        <s v="Dacata-sede"/>
        <s v="Daimane"/>
        <s v="Daque"/>
        <s v="Demaufe"/>
        <s v="Dengoine"/>
        <s v="Denguine"/>
        <s v="Derre-Sede"/>
        <s v="Dewetewe"/>
        <s v="Dingue"/>
        <s v="Divinhe Sede"/>
        <s v="Djasse"/>
        <s v="Doa - Sede"/>
        <s v="Doa Sede"/>
        <s v="Doeroi"/>
        <s v="Dongonda"/>
        <s v="Duavaio"/>
        <s v="Dunda"/>
        <s v="Duvane"/>
        <s v="Dzonguene"/>
        <s v="Ebide"/>
        <s v="Ecole"/>
        <s v="Estaquinha Sede"/>
        <s v="Faftine"/>
        <s v="Fenicele"/>
        <s v="Galana"/>
        <s v="Galinha"/>
        <s v="Gavaza"/>
        <s v="Gerez"/>
        <s v="Goane 1"/>
        <s v="Goane 2"/>
        <s v="Goba Estação"/>
        <s v="Godide Cambanhane"/>
        <s v="Godide Nhamene"/>
        <s v="Godjua"/>
        <s v="Goe"/>
        <s v="Gotsuine"/>
        <s v="Govanane"/>
        <s v="Grudja"/>
        <s v="Guara"/>
        <s v="Guerissa-sede"/>
        <s v="Gungufala"/>
        <s v="Hamamba"/>
        <s v="HARRIANE"/>
        <s v="Herois Mocambicanos"/>
        <s v="Hochane"/>
        <s v="HOCUANHE"/>
        <s v="Hokwe"/>
        <s v="Hókwè"/>
        <s v="Hombwa"/>
        <s v="Honve"/>
        <s v="Hoyo Hoyo"/>
        <s v="Iaba"/>
        <s v="Ilha Bairro 1"/>
        <s v="Impaputo, Macanda"/>
        <s v="Impaputo, Mafafuca"/>
        <s v="Impaputo, Mundavene"/>
        <s v="Impaputo, Sede"/>
        <s v="Incaia Sede"/>
        <s v="Inchovane"/>
        <s v="Incize"/>
        <s v="Incomat"/>
        <s v="Incomati"/>
        <s v="Infulene"/>
        <s v="Inhamissa"/>
        <s v="Inhamuchindo"/>
        <s v="Inharongue"/>
        <s v="Inhongane"/>
        <s v="ININTAKA BLOCO 4"/>
        <s v="INTAKA BLOCO 4"/>
        <s v="Javane"/>
        <s v="Jovucaze"/>
        <s v="Kaunda"/>
        <s v="Kazula-Sede"/>
        <s v="Kenet-Khaunda"/>
        <s v="KM40"/>
        <s v="Kokwe"/>
        <s v="kulula"/>
        <s v="Lamego"/>
        <s v="Langa"/>
        <s v="LHECANE"/>
        <s v="Licilo"/>
        <s v="Licoma"/>
        <s v="LIGOMO"/>
        <s v="Ligongolo"/>
        <s v="Lionde"/>
        <s v="Liranga"/>
        <s v="LISSENGA"/>
        <s v="Lua-lua"/>
        <s v="Luabo Sede"/>
        <s v="Lumadzi"/>
        <s v="Luziveve"/>
        <s v="M sede"/>
        <s v="Mabalane rio"/>
        <s v="Mabalane Sede"/>
        <s v="Mabanguene"/>
        <s v="Maboia"/>
        <s v="Mabomo"/>
        <s v="Mabondzo"/>
        <s v="Mabuiapanse"/>
        <s v="Macandene"/>
        <s v="Macandezulo"/>
        <s v="Macandza"/>
        <s v="Macaneta Matsinane"/>
        <s v="Macaneta, Hobjana"/>
        <s v="Macaneta, Mbuva"/>
        <s v="Macarale"/>
        <s v="Macarretane, 25 de Setembro"/>
        <s v="Macarretane, Barragem"/>
        <s v="Macarretane, Candiza"/>
        <s v="Macarretane, Chate"/>
        <s v="Macarretane, Cumba"/>
        <s v="Macarretane, Djodjo"/>
        <s v="Macarretane, Lhanganine"/>
        <s v="Macarretane, Machinho"/>
        <s v="Macarretane, Machua"/>
        <s v="Macarretane, Maloluane"/>
        <s v="Macarretane, Manjangue"/>
        <s v="Macarretane, Matuba"/>
        <s v="Macarretane, Muzumuia"/>
        <s v="Macarretane, Punguine"/>
        <s v="Macarretane, Soveia"/>
        <s v="Macate Sede"/>
        <s v="Machaila"/>
        <s v="Machanga Sede"/>
        <s v="Machulane"/>
        <s v="Maciana"/>
        <s v="Macossa"/>
        <s v="Macossa-sede"/>
        <s v="Macuácua Sede"/>
        <s v="Macuane"/>
        <s v="Macuane (Chichango)"/>
        <s v="Macuane (Mangol)"/>
        <s v="Macuane (Tuane)"/>
        <s v="Macubulane - Movane"/>
        <s v="Macubulane - Punguene"/>
        <s v="Macubulane - Tlemo"/>
        <s v="Macubulane - Zindonga"/>
        <s v="Macuva"/>
        <s v="MAFACITELA"/>
        <s v="mafafuca"/>
        <s v="mafavuca"/>
        <s v="mafavuva"/>
        <s v="Mafuiane Sede"/>
        <s v="Mafuiane, Baca Baca"/>
        <s v="Magawane"/>
        <s v="Magaza"/>
        <s v="Mahatlane"/>
        <s v="Mahelane sede"/>
        <s v="Mahelane/Cassimati"/>
        <s v="Mahelane/Monucua"/>
        <s v="Mahelane/Porto Henrique"/>
        <s v="Mahelane/Xigubuta A"/>
        <s v="Mahelane/Xilatine"/>
        <s v="MAHOCHANE"/>
        <s v="Mahulane Sede"/>
        <s v="Mahulane, Machubutane"/>
        <s v="Mahulane, Muzele"/>
        <s v="Mahungo"/>
        <s v="Mahunhane"/>
        <s v="Malambane"/>
        <s v="Malehice- Muxaxane"/>
        <s v="Malehice-coca missava"/>
        <s v="Malehice-Cocamissava"/>
        <s v="Malehice-Cocamissava-guemulene"/>
        <s v="Malehice-Eduardo Mondlane"/>
        <s v="Malehice-Guemulene"/>
        <s v="Malehice-Gwemulene"/>
        <s v="Malehice-Liberdade"/>
        <s v="Malehice-Maivene"/>
        <s v="Malehice-Mangume"/>
        <s v="Malehice-Mavonane"/>
        <s v="Malehice-Mbambane"/>
        <s v="Malehice-Mbanganhane"/>
        <s v="Malehice-Mbembele"/>
        <s v="Malehice-Ndavene"/>
        <s v="Malehice-Nwahamuza"/>
        <s v="Malehice-Nwavaquene"/>
        <s v="Malene"/>
        <s v="Malengane"/>
        <s v="Malengane Sede"/>
        <s v="Malengane Sede/25 de Junho"/>
        <s v="Malhazene"/>
        <s v="Malingapansi"/>
        <s v="Malonguete"/>
        <s v="Maluana -sede ( Pateque)"/>
        <s v="MANDLALELO"/>
        <s v="Mandlatimbute"/>
        <s v="Maneia"/>
        <s v="Maneia - Sede"/>
        <s v="Mangolene"/>
        <s v="Mangual"/>
        <s v="Manguandzane"/>
        <s v="Manhica-sede"/>
        <s v="Manje"/>
        <s v="Mantimana"/>
        <s v="MAPAI Ngala"/>
        <s v="Mapanhe"/>
        <s v="Mapapa"/>
        <s v="Maphandane"/>
        <s v="MAPHUVULE"/>
        <s v="Mapulanguene"/>
        <s v="MAPUNGANE"/>
        <s v="Marera"/>
        <s v="Maridza"/>
        <s v="Marimanau"/>
        <s v="Maronde"/>
        <s v="Marrule"/>
        <s v="Massangena sede"/>
        <s v="Massavasse"/>
        <s v="Massenguere"/>
        <s v="Massinga"/>
        <s v="MASSONCTHUA"/>
        <s v="Matalana, Nhongonhane"/>
        <s v="Matalane, Eduardo Mondlane"/>
        <s v="Matalane, Samora Machel"/>
        <s v="Matane"/>
        <s v="Matchabe Chobela"/>
        <s v="Matchel"/>
        <s v="MATCHENDJELE"/>
        <s v="Matenga"/>
        <s v="Matenje"/>
        <s v="Matidze"/>
        <s v="MATILDE"/>
        <s v="Matola-rio, Matola-rio sede, Beluluane A"/>
        <s v="Matola-rio, Matola-rio sede, Beluluane B"/>
        <s v="Matola-rio, Matola-rio sede, Beluluane C"/>
        <s v="Matola-rio, Matola-rio sede, Djuba sede"/>
        <s v="Matola-rio, Matola-rio sede, Mevanine"/>
        <s v="Matola-rio, Mulotana, Machauchau"/>
        <s v="Matola-rio, Mulotana, Mavoco"/>
        <s v="Matola-rio, Mulotana, Vunguine"/>
        <s v="Matola-rio, Mulotana, Zilinga"/>
        <s v="Matsambo"/>
        <s v="Matsequenha"/>
        <s v="Matsilele"/>
        <s v="Matsinho-Sede"/>
        <s v="Matsolo"/>
        <s v="Mauge"/>
        <s v="Mavonde Sede"/>
        <s v="MAVOZE"/>
        <s v="Mavue"/>
        <s v="MAVULAMEVE"/>
        <s v="Mavunguane"/>
        <s v="Mbabacane"/>
        <s v="Mbatue"/>
        <s v="Mbauane"/>
        <s v="Mbete"/>
        <s v="Mbocoda"/>
        <s v="Megaza Sede"/>
        <s v="Mepuagiua-sede"/>
        <s v="MEPUZI ESTACAO"/>
        <s v="MEPUZI RIO"/>
        <s v="Messano (Bucuine)"/>
        <s v="Messano (Chingoe)"/>
        <s v="Messano (Fulane)"/>
        <s v="Messano (Incoluane)"/>
        <s v="Messano (Machenganhane)"/>
        <s v="Messano (Magul)"/>
        <s v="Messano (Veiape)"/>
        <s v="Messano-sede Gove"/>
        <s v="Messano, Magul, Incoluane"/>
        <s v="Metuchira"/>
        <s v="MICAUNE SEDE"/>
        <s v="Michafutene,Mumemo"/>
        <s v="michaguele"/>
        <s v="michangulene"/>
        <s v="michangulene cede"/>
        <s v="Miquejo"/>
        <s v="Miraly"/>
        <s v="Missal"/>
        <s v="Missau"/>
        <s v="Mitange"/>
        <s v="Moamba sede"/>
        <s v="Mobede"/>
        <s v="Mocubela Sede"/>
        <s v="Mohiua"/>
        <s v="Moianine/Mahunhane"/>
        <s v="Moianine/Manganhe"/>
        <s v="Moine"/>
        <s v="Moneia"/>
        <s v="Monequera"/>
        <s v="Mopeia Sede"/>
        <s v="Motaze-Sede"/>
        <s v="Motaze-Sede-Munhuana"/>
        <s v="Movene"/>
        <s v="MPANGULA"/>
        <s v="Mphende"/>
        <s v="Mualacamue"/>
        <s v="Muanza Sede"/>
        <s v="Mubangoene"/>
        <s v="Mubobo"/>
        <s v="Mucambene"/>
        <s v="MUCANGAZE"/>
        <s v="MUCATCHANE"/>
        <s v="Muchapo"/>
        <s v="Muchena"/>
        <s v="MUCHUATA"/>
        <s v="Mucise"/>
        <s v="Mucocorro"/>
        <s v="MUCUANDAIA"/>
        <s v="Mucumbura Sede"/>
        <s v="Muda Serração"/>
        <s v="Mudima"/>
        <s v="Mudine"/>
        <s v="Muemue"/>
        <s v="Muginge"/>
        <s v="Muguambane"/>
        <s v="Mugugugo"/>
        <s v="Mugulama"/>
        <s v="Muianga"/>
        <s v="Muianga e Xilembene"/>
        <s v="Mukakaza"/>
        <s v="Mulelemane Timaguene"/>
        <s v="Mulelemane Xissanguane"/>
        <s v="Mulide"/>
        <s v="Mulima sede"/>
        <s v="Mungane"/>
        <s v="Mungassa"/>
        <s v="Mungaze"/>
        <s v="Munhamade"/>
        <s v="Munhamade Sede"/>
        <s v="Munhonha"/>
        <s v="Muoloa"/>
        <s v="Muphendule"/>
        <s v="Murraça"/>
        <s v="Murrimo"/>
        <s v="Mussangadzi"/>
        <s v="Mussapassua"/>
        <s v="Mussengane"/>
        <s v="Mussengue"/>
        <s v="Mussenguezi"/>
        <s v="Mutala sede"/>
        <s v="Mutanhana"/>
        <s v="Mutindiri"/>
        <s v="Mutondo"/>
        <s v="Mutua"/>
        <s v="Muvamba"/>
        <s v="Muxia"/>
        <s v="Muzamane"/>
        <s v="Muzingane Julius Nherere"/>
        <s v="Muzo"/>
        <s v="Muzongo"/>
        <s v="MWAMAVIQUE"/>
        <s v="MWAMITUA"/>
        <s v="Mwaninguiningue"/>
        <s v="Naburi Sede"/>
        <s v="Nacuaca"/>
        <s v="Namacata"/>
        <s v="Namanda"/>
        <s v="Namigonha"/>
        <s v="Naming'ona"/>
        <s v="Namireco"/>
        <s v="Nampevo"/>
        <s v="Nangoma"/>
        <s v="Nante sede"/>
        <s v="Ndindiza"/>
        <s v="NDOMBE"/>
        <s v="NDORO"/>
        <s v="Nfigo"/>
        <s v="Ngalunde,Bobole"/>
        <s v="Ngalunde,Cumbene"/>
        <s v="Nguawala sede"/>
        <s v="Nguluzane"/>
        <s v="Ngupa"/>
        <s v="Nhacafula"/>
        <s v="Nhacassoro"/>
        <s v="Nhacolo"/>
        <s v="Nhaduvo"/>
        <s v="Nhafuba"/>
        <s v="Nhamacoia"/>
        <s v="Nhamagua"/>
        <s v="Nhamagua sede"/>
        <s v="Nhamarandzala"/>
        <s v="Nhamassindzira"/>
        <s v="Nhamatamaga"/>
        <s v="Nhambonda"/>
        <s v="Nhampoca"/>
        <s v="Nhanal"/>
        <s v="Nhanal/Chavel"/>
        <s v="Nhanal/Cubo"/>
        <s v="NHANDJIDJE"/>
        <s v="NHANFOLE"/>
        <s v="Nhangal"/>
        <s v="NHASSANO"/>
        <s v="Nhimba Yinwe A"/>
        <s v="Nhimba Yinwe B"/>
        <s v="Nhone"/>
        <s v="Nicadine"/>
        <s v="Nicoadala Sede"/>
        <s v="Nicorropal"/>
        <s v="Nidivaduane"/>
        <s v="Nimala"/>
        <s v="Nintulo"/>
        <s v="Nipiode"/>
        <s v="Nivava"/>
        <s v="Niza"/>
        <s v="Njalane"/>
        <s v="Nogobo"/>
        <s v="Nomiua"/>
        <s v="Nongote"/>
        <s v="Nova Sofala"/>
        <s v="Novanana"/>
        <s v="Novunguene"/>
        <s v="Nuvunguene / languene"/>
        <s v="Nwachicoluane"/>
        <s v="Nwamatibjana"/>
        <s v="Nwambjana-Muguduine"/>
        <s v="Nwambjana-Sede"/>
        <s v="Nwambjana-Xitsotsoanine"/>
        <s v="Nwandzu"/>
        <s v="Nzanza"/>
        <s v="P A 3 de fevereiro Localidade Manchiana"/>
        <s v="P.A-Mahel"/>
        <s v="P.S Finicelene"/>
        <s v="PALHANE"/>
        <s v="Pambane"/>
        <s v="PANHAME"/>
        <s v="Panjane sede Nhiwana A"/>
        <s v="Panjane sede Nhiwana B"/>
        <s v="Panjane sede, Muchangana"/>
        <s v="Panjane sede, Tlongane"/>
        <s v="Panjane sede, Uacanhe"/>
        <s v="Patrice Lumumba"/>
        <s v="Pessene Sede, (Associacao Telmina Pereira)zifuva"/>
        <s v="Pessene Sede, Bairro A"/>
        <s v="Pessene Sede, Bairro B"/>
        <s v="Pessene Sede, Boanene"/>
        <s v="Pessene Sede, Checua"/>
        <s v="Pessene Sede, Damo"/>
        <s v="Pessene Sede, Lhanguene"/>
        <s v="Pessene Sede, Mahoche"/>
        <s v="Pessene Sede, Ngolhosa"/>
        <s v="Pessene Sede, Uabalambate"/>
        <s v="Pessene Sede, Waimbela"/>
        <s v="Pfucani Varrime"/>
        <s v="Pfukwe"/>
        <s v="Phalane"/>
        <s v="Phonjuane"/>
        <s v="Pinda"/>
        <s v="Pojoane"/>
        <s v="Pondzela"/>
        <s v="Povoa"/>
        <s v="Povoado de Chicuembo"/>
        <s v="Praia de Bilene (Chilengue)"/>
        <s v="Praia de Bilene (Zimbene)"/>
        <s v="Primeiro Bairro"/>
        <s v="Psitima"/>
        <s v="Pungué"/>
        <s v="Púnguè"/>
        <s v="Pungue Sul"/>
        <s v="pungué Sul"/>
        <s v="Puthine"/>
        <s v="Putine"/>
        <s v="Que-Que"/>
        <s v="R, Garcia"/>
        <s v="R. Garcia"/>
        <s v="Regone"/>
        <s v="Riguene"/>
        <s v="Rio dos Elefantes"/>
        <s v="Rovuma"/>
        <s v="Rulane"/>
        <s v="Saguate/Mutala"/>
        <s v="Salane"/>
        <s v="Salima"/>
        <s v="SAMBALENDO"/>
        <s v="Samoa"/>
        <s v="Samora Machel"/>
        <s v="Sangena"/>
        <s v="Sangue"/>
        <s v="Saute 2 bairro"/>
        <s v="Saute/Catine"/>
        <s v="Saute/Khomane-Tchail"/>
        <s v="SEDE"/>
        <s v="Sede Uetxe"/>
        <s v="Sena Sede"/>
        <s v="Sena-sede"/>
        <s v="Sihogone"/>
        <s v="Sincogene"/>
        <s v="Siqueto"/>
        <s v="Soger"/>
        <s v="SOHANE"/>
        <s v="SONGATCHECA"/>
        <s v="Swi-Swi"/>
        <s v="Taninga"/>
        <s v="Tchai-Tchai"/>
        <s v="Tchanjamandiane"/>
        <s v="TCHOE"/>
        <s v="Tchonja"/>
        <s v="Tchove"/>
        <s v="Tembwe"/>
        <s v="Thanda"/>
        <s v="Tica Sede"/>
        <s v="Tingonhamene"/>
        <s v="Titite"/>
        <s v="Tlawene"/>
        <s v="Toronga"/>
        <s v="Trangapasso"/>
        <s v="Tsave"/>
        <s v="Tsocate"/>
        <s v="Tuane"/>
        <s v="Txalalane"/>
        <s v="Ulongue"/>
        <s v="Undlopho"/>
        <s v="Ungubana"/>
        <s v="Valha"/>
        <s v="Vanduzi-Sede"/>
        <s v="Vila da Macia (Chiguitine)"/>
        <s v="Vila da Macia (Muchabje)"/>
        <s v="Vila da Macia (Pessane)"/>
        <s v="Vila sede"/>
        <s v="Vladimir"/>
        <s v="Vundica, Kachane"/>
        <s v="Vundica, Matxitxi"/>
        <s v="Vundica, Mbeve"/>
        <s v="Vundica, Skemelele"/>
        <s v="Vundica, Vundica Sede"/>
        <s v="Vundica, Xivangua"/>
        <s v="Wamanhanga"/>
        <s v="Wamungolombe"/>
        <s v="Wamungolombe/Wamanhanga"/>
        <s v="Wiriquize"/>
        <s v="Xhivonanhelete"/>
        <s v="Xilembene"/>
        <s v="Xinavana Mulombe"/>
        <s v="Xinavane-Buna"/>
        <s v="ZAMBUE SEDE"/>
        <s v="Zembe Sede"/>
        <s v="Zenzela"/>
        <s v="Zimuala"/>
        <s v="Zinhane"/>
        <s v="Zinthava"/>
        <s v="Zitundo"/>
        <s v="Zona 2"/>
        <s v="Zona 8"/>
        <s v="Zona D"/>
        <s v="Zongoene, Bairro 1, Goine"/>
        <s v="Zongoene, Bairro 5, Chigono"/>
        <s v="ZULO"/>
        <s v="Zulu"/>
        <s v="ZUMBU SEDE"/>
        <m/>
      </sharedItems>
    </cacheField>
    <cacheField name="Localidade" numFmtId="0">
      <sharedItems containsBlank="1" count="105">
        <s v="9 de Fevereiro"/>
        <s v="Alto Changane-Chivive"/>
        <s v="Angombe"/>
        <s v="Autarquia de Nhamayabue"/>
        <s v="Bandze"/>
        <s v="Báuè"/>
        <s v="Boane sede, Gueguegue, Baixo Umbeluzi"/>
        <s v="Bolimo"/>
        <s v="Boroma"/>
        <s v="Bunga"/>
        <s v="Cachembe"/>
        <s v="Campala"/>
        <s v="Camuenje"/>
        <s v="Canámua"/>
        <s v="Canhungue"/>
        <s v="Caniçado"/>
        <s v="Catandica"/>
        <s v="Cavalo"/>
        <s v="Chalala e Mussengue"/>
        <s v="Changara-Sede"/>
        <s v="Charre-Sede"/>
        <s v="Chibondzane"/>
        <s v="Chibondzane Mhalene"/>
        <s v="Chicoa nova"/>
        <s v="Chicorro"/>
        <s v="CHICUMBANE"/>
        <s v="Chicumbane Sede"/>
        <s v="Chifunde Sede"/>
        <s v="Chimunhuane"/>
        <s v="Chintholo"/>
        <s v="Chipembere"/>
        <s v="Chipumgu"/>
        <s v="Chizavane"/>
        <s v="Chuala"/>
        <s v="Chueza"/>
        <s v="Cooperativa Agrícola 25 de Setembro"/>
        <s v="Darue- Maquina"/>
        <s v="Denguine"/>
        <s v="Derre-Sede"/>
        <s v="Doa-Sede"/>
        <s v="Dzunga"/>
        <s v="Ebide"/>
        <s v="Fingoe"/>
        <s v="Furancungo"/>
        <s v="Furquia"/>
        <s v="Gandali"/>
        <s v="Honde sede"/>
        <s v="Iaba"/>
        <s v="Incaia Sede"/>
        <s v="Infulene"/>
        <s v="Inhangoma-Sede"/>
        <s v="Inhazonia"/>
        <s v="Julios Nherere"/>
        <s v="Khamande"/>
        <s v="Machava"/>
        <s v="Macuane Mangol"/>
        <s v="Macuse Sede"/>
        <s v="Malei"/>
        <s v="Malowera"/>
        <s v="Mavende"/>
        <s v="Mazivila (Olombe)"/>
        <s v="Mazoe"/>
        <s v="Mbaua"/>
        <s v="Messano (Fulane)"/>
        <s v="Mexixine"/>
        <s v="Michafutene,Guava"/>
        <s v="Mpandzu"/>
        <s v="Mphangula"/>
        <s v="Muchenga"/>
        <s v="Muebele"/>
        <s v="Mufa"/>
        <s v="Mussalala"/>
        <s v="Mussengane"/>
        <s v="Mutange"/>
        <s v="Muziwangunguni"/>
        <s v="Namacurra Sede"/>
        <s v="Namadende"/>
        <s v="Ndindiza"/>
        <s v="Nfudze"/>
        <s v="Nhabuto"/>
        <s v="Nhacapiriri"/>
        <s v="Nhamayabwe-Sede"/>
        <s v="Nhancutse"/>
        <s v="Nhassacara"/>
        <s v="Nsadzu Sede"/>
        <s v="Ntemangau"/>
        <s v="Ntsungo"/>
        <s v="Nzanza"/>
        <s v="Pida"/>
        <s v="Posto Sede"/>
        <s v="Posto Sede Chokwe"/>
        <s v="Salima"/>
        <s v="Sambassoca"/>
        <s v="Samoa"/>
        <s v="sede-Sotoene"/>
        <s v="Sinjal"/>
        <s v="Tambarara"/>
        <s v="Todo o Dsitrito"/>
        <s v="Tsacale"/>
        <s v="Uncanha"/>
        <s v="Urima"/>
        <s v="Vila Nova da Fronteira"/>
        <s v="ZULO"/>
        <s v="Zunbu Sede"/>
        <m/>
      </sharedItems>
    </cacheField>
    <cacheField name="Povoado" numFmtId="0">
      <sharedItems containsString="0" containsBlank="1" count="1">
        <m/>
      </sharedItems>
    </cacheField>
    <cacheField name="Local de Treinamento" numFmtId="0">
      <sharedItems containsString="0" containsBlank="1" count="1">
        <m/>
      </sharedItems>
    </cacheField>
    <cacheField name="Total de Kits por Povoado" numFmtId="0">
      <sharedItems containsString="0" containsBlank="1" count="1">
        <m/>
      </sharedItems>
    </cacheField>
    <cacheField name="Localidade Destino Destino" numFmtId="0">
      <sharedItems containsString="0" containsBlank="1" count="1">
        <m/>
      </sharedItems>
    </cacheField>
    <cacheField name="Código Postal Destino Destino" numFmtId="0">
      <sharedItems containsString="0" containsBlank="1" count="1">
        <m/>
      </sharedItems>
    </cacheField>
    <cacheField name="Nome do Extensionista" numFmtId="0">
      <sharedItems containsBlank="1" count="443">
        <s v="Abdulcadre Antonio"/>
        <s v="Abiba Paiva Luís Lundo"/>
        <s v="Abílio Vilanculos"/>
        <s v="Acacio Emilio Policarpo"/>
        <s v="Acson Ali Elobolobo"/>
        <s v="Adelina Massora"/>
        <s v="Adelino Patrício Bitone Chuca"/>
        <s v="Adia Manguengue"/>
        <s v="Admiro Lourenço Aniva"/>
        <s v="Adolfo Almeida"/>
        <s v="Adriano Balane"/>
        <s v="ADRIANO CAMBULA"/>
        <s v="Afonso Antonio Haua"/>
        <s v="AFONSO JOTA"/>
        <s v="Afonso Ventura"/>
        <s v="Aguinélia Elidio Mascarosa"/>
        <s v="Aissa Boca"/>
        <s v="Albertina Chauque"/>
        <s v="Alberto Herculano Vernijo"/>
        <s v="Alberto Marceta"/>
        <s v="Alcides Sebastiao Inacio"/>
        <s v="Alcinda Alberto Nhantumbo"/>
        <s v="Aldo Pascoal Nhachungue"/>
        <s v="Alexandre Inacio Mate"/>
        <s v="Alferes Herique Guema"/>
        <s v="Alfo Paulino Awessa"/>
        <s v="Alice Mandlate"/>
        <s v="Alvaro Ernesto"/>
        <s v="ALVES CUINICA"/>
        <s v="Amade Dauto"/>
        <s v="Amarildo Manhique"/>
        <s v="Amélia Crimildo Armando"/>
        <s v="Amelia Fernando Mucheca"/>
        <s v="Amelia Francisco Simango"/>
        <s v="Amelia Mateus"/>
        <s v="Amelia Maurai"/>
        <s v="Amelia Munguambe"/>
        <s v="Amilton Victor James Nicols"/>
        <s v="Ana Cleusia Filipe Mateus"/>
        <s v="Ana Lourenco Vumela"/>
        <s v="Ana Lucas Jose Thomange"/>
        <s v="Ana Muando Rungo Tivane"/>
        <s v="Ananias Zeca Airone"/>
        <s v="Ananilódia António Nhampule"/>
        <s v="Andre Langa"/>
        <s v="Anifa Ussene Sualeh"/>
        <s v="Anita Angelo Matos"/>
        <s v="Anita Domingo Simbe"/>
        <s v="Anora Sebastiao da Costa"/>
        <s v="Anselmo Alfredo Lisave"/>
        <s v="Anselmo do Castro Amadeu"/>
        <s v="Antonio Chirrinzane"/>
        <s v="Antonio Felix Domingos Nsona"/>
        <s v="Antonio Francisco Figueredo"/>
        <s v="Arao Mofate"/>
        <s v="Arcidio Goncalves Nhanrave"/>
        <s v="Argentina Sande"/>
        <s v="Aristides Mendes"/>
        <s v="Arlete Aliante Muavussene"/>
        <s v="Armando Cossa"/>
        <s v="Armando Joaquim Charua"/>
        <s v="Armando Leonardo"/>
        <s v="Armando Leonardo Ernesto"/>
        <s v="Armando Paulo Da Rabeca Castro"/>
        <s v="Aucêncio Emilio Chaia"/>
        <s v="Augusto Nhama"/>
        <s v="Auleria Amade Gimo Oliveira"/>
        <s v="AURELIO HILARIO BATISTA"/>
        <s v="Azarias Cipriano Camassi"/>
        <s v="Baltazar Jose Carlos"/>
        <s v="Beatriz Jaime Jose"/>
        <s v="Belito Mendonca Abade"/>
        <s v="Belmiro Sérgio Mulate"/>
        <s v="Benedito Chitsumba"/>
        <s v="Benedito Tomas Sousa"/>
        <s v="Bento João Macitela"/>
        <s v="Bento Paulo Baptista"/>
        <s v="Berta Hussene Assane"/>
        <s v="Berto Macino Chicico"/>
        <s v="Beto Armando Vicente"/>
        <s v="Bijone Domingos Biza"/>
        <s v="Bonifácio Alexandre Cossa"/>
        <s v="Carla Chico Bene"/>
        <s v="Carla Diaquino"/>
        <s v="Carlitos Victor Mudubai"/>
        <s v="Carlos Manuel Daimone"/>
        <s v="Carlos Pereira Bonde"/>
        <s v="Carlos Roque Quembo"/>
        <s v="Carlota Pedro Matos"/>
        <s v="Carolina Novele Sitoi"/>
        <s v="Catia da Silva André"/>
        <s v="Celcio Chaguala"/>
        <s v="CELSO JOSE DZIWANANE"/>
        <s v="Celso Pedro Matimbe"/>
        <s v="Cheila Carlos Pedro Maguza"/>
        <s v="Chinaque Jaime Francisco Passos"/>
        <s v="Claudia Antonio Liasse"/>
        <s v="Clesio Sigauque"/>
        <s v="CORNELIO CHUNGUANE"/>
        <s v="Cornelio Joao"/>
        <s v="Cremilde da Odete Sande"/>
        <s v="Cristina Cristiano Micrisse"/>
        <s v="Dainilsa Savas Denje"/>
        <s v="Daligtone Israel Farai Manjoe"/>
        <s v="Dalio Milton V. N."/>
        <s v="Daniel Jaime Miambo"/>
        <s v="Daniel Simao Tomas Luis"/>
        <s v="David Rafael Muane"/>
        <s v="Delfino Sebastião Ruben"/>
        <s v="Denilson Manuel Couve"/>
        <s v="Deocleciano Maria Cassimo"/>
        <s v="Diamantino A. Magonhe"/>
        <s v="Dilacio Filomeno Jano"/>
        <s v="Diniz Malemia"/>
        <s v="Dolencio Matavel"/>
        <s v="Dom Lopes Ernesto Jaime"/>
        <s v="Domingos Ossufo"/>
        <s v="Donaldo Ernesto Guambe"/>
        <s v="Donaldo Francisco Gomes"/>
        <s v="Dora Domingos Rodrigues"/>
        <s v="Duarte Macamo"/>
        <s v="Dulce Bete Arlindo Mhancale Massango"/>
        <s v="Ecineta Muchanga"/>
        <s v="ECLESIANA UAMUSSE"/>
        <s v="Edmundo Francisco Nhambau"/>
        <s v="Edson Felizardo Dinis"/>
        <s v="Efigenia Zacarias"/>
        <s v="Egnecia Zucula"/>
        <s v="Elidio H. Nanvuga"/>
        <s v="Elidja Samuel Campossi"/>
        <s v="Elisa Sarifo Sunzumua"/>
        <s v="Elsa João Cuambe"/>
        <s v="Elton Fausto Nhane"/>
        <s v="Elton Fernando Samuel"/>
        <s v="Elton Remigio Luis"/>
        <s v="Elton Vasco Luisse"/>
        <s v="Elvis Pedro Sousa"/>
        <s v="Ema Nelson"/>
        <s v="Erasmo António Ngulela"/>
        <s v="Ernesto Nuvunga"/>
        <s v="Ernesto Zaqueu Muganiua"/>
        <s v="Esaltina Estroleo Munerissa"/>
        <s v="Esperança Alberto Tambo"/>
        <s v="Esperanca Julio"/>
        <s v="Estácio Cutetembar"/>
        <s v="Estermo Carvalho Assumate"/>
        <s v="Estevao Estanislau Estevao"/>
        <s v="Eugenio Figueredo Lia"/>
        <s v="Eugenio Raul Ernesto"/>
        <s v="Eulalia Martinho Pedro"/>
        <s v="Eunice Amelia Mabelane"/>
        <s v="Eunice Romão Bande"/>
        <s v="Eunisio Simbine"/>
        <s v="Eusilio Joao da Silva"/>
        <s v="Eutiquio Armenio"/>
        <s v="Fatima Alfredo Bulaque"/>
        <s v="Fátima Helena Lobo"/>
        <s v="Fatima Zavala"/>
        <s v="Felicidade Feleciano Muianga"/>
        <s v="Felisberto Antonio Nombro"/>
        <s v="FELISBERTO DANIEL"/>
        <s v="Felisberto Lampiao Mutoloua"/>
        <s v="Fenias Francisco Dias"/>
        <s v="Fernando Rosário Dzidzi"/>
        <s v="Fernando Sabonte"/>
        <s v="Filipe Chambal"/>
        <s v="Filipe Paulino Saute"/>
        <s v="FINELIO BIA"/>
        <s v="Fonseca Faquir"/>
        <s v="Francisco F. Mutimucuio"/>
        <s v="Francisco Manuel Zeca"/>
        <s v="Fredonio Bernardo"/>
        <s v="Fredónio Bernardo"/>
        <s v="Gabriel Antonio Naparato"/>
        <s v="Gabriel Iapedua"/>
        <s v="Gaspar Ernesto Cumaio"/>
        <s v="Gerito Gonçalves"/>
        <s v="Gerson Auxilio Dengo"/>
        <s v="GERVASIO TSIMUSSA"/>
        <s v="GILBERTO COSSA"/>
        <s v="Gildo Cristovao Andique"/>
        <s v="Gildo Enquilidio Mariano"/>
        <s v="Gina Chapo"/>
        <s v="Ginarosa Paredes"/>
        <s v="Godino Chico Armando Cumba"/>
        <s v="Graça Sebastião Sitoe"/>
        <s v="Guidione Paulino Coma"/>
        <s v="Guilherminio Fazenda Manhiça"/>
        <s v="Gulamo Kapiki"/>
        <s v="Gustamario Eduardo"/>
        <s v="Hélder Carmona Muchanga"/>
        <s v="Helder Da Silva Neto"/>
        <s v="Helder Mario Sambo"/>
        <s v="Helder Zunguze"/>
        <s v="Helio Joao Manidide Sigauque"/>
        <s v="Helio Manhique"/>
        <s v="Helton Armando Iarane"/>
        <s v="Hermegildo Titos Henho"/>
        <s v="Herminia Cau"/>
        <s v="Herminio da Cunha"/>
        <s v="Herminio Eusebio Roque"/>
        <s v="Hilario Arnando Cardoso"/>
        <s v="Honoria Eugenia Perua"/>
        <s v="Horacio Nicoto"/>
        <s v="Idilto Azarias"/>
        <s v="Ines libaneo"/>
        <s v="Inocêncio Madade"/>
        <s v="Isaak Castrim Jossefa"/>
        <s v="Isabel Uanheza"/>
        <s v="Isac Alberto Machamacha"/>
        <s v="Isac Amade Quivala"/>
        <s v="Isac Arlindo Francisco"/>
        <s v="Isac M. Candieiro"/>
        <s v="Isaquiel A. C. Meque"/>
        <s v="Isdora da Silva Higino"/>
        <s v="Issa Pedro Aguiar"/>
        <s v="Issufo Gani"/>
        <s v="IVANDO TOVELA"/>
        <s v="Ivone Afonso"/>
        <s v="IVU NUNES PATRICIO"/>
        <s v="Izalde Remi Pereira"/>
        <s v="Jacinto Maximiano"/>
        <s v="Jaime Namota"/>
        <s v="Jamaldino Tivane"/>
        <s v="Jamila Tayob"/>
        <s v="Jeconias Pedro Verde"/>
        <s v="Jeremias Alfredo"/>
        <s v="Jeremias Felix Chinassassata"/>
        <s v="Jeremias Manuel Nhampinga"/>
        <s v="João Antônio Massada"/>
        <s v="João Arnaldo Zunguze"/>
        <s v="João Bartolomeu Singano"/>
        <s v="Joao Chimucuacua"/>
        <s v="Joao Filipe"/>
        <s v="Joao Jaime Machapata"/>
        <s v="Joao Jose Bogue"/>
        <s v="Joao Luis Mairoce"/>
        <s v="Joao Manuel Bernardo"/>
        <s v="Joaquim Arcanjo Armazia"/>
        <s v="Joaquim Herulano Ngove"/>
        <s v="JOICE NHATUVE"/>
        <s v="Jone Alfredo Ranquene"/>
        <s v="Jorge De Almeida Junior"/>
        <s v="Jorge Feliciano Ngonhamo"/>
        <s v="Jorge Francisco Bila"/>
        <s v="Jorge Francisco Machava"/>
        <s v="Jorge Jose Divunane"/>
        <s v="Jorge Mario Pascoal"/>
        <s v="Jorge Pascoal"/>
        <s v="Jose Jairosse"/>
        <s v="José Monteiro"/>
        <s v="Jose Patrocinio Zeca Mureua"/>
        <s v="Jose Pululo"/>
        <s v="Jossias Chavo"/>
        <s v="Juberta Gonçalves Paiva"/>
        <s v="Jubia Fatima Aguiar"/>
        <s v="Julia Joaquim C. Alberto"/>
        <s v="Julio Sepa Salvador"/>
        <s v="Juma Sualehe"/>
        <s v="Junior Samuel Jose Juizo"/>
        <s v="Justino Moises Chongo"/>
        <s v="Jute Mario Abudul Carimo"/>
        <s v="Juvenalia Balane Ubisse"/>
        <s v="JUVENCIA MABUNDA"/>
        <s v="Kabir Antonio Aboobacar"/>
        <s v="Kelle Ossifo Amade"/>
        <s v="Lacerdino Gregorio do Rosario"/>
        <s v="Lampiao Elias"/>
        <s v="Laura Comatiporte"/>
        <s v="Laura David M. Sardinha"/>
        <s v="Laurinda Elias Mula"/>
        <s v="Lazaro Lemos A. Chalulo"/>
        <s v="Leia Eugenia Moisés Bambo"/>
        <s v="Lelio Ualane"/>
        <s v="Leonilda Constancio Nhantumbo"/>
        <s v="Leonilde Nhancolo"/>
        <s v="Leonora Tequite"/>
        <s v="Leugildo Sugar"/>
        <s v="Levino Baltazar"/>
        <s v="Lídia José Cuna"/>
        <s v="Liliana Antonio Deusse"/>
        <s v="Linda Manuel Duarte Zinio"/>
        <s v="Linda Rodrigues Devesse"/>
        <s v="Lindo Augusto Duarte"/>
        <s v="Lorenco Elias Ngandapanse"/>
        <s v="Lucas Mpois"/>
        <s v="Lúcia Mahesse"/>
        <s v="Lucia Meque Chauque"/>
        <s v="Lucia Pedro Dzimba"/>
        <s v="Lucio Juvvencio Estima"/>
        <s v="Lucio Zaqueu Seneta Huo Mucambane"/>
        <s v="LUIS MACHELE"/>
        <s v="Luisa Zavala"/>
        <s v="Mafalda Stela Barrata da Silva"/>
        <s v="Malemia Geraldo Maugente"/>
        <s v="Mamade Hanifo"/>
        <s v="Manecas Labuquene"/>
        <s v="Manuel Acácio"/>
        <s v="Manuel Carlos Tomas Jofrice"/>
        <s v="Manuel Davide Machava"/>
        <s v="Manuel Joao Chithlango"/>
        <s v="Manuel John"/>
        <s v="Manuel Langa"/>
        <s v="Manuel Manecas Sitoe"/>
        <s v="Manuel Mario Vasco"/>
        <s v="Manuel Mauja"/>
        <s v="MANUELA MUIANGA"/>
        <s v="Manuenca Zeca Chaima"/>
        <s v="Marcelino Antonio Pedro"/>
        <s v="Marcos Macana"/>
        <s v="Maria Augusta"/>
        <s v="Maria de Fatima"/>
        <s v="Maria Raposo"/>
        <s v="Mariano Biriate Colete"/>
        <s v="Marta Machiza"/>
        <s v="Mércia da Lúcia Teixeira"/>
        <s v="Mercia Ramujane Cortiz"/>
        <s v="Miguel Jovencio Francisco"/>
        <s v="MIGUEL QUIVE"/>
        <s v="Milo Olimpio Emiliano"/>
        <s v="MIRANDA DAMIAO NHATUMBO"/>
        <s v="MIRANDA NHANTUMBO"/>
        <s v="Moises Chirrunguze"/>
        <s v="Moises Colele"/>
        <s v="Moises Ozias Cambaco"/>
        <s v="Moises Soiane"/>
        <s v="Mussagy Wilson Viega"/>
        <s v="Nacer Saquina Mussagy Madhougy"/>
        <s v="Naira Mateus Cossa"/>
        <s v="Narciso Amizade Arnaldo"/>
        <s v="Narciso Bande"/>
        <s v="Narciso Manuel Chavana"/>
        <s v="Narciso Mungoi"/>
        <s v="Natercia Lucas Matavel"/>
        <s v="Ndassy Noe Fambai"/>
        <s v="Nelinha Hibraimo"/>
        <s v="Nelinha Ibraimo"/>
        <s v="Nelson Timóteo Isaac"/>
        <s v="Neuza Augusto Nhauche"/>
        <s v="Neuza Rosa Zitha"/>
        <s v="Norberto Ernesto Chissano"/>
        <s v="Norberto Joao Mulezi"/>
        <s v="Nosqueço Chauque"/>
        <s v="Nunucha Florentino Nhanombe"/>
        <s v="Nunucha Nhanombe"/>
        <s v="Nuro Cardoso Mucavele"/>
        <s v="Odete Vreda Campo"/>
        <s v="Oladio Fenias Machaeie"/>
        <s v="Olimpio Afonso Bila"/>
        <s v="Olinda Antonio Mazive"/>
        <s v="Olinda Augusto Hamela"/>
        <s v="Olivia Julio Neves"/>
        <s v="Osvaldo Chissico"/>
        <s v="Osvaldo Manuel Adriano"/>
        <s v="Pascoal Dozelia Loguelove"/>
        <s v="Pascua Bejamim"/>
        <s v="Paulino Armando Muatiuala"/>
        <s v="Paulino Foi"/>
        <s v="Paulo Emidio Francisco"/>
        <s v="Paulo Mica Miquitaio"/>
        <s v="Pedro Langa"/>
        <s v="Pedro Saumel"/>
        <s v="Pedzesai Ferro"/>
        <s v="Pefaneo Manuel Baitone"/>
        <s v="Perpetua Correia Mucamba"/>
        <s v="Pires Alface Mangosalinha"/>
        <s v="Pires Mendes Passangese"/>
        <s v="Pricente Godinho R. Mentira"/>
        <s v="Quisito Inacio Breu Novo"/>
        <s v="Quiterio Paulo Mesa"/>
        <s v="Rachide Muane"/>
        <s v="Rafael Macuacua"/>
        <s v="Rafael Zunguze"/>
        <s v="Rainha Levecene"/>
        <s v="Ramiro Viegas Paulino"/>
        <s v="Ramos Chongo"/>
        <s v="Rasmindo Rafael Zunguza"/>
        <s v="Ratiba Hortência Cangy"/>
        <s v="Regina Langa"/>
        <s v="Reginalda Cossa"/>
        <s v="Ribeiro Figueira"/>
        <s v="Rito J. Ali Jafar"/>
        <s v="Rodrigues Jose Manuel Bero"/>
        <s v="Rogério Jaze"/>
        <s v="Romana Tereza Miandica"/>
        <s v="Romilo Antonio Cebola"/>
        <s v="Roquia Mario Fernando Valiz"/>
        <s v="Rosario Nimosso"/>
        <s v="Rosário Rui Tomocene"/>
        <s v="Rui Massava"/>
        <s v="RUTE SITOE"/>
        <s v="Ruth Mande Tacaizana"/>
        <s v="Safare Limbecane Felisberto"/>
        <s v="Salvador Rainde Fato"/>
        <s v="Samida Manuel Domingos"/>
        <s v="Samito Simbinde"/>
        <s v="Samugi Antonio Golsalves"/>
        <s v="Santos Valegi Sona"/>
        <s v="Sara Ernesto Adelino Portugal"/>
        <s v="Sebastiao Joao Macie"/>
        <s v="Sérgio Caetano Rafael"/>
        <s v="Sergio Ernesto Binze"/>
        <s v="Sergio Manuel"/>
        <s v="Serrano Lacerda J. Franqueza"/>
        <s v="Severino Fernando Ernesto"/>
        <s v="Silva Jõao Cardoso"/>
        <s v="Sílvio Jaime Miambo"/>
        <s v="Suzana Manuel Pedro"/>
        <s v="Taveira A. Numiha"/>
        <s v="Teodoro Joaquim Mbuela"/>
        <s v="Teresa Manuel Tefula"/>
        <s v="Tobias Cleyton Matlhombe"/>
        <s v="Tobias Moises"/>
        <s v="Tomasina Jose Francisco"/>
        <s v="Trefina Da Conceicao Salvado Tivane"/>
        <s v="Tualibo Juma"/>
        <s v="VALDEMIRO DOHO"/>
        <s v="Valdo Zivute"/>
        <s v="Valentim Piorino Francisco"/>
        <s v="Valge Fiquir"/>
        <s v="Valinho Azevedo"/>
        <s v="Vania Dulce Macula"/>
        <s v="Vania Macula"/>
        <s v="Veronica Angelo Joaquim"/>
        <s v="Viagevda Caonceicao"/>
        <s v="Victorino Victor Milado"/>
        <s v="Viegas Andre Robate"/>
        <s v="Virginia Joaquim"/>
        <s v="Vitoria Andre Chango"/>
        <s v="Vitorino Josse Vinho"/>
        <s v="Wassone Jossitala Bemane"/>
        <s v="Zacarias Fernando Mudumbe"/>
        <s v="Zaina J. F. Suburane"/>
        <s v="Zaintuna Alberto"/>
        <s v="Zeca Francisco Peixe"/>
        <s v="Zefanias Vasco Cossa"/>
        <s v="Zeferino Elias"/>
        <s v="Zito Alberto Agusto"/>
        <s v="Zito Castigo Muchanga"/>
        <s v="Zito Domingos"/>
        <s v="Zito Mario Abage"/>
        <s v="Zulmira André Sitoi"/>
        <m/>
      </sharedItems>
    </cacheField>
    <cacheField name="Num Contacto Destino (Contacto do extensionista)" numFmtId="0">
      <sharedItems containsBlank="1" containsMixedTypes="1" containsNumber="1" containsInteger="1" minValue="822202505" maxValue="8634495223" count="569">
        <n v="822202505"/>
        <n v="840129490"/>
        <n v="840200222"/>
        <n v="840418096"/>
        <n v="840487555"/>
        <n v="840501282"/>
        <n v="840686092"/>
        <n v="841397237"/>
        <n v="841484730"/>
        <n v="841675126"/>
        <n v="842696591"/>
        <n v="843859261"/>
        <n v="844148631"/>
        <n v="844472031"/>
        <n v="844606004"/>
        <n v="844747713"/>
        <n v="844821455"/>
        <n v="845150706"/>
        <n v="845243130"/>
        <n v="845315967"/>
        <n v="845352445"/>
        <n v="845490249"/>
        <n v="845881970"/>
        <n v="846196091"/>
        <n v="846496667"/>
        <n v="846867468"/>
        <n v="847077290"/>
        <n v="847244778"/>
        <n v="847321638"/>
        <n v="847427048"/>
        <n v="847836623"/>
        <n v="848021417"/>
        <n v="848279616"/>
        <n v="848420601"/>
        <n v="848684511"/>
        <n v="849516527"/>
        <n v="850372015"/>
        <n v="857018425"/>
        <n v="860073300"/>
        <n v="860289921"/>
        <n v="860555303"/>
        <n v="861340216"/>
        <n v="861570025"/>
        <n v="861570229"/>
        <n v="861723006"/>
        <n v="861798330"/>
        <n v="861826557"/>
        <n v="862159843"/>
        <n v="862259677"/>
        <n v="862409932"/>
        <n v="862412585"/>
        <n v="862441603"/>
        <n v="862516431"/>
        <n v="862554723"/>
        <n v="862873320"/>
        <n v="863026920"/>
        <n v="863413681"/>
        <n v="863819108"/>
        <n v="863870302"/>
        <n v="864272425"/>
        <n v="864694802"/>
        <n v="864698968"/>
        <n v="865064454"/>
        <n v="865082456"/>
        <n v="865133516"/>
        <n v="865142644"/>
        <n v="865514026"/>
        <n v="865678015"/>
        <n v="866276402"/>
        <n v="867007385"/>
        <n v="867246140"/>
        <n v="867346208"/>
        <n v="867489953"/>
        <n v="867547622"/>
        <n v="867575426"/>
        <n v="867663502"/>
        <n v="867805809"/>
        <n v="868088841"/>
        <n v="868733522"/>
        <n v="868943410"/>
        <n v="868993740"/>
        <n v="869087380"/>
        <n v="869887460"/>
        <n v="869940220"/>
        <n v="870175671"/>
        <n v="870266233"/>
        <n v="870490007"/>
        <n v="870936440"/>
        <n v="871207624"/>
        <n v="871907195"/>
        <n v="871959700"/>
        <n v="872252676"/>
        <n v="872763746"/>
        <n v="873189788"/>
        <n v="873392617"/>
        <n v="873478589"/>
        <n v="873895339"/>
        <n v="873901527"/>
        <n v="874039031"/>
        <n v="875005268"/>
        <n v="875053772"/>
        <n v="875081383"/>
        <n v="876298744"/>
        <n v="876699192"/>
        <n v="876840146"/>
        <n v="876871523"/>
        <n v="877002151"/>
        <n v="877129346"/>
        <n v="877479661"/>
        <n v="877961829"/>
        <n v="878051994"/>
        <n v="878727342"/>
        <n v="878814519"/>
        <n v="878875732"/>
        <n v="879110145"/>
        <n v="879205324"/>
        <n v="879221061"/>
        <n v="879453080"/>
        <n v="879799462"/>
        <n v="879959161"/>
        <n v="8634495223"/>
        <s v="825371530"/>
        <s v="826247286"/>
        <s v="827988851"/>
        <s v="840111395/865307474"/>
        <s v="840255210"/>
        <s v="840292832"/>
        <s v="840302771"/>
        <s v="840312562"/>
        <s v="840322117"/>
        <s v="840322632/863447725"/>
        <s v="840406970"/>
        <s v="840475995/874225214"/>
        <s v="840534310"/>
        <s v="840544976/872949879"/>
        <s v="840553574/864502201"/>
        <s v="840560264"/>
        <s v="840635649"/>
        <s v="840753160 / 869016680"/>
        <s v="841030105"/>
        <s v="841056623"/>
        <s v="841087400"/>
        <s v="841661073"/>
        <s v="842009119"/>
        <s v="842131273"/>
        <s v="842261343"/>
        <s v="842266361"/>
        <s v="842275937"/>
        <s v="842368327"/>
        <s v="842372823/870790299"/>
        <s v="842421251"/>
        <s v="842437080"/>
        <s v="842471566/864281973"/>
        <s v="842475243"/>
        <s v="842512810"/>
        <s v="842537564"/>
        <s v="842558842"/>
        <s v="842615848/864144416"/>
        <s v="842674056"/>
        <s v="842715576"/>
        <s v="842806008"/>
        <s v="842873785"/>
        <s v="842970123"/>
        <s v="842983280"/>
        <s v="843432086"/>
        <s v="843570136"/>
        <s v="843631483"/>
        <s v="843653265"/>
        <s v="843797455"/>
        <s v="843854476"/>
        <s v="843883913"/>
        <s v="843910643/878912967"/>
        <s v="843962646"/>
        <s v="844002517"/>
        <s v="844061325"/>
        <s v="844092790"/>
        <s v="844101011/874101011"/>
        <s v="844157234"/>
        <s v="844411430"/>
        <s v="844426671"/>
        <s v="844444570"/>
        <s v="844468057"/>
        <s v="844575380/877567351"/>
        <s v="844924405"/>
        <s v="844982792/874495134"/>
        <s v="845039170"/>
        <s v="845044500/862969384"/>
        <s v="845110144"/>
        <s v="845135068"/>
        <s v="845148538"/>
        <s v="845158118"/>
        <s v="845192210"/>
        <s v="845222813/862403639"/>
        <s v="845243130"/>
        <s v="845248854"/>
        <s v="845352445"/>
        <s v="845396431"/>
        <s v="845403564/876217340"/>
        <s v="845438072/870797141"/>
        <s v="845438798"/>
        <s v="845447158"/>
        <s v="845568288/863012212"/>
        <s v="845611917"/>
        <s v="845699629"/>
        <s v="845718706"/>
        <s v="845754004/866441402"/>
        <s v="845755258"/>
        <s v="845773347"/>
        <s v="845805890"/>
        <s v="845851427/87585142"/>
        <s v="846035099"/>
        <s v="846042503"/>
        <s v="846043555"/>
        <s v="846095442"/>
        <s v="846103695/861663298"/>
        <s v="846114397"/>
        <s v="846218336"/>
        <s v="846281927"/>
        <s v="846300296"/>
        <s v="846437333"/>
        <s v="846464399"/>
        <s v="846468074"/>
        <s v="846505871"/>
        <s v="846515574"/>
        <s v="846541166/877979254"/>
        <s v="846622614"/>
        <s v="846645586"/>
        <s v="846667552/868850008"/>
        <s v="846726531"/>
        <s v="846890317"/>
        <s v="846936551"/>
        <s v="846962428"/>
        <s v="846993173"/>
        <s v="847048935"/>
        <s v="847156437"/>
        <s v="847230770"/>
        <s v="847346016"/>
        <s v="847364313"/>
        <s v="847370058"/>
        <s v="847445261"/>
        <s v="847498001/870971733"/>
        <s v="847654165"/>
        <s v="847677816/861456351"/>
        <s v="847710566"/>
        <s v="847836623"/>
        <s v="847885140"/>
        <s v="847900295"/>
        <s v="847995887"/>
        <s v="848095837"/>
        <s v="848160962 / 862692780"/>
        <s v="848197942"/>
        <s v="848230022 / 871719407"/>
        <s v="848238444/ 862301279"/>
        <s v="848270478"/>
        <s v="848282649"/>
        <s v="848298766 / 867322059"/>
        <s v="848322729"/>
        <s v="848348060"/>
        <s v="848431789"/>
        <s v="848437267"/>
        <s v="848438043 / 861698773"/>
        <s v="848542608"/>
        <s v="848569189 / 864646491"/>
        <s v="848601088 / 864343615"/>
        <s v="848641592"/>
        <s v="848658165"/>
        <s v="848658764"/>
        <s v="848687168"/>
        <s v="848704927"/>
        <s v="848836776"/>
        <s v="848866921 / 870627073"/>
        <s v="848907375"/>
        <s v="849006862"/>
        <s v="849041959"/>
        <s v="849044895"/>
        <s v="849110284"/>
        <s v="849191539"/>
        <s v="849214818"/>
        <s v="849319550 / 868256874"/>
        <s v="849379891"/>
        <s v="849420257"/>
        <s v="849532689"/>
        <s v="849803924/869803924"/>
        <s v="849901711"/>
        <s v="850163929"/>
        <s v="850289289/876133791"/>
        <s v="850317944"/>
        <s v="850620550"/>
        <s v="852314121"/>
        <s v="852657820"/>
        <s v="852826266"/>
        <s v="855027363"/>
        <s v="855179965"/>
        <s v="855296450"/>
        <s v="855836171"/>
        <s v="857019494"/>
        <s v="857822068"/>
        <s v="858360307"/>
        <s v="858551541"/>
        <s v="858600286"/>
        <s v="860089770"/>
        <s v="860155066/840525413"/>
        <s v="860268889/848856495"/>
        <s v="860406113"/>
        <s v="860456157/842620276"/>
        <s v="860607409"/>
        <s v="861090750"/>
        <s v="861149990"/>
        <s v="861159304"/>
        <s v="861168440"/>
        <s v="861224631"/>
        <s v="861230528"/>
        <s v="861231761"/>
        <s v="861232732"/>
        <s v="861267445"/>
        <s v="861394823"/>
        <s v="861431888"/>
        <s v="861446364"/>
        <s v="861484850"/>
        <s v="861485070/844466198"/>
        <s v="861535253"/>
        <s v="861569962"/>
        <s v="861624339/846899660"/>
        <s v="861642457"/>
        <s v="861645117"/>
        <s v="861670565"/>
        <s v="861699594/845743374"/>
        <s v="861700861"/>
        <s v="861713909"/>
        <s v="861728785"/>
        <s v="861732020/842376511"/>
        <s v="861970074"/>
        <s v="861980664"/>
        <s v="862023997"/>
        <s v="862044881/845901966"/>
        <s v="862081254"/>
        <s v="862081255"/>
        <s v="862098378"/>
        <s v="862114613"/>
        <s v="862121080"/>
        <s v="862121089"/>
        <s v="862156713"/>
        <s v="862199372"/>
        <s v="862206340"/>
        <s v="862221559"/>
        <s v="862245444"/>
        <s v="862279153/848280840"/>
        <s v="862303657/846499284"/>
        <s v="862318431/850294076"/>
        <s v="862326244"/>
        <s v="862327476"/>
        <s v="862488014"/>
        <s v="862499281"/>
        <s v="862527450"/>
        <s v="862540317 e 843015493"/>
        <s v="862540888"/>
        <s v="862711023"/>
        <s v="862787540"/>
        <s v="862922908"/>
        <s v="862975510"/>
        <s v="863005514"/>
        <s v="863331040"/>
        <s v="863469596 e 848504153"/>
        <s v="863838105"/>
        <s v="863870302/842426840"/>
        <s v="863872814/844989381"/>
        <s v="863972930"/>
        <s v="864012425"/>
        <s v="864041595"/>
        <s v="864041805"/>
        <s v="864042198"/>
        <s v="864043313/843637889"/>
        <s v="864058961"/>
        <s v="864112998/841301411"/>
        <s v="864318250"/>
        <s v="864353988"/>
        <s v="864454844"/>
        <s v="864460533/849135599"/>
        <s v="864509848"/>
        <s v="864587490"/>
        <s v="864606776/840508873"/>
        <s v="864765700"/>
        <s v="865157047"/>
        <s v="865158592"/>
        <s v="865355711"/>
        <s v="865491034"/>
        <s v="865524847 /846147060"/>
        <s v="865546320"/>
        <s v="865594630/846628605"/>
        <s v="865688688"/>
        <s v="865800883"/>
        <s v="865955834"/>
        <s v="866000902/840592752"/>
        <s v="866056276"/>
        <s v="866103140"/>
        <s v="866143623/844940447"/>
        <s v="866235795"/>
        <s v="866281636/843830850"/>
        <s v="866384350/846560462"/>
        <s v="866463755"/>
        <s v="866485542"/>
        <s v="866574437"/>
        <s v="866640202 /847016077"/>
        <s v="866884974/845589465"/>
        <s v="867007385"/>
        <s v="867057390/840580873"/>
        <s v="867064649"/>
        <s v="867070058/844519809"/>
        <s v="867102599"/>
        <s v="867197531"/>
        <s v="867200756/848200756"/>
        <s v="867213429"/>
        <s v="867361136"/>
        <s v="867511714/843649494"/>
        <s v="867631797/846844256"/>
        <s v="867684863"/>
        <s v="867690811"/>
        <s v="867788881"/>
        <s v="867878815"/>
        <s v="868029600/845858445"/>
        <s v="868142572"/>
        <s v="868282733"/>
        <s v="868287373/840474181"/>
        <s v="868348532"/>
        <s v="868408364 / 845124071"/>
        <s v="868611178/848071450"/>
        <s v="868700451"/>
        <s v="868819590"/>
        <s v="868874098"/>
        <s v="868939976"/>
        <s v="869017794"/>
        <s v="869033868"/>
        <s v="869201909/852416119"/>
        <s v="869255765/849255765"/>
        <s v="869262876"/>
        <s v="869422722"/>
        <s v="869745773/841596474"/>
        <s v="869782029"/>
        <s v="870000347"/>
        <s v="870032245/840354826"/>
        <s v="870042312"/>
        <s v="870091010"/>
        <s v="870206086"/>
        <s v="870256363"/>
        <s v="870266233"/>
        <s v="870356585"/>
        <s v="870359121"/>
        <s v="870402372"/>
        <s v="870442101"/>
        <s v="870477400"/>
        <s v="870831065/840363282"/>
        <s v="871014865"/>
        <s v="871027410"/>
        <s v="871095442 / 834162142"/>
        <s v="871139995"/>
        <s v="871163360"/>
        <s v="871548059"/>
        <s v="871579287"/>
        <s v="871960498"/>
        <s v="871982971"/>
        <s v="872000674"/>
        <s v="872013074"/>
        <s v="872075134"/>
        <s v="872452122/840124347"/>
        <s v="872487622"/>
        <s v="872635274"/>
        <s v="872846290 / 843816712"/>
        <s v="872872230/847570426"/>
        <s v="872881467"/>
        <s v="873008044"/>
        <s v="873018552"/>
        <s v="873020203"/>
        <s v="873036406"/>
        <s v="873171852"/>
        <s v="873295426/847143878"/>
        <s v="873358054"/>
        <s v="873449523"/>
        <s v="873597355/842065394"/>
        <s v="873910582"/>
        <s v="873949231"/>
        <s v="874188179"/>
        <s v="874257760"/>
        <s v="874457000"/>
        <s v="874704181"/>
        <s v="874743744"/>
        <s v="874827630"/>
        <s v="874831204"/>
        <s v="874836625"/>
        <s v="874899072"/>
        <s v="874931874"/>
        <s v="874933892"/>
        <s v="875050180"/>
        <s v="875081383"/>
        <s v="875107297/843750563"/>
        <s v="875219181"/>
        <s v="875290117"/>
        <s v="875342875"/>
        <s v="875343395"/>
        <s v="875345148"/>
        <s v="875378024"/>
        <s v="875454103"/>
        <s v="875454650"/>
        <s v="875480129"/>
        <s v="875568213"/>
        <s v="875611733"/>
        <s v="875742634/846961232"/>
        <s v="875754530 / 841000070"/>
        <s v="875981530"/>
        <s v="876084769"/>
        <s v="876090845"/>
        <s v="876139520"/>
        <s v="876165451"/>
        <s v="876213867/845004823"/>
        <s v="876253161"/>
        <s v="876428368"/>
        <s v="876470609"/>
        <s v="876547969"/>
        <s v="876737953"/>
        <s v="876848726/844986449"/>
        <s v="876871523"/>
        <s v="877018372"/>
        <s v="877049177"/>
        <s v="877054751/846070606"/>
        <s v="877129346"/>
        <s v="877171833"/>
        <s v="877200483/849216440"/>
        <s v="877450544"/>
        <s v="877471047/845258221"/>
        <s v="877518163"/>
        <s v="877541227"/>
        <s v="877549501"/>
        <s v="877583097"/>
        <s v="877668031"/>
        <s v="877679968"/>
        <s v="877754968"/>
        <s v="877756071"/>
        <s v="877765097"/>
        <s v="877773249"/>
        <s v="877997132"/>
        <s v="878129291"/>
        <s v="878228944/848726551"/>
        <s v="878330800/847830802"/>
        <s v="878464736"/>
        <s v="878465772"/>
        <s v="878495852"/>
        <s v="878515528/848560172"/>
        <s v="878520162"/>
        <s v="878526674"/>
        <s v="878588994"/>
        <s v="878594769"/>
        <s v="878681595"/>
        <s v="878702427"/>
        <s v="878754510"/>
        <s v="878778275"/>
        <s v="878802858"/>
        <s v="878960446"/>
        <s v="878989110"/>
        <s v="879052249"/>
        <s v="879085550/849085555"/>
        <s v="879091865"/>
        <s v="879131998"/>
        <s v="879154260"/>
        <s v="879242432"/>
        <s v="879736774/844736774"/>
        <s v="879843831"/>
        <s v="879859594"/>
        <s v="879896755"/>
        <s v="969652003"/>
        <m/>
      </sharedItems>
    </cacheField>
    <cacheField name="Nome do Supervisor" numFmtId="0">
      <sharedItems containsBlank="1" count="83">
        <s v="ABDUL JOAO"/>
        <s v="Abdul João"/>
        <s v="Adolfo Antonio"/>
        <s v="Amade Joᾶo Paulo Francisco"/>
        <s v="Anastacio Mauro Vasconcelos"/>
        <s v="Andre Langa"/>
        <s v="Anifa Manuel Ferreira Ramessane"/>
        <s v="Anilda Eugenia Badru"/>
        <s v="Anselmo Rosita Mambo"/>
        <s v="Arcanjo Paulino Manuel"/>
        <s v="Armando Manuel Ussivane"/>
        <s v="Arsenio Jovenal Francisco Pilica"/>
        <s v="Atanasio Freitas Pedro"/>
        <s v="Ayrton Mael"/>
        <s v="Baptista Tome Armando"/>
        <s v="Belmiro Jose Pedro Manuel"/>
        <s v="Bernardo Xavier Jojo"/>
        <s v="Brista Horácio de Eugénia Coutinho Notisso"/>
        <s v="Caetano Pedro Chiramua"/>
        <s v="Carmen João Américo"/>
        <s v="Castro Manuel Mendes"/>
        <s v="Chipo Jossefa Bassopo"/>
        <s v="Constantino João Fernando"/>
        <s v="Cornélio José Nenengue"/>
        <s v="Daniel Joaquim Manda"/>
        <s v="DANUBIO LUIS SARMENTO NHAQUILA"/>
        <s v="Deolinda Alberto"/>
        <s v="Dercio Victor Tenda"/>
        <s v="Diolinda Alberto"/>
        <s v="Dionisia Tamara J. Chambule"/>
        <s v="Dolver Jose Manuel"/>
        <s v="Edson Soares Agostinho Bila"/>
        <s v="Endro P.A Vicente"/>
        <s v="Erasmo Fernando Cuco"/>
        <s v="Erginio Alberto Romao"/>
        <s v="Ernesto Carlos Retxua"/>
        <s v="Esmael Gonsalvez Pinto"/>
        <s v="Ester Domingos Reis"/>
        <s v="Fabião José Machava"/>
        <s v="Feliciano Germias Nicolasse Muachissene"/>
        <s v="Felizardo Constantino Chicoche"/>
        <s v="FERDINANDO DIRCEU"/>
        <s v="Filipe Paulino Saute"/>
        <s v="Forencio Antonio Uatelauene"/>
        <s v="Galileia Gimo"/>
        <s v="Gentil Afuala"/>
        <s v="Geralde Jose Mafumba"/>
        <s v="Geraldo Tarcisio Emilio"/>
        <s v="Hércio Langa"/>
        <s v="Hermenegildo Dó Manuel Niboia"/>
        <s v="Humberto Pedro Malacha"/>
        <s v="Ilton Nazaré Jozine"/>
        <s v="Isabel Xavier"/>
        <s v="Jacob Manuel"/>
        <s v="Jerson Francisco Saguate"/>
        <s v="Joaquim Abineiro Valoi"/>
        <s v="Joaquim Arnaldo Muchanga"/>
        <s v="Joaquim Dimba"/>
        <s v="Jordao Pedro"/>
        <s v="Jose Alberto Macaringue"/>
        <s v="Juma Pedro Simital"/>
        <s v="Leonardo Julio Truzao"/>
        <s v="Lurdes Armando José"/>
        <s v="Manuel Noe Budo"/>
        <s v="Manuel Quandune"/>
        <s v="Meclina Sandra Rafael Vinjunju"/>
        <s v="Neisma Jotamo Chilaule"/>
        <s v="Nelson David Novela"/>
        <s v="Olimpio Bila"/>
        <s v="PAULO CONJO"/>
        <s v="Pedro Artur Vasco"/>
        <s v="Prosperino Sepúlvida de Albérico Lino"/>
        <s v="Rosa Chioi"/>
        <s v="Rosario Cabungaidze Filipe"/>
        <s v="Ruben Candido Ross Charles"/>
        <s v="Salva Lizandra M. Nhalungo"/>
        <s v="Samuel R. M. Matate"/>
        <s v="Selsso Henriques Munguambe"/>
        <s v="Sérgio Manuel"/>
        <s v="Shirazi Faruk Jussub"/>
        <s v="Toto Araujo Macajo"/>
        <s v="Victor Carlos Duarte Soromenho"/>
        <m/>
      </sharedItems>
    </cacheField>
    <cacheField name="Contacto do Supervisor" numFmtId="0">
      <sharedItems containsBlank="1" containsMixedTypes="1" containsNumber="1" containsInteger="1" minValue="822202505" maxValue="879095867" count="84">
        <n v="822202505"/>
        <n v="840522555"/>
        <n v="841368450"/>
        <n v="841531551"/>
        <n v="842425262"/>
        <n v="843766667"/>
        <n v="844823720"/>
        <n v="845017491"/>
        <n v="845150706"/>
        <n v="846916018"/>
        <n v="847389056"/>
        <n v="847484009"/>
        <n v="847671309"/>
        <n v="847825846"/>
        <n v="847870520"/>
        <n v="848061542"/>
        <n v="849336989"/>
        <n v="860555190"/>
        <n v="860795776"/>
        <n v="861003151"/>
        <n v="861798330"/>
        <n v="861948841"/>
        <n v="862155221"/>
        <n v="862259677"/>
        <n v="862893899"/>
        <n v="864272425"/>
        <n v="864502093"/>
        <n v="864583299"/>
        <n v="865421928"/>
        <n v="865438512"/>
        <n v="866993712"/>
        <n v="867084801"/>
        <n v="867489953"/>
        <n v="867575426"/>
        <n v="867805809"/>
        <n v="868188909"/>
        <n v="868733522"/>
        <n v="869106052"/>
        <n v="869620813"/>
        <n v="870620755"/>
        <n v="870936440"/>
        <n v="873067774"/>
        <n v="873584824"/>
        <n v="873911284"/>
        <n v="874930632"/>
        <n v="876440285"/>
        <n v="876699192"/>
        <n v="877002151"/>
        <n v="877049177"/>
        <n v="878173978"/>
        <n v="878543976"/>
        <n v="878875732"/>
        <n v="878875733"/>
        <n v="879095867"/>
        <s v="(blank)"/>
        <s v="842915247 e 862446256"/>
        <s v="843635073/864043311"/>
        <s v="844919393 /879550796"/>
        <s v="846867910 / 865989486"/>
        <s v="847055626/879020687"/>
        <s v="847254103/875454103"/>
        <s v="847661036/872686537"/>
        <s v="848057172/873534863"/>
        <s v="848238444/ 862301257"/>
        <s v="848238444/ 862301279"/>
        <s v="848973362 / 874800380"/>
        <s v="849370189 /861682"/>
        <s v="86/847575426"/>
        <s v="861343856/840587247"/>
        <s v="861686860/845795601"/>
        <s v="862259677/849271341"/>
        <s v="862373036/842381016"/>
        <s v="862679289/858588853"/>
        <s v="863417107/844417201"/>
        <s v="864857532 / 843818492"/>
        <s v="865438512/845438512"/>
        <s v="868845543/845639958"/>
        <s v="870012826/842431622"/>
        <s v="870545187/840525187"/>
        <s v="871217000/846707669"/>
        <s v="875359290/843733031"/>
        <s v="877748861 / 848168523"/>
        <s v="879034679/849034675"/>
        <m/>
      </sharedItems>
    </cacheField>
    <cacheField name="Observações" numFmtId="0">
      <sharedItems containsString="0" containsBlank="1" count="1">
        <m/>
      </sharedItems>
    </cacheField>
    <cacheField name="CDT" numFmtId="0">
      <sharedItems containsString="0" containsBlank="1" count="1">
        <m/>
      </sharedItems>
    </cacheField>
    <cacheField name="Valor" numFmtId="0">
      <sharedItems containsString="0" containsBlank="1" count="1">
        <m/>
      </sharedItems>
    </cacheField>
    <cacheField name="Plano Facturaçao" numFmtId="0">
      <sharedItems containsString="0" containsBlank="1" containsNumber="1" containsInteger="1" minValue="260001" maxValue="260001" count="2">
        <n v="260001"/>
        <m/>
      </sharedItems>
    </cacheField>
    <cacheField name="Column AN" numFmtId="0">
      <sharedItems containsString="0" containsBlank="1" count="1">
        <m/>
      </sharedItems>
    </cacheField>
    <cacheField name="Agregador" numFmtId="0">
      <sharedItems containsString="0" containsBlank="1" count="1">
        <m/>
      </sharedItems>
    </cacheField>
    <cacheField name="Proforma" numFmtId="0">
      <sharedItems containsString="0" containsBlank="1" count="1">
        <m/>
      </sharedItems>
    </cacheField>
    <cacheField name="SDAE" numFmtId="0">
      <sharedItems containsString="0" containsBlank="1" count="1">
        <m/>
      </sharedItems>
    </cacheField>
    <cacheField name="Supervisor" numFmtId="0">
      <sharedItems containsString="0" containsBlank="1" count="1">
        <m/>
      </sharedItems>
    </cacheField>
    <cacheField name="custo unitario" numFmtId="0">
      <sharedItems containsString="0" containsBlank="1" count="1">
        <m/>
      </sharedItems>
    </cacheField>
    <cacheField name="Custo" numFmtId="0">
      <sharedItems containsString="0" containsBlank="1" count="1">
        <m/>
      </sharedItems>
    </cacheField>
    <cacheField name="preco unitario" numFmtId="0">
      <sharedItems containsString="0" containsBlank="1" count="1">
        <m/>
      </sharedItems>
    </cacheField>
    <cacheField name="Venda" numFmtId="0">
      <sharedItems containsString="0" containsBlank="1" count="1">
        <m/>
      </sharedItems>
    </cacheField>
    <cacheField name="Data de Recebimento" numFmtId="0">
      <sharedItems containsString="0" containsBlank="1" count="1">
        <m/>
      </sharedItems>
    </cacheField>
    <cacheField name="Data de Pagamento" numFmtId="0">
      <sharedItems containsString="0" containsBlank="1" count="1">
        <m/>
      </sharedItems>
    </cacheField>
    <cacheField name="Garantias" numFmtId="0">
      <sharedItems containsString="0" containsBlank="1" count="1">
        <m/>
      </sharedItems>
    </cacheField>
    <cacheField name="Stock p/fornecer" numFmtId="0">
      <sharedItems containsString="0" containsBlank="1" count="1">
        <m/>
      </sharedItems>
    </cacheField>
    <cacheField name="Variação" numFmtId="0">
      <sharedItems containsString="0" containsBlank="1" containsNumber="1" minValue="-95450" maxValue="26850" count="1118">
        <n v="-95450"/>
        <n v="-69650"/>
        <n v="-48900"/>
        <n v="-47150"/>
        <n v="-43500"/>
        <n v="-38902.967177242899"/>
        <n v="-33280"/>
        <n v="-29200"/>
        <n v="-29177.2253829322"/>
        <n v="-28580"/>
        <n v="-27860"/>
        <n v="-26260"/>
        <n v="-25248.498727735401"/>
        <n v="-24960"/>
        <n v="-24314.354485776799"/>
        <n v="-23160"/>
        <n v="-22950"/>
        <n v="-22280"/>
        <n v="-21900"/>
        <n v="-21435"/>
        <n v="-21160"/>
        <n v="-20895"/>
        <n v="-19937.5"/>
        <n v="-19695"/>
        <n v="-18936.374045801502"/>
        <n v="-18612.5"/>
        <n v="-18460"/>
        <n v="-18000"/>
        <n v="-17960"/>
        <n v="-17370"/>
        <n v="-16900"/>
        <n v="-16837.5"/>
        <n v="-16710"/>
        <n v="-16100"/>
        <n v="-16058.499156829699"/>
        <n v="-16050"/>
        <n v="-15870"/>
        <n v="-15800"/>
        <n v="-15780.311704834599"/>
        <n v="-15500"/>
        <n v="-15400"/>
        <n v="-15050"/>
        <n v="-14740"/>
        <n v="-14512.5"/>
        <n v="-13845"/>
        <n v="-13470"/>
        <n v="-12962.5"/>
        <n v="-12800"/>
        <n v="-12675"/>
        <n v="-12480"/>
        <n v="-12450"/>
        <n v="-12150"/>
        <n v="-12043.8743676223"/>
        <n v="-11850"/>
        <n v="-11625"/>
        <n v="-11612.5"/>
        <n v="-11550"/>
        <n v="-11537.5"/>
        <n v="-11480"/>
        <n v="-11450"/>
        <n v="-11180"/>
        <n v="-11055"/>
        <n v="-10700"/>
        <n v="-10625"/>
        <n v="-10550"/>
        <n v="-10036.561973018601"/>
        <n v="-9950"/>
        <n v="-9875"/>
        <n v="-9800"/>
        <n v="-9787.5"/>
        <n v="-9625"/>
        <n v="-9600"/>
        <n v="-9550"/>
        <n v="-9520"/>
        <n v="-9460"/>
        <n v="-9360"/>
        <n v="-9180"/>
        <n v="-9050"/>
        <n v="-9020"/>
        <n v="-8940"/>
        <n v="-8850"/>
        <n v="-8820"/>
        <n v="-8620"/>
        <n v="-8610"/>
        <n v="-8575"/>
        <n v="-8500"/>
        <n v="-8420"/>
        <n v="-8385"/>
        <n v="-8025"/>
        <n v="-8000"/>
        <n v="-7800"/>
        <n v="-7350"/>
        <n v="-7300"/>
        <n v="-7250"/>
        <n v="-7209.4861660079096"/>
        <n v="-7175"/>
        <n v="-7140"/>
        <n v="-7095"/>
        <n v="-7080"/>
        <n v="-6986.1932938855998"/>
        <n v="-6885"/>
        <n v="-6765"/>
        <n v="-6705"/>
        <n v="-6660"/>
        <n v="-6640"/>
        <n v="-6615"/>
        <n v="-6500"/>
        <n v="-6465"/>
        <n v="-6440"/>
        <n v="-6375"/>
        <n v="-6321.50084317032"/>
        <n v="-6315"/>
        <n v="-6250"/>
        <n v="-6125"/>
        <n v="-6050"/>
        <n v="-5958.3529411764703"/>
        <n v="-5950"/>
        <n v="-5912.5"/>
        <n v="-5750"/>
        <n v="-5737.5"/>
        <n v="-5727"/>
        <n v="-5600"/>
        <n v="-5587.5"/>
        <n v="-5512.5"/>
        <n v="-5500"/>
        <n v="-5450"/>
        <n v="-5407.1146245059299"/>
        <n v="-5387.5"/>
        <n v="-5320"/>
        <n v="-5312.5"/>
        <n v="-5310"/>
        <n v="-5300"/>
        <n v="-5280"/>
        <n v="-5262.5"/>
        <n v="-5250"/>
        <n v="-5239.6449704141996"/>
        <n v="-5180"/>
        <n v="-5140"/>
        <n v="-5120"/>
        <n v="-4995"/>
        <n v="-4980"/>
        <n v="-4860"/>
        <n v="-4830"/>
        <n v="-4741.1256323777397"/>
        <n v="-4500"/>
        <n v="-4468.7647058823504"/>
        <n v="-4460"/>
        <n v="-4450"/>
        <n v="-4425"/>
        <n v="-4400"/>
        <n v="-4360"/>
        <n v="-4300"/>
        <n v="-4260"/>
        <n v="-4250"/>
        <n v="-4220"/>
        <n v="-4200"/>
        <n v="-4179"/>
        <n v="-4150"/>
        <n v="-4125"/>
        <n v="-4120"/>
        <n v="-4100"/>
        <n v="-4050"/>
        <n v="-3990"/>
        <n v="-3960"/>
        <n v="-3950.9380269814501"/>
        <n v="-3950"/>
        <n v="-3940"/>
        <n v="-3900"/>
        <n v="-3887.5"/>
        <n v="-3885"/>
        <n v="-3855"/>
        <n v="-3850"/>
        <n v="-3840"/>
        <n v="-3833.13953488372"/>
        <n v="-3800"/>
        <n v="-3735"/>
        <n v="-3700"/>
        <n v="-3650"/>
        <n v="-3645"/>
        <n v="-3600"/>
        <n v="-3550"/>
        <n v="-3540"/>
        <n v="-3537.5"/>
        <n v="-3450"/>
        <n v="-3400"/>
        <n v="-3350.3170028818399"/>
        <n v="-3345"/>
        <n v="-3325"/>
        <n v="-3300"/>
        <n v="-3270"/>
        <n v="-3237.5"/>
        <n v="-3225"/>
        <n v="-3220"/>
        <n v="-3195"/>
        <n v="-3169.89473684211"/>
        <n v="-3165"/>
        <n v="-3140"/>
        <n v="-3100"/>
        <n v="-3090"/>
        <n v="-3087.44939271255"/>
        <n v="-3080"/>
        <n v="-3050"/>
        <n v="-3037.5"/>
        <n v="-2980"/>
        <n v="-2975"/>
        <n v="-2960"/>
        <n v="-2955"/>
        <n v="-2950"/>
        <n v="-2934"/>
        <n v="-2925"/>
        <n v="-2900"/>
        <n v="-2854.0663900414902"/>
        <n v="-2850"/>
        <n v="-2829"/>
        <n v="-2787.5"/>
        <n v="-2775"/>
        <n v="-2760"/>
        <n v="-2750"/>
        <n v="-2740"/>
        <n v="-2737.5"/>
        <n v="-2700"/>
        <n v="-2687.5"/>
        <n v="-2662.5"/>
        <n v="-2655"/>
        <n v="-2650"/>
        <n v="-2610"/>
        <n v="-2575"/>
        <n v="-2550"/>
        <n v="-2512.7377521613798"/>
        <n v="-2500"/>
        <n v="-2480"/>
        <n v="-2440"/>
        <n v="-2437.5"/>
        <n v="-2415"/>
        <n v="-2400"/>
        <n v="-2377.4210526315801"/>
        <n v="-2375"/>
        <n v="-2355"/>
        <n v="-2337.6870748299302"/>
        <n v="-2315.5870445344099"/>
        <n v="-2312.5"/>
        <n v="-2310"/>
        <n v="-2235"/>
        <n v="-2220"/>
        <n v="-2140.5497925311201"/>
        <n v="-2140"/>
        <n v="-2137.5"/>
        <n v="-2100"/>
        <n v="-2093.94812680115"/>
        <n v="-2080"/>
        <n v="-2070"/>
        <n v="-2060"/>
        <n v="-2055"/>
        <n v="-2040"/>
        <n v="-2012.5"/>
        <n v="-2000"/>
        <n v="-1981.1842105263199"/>
        <n v="-1980"/>
        <n v="-1962.5"/>
        <n v="-1945.14835886215"/>
        <n v="-1940"/>
        <n v="-1929.8826597131699"/>
        <n v="-1929.65587044535"/>
        <n v="-1925"/>
        <n v="-1920"/>
        <n v="-1887.2268907563"/>
        <n v="-1880"/>
        <n v="-1875"/>
        <n v="-1874.46640316206"/>
        <n v="-1868.75"/>
        <n v="-1862.5"/>
        <n v="-1860"/>
        <n v="-1850"/>
        <n v="-1830"/>
        <n v="-1800"/>
        <n v="-1783.7914937759299"/>
        <n v="-1762.5"/>
        <n v="-1753.2653061224501"/>
        <n v="-1740"/>
        <n v="-1725"/>
        <n v="-1720"/>
        <n v="-1680"/>
        <n v="-1675"/>
        <n v="-1665"/>
        <n v="-1664"/>
        <n v="-1623.05084745763"/>
        <n v="-1605"/>
        <n v="-1600"/>
        <n v="-1595"/>
        <n v="-1581.25"/>
        <n v="-1571.53024911032"/>
        <n v="-1560"/>
        <n v="-1550"/>
        <n v="-1545"/>
        <n v="-1540"/>
        <n v="-1530"/>
        <n v="-1525"/>
        <n v="-1489"/>
        <n v="-1485"/>
        <n v="-1480"/>
        <n v="-1460"/>
        <n v="-1455"/>
        <n v="-1450"/>
        <n v="-1447.4119947848801"/>
        <n v="-1440"/>
        <n v="-1429"/>
        <n v="-1420"/>
        <n v="-1410"/>
        <n v="-1405.8498023715399"/>
        <n v="-1400"/>
        <n v="-1395"/>
        <n v="-1393"/>
        <n v="-1387.5"/>
        <n v="-1380"/>
        <n v="-1377"/>
        <n v="-1362.5"/>
        <n v="-1361.88811188811"/>
        <n v="-1350"/>
        <n v="-1347"/>
        <n v="-1320"/>
        <n v="-1313"/>
        <n v="-1305"/>
        <n v="-1300"/>
        <n v="-1290"/>
        <n v="-1262.42493638677"/>
        <n v="-1260"/>
        <n v="-1250"/>
        <n v="-1240"/>
        <n v="-1237.5"/>
        <n v="-1233.2972972973"/>
        <n v="-1231.8681318681299"/>
        <n v="-1225"/>
        <n v="-1217.28813559322"/>
        <n v="-1211.79831932773"/>
        <n v="-1206.17666232073"/>
        <n v="-1200"/>
        <n v="-1183.9662447257399"/>
        <n v="-1178.64768683274"/>
        <n v="-1162.5"/>
        <n v="-1161"/>
        <n v="-1160"/>
        <n v="-1158"/>
        <n v="-1155"/>
        <n v="-1150"/>
        <n v="-1137.18220338983"/>
        <n v="-1120"/>
        <n v="-1116.0337552742601"/>
        <n v="-1114"/>
        <n v="-1110"/>
        <n v="-1100"/>
        <n v="-1087.5"/>
        <n v="-1080"/>
        <n v="-1075"/>
        <n v="-1065"/>
        <n v="-1060"/>
        <n v="-1058"/>
        <n v="-1050"/>
        <n v="-1037"/>
        <n v="-1035"/>
        <n v="-1000"/>
        <n v="-990"/>
        <n v="-980"/>
        <n v="-975"/>
        <n v="-966.10169491525403"/>
        <n v="-966"/>
        <n v="-963"/>
        <n v="-950"/>
        <n v="-945"/>
        <n v="-941.64705882352905"/>
        <n v="-940"/>
        <n v="-930"/>
        <n v="-929"/>
        <n v="-924.97297297297303"/>
        <n v="-923"/>
        <n v="-908.84873949579799"/>
        <n v="-903"/>
        <n v="-900"/>
        <n v="-898"/>
        <n v="-894.76744186046506"/>
        <n v="-887.97468354430396"/>
        <n v="-880"/>
        <n v="-870"/>
        <n v="-860"/>
        <n v="-850"/>
        <n v="-845"/>
        <n v="-840"/>
        <n v="-837.5"/>
        <n v="-837.02531645569604"/>
        <n v="-830.84745762711896"/>
        <n v="-825"/>
        <n v="-820"/>
        <n v="-810"/>
        <n v="-802.924957841484"/>
        <n v="-802.11267605633805"/>
        <n v="-800"/>
        <n v="-795"/>
        <n v="-790"/>
        <n v="-783"/>
        <n v="-780"/>
        <n v="-775"/>
        <n v="-770.81081081081095"/>
        <n v="-770"/>
        <n v="-760"/>
        <n v="-750"/>
        <n v="-747.5"/>
        <n v="-747"/>
        <n v="-740"/>
        <n v="-739.97890295358604"/>
        <n v="-737"/>
        <n v="-735"/>
        <n v="-729"/>
        <n v="-725"/>
        <n v="-724.57627118644098"/>
        <n v="-706.23529411764696"/>
        <n v="-705"/>
        <n v="-701.21212121212102"/>
        <n v="-700"/>
        <n v="-697.52109704641396"/>
        <n v="-688.11188811188799"/>
        <n v="-687.5"/>
        <n v="-687"/>
        <n v="-686"/>
        <n v="-675"/>
        <n v="-660"/>
        <n v="-650"/>
        <n v="-645"/>
        <n v="-640"/>
        <n v="-637.5"/>
        <n v="-633"/>
        <n v="-632.5"/>
        <n v="-625"/>
        <n v="-624"/>
        <n v="-623.13559322033905"/>
        <n v="-620"/>
        <n v="-615"/>
        <n v="-612.5"/>
        <n v="-600"/>
        <n v="-598.78787878787898"/>
        <n v="-597"/>
        <n v="-585"/>
        <n v="-580"/>
        <n v="-574"/>
        <n v="-573"/>
        <n v="-570"/>
        <n v="-562.5"/>
        <n v="-560.625"/>
        <n v="-560"/>
        <n v="-559"/>
        <n v="-555"/>
        <n v="-550"/>
        <n v="-544.75524475524503"/>
        <n v="-543"/>
        <n v="-535"/>
        <n v="-531"/>
        <n v="-525.90909090909099"/>
        <n v="-525"/>
        <n v="-512.5"/>
        <n v="-502.31292517006801"/>
        <n v="-500"/>
        <n v="-492.74725274725301"/>
        <n v="-490"/>
        <n v="-487.5"/>
        <n v="-480"/>
        <n v="-478.87323943662"/>
        <n v="-476"/>
        <n v="-475"/>
        <n v="-474.375"/>
        <n v="-473"/>
        <n v="-465"/>
        <n v="-464.21052631578999"/>
        <n v="-462.5"/>
        <n v="-459"/>
        <n v="-451"/>
        <n v="-450"/>
        <n v="-449.09090909090901"/>
        <n v="-447"/>
        <n v="-441"/>
        <n v="-440"/>
        <n v="-438.46153846153902"/>
        <n v="-438"/>
        <n v="-437.5"/>
        <n v="-435"/>
        <n v="-431"/>
        <n v="-429.230769230769"/>
        <n v="-425"/>
        <n v="-421"/>
        <n v="-420"/>
        <n v="-419.01408450704201"/>
        <n v="-412.5"/>
        <n v="-408.566433566434"/>
        <n v="-400"/>
        <n v="-390"/>
        <n v="-380"/>
        <n v="-376.73469387755102"/>
        <n v="-375"/>
        <n v="-369.56043956043999"/>
        <n v="-363"/>
        <n v="-362.79069767441899"/>
        <n v="-362.5"/>
        <n v="-360.47430830039502"/>
        <n v="-360"/>
        <n v="-357"/>
        <n v="-354"/>
        <n v="-350"/>
        <n v="-349.30966469428"/>
        <n v="-348.46975088967997"/>
        <n v="-348.15789473684202"/>
        <n v="-345"/>
        <n v="-340"/>
        <n v="-333"/>
        <n v="-332"/>
        <n v="-330"/>
        <n v="-327"/>
        <n v="-325"/>
        <n v="-322"/>
        <n v="-321.92307692307702"/>
        <n v="-320"/>
        <n v="-318"/>
        <n v="-316.075042158516"/>
        <n v="-316"/>
        <n v="-315"/>
        <n v="-312.5"/>
        <n v="-311"/>
        <n v="-306.65116279069798"/>
        <n v="-300"/>
        <n v="-297.917647058824"/>
        <n v="-290.13157894736798"/>
        <n v="-287.5"/>
        <n v="-285"/>
        <n v="-283"/>
        <n v="-280"/>
        <n v="-279.87588652482299"/>
        <n v="-275.31779661016998"/>
        <n v="-275.24475524475503"/>
        <n v="-275"/>
        <n v="-272.09302325581399"/>
        <n v="-270"/>
        <n v="-267"/>
        <n v="-266"/>
        <n v="-264"/>
        <n v="-261.35231316725998"/>
        <n v="-259"/>
        <n v="-257"/>
        <n v="-256"/>
        <n v="-255"/>
        <n v="-252"/>
        <n v="-250"/>
        <n v="-249"/>
        <n v="-246"/>
        <n v="-244"/>
        <n v="-243"/>
        <n v="-240"/>
        <n v="-238"/>
        <n v="-237.5"/>
        <n v="-237.20930232558101"/>
        <n v="-236"/>
        <n v="-234"/>
        <n v="-232.62411347517701"/>
        <n v="-231"/>
        <n v="-229.67032967033001"/>
        <n v="-228"/>
        <n v="-226.744186046512"/>
        <n v="-225"/>
        <n v="-223"/>
        <n v="-220"/>
        <n v="-219"/>
        <n v="-218"/>
        <n v="-215"/>
        <n v="-213"/>
        <n v="-211"/>
        <n v="-210"/>
        <n v="-207"/>
        <n v="-206.433566433566"/>
        <n v="-206"/>
        <n v="-200"/>
        <n v="-198"/>
        <n v="-197"/>
        <n v="-195"/>
        <n v="-190.769230769231"/>
        <n v="-190"/>
        <n v="-187.5"/>
        <n v="-186"/>
        <n v="-185"/>
        <n v="-183"/>
        <n v="-180"/>
        <n v="-177.90697674418601"/>
        <n v="-177"/>
        <n v="-175.38461538461499"/>
        <n v="-175"/>
        <n v="-174"/>
        <n v="-171"/>
        <n v="-170"/>
        <n v="-167.51585014409201"/>
        <n v="-166.666666666667"/>
        <n v="-165"/>
        <n v="-162.5"/>
        <n v="-162"/>
        <n v="-161"/>
        <n v="-160"/>
        <n v="-159"/>
        <n v="-158.494736842105"/>
        <n v="-157"/>
        <n v="-154.37246963562799"/>
        <n v="-154"/>
        <n v="-150.97815126050401"/>
        <n v="-150"/>
        <n v="-149"/>
        <n v="-148.255813953488"/>
        <n v="-148"/>
        <n v="-145.894736842105"/>
        <n v="-144"/>
        <n v="-143.07692307692301"/>
        <n v="-142.703319502075"/>
        <n v="-141"/>
        <n v="-140"/>
        <n v="-138"/>
        <n v="-137.5"/>
        <n v="-137"/>
        <n v="-135"/>
        <n v="-134"/>
        <n v="-131.538461538462"/>
        <n v="-126"/>
        <n v="-125"/>
        <n v="-124"/>
        <n v="-122"/>
        <n v="-120"/>
        <n v="-116.88435374149699"/>
        <n v="-112.5"/>
        <n v="-112.125"/>
        <n v="-111"/>
        <n v="-109.421052631579"/>
        <n v="-109"/>
        <n v="-108"/>
        <n v="-107"/>
        <n v="-105"/>
        <n v="-104"/>
        <n v="-103"/>
        <n v="-102"/>
        <n v="-100"/>
        <n v="-99"/>
        <n v="-98.255813953488399"/>
        <n v="-98"/>
        <n v="-97"/>
        <n v="-96.494132985658396"/>
        <n v="-96"/>
        <n v="-94.875"/>
        <n v="-94"/>
        <n v="-93.723320158102794"/>
        <n v="-93"/>
        <n v="-91.868131868131897"/>
        <n v="-91.184210526315795"/>
        <n v="-90.974576271186393"/>
        <n v="-90"/>
        <n v="-87.5"/>
        <n v="-87"/>
        <n v="-86"/>
        <n v="-84"/>
        <n v="-83.3333333333333"/>
        <n v="-81.713286713286706"/>
        <n v="-81.152542372881399"/>
        <n v="-81"/>
        <n v="-80"/>
        <n v="-78.576512455515996"/>
        <n v="-78"/>
        <n v="-77"/>
        <n v="-75"/>
        <n v="-74"/>
        <n v="-73.912087912087898"/>
        <n v="-72"/>
        <n v="-71.581395348837205"/>
        <n v="-71"/>
        <n v="-70"/>
        <n v="-69"/>
        <n v="-68.901098901098905"/>
        <n v="-67"/>
        <n v="-66"/>
        <n v="-64.169014084506998"/>
        <n v="-63"/>
        <n v="-62.5"/>
        <n v="-62"/>
        <n v="-61.664864864864903"/>
        <n v="-60.589915966386599"/>
        <n v="-60"/>
        <n v="-59.198312236286903"/>
        <n v="-58"/>
        <n v="-57"/>
        <n v="-56"/>
        <n v="-55.801687763713097"/>
        <n v="-55"/>
        <n v="-54"/>
        <n v="-53"/>
        <n v="-51.501272264630998"/>
        <n v="-51"/>
        <n v="-50"/>
        <n v="-49"/>
        <n v="-48.305084745762699"/>
        <n v="-48"/>
        <n v="-47.082352941176502"/>
        <n v="-47"/>
        <n v="-45"/>
        <n v="-44"/>
        <n v="-43"/>
        <n v="-42"/>
        <n v="-41.542372881355902"/>
        <n v="-41.286713286713301"/>
        <n v="-41"/>
        <n v="-40"/>
        <n v="-39"/>
        <n v="-38.625954198473302"/>
        <n v="-38.309859154929597"/>
        <n v="-38"/>
        <n v="-37.5"/>
        <n v="-37.375"/>
        <n v="-37"/>
        <n v="-36.047430830039502"/>
        <n v="-36"/>
        <n v="-35.060606060606098"/>
        <n v="-35"/>
        <n v="-33.521126760563398"/>
        <n v="-33"/>
        <n v="-32.1882951653944"/>
        <n v="-32"/>
        <n v="-31.625"/>
        <n v="-31"/>
        <n v="-30"/>
        <n v="-29.939393939393899"/>
        <n v="-29"/>
        <n v="-28"/>
        <n v="-27.237762237762201"/>
        <n v="-27.035573122529598"/>
        <n v="-27"/>
        <n v="-26.307692307692299"/>
        <n v="-26"/>
        <n v="-25.1156462585034"/>
        <n v="-25"/>
        <n v="-24.6373626373626"/>
        <n v="-24"/>
        <n v="-23.210526315789501"/>
        <n v="-23"/>
        <n v="-22.390070921985799"/>
        <n v="-22.093023255814"/>
        <n v="-22.0254237288136"/>
        <n v="-22"/>
        <n v="-21.461538461538499"/>
        <n v="-21"/>
        <n v="-20"/>
        <n v="-19"/>
        <n v="-18.609929078014201"/>
        <n v="-18.139534883720899"/>
        <n v="-18"/>
        <n v="-17.423487544484001"/>
        <n v="-17.0328227571116"/>
        <n v="-17"/>
        <n v="-16"/>
        <n v="-15"/>
        <n v="-14"/>
        <n v="-13.8067061143984"/>
        <n v="-13.780219780219801"/>
        <n v="-13.762237762237801"/>
        <n v="-13"/>
        <n v="-12.774617067833701"/>
        <n v="-12.773109243697499"/>
        <n v="-12.550607287449401"/>
        <n v="-12.5"/>
        <n v="-12"/>
        <n v="-11.8604651162791"/>
        <n v="-11"/>
        <n v="-10.6455142231948"/>
        <n v="-10.3550295857988"/>
        <n v="-10.1173402868318"/>
        <n v="-10"/>
        <n v="-9.6829971181556207"/>
        <n v="-9.5384615384615401"/>
        <n v="-9.4129554655870393"/>
        <n v="-9"/>
        <n v="-8.7692307692307701"/>
        <n v="-8.2016806722689104"/>
        <n v="-8"/>
        <n v="-7.8604651162790704"/>
        <n v="-7.8441295546558703"/>
        <n v="-7.5880052151238599"/>
        <n v="-7.2947368421052596"/>
        <n v="-7.2622478386167204"/>
        <n v="-7"/>
        <n v="-6.7027027027027"/>
        <n v="-6.3233376792698799"/>
        <n v="-6.1512605042016801"/>
        <n v="-6.05187319884726"/>
        <n v="-6"/>
        <n v="-5.9336099585062199"/>
        <n v="-5.0270270270270299"/>
        <n v="-5"/>
        <n v="-4.5934065934065904"/>
        <n v="-4.45020746887967"/>
        <n v="-4.1891891891891904"/>
        <n v="-4"/>
        <n v="-3.7085062240663902"/>
        <n v="-3"/>
        <n v="-2.5750636132315501"/>
        <n v="-2"/>
        <n v="-1.8023715415019801"/>
        <n v="-1.7674418604651201"/>
        <n v="-1.0218487394958"/>
        <n v="-1"/>
        <n v="-0.85164113785558004"/>
        <n v="-0.69033530571992097"/>
        <n v="-0.62753036437247001"/>
        <n v="-0.50586701434159098"/>
        <n v="-0.48414985590778098"/>
        <n v="-0.41008403361344498"/>
        <n v="-0.33513513513513499"/>
        <n v="-0.29668049792531098"/>
        <n v="0"/>
        <n v="2.8421709430404001E-14"/>
        <n v="5.4545454545454501E-2"/>
        <n v="0.109090909090909"/>
        <n v="0.22748815165876801"/>
        <n v="0.392971246006383"/>
        <n v="0.43859649122806799"/>
        <n v="0.5"/>
        <n v="0.56140350877193201"/>
        <n v="0.60702875399360301"/>
        <n v="0.68181818181818199"/>
        <n v="0.81818181818181701"/>
        <n v="1"/>
        <n v="1.0909090909090899"/>
        <n v="1.36363636363636"/>
        <n v="1.5"/>
        <n v="1.63636363636363"/>
        <n v="2"/>
        <n v="2.1818181818181799"/>
        <n v="2.83636363636364"/>
        <n v="3"/>
        <n v="3.2"/>
        <n v="3.4123222748814901"/>
        <n v="3.7725118483412001"/>
        <n v="4.5497630331752799"/>
        <n v="4.9121405750797802"/>
        <n v="5"/>
        <n v="5.4824561403507897"/>
        <n v="5.8945686900958698"/>
        <n v="6"/>
        <n v="6.5789473684210398"/>
        <n v="7"/>
        <n v="7.0175438596491002"/>
        <n v="7.5"/>
        <n v="7.5878594249202296"/>
        <n v="7.8594249201278199"/>
        <n v="8"/>
        <n v="8.4210526315788492"/>
        <n v="8.77192982456131"/>
        <n v="9"/>
        <n v="9.1054313099043593"/>
        <n v="10"/>
        <n v="11"/>
        <n v="11.2280701754385"/>
        <n v="12"/>
        <n v="12.1405750798722"/>
        <n v="12.5"/>
        <n v="12.8"/>
        <n v="13"/>
        <n v="14"/>
        <n v="14.734513274336299"/>
        <n v="15"/>
        <n v="16"/>
        <n v="18"/>
        <n v="19"/>
        <n v="20"/>
        <n v="21"/>
        <n v="22"/>
        <n v="23"/>
        <n v="25"/>
        <n v="28"/>
        <n v="29"/>
        <n v="30"/>
        <n v="32"/>
        <n v="35"/>
        <n v="35.454545454545503"/>
        <n v="37.5"/>
        <n v="38"/>
        <n v="39"/>
        <n v="40"/>
        <n v="42"/>
        <n v="42.545454545454497"/>
        <n v="44"/>
        <n v="45"/>
        <n v="46"/>
        <n v="47"/>
        <n v="48"/>
        <n v="50"/>
        <n v="54"/>
        <n v="55"/>
        <n v="56"/>
        <n v="56.5876777251178"/>
        <n v="56.727272727272798"/>
        <n v="60"/>
        <n v="62.5"/>
        <n v="71"/>
        <n v="75"/>
        <n v="75.450236966824406"/>
        <n v="77"/>
        <n v="84"/>
        <n v="87"/>
        <n v="87.5"/>
        <n v="90"/>
        <n v="91.5"/>
        <n v="92"/>
        <n v="93"/>
        <n v="96"/>
        <n v="99"/>
        <n v="100"/>
        <n v="101"/>
        <n v="102"/>
        <n v="103"/>
        <n v="105"/>
        <n v="109"/>
        <n v="111"/>
        <n v="112.5"/>
        <n v="113"/>
        <n v="120"/>
        <n v="125"/>
        <n v="127"/>
        <n v="132"/>
        <n v="135"/>
        <n v="137.5"/>
        <n v="138"/>
        <n v="140"/>
        <n v="150"/>
        <n v="151"/>
        <n v="153"/>
        <n v="160"/>
        <n v="162.5"/>
        <n v="165"/>
        <n v="170.265486725664"/>
        <n v="175"/>
        <n v="180"/>
        <n v="184.18141592920401"/>
        <n v="187.5"/>
        <n v="195"/>
        <n v="200"/>
        <n v="210"/>
        <n v="220"/>
        <n v="225"/>
        <n v="231"/>
        <n v="237.5"/>
        <n v="240"/>
        <n v="250"/>
        <n v="252"/>
        <n v="260"/>
        <n v="261"/>
        <n v="262.5"/>
        <n v="270"/>
        <n v="273"/>
        <n v="275"/>
        <n v="280"/>
        <n v="285"/>
        <n v="287.5"/>
        <n v="290"/>
        <n v="298"/>
        <n v="300"/>
        <n v="308"/>
        <n v="315"/>
        <n v="320"/>
        <n v="327"/>
        <n v="329"/>
        <n v="330"/>
        <n v="333"/>
        <n v="339"/>
        <n v="345"/>
        <n v="360"/>
        <n v="362.5"/>
        <n v="380"/>
        <n v="400"/>
        <n v="420"/>
        <n v="426"/>
        <n v="435"/>
        <n v="437.5"/>
        <n v="440"/>
        <n v="449"/>
        <n v="453"/>
        <n v="475"/>
        <n v="477"/>
        <n v="480"/>
        <n v="487.5"/>
        <n v="500"/>
        <n v="504"/>
        <n v="516"/>
        <n v="525"/>
        <n v="528"/>
        <n v="560"/>
        <n v="570"/>
        <n v="575"/>
        <n v="580"/>
        <n v="585"/>
        <n v="587.5"/>
        <n v="597"/>
        <n v="600"/>
        <n v="625"/>
        <n v="640"/>
        <n v="660"/>
        <n v="675"/>
        <n v="687.5"/>
        <n v="700"/>
        <n v="705"/>
        <n v="720"/>
        <n v="750"/>
        <n v="760"/>
        <n v="780"/>
        <n v="800"/>
        <n v="825"/>
        <n v="840"/>
        <n v="880"/>
        <n v="887.5"/>
        <n v="900"/>
        <n v="940"/>
        <n v="960"/>
        <n v="962.5"/>
        <n v="1000"/>
        <n v="1056"/>
        <n v="1100"/>
        <n v="1120"/>
        <n v="1143.75"/>
        <n v="1150"/>
        <n v="1155"/>
        <n v="1158"/>
        <n v="1162.5"/>
        <n v="1197"/>
        <n v="1200"/>
        <n v="1237.5"/>
        <n v="1250"/>
        <n v="1262.5"/>
        <n v="1275"/>
        <n v="1287.5"/>
        <n v="1305"/>
        <n v="1380"/>
        <n v="1395"/>
        <n v="1400"/>
        <n v="1440"/>
        <n v="1450"/>
        <n v="1485"/>
        <n v="1500"/>
        <n v="1515"/>
        <n v="1540"/>
        <n v="1587.5"/>
        <n v="1611"/>
        <n v="1635"/>
        <n v="1665"/>
        <n v="1695"/>
        <n v="1740"/>
        <n v="1750"/>
        <n v="1800"/>
        <n v="1840"/>
        <n v="1860"/>
        <n v="1905"/>
        <n v="1920"/>
        <n v="1980"/>
        <n v="2000"/>
        <n v="2020"/>
        <n v="2070"/>
        <n v="2100"/>
        <n v="2128.3185840708002"/>
        <n v="2180"/>
        <n v="2200"/>
        <n v="2220"/>
        <n v="2260"/>
        <n v="2265"/>
        <n v="2295"/>
        <n v="2400"/>
        <n v="2500"/>
        <n v="2540"/>
        <n v="2760"/>
        <n v="2800"/>
        <n v="2887.5"/>
        <n v="3000"/>
        <n v="3020"/>
        <n v="3060"/>
        <n v="3125"/>
        <n v="3150"/>
        <n v="3465"/>
        <n v="3625"/>
        <n v="3725"/>
        <n v="3750"/>
        <n v="3780"/>
        <n v="3850"/>
        <n v="4000"/>
        <n v="4112.5"/>
        <n v="4200"/>
        <n v="4350"/>
        <n v="4550"/>
        <n v="4620"/>
        <n v="4935"/>
        <n v="5000"/>
        <n v="5040"/>
        <n v="5450"/>
        <n v="5550"/>
        <n v="5612.5"/>
        <n v="5650"/>
        <n v="5750"/>
        <n v="5800"/>
        <n v="6160"/>
        <n v="6300"/>
        <n v="6450"/>
        <n v="6580"/>
        <n v="7100"/>
        <n v="7550"/>
        <n v="7560"/>
        <n v="7740"/>
        <n v="7950"/>
        <n v="8800"/>
        <n v="9950"/>
        <n v="10080"/>
        <n v="10320"/>
        <n v="15000"/>
        <n v="17600"/>
        <n v="19300"/>
        <n v="19950"/>
        <n v="26850"/>
        <m/>
      </sharedItems>
    </cacheField>
    <cacheField name="Qtd Entregue (Finalizado)" numFmtId="0">
      <sharedItems containsString="0" containsBlank="1" containsNumber="1" containsInteger="1" minValue="12" maxValue="26650" count="200">
        <n v="12"/>
        <n v="25"/>
        <n v="30"/>
        <n v="38"/>
        <n v="40"/>
        <n v="50"/>
        <n v="62"/>
        <n v="75"/>
        <n v="88"/>
        <n v="112"/>
        <n v="125"/>
        <n v="138"/>
        <n v="150"/>
        <n v="160"/>
        <n v="162"/>
        <n v="175"/>
        <n v="188"/>
        <n v="200"/>
        <n v="212"/>
        <n v="225"/>
        <n v="238"/>
        <n v="250"/>
        <n v="262"/>
        <n v="275"/>
        <n v="288"/>
        <n v="300"/>
        <n v="312"/>
        <n v="325"/>
        <n v="338"/>
        <n v="350"/>
        <n v="362"/>
        <n v="375"/>
        <n v="388"/>
        <n v="400"/>
        <n v="412"/>
        <n v="425"/>
        <n v="438"/>
        <n v="450"/>
        <n v="462"/>
        <n v="488"/>
        <n v="500"/>
        <n v="512"/>
        <n v="525"/>
        <n v="550"/>
        <n v="562"/>
        <n v="588"/>
        <n v="600"/>
        <n v="612"/>
        <n v="625"/>
        <n v="638"/>
        <n v="650"/>
        <n v="662"/>
        <n v="688"/>
        <n v="700"/>
        <n v="725"/>
        <n v="738"/>
        <n v="762"/>
        <n v="775"/>
        <n v="788"/>
        <n v="800"/>
        <n v="812"/>
        <n v="825"/>
        <n v="838"/>
        <n v="850"/>
        <n v="862"/>
        <n v="875"/>
        <n v="888"/>
        <n v="900"/>
        <n v="925"/>
        <n v="950"/>
        <n v="975"/>
        <n v="988"/>
        <n v="1025"/>
        <n v="1038"/>
        <n v="1050"/>
        <n v="1075"/>
        <n v="1112"/>
        <n v="1125"/>
        <n v="1150"/>
        <n v="1162"/>
        <n v="1200"/>
        <n v="1238"/>
        <n v="1262"/>
        <n v="1288"/>
        <n v="1300"/>
        <n v="1312"/>
        <n v="1325"/>
        <n v="1350"/>
        <n v="1362"/>
        <n v="1412"/>
        <n v="1425"/>
        <n v="1462"/>
        <n v="1512"/>
        <n v="1588"/>
        <n v="1725"/>
        <n v="1738"/>
        <n v="1800"/>
        <n v="1900"/>
        <n v="1912"/>
        <n v="1975"/>
        <n v="2000"/>
        <n v="2062"/>
        <n v="2100"/>
        <n v="2125"/>
        <n v="2138"/>
        <n v="2188"/>
        <n v="2262"/>
        <n v="2312"/>
        <n v="2338"/>
        <n v="2375"/>
        <n v="2388"/>
        <n v="2412"/>
        <n v="2425"/>
        <n v="2462"/>
        <n v="2475"/>
        <n v="2488"/>
        <n v="2550"/>
        <n v="2575"/>
        <n v="2638"/>
        <n v="2650"/>
        <n v="2662"/>
        <n v="2675"/>
        <n v="2750"/>
        <n v="2812"/>
        <n v="2825"/>
        <n v="2862"/>
        <n v="2875"/>
        <n v="2888"/>
        <n v="2925"/>
        <n v="2950"/>
        <n v="2962"/>
        <n v="2988"/>
        <n v="3030"/>
        <n v="3050"/>
        <n v="3100"/>
        <n v="3112"/>
        <n v="3138"/>
        <n v="3212"/>
        <n v="3225"/>
        <n v="3238"/>
        <n v="3250"/>
        <n v="3288"/>
        <n v="3312"/>
        <n v="3375"/>
        <n v="3400"/>
        <n v="3500"/>
        <n v="3525"/>
        <n v="3600"/>
        <n v="3625"/>
        <n v="3660"/>
        <n v="3712"/>
        <n v="4012"/>
        <n v="4100"/>
        <n v="4200"/>
        <n v="4225"/>
        <n v="4362"/>
        <n v="4538"/>
        <n v="4675"/>
        <n v="4875"/>
        <n v="5070"/>
        <n v="5188"/>
        <n v="5250"/>
        <n v="5275"/>
        <n v="5325"/>
        <n v="5362"/>
        <n v="5370"/>
        <n v="5488"/>
        <n v="5538"/>
        <n v="5638"/>
        <n v="5762"/>
        <n v="5850"/>
        <n v="5875"/>
        <n v="5888"/>
        <n v="5950"/>
        <n v="6012"/>
        <n v="6125"/>
        <n v="6288"/>
        <n v="6512"/>
        <n v="6650"/>
        <n v="7000"/>
        <n v="7900"/>
        <n v="8125"/>
        <n v="8238"/>
        <n v="8300"/>
        <n v="8688"/>
        <n v="9712"/>
        <n v="12462"/>
        <n v="13438"/>
        <n v="14400"/>
        <n v="15412"/>
        <n v="15638"/>
        <n v="16875"/>
        <n v="17950"/>
        <n v="18338"/>
        <n v="18412"/>
        <n v="19000"/>
        <n v="21450"/>
        <n v="22875"/>
        <n v="26650"/>
        <m/>
      </sharedItems>
    </cacheField>
    <cacheField name="Qtd Em Trânsito" numFmtId="0">
      <sharedItems containsString="0" containsBlank="1" containsNumber="1" containsInteger="1" minValue="12" maxValue="34260" count="170">
        <n v="12"/>
        <n v="15"/>
        <n v="20"/>
        <n v="25"/>
        <n v="30"/>
        <n v="38"/>
        <n v="50"/>
        <n v="88"/>
        <n v="100"/>
        <n v="112"/>
        <n v="120"/>
        <n v="125"/>
        <n v="135"/>
        <n v="150"/>
        <n v="200"/>
        <n v="212"/>
        <n v="250"/>
        <n v="262"/>
        <n v="270"/>
        <n v="275"/>
        <n v="288"/>
        <n v="300"/>
        <n v="312"/>
        <n v="315"/>
        <n v="338"/>
        <n v="360"/>
        <n v="375"/>
        <n v="400"/>
        <n v="405"/>
        <n v="412"/>
        <n v="425"/>
        <n v="438"/>
        <n v="450"/>
        <n v="462"/>
        <n v="480"/>
        <n v="510"/>
        <n v="512"/>
        <n v="525"/>
        <n v="538"/>
        <n v="540"/>
        <n v="550"/>
        <n v="562"/>
        <n v="588"/>
        <n v="600"/>
        <n v="612"/>
        <n v="625"/>
        <n v="638"/>
        <n v="650"/>
        <n v="660"/>
        <n v="675"/>
        <n v="688"/>
        <n v="700"/>
        <n v="712"/>
        <n v="725"/>
        <n v="738"/>
        <n v="775"/>
        <n v="788"/>
        <n v="825"/>
        <n v="840"/>
        <n v="862"/>
        <n v="870"/>
        <n v="875"/>
        <n v="888"/>
        <n v="900"/>
        <n v="925"/>
        <n v="945"/>
        <n v="975"/>
        <n v="1000"/>
        <n v="1005"/>
        <n v="1050"/>
        <n v="1062"/>
        <n v="1088"/>
        <n v="1110"/>
        <n v="1140"/>
        <n v="1162"/>
        <n v="1175"/>
        <n v="1238"/>
        <n v="1260"/>
        <n v="1275"/>
        <n v="1338"/>
        <n v="1362"/>
        <n v="1380"/>
        <n v="1400"/>
        <n v="1425"/>
        <n v="1440"/>
        <n v="1485"/>
        <n v="1512"/>
        <n v="1525"/>
        <n v="1530"/>
        <n v="1575"/>
        <n v="1612"/>
        <n v="1638"/>
        <n v="1662"/>
        <n v="1675"/>
        <n v="1712"/>
        <n v="1725"/>
        <n v="1750"/>
        <n v="1762"/>
        <n v="1788"/>
        <n v="1838"/>
        <n v="1950"/>
        <n v="2100"/>
        <n v="2288"/>
        <n v="2312"/>
        <n v="2338"/>
        <n v="2375"/>
        <n v="2535"/>
        <n v="2600"/>
        <n v="2655"/>
        <n v="2670"/>
        <n v="2688"/>
        <n v="2760"/>
        <n v="2862"/>
        <n v="3165"/>
        <n v="3262"/>
        <n v="3275"/>
        <n v="3288"/>
        <n v="3300"/>
        <n v="3400"/>
        <n v="3450"/>
        <n v="3562"/>
        <n v="3735"/>
        <n v="3838"/>
        <n v="3888"/>
        <n v="3900"/>
        <n v="3912"/>
        <n v="3940"/>
        <n v="3975"/>
        <n v="4150"/>
        <n v="4260"/>
        <n v="4288"/>
        <n v="4312"/>
        <n v="4538"/>
        <n v="4588"/>
        <n v="4600"/>
        <n v="4912"/>
        <n v="4950"/>
        <n v="5000"/>
        <n v="5238"/>
        <n v="5438"/>
        <n v="5750"/>
        <n v="6112"/>
        <n v="6500"/>
        <n v="6885"/>
        <n v="7388"/>
        <n v="7512"/>
        <n v="7888"/>
        <n v="7900"/>
        <n v="8000"/>
        <n v="8575"/>
        <n v="8955"/>
        <n v="9538"/>
        <n v="10325"/>
        <n v="10562"/>
        <n v="10625"/>
        <n v="10875"/>
        <n v="11062"/>
        <n v="11340"/>
        <n v="11612"/>
        <n v="12025"/>
        <n v="14138"/>
        <n v="16980"/>
        <n v="18460"/>
        <n v="19038"/>
        <n v="19938"/>
        <n v="23100"/>
        <n v="27160"/>
        <n v="28550"/>
        <n v="34260"/>
        <m/>
      </sharedItems>
    </cacheField>
    <cacheField name="Qtd Criado (ajustável)" numFmtId="0">
      <sharedItems containsString="0" containsBlank="1" containsNumber="1" containsInteger="1" minValue="12" maxValue="40500" count="204">
        <n v="12"/>
        <n v="15"/>
        <n v="25"/>
        <n v="30"/>
        <n v="50"/>
        <n v="60"/>
        <n v="62"/>
        <n v="88"/>
        <n v="100"/>
        <n v="105"/>
        <n v="112"/>
        <n v="135"/>
        <n v="150"/>
        <n v="165"/>
        <n v="175"/>
        <n v="188"/>
        <n v="195"/>
        <n v="200"/>
        <n v="225"/>
        <n v="240"/>
        <n v="250"/>
        <n v="270"/>
        <n v="315"/>
        <n v="330"/>
        <n v="345"/>
        <n v="360"/>
        <n v="362"/>
        <n v="405"/>
        <n v="425"/>
        <n v="435"/>
        <n v="438"/>
        <n v="450"/>
        <n v="465"/>
        <n v="480"/>
        <n v="500"/>
        <n v="512"/>
        <n v="538"/>
        <n v="550"/>
        <n v="555"/>
        <n v="562"/>
        <n v="600"/>
        <n v="615"/>
        <n v="630"/>
        <n v="650"/>
        <n v="660"/>
        <n v="688"/>
        <n v="720"/>
        <n v="725"/>
        <n v="735"/>
        <n v="750"/>
        <n v="765"/>
        <n v="775"/>
        <n v="780"/>
        <n v="800"/>
        <n v="810"/>
        <n v="825"/>
        <n v="840"/>
        <n v="870"/>
        <n v="885"/>
        <n v="925"/>
        <n v="938"/>
        <n v="962"/>
        <n v="988"/>
        <n v="1050"/>
        <n v="1062"/>
        <n v="1065"/>
        <n v="1088"/>
        <n v="1100"/>
        <n v="1110"/>
        <n v="1125"/>
        <n v="1150"/>
        <n v="1225"/>
        <n v="1230"/>
        <n v="1238"/>
        <n v="1250"/>
        <n v="1260"/>
        <n v="1290"/>
        <n v="1305"/>
        <n v="1350"/>
        <n v="1375"/>
        <n v="1395"/>
        <n v="1455"/>
        <n v="1462"/>
        <n v="1475"/>
        <n v="1575"/>
        <n v="1675"/>
        <n v="1680"/>
        <n v="1712"/>
        <n v="1830"/>
        <n v="1925"/>
        <n v="1938"/>
        <n v="1950"/>
        <n v="1965"/>
        <n v="1975"/>
        <n v="1995"/>
        <n v="2000"/>
        <n v="2025"/>
        <n v="2038"/>
        <n v="2050"/>
        <n v="2138"/>
        <n v="2175"/>
        <n v="2300"/>
        <n v="2310"/>
        <n v="2325"/>
        <n v="2340"/>
        <n v="2430"/>
        <n v="2445"/>
        <n v="2475"/>
        <n v="2550"/>
        <n v="2562"/>
        <n v="2650"/>
        <n v="2745"/>
        <n v="2790"/>
        <n v="2805"/>
        <n v="2850"/>
        <n v="2888"/>
        <n v="2910"/>
        <n v="2962"/>
        <n v="3165"/>
        <n v="3195"/>
        <n v="3200"/>
        <n v="3270"/>
        <n v="3300"/>
        <n v="3462"/>
        <n v="3465"/>
        <n v="3538"/>
        <n v="3562"/>
        <n v="3585"/>
        <n v="3900"/>
        <n v="3912"/>
        <n v="3938"/>
        <n v="3945"/>
        <n v="3950"/>
        <n v="3960"/>
        <n v="3975"/>
        <n v="4080"/>
        <n v="4155"/>
        <n v="4185"/>
        <n v="4245"/>
        <n v="4665"/>
        <n v="4680"/>
        <n v="4725"/>
        <n v="4740"/>
        <n v="4812"/>
        <n v="4815"/>
        <n v="5145"/>
        <n v="5200"/>
        <n v="5205"/>
        <n v="5400"/>
        <n v="5520"/>
        <n v="5610"/>
        <n v="5895"/>
        <n v="5940"/>
        <n v="6000"/>
        <n v="6012"/>
        <n v="6150"/>
        <n v="6162"/>
        <n v="7050"/>
        <n v="7215"/>
        <n v="7380"/>
        <n v="7395"/>
        <n v="7545"/>
        <n v="7590"/>
        <n v="7912"/>
        <n v="8400"/>
        <n v="8865"/>
        <n v="9015"/>
        <n v="9600"/>
        <n v="9750"/>
        <n v="9930"/>
        <n v="10138"/>
        <n v="10425"/>
        <n v="10920"/>
        <n v="11040"/>
        <n v="11445"/>
        <n v="11655"/>
        <n v="11790"/>
        <n v="12165"/>
        <n v="12390"/>
        <n v="12750"/>
        <n v="12900"/>
        <n v="13000"/>
        <n v="13050"/>
        <n v="14400"/>
        <n v="14430"/>
        <n v="14512"/>
        <n v="14955"/>
        <n v="15100"/>
        <n v="16150"/>
        <n v="16200"/>
        <n v="17415"/>
        <n v="18495"/>
        <n v="21650"/>
        <n v="22150"/>
        <n v="22300"/>
        <n v="22545"/>
        <n v="23925"/>
        <n v="24960"/>
        <n v="28950"/>
        <n v="29415"/>
        <n v="29955"/>
        <n v="34260"/>
        <n v="40500"/>
        <m/>
      </sharedItems>
    </cacheField>
    <cacheField name="QUANTIDADE ENTREGUE" numFmtId="0">
      <sharedItems containsString="0" containsBlank="1" containsNumber="1" containsInteger="1" minValue="0" maxValue="34260" count="306">
        <n v="0"/>
        <n v="12"/>
        <n v="15"/>
        <n v="20"/>
        <n v="25"/>
        <n v="30"/>
        <n v="38"/>
        <n v="40"/>
        <n v="50"/>
        <n v="62"/>
        <n v="75"/>
        <n v="88"/>
        <n v="100"/>
        <n v="112"/>
        <n v="120"/>
        <n v="125"/>
        <n v="135"/>
        <n v="138"/>
        <n v="150"/>
        <n v="160"/>
        <n v="162"/>
        <n v="175"/>
        <n v="188"/>
        <n v="200"/>
        <n v="212"/>
        <n v="225"/>
        <n v="238"/>
        <n v="250"/>
        <n v="262"/>
        <n v="270"/>
        <n v="275"/>
        <n v="288"/>
        <n v="300"/>
        <n v="312"/>
        <n v="315"/>
        <n v="325"/>
        <n v="338"/>
        <n v="350"/>
        <n v="360"/>
        <n v="362"/>
        <n v="375"/>
        <n v="388"/>
        <n v="400"/>
        <n v="405"/>
        <n v="412"/>
        <n v="425"/>
        <n v="438"/>
        <n v="450"/>
        <n v="462"/>
        <n v="480"/>
        <n v="488"/>
        <n v="500"/>
        <n v="510"/>
        <n v="512"/>
        <n v="525"/>
        <n v="538"/>
        <n v="540"/>
        <n v="550"/>
        <n v="562"/>
        <n v="588"/>
        <n v="600"/>
        <n v="612"/>
        <n v="625"/>
        <n v="638"/>
        <n v="650"/>
        <n v="660"/>
        <n v="662"/>
        <n v="675"/>
        <n v="688"/>
        <n v="700"/>
        <n v="712"/>
        <n v="725"/>
        <n v="738"/>
        <n v="762"/>
        <n v="775"/>
        <n v="788"/>
        <n v="800"/>
        <n v="812"/>
        <n v="825"/>
        <n v="838"/>
        <n v="840"/>
        <n v="850"/>
        <n v="862"/>
        <n v="870"/>
        <n v="875"/>
        <n v="888"/>
        <n v="900"/>
        <n v="925"/>
        <n v="945"/>
        <n v="950"/>
        <n v="975"/>
        <n v="988"/>
        <n v="1000"/>
        <n v="1005"/>
        <n v="1025"/>
        <n v="1038"/>
        <n v="1050"/>
        <n v="1062"/>
        <n v="1075"/>
        <n v="1088"/>
        <n v="1110"/>
        <n v="1112"/>
        <n v="1125"/>
        <n v="1140"/>
        <n v="1150"/>
        <n v="1162"/>
        <n v="1175"/>
        <n v="1200"/>
        <n v="1238"/>
        <n v="1260"/>
        <n v="1262"/>
        <n v="1275"/>
        <n v="1288"/>
        <n v="1300"/>
        <n v="1312"/>
        <n v="1325"/>
        <n v="1338"/>
        <n v="1350"/>
        <n v="1362"/>
        <n v="1380"/>
        <n v="1400"/>
        <n v="1412"/>
        <n v="1425"/>
        <n v="1440"/>
        <n v="1462"/>
        <n v="1485"/>
        <n v="1512"/>
        <n v="1525"/>
        <n v="1530"/>
        <n v="1575"/>
        <n v="1588"/>
        <n v="1612"/>
        <n v="1638"/>
        <n v="1662"/>
        <n v="1675"/>
        <n v="1712"/>
        <n v="1725"/>
        <n v="1738"/>
        <n v="1750"/>
        <n v="1762"/>
        <n v="1788"/>
        <n v="1800"/>
        <n v="1838"/>
        <n v="1900"/>
        <n v="1912"/>
        <n v="1950"/>
        <n v="1975"/>
        <n v="2000"/>
        <n v="2062"/>
        <n v="2100"/>
        <n v="2125"/>
        <n v="2138"/>
        <n v="2188"/>
        <n v="2262"/>
        <n v="2288"/>
        <n v="2312"/>
        <n v="2338"/>
        <n v="2375"/>
        <n v="2388"/>
        <n v="2412"/>
        <n v="2425"/>
        <n v="2462"/>
        <n v="2475"/>
        <n v="2488"/>
        <n v="2535"/>
        <n v="2550"/>
        <n v="2575"/>
        <n v="2600"/>
        <n v="2638"/>
        <n v="2650"/>
        <n v="2655"/>
        <n v="2662"/>
        <n v="2670"/>
        <n v="2675"/>
        <n v="2688"/>
        <n v="2750"/>
        <n v="2760"/>
        <n v="2812"/>
        <n v="2825"/>
        <n v="2862"/>
        <n v="2875"/>
        <n v="2888"/>
        <n v="2925"/>
        <n v="2950"/>
        <n v="2962"/>
        <n v="2988"/>
        <n v="3030"/>
        <n v="3050"/>
        <n v="3100"/>
        <n v="3112"/>
        <n v="3138"/>
        <n v="3165"/>
        <n v="3212"/>
        <n v="3225"/>
        <n v="3238"/>
        <n v="3250"/>
        <n v="3262"/>
        <n v="3275"/>
        <n v="3288"/>
        <n v="3300"/>
        <n v="3312"/>
        <n v="3375"/>
        <n v="3400"/>
        <n v="3450"/>
        <n v="3500"/>
        <n v="3525"/>
        <n v="3562"/>
        <n v="3600"/>
        <n v="3625"/>
        <n v="3660"/>
        <n v="3712"/>
        <n v="3735"/>
        <n v="3838"/>
        <n v="3888"/>
        <n v="3900"/>
        <n v="3912"/>
        <n v="3940"/>
        <n v="3975"/>
        <n v="4012"/>
        <n v="4100"/>
        <n v="4150"/>
        <n v="4200"/>
        <n v="4225"/>
        <n v="4260"/>
        <n v="4288"/>
        <n v="4312"/>
        <n v="4362"/>
        <n v="4538"/>
        <n v="4588"/>
        <n v="4600"/>
        <n v="4675"/>
        <n v="4875"/>
        <n v="4912"/>
        <n v="4950"/>
        <n v="5000"/>
        <n v="5070"/>
        <n v="5188"/>
        <n v="5238"/>
        <n v="5250"/>
        <n v="5275"/>
        <n v="5325"/>
        <n v="5362"/>
        <n v="5370"/>
        <n v="5438"/>
        <n v="5488"/>
        <n v="5538"/>
        <n v="5638"/>
        <n v="5750"/>
        <n v="5762"/>
        <n v="5850"/>
        <n v="5875"/>
        <n v="5888"/>
        <n v="5950"/>
        <n v="6012"/>
        <n v="6112"/>
        <n v="6125"/>
        <n v="6288"/>
        <n v="6500"/>
        <n v="6512"/>
        <n v="6650"/>
        <n v="6885"/>
        <n v="7000"/>
        <n v="7388"/>
        <n v="7512"/>
        <n v="7888"/>
        <n v="7900"/>
        <n v="8000"/>
        <n v="8125"/>
        <n v="8238"/>
        <n v="8300"/>
        <n v="8575"/>
        <n v="8688"/>
        <n v="8955"/>
        <n v="9538"/>
        <n v="9712"/>
        <n v="10325"/>
        <n v="10562"/>
        <n v="10625"/>
        <n v="10875"/>
        <n v="11062"/>
        <n v="11340"/>
        <n v="11612"/>
        <n v="12025"/>
        <n v="12462"/>
        <n v="13438"/>
        <n v="14138"/>
        <n v="14400"/>
        <n v="15412"/>
        <n v="15638"/>
        <n v="16875"/>
        <n v="16980"/>
        <n v="17950"/>
        <n v="18338"/>
        <n v="18412"/>
        <n v="18460"/>
        <n v="19000"/>
        <n v="19038"/>
        <n v="19938"/>
        <n v="21450"/>
        <n v="22875"/>
        <n v="23100"/>
        <n v="26650"/>
        <n v="27160"/>
        <n v="28550"/>
        <n v="34260"/>
        <m/>
      </sharedItems>
    </cacheField>
    <cacheField name="QUANTIDADE ENTREGUE +/-" numFmtId="0">
      <sharedItems containsString="0" containsBlank="1" containsNumber="1" minValue="-100140" maxValue="26260" count="1684">
        <n v="-100140"/>
        <n v="-83880"/>
        <n v="-75105"/>
        <n v="-65200"/>
        <n v="-62910"/>
        <n v="-62900"/>
        <n v="-57240"/>
        <n v="-56360"/>
        <n v="-52425"/>
        <n v="-50780"/>
        <n v="-48900"/>
        <n v="-47175"/>
        <n v="-42930"/>
        <n v="-42270"/>
        <n v="-40300"/>
        <n v="-40280"/>
        <n v="-39975"/>
        <n v="-39960"/>
        <n v="-39320"/>
        <n v="-38400"/>
        <n v="-38085"/>
        <n v="-37700.5"/>
        <n v="-37350"/>
        <n v="-36624.5"/>
        <n v="-36600"/>
        <n v="-35900"/>
        <n v="-33400"/>
        <n v="-33280"/>
        <n v="-32500"/>
        <n v="-31020"/>
        <n v="-30460"/>
        <n v="-30225"/>
        <n v="-30210"/>
        <n v="-29970"/>
        <n v="-29900"/>
        <n v="-29600"/>
        <n v="-29490"/>
        <n v="-29480"/>
        <n v="-29460"/>
        <n v="-28750"/>
        <n v="-27680"/>
        <n v="-27450"/>
        <n v="-27000"/>
        <n v="-26850"/>
        <n v="-26750"/>
        <n v="-26450"/>
        <n v="-26280"/>
        <n v="-26140"/>
        <n v="-26080"/>
        <n v="-25760"/>
        <n v="-24960"/>
        <n v="-23850"/>
        <n v="-23280"/>
        <n v="-23265"/>
        <n v="-22950"/>
        <n v="-22940"/>
        <n v="-22845"/>
        <n v="-22200"/>
        <n v="-22110"/>
        <n v="-22095"/>
        <n v="-21950"/>
        <n v="-21820"/>
        <n v="-21750"/>
        <n v="-21500"/>
        <n v="-21180"/>
        <n v="-21050"/>
        <n v="-20980"/>
        <n v="-20760"/>
        <n v="-19960"/>
        <n v="-19950"/>
        <n v="-19710"/>
        <n v="-19605"/>
        <n v="-19600"/>
        <n v="-19560"/>
        <n v="-19320"/>
        <n v="-19300"/>
        <n v="-19050"/>
        <n v="-18840"/>
        <n v="-18700"/>
        <n v="-18287.5"/>
        <n v="-18200"/>
        <n v="-18060"/>
        <n v="-17600"/>
        <n v="-17550.5"/>
        <n v="-17480"/>
        <n v="-17460"/>
        <n v="-17300"/>
        <n v="-17205"/>
        <n v="-16900"/>
        <n v="-16740"/>
        <n v="-16540"/>
        <n v="-16365"/>
        <n v="-16280"/>
        <n v="-16260"/>
        <n v="-16125"/>
        <n v="-15885"/>
        <n v="-15735"/>
        <n v="-15720"/>
        <n v="-15200"/>
        <n v="-15050"/>
        <n v="-14970"/>
        <n v="-14900"/>
        <n v="-14840"/>
        <n v="-14700"/>
        <n v="-14699.5"/>
        <n v="-14280"/>
        <n v="-14200"/>
        <n v="-14180"/>
        <n v="-14130"/>
        <n v="-13971.501272264601"/>
        <n v="-13845"/>
        <n v="-13780"/>
        <n v="-13680"/>
        <n v="-13650"/>
        <n v="-13545"/>
        <n v="-13330.117340286801"/>
        <n v="-13280"/>
        <n v="-13140"/>
        <n v="-13110"/>
        <n v="-12800"/>
        <n v="-12700"/>
        <n v="-12520"/>
        <n v="-12450"/>
        <n v="-12405"/>
        <n v="-12280"/>
        <n v="-12260"/>
        <n v="-12210"/>
        <n v="-12195"/>
        <n v="-12160"/>
        <n v="-12015.450236966801"/>
        <n v="-12000"/>
        <n v="-11790"/>
        <n v="-11560"/>
        <n v="-11540"/>
        <n v="-11537.5"/>
        <n v="-11175"/>
        <n v="-11130"/>
        <n v="-11060"/>
        <n v="-11012.5"/>
        <n v="-10900"/>
        <n v="-10780"/>
        <n v="-10740"/>
        <n v="-10710"/>
        <n v="-10650"/>
        <n v="-10635"/>
        <n v="-10608.2016806723"/>
        <n v="-10600"/>
        <n v="-10478.6259541985"/>
        <n v="-10335"/>
        <n v="-10320"/>
        <n v="-10260"/>
        <n v="-10200"/>
        <n v="-10160"/>
        <n v="-10100"/>
        <n v="-10080"/>
        <n v="-10000"/>
        <n v="-9997.5880052151206"/>
        <n v="-9960"/>
        <n v="-9950"/>
        <n v="-9860"/>
        <n v="-9855"/>
        <n v="-9800"/>
        <n v="-9760"/>
        <n v="-9740"/>
        <n v="-9600"/>
        <n v="-9525.5"/>
        <n v="-9500"/>
        <n v="-9487.5"/>
        <n v="-9460"/>
        <n v="-9390"/>
        <n v="-9210"/>
        <n v="-9200"/>
        <n v="-9195"/>
        <n v="-9180"/>
        <n v="-9120"/>
        <n v="-9100"/>
        <n v="-9040"/>
        <n v="-9030"/>
        <n v="-9000"/>
        <n v="-8850"/>
        <n v="-8820"/>
        <n v="-8780"/>
        <n v="-8760"/>
        <n v="-8732.1882951653897"/>
        <n v="-8700"/>
        <n v="-8670"/>
        <n v="-8655"/>
        <n v="-8640"/>
        <n v="-8420"/>
        <n v="-8380"/>
        <n v="-8300"/>
        <n v="-8295"/>
        <n v="-8100"/>
        <n v="-8085"/>
        <n v="-8055"/>
        <n v="-8038"/>
        <n v="-8020"/>
        <n v="-8000"/>
        <n v="-7995"/>
        <n v="-7980"/>
        <n v="-7960"/>
        <n v="-7956.1512605041999"/>
        <n v="-7950"/>
        <n v="-7900"/>
        <n v="-7840"/>
        <n v="-7780"/>
        <n v="-7740"/>
        <n v="-7720"/>
        <n v="-7700"/>
        <n v="-7637.5"/>
        <n v="-7620"/>
        <n v="-7600"/>
        <n v="-7575"/>
        <n v="-7560"/>
        <n v="-7550"/>
        <n v="-7500"/>
        <n v="-7440"/>
        <n v="-7395"/>
        <n v="-7360"/>
        <n v="-7328.3185840708002"/>
        <n v="-7320"/>
        <n v="-7305"/>
        <n v="-7250"/>
        <n v="-7240"/>
        <n v="-7237.5"/>
        <n v="-7200"/>
        <n v="-7149.5"/>
        <n v="-7120"/>
        <n v="-7100"/>
        <n v="-7095"/>
        <n v="-7080"/>
        <n v="-7000"/>
        <n v="-6900"/>
        <n v="-6837"/>
        <n v="-6820"/>
        <n v="-6800"/>
        <n v="-6780"/>
        <n v="-6777.0328227571099"/>
        <n v="-6765.9336099585098"/>
        <n v="-6760"/>
        <n v="-6752.5506072874496"/>
        <n v="-6680"/>
        <n v="-6660"/>
        <n v="-6640"/>
        <n v="-6615"/>
        <n v="-6585"/>
        <n v="-6580"/>
        <n v="-6570"/>
        <n v="-6525"/>
        <n v="-6450"/>
        <n v="-6320"/>
        <n v="-6300"/>
        <n v="-6285"/>
        <n v="-6280"/>
        <n v="-6260"/>
        <n v="-6225"/>
        <n v="-6160"/>
        <n v="-6100"/>
        <n v="-6080"/>
        <n v="-6075"/>
        <n v="-6050"/>
        <n v="-6040"/>
        <n v="-6020"/>
        <n v="-6015"/>
        <n v="-6000"/>
        <n v="-5987"/>
        <n v="-5985"/>
        <n v="-5975"/>
        <n v="-5925"/>
        <n v="-5920"/>
        <n v="-5900"/>
        <n v="-5880"/>
        <n v="-5849.5"/>
        <n v="-5835"/>
        <n v="-5800"/>
        <n v="-5790"/>
        <n v="-5715"/>
        <n v="-5700"/>
        <n v="-5650"/>
        <n v="-5640"/>
        <n v="-5625"/>
        <n v="-5620"/>
        <n v="-5612.5"/>
        <n v="-5600"/>
        <n v="-5580"/>
        <n v="-5550"/>
        <n v="-5540"/>
        <n v="-5520"/>
        <n v="-5450"/>
        <n v="-5430"/>
        <n v="-5420"/>
        <n v="-5340"/>
        <n v="-5310"/>
        <n v="-5300"/>
        <n v="-5200"/>
        <n v="-5115"/>
        <n v="-5100"/>
        <n v="-5087.5"/>
        <n v="-5082.7746170678301"/>
        <n v="-5074.4502074688799"/>
        <n v="-5070"/>
        <n v="-5064.4129554655901"/>
        <n v="-5060"/>
        <n v="-5040"/>
        <n v="-5010"/>
        <n v="-5007"/>
        <n v="-5000"/>
        <n v="-4995"/>
        <n v="-4980"/>
        <n v="-4975"/>
        <n v="-4960"/>
        <n v="-4940"/>
        <n v="-4937.5"/>
        <n v="-4935"/>
        <n v="-4920"/>
        <n v="-4914"/>
        <n v="-4900.5"/>
        <n v="-4880"/>
        <n v="-4862.5"/>
        <n v="-4860"/>
        <n v="-4850"/>
        <n v="-4824.5"/>
        <n v="-4820"/>
        <n v="-4800.5"/>
        <n v="-4770"/>
        <n v="-4762.5"/>
        <n v="-4760"/>
        <n v="-4740"/>
        <n v="-4720"/>
        <n v="-4710"/>
        <n v="-4695"/>
        <n v="-4620"/>
        <n v="-4600"/>
        <n v="-4575"/>
        <n v="-4560"/>
        <n v="-4550"/>
        <n v="-4540"/>
        <n v="-4530"/>
        <n v="-4515"/>
        <n v="-4500"/>
        <n v="-4450"/>
        <n v="-4440"/>
        <n v="-4420"/>
        <n v="-4400"/>
        <n v="-4380"/>
        <n v="-4360"/>
        <n v="-4350"/>
        <n v="-4300.5"/>
        <n v="-4300"/>
        <n v="-4280"/>
        <n v="-4275"/>
        <n v="-4250"/>
        <n v="-4240"/>
        <n v="-4230"/>
        <n v="-4228.7085062240703"/>
        <n v="-4225"/>
        <n v="-4220.34412955466"/>
        <n v="-4220"/>
        <n v="-4215"/>
        <n v="-4200"/>
        <n v="-4194"/>
        <n v="-4185"/>
        <n v="-4180"/>
        <n v="-4155"/>
        <n v="-4140"/>
        <n v="-4120"/>
        <n v="-4112.5"/>
        <n v="-4100"/>
        <n v="-4080"/>
        <n v="-4065"/>
        <n v="-4040"/>
        <n v="-4020"/>
        <n v="-4000"/>
        <n v="-3980"/>
        <n v="-3975"/>
        <n v="-3960"/>
        <n v="-3950"/>
        <n v="-3920"/>
        <n v="-3912"/>
        <n v="-3900"/>
        <n v="-3899.5"/>
        <n v="-3880"/>
        <n v="-3862.5"/>
        <n v="-3860"/>
        <n v="-3850"/>
        <n v="-3840"/>
        <n v="-3825"/>
        <n v="-3820"/>
        <n v="-3812.1405750798699"/>
        <n v="-3800"/>
        <n v="-3795"/>
        <n v="-3780"/>
        <n v="-3762.5"/>
        <n v="-3750"/>
        <n v="-3725"/>
        <n v="-3720"/>
        <n v="-3705"/>
        <n v="-3700"/>
        <n v="-3690"/>
        <n v="-3660"/>
        <n v="-3650.5"/>
        <n v="-3650"/>
        <n v="-3645"/>
        <n v="-3640"/>
        <n v="-3625"/>
        <n v="-3620"/>
        <n v="-3615"/>
        <n v="-3612.5"/>
        <n v="-3570"/>
        <n v="-3569.6829971181601"/>
        <n v="-3555"/>
        <n v="-3540"/>
        <n v="-3500"/>
        <n v="-3465"/>
        <n v="-3460"/>
        <n v="-3450"/>
        <n v="-3420"/>
        <n v="-3405"/>
        <n v="-3400"/>
        <n v="-3388.11188811189"/>
        <n v="-3380"/>
        <n v="-3375.5"/>
        <n v="-3375"/>
        <n v="-3369"/>
        <n v="-3340"/>
        <n v="-3330"/>
        <n v="-3320"/>
        <n v="-3315"/>
        <n v="-3300"/>
        <n v="-3285"/>
        <n v="-3270"/>
        <n v="-3250"/>
        <n v="-3240"/>
        <n v="-3225"/>
        <n v="-3220"/>
        <n v="-3210"/>
        <n v="-3200"/>
        <n v="-3195"/>
        <n v="-3180"/>
        <n v="-3174.5"/>
        <n v="-3160"/>
        <n v="-3145"/>
        <n v="-3137.5"/>
        <n v="-3135"/>
        <n v="-3133.8067061144002"/>
        <n v="-3125"/>
        <n v="-3090"/>
        <n v="-3087.5"/>
        <n v="-3075"/>
        <n v="-3060"/>
        <n v="-3050"/>
        <n v="-3040"/>
        <n v="-3037.5"/>
        <n v="-3030"/>
        <n v="-3028.4697508896802"/>
        <n v="-3020"/>
        <n v="-3015"/>
        <n v="-3000"/>
        <n v="-2985"/>
        <n v="-2970"/>
        <n v="-2960"/>
        <n v="-2955"/>
        <n v="-2950"/>
        <n v="-2940"/>
        <n v="-2925"/>
        <n v="-2910"/>
        <n v="-2895"/>
        <n v="-2887.5"/>
        <n v="-2880"/>
        <n v="-2875"/>
        <n v="-2865"/>
        <n v="-2862"/>
        <n v="-2860"/>
        <n v="-2859.1054313098998"/>
        <n v="-2850"/>
        <n v="-2835"/>
        <n v="-2820"/>
        <n v="-2818"/>
        <n v="-2800"/>
        <n v="-2787.5"/>
        <n v="-2775"/>
        <n v="-2760"/>
        <n v="-2745"/>
        <n v="-2740"/>
        <n v="-2737.5"/>
        <n v="-2730"/>
        <n v="-2720"/>
        <n v="-2715"/>
        <n v="-2680"/>
        <n v="-2677.2622478386202"/>
        <n v="-2660"/>
        <n v="-2625"/>
        <n v="-2620"/>
        <n v="-2600"/>
        <n v="-2587.5"/>
        <n v="-2575"/>
        <n v="-2565"/>
        <n v="-2560"/>
        <n v="-2550"/>
        <n v="-2540"/>
        <n v="-2539"/>
        <n v="-2535"/>
        <n v="-2525"/>
        <n v="-2505"/>
        <n v="-2500"/>
        <n v="-2490"/>
        <n v="-2467.8594249201301"/>
        <n v="-2462"/>
        <n v="-2460"/>
        <n v="-2446.7027027027002"/>
        <n v="-2440"/>
        <n v="-2437.5"/>
        <n v="-2430"/>
        <n v="-2425"/>
        <n v="-2420"/>
        <n v="-2415"/>
        <n v="-2412.5"/>
        <n v="-2400"/>
        <n v="-2385"/>
        <n v="-2382.5878594249202"/>
        <n v="-2380"/>
        <n v="-2370"/>
        <n v="-2350.3550295857999"/>
        <n v="-2340"/>
        <n v="-2320"/>
        <n v="-2304"/>
        <n v="-2300"/>
        <n v="-2298"/>
        <n v="-2295"/>
        <n v="-2287.5"/>
        <n v="-2280"/>
        <n v="-2275"/>
        <n v="-2265"/>
        <n v="-2262.5"/>
        <n v="-2260"/>
        <n v="-2241"/>
        <n v="-2240"/>
        <n v="-2237.5"/>
        <n v="-2237"/>
        <n v="-2231.05187319885"/>
        <n v="-2220"/>
        <n v="-2200"/>
        <n v="-2188"/>
        <n v="-2187.5"/>
        <n v="-2180"/>
        <n v="-2162.5"/>
        <n v="-2160"/>
        <n v="-2154"/>
        <n v="-2145"/>
        <n v="-2140"/>
        <n v="-2137.5"/>
        <n v="-2120"/>
        <n v="-2115"/>
        <n v="-2112.5"/>
        <n v="-2100"/>
        <n v="-2087"/>
        <n v="-2080"/>
        <n v="-2075"/>
        <n v="-2070"/>
        <n v="-2060"/>
        <n v="-2055"/>
        <n v="-2050"/>
        <n v="-2040"/>
        <n v="-2037.5"/>
        <n v="-2025"/>
        <n v="-2020"/>
        <n v="-2015"/>
        <n v="-2014"/>
        <n v="-2010"/>
        <n v="-2004"/>
        <n v="-2000"/>
        <n v="-1998"/>
        <n v="-1995"/>
        <n v="-1980"/>
        <n v="-1975"/>
        <n v="-1966"/>
        <n v="-1965"/>
        <n v="-1962.5"/>
        <n v="-1960"/>
        <n v="-1950"/>
        <n v="-1940"/>
        <n v="-1920"/>
        <n v="-1912.5"/>
        <n v="-1905"/>
        <n v="-1900"/>
        <n v="-1875"/>
        <n v="-1860"/>
        <n v="-1850.8945686901"/>
        <n v="-1850"/>
        <n v="-1845"/>
        <n v="-1840"/>
        <n v="-1830"/>
        <n v="-1815"/>
        <n v="-1800.5"/>
        <n v="-1800"/>
        <n v="-1794"/>
        <n v="-1785"/>
        <n v="-1780"/>
        <n v="-1750"/>
        <n v="-1740"/>
        <n v="-1725"/>
        <n v="-1720"/>
        <n v="-1718.1318681318701"/>
        <n v="-1712.5"/>
        <n v="-1711.88811188811"/>
        <n v="-1710"/>
        <n v="-1700"/>
        <n v="-1695"/>
        <n v="-1680"/>
        <n v="-1665"/>
        <n v="-1662.5"/>
        <n v="-1660"/>
        <n v="-1650"/>
        <n v="-1640"/>
        <n v="-1635"/>
        <n v="-1620"/>
        <n v="-1619"/>
        <n v="-1612.5"/>
        <n v="-1611"/>
        <n v="-1610.1052631579"/>
        <n v="-1605"/>
        <n v="-1600"/>
        <n v="-1590"/>
        <n v="-1587.5"/>
        <n v="-1587"/>
        <n v="-1580"/>
        <n v="-1560"/>
        <n v="-1551"/>
        <n v="-1545"/>
        <n v="-1542.41214057508"/>
        <n v="-1540"/>
        <n v="-1538"/>
        <n v="-1537.5"/>
        <n v="-1529.1891891891901"/>
        <n v="-1525"/>
        <n v="-1520"/>
        <n v="-1515"/>
        <n v="-1512.5"/>
        <n v="-1500"/>
        <n v="-1485"/>
        <n v="-1480"/>
        <n v="-1474"/>
        <n v="-1470"/>
        <n v="-1467"/>
        <n v="-1462.5"/>
        <n v="-1460"/>
        <n v="-1455"/>
        <n v="-1450.5"/>
        <n v="-1450"/>
        <n v="-1440"/>
        <n v="-1437.5"/>
        <n v="-1431"/>
        <n v="-1425"/>
        <n v="-1420"/>
        <n v="-1400.5"/>
        <n v="-1400"/>
        <n v="-1395"/>
        <n v="-1384"/>
        <n v="-1381.64705882353"/>
        <n v="-1380"/>
        <n v="-1375"/>
        <n v="-1362.5"/>
        <n v="-1360"/>
        <n v="-1355.24475524476"/>
        <n v="-1350"/>
        <n v="-1338"/>
        <n v="-1335"/>
        <n v="-1320"/>
        <n v="-1317"/>
        <n v="-1314"/>
        <n v="-1312.5"/>
        <n v="-1307"/>
        <n v="-1305"/>
        <n v="-1304"/>
        <n v="-1300"/>
        <n v="-1291.2280701754401"/>
        <n v="-1290"/>
        <n v="-1288"/>
        <n v="-1287.5"/>
        <n v="-1280"/>
        <n v="-1275"/>
        <n v="-1263"/>
        <n v="-1262.5"/>
        <n v="-1260"/>
        <n v="-1256.0337552742601"/>
        <n v="-1251"/>
        <n v="-1250"/>
        <n v="-1245"/>
        <n v="-1240"/>
        <n v="-1237.5"/>
        <n v="-1230"/>
        <n v="-1225"/>
        <n v="-1220"/>
        <n v="-1215"/>
        <n v="-1213"/>
        <n v="-1212.5"/>
        <n v="-1207.5789473684199"/>
        <n v="-1200"/>
        <n v="-1197"/>
        <n v="-1187.5"/>
        <n v="-1185"/>
        <n v="-1183.9662447257399"/>
        <n v="-1182"/>
        <n v="-1180"/>
        <n v="-1179"/>
        <n v="-1176"/>
        <n v="-1170"/>
        <n v="-1164"/>
        <n v="-1162.5"/>
        <n v="-1160"/>
        <n v="-1158"/>
        <n v="-1156.25"/>
        <n v="-1155"/>
        <n v="-1150"/>
        <n v="-1147"/>
        <n v="-1143"/>
        <n v="-1140"/>
        <n v="-1125"/>
        <n v="-1122"/>
        <n v="-1120"/>
        <n v="-1112.5"/>
        <n v="-1110"/>
        <n v="-1100"/>
        <n v="-1099.5"/>
        <n v="-1096.72727272727"/>
        <n v="-1095"/>
        <n v="-1091"/>
        <n v="-1087.5"/>
        <n v="-1080"/>
        <n v="-1078.7878787878799"/>
        <n v="-1065"/>
        <n v="-1062.5"/>
        <n v="-1060"/>
        <n v="-1059"/>
        <n v="-1056"/>
        <n v="-1050"/>
        <n v="-1049"/>
        <n v="-1040"/>
        <n v="-1037.5"/>
        <n v="-1036.23529411765"/>
        <n v="-1035"/>
        <n v="-1025"/>
        <n v="-1020"/>
        <n v="-1016.43356643357"/>
        <n v="-1014"/>
        <n v="-1013"/>
        <n v="-1012.5"/>
        <n v="-1008.7719298245599"/>
        <n v="-1006.31578947368"/>
        <n v="-1005"/>
        <n v="-1000"/>
        <n v="-998"/>
        <n v="-990"/>
        <n v="-987.5"/>
        <n v="-980"/>
        <n v="-975"/>
        <n v="-968.42105263157896"/>
        <n v="-963"/>
        <n v="-962.5"/>
        <n v="-961.50084317031997"/>
        <n v="-960"/>
        <n v="-950"/>
        <n v="-945"/>
        <n v="-942.02531645569604"/>
        <n v="-942"/>
        <n v="-940"/>
        <n v="-930"/>
        <n v="-925.5"/>
        <n v="-924.5"/>
        <n v="-921.21212121212102"/>
        <n v="-920"/>
        <n v="-915"/>
        <n v="-912.5"/>
        <n v="-910"/>
        <n v="-903"/>
        <n v="-900"/>
        <n v="-891"/>
        <n v="-887.97468354430396"/>
        <n v="-887.5"/>
        <n v="-885"/>
        <n v="-880"/>
        <n v="-875"/>
        <n v="-874"/>
        <n v="-870"/>
        <n v="-862.5"/>
        <n v="-860"/>
        <n v="-855"/>
        <n v="-850"/>
        <n v="-840"/>
        <n v="-837.5"/>
        <n v="-837"/>
        <n v="-832"/>
        <n v="-827"/>
        <n v="-825.5"/>
        <n v="-825"/>
        <n v="-822.54545454545496"/>
        <n v="-820"/>
        <n v="-814"/>
        <n v="-813"/>
        <n v="-812.5"/>
        <n v="-810"/>
        <n v="-809.09090909090901"/>
        <n v="-807.01754385964898"/>
        <n v="-800"/>
        <n v="-797.5"/>
        <n v="-795"/>
        <n v="-790.51383399209499"/>
        <n v="-788"/>
        <n v="-787.5"/>
        <n v="-786"/>
        <n v="-785.02109704641396"/>
        <n v="-780"/>
        <n v="-775.5"/>
        <n v="-775"/>
        <n v="-765"/>
        <n v="-762.5"/>
        <n v="-762"/>
        <n v="-761.5"/>
        <n v="-760"/>
        <n v="-756.57894736842104"/>
        <n v="-750"/>
        <n v="-747"/>
        <n v="-745"/>
        <n v="-742"/>
        <n v="-740"/>
        <n v="-739.97890295358695"/>
        <n v="-737.5"/>
        <n v="-736.5"/>
        <n v="-735"/>
        <n v="-725.5"/>
        <n v="-725"/>
        <n v="-724.54976303317505"/>
        <n v="-721.12563237773998"/>
        <n v="-720"/>
        <n v="-719"/>
        <n v="-714"/>
        <n v="-712"/>
        <n v="-709"/>
        <n v="-705"/>
        <n v="-700"/>
        <n v="-699.5"/>
        <n v="-698.57506361323203"/>
        <n v="-690.90909090909099"/>
        <n v="-690"/>
        <n v="-689"/>
        <n v="-688.5"/>
        <n v="-687.5"/>
        <n v="-687.25274725274699"/>
        <n v="-687"/>
        <n v="-685.45454545454595"/>
        <n v="-684.75524475524503"/>
        <n v="-684"/>
        <n v="-682.62411347517696"/>
        <n v="-680"/>
        <n v="-675"/>
        <n v="-671.53024911032003"/>
        <n v="-666.50586701434202"/>
        <n v="-664"/>
        <n v="-662.5"/>
        <n v="-660"/>
        <n v="-657"/>
        <n v="-654"/>
        <n v="-650"/>
        <n v="-645"/>
        <n v="-640"/>
        <n v="-639"/>
        <n v="-637.5"/>
        <n v="-634.18141592920404"/>
        <n v="-630.48245614035102"/>
        <n v="-630"/>
        <n v="-626"/>
        <n v="-625"/>
        <n v="-620"/>
        <n v="-619"/>
        <n v="-616"/>
        <n v="-615"/>
        <n v="-614"/>
        <n v="-613"/>
        <n v="-612.5"/>
        <n v="-612"/>
        <n v="-611.538461538462"/>
        <n v="-611"/>
        <n v="-608"/>
        <n v="-600.93802698144998"/>
        <n v="-600.77251184834097"/>
        <n v="-600"/>
        <n v="-597"/>
        <n v="-592.88537549407101"/>
        <n v="-588"/>
        <n v="-587.5"/>
        <n v="-586.265486725664"/>
        <n v="-585"/>
        <n v="-580"/>
        <n v="-578"/>
        <n v="-577"/>
        <n v="-575"/>
        <n v="-570"/>
        <n v="-567.37588652482304"/>
        <n v="-563"/>
        <n v="-562.5"/>
        <n v="-560"/>
        <n v="-555"/>
        <n v="-553"/>
        <n v="-552"/>
        <n v="-550"/>
        <n v="-540"/>
        <n v="-539"/>
        <n v="-537.5"/>
        <n v="-537"/>
        <n v="-533"/>
        <n v="-530.41008403361297"/>
        <n v="-530"/>
        <n v="-525"/>
        <n v="-524.5"/>
        <n v="-520"/>
        <n v="-516"/>
        <n v="-515.43956043955995"/>
        <n v="-513.56643356643394"/>
        <n v="-512.5"/>
        <n v="-510"/>
        <n v="-508"/>
        <n v="-505"/>
        <n v="-504.36046511627899"/>
        <n v="-504"/>
        <n v="-503.64768683274002"/>
        <n v="-500"/>
        <n v="-495"/>
        <n v="-493"/>
        <n v="-488"/>
        <n v="-487.5"/>
        <n v="-487"/>
        <n v="-486"/>
        <n v="-480"/>
        <n v="-477"/>
        <n v="-475.5"/>
        <n v="-475"/>
        <n v="-474.5"/>
        <n v="-473"/>
        <n v="-466"/>
        <n v="-465"/>
        <n v="-464.5"/>
        <n v="-463"/>
        <n v="-462.5"/>
        <n v="-461.5"/>
        <n v="-460"/>
        <n v="-456"/>
        <n v="-453"/>
        <n v="-452"/>
        <n v="-450"/>
        <n v="-449"/>
        <n v="-441"/>
        <n v="-440.02184873949602"/>
        <n v="-440"/>
        <n v="-439"/>
        <n v="-438"/>
        <n v="-437.5"/>
        <n v="-435"/>
        <n v="-426"/>
        <n v="-425"/>
        <n v="-423"/>
        <n v="-421"/>
        <n v="-420"/>
        <n v="-419"/>
        <n v="-415"/>
        <n v="-414"/>
        <n v="-413"/>
        <n v="-412.5"/>
        <n v="-408"/>
        <n v="-405"/>
        <n v="-401"/>
        <n v="-400.5"/>
        <n v="-400"/>
        <n v="-399"/>
        <n v="-398"/>
        <n v="-395"/>
        <n v="-393"/>
        <n v="-392"/>
        <n v="-390"/>
        <n v="-389"/>
        <n v="-388"/>
        <n v="-386"/>
        <n v="-385"/>
        <n v="-381"/>
        <n v="-380"/>
        <n v="-378.49915682967998"/>
        <n v="-377"/>
        <n v="-375"/>
        <n v="-372"/>
        <n v="-371"/>
        <n v="-368"/>
        <n v="-363"/>
        <n v="-362.5"/>
        <n v="-362"/>
        <n v="-360"/>
        <n v="-356"/>
        <n v="-354"/>
        <n v="-352"/>
        <n v="-350"/>
        <n v="-348"/>
        <n v="-345"/>
        <n v="-343"/>
        <n v="-342"/>
        <n v="-341"/>
        <n v="-340"/>
        <n v="-339"/>
        <n v="-338.85164113785601"/>
        <n v="-338.29668049792502"/>
        <n v="-338"/>
        <n v="-337.62753036437198"/>
        <n v="-337.5"/>
        <n v="-337"/>
        <n v="-334"/>
        <n v="-333"/>
        <n v="-332"/>
        <n v="-330"/>
        <n v="-329"/>
        <n v="-327"/>
        <n v="-325"/>
        <n v="-320.32967032967002"/>
        <n v="-320"/>
        <n v="-319"/>
        <n v="-318"/>
        <n v="-315"/>
        <n v="-314"/>
        <n v="-312"/>
        <n v="-308"/>
        <n v="-305"/>
        <n v="-304"/>
        <n v="-302"/>
        <n v="-301"/>
        <n v="-300.5"/>
        <n v="-300"/>
        <n v="-299.5"/>
        <n v="-298.5"/>
        <n v="-296"/>
        <n v="-290.769230769231"/>
        <n v="-290"/>
        <n v="-288"/>
        <n v="-287.5"/>
        <n v="-287"/>
        <n v="-286"/>
        <n v="-285"/>
        <n v="-283.87436762226002"/>
        <n v="-282"/>
        <n v="-281"/>
        <n v="-280"/>
        <n v="-279"/>
        <n v="-277"/>
        <n v="-276"/>
        <n v="-275"/>
        <n v="-274"/>
        <n v="-273"/>
        <n v="-271"/>
        <n v="-270"/>
        <n v="-267"/>
        <n v="-265.5"/>
        <n v="-265"/>
        <n v="-264"/>
        <n v="-263"/>
        <n v="-262.5"/>
        <n v="-262"/>
        <n v="-261"/>
        <n v="-260"/>
        <n v="-255"/>
        <n v="-254"/>
        <n v="-253"/>
        <n v="-252"/>
        <n v="-251"/>
        <n v="-250.5"/>
        <n v="-250"/>
        <n v="-249.5"/>
        <n v="-249"/>
        <n v="-248"/>
        <n v="-247"/>
        <n v="-246"/>
        <n v="-244.61538461538501"/>
        <n v="-244"/>
        <n v="-243"/>
        <n v="-241"/>
        <n v="-240"/>
        <n v="-238"/>
        <n v="-237.5"/>
        <n v="-237"/>
        <n v="-236.56197301854999"/>
        <n v="-236"/>
        <n v="-235.789473684211"/>
        <n v="-234"/>
        <n v="-231"/>
        <n v="-230"/>
        <n v="-229.5"/>
        <n v="-228"/>
        <n v="-227"/>
        <n v="-225.5"/>
        <n v="-225"/>
        <n v="-223"/>
        <n v="-222"/>
        <n v="-221"/>
        <n v="-220"/>
        <n v="-219"/>
        <n v="-218.35294117647101"/>
        <n v="-218.07692307692301"/>
        <n v="-218"/>
        <n v="-215"/>
        <n v="-214"/>
        <n v="-213"/>
        <n v="-212.5"/>
        <n v="-212"/>
        <n v="-210"/>
        <n v="-209"/>
        <n v="-207.5"/>
        <n v="-207"/>
        <n v="-206"/>
        <n v="-205.533596837945"/>
        <n v="-205"/>
        <n v="-204"/>
        <n v="-203.286713286713"/>
        <n v="-202"/>
        <n v="-201"/>
        <n v="-200"/>
        <n v="-199.5"/>
        <n v="-199"/>
        <n v="-198"/>
        <n v="-196"/>
        <n v="-195"/>
        <n v="-194"/>
        <n v="-193"/>
        <n v="-192"/>
        <n v="-191"/>
        <n v="-190.607028753994"/>
        <n v="-190"/>
        <n v="-189"/>
        <n v="-188"/>
        <n v="-187.5"/>
        <n v="-187"/>
        <n v="-185"/>
        <n v="-183.46153846153899"/>
        <n v="-183"/>
        <n v="-182"/>
        <n v="-181"/>
        <n v="-180"/>
        <n v="-178.48414985590799"/>
        <n v="-177"/>
        <n v="-176.842105263158"/>
        <n v="-175"/>
        <n v="-173"/>
        <n v="-171"/>
        <n v="-169"/>
        <n v="-167"/>
        <n v="-166"/>
        <n v="-165"/>
        <n v="-164"/>
        <n v="-163.76470588235301"/>
        <n v="-162.5"/>
        <n v="-162"/>
        <n v="-161"/>
        <n v="-160"/>
        <n v="-159"/>
        <n v="-158"/>
        <n v="-157.20930232558101"/>
        <n v="-157"/>
        <n v="-156.69033530572"/>
        <n v="-156.5"/>
        <n v="-154.15019762845901"/>
        <n v="-153"/>
        <n v="-152"/>
        <n v="-151.423487544484"/>
        <n v="-151"/>
        <n v="-150"/>
        <n v="-149.5"/>
        <n v="-148.255813953488"/>
        <n v="-148"/>
        <n v="-147.36842105263199"/>
        <n v="-144"/>
        <n v="-143"/>
        <n v="-142.5"/>
        <n v="-141"/>
        <n v="-140"/>
        <n v="-139"/>
        <n v="-138"/>
        <n v="-137.5"/>
        <n v="-137"/>
        <n v="-136"/>
        <n v="-135"/>
        <n v="-134"/>
        <n v="-133.5"/>
        <n v="-133.333333333333"/>
        <n v="-133"/>
        <n v="-132"/>
        <n v="-131"/>
        <n v="-130"/>
        <n v="-129.230769230769"/>
        <n v="-129"/>
        <n v="-128.131868131868"/>
        <n v="-128"/>
        <n v="-127"/>
        <n v="-126"/>
        <n v="-125.5"/>
        <n v="-125"/>
        <n v="-124.5"/>
        <n v="-123.392971246006"/>
        <n v="-123"/>
        <n v="-122.335135135135"/>
        <n v="-122"/>
        <n v="-121"/>
        <n v="-120"/>
        <n v="-119"/>
        <n v="-117.906976744186"/>
        <n v="-117.732558139535"/>
        <n v="-117"/>
        <n v="-116"/>
        <n v="-115"/>
        <n v="-114"/>
        <n v="-113"/>
        <n v="-112.5"/>
        <n v="-112"/>
        <n v="-111"/>
        <n v="-110"/>
        <n v="-109.5"/>
        <n v="-109"/>
        <n v="-108"/>
        <n v="-107.5"/>
        <n v="-107"/>
        <n v="-106.5"/>
        <n v="-106"/>
        <n v="-105.5"/>
        <n v="-105"/>
        <n v="-104"/>
        <n v="-103.087912087912"/>
        <n v="-103"/>
        <n v="-102.79069767441899"/>
        <n v="-102.713286713287"/>
        <n v="-101"/>
        <n v="-100"/>
        <n v="-99"/>
        <n v="-98.5"/>
        <n v="-98.255813953488399"/>
        <n v="-98"/>
        <n v="-97.5"/>
        <n v="-97"/>
        <n v="-96.923076923076906"/>
        <n v="-96.098901098901095"/>
        <n v="-96"/>
        <n v="-95"/>
        <n v="-94"/>
        <n v="-93"/>
        <n v="-92.5"/>
        <n v="-92"/>
        <n v="-91.5"/>
        <n v="-90"/>
        <n v="-89"/>
        <n v="-88.5"/>
        <n v="-88"/>
        <n v="-87.5"/>
        <n v="-87"/>
        <n v="-86"/>
        <n v="-85.5"/>
        <n v="-85"/>
        <n v="-84"/>
        <n v="-83"/>
        <n v="-82.312925170067999"/>
        <n v="-82"/>
        <n v="-81.25"/>
        <n v="-81"/>
        <n v="-80.505263157894802"/>
        <n v="-80"/>
        <n v="-79"/>
        <n v="-78.5"/>
        <n v="-78"/>
        <n v="-77.093023255814003"/>
        <n v="-77"/>
        <n v="-76"/>
        <n v="-75"/>
        <n v="-74.5"/>
        <n v="-74.105263157894697"/>
        <n v="-74"/>
        <n v="-73"/>
        <n v="-72"/>
        <n v="-71.798319327731093"/>
        <n v="-71"/>
        <n v="-70"/>
        <n v="-69.882659713168195"/>
        <n v="-69.082352941176495"/>
        <n v="-69"/>
        <n v="-68.75"/>
        <n v="-68"/>
        <n v="-67.762237762237802"/>
        <n v="-66.6666666666667"/>
        <n v="-66"/>
        <n v="-65"/>
        <n v="-64.561403508771903"/>
        <n v="-64.244186046511601"/>
        <n v="-64"/>
        <n v="-63"/>
        <n v="-62.801687763713097"/>
        <n v="-62.5"/>
        <n v="-62"/>
        <n v="-61.734693877551003"/>
        <n v="-61"/>
        <n v="-60"/>
        <n v="-59.198312236286903"/>
        <n v="-59"/>
        <n v="-58"/>
        <n v="-57"/>
        <n v="-56.9491525423729"/>
        <n v="-56.587677725119697"/>
        <n v="-56"/>
        <n v="-55.578947368421098"/>
        <n v="-55"/>
        <n v="-54.8363636363636"/>
        <n v="-54.609929078014197"/>
        <n v="-54.5"/>
        <n v="-54"/>
        <n v="-53.939393939393902"/>
        <n v="-53.848739495798299"/>
        <n v="-53"/>
        <n v="-52.4119947848761"/>
        <n v="-52"/>
        <n v="-51"/>
        <n v="-50.734513274336301"/>
        <n v="-50.438596491228097"/>
        <n v="-50.317796610169502"/>
        <n v="-50"/>
        <n v="-49.5"/>
        <n v="-49"/>
        <n v="-48.075042158515998"/>
        <n v="-48"/>
        <n v="-47"/>
        <n v="-46.315789473684198"/>
        <n v="-46.060606060606098"/>
        <n v="-46"/>
        <n v="-45.390070921985803"/>
        <n v="-45"/>
        <n v="-44"/>
        <n v="-43"/>
        <n v="-42.711864406779704"/>
        <n v="-42.181818181818201"/>
        <n v="-42"/>
        <n v="-41"/>
        <n v="-40.348837209302303"/>
        <n v="-40"/>
        <n v="-39.5256916996047"/>
        <n v="-39"/>
        <n v="-38"/>
        <n v="-37.5"/>
        <n v="-37"/>
        <n v="-36.692307692307701"/>
        <n v="-36.227488151658797"/>
        <n v="-36"/>
        <n v="-35.387323943661997"/>
        <n v="-35"/>
        <n v="-34.3626373626374"/>
        <n v="-34.237762237762198"/>
        <n v="-34"/>
        <n v="-33.8983050847458"/>
        <n v="-33.576512455516003"/>
        <n v="-33"/>
        <n v="-32.5"/>
        <n v="-32"/>
        <n v="-31.636363636363601"/>
        <n v="-31"/>
        <n v="-30"/>
        <n v="-29.152542372881399"/>
        <n v="-29"/>
        <n v="-28.5"/>
        <n v="-28.498727735368998"/>
        <n v="-28"/>
        <n v="-27.5"/>
        <n v="-27.449392712550601"/>
        <n v="-27"/>
        <n v="-26.363636363636399"/>
        <n v="-26"/>
        <n v="-25.5"/>
        <n v="-25.4237288135593"/>
        <n v="-25"/>
        <n v="-24.5"/>
        <n v="-24.375"/>
        <n v="-24"/>
        <n v="-23"/>
        <n v="-22"/>
        <n v="-21.864406779661"/>
        <n v="-21.374045801526702"/>
        <n v="-21.126760563380302"/>
        <n v="-21.090909090909101"/>
        <n v="-21"/>
        <n v="-20.8"/>
        <n v="-20.625"/>
        <n v="-20.587044534413"/>
        <n v="-20"/>
        <n v="-19.219780219780201"/>
        <n v="-19"/>
        <n v="-18.924957841484002"/>
        <n v="-18.485915492957801"/>
        <n v="-18"/>
        <n v="-17.687074829932001"/>
        <n v="-17"/>
        <n v="-16"/>
        <n v="-15.818181818181801"/>
        <n v="-15.5"/>
        <n v="-15"/>
        <n v="-14.538461538461499"/>
        <n v="-14.5"/>
        <n v="-14.066390041493801"/>
        <n v="-14"/>
        <n v="-13.2972972972973"/>
        <n v="-13.265306122448999"/>
        <n v="-13.181818181818199"/>
        <n v="-13"/>
        <n v="-12.5"/>
        <n v="-12.2307692307692"/>
        <n v="-12.1822033898305"/>
        <n v="-12"/>
        <n v="-11.8604651162791"/>
        <n v="-11.789473684210501"/>
        <n v="-11"/>
        <n v="-10.9176470588235"/>
        <n v="-10.5497925311203"/>
        <n v="-10.317002881844401"/>
        <n v="-10.276679841897201"/>
        <n v="-10"/>
        <n v="-9.9729729729729701"/>
        <n v="-9.5"/>
        <n v="-9.4186046511627897"/>
        <n v="-9"/>
        <n v="-8.3108108108108105"/>
        <n v="-8"/>
        <n v="-7.8604651162790704"/>
        <n v="-7.7377521613832903"/>
        <n v="-7"/>
        <n v="-6.4615384615384599"/>
        <n v="-6.44812680115274"/>
        <n v="-6.4065934065934096"/>
        <n v="-6.1932938856015802"/>
        <n v="-6"/>
        <n v="-5.2"/>
        <n v="-5.1395348837209296"/>
        <n v="-5"/>
        <n v="-4.875"/>
        <n v="-4.6449704142011798"/>
        <n v="-4.125"/>
        <n v="-4.1156462585033999"/>
        <n v="-4.0254237288135597"/>
        <n v="-4"/>
        <n v="-3.9525691699604701"/>
        <n v="-3.7052631578947399"/>
        <n v="-3.5899159663865601"/>
        <n v="-3.5"/>
        <n v="-3.49413298565841"/>
        <n v="-3.41232227488194"/>
        <n v="-3"/>
        <n v="-2.9781512605042"/>
        <n v="-2.9671772428884"/>
        <n v="-2.9644268774703599"/>
        <n v="-2.9069767441860499"/>
        <n v="-2.84745762711864"/>
        <n v="-2.8309859154929602"/>
        <n v="-2.2253829321662999"/>
        <n v="-2.1090909090909098"/>
        <n v="-2"/>
        <n v="-1.6949152542372901"/>
        <n v="-1.6901408450704201"/>
        <n v="-1.625"/>
        <n v="-1.5"/>
        <n v="-1.47887323943662"/>
        <n v="-1.4576271186440699"/>
        <n v="-1.4249363867684499"/>
        <n v="-1.375"/>
        <n v="-1.3724696356275301"/>
        <n v="-1.05454545454545"/>
        <n v="-1"/>
        <n v="-0.97457627118644097"/>
        <n v="-0.88435374149659896"/>
        <n v="-0.70331950207468896"/>
        <n v="-0.66486486486486496"/>
        <n v="-0.51585014409221897"/>
        <n v="-0.5"/>
        <n v="-0.30966469428007898"/>
        <n v="-0.232558139534884"/>
        <n v="-0.19762845849802399"/>
        <n v="-0.14835886214442001"/>
        <n v="0"/>
        <n v="0.5"/>
        <n v="3.2085062240663902"/>
        <n v="6.3233376792699003"/>
        <n v="7.8441295546558996"/>
        <n v="10.1455142231948"/>
        <n v="12"/>
        <n v="12.5"/>
        <n v="12.773109243697499"/>
        <n v="15"/>
        <n v="24.5"/>
        <n v="25"/>
        <n v="25.5"/>
        <n v="30"/>
        <n v="32.1882951653944"/>
        <n v="37"/>
        <n v="37.5"/>
        <n v="38"/>
        <n v="49.5"/>
        <n v="50"/>
        <n v="50.5"/>
        <n v="60"/>
        <n v="62"/>
        <n v="62.5"/>
        <n v="63"/>
        <n v="74.5"/>
        <n v="75"/>
        <n v="75.5"/>
        <n v="87"/>
        <n v="87.5"/>
        <n v="88"/>
        <n v="90"/>
        <n v="100"/>
        <n v="112.5"/>
        <n v="113"/>
        <n v="125"/>
        <n v="125.5"/>
        <n v="137.5"/>
        <n v="138"/>
        <n v="149.5"/>
        <n v="150"/>
        <n v="150.5"/>
        <n v="162"/>
        <n v="162.5"/>
        <n v="163"/>
        <n v="174.5"/>
        <n v="175"/>
        <n v="187"/>
        <n v="187.5"/>
        <n v="199.5"/>
        <n v="200"/>
        <n v="200.5"/>
        <n v="212"/>
        <n v="212.5"/>
        <n v="225"/>
        <n v="225.5"/>
        <n v="237.5"/>
        <n v="238"/>
        <n v="240"/>
        <n v="250"/>
        <n v="262"/>
        <n v="262.5"/>
        <n v="263"/>
        <n v="274.5"/>
        <n v="275"/>
        <n v="275.5"/>
        <n v="288"/>
        <n v="300"/>
        <n v="300.5"/>
        <n v="312"/>
        <n v="312.5"/>
        <n v="324.5"/>
        <n v="325"/>
        <n v="325.5"/>
        <n v="330"/>
        <n v="337"/>
        <n v="349.5"/>
        <n v="350"/>
        <n v="362"/>
        <n v="362.5"/>
        <n v="374.5"/>
        <n v="387"/>
        <n v="387.5"/>
        <n v="399.5"/>
        <n v="400.5"/>
        <n v="425"/>
        <n v="425.5"/>
        <n v="437.5"/>
        <n v="438"/>
        <n v="450"/>
        <n v="462"/>
        <n v="475"/>
        <n v="475.5"/>
        <n v="487"/>
        <n v="487.5"/>
        <n v="500"/>
        <n v="513"/>
        <n v="525"/>
        <n v="537"/>
        <n v="538"/>
        <n v="550"/>
        <n v="550.5"/>
        <n v="562.5"/>
        <n v="587"/>
        <n v="613"/>
        <n v="625"/>
        <n v="660"/>
        <n v="687.5"/>
        <n v="688"/>
        <n v="700"/>
        <n v="712"/>
        <n v="725"/>
        <n v="737.5"/>
        <n v="738"/>
        <n v="788"/>
        <n v="800.5"/>
        <n v="812.5"/>
        <n v="850"/>
        <n v="875.5"/>
        <n v="888"/>
        <n v="899.5"/>
        <n v="924.5"/>
        <n v="924.97297297296996"/>
        <n v="937"/>
        <n v="937.5"/>
        <n v="950"/>
        <n v="975"/>
        <n v="1000"/>
        <n v="1020"/>
        <n v="1025"/>
        <n v="1025.5"/>
        <n v="1037"/>
        <n v="1037.5"/>
        <n v="1100.5"/>
        <n v="1149.5"/>
        <n v="1150"/>
        <n v="1178.64768683274"/>
        <n v="1206.67666232073"/>
        <n v="1225"/>
        <n v="1225.5"/>
        <n v="1275.5"/>
        <n v="1287"/>
        <n v="1300"/>
        <n v="1338"/>
        <n v="1362"/>
        <n v="1575"/>
        <n v="1599.5"/>
        <n v="1600"/>
        <n v="1650"/>
        <n v="1688"/>
        <n v="1700"/>
        <n v="1775"/>
        <n v="1812.5"/>
        <n v="1813"/>
        <n v="1887.7268907563"/>
        <n v="1913"/>
        <n v="1987.5"/>
        <n v="2012.5"/>
        <n v="2113"/>
        <n v="2287.5"/>
        <n v="2370"/>
        <n v="2537.5"/>
        <n v="2574.5"/>
        <n v="2625"/>
        <n v="2687"/>
        <n v="2737"/>
        <n v="2749.5"/>
        <n v="2750"/>
        <n v="2750.5"/>
        <n v="2824.5"/>
        <n v="2850"/>
        <n v="2900"/>
        <n v="2925.5"/>
        <n v="3075"/>
        <n v="3075.5"/>
        <n v="3250"/>
        <n v="3325.5"/>
        <n v="3574.5"/>
        <n v="3750.5"/>
        <n v="3888"/>
        <n v="3975"/>
        <n v="4137"/>
        <n v="4150.5"/>
        <n v="4350.5"/>
        <n v="4537"/>
        <n v="4850"/>
        <n v="5013"/>
        <n v="5312"/>
        <n v="5312.5"/>
        <n v="5387.5"/>
        <n v="5575.5"/>
        <n v="5887.5"/>
        <n v="6124.5"/>
        <n v="6575"/>
        <n v="7000"/>
        <n v="7680"/>
        <n v="7738"/>
        <n v="8050"/>
        <n v="9624.5"/>
        <n v="11055"/>
        <n v="12963"/>
        <n v="23160"/>
        <n v="24314.354485776799"/>
        <n v="26260"/>
        <m/>
      </sharedItems>
    </cacheField>
    <cacheField name="Estado Entrega" numFmtId="0">
      <sharedItems containsBlank="1" count="3">
        <s v="Entregue"/>
        <s v="Sem regist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6867">
  <r>
    <x v="0"/>
    <x v="2"/>
    <x v="0"/>
    <x v="0"/>
    <x v="0"/>
    <x v="78"/>
    <x v="144"/>
    <x v="0"/>
    <x v="1893"/>
    <x v="54"/>
    <x v="27"/>
    <x v="0"/>
    <x v="0"/>
    <x v="0"/>
    <x v="0"/>
    <x v="0"/>
    <x v="4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65"/>
    <x v="199"/>
    <x v="169"/>
    <x v="203"/>
    <x v="0"/>
    <x v="1479"/>
    <x v="1"/>
  </r>
  <r>
    <x v="0"/>
    <x v="1"/>
    <x v="0"/>
    <x v="0"/>
    <x v="0"/>
    <x v="5"/>
    <x v="5"/>
    <x v="0"/>
    <x v="1893"/>
    <x v="54"/>
    <x v="27"/>
    <x v="0"/>
    <x v="0"/>
    <x v="0"/>
    <x v="0"/>
    <x v="0"/>
    <x v="0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479"/>
    <x v="1"/>
  </r>
  <r>
    <x v="0"/>
    <x v="6"/>
    <x v="0"/>
    <x v="0"/>
    <x v="0"/>
    <x v="103"/>
    <x v="183"/>
    <x v="0"/>
    <x v="1893"/>
    <x v="54"/>
    <x v="27"/>
    <x v="0"/>
    <x v="0"/>
    <x v="0"/>
    <x v="0"/>
    <x v="0"/>
    <x v="6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3"/>
    <x v="0"/>
    <x v="0"/>
    <x v="0"/>
    <x v="4"/>
    <x v="4"/>
    <x v="0"/>
    <x v="1893"/>
    <x v="54"/>
    <x v="27"/>
    <x v="0"/>
    <x v="0"/>
    <x v="0"/>
    <x v="0"/>
    <x v="0"/>
    <x v="2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5"/>
    <x v="199"/>
    <x v="169"/>
    <x v="203"/>
    <x v="0"/>
    <x v="1479"/>
    <x v="1"/>
  </r>
  <r>
    <x v="0"/>
    <x v="5"/>
    <x v="0"/>
    <x v="0"/>
    <x v="0"/>
    <x v="52"/>
    <x v="99"/>
    <x v="0"/>
    <x v="1893"/>
    <x v="0"/>
    <x v="27"/>
    <x v="0"/>
    <x v="0"/>
    <x v="0"/>
    <x v="0"/>
    <x v="0"/>
    <x v="5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4"/>
    <x v="0"/>
    <x v="0"/>
    <x v="0"/>
    <x v="3"/>
    <x v="3"/>
    <x v="0"/>
    <x v="1893"/>
    <x v="54"/>
    <x v="27"/>
    <x v="0"/>
    <x v="0"/>
    <x v="0"/>
    <x v="0"/>
    <x v="0"/>
    <x v="1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575"/>
    <x v="616"/>
    <x v="446"/>
    <x v="421"/>
    <x v="54"/>
    <x v="27"/>
    <x v="0"/>
    <x v="0"/>
    <x v="0"/>
    <x v="0"/>
    <x v="0"/>
    <x v="4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48"/>
    <x v="199"/>
    <x v="169"/>
    <x v="203"/>
    <x v="0"/>
    <x v="1022"/>
    <x v="1"/>
  </r>
  <r>
    <x v="0"/>
    <x v="1"/>
    <x v="0"/>
    <x v="0"/>
    <x v="0"/>
    <x v="98"/>
    <x v="94"/>
    <x v="99"/>
    <x v="859"/>
    <x v="54"/>
    <x v="27"/>
    <x v="0"/>
    <x v="0"/>
    <x v="0"/>
    <x v="0"/>
    <x v="0"/>
    <x v="0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66"/>
    <x v="199"/>
    <x v="169"/>
    <x v="203"/>
    <x v="0"/>
    <x v="1383"/>
    <x v="1"/>
  </r>
  <r>
    <x v="0"/>
    <x v="6"/>
    <x v="0"/>
    <x v="0"/>
    <x v="0"/>
    <x v="651"/>
    <x v="683"/>
    <x v="507"/>
    <x v="365"/>
    <x v="54"/>
    <x v="27"/>
    <x v="0"/>
    <x v="0"/>
    <x v="0"/>
    <x v="0"/>
    <x v="0"/>
    <x v="6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299"/>
    <x v="199"/>
    <x v="169"/>
    <x v="203"/>
    <x v="0"/>
    <x v="961"/>
    <x v="1"/>
  </r>
  <r>
    <x v="0"/>
    <x v="3"/>
    <x v="0"/>
    <x v="0"/>
    <x v="0"/>
    <x v="79"/>
    <x v="76"/>
    <x v="90"/>
    <x v="874"/>
    <x v="54"/>
    <x v="27"/>
    <x v="0"/>
    <x v="0"/>
    <x v="0"/>
    <x v="0"/>
    <x v="0"/>
    <x v="2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84"/>
    <x v="199"/>
    <x v="169"/>
    <x v="203"/>
    <x v="0"/>
    <x v="1392"/>
    <x v="1"/>
  </r>
  <r>
    <x v="0"/>
    <x v="5"/>
    <x v="0"/>
    <x v="0"/>
    <x v="0"/>
    <x v="480"/>
    <x v="536"/>
    <x v="383"/>
    <x v="487"/>
    <x v="23"/>
    <x v="27"/>
    <x v="0"/>
    <x v="0"/>
    <x v="0"/>
    <x v="0"/>
    <x v="0"/>
    <x v="5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11"/>
    <x v="199"/>
    <x v="169"/>
    <x v="203"/>
    <x v="0"/>
    <x v="1093"/>
    <x v="1"/>
  </r>
  <r>
    <x v="0"/>
    <x v="4"/>
    <x v="0"/>
    <x v="0"/>
    <x v="0"/>
    <x v="59"/>
    <x v="57"/>
    <x v="58"/>
    <x v="875"/>
    <x v="54"/>
    <x v="27"/>
    <x v="0"/>
    <x v="0"/>
    <x v="0"/>
    <x v="0"/>
    <x v="0"/>
    <x v="1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96"/>
    <x v="199"/>
    <x v="169"/>
    <x v="203"/>
    <x v="0"/>
    <x v="1422"/>
    <x v="1"/>
  </r>
  <r>
    <x v="0"/>
    <x v="0"/>
    <x v="0"/>
    <x v="0"/>
    <x v="0"/>
    <x v="480"/>
    <x v="536"/>
    <x v="311"/>
    <x v="473"/>
    <x v="54"/>
    <x v="6"/>
    <x v="0"/>
    <x v="0"/>
    <x v="0"/>
    <x v="0"/>
    <x v="0"/>
    <x v="3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94"/>
    <x v="199"/>
    <x v="169"/>
    <x v="203"/>
    <x v="0"/>
    <x v="1167"/>
    <x v="1"/>
  </r>
  <r>
    <x v="0"/>
    <x v="2"/>
    <x v="0"/>
    <x v="0"/>
    <x v="0"/>
    <x v="268"/>
    <x v="361"/>
    <x v="410"/>
    <x v="795"/>
    <x v="54"/>
    <x v="27"/>
    <x v="0"/>
    <x v="0"/>
    <x v="0"/>
    <x v="0"/>
    <x v="0"/>
    <x v="4"/>
    <x v="0"/>
    <x v="0"/>
    <x v="0"/>
    <x v="2"/>
    <x v="3"/>
    <x v="2"/>
    <x v="48"/>
    <x v="30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3"/>
    <x v="203"/>
    <x v="34"/>
    <x v="1500"/>
    <x v="0"/>
  </r>
  <r>
    <x v="0"/>
    <x v="2"/>
    <x v="0"/>
    <x v="0"/>
    <x v="0"/>
    <x v="302"/>
    <x v="389"/>
    <x v="438"/>
    <x v="777"/>
    <x v="54"/>
    <x v="27"/>
    <x v="0"/>
    <x v="0"/>
    <x v="0"/>
    <x v="0"/>
    <x v="0"/>
    <x v="4"/>
    <x v="0"/>
    <x v="0"/>
    <x v="0"/>
    <x v="2"/>
    <x v="3"/>
    <x v="2"/>
    <x v="48"/>
    <x v="3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6"/>
    <x v="203"/>
    <x v="40"/>
    <x v="1505"/>
    <x v="0"/>
  </r>
  <r>
    <x v="0"/>
    <x v="2"/>
    <x v="0"/>
    <x v="0"/>
    <x v="0"/>
    <x v="136"/>
    <x v="234"/>
    <x v="255"/>
    <x v="851"/>
    <x v="54"/>
    <x v="27"/>
    <x v="0"/>
    <x v="0"/>
    <x v="0"/>
    <x v="0"/>
    <x v="0"/>
    <x v="4"/>
    <x v="0"/>
    <x v="0"/>
    <x v="0"/>
    <x v="2"/>
    <x v="3"/>
    <x v="2"/>
    <x v="48"/>
    <x v="34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"/>
    <x v="0"/>
    <x v="1225"/>
    <x v="1"/>
  </r>
  <r>
    <x v="0"/>
    <x v="2"/>
    <x v="0"/>
    <x v="0"/>
    <x v="0"/>
    <x v="461"/>
    <x v="522"/>
    <x v="625"/>
    <x v="693"/>
    <x v="54"/>
    <x v="27"/>
    <x v="0"/>
    <x v="0"/>
    <x v="0"/>
    <x v="0"/>
    <x v="0"/>
    <x v="4"/>
    <x v="0"/>
    <x v="0"/>
    <x v="0"/>
    <x v="2"/>
    <x v="3"/>
    <x v="2"/>
    <x v="48"/>
    <x v="35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7"/>
    <x v="0"/>
    <x v="838"/>
    <x v="1"/>
  </r>
  <r>
    <x v="0"/>
    <x v="2"/>
    <x v="0"/>
    <x v="0"/>
    <x v="0"/>
    <x v="1098"/>
    <x v="1118"/>
    <x v="1267"/>
    <x v="366"/>
    <x v="54"/>
    <x v="27"/>
    <x v="0"/>
    <x v="0"/>
    <x v="0"/>
    <x v="0"/>
    <x v="0"/>
    <x v="4"/>
    <x v="0"/>
    <x v="0"/>
    <x v="0"/>
    <x v="2"/>
    <x v="3"/>
    <x v="2"/>
    <x v="48"/>
    <x v="269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61"/>
    <x v="0"/>
    <x v="259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2"/>
    <x v="3"/>
    <x v="2"/>
    <x v="48"/>
    <x v="50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"/>
    <x v="203"/>
    <x v="2"/>
    <x v="1479"/>
    <x v="0"/>
  </r>
  <r>
    <x v="0"/>
    <x v="2"/>
    <x v="0"/>
    <x v="0"/>
    <x v="0"/>
    <x v="548"/>
    <x v="598"/>
    <x v="716"/>
    <x v="644"/>
    <x v="54"/>
    <x v="27"/>
    <x v="0"/>
    <x v="0"/>
    <x v="0"/>
    <x v="0"/>
    <x v="0"/>
    <x v="4"/>
    <x v="0"/>
    <x v="0"/>
    <x v="0"/>
    <x v="2"/>
    <x v="3"/>
    <x v="2"/>
    <x v="48"/>
    <x v="84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6"/>
    <x v="0"/>
    <x v="740"/>
    <x v="1"/>
  </r>
  <r>
    <x v="0"/>
    <x v="2"/>
    <x v="0"/>
    <x v="0"/>
    <x v="0"/>
    <x v="502"/>
    <x v="556"/>
    <x v="673"/>
    <x v="671"/>
    <x v="54"/>
    <x v="27"/>
    <x v="0"/>
    <x v="0"/>
    <x v="0"/>
    <x v="0"/>
    <x v="0"/>
    <x v="4"/>
    <x v="0"/>
    <x v="0"/>
    <x v="0"/>
    <x v="2"/>
    <x v="3"/>
    <x v="2"/>
    <x v="48"/>
    <x v="843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3"/>
    <x v="0"/>
    <x v="786"/>
    <x v="1"/>
  </r>
  <r>
    <x v="0"/>
    <x v="1"/>
    <x v="0"/>
    <x v="0"/>
    <x v="0"/>
    <x v="22"/>
    <x v="21"/>
    <x v="86"/>
    <x v="936"/>
    <x v="54"/>
    <x v="27"/>
    <x v="0"/>
    <x v="0"/>
    <x v="0"/>
    <x v="0"/>
    <x v="0"/>
    <x v="0"/>
    <x v="0"/>
    <x v="0"/>
    <x v="0"/>
    <x v="2"/>
    <x v="3"/>
    <x v="2"/>
    <x v="48"/>
    <x v="30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26"/>
    <x v="25"/>
    <x v="95"/>
    <x v="932"/>
    <x v="54"/>
    <x v="27"/>
    <x v="0"/>
    <x v="0"/>
    <x v="0"/>
    <x v="0"/>
    <x v="0"/>
    <x v="0"/>
    <x v="0"/>
    <x v="0"/>
    <x v="0"/>
    <x v="2"/>
    <x v="3"/>
    <x v="2"/>
    <x v="48"/>
    <x v="3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9"/>
    <x v="9"/>
    <x v="52"/>
    <x v="944"/>
    <x v="54"/>
    <x v="27"/>
    <x v="0"/>
    <x v="0"/>
    <x v="0"/>
    <x v="0"/>
    <x v="0"/>
    <x v="0"/>
    <x v="0"/>
    <x v="0"/>
    <x v="0"/>
    <x v="2"/>
    <x v="3"/>
    <x v="2"/>
    <x v="48"/>
    <x v="34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1"/>
    <x v="0"/>
    <x v="0"/>
    <x v="0"/>
    <x v="60"/>
    <x v="58"/>
    <x v="156"/>
    <x v="902"/>
    <x v="54"/>
    <x v="27"/>
    <x v="0"/>
    <x v="0"/>
    <x v="0"/>
    <x v="0"/>
    <x v="0"/>
    <x v="0"/>
    <x v="0"/>
    <x v="0"/>
    <x v="0"/>
    <x v="2"/>
    <x v="3"/>
    <x v="2"/>
    <x v="48"/>
    <x v="35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1"/>
    <x v="0"/>
    <x v="0"/>
    <x v="0"/>
    <x v="357"/>
    <x v="332"/>
    <x v="500"/>
    <x v="750"/>
    <x v="54"/>
    <x v="27"/>
    <x v="0"/>
    <x v="0"/>
    <x v="0"/>
    <x v="0"/>
    <x v="0"/>
    <x v="0"/>
    <x v="0"/>
    <x v="0"/>
    <x v="0"/>
    <x v="2"/>
    <x v="3"/>
    <x v="2"/>
    <x v="48"/>
    <x v="269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8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2"/>
    <x v="3"/>
    <x v="2"/>
    <x v="48"/>
    <x v="50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89"/>
    <x v="86"/>
    <x v="199"/>
    <x v="884"/>
    <x v="54"/>
    <x v="27"/>
    <x v="0"/>
    <x v="0"/>
    <x v="0"/>
    <x v="0"/>
    <x v="0"/>
    <x v="0"/>
    <x v="0"/>
    <x v="0"/>
    <x v="0"/>
    <x v="2"/>
    <x v="3"/>
    <x v="2"/>
    <x v="48"/>
    <x v="84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2"/>
    <x v="1"/>
  </r>
  <r>
    <x v="0"/>
    <x v="1"/>
    <x v="0"/>
    <x v="0"/>
    <x v="0"/>
    <x v="73"/>
    <x v="70"/>
    <x v="179"/>
    <x v="894"/>
    <x v="54"/>
    <x v="27"/>
    <x v="0"/>
    <x v="0"/>
    <x v="0"/>
    <x v="0"/>
    <x v="0"/>
    <x v="0"/>
    <x v="0"/>
    <x v="0"/>
    <x v="0"/>
    <x v="2"/>
    <x v="3"/>
    <x v="2"/>
    <x v="48"/>
    <x v="843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6"/>
    <x v="0"/>
    <x v="0"/>
    <x v="0"/>
    <x v="318"/>
    <x v="404"/>
    <x v="465"/>
    <x v="769"/>
    <x v="54"/>
    <x v="27"/>
    <x v="0"/>
    <x v="0"/>
    <x v="0"/>
    <x v="0"/>
    <x v="0"/>
    <x v="6"/>
    <x v="0"/>
    <x v="0"/>
    <x v="0"/>
    <x v="2"/>
    <x v="3"/>
    <x v="2"/>
    <x v="48"/>
    <x v="30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356"/>
    <x v="434"/>
    <x v="498"/>
    <x v="748"/>
    <x v="54"/>
    <x v="27"/>
    <x v="0"/>
    <x v="0"/>
    <x v="0"/>
    <x v="0"/>
    <x v="0"/>
    <x v="6"/>
    <x v="0"/>
    <x v="0"/>
    <x v="0"/>
    <x v="2"/>
    <x v="3"/>
    <x v="2"/>
    <x v="48"/>
    <x v="3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173"/>
    <x v="280"/>
    <x v="303"/>
    <x v="827"/>
    <x v="54"/>
    <x v="27"/>
    <x v="0"/>
    <x v="0"/>
    <x v="0"/>
    <x v="0"/>
    <x v="0"/>
    <x v="6"/>
    <x v="0"/>
    <x v="0"/>
    <x v="0"/>
    <x v="2"/>
    <x v="3"/>
    <x v="2"/>
    <x v="48"/>
    <x v="34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6"/>
    <x v="1"/>
  </r>
  <r>
    <x v="0"/>
    <x v="6"/>
    <x v="0"/>
    <x v="0"/>
    <x v="0"/>
    <x v="523"/>
    <x v="575"/>
    <x v="694"/>
    <x v="660"/>
    <x v="54"/>
    <x v="27"/>
    <x v="0"/>
    <x v="0"/>
    <x v="0"/>
    <x v="0"/>
    <x v="0"/>
    <x v="6"/>
    <x v="0"/>
    <x v="0"/>
    <x v="0"/>
    <x v="2"/>
    <x v="3"/>
    <x v="2"/>
    <x v="48"/>
    <x v="35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6"/>
    <x v="0"/>
    <x v="0"/>
    <x v="0"/>
    <x v="1164"/>
    <x v="1184"/>
    <x v="1343"/>
    <x v="313"/>
    <x v="54"/>
    <x v="27"/>
    <x v="0"/>
    <x v="0"/>
    <x v="0"/>
    <x v="0"/>
    <x v="0"/>
    <x v="6"/>
    <x v="0"/>
    <x v="0"/>
    <x v="0"/>
    <x v="2"/>
    <x v="3"/>
    <x v="2"/>
    <x v="48"/>
    <x v="269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2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2"/>
    <x v="3"/>
    <x v="2"/>
    <x v="48"/>
    <x v="50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628"/>
    <x v="660"/>
    <x v="802"/>
    <x v="608"/>
    <x v="54"/>
    <x v="27"/>
    <x v="0"/>
    <x v="0"/>
    <x v="0"/>
    <x v="0"/>
    <x v="0"/>
    <x v="6"/>
    <x v="0"/>
    <x v="0"/>
    <x v="0"/>
    <x v="2"/>
    <x v="3"/>
    <x v="2"/>
    <x v="48"/>
    <x v="84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9"/>
    <x v="1"/>
  </r>
  <r>
    <x v="0"/>
    <x v="6"/>
    <x v="0"/>
    <x v="0"/>
    <x v="0"/>
    <x v="571"/>
    <x v="613"/>
    <x v="742"/>
    <x v="643"/>
    <x v="54"/>
    <x v="27"/>
    <x v="0"/>
    <x v="0"/>
    <x v="0"/>
    <x v="0"/>
    <x v="0"/>
    <x v="6"/>
    <x v="0"/>
    <x v="0"/>
    <x v="0"/>
    <x v="2"/>
    <x v="3"/>
    <x v="2"/>
    <x v="48"/>
    <x v="843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6"/>
    <x v="1"/>
  </r>
  <r>
    <x v="0"/>
    <x v="3"/>
    <x v="0"/>
    <x v="0"/>
    <x v="0"/>
    <x v="22"/>
    <x v="21"/>
    <x v="86"/>
    <x v="936"/>
    <x v="54"/>
    <x v="27"/>
    <x v="0"/>
    <x v="0"/>
    <x v="0"/>
    <x v="0"/>
    <x v="0"/>
    <x v="2"/>
    <x v="0"/>
    <x v="0"/>
    <x v="0"/>
    <x v="2"/>
    <x v="3"/>
    <x v="2"/>
    <x v="48"/>
    <x v="30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26"/>
    <x v="25"/>
    <x v="95"/>
    <x v="932"/>
    <x v="54"/>
    <x v="27"/>
    <x v="0"/>
    <x v="0"/>
    <x v="0"/>
    <x v="0"/>
    <x v="0"/>
    <x v="2"/>
    <x v="0"/>
    <x v="0"/>
    <x v="0"/>
    <x v="2"/>
    <x v="3"/>
    <x v="2"/>
    <x v="48"/>
    <x v="3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9"/>
    <x v="9"/>
    <x v="52"/>
    <x v="944"/>
    <x v="54"/>
    <x v="27"/>
    <x v="0"/>
    <x v="0"/>
    <x v="0"/>
    <x v="0"/>
    <x v="0"/>
    <x v="2"/>
    <x v="0"/>
    <x v="0"/>
    <x v="0"/>
    <x v="2"/>
    <x v="3"/>
    <x v="2"/>
    <x v="48"/>
    <x v="34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3"/>
    <x v="0"/>
    <x v="0"/>
    <x v="0"/>
    <x v="60"/>
    <x v="58"/>
    <x v="156"/>
    <x v="902"/>
    <x v="54"/>
    <x v="27"/>
    <x v="0"/>
    <x v="0"/>
    <x v="0"/>
    <x v="0"/>
    <x v="0"/>
    <x v="2"/>
    <x v="0"/>
    <x v="0"/>
    <x v="0"/>
    <x v="2"/>
    <x v="3"/>
    <x v="2"/>
    <x v="48"/>
    <x v="35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3"/>
    <x v="0"/>
    <x v="0"/>
    <x v="0"/>
    <x v="357"/>
    <x v="332"/>
    <x v="500"/>
    <x v="750"/>
    <x v="54"/>
    <x v="27"/>
    <x v="0"/>
    <x v="0"/>
    <x v="0"/>
    <x v="0"/>
    <x v="0"/>
    <x v="2"/>
    <x v="0"/>
    <x v="0"/>
    <x v="0"/>
    <x v="2"/>
    <x v="3"/>
    <x v="2"/>
    <x v="48"/>
    <x v="269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8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2"/>
    <x v="3"/>
    <x v="2"/>
    <x v="48"/>
    <x v="50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89"/>
    <x v="86"/>
    <x v="199"/>
    <x v="884"/>
    <x v="54"/>
    <x v="27"/>
    <x v="0"/>
    <x v="0"/>
    <x v="0"/>
    <x v="0"/>
    <x v="0"/>
    <x v="2"/>
    <x v="0"/>
    <x v="0"/>
    <x v="0"/>
    <x v="2"/>
    <x v="3"/>
    <x v="2"/>
    <x v="48"/>
    <x v="84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2"/>
    <x v="1"/>
  </r>
  <r>
    <x v="0"/>
    <x v="3"/>
    <x v="0"/>
    <x v="0"/>
    <x v="0"/>
    <x v="73"/>
    <x v="70"/>
    <x v="179"/>
    <x v="894"/>
    <x v="54"/>
    <x v="27"/>
    <x v="0"/>
    <x v="0"/>
    <x v="0"/>
    <x v="0"/>
    <x v="0"/>
    <x v="2"/>
    <x v="0"/>
    <x v="0"/>
    <x v="0"/>
    <x v="2"/>
    <x v="3"/>
    <x v="2"/>
    <x v="48"/>
    <x v="843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5"/>
    <x v="0"/>
    <x v="0"/>
    <x v="0"/>
    <x v="241"/>
    <x v="339"/>
    <x v="372"/>
    <x v="809"/>
    <x v="54"/>
    <x v="27"/>
    <x v="0"/>
    <x v="0"/>
    <x v="0"/>
    <x v="0"/>
    <x v="0"/>
    <x v="5"/>
    <x v="0"/>
    <x v="0"/>
    <x v="0"/>
    <x v="2"/>
    <x v="3"/>
    <x v="2"/>
    <x v="48"/>
    <x v="30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2"/>
    <x v="169"/>
    <x v="203"/>
    <x v="28"/>
    <x v="1497"/>
    <x v="0"/>
  </r>
  <r>
    <x v="0"/>
    <x v="5"/>
    <x v="0"/>
    <x v="0"/>
    <x v="0"/>
    <x v="266"/>
    <x v="360"/>
    <x v="405"/>
    <x v="793"/>
    <x v="54"/>
    <x v="27"/>
    <x v="0"/>
    <x v="0"/>
    <x v="0"/>
    <x v="0"/>
    <x v="0"/>
    <x v="5"/>
    <x v="0"/>
    <x v="0"/>
    <x v="0"/>
    <x v="2"/>
    <x v="3"/>
    <x v="2"/>
    <x v="48"/>
    <x v="3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6"/>
    <x v="169"/>
    <x v="203"/>
    <x v="33"/>
    <x v="1501"/>
    <x v="0"/>
  </r>
  <r>
    <x v="0"/>
    <x v="5"/>
    <x v="0"/>
    <x v="0"/>
    <x v="0"/>
    <x v="116"/>
    <x v="202"/>
    <x v="228"/>
    <x v="862"/>
    <x v="54"/>
    <x v="27"/>
    <x v="0"/>
    <x v="0"/>
    <x v="0"/>
    <x v="0"/>
    <x v="0"/>
    <x v="5"/>
    <x v="0"/>
    <x v="0"/>
    <x v="0"/>
    <x v="2"/>
    <x v="3"/>
    <x v="2"/>
    <x v="48"/>
    <x v="34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"/>
    <x v="169"/>
    <x v="203"/>
    <x v="13"/>
    <x v="1489"/>
    <x v="0"/>
  </r>
  <r>
    <x v="0"/>
    <x v="5"/>
    <x v="0"/>
    <x v="0"/>
    <x v="0"/>
    <x v="421"/>
    <x v="489"/>
    <x v="576"/>
    <x v="714"/>
    <x v="54"/>
    <x v="27"/>
    <x v="0"/>
    <x v="0"/>
    <x v="0"/>
    <x v="0"/>
    <x v="0"/>
    <x v="5"/>
    <x v="0"/>
    <x v="0"/>
    <x v="0"/>
    <x v="2"/>
    <x v="3"/>
    <x v="2"/>
    <x v="48"/>
    <x v="35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4"/>
    <x v="169"/>
    <x v="203"/>
    <x v="71"/>
    <x v="1516"/>
    <x v="0"/>
  </r>
  <r>
    <x v="0"/>
    <x v="5"/>
    <x v="0"/>
    <x v="0"/>
    <x v="0"/>
    <x v="1040"/>
    <x v="1060"/>
    <x v="1217"/>
    <x v="401"/>
    <x v="54"/>
    <x v="27"/>
    <x v="0"/>
    <x v="0"/>
    <x v="0"/>
    <x v="0"/>
    <x v="0"/>
    <x v="5"/>
    <x v="0"/>
    <x v="0"/>
    <x v="0"/>
    <x v="2"/>
    <x v="3"/>
    <x v="2"/>
    <x v="48"/>
    <x v="269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6"/>
    <x v="169"/>
    <x v="203"/>
    <x v="256"/>
    <x v="1618"/>
    <x v="0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2"/>
    <x v="3"/>
    <x v="2"/>
    <x v="48"/>
    <x v="50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74"/>
    <x v="0"/>
  </r>
  <r>
    <x v="0"/>
    <x v="5"/>
    <x v="0"/>
    <x v="0"/>
    <x v="0"/>
    <x v="507"/>
    <x v="561"/>
    <x v="675"/>
    <x v="665"/>
    <x v="54"/>
    <x v="27"/>
    <x v="0"/>
    <x v="0"/>
    <x v="0"/>
    <x v="0"/>
    <x v="0"/>
    <x v="5"/>
    <x v="0"/>
    <x v="0"/>
    <x v="0"/>
    <x v="2"/>
    <x v="3"/>
    <x v="2"/>
    <x v="48"/>
    <x v="84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5"/>
    <x v="169"/>
    <x v="203"/>
    <x v="98"/>
    <x v="1532"/>
    <x v="0"/>
  </r>
  <r>
    <x v="0"/>
    <x v="5"/>
    <x v="0"/>
    <x v="0"/>
    <x v="0"/>
    <x v="463"/>
    <x v="523"/>
    <x v="627"/>
    <x v="695"/>
    <x v="54"/>
    <x v="27"/>
    <x v="0"/>
    <x v="0"/>
    <x v="0"/>
    <x v="0"/>
    <x v="0"/>
    <x v="5"/>
    <x v="0"/>
    <x v="0"/>
    <x v="0"/>
    <x v="2"/>
    <x v="3"/>
    <x v="2"/>
    <x v="48"/>
    <x v="843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5"/>
    <x v="169"/>
    <x v="203"/>
    <x v="84"/>
    <x v="1522"/>
    <x v="0"/>
  </r>
  <r>
    <x v="0"/>
    <x v="2"/>
    <x v="0"/>
    <x v="0"/>
    <x v="0"/>
    <x v="1187"/>
    <x v="1207"/>
    <x v="1386"/>
    <x v="369"/>
    <x v="54"/>
    <x v="27"/>
    <x v="0"/>
    <x v="0"/>
    <x v="0"/>
    <x v="0"/>
    <x v="0"/>
    <x v="4"/>
    <x v="0"/>
    <x v="0"/>
    <x v="0"/>
    <x v="3"/>
    <x v="4"/>
    <x v="3"/>
    <x v="41"/>
    <x v="379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03"/>
    <x v="199"/>
    <x v="169"/>
    <x v="174"/>
    <x v="0"/>
    <x v="156"/>
    <x v="1"/>
  </r>
  <r>
    <x v="0"/>
    <x v="2"/>
    <x v="0"/>
    <x v="0"/>
    <x v="0"/>
    <x v="62"/>
    <x v="118"/>
    <x v="167"/>
    <x v="917"/>
    <x v="54"/>
    <x v="27"/>
    <x v="0"/>
    <x v="0"/>
    <x v="0"/>
    <x v="0"/>
    <x v="0"/>
    <x v="4"/>
    <x v="0"/>
    <x v="0"/>
    <x v="0"/>
    <x v="3"/>
    <x v="4"/>
    <x v="3"/>
    <x v="41"/>
    <x v="838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80"/>
    <x v="199"/>
    <x v="169"/>
    <x v="5"/>
    <x v="0"/>
    <x v="1315"/>
    <x v="1"/>
  </r>
  <r>
    <x v="0"/>
    <x v="1"/>
    <x v="0"/>
    <x v="0"/>
    <x v="0"/>
    <x v="434"/>
    <x v="392"/>
    <x v="609"/>
    <x v="1248"/>
    <x v="54"/>
    <x v="27"/>
    <x v="0"/>
    <x v="0"/>
    <x v="0"/>
    <x v="0"/>
    <x v="0"/>
    <x v="0"/>
    <x v="0"/>
    <x v="0"/>
    <x v="0"/>
    <x v="3"/>
    <x v="4"/>
    <x v="3"/>
    <x v="41"/>
    <x v="379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643"/>
    <x v="199"/>
    <x v="169"/>
    <x v="203"/>
    <x v="0"/>
    <x v="856"/>
    <x v="1"/>
  </r>
  <r>
    <x v="0"/>
    <x v="1"/>
    <x v="0"/>
    <x v="0"/>
    <x v="0"/>
    <x v="4"/>
    <x v="4"/>
    <x v="33"/>
    <x v="971"/>
    <x v="54"/>
    <x v="27"/>
    <x v="0"/>
    <x v="0"/>
    <x v="0"/>
    <x v="0"/>
    <x v="0"/>
    <x v="0"/>
    <x v="0"/>
    <x v="0"/>
    <x v="0"/>
    <x v="3"/>
    <x v="4"/>
    <x v="3"/>
    <x v="41"/>
    <x v="838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807"/>
    <x v="199"/>
    <x v="169"/>
    <x v="203"/>
    <x v="0"/>
    <x v="1446"/>
    <x v="1"/>
  </r>
  <r>
    <x v="0"/>
    <x v="6"/>
    <x v="0"/>
    <x v="0"/>
    <x v="0"/>
    <x v="1237"/>
    <x v="1257"/>
    <x v="1436"/>
    <x v="315"/>
    <x v="54"/>
    <x v="27"/>
    <x v="0"/>
    <x v="0"/>
    <x v="0"/>
    <x v="0"/>
    <x v="0"/>
    <x v="6"/>
    <x v="0"/>
    <x v="0"/>
    <x v="0"/>
    <x v="3"/>
    <x v="4"/>
    <x v="3"/>
    <x v="41"/>
    <x v="379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261"/>
    <x v="199"/>
    <x v="169"/>
    <x v="203"/>
    <x v="0"/>
    <x v="115"/>
    <x v="1"/>
  </r>
  <r>
    <x v="0"/>
    <x v="6"/>
    <x v="0"/>
    <x v="0"/>
    <x v="0"/>
    <x v="83"/>
    <x v="153"/>
    <x v="201"/>
    <x v="907"/>
    <x v="54"/>
    <x v="27"/>
    <x v="0"/>
    <x v="0"/>
    <x v="0"/>
    <x v="0"/>
    <x v="0"/>
    <x v="6"/>
    <x v="0"/>
    <x v="0"/>
    <x v="0"/>
    <x v="3"/>
    <x v="4"/>
    <x v="3"/>
    <x v="41"/>
    <x v="838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69"/>
    <x v="199"/>
    <x v="169"/>
    <x v="203"/>
    <x v="0"/>
    <x v="1280"/>
    <x v="1"/>
  </r>
  <r>
    <x v="0"/>
    <x v="3"/>
    <x v="0"/>
    <x v="0"/>
    <x v="0"/>
    <x v="434"/>
    <x v="392"/>
    <x v="609"/>
    <x v="1248"/>
    <x v="54"/>
    <x v="27"/>
    <x v="0"/>
    <x v="0"/>
    <x v="0"/>
    <x v="0"/>
    <x v="0"/>
    <x v="2"/>
    <x v="0"/>
    <x v="0"/>
    <x v="0"/>
    <x v="3"/>
    <x v="4"/>
    <x v="3"/>
    <x v="41"/>
    <x v="379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643"/>
    <x v="199"/>
    <x v="169"/>
    <x v="203"/>
    <x v="0"/>
    <x v="856"/>
    <x v="1"/>
  </r>
  <r>
    <x v="0"/>
    <x v="3"/>
    <x v="0"/>
    <x v="0"/>
    <x v="0"/>
    <x v="4"/>
    <x v="4"/>
    <x v="33"/>
    <x v="971"/>
    <x v="54"/>
    <x v="27"/>
    <x v="0"/>
    <x v="0"/>
    <x v="0"/>
    <x v="0"/>
    <x v="0"/>
    <x v="2"/>
    <x v="0"/>
    <x v="0"/>
    <x v="0"/>
    <x v="3"/>
    <x v="4"/>
    <x v="3"/>
    <x v="41"/>
    <x v="838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807"/>
    <x v="199"/>
    <x v="169"/>
    <x v="203"/>
    <x v="0"/>
    <x v="1446"/>
    <x v="1"/>
  </r>
  <r>
    <x v="0"/>
    <x v="5"/>
    <x v="0"/>
    <x v="0"/>
    <x v="0"/>
    <x v="1149"/>
    <x v="1169"/>
    <x v="1347"/>
    <x v="405"/>
    <x v="54"/>
    <x v="27"/>
    <x v="0"/>
    <x v="0"/>
    <x v="0"/>
    <x v="0"/>
    <x v="0"/>
    <x v="5"/>
    <x v="0"/>
    <x v="0"/>
    <x v="0"/>
    <x v="3"/>
    <x v="4"/>
    <x v="3"/>
    <x v="41"/>
    <x v="379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34"/>
    <x v="199"/>
    <x v="151"/>
    <x v="203"/>
    <x v="273"/>
    <x v="1616"/>
    <x v="0"/>
  </r>
  <r>
    <x v="0"/>
    <x v="5"/>
    <x v="0"/>
    <x v="0"/>
    <x v="0"/>
    <x v="52"/>
    <x v="99"/>
    <x v="149"/>
    <x v="923"/>
    <x v="54"/>
    <x v="27"/>
    <x v="0"/>
    <x v="0"/>
    <x v="0"/>
    <x v="0"/>
    <x v="0"/>
    <x v="5"/>
    <x v="0"/>
    <x v="0"/>
    <x v="0"/>
    <x v="3"/>
    <x v="4"/>
    <x v="3"/>
    <x v="41"/>
    <x v="838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85"/>
    <x v="199"/>
    <x v="6"/>
    <x v="203"/>
    <x v="8"/>
    <x v="1482"/>
    <x v="0"/>
  </r>
  <r>
    <x v="0"/>
    <x v="2"/>
    <x v="0"/>
    <x v="0"/>
    <x v="0"/>
    <x v="261"/>
    <x v="357"/>
    <x v="0"/>
    <x v="620"/>
    <x v="54"/>
    <x v="27"/>
    <x v="0"/>
    <x v="0"/>
    <x v="0"/>
    <x v="0"/>
    <x v="0"/>
    <x v="4"/>
    <x v="0"/>
    <x v="0"/>
    <x v="0"/>
    <x v="4"/>
    <x v="5"/>
    <x v="4"/>
    <x v="8"/>
    <x v="253"/>
    <x v="104"/>
    <x v="0"/>
    <x v="0"/>
    <x v="0"/>
    <x v="0"/>
    <x v="0"/>
    <x v="4"/>
    <x v="206"/>
    <x v="63"/>
    <x v="19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1"/>
    <x v="0"/>
    <x v="0"/>
    <x v="0"/>
    <x v="21"/>
    <x v="20"/>
    <x v="0"/>
    <x v="908"/>
    <x v="54"/>
    <x v="27"/>
    <x v="0"/>
    <x v="0"/>
    <x v="0"/>
    <x v="0"/>
    <x v="0"/>
    <x v="0"/>
    <x v="0"/>
    <x v="0"/>
    <x v="0"/>
    <x v="4"/>
    <x v="5"/>
    <x v="4"/>
    <x v="8"/>
    <x v="253"/>
    <x v="104"/>
    <x v="0"/>
    <x v="0"/>
    <x v="0"/>
    <x v="0"/>
    <x v="0"/>
    <x v="4"/>
    <x v="206"/>
    <x v="63"/>
    <x v="19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6"/>
    <x v="0"/>
    <x v="0"/>
    <x v="0"/>
    <x v="311"/>
    <x v="398"/>
    <x v="0"/>
    <x v="586"/>
    <x v="54"/>
    <x v="27"/>
    <x v="0"/>
    <x v="0"/>
    <x v="0"/>
    <x v="0"/>
    <x v="0"/>
    <x v="6"/>
    <x v="0"/>
    <x v="0"/>
    <x v="0"/>
    <x v="4"/>
    <x v="5"/>
    <x v="4"/>
    <x v="8"/>
    <x v="253"/>
    <x v="104"/>
    <x v="0"/>
    <x v="0"/>
    <x v="0"/>
    <x v="0"/>
    <x v="0"/>
    <x v="4"/>
    <x v="206"/>
    <x v="63"/>
    <x v="19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3"/>
    <x v="0"/>
    <x v="0"/>
    <x v="0"/>
    <x v="21"/>
    <x v="20"/>
    <x v="0"/>
    <x v="908"/>
    <x v="54"/>
    <x v="27"/>
    <x v="0"/>
    <x v="0"/>
    <x v="0"/>
    <x v="0"/>
    <x v="0"/>
    <x v="2"/>
    <x v="0"/>
    <x v="0"/>
    <x v="0"/>
    <x v="4"/>
    <x v="5"/>
    <x v="4"/>
    <x v="8"/>
    <x v="253"/>
    <x v="104"/>
    <x v="0"/>
    <x v="0"/>
    <x v="0"/>
    <x v="0"/>
    <x v="0"/>
    <x v="4"/>
    <x v="206"/>
    <x v="63"/>
    <x v="19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5"/>
    <x v="0"/>
    <x v="0"/>
    <x v="0"/>
    <x v="230"/>
    <x v="331"/>
    <x v="0"/>
    <x v="645"/>
    <x v="54"/>
    <x v="27"/>
    <x v="0"/>
    <x v="0"/>
    <x v="0"/>
    <x v="0"/>
    <x v="0"/>
    <x v="5"/>
    <x v="0"/>
    <x v="0"/>
    <x v="0"/>
    <x v="4"/>
    <x v="5"/>
    <x v="4"/>
    <x v="8"/>
    <x v="253"/>
    <x v="104"/>
    <x v="0"/>
    <x v="0"/>
    <x v="0"/>
    <x v="0"/>
    <x v="0"/>
    <x v="4"/>
    <x v="206"/>
    <x v="63"/>
    <x v="19"/>
    <x v="0"/>
    <x v="0"/>
    <x v="0"/>
    <x v="0"/>
    <x v="0"/>
    <x v="0"/>
    <x v="0"/>
    <x v="0"/>
    <x v="0"/>
    <x v="0"/>
    <x v="0"/>
    <x v="0"/>
    <x v="0"/>
    <x v="0"/>
    <x v="0"/>
    <x v="0"/>
    <x v="0"/>
    <x v="546"/>
    <x v="199"/>
    <x v="169"/>
    <x v="203"/>
    <x v="0"/>
    <x v="1479"/>
    <x v="1"/>
  </r>
  <r>
    <x v="0"/>
    <x v="2"/>
    <x v="0"/>
    <x v="0"/>
    <x v="0"/>
    <x v="1317"/>
    <x v="1337"/>
    <x v="1341"/>
    <x v="16"/>
    <x v="54"/>
    <x v="27"/>
    <x v="0"/>
    <x v="0"/>
    <x v="0"/>
    <x v="0"/>
    <x v="0"/>
    <x v="4"/>
    <x v="0"/>
    <x v="0"/>
    <x v="0"/>
    <x v="5"/>
    <x v="8"/>
    <x v="3"/>
    <x v="7"/>
    <x v="375"/>
    <x v="104"/>
    <x v="0"/>
    <x v="0"/>
    <x v="0"/>
    <x v="0"/>
    <x v="0"/>
    <x v="5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8"/>
    <x v="199"/>
    <x v="169"/>
    <x v="200"/>
    <x v="0"/>
    <x v="194"/>
    <x v="1"/>
  </r>
  <r>
    <x v="0"/>
    <x v="1"/>
    <x v="0"/>
    <x v="0"/>
    <x v="0"/>
    <x v="669"/>
    <x v="546"/>
    <x v="557"/>
    <x v="562"/>
    <x v="54"/>
    <x v="27"/>
    <x v="0"/>
    <x v="0"/>
    <x v="0"/>
    <x v="0"/>
    <x v="0"/>
    <x v="0"/>
    <x v="0"/>
    <x v="0"/>
    <x v="0"/>
    <x v="5"/>
    <x v="8"/>
    <x v="3"/>
    <x v="7"/>
    <x v="375"/>
    <x v="104"/>
    <x v="0"/>
    <x v="0"/>
    <x v="0"/>
    <x v="0"/>
    <x v="0"/>
    <x v="5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00"/>
    <x v="199"/>
    <x v="169"/>
    <x v="203"/>
    <x v="0"/>
    <x v="908"/>
    <x v="1"/>
  </r>
  <r>
    <x v="0"/>
    <x v="6"/>
    <x v="0"/>
    <x v="0"/>
    <x v="0"/>
    <x v="1333"/>
    <x v="1353"/>
    <x v="1404"/>
    <x v="5"/>
    <x v="54"/>
    <x v="27"/>
    <x v="0"/>
    <x v="0"/>
    <x v="0"/>
    <x v="0"/>
    <x v="0"/>
    <x v="6"/>
    <x v="0"/>
    <x v="0"/>
    <x v="0"/>
    <x v="5"/>
    <x v="8"/>
    <x v="3"/>
    <x v="7"/>
    <x v="375"/>
    <x v="104"/>
    <x v="0"/>
    <x v="0"/>
    <x v="0"/>
    <x v="0"/>
    <x v="0"/>
    <x v="5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7"/>
    <x v="199"/>
    <x v="169"/>
    <x v="203"/>
    <x v="0"/>
    <x v="141"/>
    <x v="1"/>
  </r>
  <r>
    <x v="0"/>
    <x v="4"/>
    <x v="0"/>
    <x v="0"/>
    <x v="0"/>
    <x v="1024"/>
    <x v="818"/>
    <x v="414"/>
    <x v="266"/>
    <x v="54"/>
    <x v="27"/>
    <x v="0"/>
    <x v="0"/>
    <x v="0"/>
    <x v="0"/>
    <x v="0"/>
    <x v="1"/>
    <x v="0"/>
    <x v="0"/>
    <x v="0"/>
    <x v="5"/>
    <x v="8"/>
    <x v="3"/>
    <x v="7"/>
    <x v="375"/>
    <x v="104"/>
    <x v="0"/>
    <x v="0"/>
    <x v="0"/>
    <x v="0"/>
    <x v="0"/>
    <x v="5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20"/>
    <x v="199"/>
    <x v="169"/>
    <x v="203"/>
    <x v="0"/>
    <x v="1057"/>
    <x v="1"/>
  </r>
  <r>
    <x v="0"/>
    <x v="0"/>
    <x v="0"/>
    <x v="0"/>
    <x v="0"/>
    <x v="1342"/>
    <x v="1362"/>
    <x v="1167"/>
    <x v="0"/>
    <x v="54"/>
    <x v="27"/>
    <x v="0"/>
    <x v="0"/>
    <x v="0"/>
    <x v="0"/>
    <x v="0"/>
    <x v="3"/>
    <x v="0"/>
    <x v="0"/>
    <x v="0"/>
    <x v="5"/>
    <x v="8"/>
    <x v="3"/>
    <x v="7"/>
    <x v="375"/>
    <x v="104"/>
    <x v="0"/>
    <x v="0"/>
    <x v="0"/>
    <x v="0"/>
    <x v="0"/>
    <x v="5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99"/>
    <x v="169"/>
    <x v="203"/>
    <x v="0"/>
    <x v="343"/>
    <x v="1"/>
  </r>
  <r>
    <x v="0"/>
    <x v="2"/>
    <x v="0"/>
    <x v="0"/>
    <x v="0"/>
    <x v="1219"/>
    <x v="1239"/>
    <x v="1260"/>
    <x v="97"/>
    <x v="54"/>
    <x v="27"/>
    <x v="0"/>
    <x v="0"/>
    <x v="0"/>
    <x v="0"/>
    <x v="0"/>
    <x v="4"/>
    <x v="0"/>
    <x v="0"/>
    <x v="0"/>
    <x v="6"/>
    <x v="9"/>
    <x v="3"/>
    <x v="72"/>
    <x v="571"/>
    <x v="104"/>
    <x v="0"/>
    <x v="0"/>
    <x v="0"/>
    <x v="0"/>
    <x v="0"/>
    <x v="6"/>
    <x v="15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91"/>
    <x v="199"/>
    <x v="169"/>
    <x v="203"/>
    <x v="0"/>
    <x v="268"/>
    <x v="1"/>
  </r>
  <r>
    <x v="0"/>
    <x v="1"/>
    <x v="0"/>
    <x v="0"/>
    <x v="0"/>
    <x v="465"/>
    <x v="415"/>
    <x v="495"/>
    <x v="813"/>
    <x v="54"/>
    <x v="27"/>
    <x v="0"/>
    <x v="0"/>
    <x v="0"/>
    <x v="0"/>
    <x v="0"/>
    <x v="0"/>
    <x v="0"/>
    <x v="0"/>
    <x v="0"/>
    <x v="6"/>
    <x v="9"/>
    <x v="3"/>
    <x v="72"/>
    <x v="571"/>
    <x v="104"/>
    <x v="0"/>
    <x v="0"/>
    <x v="0"/>
    <x v="0"/>
    <x v="0"/>
    <x v="6"/>
    <x v="15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60"/>
    <x v="199"/>
    <x v="169"/>
    <x v="203"/>
    <x v="0"/>
    <x v="974"/>
    <x v="1"/>
  </r>
  <r>
    <x v="0"/>
    <x v="6"/>
    <x v="0"/>
    <x v="0"/>
    <x v="0"/>
    <x v="1259"/>
    <x v="1279"/>
    <x v="1334"/>
    <x v="66"/>
    <x v="54"/>
    <x v="27"/>
    <x v="0"/>
    <x v="0"/>
    <x v="0"/>
    <x v="0"/>
    <x v="0"/>
    <x v="6"/>
    <x v="0"/>
    <x v="0"/>
    <x v="0"/>
    <x v="6"/>
    <x v="9"/>
    <x v="3"/>
    <x v="72"/>
    <x v="571"/>
    <x v="104"/>
    <x v="0"/>
    <x v="0"/>
    <x v="0"/>
    <x v="0"/>
    <x v="0"/>
    <x v="6"/>
    <x v="15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8"/>
    <x v="199"/>
    <x v="169"/>
    <x v="203"/>
    <x v="0"/>
    <x v="203"/>
    <x v="1"/>
  </r>
  <r>
    <x v="0"/>
    <x v="3"/>
    <x v="0"/>
    <x v="0"/>
    <x v="0"/>
    <x v="465"/>
    <x v="415"/>
    <x v="495"/>
    <x v="813"/>
    <x v="54"/>
    <x v="27"/>
    <x v="0"/>
    <x v="0"/>
    <x v="0"/>
    <x v="0"/>
    <x v="0"/>
    <x v="2"/>
    <x v="0"/>
    <x v="0"/>
    <x v="0"/>
    <x v="6"/>
    <x v="9"/>
    <x v="3"/>
    <x v="72"/>
    <x v="571"/>
    <x v="104"/>
    <x v="0"/>
    <x v="0"/>
    <x v="0"/>
    <x v="0"/>
    <x v="0"/>
    <x v="6"/>
    <x v="15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60"/>
    <x v="199"/>
    <x v="169"/>
    <x v="203"/>
    <x v="0"/>
    <x v="974"/>
    <x v="1"/>
  </r>
  <r>
    <x v="0"/>
    <x v="5"/>
    <x v="0"/>
    <x v="0"/>
    <x v="0"/>
    <x v="1183"/>
    <x v="1203"/>
    <x v="1204"/>
    <x v="129"/>
    <x v="54"/>
    <x v="27"/>
    <x v="0"/>
    <x v="0"/>
    <x v="0"/>
    <x v="0"/>
    <x v="0"/>
    <x v="5"/>
    <x v="0"/>
    <x v="0"/>
    <x v="0"/>
    <x v="6"/>
    <x v="9"/>
    <x v="3"/>
    <x v="72"/>
    <x v="571"/>
    <x v="104"/>
    <x v="0"/>
    <x v="0"/>
    <x v="0"/>
    <x v="0"/>
    <x v="0"/>
    <x v="6"/>
    <x v="15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13"/>
    <x v="199"/>
    <x v="156"/>
    <x v="203"/>
    <x v="279"/>
    <x v="1671"/>
    <x v="0"/>
  </r>
  <r>
    <x v="0"/>
    <x v="2"/>
    <x v="0"/>
    <x v="0"/>
    <x v="0"/>
    <x v="62"/>
    <x v="118"/>
    <x v="183"/>
    <x v="956"/>
    <x v="54"/>
    <x v="27"/>
    <x v="0"/>
    <x v="0"/>
    <x v="0"/>
    <x v="0"/>
    <x v="0"/>
    <x v="4"/>
    <x v="0"/>
    <x v="0"/>
    <x v="0"/>
    <x v="7"/>
    <x v="10"/>
    <x v="3"/>
    <x v="4"/>
    <x v="789"/>
    <x v="104"/>
    <x v="0"/>
    <x v="0"/>
    <x v="0"/>
    <x v="0"/>
    <x v="0"/>
    <x v="7"/>
    <x v="194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5"/>
    <x v="0"/>
    <x v="1298"/>
    <x v="1"/>
  </r>
  <r>
    <x v="0"/>
    <x v="1"/>
    <x v="0"/>
    <x v="0"/>
    <x v="0"/>
    <x v="4"/>
    <x v="4"/>
    <x v="38"/>
    <x v="978"/>
    <x v="54"/>
    <x v="27"/>
    <x v="0"/>
    <x v="0"/>
    <x v="0"/>
    <x v="0"/>
    <x v="0"/>
    <x v="0"/>
    <x v="0"/>
    <x v="0"/>
    <x v="0"/>
    <x v="7"/>
    <x v="10"/>
    <x v="3"/>
    <x v="4"/>
    <x v="789"/>
    <x v="104"/>
    <x v="0"/>
    <x v="0"/>
    <x v="0"/>
    <x v="0"/>
    <x v="0"/>
    <x v="7"/>
    <x v="194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41"/>
    <x v="1"/>
  </r>
  <r>
    <x v="0"/>
    <x v="6"/>
    <x v="0"/>
    <x v="0"/>
    <x v="0"/>
    <x v="83"/>
    <x v="153"/>
    <x v="216"/>
    <x v="956"/>
    <x v="54"/>
    <x v="27"/>
    <x v="0"/>
    <x v="0"/>
    <x v="0"/>
    <x v="0"/>
    <x v="0"/>
    <x v="6"/>
    <x v="0"/>
    <x v="0"/>
    <x v="0"/>
    <x v="7"/>
    <x v="10"/>
    <x v="3"/>
    <x v="4"/>
    <x v="789"/>
    <x v="104"/>
    <x v="0"/>
    <x v="0"/>
    <x v="0"/>
    <x v="0"/>
    <x v="0"/>
    <x v="7"/>
    <x v="194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64"/>
    <x v="1"/>
  </r>
  <r>
    <x v="0"/>
    <x v="4"/>
    <x v="0"/>
    <x v="0"/>
    <x v="0"/>
    <x v="12"/>
    <x v="12"/>
    <x v="70"/>
    <x v="997"/>
    <x v="54"/>
    <x v="27"/>
    <x v="0"/>
    <x v="0"/>
    <x v="0"/>
    <x v="0"/>
    <x v="0"/>
    <x v="1"/>
    <x v="0"/>
    <x v="0"/>
    <x v="0"/>
    <x v="7"/>
    <x v="10"/>
    <x v="3"/>
    <x v="4"/>
    <x v="789"/>
    <x v="104"/>
    <x v="0"/>
    <x v="0"/>
    <x v="0"/>
    <x v="0"/>
    <x v="0"/>
    <x v="7"/>
    <x v="194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0"/>
    <x v="1"/>
  </r>
  <r>
    <x v="0"/>
    <x v="0"/>
    <x v="0"/>
    <x v="0"/>
    <x v="0"/>
    <x v="191"/>
    <x v="292"/>
    <x v="359"/>
    <x v="956"/>
    <x v="54"/>
    <x v="27"/>
    <x v="0"/>
    <x v="0"/>
    <x v="0"/>
    <x v="0"/>
    <x v="0"/>
    <x v="3"/>
    <x v="0"/>
    <x v="0"/>
    <x v="0"/>
    <x v="7"/>
    <x v="10"/>
    <x v="3"/>
    <x v="4"/>
    <x v="789"/>
    <x v="104"/>
    <x v="0"/>
    <x v="0"/>
    <x v="0"/>
    <x v="0"/>
    <x v="0"/>
    <x v="7"/>
    <x v="194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18"/>
    <x v="1"/>
  </r>
  <r>
    <x v="0"/>
    <x v="2"/>
    <x v="0"/>
    <x v="0"/>
    <x v="0"/>
    <x v="211"/>
    <x v="313"/>
    <x v="0"/>
    <x v="657"/>
    <x v="54"/>
    <x v="27"/>
    <x v="0"/>
    <x v="0"/>
    <x v="0"/>
    <x v="0"/>
    <x v="0"/>
    <x v="4"/>
    <x v="0"/>
    <x v="0"/>
    <x v="0"/>
    <x v="8"/>
    <x v="11"/>
    <x v="1"/>
    <x v="40"/>
    <x v="806"/>
    <x v="104"/>
    <x v="0"/>
    <x v="0"/>
    <x v="0"/>
    <x v="0"/>
    <x v="0"/>
    <x v="8"/>
    <x v="249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62"/>
    <x v="199"/>
    <x v="169"/>
    <x v="203"/>
    <x v="0"/>
    <x v="1479"/>
    <x v="1"/>
  </r>
  <r>
    <x v="0"/>
    <x v="1"/>
    <x v="0"/>
    <x v="0"/>
    <x v="0"/>
    <x v="16"/>
    <x v="15"/>
    <x v="0"/>
    <x v="918"/>
    <x v="54"/>
    <x v="27"/>
    <x v="0"/>
    <x v="0"/>
    <x v="0"/>
    <x v="0"/>
    <x v="0"/>
    <x v="0"/>
    <x v="0"/>
    <x v="0"/>
    <x v="0"/>
    <x v="8"/>
    <x v="11"/>
    <x v="1"/>
    <x v="40"/>
    <x v="806"/>
    <x v="104"/>
    <x v="0"/>
    <x v="0"/>
    <x v="0"/>
    <x v="0"/>
    <x v="0"/>
    <x v="8"/>
    <x v="249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6"/>
    <x v="0"/>
    <x v="0"/>
    <x v="0"/>
    <x v="261"/>
    <x v="357"/>
    <x v="0"/>
    <x v="620"/>
    <x v="54"/>
    <x v="27"/>
    <x v="0"/>
    <x v="0"/>
    <x v="0"/>
    <x v="0"/>
    <x v="0"/>
    <x v="6"/>
    <x v="0"/>
    <x v="0"/>
    <x v="0"/>
    <x v="8"/>
    <x v="11"/>
    <x v="1"/>
    <x v="40"/>
    <x v="806"/>
    <x v="104"/>
    <x v="0"/>
    <x v="0"/>
    <x v="0"/>
    <x v="0"/>
    <x v="0"/>
    <x v="8"/>
    <x v="249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3"/>
    <x v="0"/>
    <x v="0"/>
    <x v="0"/>
    <x v="16"/>
    <x v="15"/>
    <x v="0"/>
    <x v="918"/>
    <x v="54"/>
    <x v="27"/>
    <x v="0"/>
    <x v="0"/>
    <x v="0"/>
    <x v="0"/>
    <x v="0"/>
    <x v="2"/>
    <x v="0"/>
    <x v="0"/>
    <x v="0"/>
    <x v="8"/>
    <x v="11"/>
    <x v="1"/>
    <x v="40"/>
    <x v="806"/>
    <x v="104"/>
    <x v="0"/>
    <x v="0"/>
    <x v="0"/>
    <x v="0"/>
    <x v="0"/>
    <x v="8"/>
    <x v="249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5"/>
    <x v="0"/>
    <x v="0"/>
    <x v="0"/>
    <x v="180"/>
    <x v="285"/>
    <x v="0"/>
    <x v="677"/>
    <x v="54"/>
    <x v="27"/>
    <x v="0"/>
    <x v="0"/>
    <x v="0"/>
    <x v="0"/>
    <x v="0"/>
    <x v="5"/>
    <x v="0"/>
    <x v="0"/>
    <x v="0"/>
    <x v="8"/>
    <x v="11"/>
    <x v="1"/>
    <x v="40"/>
    <x v="806"/>
    <x v="104"/>
    <x v="0"/>
    <x v="0"/>
    <x v="0"/>
    <x v="0"/>
    <x v="0"/>
    <x v="8"/>
    <x v="249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80"/>
    <x v="199"/>
    <x v="169"/>
    <x v="203"/>
    <x v="0"/>
    <x v="1479"/>
    <x v="1"/>
  </r>
  <r>
    <x v="0"/>
    <x v="2"/>
    <x v="0"/>
    <x v="0"/>
    <x v="0"/>
    <x v="369"/>
    <x v="442"/>
    <x v="595"/>
    <x v="1135"/>
    <x v="54"/>
    <x v="27"/>
    <x v="0"/>
    <x v="0"/>
    <x v="0"/>
    <x v="0"/>
    <x v="0"/>
    <x v="4"/>
    <x v="0"/>
    <x v="0"/>
    <x v="0"/>
    <x v="9"/>
    <x v="12"/>
    <x v="5"/>
    <x v="67"/>
    <x v="262"/>
    <x v="104"/>
    <x v="0"/>
    <x v="0"/>
    <x v="0"/>
    <x v="0"/>
    <x v="0"/>
    <x v="9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904"/>
    <x v="199"/>
    <x v="169"/>
    <x v="203"/>
    <x v="0"/>
    <x v="869"/>
    <x v="1"/>
  </r>
  <r>
    <x v="0"/>
    <x v="1"/>
    <x v="0"/>
    <x v="0"/>
    <x v="0"/>
    <x v="37"/>
    <x v="36"/>
    <x v="145"/>
    <x v="1044"/>
    <x v="54"/>
    <x v="27"/>
    <x v="0"/>
    <x v="0"/>
    <x v="0"/>
    <x v="0"/>
    <x v="0"/>
    <x v="0"/>
    <x v="0"/>
    <x v="0"/>
    <x v="0"/>
    <x v="9"/>
    <x v="12"/>
    <x v="5"/>
    <x v="67"/>
    <x v="262"/>
    <x v="104"/>
    <x v="0"/>
    <x v="0"/>
    <x v="0"/>
    <x v="0"/>
    <x v="0"/>
    <x v="9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41"/>
    <x v="199"/>
    <x v="169"/>
    <x v="203"/>
    <x v="0"/>
    <x v="1336"/>
    <x v="1"/>
  </r>
  <r>
    <x v="0"/>
    <x v="6"/>
    <x v="0"/>
    <x v="0"/>
    <x v="0"/>
    <x v="420"/>
    <x v="488"/>
    <x v="671"/>
    <x v="1161"/>
    <x v="54"/>
    <x v="27"/>
    <x v="0"/>
    <x v="0"/>
    <x v="0"/>
    <x v="0"/>
    <x v="0"/>
    <x v="6"/>
    <x v="0"/>
    <x v="0"/>
    <x v="0"/>
    <x v="9"/>
    <x v="12"/>
    <x v="5"/>
    <x v="67"/>
    <x v="262"/>
    <x v="104"/>
    <x v="0"/>
    <x v="0"/>
    <x v="0"/>
    <x v="0"/>
    <x v="0"/>
    <x v="9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919"/>
    <x v="199"/>
    <x v="169"/>
    <x v="203"/>
    <x v="0"/>
    <x v="788"/>
    <x v="1"/>
  </r>
  <r>
    <x v="0"/>
    <x v="4"/>
    <x v="0"/>
    <x v="0"/>
    <x v="0"/>
    <x v="111"/>
    <x v="107"/>
    <x v="0"/>
    <x v="804"/>
    <x v="54"/>
    <x v="27"/>
    <x v="0"/>
    <x v="0"/>
    <x v="0"/>
    <x v="0"/>
    <x v="0"/>
    <x v="1"/>
    <x v="0"/>
    <x v="0"/>
    <x v="0"/>
    <x v="9"/>
    <x v="12"/>
    <x v="5"/>
    <x v="67"/>
    <x v="262"/>
    <x v="104"/>
    <x v="0"/>
    <x v="0"/>
    <x v="0"/>
    <x v="0"/>
    <x v="0"/>
    <x v="9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632"/>
    <x v="199"/>
    <x v="169"/>
    <x v="203"/>
    <x v="0"/>
    <x v="1479"/>
    <x v="1"/>
  </r>
  <r>
    <x v="0"/>
    <x v="0"/>
    <x v="0"/>
    <x v="0"/>
    <x v="0"/>
    <x v="640"/>
    <x v="672"/>
    <x v="0"/>
    <x v="331"/>
    <x v="54"/>
    <x v="0"/>
    <x v="0"/>
    <x v="0"/>
    <x v="0"/>
    <x v="0"/>
    <x v="0"/>
    <x v="3"/>
    <x v="0"/>
    <x v="0"/>
    <x v="0"/>
    <x v="9"/>
    <x v="12"/>
    <x v="5"/>
    <x v="67"/>
    <x v="262"/>
    <x v="104"/>
    <x v="0"/>
    <x v="0"/>
    <x v="0"/>
    <x v="0"/>
    <x v="0"/>
    <x v="9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274"/>
    <x v="199"/>
    <x v="169"/>
    <x v="203"/>
    <x v="0"/>
    <x v="1479"/>
    <x v="1"/>
  </r>
  <r>
    <x v="0"/>
    <x v="2"/>
    <x v="0"/>
    <x v="0"/>
    <x v="0"/>
    <x v="678"/>
    <x v="705"/>
    <x v="507"/>
    <x v="348"/>
    <x v="54"/>
    <x v="27"/>
    <x v="0"/>
    <x v="0"/>
    <x v="0"/>
    <x v="0"/>
    <x v="0"/>
    <x v="4"/>
    <x v="0"/>
    <x v="0"/>
    <x v="0"/>
    <x v="10"/>
    <x v="13"/>
    <x v="2"/>
    <x v="46"/>
    <x v="218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2"/>
    <x v="0"/>
    <x v="0"/>
    <x v="0"/>
    <x v="888"/>
    <x v="910"/>
    <x v="661"/>
    <x v="238"/>
    <x v="54"/>
    <x v="27"/>
    <x v="0"/>
    <x v="0"/>
    <x v="0"/>
    <x v="0"/>
    <x v="0"/>
    <x v="4"/>
    <x v="0"/>
    <x v="0"/>
    <x v="0"/>
    <x v="10"/>
    <x v="13"/>
    <x v="2"/>
    <x v="46"/>
    <x v="220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0"/>
    <x v="1"/>
  </r>
  <r>
    <x v="0"/>
    <x v="2"/>
    <x v="0"/>
    <x v="0"/>
    <x v="0"/>
    <x v="761"/>
    <x v="784"/>
    <x v="569"/>
    <x v="297"/>
    <x v="54"/>
    <x v="27"/>
    <x v="0"/>
    <x v="0"/>
    <x v="0"/>
    <x v="0"/>
    <x v="0"/>
    <x v="4"/>
    <x v="0"/>
    <x v="0"/>
    <x v="0"/>
    <x v="10"/>
    <x v="13"/>
    <x v="2"/>
    <x v="46"/>
    <x v="353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6"/>
    <x v="1"/>
  </r>
  <r>
    <x v="0"/>
    <x v="2"/>
    <x v="0"/>
    <x v="0"/>
    <x v="0"/>
    <x v="435"/>
    <x v="500"/>
    <x v="311"/>
    <x v="515"/>
    <x v="54"/>
    <x v="27"/>
    <x v="0"/>
    <x v="0"/>
    <x v="0"/>
    <x v="0"/>
    <x v="0"/>
    <x v="4"/>
    <x v="0"/>
    <x v="0"/>
    <x v="0"/>
    <x v="10"/>
    <x v="13"/>
    <x v="2"/>
    <x v="46"/>
    <x v="499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424"/>
    <x v="491"/>
    <x v="311"/>
    <x v="522"/>
    <x v="54"/>
    <x v="27"/>
    <x v="0"/>
    <x v="0"/>
    <x v="0"/>
    <x v="0"/>
    <x v="0"/>
    <x v="4"/>
    <x v="0"/>
    <x v="0"/>
    <x v="0"/>
    <x v="10"/>
    <x v="13"/>
    <x v="2"/>
    <x v="46"/>
    <x v="604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1"/>
    <x v="0"/>
    <x v="0"/>
    <x v="0"/>
    <x v="138"/>
    <x v="133"/>
    <x v="115"/>
    <x v="737"/>
    <x v="54"/>
    <x v="27"/>
    <x v="0"/>
    <x v="0"/>
    <x v="0"/>
    <x v="0"/>
    <x v="0"/>
    <x v="0"/>
    <x v="0"/>
    <x v="0"/>
    <x v="0"/>
    <x v="10"/>
    <x v="13"/>
    <x v="2"/>
    <x v="46"/>
    <x v="218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1"/>
    <x v="0"/>
    <x v="0"/>
    <x v="0"/>
    <x v="243"/>
    <x v="231"/>
    <x v="171"/>
    <x v="666"/>
    <x v="54"/>
    <x v="27"/>
    <x v="0"/>
    <x v="0"/>
    <x v="0"/>
    <x v="0"/>
    <x v="0"/>
    <x v="0"/>
    <x v="0"/>
    <x v="0"/>
    <x v="0"/>
    <x v="10"/>
    <x v="13"/>
    <x v="2"/>
    <x v="46"/>
    <x v="220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1"/>
    <x v="0"/>
    <x v="0"/>
    <x v="0"/>
    <x v="175"/>
    <x v="168"/>
    <x v="139"/>
    <x v="708"/>
    <x v="54"/>
    <x v="27"/>
    <x v="0"/>
    <x v="0"/>
    <x v="0"/>
    <x v="0"/>
    <x v="0"/>
    <x v="0"/>
    <x v="0"/>
    <x v="0"/>
    <x v="0"/>
    <x v="10"/>
    <x v="13"/>
    <x v="2"/>
    <x v="46"/>
    <x v="353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1"/>
    <x v="0"/>
    <x v="0"/>
    <x v="0"/>
    <x v="53"/>
    <x v="51"/>
    <x v="62"/>
    <x v="825"/>
    <x v="54"/>
    <x v="27"/>
    <x v="0"/>
    <x v="0"/>
    <x v="0"/>
    <x v="0"/>
    <x v="0"/>
    <x v="0"/>
    <x v="0"/>
    <x v="0"/>
    <x v="0"/>
    <x v="10"/>
    <x v="13"/>
    <x v="2"/>
    <x v="46"/>
    <x v="499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51"/>
    <x v="49"/>
    <x v="62"/>
    <x v="829"/>
    <x v="54"/>
    <x v="27"/>
    <x v="0"/>
    <x v="0"/>
    <x v="0"/>
    <x v="0"/>
    <x v="0"/>
    <x v="0"/>
    <x v="0"/>
    <x v="0"/>
    <x v="0"/>
    <x v="10"/>
    <x v="13"/>
    <x v="2"/>
    <x v="46"/>
    <x v="604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6"/>
    <x v="0"/>
    <x v="0"/>
    <x v="0"/>
    <x v="760"/>
    <x v="783"/>
    <x v="566"/>
    <x v="296"/>
    <x v="54"/>
    <x v="27"/>
    <x v="0"/>
    <x v="0"/>
    <x v="0"/>
    <x v="0"/>
    <x v="0"/>
    <x v="6"/>
    <x v="0"/>
    <x v="0"/>
    <x v="0"/>
    <x v="10"/>
    <x v="13"/>
    <x v="2"/>
    <x v="46"/>
    <x v="218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0"/>
    <x v="1"/>
  </r>
  <r>
    <x v="0"/>
    <x v="6"/>
    <x v="0"/>
    <x v="0"/>
    <x v="0"/>
    <x v="984"/>
    <x v="1006"/>
    <x v="729"/>
    <x v="190"/>
    <x v="54"/>
    <x v="27"/>
    <x v="0"/>
    <x v="0"/>
    <x v="0"/>
    <x v="0"/>
    <x v="0"/>
    <x v="6"/>
    <x v="0"/>
    <x v="0"/>
    <x v="0"/>
    <x v="10"/>
    <x v="13"/>
    <x v="2"/>
    <x v="46"/>
    <x v="220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8"/>
    <x v="1"/>
  </r>
  <r>
    <x v="0"/>
    <x v="6"/>
    <x v="0"/>
    <x v="0"/>
    <x v="0"/>
    <x v="857"/>
    <x v="879"/>
    <x v="645"/>
    <x v="255"/>
    <x v="54"/>
    <x v="27"/>
    <x v="0"/>
    <x v="0"/>
    <x v="0"/>
    <x v="0"/>
    <x v="0"/>
    <x v="6"/>
    <x v="0"/>
    <x v="0"/>
    <x v="0"/>
    <x v="10"/>
    <x v="13"/>
    <x v="2"/>
    <x v="46"/>
    <x v="353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8"/>
    <x v="1"/>
  </r>
  <r>
    <x v="0"/>
    <x v="6"/>
    <x v="0"/>
    <x v="0"/>
    <x v="0"/>
    <x v="496"/>
    <x v="551"/>
    <x v="359"/>
    <x v="468"/>
    <x v="54"/>
    <x v="27"/>
    <x v="0"/>
    <x v="0"/>
    <x v="0"/>
    <x v="0"/>
    <x v="0"/>
    <x v="6"/>
    <x v="0"/>
    <x v="0"/>
    <x v="0"/>
    <x v="10"/>
    <x v="13"/>
    <x v="2"/>
    <x v="46"/>
    <x v="499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488"/>
    <x v="541"/>
    <x v="359"/>
    <x v="476"/>
    <x v="54"/>
    <x v="27"/>
    <x v="0"/>
    <x v="0"/>
    <x v="0"/>
    <x v="0"/>
    <x v="0"/>
    <x v="6"/>
    <x v="0"/>
    <x v="0"/>
    <x v="0"/>
    <x v="10"/>
    <x v="13"/>
    <x v="2"/>
    <x v="46"/>
    <x v="604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138"/>
    <x v="133"/>
    <x v="115"/>
    <x v="737"/>
    <x v="54"/>
    <x v="27"/>
    <x v="0"/>
    <x v="0"/>
    <x v="0"/>
    <x v="0"/>
    <x v="0"/>
    <x v="2"/>
    <x v="0"/>
    <x v="0"/>
    <x v="0"/>
    <x v="10"/>
    <x v="13"/>
    <x v="2"/>
    <x v="46"/>
    <x v="218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3"/>
    <x v="0"/>
    <x v="0"/>
    <x v="0"/>
    <x v="243"/>
    <x v="231"/>
    <x v="171"/>
    <x v="666"/>
    <x v="54"/>
    <x v="27"/>
    <x v="0"/>
    <x v="0"/>
    <x v="0"/>
    <x v="0"/>
    <x v="0"/>
    <x v="2"/>
    <x v="0"/>
    <x v="0"/>
    <x v="0"/>
    <x v="10"/>
    <x v="13"/>
    <x v="2"/>
    <x v="46"/>
    <x v="220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3"/>
    <x v="0"/>
    <x v="0"/>
    <x v="0"/>
    <x v="175"/>
    <x v="168"/>
    <x v="139"/>
    <x v="708"/>
    <x v="54"/>
    <x v="27"/>
    <x v="0"/>
    <x v="0"/>
    <x v="0"/>
    <x v="0"/>
    <x v="0"/>
    <x v="2"/>
    <x v="0"/>
    <x v="0"/>
    <x v="0"/>
    <x v="10"/>
    <x v="13"/>
    <x v="2"/>
    <x v="46"/>
    <x v="353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3"/>
    <x v="0"/>
    <x v="0"/>
    <x v="0"/>
    <x v="53"/>
    <x v="51"/>
    <x v="62"/>
    <x v="825"/>
    <x v="54"/>
    <x v="27"/>
    <x v="0"/>
    <x v="0"/>
    <x v="0"/>
    <x v="0"/>
    <x v="0"/>
    <x v="2"/>
    <x v="0"/>
    <x v="0"/>
    <x v="0"/>
    <x v="10"/>
    <x v="13"/>
    <x v="2"/>
    <x v="46"/>
    <x v="499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51"/>
    <x v="49"/>
    <x v="62"/>
    <x v="829"/>
    <x v="54"/>
    <x v="27"/>
    <x v="0"/>
    <x v="0"/>
    <x v="0"/>
    <x v="0"/>
    <x v="0"/>
    <x v="2"/>
    <x v="0"/>
    <x v="0"/>
    <x v="0"/>
    <x v="10"/>
    <x v="13"/>
    <x v="2"/>
    <x v="46"/>
    <x v="604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625"/>
    <x v="659"/>
    <x v="471"/>
    <x v="379"/>
    <x v="54"/>
    <x v="27"/>
    <x v="0"/>
    <x v="0"/>
    <x v="0"/>
    <x v="0"/>
    <x v="0"/>
    <x v="5"/>
    <x v="0"/>
    <x v="0"/>
    <x v="0"/>
    <x v="10"/>
    <x v="13"/>
    <x v="2"/>
    <x v="46"/>
    <x v="218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4"/>
    <x v="203"/>
    <x v="135"/>
    <x v="1623"/>
    <x v="0"/>
  </r>
  <r>
    <x v="0"/>
    <x v="5"/>
    <x v="0"/>
    <x v="0"/>
    <x v="0"/>
    <x v="828"/>
    <x v="850"/>
    <x v="611"/>
    <x v="273"/>
    <x v="54"/>
    <x v="27"/>
    <x v="0"/>
    <x v="0"/>
    <x v="0"/>
    <x v="0"/>
    <x v="0"/>
    <x v="5"/>
    <x v="0"/>
    <x v="0"/>
    <x v="0"/>
    <x v="10"/>
    <x v="13"/>
    <x v="2"/>
    <x v="46"/>
    <x v="220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7"/>
    <x v="203"/>
    <x v="199"/>
    <x v="1642"/>
    <x v="0"/>
  </r>
  <r>
    <x v="0"/>
    <x v="5"/>
    <x v="0"/>
    <x v="0"/>
    <x v="0"/>
    <x v="706"/>
    <x v="730"/>
    <x v="531"/>
    <x v="330"/>
    <x v="54"/>
    <x v="27"/>
    <x v="0"/>
    <x v="0"/>
    <x v="0"/>
    <x v="0"/>
    <x v="0"/>
    <x v="5"/>
    <x v="0"/>
    <x v="0"/>
    <x v="0"/>
    <x v="10"/>
    <x v="13"/>
    <x v="2"/>
    <x v="46"/>
    <x v="353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2"/>
    <x v="203"/>
    <x v="154"/>
    <x v="1632"/>
    <x v="0"/>
  </r>
  <r>
    <x v="0"/>
    <x v="5"/>
    <x v="0"/>
    <x v="0"/>
    <x v="0"/>
    <x v="398"/>
    <x v="465"/>
    <x v="283"/>
    <x v="542"/>
    <x v="54"/>
    <x v="27"/>
    <x v="0"/>
    <x v="0"/>
    <x v="0"/>
    <x v="0"/>
    <x v="0"/>
    <x v="5"/>
    <x v="0"/>
    <x v="0"/>
    <x v="0"/>
    <x v="10"/>
    <x v="13"/>
    <x v="2"/>
    <x v="46"/>
    <x v="499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6"/>
    <x v="203"/>
    <x v="63"/>
    <x v="1575"/>
    <x v="0"/>
  </r>
  <r>
    <x v="0"/>
    <x v="5"/>
    <x v="0"/>
    <x v="0"/>
    <x v="0"/>
    <x v="390"/>
    <x v="458"/>
    <x v="283"/>
    <x v="549"/>
    <x v="54"/>
    <x v="27"/>
    <x v="0"/>
    <x v="0"/>
    <x v="0"/>
    <x v="0"/>
    <x v="0"/>
    <x v="5"/>
    <x v="0"/>
    <x v="0"/>
    <x v="0"/>
    <x v="10"/>
    <x v="13"/>
    <x v="2"/>
    <x v="46"/>
    <x v="604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4"/>
    <x v="203"/>
    <x v="61"/>
    <x v="1572"/>
    <x v="0"/>
  </r>
  <r>
    <x v="0"/>
    <x v="2"/>
    <x v="0"/>
    <x v="0"/>
    <x v="0"/>
    <x v="834"/>
    <x v="856"/>
    <x v="1234"/>
    <x v="1568"/>
    <x v="54"/>
    <x v="27"/>
    <x v="0"/>
    <x v="0"/>
    <x v="0"/>
    <x v="0"/>
    <x v="0"/>
    <x v="4"/>
    <x v="0"/>
    <x v="0"/>
    <x v="0"/>
    <x v="11"/>
    <x v="14"/>
    <x v="0"/>
    <x v="50"/>
    <x v="432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9"/>
    <x v="1"/>
  </r>
  <r>
    <x v="0"/>
    <x v="2"/>
    <x v="0"/>
    <x v="0"/>
    <x v="0"/>
    <x v="391"/>
    <x v="459"/>
    <x v="703"/>
    <x v="1283"/>
    <x v="54"/>
    <x v="27"/>
    <x v="0"/>
    <x v="0"/>
    <x v="0"/>
    <x v="0"/>
    <x v="0"/>
    <x v="4"/>
    <x v="0"/>
    <x v="0"/>
    <x v="0"/>
    <x v="11"/>
    <x v="14"/>
    <x v="0"/>
    <x v="50"/>
    <x v="495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2"/>
    <x v="0"/>
    <x v="0"/>
    <x v="0"/>
    <x v="681"/>
    <x v="708"/>
    <x v="1069"/>
    <x v="1491"/>
    <x v="54"/>
    <x v="27"/>
    <x v="0"/>
    <x v="0"/>
    <x v="0"/>
    <x v="0"/>
    <x v="0"/>
    <x v="4"/>
    <x v="0"/>
    <x v="0"/>
    <x v="0"/>
    <x v="11"/>
    <x v="14"/>
    <x v="0"/>
    <x v="50"/>
    <x v="511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7"/>
    <x v="1"/>
  </r>
  <r>
    <x v="0"/>
    <x v="2"/>
    <x v="0"/>
    <x v="0"/>
    <x v="0"/>
    <x v="442"/>
    <x v="505"/>
    <x v="779"/>
    <x v="1327"/>
    <x v="54"/>
    <x v="27"/>
    <x v="0"/>
    <x v="0"/>
    <x v="0"/>
    <x v="0"/>
    <x v="0"/>
    <x v="4"/>
    <x v="0"/>
    <x v="0"/>
    <x v="0"/>
    <x v="11"/>
    <x v="14"/>
    <x v="0"/>
    <x v="50"/>
    <x v="528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0"/>
    <x v="1"/>
  </r>
  <r>
    <x v="0"/>
    <x v="1"/>
    <x v="0"/>
    <x v="0"/>
    <x v="0"/>
    <x v="212"/>
    <x v="203"/>
    <x v="476"/>
    <x v="1172"/>
    <x v="54"/>
    <x v="27"/>
    <x v="0"/>
    <x v="0"/>
    <x v="0"/>
    <x v="0"/>
    <x v="0"/>
    <x v="0"/>
    <x v="0"/>
    <x v="0"/>
    <x v="0"/>
    <x v="11"/>
    <x v="14"/>
    <x v="0"/>
    <x v="50"/>
    <x v="432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2"/>
    <x v="1"/>
  </r>
  <r>
    <x v="0"/>
    <x v="1"/>
    <x v="0"/>
    <x v="0"/>
    <x v="0"/>
    <x v="43"/>
    <x v="41"/>
    <x v="193"/>
    <x v="1044"/>
    <x v="54"/>
    <x v="27"/>
    <x v="0"/>
    <x v="0"/>
    <x v="0"/>
    <x v="0"/>
    <x v="0"/>
    <x v="0"/>
    <x v="0"/>
    <x v="0"/>
    <x v="0"/>
    <x v="11"/>
    <x v="14"/>
    <x v="0"/>
    <x v="50"/>
    <x v="495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1"/>
    <x v="0"/>
    <x v="0"/>
    <x v="0"/>
    <x v="140"/>
    <x v="134"/>
    <x v="380"/>
    <x v="1128"/>
    <x v="54"/>
    <x v="27"/>
    <x v="0"/>
    <x v="0"/>
    <x v="0"/>
    <x v="0"/>
    <x v="0"/>
    <x v="0"/>
    <x v="0"/>
    <x v="0"/>
    <x v="0"/>
    <x v="11"/>
    <x v="14"/>
    <x v="0"/>
    <x v="50"/>
    <x v="511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6"/>
    <x v="1"/>
  </r>
  <r>
    <x v="0"/>
    <x v="1"/>
    <x v="0"/>
    <x v="0"/>
    <x v="0"/>
    <x v="55"/>
    <x v="53"/>
    <x v="224"/>
    <x v="1057"/>
    <x v="54"/>
    <x v="27"/>
    <x v="0"/>
    <x v="0"/>
    <x v="0"/>
    <x v="0"/>
    <x v="0"/>
    <x v="0"/>
    <x v="0"/>
    <x v="0"/>
    <x v="0"/>
    <x v="11"/>
    <x v="14"/>
    <x v="0"/>
    <x v="50"/>
    <x v="528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6"/>
    <x v="0"/>
    <x v="0"/>
    <x v="0"/>
    <x v="930"/>
    <x v="952"/>
    <x v="1310"/>
    <x v="1619"/>
    <x v="54"/>
    <x v="27"/>
    <x v="0"/>
    <x v="0"/>
    <x v="0"/>
    <x v="0"/>
    <x v="0"/>
    <x v="6"/>
    <x v="0"/>
    <x v="0"/>
    <x v="0"/>
    <x v="11"/>
    <x v="14"/>
    <x v="0"/>
    <x v="50"/>
    <x v="432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3"/>
    <x v="1"/>
  </r>
  <r>
    <x v="0"/>
    <x v="6"/>
    <x v="0"/>
    <x v="0"/>
    <x v="0"/>
    <x v="448"/>
    <x v="510"/>
    <x v="785"/>
    <x v="1327"/>
    <x v="54"/>
    <x v="27"/>
    <x v="0"/>
    <x v="0"/>
    <x v="0"/>
    <x v="0"/>
    <x v="0"/>
    <x v="6"/>
    <x v="0"/>
    <x v="0"/>
    <x v="0"/>
    <x v="11"/>
    <x v="14"/>
    <x v="0"/>
    <x v="50"/>
    <x v="495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4"/>
    <x v="1"/>
  </r>
  <r>
    <x v="0"/>
    <x v="6"/>
    <x v="0"/>
    <x v="0"/>
    <x v="0"/>
    <x v="763"/>
    <x v="786"/>
    <x v="1168"/>
    <x v="1535"/>
    <x v="54"/>
    <x v="27"/>
    <x v="0"/>
    <x v="0"/>
    <x v="0"/>
    <x v="0"/>
    <x v="0"/>
    <x v="6"/>
    <x v="0"/>
    <x v="0"/>
    <x v="0"/>
    <x v="11"/>
    <x v="14"/>
    <x v="0"/>
    <x v="50"/>
    <x v="511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2"/>
    <x v="1"/>
  </r>
  <r>
    <x v="0"/>
    <x v="6"/>
    <x v="0"/>
    <x v="0"/>
    <x v="0"/>
    <x v="503"/>
    <x v="557"/>
    <x v="860"/>
    <x v="1372"/>
    <x v="54"/>
    <x v="27"/>
    <x v="0"/>
    <x v="0"/>
    <x v="0"/>
    <x v="0"/>
    <x v="0"/>
    <x v="6"/>
    <x v="0"/>
    <x v="0"/>
    <x v="0"/>
    <x v="11"/>
    <x v="14"/>
    <x v="0"/>
    <x v="50"/>
    <x v="528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6"/>
    <x v="1"/>
  </r>
  <r>
    <x v="0"/>
    <x v="3"/>
    <x v="0"/>
    <x v="0"/>
    <x v="0"/>
    <x v="212"/>
    <x v="203"/>
    <x v="476"/>
    <x v="1172"/>
    <x v="54"/>
    <x v="27"/>
    <x v="0"/>
    <x v="0"/>
    <x v="0"/>
    <x v="0"/>
    <x v="0"/>
    <x v="2"/>
    <x v="0"/>
    <x v="0"/>
    <x v="0"/>
    <x v="11"/>
    <x v="14"/>
    <x v="0"/>
    <x v="50"/>
    <x v="432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2"/>
    <x v="1"/>
  </r>
  <r>
    <x v="0"/>
    <x v="3"/>
    <x v="0"/>
    <x v="0"/>
    <x v="0"/>
    <x v="43"/>
    <x v="41"/>
    <x v="193"/>
    <x v="1044"/>
    <x v="54"/>
    <x v="27"/>
    <x v="0"/>
    <x v="0"/>
    <x v="0"/>
    <x v="0"/>
    <x v="0"/>
    <x v="2"/>
    <x v="0"/>
    <x v="0"/>
    <x v="0"/>
    <x v="11"/>
    <x v="14"/>
    <x v="0"/>
    <x v="50"/>
    <x v="495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3"/>
    <x v="0"/>
    <x v="0"/>
    <x v="0"/>
    <x v="140"/>
    <x v="134"/>
    <x v="380"/>
    <x v="1128"/>
    <x v="54"/>
    <x v="27"/>
    <x v="0"/>
    <x v="0"/>
    <x v="0"/>
    <x v="0"/>
    <x v="0"/>
    <x v="2"/>
    <x v="0"/>
    <x v="0"/>
    <x v="0"/>
    <x v="11"/>
    <x v="14"/>
    <x v="0"/>
    <x v="50"/>
    <x v="511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6"/>
    <x v="1"/>
  </r>
  <r>
    <x v="0"/>
    <x v="3"/>
    <x v="0"/>
    <x v="0"/>
    <x v="0"/>
    <x v="55"/>
    <x v="53"/>
    <x v="224"/>
    <x v="1057"/>
    <x v="54"/>
    <x v="27"/>
    <x v="0"/>
    <x v="0"/>
    <x v="0"/>
    <x v="0"/>
    <x v="0"/>
    <x v="2"/>
    <x v="0"/>
    <x v="0"/>
    <x v="0"/>
    <x v="11"/>
    <x v="14"/>
    <x v="0"/>
    <x v="50"/>
    <x v="528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5"/>
    <x v="0"/>
    <x v="0"/>
    <x v="0"/>
    <x v="772"/>
    <x v="795"/>
    <x v="1174"/>
    <x v="1539"/>
    <x v="54"/>
    <x v="27"/>
    <x v="0"/>
    <x v="0"/>
    <x v="0"/>
    <x v="0"/>
    <x v="0"/>
    <x v="5"/>
    <x v="0"/>
    <x v="0"/>
    <x v="0"/>
    <x v="11"/>
    <x v="14"/>
    <x v="0"/>
    <x v="50"/>
    <x v="432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4"/>
    <x v="169"/>
    <x v="203"/>
    <x v="178"/>
    <x v="606"/>
    <x v="0"/>
  </r>
  <r>
    <x v="0"/>
    <x v="5"/>
    <x v="0"/>
    <x v="0"/>
    <x v="0"/>
    <x v="362"/>
    <x v="436"/>
    <x v="662"/>
    <x v="1257"/>
    <x v="54"/>
    <x v="27"/>
    <x v="0"/>
    <x v="0"/>
    <x v="0"/>
    <x v="0"/>
    <x v="0"/>
    <x v="5"/>
    <x v="0"/>
    <x v="0"/>
    <x v="0"/>
    <x v="11"/>
    <x v="14"/>
    <x v="0"/>
    <x v="50"/>
    <x v="495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1"/>
    <x v="169"/>
    <x v="203"/>
    <x v="53"/>
    <x v="1030"/>
    <x v="0"/>
  </r>
  <r>
    <x v="0"/>
    <x v="5"/>
    <x v="0"/>
    <x v="0"/>
    <x v="0"/>
    <x v="629"/>
    <x v="661"/>
    <x v="1008"/>
    <x v="1455"/>
    <x v="54"/>
    <x v="27"/>
    <x v="0"/>
    <x v="0"/>
    <x v="0"/>
    <x v="0"/>
    <x v="0"/>
    <x v="5"/>
    <x v="0"/>
    <x v="0"/>
    <x v="0"/>
    <x v="11"/>
    <x v="14"/>
    <x v="0"/>
    <x v="50"/>
    <x v="511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4"/>
    <x v="169"/>
    <x v="203"/>
    <x v="136"/>
    <x v="738"/>
    <x v="0"/>
  </r>
  <r>
    <x v="0"/>
    <x v="5"/>
    <x v="0"/>
    <x v="0"/>
    <x v="0"/>
    <x v="406"/>
    <x v="471"/>
    <x v="725"/>
    <x v="1302"/>
    <x v="54"/>
    <x v="27"/>
    <x v="0"/>
    <x v="0"/>
    <x v="0"/>
    <x v="0"/>
    <x v="0"/>
    <x v="5"/>
    <x v="0"/>
    <x v="0"/>
    <x v="0"/>
    <x v="11"/>
    <x v="14"/>
    <x v="0"/>
    <x v="50"/>
    <x v="528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1"/>
    <x v="169"/>
    <x v="203"/>
    <x v="66"/>
    <x v="970"/>
    <x v="0"/>
  </r>
  <r>
    <x v="0"/>
    <x v="2"/>
    <x v="0"/>
    <x v="0"/>
    <x v="0"/>
    <x v="1251"/>
    <x v="1271"/>
    <x v="1260"/>
    <x v="57"/>
    <x v="54"/>
    <x v="27"/>
    <x v="0"/>
    <x v="0"/>
    <x v="0"/>
    <x v="0"/>
    <x v="0"/>
    <x v="4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1"/>
    <x v="199"/>
    <x v="161"/>
    <x v="203"/>
    <x v="290"/>
    <x v="1678"/>
    <x v="0"/>
  </r>
  <r>
    <x v="0"/>
    <x v="1"/>
    <x v="0"/>
    <x v="0"/>
    <x v="0"/>
    <x v="518"/>
    <x v="449"/>
    <x v="495"/>
    <x v="689"/>
    <x v="54"/>
    <x v="27"/>
    <x v="0"/>
    <x v="0"/>
    <x v="0"/>
    <x v="0"/>
    <x v="0"/>
    <x v="0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08"/>
    <x v="199"/>
    <x v="169"/>
    <x v="203"/>
    <x v="0"/>
    <x v="974"/>
    <x v="1"/>
  </r>
  <r>
    <x v="0"/>
    <x v="6"/>
    <x v="0"/>
    <x v="0"/>
    <x v="0"/>
    <x v="1288"/>
    <x v="1308"/>
    <x v="1334"/>
    <x v="38"/>
    <x v="54"/>
    <x v="27"/>
    <x v="0"/>
    <x v="0"/>
    <x v="0"/>
    <x v="0"/>
    <x v="0"/>
    <x v="6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2"/>
    <x v="199"/>
    <x v="169"/>
    <x v="203"/>
    <x v="0"/>
    <x v="203"/>
    <x v="1"/>
  </r>
  <r>
    <x v="0"/>
    <x v="3"/>
    <x v="0"/>
    <x v="0"/>
    <x v="0"/>
    <x v="517"/>
    <x v="448"/>
    <x v="237"/>
    <x v="557"/>
    <x v="54"/>
    <x v="27"/>
    <x v="0"/>
    <x v="0"/>
    <x v="0"/>
    <x v="0"/>
    <x v="0"/>
    <x v="2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357"/>
    <x v="199"/>
    <x v="169"/>
    <x v="203"/>
    <x v="0"/>
    <x v="1243"/>
    <x v="1"/>
  </r>
  <r>
    <x v="0"/>
    <x v="5"/>
    <x v="0"/>
    <x v="0"/>
    <x v="0"/>
    <x v="1226"/>
    <x v="1246"/>
    <x v="753"/>
    <x v="42"/>
    <x v="54"/>
    <x v="27"/>
    <x v="0"/>
    <x v="0"/>
    <x v="0"/>
    <x v="0"/>
    <x v="0"/>
    <x v="5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6"/>
    <x v="199"/>
    <x v="160"/>
    <x v="203"/>
    <x v="285"/>
    <x v="1679"/>
    <x v="0"/>
  </r>
  <r>
    <x v="0"/>
    <x v="4"/>
    <x v="0"/>
    <x v="0"/>
    <x v="0"/>
    <x v="3"/>
    <x v="3"/>
    <x v="685"/>
    <x v="1431"/>
    <x v="54"/>
    <x v="27"/>
    <x v="0"/>
    <x v="0"/>
    <x v="0"/>
    <x v="0"/>
    <x v="0"/>
    <x v="1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013"/>
    <x v="199"/>
    <x v="169"/>
    <x v="203"/>
    <x v="0"/>
    <x v="774"/>
    <x v="1"/>
  </r>
  <r>
    <x v="0"/>
    <x v="0"/>
    <x v="0"/>
    <x v="0"/>
    <x v="0"/>
    <x v="52"/>
    <x v="99"/>
    <x v="1456"/>
    <x v="1841"/>
    <x v="54"/>
    <x v="27"/>
    <x v="0"/>
    <x v="0"/>
    <x v="0"/>
    <x v="0"/>
    <x v="0"/>
    <x v="3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112"/>
    <x v="199"/>
    <x v="169"/>
    <x v="203"/>
    <x v="0"/>
    <x v="99"/>
    <x v="1"/>
  </r>
  <r>
    <x v="0"/>
    <x v="2"/>
    <x v="0"/>
    <x v="0"/>
    <x v="0"/>
    <x v="844"/>
    <x v="866"/>
    <x v="1429"/>
    <x v="1792"/>
    <x v="54"/>
    <x v="27"/>
    <x v="0"/>
    <x v="0"/>
    <x v="0"/>
    <x v="0"/>
    <x v="0"/>
    <x v="4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6"/>
    <x v="169"/>
    <x v="203"/>
    <x v="205"/>
    <x v="177"/>
    <x v="0"/>
  </r>
  <r>
    <x v="0"/>
    <x v="1"/>
    <x v="0"/>
    <x v="0"/>
    <x v="0"/>
    <x v="218"/>
    <x v="209"/>
    <x v="670"/>
    <x v="1362"/>
    <x v="54"/>
    <x v="27"/>
    <x v="0"/>
    <x v="0"/>
    <x v="0"/>
    <x v="0"/>
    <x v="0"/>
    <x v="0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0"/>
    <x v="1"/>
  </r>
  <r>
    <x v="0"/>
    <x v="6"/>
    <x v="0"/>
    <x v="0"/>
    <x v="0"/>
    <x v="942"/>
    <x v="964"/>
    <x v="1470"/>
    <x v="1826"/>
    <x v="54"/>
    <x v="27"/>
    <x v="0"/>
    <x v="0"/>
    <x v="0"/>
    <x v="0"/>
    <x v="0"/>
    <x v="6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"/>
    <x v="1"/>
  </r>
  <r>
    <x v="0"/>
    <x v="3"/>
    <x v="0"/>
    <x v="0"/>
    <x v="0"/>
    <x v="49"/>
    <x v="47"/>
    <x v="591"/>
    <x v="1353"/>
    <x v="54"/>
    <x v="27"/>
    <x v="0"/>
    <x v="0"/>
    <x v="0"/>
    <x v="0"/>
    <x v="0"/>
    <x v="2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3"/>
    <x v="1"/>
  </r>
  <r>
    <x v="0"/>
    <x v="5"/>
    <x v="0"/>
    <x v="0"/>
    <x v="0"/>
    <x v="383"/>
    <x v="455"/>
    <x v="1329"/>
    <x v="1760"/>
    <x v="54"/>
    <x v="27"/>
    <x v="0"/>
    <x v="0"/>
    <x v="0"/>
    <x v="0"/>
    <x v="0"/>
    <x v="5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5"/>
    <x v="169"/>
    <x v="203"/>
    <x v="59"/>
    <x v="226"/>
    <x v="0"/>
  </r>
  <r>
    <x v="0"/>
    <x v="4"/>
    <x v="0"/>
    <x v="0"/>
    <x v="0"/>
    <x v="376"/>
    <x v="347"/>
    <x v="603"/>
    <x v="1135"/>
    <x v="54"/>
    <x v="27"/>
    <x v="0"/>
    <x v="0"/>
    <x v="0"/>
    <x v="0"/>
    <x v="0"/>
    <x v="1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1"/>
    <x v="1"/>
  </r>
  <r>
    <x v="0"/>
    <x v="0"/>
    <x v="0"/>
    <x v="0"/>
    <x v="0"/>
    <x v="1144"/>
    <x v="1164"/>
    <x v="1406"/>
    <x v="1520"/>
    <x v="54"/>
    <x v="27"/>
    <x v="0"/>
    <x v="0"/>
    <x v="0"/>
    <x v="0"/>
    <x v="0"/>
    <x v="3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14"/>
    <x v="17"/>
    <x v="5"/>
    <x v="24"/>
    <x v="349"/>
    <x v="104"/>
    <x v="0"/>
    <x v="0"/>
    <x v="0"/>
    <x v="0"/>
    <x v="0"/>
    <x v="1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14"/>
    <x v="17"/>
    <x v="5"/>
    <x v="24"/>
    <x v="349"/>
    <x v="104"/>
    <x v="0"/>
    <x v="0"/>
    <x v="0"/>
    <x v="0"/>
    <x v="0"/>
    <x v="1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14"/>
    <x v="17"/>
    <x v="5"/>
    <x v="24"/>
    <x v="349"/>
    <x v="104"/>
    <x v="0"/>
    <x v="0"/>
    <x v="0"/>
    <x v="0"/>
    <x v="0"/>
    <x v="1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14"/>
    <x v="17"/>
    <x v="5"/>
    <x v="24"/>
    <x v="349"/>
    <x v="104"/>
    <x v="0"/>
    <x v="0"/>
    <x v="0"/>
    <x v="0"/>
    <x v="0"/>
    <x v="1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14"/>
    <x v="17"/>
    <x v="5"/>
    <x v="24"/>
    <x v="349"/>
    <x v="104"/>
    <x v="0"/>
    <x v="0"/>
    <x v="0"/>
    <x v="0"/>
    <x v="0"/>
    <x v="1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2"/>
    <x v="0"/>
    <x v="0"/>
    <x v="0"/>
    <x v="664"/>
    <x v="694"/>
    <x v="297"/>
    <x v="329"/>
    <x v="54"/>
    <x v="27"/>
    <x v="0"/>
    <x v="0"/>
    <x v="0"/>
    <x v="0"/>
    <x v="0"/>
    <x v="4"/>
    <x v="0"/>
    <x v="0"/>
    <x v="0"/>
    <x v="15"/>
    <x v="18"/>
    <x v="5"/>
    <x v="63"/>
    <x v="769"/>
    <x v="104"/>
    <x v="0"/>
    <x v="0"/>
    <x v="0"/>
    <x v="0"/>
    <x v="0"/>
    <x v="15"/>
    <x v="319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73"/>
    <x v="199"/>
    <x v="169"/>
    <x v="203"/>
    <x v="0"/>
    <x v="1182"/>
    <x v="1"/>
  </r>
  <r>
    <x v="0"/>
    <x v="1"/>
    <x v="0"/>
    <x v="0"/>
    <x v="0"/>
    <x v="133"/>
    <x v="128"/>
    <x v="58"/>
    <x v="799"/>
    <x v="54"/>
    <x v="27"/>
    <x v="0"/>
    <x v="0"/>
    <x v="0"/>
    <x v="0"/>
    <x v="0"/>
    <x v="0"/>
    <x v="0"/>
    <x v="0"/>
    <x v="0"/>
    <x v="15"/>
    <x v="18"/>
    <x v="5"/>
    <x v="63"/>
    <x v="769"/>
    <x v="104"/>
    <x v="0"/>
    <x v="0"/>
    <x v="0"/>
    <x v="0"/>
    <x v="0"/>
    <x v="15"/>
    <x v="319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24"/>
    <x v="199"/>
    <x v="169"/>
    <x v="203"/>
    <x v="0"/>
    <x v="1422"/>
    <x v="1"/>
  </r>
  <r>
    <x v="0"/>
    <x v="6"/>
    <x v="0"/>
    <x v="0"/>
    <x v="0"/>
    <x v="745"/>
    <x v="768"/>
    <x v="340"/>
    <x v="282"/>
    <x v="54"/>
    <x v="27"/>
    <x v="0"/>
    <x v="0"/>
    <x v="0"/>
    <x v="0"/>
    <x v="0"/>
    <x v="6"/>
    <x v="0"/>
    <x v="0"/>
    <x v="0"/>
    <x v="15"/>
    <x v="18"/>
    <x v="5"/>
    <x v="63"/>
    <x v="769"/>
    <x v="104"/>
    <x v="0"/>
    <x v="0"/>
    <x v="0"/>
    <x v="0"/>
    <x v="0"/>
    <x v="15"/>
    <x v="319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31"/>
    <x v="199"/>
    <x v="169"/>
    <x v="203"/>
    <x v="0"/>
    <x v="1139"/>
    <x v="1"/>
  </r>
  <r>
    <x v="0"/>
    <x v="3"/>
    <x v="0"/>
    <x v="0"/>
    <x v="0"/>
    <x v="133"/>
    <x v="128"/>
    <x v="58"/>
    <x v="799"/>
    <x v="54"/>
    <x v="27"/>
    <x v="0"/>
    <x v="0"/>
    <x v="0"/>
    <x v="0"/>
    <x v="0"/>
    <x v="2"/>
    <x v="0"/>
    <x v="0"/>
    <x v="0"/>
    <x v="15"/>
    <x v="18"/>
    <x v="5"/>
    <x v="63"/>
    <x v="769"/>
    <x v="104"/>
    <x v="0"/>
    <x v="0"/>
    <x v="0"/>
    <x v="0"/>
    <x v="0"/>
    <x v="15"/>
    <x v="319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24"/>
    <x v="199"/>
    <x v="169"/>
    <x v="203"/>
    <x v="0"/>
    <x v="1422"/>
    <x v="1"/>
  </r>
  <r>
    <x v="0"/>
    <x v="5"/>
    <x v="0"/>
    <x v="0"/>
    <x v="0"/>
    <x v="613"/>
    <x v="649"/>
    <x v="267"/>
    <x v="362"/>
    <x v="14"/>
    <x v="27"/>
    <x v="0"/>
    <x v="0"/>
    <x v="0"/>
    <x v="0"/>
    <x v="0"/>
    <x v="5"/>
    <x v="0"/>
    <x v="0"/>
    <x v="0"/>
    <x v="15"/>
    <x v="18"/>
    <x v="5"/>
    <x v="63"/>
    <x v="769"/>
    <x v="104"/>
    <x v="0"/>
    <x v="0"/>
    <x v="0"/>
    <x v="0"/>
    <x v="0"/>
    <x v="15"/>
    <x v="319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96"/>
    <x v="199"/>
    <x v="169"/>
    <x v="203"/>
    <x v="0"/>
    <x v="1213"/>
    <x v="1"/>
  </r>
  <r>
    <x v="0"/>
    <x v="2"/>
    <x v="0"/>
    <x v="0"/>
    <x v="0"/>
    <x v="896"/>
    <x v="918"/>
    <x v="794"/>
    <x v="263"/>
    <x v="54"/>
    <x v="27"/>
    <x v="0"/>
    <x v="0"/>
    <x v="0"/>
    <x v="0"/>
    <x v="0"/>
    <x v="4"/>
    <x v="0"/>
    <x v="0"/>
    <x v="0"/>
    <x v="16"/>
    <x v="19"/>
    <x v="2"/>
    <x v="48"/>
    <x v="494"/>
    <x v="104"/>
    <x v="0"/>
    <x v="0"/>
    <x v="0"/>
    <x v="0"/>
    <x v="0"/>
    <x v="16"/>
    <x v="27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35"/>
    <x v="0"/>
    <x v="666"/>
    <x v="1"/>
  </r>
  <r>
    <x v="0"/>
    <x v="1"/>
    <x v="0"/>
    <x v="0"/>
    <x v="0"/>
    <x v="247"/>
    <x v="235"/>
    <x v="230"/>
    <x v="679"/>
    <x v="54"/>
    <x v="27"/>
    <x v="0"/>
    <x v="0"/>
    <x v="0"/>
    <x v="0"/>
    <x v="0"/>
    <x v="0"/>
    <x v="0"/>
    <x v="0"/>
    <x v="0"/>
    <x v="16"/>
    <x v="19"/>
    <x v="2"/>
    <x v="48"/>
    <x v="494"/>
    <x v="104"/>
    <x v="0"/>
    <x v="0"/>
    <x v="0"/>
    <x v="0"/>
    <x v="0"/>
    <x v="16"/>
    <x v="27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6"/>
    <x v="0"/>
    <x v="0"/>
    <x v="0"/>
    <x v="993"/>
    <x v="1015"/>
    <x v="872"/>
    <x v="214"/>
    <x v="54"/>
    <x v="27"/>
    <x v="0"/>
    <x v="0"/>
    <x v="0"/>
    <x v="0"/>
    <x v="0"/>
    <x v="6"/>
    <x v="0"/>
    <x v="0"/>
    <x v="0"/>
    <x v="16"/>
    <x v="19"/>
    <x v="2"/>
    <x v="48"/>
    <x v="494"/>
    <x v="104"/>
    <x v="0"/>
    <x v="0"/>
    <x v="0"/>
    <x v="0"/>
    <x v="0"/>
    <x v="16"/>
    <x v="27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7"/>
    <x v="1"/>
  </r>
  <r>
    <x v="0"/>
    <x v="3"/>
    <x v="0"/>
    <x v="0"/>
    <x v="0"/>
    <x v="247"/>
    <x v="235"/>
    <x v="230"/>
    <x v="679"/>
    <x v="54"/>
    <x v="27"/>
    <x v="0"/>
    <x v="0"/>
    <x v="0"/>
    <x v="0"/>
    <x v="0"/>
    <x v="2"/>
    <x v="0"/>
    <x v="0"/>
    <x v="0"/>
    <x v="16"/>
    <x v="19"/>
    <x v="2"/>
    <x v="48"/>
    <x v="494"/>
    <x v="104"/>
    <x v="0"/>
    <x v="0"/>
    <x v="0"/>
    <x v="0"/>
    <x v="0"/>
    <x v="16"/>
    <x v="27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5"/>
    <x v="0"/>
    <x v="0"/>
    <x v="0"/>
    <x v="835"/>
    <x v="857"/>
    <x v="737"/>
    <x v="293"/>
    <x v="54"/>
    <x v="27"/>
    <x v="0"/>
    <x v="0"/>
    <x v="0"/>
    <x v="0"/>
    <x v="0"/>
    <x v="5"/>
    <x v="0"/>
    <x v="0"/>
    <x v="0"/>
    <x v="16"/>
    <x v="19"/>
    <x v="2"/>
    <x v="48"/>
    <x v="494"/>
    <x v="104"/>
    <x v="0"/>
    <x v="0"/>
    <x v="0"/>
    <x v="0"/>
    <x v="0"/>
    <x v="16"/>
    <x v="27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8"/>
    <x v="203"/>
    <x v="202"/>
    <x v="1638"/>
    <x v="0"/>
  </r>
  <r>
    <x v="0"/>
    <x v="2"/>
    <x v="0"/>
    <x v="0"/>
    <x v="0"/>
    <x v="879"/>
    <x v="901"/>
    <x v="1344"/>
    <x v="1687"/>
    <x v="54"/>
    <x v="27"/>
    <x v="0"/>
    <x v="0"/>
    <x v="0"/>
    <x v="0"/>
    <x v="0"/>
    <x v="4"/>
    <x v="0"/>
    <x v="0"/>
    <x v="0"/>
    <x v="17"/>
    <x v="20"/>
    <x v="0"/>
    <x v="20"/>
    <x v="300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1"/>
    <x v="1"/>
  </r>
  <r>
    <x v="0"/>
    <x v="2"/>
    <x v="0"/>
    <x v="0"/>
    <x v="0"/>
    <x v="1056"/>
    <x v="1076"/>
    <x v="1445"/>
    <x v="1770"/>
    <x v="54"/>
    <x v="27"/>
    <x v="0"/>
    <x v="0"/>
    <x v="0"/>
    <x v="0"/>
    <x v="0"/>
    <x v="4"/>
    <x v="0"/>
    <x v="0"/>
    <x v="0"/>
    <x v="17"/>
    <x v="20"/>
    <x v="0"/>
    <x v="20"/>
    <x v="39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"/>
    <x v="1"/>
  </r>
  <r>
    <x v="0"/>
    <x v="2"/>
    <x v="0"/>
    <x v="0"/>
    <x v="0"/>
    <x v="916"/>
    <x v="938"/>
    <x v="1369"/>
    <x v="1706"/>
    <x v="54"/>
    <x v="27"/>
    <x v="0"/>
    <x v="0"/>
    <x v="0"/>
    <x v="0"/>
    <x v="0"/>
    <x v="4"/>
    <x v="0"/>
    <x v="0"/>
    <x v="0"/>
    <x v="17"/>
    <x v="20"/>
    <x v="0"/>
    <x v="20"/>
    <x v="518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2"/>
    <x v="1"/>
  </r>
  <r>
    <x v="0"/>
    <x v="2"/>
    <x v="0"/>
    <x v="0"/>
    <x v="0"/>
    <x v="954"/>
    <x v="976"/>
    <x v="1393"/>
    <x v="1721"/>
    <x v="54"/>
    <x v="27"/>
    <x v="0"/>
    <x v="0"/>
    <x v="0"/>
    <x v="0"/>
    <x v="0"/>
    <x v="4"/>
    <x v="0"/>
    <x v="0"/>
    <x v="0"/>
    <x v="17"/>
    <x v="20"/>
    <x v="0"/>
    <x v="20"/>
    <x v="71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8"/>
    <x v="1"/>
  </r>
  <r>
    <x v="0"/>
    <x v="1"/>
    <x v="0"/>
    <x v="0"/>
    <x v="0"/>
    <x v="238"/>
    <x v="227"/>
    <x v="564"/>
    <x v="1254"/>
    <x v="54"/>
    <x v="27"/>
    <x v="0"/>
    <x v="0"/>
    <x v="0"/>
    <x v="0"/>
    <x v="0"/>
    <x v="0"/>
    <x v="0"/>
    <x v="0"/>
    <x v="0"/>
    <x v="17"/>
    <x v="20"/>
    <x v="0"/>
    <x v="20"/>
    <x v="300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2"/>
    <x v="1"/>
  </r>
  <r>
    <x v="0"/>
    <x v="1"/>
    <x v="0"/>
    <x v="0"/>
    <x v="0"/>
    <x v="331"/>
    <x v="310"/>
    <x v="695"/>
    <x v="1333"/>
    <x v="54"/>
    <x v="27"/>
    <x v="0"/>
    <x v="0"/>
    <x v="0"/>
    <x v="0"/>
    <x v="0"/>
    <x v="0"/>
    <x v="0"/>
    <x v="0"/>
    <x v="0"/>
    <x v="17"/>
    <x v="20"/>
    <x v="0"/>
    <x v="20"/>
    <x v="39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4"/>
    <x v="1"/>
  </r>
  <r>
    <x v="0"/>
    <x v="1"/>
    <x v="0"/>
    <x v="0"/>
    <x v="0"/>
    <x v="257"/>
    <x v="244"/>
    <x v="587"/>
    <x v="1269"/>
    <x v="54"/>
    <x v="27"/>
    <x v="0"/>
    <x v="0"/>
    <x v="0"/>
    <x v="0"/>
    <x v="0"/>
    <x v="0"/>
    <x v="0"/>
    <x v="0"/>
    <x v="0"/>
    <x v="17"/>
    <x v="20"/>
    <x v="0"/>
    <x v="20"/>
    <x v="518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7"/>
    <x v="1"/>
  </r>
  <r>
    <x v="0"/>
    <x v="1"/>
    <x v="0"/>
    <x v="0"/>
    <x v="0"/>
    <x v="274"/>
    <x v="260"/>
    <x v="620"/>
    <x v="1288"/>
    <x v="54"/>
    <x v="27"/>
    <x v="0"/>
    <x v="0"/>
    <x v="0"/>
    <x v="0"/>
    <x v="0"/>
    <x v="0"/>
    <x v="0"/>
    <x v="0"/>
    <x v="0"/>
    <x v="17"/>
    <x v="20"/>
    <x v="0"/>
    <x v="20"/>
    <x v="71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44"/>
    <x v="1"/>
  </r>
  <r>
    <x v="0"/>
    <x v="6"/>
    <x v="0"/>
    <x v="0"/>
    <x v="0"/>
    <x v="976"/>
    <x v="998"/>
    <x v="1408"/>
    <x v="1730"/>
    <x v="54"/>
    <x v="27"/>
    <x v="0"/>
    <x v="0"/>
    <x v="0"/>
    <x v="0"/>
    <x v="0"/>
    <x v="6"/>
    <x v="0"/>
    <x v="0"/>
    <x v="0"/>
    <x v="17"/>
    <x v="20"/>
    <x v="0"/>
    <x v="20"/>
    <x v="300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"/>
    <x v="1"/>
  </r>
  <r>
    <x v="0"/>
    <x v="6"/>
    <x v="0"/>
    <x v="0"/>
    <x v="0"/>
    <x v="1131"/>
    <x v="1151"/>
    <x v="1483"/>
    <x v="1807"/>
    <x v="54"/>
    <x v="27"/>
    <x v="0"/>
    <x v="0"/>
    <x v="0"/>
    <x v="0"/>
    <x v="0"/>
    <x v="6"/>
    <x v="0"/>
    <x v="0"/>
    <x v="0"/>
    <x v="17"/>
    <x v="20"/>
    <x v="0"/>
    <x v="20"/>
    <x v="39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"/>
    <x v="1"/>
  </r>
  <r>
    <x v="0"/>
    <x v="6"/>
    <x v="0"/>
    <x v="0"/>
    <x v="0"/>
    <x v="1013"/>
    <x v="1035"/>
    <x v="1424"/>
    <x v="1751"/>
    <x v="54"/>
    <x v="27"/>
    <x v="0"/>
    <x v="0"/>
    <x v="0"/>
    <x v="0"/>
    <x v="0"/>
    <x v="6"/>
    <x v="0"/>
    <x v="0"/>
    <x v="0"/>
    <x v="17"/>
    <x v="20"/>
    <x v="0"/>
    <x v="20"/>
    <x v="518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"/>
    <x v="1"/>
  </r>
  <r>
    <x v="0"/>
    <x v="6"/>
    <x v="0"/>
    <x v="0"/>
    <x v="0"/>
    <x v="1049"/>
    <x v="1069"/>
    <x v="1442"/>
    <x v="1768"/>
    <x v="54"/>
    <x v="27"/>
    <x v="0"/>
    <x v="0"/>
    <x v="0"/>
    <x v="0"/>
    <x v="0"/>
    <x v="6"/>
    <x v="0"/>
    <x v="0"/>
    <x v="0"/>
    <x v="17"/>
    <x v="20"/>
    <x v="0"/>
    <x v="20"/>
    <x v="71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"/>
    <x v="1"/>
  </r>
  <r>
    <x v="0"/>
    <x v="4"/>
    <x v="0"/>
    <x v="0"/>
    <x v="0"/>
    <x v="438"/>
    <x v="395"/>
    <x v="712"/>
    <x v="1220"/>
    <x v="54"/>
    <x v="27"/>
    <x v="0"/>
    <x v="0"/>
    <x v="0"/>
    <x v="0"/>
    <x v="0"/>
    <x v="1"/>
    <x v="0"/>
    <x v="0"/>
    <x v="0"/>
    <x v="17"/>
    <x v="20"/>
    <x v="0"/>
    <x v="20"/>
    <x v="300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4"/>
    <x v="1"/>
  </r>
  <r>
    <x v="0"/>
    <x v="4"/>
    <x v="0"/>
    <x v="0"/>
    <x v="0"/>
    <x v="555"/>
    <x v="472"/>
    <x v="866"/>
    <x v="1300"/>
    <x v="54"/>
    <x v="27"/>
    <x v="0"/>
    <x v="0"/>
    <x v="0"/>
    <x v="0"/>
    <x v="0"/>
    <x v="1"/>
    <x v="0"/>
    <x v="0"/>
    <x v="0"/>
    <x v="17"/>
    <x v="20"/>
    <x v="0"/>
    <x v="20"/>
    <x v="39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0"/>
    <x v="1"/>
  </r>
  <r>
    <x v="0"/>
    <x v="4"/>
    <x v="0"/>
    <x v="0"/>
    <x v="0"/>
    <x v="460"/>
    <x v="410"/>
    <x v="739"/>
    <x v="1233"/>
    <x v="54"/>
    <x v="27"/>
    <x v="0"/>
    <x v="0"/>
    <x v="0"/>
    <x v="0"/>
    <x v="0"/>
    <x v="1"/>
    <x v="0"/>
    <x v="0"/>
    <x v="0"/>
    <x v="17"/>
    <x v="20"/>
    <x v="0"/>
    <x v="20"/>
    <x v="518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8"/>
    <x v="1"/>
  </r>
  <r>
    <x v="0"/>
    <x v="4"/>
    <x v="0"/>
    <x v="0"/>
    <x v="0"/>
    <x v="486"/>
    <x v="429"/>
    <x v="778"/>
    <x v="1252"/>
    <x v="54"/>
    <x v="27"/>
    <x v="0"/>
    <x v="0"/>
    <x v="0"/>
    <x v="0"/>
    <x v="0"/>
    <x v="1"/>
    <x v="0"/>
    <x v="0"/>
    <x v="0"/>
    <x v="17"/>
    <x v="20"/>
    <x v="0"/>
    <x v="20"/>
    <x v="71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1"/>
    <x v="1"/>
  </r>
  <r>
    <x v="0"/>
    <x v="0"/>
    <x v="0"/>
    <x v="0"/>
    <x v="0"/>
    <x v="1215"/>
    <x v="1235"/>
    <x v="1471"/>
    <x v="1674"/>
    <x v="54"/>
    <x v="27"/>
    <x v="0"/>
    <x v="0"/>
    <x v="0"/>
    <x v="0"/>
    <x v="0"/>
    <x v="3"/>
    <x v="0"/>
    <x v="0"/>
    <x v="0"/>
    <x v="17"/>
    <x v="20"/>
    <x v="0"/>
    <x v="20"/>
    <x v="300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1"/>
    <x v="0"/>
    <x v="88"/>
    <x v="1"/>
  </r>
  <r>
    <x v="0"/>
    <x v="0"/>
    <x v="0"/>
    <x v="0"/>
    <x v="0"/>
    <x v="1285"/>
    <x v="1305"/>
    <x v="1531"/>
    <x v="1753"/>
    <x v="54"/>
    <x v="27"/>
    <x v="0"/>
    <x v="0"/>
    <x v="0"/>
    <x v="0"/>
    <x v="0"/>
    <x v="3"/>
    <x v="0"/>
    <x v="0"/>
    <x v="0"/>
    <x v="17"/>
    <x v="20"/>
    <x v="0"/>
    <x v="20"/>
    <x v="39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93"/>
    <x v="0"/>
    <x v="39"/>
    <x v="1"/>
  </r>
  <r>
    <x v="0"/>
    <x v="0"/>
    <x v="0"/>
    <x v="0"/>
    <x v="0"/>
    <x v="1227"/>
    <x v="1247"/>
    <x v="1482"/>
    <x v="1684"/>
    <x v="54"/>
    <x v="27"/>
    <x v="0"/>
    <x v="0"/>
    <x v="0"/>
    <x v="0"/>
    <x v="0"/>
    <x v="3"/>
    <x v="0"/>
    <x v="0"/>
    <x v="0"/>
    <x v="17"/>
    <x v="20"/>
    <x v="0"/>
    <x v="20"/>
    <x v="518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3"/>
    <x v="0"/>
    <x v="78"/>
    <x v="1"/>
  </r>
  <r>
    <x v="0"/>
    <x v="0"/>
    <x v="0"/>
    <x v="0"/>
    <x v="0"/>
    <x v="1246"/>
    <x v="1266"/>
    <x v="1500"/>
    <x v="1704"/>
    <x v="54"/>
    <x v="27"/>
    <x v="0"/>
    <x v="0"/>
    <x v="0"/>
    <x v="0"/>
    <x v="0"/>
    <x v="3"/>
    <x v="0"/>
    <x v="0"/>
    <x v="0"/>
    <x v="17"/>
    <x v="20"/>
    <x v="0"/>
    <x v="20"/>
    <x v="71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9"/>
    <x v="0"/>
    <x v="65"/>
    <x v="1"/>
  </r>
  <r>
    <x v="0"/>
    <x v="2"/>
    <x v="0"/>
    <x v="0"/>
    <x v="0"/>
    <x v="543"/>
    <x v="593"/>
    <x v="0"/>
    <x v="392"/>
    <x v="54"/>
    <x v="27"/>
    <x v="0"/>
    <x v="0"/>
    <x v="0"/>
    <x v="0"/>
    <x v="0"/>
    <x v="4"/>
    <x v="0"/>
    <x v="0"/>
    <x v="0"/>
    <x v="18"/>
    <x v="23"/>
    <x v="4"/>
    <x v="60"/>
    <x v="775"/>
    <x v="104"/>
    <x v="0"/>
    <x v="0"/>
    <x v="0"/>
    <x v="0"/>
    <x v="0"/>
    <x v="18"/>
    <x v="364"/>
    <x v="16"/>
    <x v="75"/>
    <x v="0"/>
    <x v="0"/>
    <x v="0"/>
    <x v="0"/>
    <x v="0"/>
    <x v="0"/>
    <x v="0"/>
    <x v="0"/>
    <x v="0"/>
    <x v="0"/>
    <x v="0"/>
    <x v="0"/>
    <x v="0"/>
    <x v="0"/>
    <x v="0"/>
    <x v="0"/>
    <x v="0"/>
    <x v="325"/>
    <x v="199"/>
    <x v="169"/>
    <x v="203"/>
    <x v="0"/>
    <x v="1479"/>
    <x v="1"/>
  </r>
  <r>
    <x v="0"/>
    <x v="1"/>
    <x v="0"/>
    <x v="0"/>
    <x v="0"/>
    <x v="87"/>
    <x v="84"/>
    <x v="0"/>
    <x v="823"/>
    <x v="54"/>
    <x v="27"/>
    <x v="0"/>
    <x v="0"/>
    <x v="0"/>
    <x v="0"/>
    <x v="0"/>
    <x v="0"/>
    <x v="0"/>
    <x v="0"/>
    <x v="0"/>
    <x v="18"/>
    <x v="23"/>
    <x v="4"/>
    <x v="60"/>
    <x v="775"/>
    <x v="104"/>
    <x v="0"/>
    <x v="0"/>
    <x v="0"/>
    <x v="0"/>
    <x v="0"/>
    <x v="18"/>
    <x v="364"/>
    <x v="16"/>
    <x v="75"/>
    <x v="0"/>
    <x v="0"/>
    <x v="0"/>
    <x v="0"/>
    <x v="0"/>
    <x v="0"/>
    <x v="0"/>
    <x v="0"/>
    <x v="0"/>
    <x v="0"/>
    <x v="0"/>
    <x v="0"/>
    <x v="0"/>
    <x v="0"/>
    <x v="0"/>
    <x v="0"/>
    <x v="0"/>
    <x v="656"/>
    <x v="199"/>
    <x v="169"/>
    <x v="203"/>
    <x v="0"/>
    <x v="1479"/>
    <x v="1"/>
  </r>
  <r>
    <x v="0"/>
    <x v="6"/>
    <x v="0"/>
    <x v="0"/>
    <x v="0"/>
    <x v="620"/>
    <x v="655"/>
    <x v="0"/>
    <x v="342"/>
    <x v="54"/>
    <x v="27"/>
    <x v="0"/>
    <x v="0"/>
    <x v="0"/>
    <x v="0"/>
    <x v="0"/>
    <x v="6"/>
    <x v="0"/>
    <x v="0"/>
    <x v="0"/>
    <x v="18"/>
    <x v="23"/>
    <x v="4"/>
    <x v="60"/>
    <x v="775"/>
    <x v="104"/>
    <x v="0"/>
    <x v="0"/>
    <x v="0"/>
    <x v="0"/>
    <x v="0"/>
    <x v="18"/>
    <x v="364"/>
    <x v="16"/>
    <x v="75"/>
    <x v="0"/>
    <x v="0"/>
    <x v="0"/>
    <x v="0"/>
    <x v="0"/>
    <x v="0"/>
    <x v="0"/>
    <x v="0"/>
    <x v="0"/>
    <x v="0"/>
    <x v="0"/>
    <x v="0"/>
    <x v="0"/>
    <x v="0"/>
    <x v="0"/>
    <x v="0"/>
    <x v="0"/>
    <x v="281"/>
    <x v="199"/>
    <x v="169"/>
    <x v="203"/>
    <x v="0"/>
    <x v="1479"/>
    <x v="1"/>
  </r>
  <r>
    <x v="0"/>
    <x v="4"/>
    <x v="0"/>
    <x v="0"/>
    <x v="0"/>
    <x v="232"/>
    <x v="222"/>
    <x v="0"/>
    <x v="722"/>
    <x v="54"/>
    <x v="27"/>
    <x v="0"/>
    <x v="0"/>
    <x v="0"/>
    <x v="0"/>
    <x v="0"/>
    <x v="1"/>
    <x v="0"/>
    <x v="0"/>
    <x v="0"/>
    <x v="18"/>
    <x v="23"/>
    <x v="4"/>
    <x v="60"/>
    <x v="775"/>
    <x v="104"/>
    <x v="0"/>
    <x v="0"/>
    <x v="0"/>
    <x v="0"/>
    <x v="0"/>
    <x v="18"/>
    <x v="364"/>
    <x v="16"/>
    <x v="75"/>
    <x v="0"/>
    <x v="0"/>
    <x v="0"/>
    <x v="0"/>
    <x v="0"/>
    <x v="0"/>
    <x v="0"/>
    <x v="0"/>
    <x v="0"/>
    <x v="0"/>
    <x v="0"/>
    <x v="0"/>
    <x v="0"/>
    <x v="0"/>
    <x v="0"/>
    <x v="0"/>
    <x v="0"/>
    <x v="545"/>
    <x v="199"/>
    <x v="169"/>
    <x v="203"/>
    <x v="0"/>
    <x v="1479"/>
    <x v="1"/>
  </r>
  <r>
    <x v="0"/>
    <x v="0"/>
    <x v="0"/>
    <x v="0"/>
    <x v="0"/>
    <x v="904"/>
    <x v="926"/>
    <x v="0"/>
    <x v="190"/>
    <x v="54"/>
    <x v="27"/>
    <x v="0"/>
    <x v="0"/>
    <x v="0"/>
    <x v="0"/>
    <x v="0"/>
    <x v="3"/>
    <x v="0"/>
    <x v="0"/>
    <x v="0"/>
    <x v="18"/>
    <x v="23"/>
    <x v="4"/>
    <x v="60"/>
    <x v="775"/>
    <x v="104"/>
    <x v="0"/>
    <x v="0"/>
    <x v="0"/>
    <x v="0"/>
    <x v="0"/>
    <x v="18"/>
    <x v="364"/>
    <x v="16"/>
    <x v="75"/>
    <x v="0"/>
    <x v="0"/>
    <x v="0"/>
    <x v="0"/>
    <x v="0"/>
    <x v="0"/>
    <x v="0"/>
    <x v="0"/>
    <x v="0"/>
    <x v="0"/>
    <x v="0"/>
    <x v="0"/>
    <x v="0"/>
    <x v="0"/>
    <x v="0"/>
    <x v="0"/>
    <x v="0"/>
    <x v="155"/>
    <x v="199"/>
    <x v="169"/>
    <x v="203"/>
    <x v="0"/>
    <x v="1479"/>
    <x v="1"/>
  </r>
  <r>
    <x v="0"/>
    <x v="2"/>
    <x v="0"/>
    <x v="0"/>
    <x v="0"/>
    <x v="769"/>
    <x v="792"/>
    <x v="1222"/>
    <x v="1594"/>
    <x v="54"/>
    <x v="27"/>
    <x v="0"/>
    <x v="0"/>
    <x v="0"/>
    <x v="0"/>
    <x v="0"/>
    <x v="4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66"/>
    <x v="199"/>
    <x v="169"/>
    <x v="113"/>
    <x v="0"/>
    <x v="296"/>
    <x v="1"/>
  </r>
  <r>
    <x v="0"/>
    <x v="1"/>
    <x v="0"/>
    <x v="0"/>
    <x v="0"/>
    <x v="179"/>
    <x v="172"/>
    <x v="465"/>
    <x v="1228"/>
    <x v="54"/>
    <x v="27"/>
    <x v="0"/>
    <x v="0"/>
    <x v="0"/>
    <x v="0"/>
    <x v="0"/>
    <x v="0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929"/>
    <x v="199"/>
    <x v="169"/>
    <x v="203"/>
    <x v="0"/>
    <x v="1003"/>
    <x v="1"/>
  </r>
  <r>
    <x v="0"/>
    <x v="6"/>
    <x v="0"/>
    <x v="0"/>
    <x v="0"/>
    <x v="865"/>
    <x v="887"/>
    <x v="1298"/>
    <x v="1637"/>
    <x v="54"/>
    <x v="27"/>
    <x v="0"/>
    <x v="0"/>
    <x v="0"/>
    <x v="0"/>
    <x v="0"/>
    <x v="6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75"/>
    <x v="199"/>
    <x v="169"/>
    <x v="203"/>
    <x v="0"/>
    <x v="235"/>
    <x v="1"/>
  </r>
  <r>
    <x v="0"/>
    <x v="3"/>
    <x v="0"/>
    <x v="0"/>
    <x v="0"/>
    <x v="44"/>
    <x v="42"/>
    <x v="465"/>
    <x v="1266"/>
    <x v="54"/>
    <x v="27"/>
    <x v="0"/>
    <x v="0"/>
    <x v="0"/>
    <x v="0"/>
    <x v="0"/>
    <x v="2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958"/>
    <x v="199"/>
    <x v="169"/>
    <x v="203"/>
    <x v="0"/>
    <x v="1003"/>
    <x v="1"/>
  </r>
  <r>
    <x v="0"/>
    <x v="5"/>
    <x v="0"/>
    <x v="0"/>
    <x v="0"/>
    <x v="365"/>
    <x v="439"/>
    <x v="1158"/>
    <x v="1667"/>
    <x v="54"/>
    <x v="27"/>
    <x v="0"/>
    <x v="0"/>
    <x v="0"/>
    <x v="0"/>
    <x v="0"/>
    <x v="5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80"/>
    <x v="199"/>
    <x v="37"/>
    <x v="203"/>
    <x v="54"/>
    <x v="394"/>
    <x v="0"/>
  </r>
  <r>
    <x v="0"/>
    <x v="4"/>
    <x v="0"/>
    <x v="0"/>
    <x v="0"/>
    <x v="325"/>
    <x v="305"/>
    <x v="0"/>
    <x v="662"/>
    <x v="54"/>
    <x v="27"/>
    <x v="0"/>
    <x v="0"/>
    <x v="0"/>
    <x v="0"/>
    <x v="0"/>
    <x v="1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81"/>
    <x v="199"/>
    <x v="169"/>
    <x v="203"/>
    <x v="0"/>
    <x v="1479"/>
    <x v="1"/>
  </r>
  <r>
    <x v="0"/>
    <x v="0"/>
    <x v="0"/>
    <x v="0"/>
    <x v="0"/>
    <x v="1085"/>
    <x v="1105"/>
    <x v="0"/>
    <x v="100"/>
    <x v="54"/>
    <x v="27"/>
    <x v="0"/>
    <x v="0"/>
    <x v="0"/>
    <x v="0"/>
    <x v="0"/>
    <x v="3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93"/>
    <x v="199"/>
    <x v="169"/>
    <x v="203"/>
    <x v="0"/>
    <x v="1479"/>
    <x v="1"/>
  </r>
  <r>
    <x v="0"/>
    <x v="2"/>
    <x v="0"/>
    <x v="0"/>
    <x v="0"/>
    <x v="603"/>
    <x v="639"/>
    <x v="0"/>
    <x v="358"/>
    <x v="54"/>
    <x v="27"/>
    <x v="0"/>
    <x v="0"/>
    <x v="0"/>
    <x v="0"/>
    <x v="0"/>
    <x v="4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91"/>
    <x v="199"/>
    <x v="169"/>
    <x v="203"/>
    <x v="0"/>
    <x v="1479"/>
    <x v="1"/>
  </r>
  <r>
    <x v="0"/>
    <x v="1"/>
    <x v="0"/>
    <x v="0"/>
    <x v="0"/>
    <x v="107"/>
    <x v="103"/>
    <x v="0"/>
    <x v="806"/>
    <x v="54"/>
    <x v="27"/>
    <x v="0"/>
    <x v="0"/>
    <x v="0"/>
    <x v="0"/>
    <x v="0"/>
    <x v="0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35"/>
    <x v="199"/>
    <x v="169"/>
    <x v="203"/>
    <x v="0"/>
    <x v="1479"/>
    <x v="1"/>
  </r>
  <r>
    <x v="0"/>
    <x v="6"/>
    <x v="0"/>
    <x v="0"/>
    <x v="0"/>
    <x v="682"/>
    <x v="709"/>
    <x v="0"/>
    <x v="304"/>
    <x v="54"/>
    <x v="27"/>
    <x v="0"/>
    <x v="0"/>
    <x v="0"/>
    <x v="0"/>
    <x v="0"/>
    <x v="6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49"/>
    <x v="199"/>
    <x v="169"/>
    <x v="203"/>
    <x v="0"/>
    <x v="1479"/>
    <x v="1"/>
  </r>
  <r>
    <x v="0"/>
    <x v="3"/>
    <x v="0"/>
    <x v="0"/>
    <x v="0"/>
    <x v="24"/>
    <x v="23"/>
    <x v="0"/>
    <x v="901"/>
    <x v="54"/>
    <x v="27"/>
    <x v="0"/>
    <x v="0"/>
    <x v="0"/>
    <x v="0"/>
    <x v="0"/>
    <x v="2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38"/>
    <x v="199"/>
    <x v="169"/>
    <x v="203"/>
    <x v="0"/>
    <x v="1479"/>
    <x v="1"/>
  </r>
  <r>
    <x v="0"/>
    <x v="5"/>
    <x v="0"/>
    <x v="0"/>
    <x v="0"/>
    <x v="256"/>
    <x v="351"/>
    <x v="0"/>
    <x v="624"/>
    <x v="0"/>
    <x v="27"/>
    <x v="0"/>
    <x v="0"/>
    <x v="0"/>
    <x v="0"/>
    <x v="0"/>
    <x v="5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27"/>
    <x v="199"/>
    <x v="169"/>
    <x v="203"/>
    <x v="0"/>
    <x v="1479"/>
    <x v="1"/>
  </r>
  <r>
    <x v="0"/>
    <x v="4"/>
    <x v="0"/>
    <x v="0"/>
    <x v="0"/>
    <x v="225"/>
    <x v="215"/>
    <x v="0"/>
    <x v="726"/>
    <x v="54"/>
    <x v="27"/>
    <x v="0"/>
    <x v="0"/>
    <x v="0"/>
    <x v="0"/>
    <x v="0"/>
    <x v="1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50"/>
    <x v="199"/>
    <x v="169"/>
    <x v="203"/>
    <x v="0"/>
    <x v="1479"/>
    <x v="1"/>
  </r>
  <r>
    <x v="0"/>
    <x v="0"/>
    <x v="0"/>
    <x v="0"/>
    <x v="0"/>
    <x v="895"/>
    <x v="917"/>
    <x v="0"/>
    <x v="198"/>
    <x v="54"/>
    <x v="0"/>
    <x v="0"/>
    <x v="0"/>
    <x v="0"/>
    <x v="0"/>
    <x v="0"/>
    <x v="3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161"/>
    <x v="199"/>
    <x v="169"/>
    <x v="203"/>
    <x v="0"/>
    <x v="1479"/>
    <x v="1"/>
  </r>
  <r>
    <x v="0"/>
    <x v="2"/>
    <x v="0"/>
    <x v="0"/>
    <x v="0"/>
    <x v="761"/>
    <x v="784"/>
    <x v="520"/>
    <x v="292"/>
    <x v="54"/>
    <x v="27"/>
    <x v="0"/>
    <x v="0"/>
    <x v="0"/>
    <x v="0"/>
    <x v="0"/>
    <x v="4"/>
    <x v="0"/>
    <x v="0"/>
    <x v="0"/>
    <x v="21"/>
    <x v="27"/>
    <x v="2"/>
    <x v="6"/>
    <x v="64"/>
    <x v="104"/>
    <x v="0"/>
    <x v="0"/>
    <x v="0"/>
    <x v="0"/>
    <x v="0"/>
    <x v="21"/>
    <x v="53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1"/>
    <x v="0"/>
    <x v="948"/>
    <x v="1"/>
  </r>
  <r>
    <x v="0"/>
    <x v="1"/>
    <x v="0"/>
    <x v="0"/>
    <x v="0"/>
    <x v="175"/>
    <x v="168"/>
    <x v="120"/>
    <x v="702"/>
    <x v="54"/>
    <x v="27"/>
    <x v="0"/>
    <x v="0"/>
    <x v="0"/>
    <x v="0"/>
    <x v="0"/>
    <x v="0"/>
    <x v="0"/>
    <x v="0"/>
    <x v="0"/>
    <x v="21"/>
    <x v="27"/>
    <x v="2"/>
    <x v="6"/>
    <x v="64"/>
    <x v="104"/>
    <x v="0"/>
    <x v="0"/>
    <x v="0"/>
    <x v="0"/>
    <x v="0"/>
    <x v="21"/>
    <x v="53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6"/>
    <x v="0"/>
    <x v="0"/>
    <x v="0"/>
    <x v="857"/>
    <x v="879"/>
    <x v="580"/>
    <x v="246"/>
    <x v="54"/>
    <x v="27"/>
    <x v="0"/>
    <x v="0"/>
    <x v="0"/>
    <x v="0"/>
    <x v="0"/>
    <x v="6"/>
    <x v="0"/>
    <x v="0"/>
    <x v="0"/>
    <x v="21"/>
    <x v="27"/>
    <x v="2"/>
    <x v="6"/>
    <x v="64"/>
    <x v="104"/>
    <x v="0"/>
    <x v="0"/>
    <x v="0"/>
    <x v="0"/>
    <x v="0"/>
    <x v="21"/>
    <x v="53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3"/>
    <x v="0"/>
    <x v="0"/>
    <x v="0"/>
    <x v="175"/>
    <x v="168"/>
    <x v="120"/>
    <x v="702"/>
    <x v="54"/>
    <x v="27"/>
    <x v="0"/>
    <x v="0"/>
    <x v="0"/>
    <x v="0"/>
    <x v="0"/>
    <x v="2"/>
    <x v="0"/>
    <x v="0"/>
    <x v="0"/>
    <x v="21"/>
    <x v="27"/>
    <x v="2"/>
    <x v="6"/>
    <x v="64"/>
    <x v="104"/>
    <x v="0"/>
    <x v="0"/>
    <x v="0"/>
    <x v="0"/>
    <x v="0"/>
    <x v="21"/>
    <x v="53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5"/>
    <x v="0"/>
    <x v="0"/>
    <x v="0"/>
    <x v="706"/>
    <x v="730"/>
    <x v="483"/>
    <x v="319"/>
    <x v="54"/>
    <x v="27"/>
    <x v="0"/>
    <x v="0"/>
    <x v="0"/>
    <x v="0"/>
    <x v="0"/>
    <x v="5"/>
    <x v="0"/>
    <x v="0"/>
    <x v="0"/>
    <x v="21"/>
    <x v="27"/>
    <x v="2"/>
    <x v="6"/>
    <x v="64"/>
    <x v="104"/>
    <x v="0"/>
    <x v="0"/>
    <x v="0"/>
    <x v="0"/>
    <x v="0"/>
    <x v="21"/>
    <x v="53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2"/>
    <x v="203"/>
    <x v="154"/>
    <x v="1634"/>
    <x v="0"/>
  </r>
  <r>
    <x v="0"/>
    <x v="2"/>
    <x v="0"/>
    <x v="0"/>
    <x v="0"/>
    <x v="442"/>
    <x v="505"/>
    <x v="396"/>
    <x v="530"/>
    <x v="54"/>
    <x v="27"/>
    <x v="0"/>
    <x v="0"/>
    <x v="0"/>
    <x v="0"/>
    <x v="0"/>
    <x v="4"/>
    <x v="0"/>
    <x v="0"/>
    <x v="0"/>
    <x v="22"/>
    <x v="28"/>
    <x v="1"/>
    <x v="40"/>
    <x v="512"/>
    <x v="104"/>
    <x v="0"/>
    <x v="0"/>
    <x v="0"/>
    <x v="0"/>
    <x v="0"/>
    <x v="22"/>
    <x v="13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48"/>
    <x v="199"/>
    <x v="169"/>
    <x v="203"/>
    <x v="0"/>
    <x v="1079"/>
    <x v="1"/>
  </r>
  <r>
    <x v="0"/>
    <x v="1"/>
    <x v="0"/>
    <x v="0"/>
    <x v="0"/>
    <x v="55"/>
    <x v="53"/>
    <x v="85"/>
    <x v="905"/>
    <x v="54"/>
    <x v="27"/>
    <x v="0"/>
    <x v="0"/>
    <x v="0"/>
    <x v="0"/>
    <x v="0"/>
    <x v="0"/>
    <x v="0"/>
    <x v="0"/>
    <x v="0"/>
    <x v="22"/>
    <x v="28"/>
    <x v="1"/>
    <x v="40"/>
    <x v="512"/>
    <x v="104"/>
    <x v="0"/>
    <x v="0"/>
    <x v="0"/>
    <x v="0"/>
    <x v="0"/>
    <x v="22"/>
    <x v="13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13"/>
    <x v="199"/>
    <x v="169"/>
    <x v="203"/>
    <x v="0"/>
    <x v="1395"/>
    <x v="1"/>
  </r>
  <r>
    <x v="0"/>
    <x v="6"/>
    <x v="0"/>
    <x v="0"/>
    <x v="0"/>
    <x v="503"/>
    <x v="557"/>
    <x v="449"/>
    <x v="482"/>
    <x v="54"/>
    <x v="27"/>
    <x v="0"/>
    <x v="0"/>
    <x v="0"/>
    <x v="0"/>
    <x v="0"/>
    <x v="6"/>
    <x v="0"/>
    <x v="0"/>
    <x v="0"/>
    <x v="22"/>
    <x v="28"/>
    <x v="1"/>
    <x v="40"/>
    <x v="512"/>
    <x v="104"/>
    <x v="0"/>
    <x v="0"/>
    <x v="0"/>
    <x v="0"/>
    <x v="0"/>
    <x v="22"/>
    <x v="13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06"/>
    <x v="199"/>
    <x v="169"/>
    <x v="203"/>
    <x v="0"/>
    <x v="1019"/>
    <x v="1"/>
  </r>
  <r>
    <x v="0"/>
    <x v="3"/>
    <x v="0"/>
    <x v="0"/>
    <x v="0"/>
    <x v="55"/>
    <x v="53"/>
    <x v="85"/>
    <x v="905"/>
    <x v="54"/>
    <x v="27"/>
    <x v="0"/>
    <x v="0"/>
    <x v="0"/>
    <x v="0"/>
    <x v="0"/>
    <x v="2"/>
    <x v="0"/>
    <x v="0"/>
    <x v="0"/>
    <x v="22"/>
    <x v="28"/>
    <x v="1"/>
    <x v="40"/>
    <x v="512"/>
    <x v="104"/>
    <x v="0"/>
    <x v="0"/>
    <x v="0"/>
    <x v="0"/>
    <x v="0"/>
    <x v="22"/>
    <x v="13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13"/>
    <x v="199"/>
    <x v="169"/>
    <x v="203"/>
    <x v="0"/>
    <x v="1395"/>
    <x v="1"/>
  </r>
  <r>
    <x v="0"/>
    <x v="5"/>
    <x v="0"/>
    <x v="0"/>
    <x v="0"/>
    <x v="406"/>
    <x v="471"/>
    <x v="359"/>
    <x v="561"/>
    <x v="54"/>
    <x v="27"/>
    <x v="0"/>
    <x v="0"/>
    <x v="0"/>
    <x v="0"/>
    <x v="0"/>
    <x v="5"/>
    <x v="0"/>
    <x v="0"/>
    <x v="0"/>
    <x v="22"/>
    <x v="28"/>
    <x v="1"/>
    <x v="40"/>
    <x v="512"/>
    <x v="104"/>
    <x v="0"/>
    <x v="0"/>
    <x v="0"/>
    <x v="0"/>
    <x v="0"/>
    <x v="22"/>
    <x v="13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70"/>
    <x v="199"/>
    <x v="169"/>
    <x v="203"/>
    <x v="0"/>
    <x v="1118"/>
    <x v="1"/>
  </r>
  <r>
    <x v="0"/>
    <x v="2"/>
    <x v="0"/>
    <x v="0"/>
    <x v="0"/>
    <x v="287"/>
    <x v="377"/>
    <x v="752"/>
    <x v="1415"/>
    <x v="54"/>
    <x v="27"/>
    <x v="0"/>
    <x v="0"/>
    <x v="0"/>
    <x v="0"/>
    <x v="0"/>
    <x v="4"/>
    <x v="0"/>
    <x v="0"/>
    <x v="0"/>
    <x v="23"/>
    <x v="29"/>
    <x v="0"/>
    <x v="38"/>
    <x v="271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6"/>
    <x v="1"/>
  </r>
  <r>
    <x v="0"/>
    <x v="2"/>
    <x v="0"/>
    <x v="0"/>
    <x v="0"/>
    <x v="445"/>
    <x v="508"/>
    <x v="1002"/>
    <x v="1561"/>
    <x v="54"/>
    <x v="27"/>
    <x v="0"/>
    <x v="0"/>
    <x v="0"/>
    <x v="0"/>
    <x v="0"/>
    <x v="4"/>
    <x v="0"/>
    <x v="0"/>
    <x v="0"/>
    <x v="23"/>
    <x v="29"/>
    <x v="0"/>
    <x v="38"/>
    <x v="29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5"/>
    <x v="1"/>
  </r>
  <r>
    <x v="0"/>
    <x v="2"/>
    <x v="0"/>
    <x v="0"/>
    <x v="0"/>
    <x v="334"/>
    <x v="416"/>
    <x v="825"/>
    <x v="1461"/>
    <x v="54"/>
    <x v="27"/>
    <x v="0"/>
    <x v="0"/>
    <x v="0"/>
    <x v="0"/>
    <x v="0"/>
    <x v="4"/>
    <x v="0"/>
    <x v="0"/>
    <x v="0"/>
    <x v="23"/>
    <x v="29"/>
    <x v="0"/>
    <x v="38"/>
    <x v="320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6"/>
    <x v="1"/>
  </r>
  <r>
    <x v="0"/>
    <x v="2"/>
    <x v="0"/>
    <x v="0"/>
    <x v="0"/>
    <x v="360"/>
    <x v="435"/>
    <x v="866"/>
    <x v="1485"/>
    <x v="54"/>
    <x v="27"/>
    <x v="0"/>
    <x v="0"/>
    <x v="0"/>
    <x v="0"/>
    <x v="0"/>
    <x v="4"/>
    <x v="0"/>
    <x v="0"/>
    <x v="0"/>
    <x v="23"/>
    <x v="29"/>
    <x v="0"/>
    <x v="38"/>
    <x v="415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0"/>
    <x v="1"/>
  </r>
  <r>
    <x v="0"/>
    <x v="2"/>
    <x v="0"/>
    <x v="0"/>
    <x v="0"/>
    <x v="302"/>
    <x v="389"/>
    <x v="779"/>
    <x v="1430"/>
    <x v="54"/>
    <x v="27"/>
    <x v="0"/>
    <x v="0"/>
    <x v="0"/>
    <x v="0"/>
    <x v="0"/>
    <x v="4"/>
    <x v="0"/>
    <x v="0"/>
    <x v="0"/>
    <x v="23"/>
    <x v="29"/>
    <x v="0"/>
    <x v="38"/>
    <x v="447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0"/>
    <x v="1"/>
  </r>
  <r>
    <x v="0"/>
    <x v="2"/>
    <x v="0"/>
    <x v="0"/>
    <x v="0"/>
    <x v="302"/>
    <x v="389"/>
    <x v="779"/>
    <x v="1430"/>
    <x v="54"/>
    <x v="27"/>
    <x v="0"/>
    <x v="0"/>
    <x v="0"/>
    <x v="0"/>
    <x v="0"/>
    <x v="4"/>
    <x v="0"/>
    <x v="0"/>
    <x v="0"/>
    <x v="23"/>
    <x v="29"/>
    <x v="0"/>
    <x v="38"/>
    <x v="542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0"/>
    <x v="1"/>
  </r>
  <r>
    <x v="0"/>
    <x v="2"/>
    <x v="0"/>
    <x v="0"/>
    <x v="0"/>
    <x v="302"/>
    <x v="389"/>
    <x v="776"/>
    <x v="1428"/>
    <x v="54"/>
    <x v="27"/>
    <x v="0"/>
    <x v="0"/>
    <x v="0"/>
    <x v="0"/>
    <x v="0"/>
    <x v="4"/>
    <x v="0"/>
    <x v="0"/>
    <x v="0"/>
    <x v="23"/>
    <x v="29"/>
    <x v="0"/>
    <x v="38"/>
    <x v="696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3"/>
    <x v="1"/>
  </r>
  <r>
    <x v="0"/>
    <x v="2"/>
    <x v="0"/>
    <x v="0"/>
    <x v="0"/>
    <x v="296"/>
    <x v="382"/>
    <x v="766"/>
    <x v="1420"/>
    <x v="54"/>
    <x v="27"/>
    <x v="0"/>
    <x v="0"/>
    <x v="0"/>
    <x v="0"/>
    <x v="0"/>
    <x v="4"/>
    <x v="0"/>
    <x v="0"/>
    <x v="0"/>
    <x v="23"/>
    <x v="29"/>
    <x v="0"/>
    <x v="38"/>
    <x v="84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3"/>
    <x v="1"/>
  </r>
  <r>
    <x v="0"/>
    <x v="1"/>
    <x v="0"/>
    <x v="0"/>
    <x v="0"/>
    <x v="24"/>
    <x v="23"/>
    <x v="213"/>
    <x v="1090"/>
    <x v="54"/>
    <x v="27"/>
    <x v="0"/>
    <x v="0"/>
    <x v="0"/>
    <x v="0"/>
    <x v="0"/>
    <x v="0"/>
    <x v="0"/>
    <x v="0"/>
    <x v="0"/>
    <x v="23"/>
    <x v="29"/>
    <x v="0"/>
    <x v="38"/>
    <x v="271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1"/>
    <x v="0"/>
    <x v="0"/>
    <x v="0"/>
    <x v="56"/>
    <x v="54"/>
    <x v="342"/>
    <x v="1168"/>
    <x v="54"/>
    <x v="27"/>
    <x v="0"/>
    <x v="0"/>
    <x v="0"/>
    <x v="0"/>
    <x v="0"/>
    <x v="0"/>
    <x v="0"/>
    <x v="0"/>
    <x v="0"/>
    <x v="23"/>
    <x v="29"/>
    <x v="0"/>
    <x v="38"/>
    <x v="29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7"/>
    <x v="1"/>
  </r>
  <r>
    <x v="0"/>
    <x v="1"/>
    <x v="0"/>
    <x v="0"/>
    <x v="0"/>
    <x v="31"/>
    <x v="30"/>
    <x v="249"/>
    <x v="1114"/>
    <x v="54"/>
    <x v="27"/>
    <x v="0"/>
    <x v="0"/>
    <x v="0"/>
    <x v="0"/>
    <x v="0"/>
    <x v="0"/>
    <x v="0"/>
    <x v="0"/>
    <x v="0"/>
    <x v="23"/>
    <x v="29"/>
    <x v="0"/>
    <x v="38"/>
    <x v="320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1"/>
    <x v="0"/>
    <x v="0"/>
    <x v="0"/>
    <x v="35"/>
    <x v="34"/>
    <x v="270"/>
    <x v="1126"/>
    <x v="54"/>
    <x v="27"/>
    <x v="0"/>
    <x v="0"/>
    <x v="0"/>
    <x v="0"/>
    <x v="0"/>
    <x v="0"/>
    <x v="0"/>
    <x v="0"/>
    <x v="0"/>
    <x v="23"/>
    <x v="29"/>
    <x v="0"/>
    <x v="38"/>
    <x v="415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0"/>
    <x v="1"/>
  </r>
  <r>
    <x v="0"/>
    <x v="1"/>
    <x v="0"/>
    <x v="0"/>
    <x v="0"/>
    <x v="26"/>
    <x v="25"/>
    <x v="224"/>
    <x v="1098"/>
    <x v="54"/>
    <x v="27"/>
    <x v="0"/>
    <x v="0"/>
    <x v="0"/>
    <x v="0"/>
    <x v="0"/>
    <x v="0"/>
    <x v="0"/>
    <x v="0"/>
    <x v="0"/>
    <x v="23"/>
    <x v="29"/>
    <x v="0"/>
    <x v="38"/>
    <x v="447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1"/>
    <x v="0"/>
    <x v="0"/>
    <x v="0"/>
    <x v="26"/>
    <x v="25"/>
    <x v="224"/>
    <x v="1098"/>
    <x v="54"/>
    <x v="27"/>
    <x v="0"/>
    <x v="0"/>
    <x v="0"/>
    <x v="0"/>
    <x v="0"/>
    <x v="0"/>
    <x v="0"/>
    <x v="0"/>
    <x v="0"/>
    <x v="23"/>
    <x v="29"/>
    <x v="0"/>
    <x v="38"/>
    <x v="542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1"/>
    <x v="0"/>
    <x v="0"/>
    <x v="0"/>
    <x v="26"/>
    <x v="25"/>
    <x v="223"/>
    <x v="1097"/>
    <x v="54"/>
    <x v="27"/>
    <x v="0"/>
    <x v="0"/>
    <x v="0"/>
    <x v="0"/>
    <x v="0"/>
    <x v="0"/>
    <x v="0"/>
    <x v="0"/>
    <x v="0"/>
    <x v="23"/>
    <x v="29"/>
    <x v="0"/>
    <x v="38"/>
    <x v="696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1"/>
    <x v="0"/>
    <x v="0"/>
    <x v="0"/>
    <x v="25"/>
    <x v="24"/>
    <x v="218"/>
    <x v="1094"/>
    <x v="54"/>
    <x v="27"/>
    <x v="0"/>
    <x v="0"/>
    <x v="0"/>
    <x v="0"/>
    <x v="0"/>
    <x v="0"/>
    <x v="0"/>
    <x v="0"/>
    <x v="0"/>
    <x v="23"/>
    <x v="29"/>
    <x v="0"/>
    <x v="38"/>
    <x v="84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6"/>
    <x v="0"/>
    <x v="0"/>
    <x v="0"/>
    <x v="337"/>
    <x v="419"/>
    <x v="835"/>
    <x v="1465"/>
    <x v="54"/>
    <x v="27"/>
    <x v="0"/>
    <x v="0"/>
    <x v="0"/>
    <x v="0"/>
    <x v="0"/>
    <x v="6"/>
    <x v="0"/>
    <x v="0"/>
    <x v="0"/>
    <x v="23"/>
    <x v="29"/>
    <x v="0"/>
    <x v="38"/>
    <x v="271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6"/>
    <x v="1"/>
  </r>
  <r>
    <x v="0"/>
    <x v="6"/>
    <x v="0"/>
    <x v="0"/>
    <x v="0"/>
    <x v="508"/>
    <x v="562"/>
    <x v="1100"/>
    <x v="1612"/>
    <x v="54"/>
    <x v="27"/>
    <x v="0"/>
    <x v="0"/>
    <x v="0"/>
    <x v="0"/>
    <x v="0"/>
    <x v="6"/>
    <x v="0"/>
    <x v="0"/>
    <x v="0"/>
    <x v="23"/>
    <x v="29"/>
    <x v="0"/>
    <x v="38"/>
    <x v="29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3"/>
    <x v="1"/>
  </r>
  <r>
    <x v="0"/>
    <x v="6"/>
    <x v="0"/>
    <x v="0"/>
    <x v="0"/>
    <x v="387"/>
    <x v="457"/>
    <x v="909"/>
    <x v="1512"/>
    <x v="54"/>
    <x v="27"/>
    <x v="0"/>
    <x v="0"/>
    <x v="0"/>
    <x v="0"/>
    <x v="0"/>
    <x v="6"/>
    <x v="0"/>
    <x v="0"/>
    <x v="0"/>
    <x v="23"/>
    <x v="29"/>
    <x v="0"/>
    <x v="38"/>
    <x v="320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5"/>
    <x v="1"/>
  </r>
  <r>
    <x v="0"/>
    <x v="6"/>
    <x v="0"/>
    <x v="0"/>
    <x v="0"/>
    <x v="409"/>
    <x v="477"/>
    <x v="948"/>
    <x v="1533"/>
    <x v="54"/>
    <x v="27"/>
    <x v="0"/>
    <x v="0"/>
    <x v="0"/>
    <x v="0"/>
    <x v="0"/>
    <x v="6"/>
    <x v="0"/>
    <x v="0"/>
    <x v="0"/>
    <x v="23"/>
    <x v="29"/>
    <x v="0"/>
    <x v="38"/>
    <x v="415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6"/>
    <x v="1"/>
  </r>
  <r>
    <x v="0"/>
    <x v="6"/>
    <x v="0"/>
    <x v="0"/>
    <x v="0"/>
    <x v="356"/>
    <x v="434"/>
    <x v="860"/>
    <x v="1484"/>
    <x v="54"/>
    <x v="27"/>
    <x v="0"/>
    <x v="0"/>
    <x v="0"/>
    <x v="0"/>
    <x v="0"/>
    <x v="6"/>
    <x v="0"/>
    <x v="0"/>
    <x v="0"/>
    <x v="23"/>
    <x v="29"/>
    <x v="0"/>
    <x v="38"/>
    <x v="447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6"/>
    <x v="1"/>
  </r>
  <r>
    <x v="0"/>
    <x v="6"/>
    <x v="0"/>
    <x v="0"/>
    <x v="0"/>
    <x v="356"/>
    <x v="434"/>
    <x v="860"/>
    <x v="1484"/>
    <x v="54"/>
    <x v="27"/>
    <x v="0"/>
    <x v="0"/>
    <x v="0"/>
    <x v="0"/>
    <x v="0"/>
    <x v="6"/>
    <x v="0"/>
    <x v="0"/>
    <x v="0"/>
    <x v="23"/>
    <x v="29"/>
    <x v="0"/>
    <x v="38"/>
    <x v="542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6"/>
    <x v="1"/>
  </r>
  <r>
    <x v="0"/>
    <x v="6"/>
    <x v="0"/>
    <x v="0"/>
    <x v="0"/>
    <x v="356"/>
    <x v="434"/>
    <x v="858"/>
    <x v="1481"/>
    <x v="54"/>
    <x v="27"/>
    <x v="0"/>
    <x v="0"/>
    <x v="0"/>
    <x v="0"/>
    <x v="0"/>
    <x v="6"/>
    <x v="0"/>
    <x v="0"/>
    <x v="0"/>
    <x v="23"/>
    <x v="29"/>
    <x v="0"/>
    <x v="38"/>
    <x v="696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6"/>
    <x v="0"/>
    <x v="0"/>
    <x v="0"/>
    <x v="348"/>
    <x v="425"/>
    <x v="848"/>
    <x v="1471"/>
    <x v="54"/>
    <x v="27"/>
    <x v="0"/>
    <x v="0"/>
    <x v="0"/>
    <x v="0"/>
    <x v="0"/>
    <x v="6"/>
    <x v="0"/>
    <x v="0"/>
    <x v="0"/>
    <x v="23"/>
    <x v="29"/>
    <x v="0"/>
    <x v="38"/>
    <x v="84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5"/>
    <x v="1"/>
  </r>
  <r>
    <x v="0"/>
    <x v="3"/>
    <x v="0"/>
    <x v="0"/>
    <x v="0"/>
    <x v="24"/>
    <x v="23"/>
    <x v="213"/>
    <x v="1090"/>
    <x v="54"/>
    <x v="27"/>
    <x v="0"/>
    <x v="0"/>
    <x v="0"/>
    <x v="0"/>
    <x v="0"/>
    <x v="2"/>
    <x v="0"/>
    <x v="0"/>
    <x v="0"/>
    <x v="23"/>
    <x v="29"/>
    <x v="0"/>
    <x v="38"/>
    <x v="271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3"/>
    <x v="0"/>
    <x v="0"/>
    <x v="0"/>
    <x v="56"/>
    <x v="54"/>
    <x v="342"/>
    <x v="1168"/>
    <x v="54"/>
    <x v="27"/>
    <x v="0"/>
    <x v="0"/>
    <x v="0"/>
    <x v="0"/>
    <x v="0"/>
    <x v="2"/>
    <x v="0"/>
    <x v="0"/>
    <x v="0"/>
    <x v="23"/>
    <x v="29"/>
    <x v="0"/>
    <x v="38"/>
    <x v="29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7"/>
    <x v="1"/>
  </r>
  <r>
    <x v="0"/>
    <x v="3"/>
    <x v="0"/>
    <x v="0"/>
    <x v="0"/>
    <x v="31"/>
    <x v="30"/>
    <x v="249"/>
    <x v="1114"/>
    <x v="54"/>
    <x v="27"/>
    <x v="0"/>
    <x v="0"/>
    <x v="0"/>
    <x v="0"/>
    <x v="0"/>
    <x v="2"/>
    <x v="0"/>
    <x v="0"/>
    <x v="0"/>
    <x v="23"/>
    <x v="29"/>
    <x v="0"/>
    <x v="38"/>
    <x v="320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3"/>
    <x v="0"/>
    <x v="0"/>
    <x v="0"/>
    <x v="35"/>
    <x v="34"/>
    <x v="270"/>
    <x v="1126"/>
    <x v="54"/>
    <x v="27"/>
    <x v="0"/>
    <x v="0"/>
    <x v="0"/>
    <x v="0"/>
    <x v="0"/>
    <x v="2"/>
    <x v="0"/>
    <x v="0"/>
    <x v="0"/>
    <x v="23"/>
    <x v="29"/>
    <x v="0"/>
    <x v="38"/>
    <x v="415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0"/>
    <x v="1"/>
  </r>
  <r>
    <x v="0"/>
    <x v="3"/>
    <x v="0"/>
    <x v="0"/>
    <x v="0"/>
    <x v="26"/>
    <x v="25"/>
    <x v="224"/>
    <x v="1098"/>
    <x v="54"/>
    <x v="27"/>
    <x v="0"/>
    <x v="0"/>
    <x v="0"/>
    <x v="0"/>
    <x v="0"/>
    <x v="2"/>
    <x v="0"/>
    <x v="0"/>
    <x v="0"/>
    <x v="23"/>
    <x v="29"/>
    <x v="0"/>
    <x v="38"/>
    <x v="447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3"/>
    <x v="0"/>
    <x v="0"/>
    <x v="0"/>
    <x v="26"/>
    <x v="25"/>
    <x v="224"/>
    <x v="1098"/>
    <x v="54"/>
    <x v="27"/>
    <x v="0"/>
    <x v="0"/>
    <x v="0"/>
    <x v="0"/>
    <x v="0"/>
    <x v="2"/>
    <x v="0"/>
    <x v="0"/>
    <x v="0"/>
    <x v="23"/>
    <x v="29"/>
    <x v="0"/>
    <x v="38"/>
    <x v="542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3"/>
    <x v="0"/>
    <x v="0"/>
    <x v="0"/>
    <x v="26"/>
    <x v="25"/>
    <x v="223"/>
    <x v="1097"/>
    <x v="54"/>
    <x v="27"/>
    <x v="0"/>
    <x v="0"/>
    <x v="0"/>
    <x v="0"/>
    <x v="0"/>
    <x v="2"/>
    <x v="0"/>
    <x v="0"/>
    <x v="0"/>
    <x v="23"/>
    <x v="29"/>
    <x v="0"/>
    <x v="38"/>
    <x v="696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3"/>
    <x v="0"/>
    <x v="0"/>
    <x v="0"/>
    <x v="25"/>
    <x v="24"/>
    <x v="218"/>
    <x v="1094"/>
    <x v="54"/>
    <x v="27"/>
    <x v="0"/>
    <x v="0"/>
    <x v="0"/>
    <x v="0"/>
    <x v="0"/>
    <x v="2"/>
    <x v="0"/>
    <x v="0"/>
    <x v="0"/>
    <x v="23"/>
    <x v="29"/>
    <x v="0"/>
    <x v="38"/>
    <x v="84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5"/>
    <x v="0"/>
    <x v="0"/>
    <x v="0"/>
    <x v="256"/>
    <x v="351"/>
    <x v="703"/>
    <x v="1384"/>
    <x v="54"/>
    <x v="27"/>
    <x v="0"/>
    <x v="0"/>
    <x v="0"/>
    <x v="0"/>
    <x v="0"/>
    <x v="5"/>
    <x v="0"/>
    <x v="0"/>
    <x v="0"/>
    <x v="23"/>
    <x v="29"/>
    <x v="0"/>
    <x v="38"/>
    <x v="271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5"/>
    <x v="0"/>
    <x v="0"/>
    <x v="0"/>
    <x v="408"/>
    <x v="474"/>
    <x v="943"/>
    <x v="1530"/>
    <x v="54"/>
    <x v="27"/>
    <x v="0"/>
    <x v="0"/>
    <x v="0"/>
    <x v="0"/>
    <x v="0"/>
    <x v="5"/>
    <x v="0"/>
    <x v="0"/>
    <x v="0"/>
    <x v="23"/>
    <x v="29"/>
    <x v="0"/>
    <x v="38"/>
    <x v="29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1"/>
    <x v="1"/>
  </r>
  <r>
    <x v="0"/>
    <x v="5"/>
    <x v="0"/>
    <x v="0"/>
    <x v="0"/>
    <x v="302"/>
    <x v="389"/>
    <x v="777"/>
    <x v="1429"/>
    <x v="54"/>
    <x v="27"/>
    <x v="0"/>
    <x v="0"/>
    <x v="0"/>
    <x v="0"/>
    <x v="0"/>
    <x v="5"/>
    <x v="0"/>
    <x v="0"/>
    <x v="0"/>
    <x v="23"/>
    <x v="29"/>
    <x v="0"/>
    <x v="38"/>
    <x v="320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2"/>
    <x v="1"/>
  </r>
  <r>
    <x v="0"/>
    <x v="5"/>
    <x v="0"/>
    <x v="0"/>
    <x v="0"/>
    <x v="320"/>
    <x v="407"/>
    <x v="811"/>
    <x v="1451"/>
    <x v="54"/>
    <x v="27"/>
    <x v="0"/>
    <x v="0"/>
    <x v="0"/>
    <x v="0"/>
    <x v="0"/>
    <x v="5"/>
    <x v="0"/>
    <x v="0"/>
    <x v="0"/>
    <x v="23"/>
    <x v="29"/>
    <x v="0"/>
    <x v="38"/>
    <x v="415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0"/>
    <x v="1"/>
  </r>
  <r>
    <x v="0"/>
    <x v="5"/>
    <x v="0"/>
    <x v="0"/>
    <x v="0"/>
    <x v="266"/>
    <x v="360"/>
    <x v="725"/>
    <x v="1400"/>
    <x v="54"/>
    <x v="27"/>
    <x v="0"/>
    <x v="0"/>
    <x v="0"/>
    <x v="0"/>
    <x v="0"/>
    <x v="5"/>
    <x v="0"/>
    <x v="0"/>
    <x v="0"/>
    <x v="23"/>
    <x v="29"/>
    <x v="0"/>
    <x v="38"/>
    <x v="447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1"/>
    <x v="1"/>
  </r>
  <r>
    <x v="0"/>
    <x v="5"/>
    <x v="0"/>
    <x v="0"/>
    <x v="0"/>
    <x v="266"/>
    <x v="360"/>
    <x v="725"/>
    <x v="1400"/>
    <x v="54"/>
    <x v="27"/>
    <x v="0"/>
    <x v="0"/>
    <x v="0"/>
    <x v="0"/>
    <x v="0"/>
    <x v="5"/>
    <x v="0"/>
    <x v="0"/>
    <x v="0"/>
    <x v="23"/>
    <x v="29"/>
    <x v="0"/>
    <x v="38"/>
    <x v="542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1"/>
    <x v="1"/>
  </r>
  <r>
    <x v="0"/>
    <x v="5"/>
    <x v="0"/>
    <x v="0"/>
    <x v="0"/>
    <x v="266"/>
    <x v="360"/>
    <x v="721"/>
    <x v="1397"/>
    <x v="54"/>
    <x v="27"/>
    <x v="0"/>
    <x v="0"/>
    <x v="0"/>
    <x v="0"/>
    <x v="0"/>
    <x v="5"/>
    <x v="0"/>
    <x v="0"/>
    <x v="0"/>
    <x v="23"/>
    <x v="29"/>
    <x v="0"/>
    <x v="38"/>
    <x v="696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5"/>
    <x v="1"/>
  </r>
  <r>
    <x v="0"/>
    <x v="5"/>
    <x v="0"/>
    <x v="0"/>
    <x v="0"/>
    <x v="261"/>
    <x v="357"/>
    <x v="711"/>
    <x v="1389"/>
    <x v="54"/>
    <x v="27"/>
    <x v="0"/>
    <x v="0"/>
    <x v="0"/>
    <x v="0"/>
    <x v="0"/>
    <x v="5"/>
    <x v="0"/>
    <x v="0"/>
    <x v="0"/>
    <x v="23"/>
    <x v="29"/>
    <x v="0"/>
    <x v="38"/>
    <x v="84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6"/>
    <x v="1"/>
  </r>
  <r>
    <x v="0"/>
    <x v="2"/>
    <x v="0"/>
    <x v="0"/>
    <x v="0"/>
    <x v="624"/>
    <x v="658"/>
    <x v="311"/>
    <x v="358"/>
    <x v="54"/>
    <x v="27"/>
    <x v="0"/>
    <x v="0"/>
    <x v="0"/>
    <x v="0"/>
    <x v="0"/>
    <x v="4"/>
    <x v="0"/>
    <x v="0"/>
    <x v="0"/>
    <x v="24"/>
    <x v="30"/>
    <x v="2"/>
    <x v="46"/>
    <x v="722"/>
    <x v="104"/>
    <x v="0"/>
    <x v="0"/>
    <x v="0"/>
    <x v="0"/>
    <x v="0"/>
    <x v="24"/>
    <x v="30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1"/>
    <x v="0"/>
    <x v="0"/>
    <x v="0"/>
    <x v="118"/>
    <x v="113"/>
    <x v="62"/>
    <x v="743"/>
    <x v="54"/>
    <x v="27"/>
    <x v="0"/>
    <x v="0"/>
    <x v="0"/>
    <x v="0"/>
    <x v="0"/>
    <x v="0"/>
    <x v="0"/>
    <x v="0"/>
    <x v="0"/>
    <x v="24"/>
    <x v="30"/>
    <x v="2"/>
    <x v="46"/>
    <x v="722"/>
    <x v="104"/>
    <x v="0"/>
    <x v="0"/>
    <x v="0"/>
    <x v="0"/>
    <x v="0"/>
    <x v="24"/>
    <x v="30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6"/>
    <x v="0"/>
    <x v="0"/>
    <x v="0"/>
    <x v="704"/>
    <x v="729"/>
    <x v="359"/>
    <x v="304"/>
    <x v="54"/>
    <x v="27"/>
    <x v="0"/>
    <x v="0"/>
    <x v="0"/>
    <x v="0"/>
    <x v="0"/>
    <x v="6"/>
    <x v="0"/>
    <x v="0"/>
    <x v="0"/>
    <x v="24"/>
    <x v="30"/>
    <x v="2"/>
    <x v="46"/>
    <x v="722"/>
    <x v="104"/>
    <x v="0"/>
    <x v="0"/>
    <x v="0"/>
    <x v="0"/>
    <x v="0"/>
    <x v="24"/>
    <x v="30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118"/>
    <x v="113"/>
    <x v="62"/>
    <x v="743"/>
    <x v="54"/>
    <x v="27"/>
    <x v="0"/>
    <x v="0"/>
    <x v="0"/>
    <x v="0"/>
    <x v="0"/>
    <x v="2"/>
    <x v="0"/>
    <x v="0"/>
    <x v="0"/>
    <x v="24"/>
    <x v="30"/>
    <x v="2"/>
    <x v="46"/>
    <x v="722"/>
    <x v="104"/>
    <x v="0"/>
    <x v="0"/>
    <x v="0"/>
    <x v="0"/>
    <x v="0"/>
    <x v="24"/>
    <x v="30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575"/>
    <x v="616"/>
    <x v="283"/>
    <x v="386"/>
    <x v="54"/>
    <x v="27"/>
    <x v="0"/>
    <x v="0"/>
    <x v="0"/>
    <x v="0"/>
    <x v="0"/>
    <x v="5"/>
    <x v="0"/>
    <x v="0"/>
    <x v="0"/>
    <x v="24"/>
    <x v="30"/>
    <x v="2"/>
    <x v="46"/>
    <x v="722"/>
    <x v="104"/>
    <x v="0"/>
    <x v="0"/>
    <x v="0"/>
    <x v="0"/>
    <x v="0"/>
    <x v="24"/>
    <x v="30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3"/>
    <x v="203"/>
    <x v="122"/>
    <x v="1621"/>
    <x v="0"/>
  </r>
  <r>
    <x v="0"/>
    <x v="2"/>
    <x v="0"/>
    <x v="0"/>
    <x v="0"/>
    <x v="420"/>
    <x v="488"/>
    <x v="876"/>
    <x v="1462"/>
    <x v="54"/>
    <x v="27"/>
    <x v="0"/>
    <x v="0"/>
    <x v="0"/>
    <x v="0"/>
    <x v="0"/>
    <x v="4"/>
    <x v="0"/>
    <x v="0"/>
    <x v="0"/>
    <x v="25"/>
    <x v="31"/>
    <x v="2"/>
    <x v="6"/>
    <x v="62"/>
    <x v="104"/>
    <x v="0"/>
    <x v="0"/>
    <x v="0"/>
    <x v="0"/>
    <x v="0"/>
    <x v="25"/>
    <x v="28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6"/>
    <x v="0"/>
    <x v="594"/>
    <x v="1"/>
  </r>
  <r>
    <x v="0"/>
    <x v="1"/>
    <x v="0"/>
    <x v="0"/>
    <x v="0"/>
    <x v="50"/>
    <x v="48"/>
    <x v="276"/>
    <x v="1115"/>
    <x v="54"/>
    <x v="27"/>
    <x v="0"/>
    <x v="0"/>
    <x v="0"/>
    <x v="0"/>
    <x v="0"/>
    <x v="0"/>
    <x v="0"/>
    <x v="0"/>
    <x v="0"/>
    <x v="25"/>
    <x v="31"/>
    <x v="2"/>
    <x v="6"/>
    <x v="62"/>
    <x v="104"/>
    <x v="0"/>
    <x v="0"/>
    <x v="0"/>
    <x v="0"/>
    <x v="0"/>
    <x v="25"/>
    <x v="28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481"/>
    <x v="537"/>
    <x v="959"/>
    <x v="1514"/>
    <x v="54"/>
    <x v="27"/>
    <x v="0"/>
    <x v="0"/>
    <x v="0"/>
    <x v="0"/>
    <x v="0"/>
    <x v="6"/>
    <x v="0"/>
    <x v="0"/>
    <x v="0"/>
    <x v="25"/>
    <x v="31"/>
    <x v="2"/>
    <x v="6"/>
    <x v="62"/>
    <x v="104"/>
    <x v="0"/>
    <x v="0"/>
    <x v="0"/>
    <x v="0"/>
    <x v="0"/>
    <x v="25"/>
    <x v="28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7"/>
    <x v="1"/>
  </r>
  <r>
    <x v="0"/>
    <x v="3"/>
    <x v="0"/>
    <x v="0"/>
    <x v="0"/>
    <x v="50"/>
    <x v="48"/>
    <x v="276"/>
    <x v="1115"/>
    <x v="54"/>
    <x v="27"/>
    <x v="0"/>
    <x v="0"/>
    <x v="0"/>
    <x v="0"/>
    <x v="0"/>
    <x v="2"/>
    <x v="0"/>
    <x v="0"/>
    <x v="0"/>
    <x v="25"/>
    <x v="31"/>
    <x v="2"/>
    <x v="6"/>
    <x v="62"/>
    <x v="104"/>
    <x v="0"/>
    <x v="0"/>
    <x v="0"/>
    <x v="0"/>
    <x v="0"/>
    <x v="25"/>
    <x v="28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5"/>
    <x v="0"/>
    <x v="0"/>
    <x v="0"/>
    <x v="387"/>
    <x v="457"/>
    <x v="823"/>
    <x v="1430"/>
    <x v="54"/>
    <x v="27"/>
    <x v="0"/>
    <x v="0"/>
    <x v="0"/>
    <x v="0"/>
    <x v="0"/>
    <x v="5"/>
    <x v="0"/>
    <x v="0"/>
    <x v="0"/>
    <x v="25"/>
    <x v="31"/>
    <x v="2"/>
    <x v="6"/>
    <x v="62"/>
    <x v="104"/>
    <x v="0"/>
    <x v="0"/>
    <x v="0"/>
    <x v="0"/>
    <x v="0"/>
    <x v="25"/>
    <x v="28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3"/>
    <x v="203"/>
    <x v="60"/>
    <x v="775"/>
    <x v="0"/>
  </r>
  <r>
    <x v="0"/>
    <x v="2"/>
    <x v="0"/>
    <x v="0"/>
    <x v="0"/>
    <x v="365"/>
    <x v="439"/>
    <x v="410"/>
    <x v="638"/>
    <x v="54"/>
    <x v="27"/>
    <x v="0"/>
    <x v="0"/>
    <x v="0"/>
    <x v="0"/>
    <x v="0"/>
    <x v="4"/>
    <x v="0"/>
    <x v="0"/>
    <x v="0"/>
    <x v="26"/>
    <x v="34"/>
    <x v="0"/>
    <x v="5"/>
    <x v="367"/>
    <x v="104"/>
    <x v="0"/>
    <x v="0"/>
    <x v="0"/>
    <x v="0"/>
    <x v="0"/>
    <x v="26"/>
    <x v="345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1"/>
    <x v="0"/>
    <x v="0"/>
    <x v="0"/>
    <x v="36"/>
    <x v="35"/>
    <x v="86"/>
    <x v="880"/>
    <x v="54"/>
    <x v="27"/>
    <x v="0"/>
    <x v="0"/>
    <x v="0"/>
    <x v="0"/>
    <x v="0"/>
    <x v="0"/>
    <x v="0"/>
    <x v="0"/>
    <x v="0"/>
    <x v="26"/>
    <x v="34"/>
    <x v="0"/>
    <x v="5"/>
    <x v="367"/>
    <x v="104"/>
    <x v="0"/>
    <x v="0"/>
    <x v="0"/>
    <x v="0"/>
    <x v="0"/>
    <x v="26"/>
    <x v="345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415"/>
    <x v="483"/>
    <x v="465"/>
    <x v="600"/>
    <x v="54"/>
    <x v="27"/>
    <x v="0"/>
    <x v="0"/>
    <x v="0"/>
    <x v="0"/>
    <x v="0"/>
    <x v="6"/>
    <x v="0"/>
    <x v="0"/>
    <x v="0"/>
    <x v="26"/>
    <x v="34"/>
    <x v="0"/>
    <x v="5"/>
    <x v="367"/>
    <x v="104"/>
    <x v="0"/>
    <x v="0"/>
    <x v="0"/>
    <x v="0"/>
    <x v="0"/>
    <x v="26"/>
    <x v="345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36"/>
    <x v="35"/>
    <x v="86"/>
    <x v="880"/>
    <x v="54"/>
    <x v="27"/>
    <x v="0"/>
    <x v="0"/>
    <x v="0"/>
    <x v="0"/>
    <x v="0"/>
    <x v="2"/>
    <x v="0"/>
    <x v="0"/>
    <x v="0"/>
    <x v="26"/>
    <x v="34"/>
    <x v="0"/>
    <x v="5"/>
    <x v="367"/>
    <x v="104"/>
    <x v="0"/>
    <x v="0"/>
    <x v="0"/>
    <x v="0"/>
    <x v="0"/>
    <x v="26"/>
    <x v="345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5"/>
    <x v="0"/>
    <x v="0"/>
    <x v="0"/>
    <x v="326"/>
    <x v="413"/>
    <x v="372"/>
    <x v="657"/>
    <x v="54"/>
    <x v="27"/>
    <x v="0"/>
    <x v="0"/>
    <x v="0"/>
    <x v="0"/>
    <x v="0"/>
    <x v="5"/>
    <x v="0"/>
    <x v="0"/>
    <x v="0"/>
    <x v="26"/>
    <x v="34"/>
    <x v="0"/>
    <x v="5"/>
    <x v="367"/>
    <x v="104"/>
    <x v="0"/>
    <x v="0"/>
    <x v="0"/>
    <x v="0"/>
    <x v="0"/>
    <x v="26"/>
    <x v="345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6"/>
    <x v="169"/>
    <x v="203"/>
    <x v="46"/>
    <x v="1534"/>
    <x v="0"/>
  </r>
  <r>
    <x v="0"/>
    <x v="2"/>
    <x v="0"/>
    <x v="0"/>
    <x v="0"/>
    <x v="108"/>
    <x v="190"/>
    <x v="0"/>
    <x v="742"/>
    <x v="54"/>
    <x v="27"/>
    <x v="0"/>
    <x v="0"/>
    <x v="0"/>
    <x v="0"/>
    <x v="0"/>
    <x v="4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4"/>
    <x v="199"/>
    <x v="169"/>
    <x v="203"/>
    <x v="0"/>
    <x v="1479"/>
    <x v="1"/>
  </r>
  <r>
    <x v="0"/>
    <x v="1"/>
    <x v="0"/>
    <x v="0"/>
    <x v="0"/>
    <x v="7"/>
    <x v="7"/>
    <x v="0"/>
    <x v="938"/>
    <x v="54"/>
    <x v="27"/>
    <x v="0"/>
    <x v="0"/>
    <x v="0"/>
    <x v="0"/>
    <x v="0"/>
    <x v="0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6"/>
    <x v="0"/>
    <x v="0"/>
    <x v="0"/>
    <x v="142"/>
    <x v="239"/>
    <x v="0"/>
    <x v="713"/>
    <x v="54"/>
    <x v="27"/>
    <x v="0"/>
    <x v="0"/>
    <x v="0"/>
    <x v="0"/>
    <x v="0"/>
    <x v="6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14"/>
    <x v="199"/>
    <x v="169"/>
    <x v="203"/>
    <x v="0"/>
    <x v="1479"/>
    <x v="1"/>
  </r>
  <r>
    <x v="0"/>
    <x v="3"/>
    <x v="0"/>
    <x v="0"/>
    <x v="0"/>
    <x v="5"/>
    <x v="5"/>
    <x v="0"/>
    <x v="943"/>
    <x v="54"/>
    <x v="27"/>
    <x v="0"/>
    <x v="0"/>
    <x v="0"/>
    <x v="0"/>
    <x v="0"/>
    <x v="2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479"/>
    <x v="1"/>
  </r>
  <r>
    <x v="0"/>
    <x v="5"/>
    <x v="0"/>
    <x v="0"/>
    <x v="0"/>
    <x v="65"/>
    <x v="123"/>
    <x v="0"/>
    <x v="793"/>
    <x v="0"/>
    <x v="27"/>
    <x v="0"/>
    <x v="0"/>
    <x v="0"/>
    <x v="0"/>
    <x v="0"/>
    <x v="5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78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1193"/>
    <x v="1213"/>
    <x v="1418"/>
    <x v="1171"/>
    <x v="54"/>
    <x v="27"/>
    <x v="0"/>
    <x v="0"/>
    <x v="0"/>
    <x v="0"/>
    <x v="0"/>
    <x v="4"/>
    <x v="0"/>
    <x v="0"/>
    <x v="0"/>
    <x v="28"/>
    <x v="39"/>
    <x v="0"/>
    <x v="56"/>
    <x v="549"/>
    <x v="104"/>
    <x v="0"/>
    <x v="0"/>
    <x v="0"/>
    <x v="0"/>
    <x v="0"/>
    <x v="28"/>
    <x v="542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75"/>
    <x v="0"/>
    <x v="131"/>
    <x v="1"/>
  </r>
  <r>
    <x v="0"/>
    <x v="1"/>
    <x v="0"/>
    <x v="0"/>
    <x v="0"/>
    <x v="437"/>
    <x v="394"/>
    <x v="653"/>
    <x v="1011"/>
    <x v="54"/>
    <x v="27"/>
    <x v="0"/>
    <x v="0"/>
    <x v="0"/>
    <x v="0"/>
    <x v="0"/>
    <x v="0"/>
    <x v="0"/>
    <x v="0"/>
    <x v="0"/>
    <x v="28"/>
    <x v="39"/>
    <x v="0"/>
    <x v="56"/>
    <x v="549"/>
    <x v="104"/>
    <x v="0"/>
    <x v="0"/>
    <x v="0"/>
    <x v="0"/>
    <x v="0"/>
    <x v="28"/>
    <x v="542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9"/>
    <x v="1"/>
  </r>
  <r>
    <x v="0"/>
    <x v="6"/>
    <x v="0"/>
    <x v="0"/>
    <x v="0"/>
    <x v="1239"/>
    <x v="1259"/>
    <x v="1459"/>
    <x v="1198"/>
    <x v="54"/>
    <x v="27"/>
    <x v="0"/>
    <x v="0"/>
    <x v="0"/>
    <x v="0"/>
    <x v="0"/>
    <x v="6"/>
    <x v="0"/>
    <x v="0"/>
    <x v="0"/>
    <x v="28"/>
    <x v="39"/>
    <x v="0"/>
    <x v="56"/>
    <x v="549"/>
    <x v="104"/>
    <x v="0"/>
    <x v="0"/>
    <x v="0"/>
    <x v="0"/>
    <x v="0"/>
    <x v="28"/>
    <x v="542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"/>
    <x v="1"/>
  </r>
  <r>
    <x v="0"/>
    <x v="3"/>
    <x v="0"/>
    <x v="0"/>
    <x v="0"/>
    <x v="437"/>
    <x v="394"/>
    <x v="653"/>
    <x v="1011"/>
    <x v="54"/>
    <x v="27"/>
    <x v="0"/>
    <x v="0"/>
    <x v="0"/>
    <x v="0"/>
    <x v="0"/>
    <x v="2"/>
    <x v="0"/>
    <x v="0"/>
    <x v="0"/>
    <x v="28"/>
    <x v="39"/>
    <x v="0"/>
    <x v="56"/>
    <x v="549"/>
    <x v="104"/>
    <x v="0"/>
    <x v="0"/>
    <x v="0"/>
    <x v="0"/>
    <x v="0"/>
    <x v="28"/>
    <x v="542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9"/>
    <x v="1"/>
  </r>
  <r>
    <x v="0"/>
    <x v="5"/>
    <x v="0"/>
    <x v="0"/>
    <x v="0"/>
    <x v="1153"/>
    <x v="1173"/>
    <x v="1381"/>
    <x v="1157"/>
    <x v="54"/>
    <x v="27"/>
    <x v="0"/>
    <x v="0"/>
    <x v="0"/>
    <x v="0"/>
    <x v="0"/>
    <x v="5"/>
    <x v="0"/>
    <x v="0"/>
    <x v="0"/>
    <x v="28"/>
    <x v="39"/>
    <x v="0"/>
    <x v="56"/>
    <x v="549"/>
    <x v="104"/>
    <x v="0"/>
    <x v="0"/>
    <x v="0"/>
    <x v="0"/>
    <x v="0"/>
    <x v="28"/>
    <x v="542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5"/>
    <x v="169"/>
    <x v="203"/>
    <x v="274"/>
    <x v="1212"/>
    <x v="0"/>
  </r>
  <r>
    <x v="0"/>
    <x v="2"/>
    <x v="0"/>
    <x v="0"/>
    <x v="0"/>
    <x v="886"/>
    <x v="908"/>
    <x v="1409"/>
    <x v="1762"/>
    <x v="54"/>
    <x v="27"/>
    <x v="0"/>
    <x v="0"/>
    <x v="0"/>
    <x v="0"/>
    <x v="0"/>
    <x v="4"/>
    <x v="0"/>
    <x v="0"/>
    <x v="0"/>
    <x v="29"/>
    <x v="40"/>
    <x v="0"/>
    <x v="13"/>
    <x v="12"/>
    <x v="104"/>
    <x v="0"/>
    <x v="0"/>
    <x v="0"/>
    <x v="0"/>
    <x v="0"/>
    <x v="29"/>
    <x v="482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"/>
    <x v="1"/>
  </r>
  <r>
    <x v="0"/>
    <x v="1"/>
    <x v="0"/>
    <x v="0"/>
    <x v="0"/>
    <x v="242"/>
    <x v="230"/>
    <x v="640"/>
    <x v="1326"/>
    <x v="54"/>
    <x v="27"/>
    <x v="0"/>
    <x v="0"/>
    <x v="0"/>
    <x v="0"/>
    <x v="0"/>
    <x v="0"/>
    <x v="0"/>
    <x v="0"/>
    <x v="0"/>
    <x v="29"/>
    <x v="40"/>
    <x v="0"/>
    <x v="13"/>
    <x v="12"/>
    <x v="104"/>
    <x v="0"/>
    <x v="0"/>
    <x v="0"/>
    <x v="0"/>
    <x v="0"/>
    <x v="29"/>
    <x v="482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3"/>
    <x v="1"/>
  </r>
  <r>
    <x v="0"/>
    <x v="6"/>
    <x v="0"/>
    <x v="0"/>
    <x v="0"/>
    <x v="982"/>
    <x v="1004"/>
    <x v="1451"/>
    <x v="1801"/>
    <x v="54"/>
    <x v="27"/>
    <x v="0"/>
    <x v="0"/>
    <x v="0"/>
    <x v="0"/>
    <x v="0"/>
    <x v="6"/>
    <x v="0"/>
    <x v="0"/>
    <x v="0"/>
    <x v="29"/>
    <x v="40"/>
    <x v="0"/>
    <x v="13"/>
    <x v="12"/>
    <x v="104"/>
    <x v="0"/>
    <x v="0"/>
    <x v="0"/>
    <x v="0"/>
    <x v="0"/>
    <x v="29"/>
    <x v="482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"/>
    <x v="1"/>
  </r>
  <r>
    <x v="0"/>
    <x v="3"/>
    <x v="0"/>
    <x v="0"/>
    <x v="0"/>
    <x v="242"/>
    <x v="230"/>
    <x v="640"/>
    <x v="1326"/>
    <x v="54"/>
    <x v="27"/>
    <x v="0"/>
    <x v="0"/>
    <x v="0"/>
    <x v="0"/>
    <x v="0"/>
    <x v="2"/>
    <x v="0"/>
    <x v="0"/>
    <x v="0"/>
    <x v="29"/>
    <x v="40"/>
    <x v="0"/>
    <x v="13"/>
    <x v="12"/>
    <x v="104"/>
    <x v="0"/>
    <x v="0"/>
    <x v="0"/>
    <x v="0"/>
    <x v="0"/>
    <x v="29"/>
    <x v="482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3"/>
    <x v="1"/>
  </r>
  <r>
    <x v="0"/>
    <x v="5"/>
    <x v="0"/>
    <x v="0"/>
    <x v="0"/>
    <x v="827"/>
    <x v="849"/>
    <x v="1373"/>
    <x v="1737"/>
    <x v="54"/>
    <x v="27"/>
    <x v="0"/>
    <x v="0"/>
    <x v="0"/>
    <x v="0"/>
    <x v="0"/>
    <x v="5"/>
    <x v="0"/>
    <x v="0"/>
    <x v="0"/>
    <x v="29"/>
    <x v="40"/>
    <x v="0"/>
    <x v="13"/>
    <x v="12"/>
    <x v="104"/>
    <x v="0"/>
    <x v="0"/>
    <x v="0"/>
    <x v="0"/>
    <x v="0"/>
    <x v="29"/>
    <x v="482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1"/>
    <x v="169"/>
    <x v="203"/>
    <x v="198"/>
    <x v="265"/>
    <x v="0"/>
  </r>
  <r>
    <x v="0"/>
    <x v="2"/>
    <x v="0"/>
    <x v="0"/>
    <x v="0"/>
    <x v="198"/>
    <x v="298"/>
    <x v="183"/>
    <x v="704"/>
    <x v="54"/>
    <x v="27"/>
    <x v="0"/>
    <x v="0"/>
    <x v="0"/>
    <x v="0"/>
    <x v="0"/>
    <x v="4"/>
    <x v="0"/>
    <x v="0"/>
    <x v="0"/>
    <x v="30"/>
    <x v="41"/>
    <x v="0"/>
    <x v="5"/>
    <x v="43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2"/>
    <x v="0"/>
    <x v="0"/>
    <x v="0"/>
    <x v="341"/>
    <x v="423"/>
    <x v="311"/>
    <x v="617"/>
    <x v="54"/>
    <x v="27"/>
    <x v="0"/>
    <x v="0"/>
    <x v="0"/>
    <x v="0"/>
    <x v="0"/>
    <x v="4"/>
    <x v="0"/>
    <x v="0"/>
    <x v="0"/>
    <x v="30"/>
    <x v="41"/>
    <x v="0"/>
    <x v="5"/>
    <x v="442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78"/>
    <x v="144"/>
    <x v="120"/>
    <x v="818"/>
    <x v="54"/>
    <x v="27"/>
    <x v="0"/>
    <x v="0"/>
    <x v="0"/>
    <x v="0"/>
    <x v="0"/>
    <x v="4"/>
    <x v="0"/>
    <x v="0"/>
    <x v="0"/>
    <x v="30"/>
    <x v="41"/>
    <x v="0"/>
    <x v="5"/>
    <x v="80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15"/>
    <x v="14"/>
    <x v="38"/>
    <x v="908"/>
    <x v="54"/>
    <x v="27"/>
    <x v="0"/>
    <x v="0"/>
    <x v="0"/>
    <x v="0"/>
    <x v="0"/>
    <x v="0"/>
    <x v="0"/>
    <x v="0"/>
    <x v="0"/>
    <x v="30"/>
    <x v="41"/>
    <x v="0"/>
    <x v="5"/>
    <x v="43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32"/>
    <x v="31"/>
    <x v="62"/>
    <x v="871"/>
    <x v="54"/>
    <x v="27"/>
    <x v="0"/>
    <x v="0"/>
    <x v="0"/>
    <x v="0"/>
    <x v="0"/>
    <x v="0"/>
    <x v="0"/>
    <x v="0"/>
    <x v="0"/>
    <x v="30"/>
    <x v="41"/>
    <x v="0"/>
    <x v="5"/>
    <x v="442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5"/>
    <x v="5"/>
    <x v="23"/>
    <x v="942"/>
    <x v="54"/>
    <x v="27"/>
    <x v="0"/>
    <x v="0"/>
    <x v="0"/>
    <x v="0"/>
    <x v="0"/>
    <x v="0"/>
    <x v="0"/>
    <x v="0"/>
    <x v="0"/>
    <x v="30"/>
    <x v="41"/>
    <x v="0"/>
    <x v="5"/>
    <x v="80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6"/>
    <x v="0"/>
    <x v="0"/>
    <x v="0"/>
    <x v="251"/>
    <x v="346"/>
    <x v="216"/>
    <x v="670"/>
    <x v="54"/>
    <x v="27"/>
    <x v="0"/>
    <x v="0"/>
    <x v="0"/>
    <x v="0"/>
    <x v="0"/>
    <x v="6"/>
    <x v="0"/>
    <x v="0"/>
    <x v="0"/>
    <x v="30"/>
    <x v="41"/>
    <x v="0"/>
    <x v="5"/>
    <x v="43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392"/>
    <x v="461"/>
    <x v="359"/>
    <x v="579"/>
    <x v="54"/>
    <x v="27"/>
    <x v="0"/>
    <x v="0"/>
    <x v="0"/>
    <x v="0"/>
    <x v="0"/>
    <x v="6"/>
    <x v="0"/>
    <x v="0"/>
    <x v="0"/>
    <x v="30"/>
    <x v="41"/>
    <x v="0"/>
    <x v="5"/>
    <x v="442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103"/>
    <x v="183"/>
    <x v="142"/>
    <x v="795"/>
    <x v="54"/>
    <x v="27"/>
    <x v="0"/>
    <x v="0"/>
    <x v="0"/>
    <x v="0"/>
    <x v="0"/>
    <x v="6"/>
    <x v="0"/>
    <x v="0"/>
    <x v="0"/>
    <x v="30"/>
    <x v="41"/>
    <x v="0"/>
    <x v="5"/>
    <x v="80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3"/>
    <x v="0"/>
    <x v="0"/>
    <x v="0"/>
    <x v="15"/>
    <x v="14"/>
    <x v="38"/>
    <x v="908"/>
    <x v="54"/>
    <x v="27"/>
    <x v="0"/>
    <x v="0"/>
    <x v="0"/>
    <x v="0"/>
    <x v="0"/>
    <x v="2"/>
    <x v="0"/>
    <x v="0"/>
    <x v="0"/>
    <x v="30"/>
    <x v="41"/>
    <x v="0"/>
    <x v="5"/>
    <x v="43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32"/>
    <x v="31"/>
    <x v="62"/>
    <x v="871"/>
    <x v="54"/>
    <x v="27"/>
    <x v="0"/>
    <x v="0"/>
    <x v="0"/>
    <x v="0"/>
    <x v="0"/>
    <x v="2"/>
    <x v="0"/>
    <x v="0"/>
    <x v="0"/>
    <x v="30"/>
    <x v="41"/>
    <x v="0"/>
    <x v="5"/>
    <x v="442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5"/>
    <x v="5"/>
    <x v="23"/>
    <x v="942"/>
    <x v="54"/>
    <x v="27"/>
    <x v="0"/>
    <x v="0"/>
    <x v="0"/>
    <x v="0"/>
    <x v="0"/>
    <x v="2"/>
    <x v="0"/>
    <x v="0"/>
    <x v="0"/>
    <x v="30"/>
    <x v="41"/>
    <x v="0"/>
    <x v="5"/>
    <x v="80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5"/>
    <x v="0"/>
    <x v="0"/>
    <x v="0"/>
    <x v="170"/>
    <x v="275"/>
    <x v="161"/>
    <x v="723"/>
    <x v="54"/>
    <x v="27"/>
    <x v="0"/>
    <x v="0"/>
    <x v="0"/>
    <x v="0"/>
    <x v="0"/>
    <x v="5"/>
    <x v="0"/>
    <x v="0"/>
    <x v="0"/>
    <x v="30"/>
    <x v="41"/>
    <x v="0"/>
    <x v="5"/>
    <x v="43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"/>
    <x v="169"/>
    <x v="203"/>
    <x v="21"/>
    <x v="1514"/>
    <x v="0"/>
  </r>
  <r>
    <x v="0"/>
    <x v="5"/>
    <x v="0"/>
    <x v="0"/>
    <x v="0"/>
    <x v="306"/>
    <x v="393"/>
    <x v="283"/>
    <x v="640"/>
    <x v="54"/>
    <x v="27"/>
    <x v="0"/>
    <x v="0"/>
    <x v="0"/>
    <x v="0"/>
    <x v="0"/>
    <x v="5"/>
    <x v="0"/>
    <x v="0"/>
    <x v="0"/>
    <x v="30"/>
    <x v="41"/>
    <x v="0"/>
    <x v="5"/>
    <x v="442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2"/>
    <x v="169"/>
    <x v="203"/>
    <x v="41"/>
    <x v="1541"/>
    <x v="0"/>
  </r>
  <r>
    <x v="0"/>
    <x v="5"/>
    <x v="0"/>
    <x v="0"/>
    <x v="0"/>
    <x v="65"/>
    <x v="123"/>
    <x v="108"/>
    <x v="834"/>
    <x v="54"/>
    <x v="27"/>
    <x v="0"/>
    <x v="0"/>
    <x v="0"/>
    <x v="0"/>
    <x v="0"/>
    <x v="5"/>
    <x v="0"/>
    <x v="0"/>
    <x v="0"/>
    <x v="30"/>
    <x v="41"/>
    <x v="0"/>
    <x v="5"/>
    <x v="80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"/>
    <x v="169"/>
    <x v="203"/>
    <x v="9"/>
    <x v="1494"/>
    <x v="0"/>
  </r>
  <r>
    <x v="0"/>
    <x v="2"/>
    <x v="0"/>
    <x v="0"/>
    <x v="0"/>
    <x v="683"/>
    <x v="710"/>
    <x v="740"/>
    <x v="438"/>
    <x v="54"/>
    <x v="27"/>
    <x v="0"/>
    <x v="0"/>
    <x v="0"/>
    <x v="0"/>
    <x v="0"/>
    <x v="4"/>
    <x v="0"/>
    <x v="0"/>
    <x v="0"/>
    <x v="31"/>
    <x v="42"/>
    <x v="2"/>
    <x v="6"/>
    <x v="55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1"/>
    <x v="203"/>
    <x v="149"/>
    <x v="1605"/>
    <x v="0"/>
  </r>
  <r>
    <x v="0"/>
    <x v="2"/>
    <x v="0"/>
    <x v="0"/>
    <x v="0"/>
    <x v="445"/>
    <x v="508"/>
    <x v="512"/>
    <x v="594"/>
    <x v="54"/>
    <x v="27"/>
    <x v="0"/>
    <x v="0"/>
    <x v="0"/>
    <x v="0"/>
    <x v="0"/>
    <x v="4"/>
    <x v="0"/>
    <x v="0"/>
    <x v="0"/>
    <x v="31"/>
    <x v="42"/>
    <x v="2"/>
    <x v="6"/>
    <x v="58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4"/>
    <x v="0"/>
    <x v="956"/>
    <x v="1"/>
  </r>
  <r>
    <x v="0"/>
    <x v="1"/>
    <x v="0"/>
    <x v="0"/>
    <x v="0"/>
    <x v="142"/>
    <x v="136"/>
    <x v="209"/>
    <x v="790"/>
    <x v="54"/>
    <x v="27"/>
    <x v="0"/>
    <x v="0"/>
    <x v="0"/>
    <x v="0"/>
    <x v="0"/>
    <x v="0"/>
    <x v="0"/>
    <x v="0"/>
    <x v="0"/>
    <x v="31"/>
    <x v="42"/>
    <x v="2"/>
    <x v="6"/>
    <x v="55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1"/>
    <x v="0"/>
    <x v="0"/>
    <x v="0"/>
    <x v="56"/>
    <x v="54"/>
    <x v="118"/>
    <x v="862"/>
    <x v="54"/>
    <x v="27"/>
    <x v="0"/>
    <x v="0"/>
    <x v="0"/>
    <x v="0"/>
    <x v="0"/>
    <x v="0"/>
    <x v="0"/>
    <x v="0"/>
    <x v="0"/>
    <x v="31"/>
    <x v="42"/>
    <x v="2"/>
    <x v="6"/>
    <x v="58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6"/>
    <x v="0"/>
    <x v="0"/>
    <x v="0"/>
    <x v="768"/>
    <x v="791"/>
    <x v="823"/>
    <x v="386"/>
    <x v="54"/>
    <x v="27"/>
    <x v="0"/>
    <x v="0"/>
    <x v="0"/>
    <x v="0"/>
    <x v="0"/>
    <x v="6"/>
    <x v="0"/>
    <x v="0"/>
    <x v="0"/>
    <x v="31"/>
    <x v="42"/>
    <x v="2"/>
    <x v="6"/>
    <x v="55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8"/>
    <x v="1"/>
  </r>
  <r>
    <x v="0"/>
    <x v="6"/>
    <x v="0"/>
    <x v="0"/>
    <x v="0"/>
    <x v="508"/>
    <x v="562"/>
    <x v="573"/>
    <x v="546"/>
    <x v="54"/>
    <x v="27"/>
    <x v="0"/>
    <x v="0"/>
    <x v="0"/>
    <x v="0"/>
    <x v="0"/>
    <x v="6"/>
    <x v="0"/>
    <x v="0"/>
    <x v="0"/>
    <x v="31"/>
    <x v="42"/>
    <x v="2"/>
    <x v="6"/>
    <x v="58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3"/>
    <x v="0"/>
    <x v="0"/>
    <x v="0"/>
    <x v="142"/>
    <x v="136"/>
    <x v="209"/>
    <x v="790"/>
    <x v="54"/>
    <x v="27"/>
    <x v="0"/>
    <x v="0"/>
    <x v="0"/>
    <x v="0"/>
    <x v="0"/>
    <x v="2"/>
    <x v="0"/>
    <x v="0"/>
    <x v="0"/>
    <x v="31"/>
    <x v="42"/>
    <x v="2"/>
    <x v="6"/>
    <x v="55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3"/>
    <x v="0"/>
    <x v="0"/>
    <x v="0"/>
    <x v="56"/>
    <x v="54"/>
    <x v="118"/>
    <x v="862"/>
    <x v="54"/>
    <x v="27"/>
    <x v="0"/>
    <x v="0"/>
    <x v="0"/>
    <x v="0"/>
    <x v="0"/>
    <x v="2"/>
    <x v="0"/>
    <x v="0"/>
    <x v="0"/>
    <x v="31"/>
    <x v="42"/>
    <x v="2"/>
    <x v="6"/>
    <x v="58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5"/>
    <x v="0"/>
    <x v="0"/>
    <x v="0"/>
    <x v="632"/>
    <x v="664"/>
    <x v="693"/>
    <x v="469"/>
    <x v="54"/>
    <x v="27"/>
    <x v="0"/>
    <x v="0"/>
    <x v="0"/>
    <x v="0"/>
    <x v="0"/>
    <x v="5"/>
    <x v="0"/>
    <x v="0"/>
    <x v="0"/>
    <x v="31"/>
    <x v="42"/>
    <x v="2"/>
    <x v="6"/>
    <x v="55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6"/>
    <x v="203"/>
    <x v="138"/>
    <x v="1595"/>
    <x v="0"/>
  </r>
  <r>
    <x v="0"/>
    <x v="5"/>
    <x v="0"/>
    <x v="0"/>
    <x v="0"/>
    <x v="408"/>
    <x v="474"/>
    <x v="477"/>
    <x v="618"/>
    <x v="54"/>
    <x v="27"/>
    <x v="0"/>
    <x v="0"/>
    <x v="0"/>
    <x v="0"/>
    <x v="0"/>
    <x v="5"/>
    <x v="0"/>
    <x v="0"/>
    <x v="0"/>
    <x v="31"/>
    <x v="42"/>
    <x v="2"/>
    <x v="6"/>
    <x v="58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9"/>
    <x v="203"/>
    <x v="67"/>
    <x v="1549"/>
    <x v="0"/>
  </r>
  <r>
    <x v="0"/>
    <x v="2"/>
    <x v="0"/>
    <x v="0"/>
    <x v="0"/>
    <x v="476"/>
    <x v="532"/>
    <x v="0"/>
    <x v="446"/>
    <x v="54"/>
    <x v="27"/>
    <x v="0"/>
    <x v="0"/>
    <x v="0"/>
    <x v="0"/>
    <x v="0"/>
    <x v="4"/>
    <x v="0"/>
    <x v="0"/>
    <x v="0"/>
    <x v="32"/>
    <x v="43"/>
    <x v="4"/>
    <x v="45"/>
    <x v="610"/>
    <x v="104"/>
    <x v="0"/>
    <x v="0"/>
    <x v="0"/>
    <x v="0"/>
    <x v="0"/>
    <x v="32"/>
    <x v="186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70"/>
    <x v="199"/>
    <x v="169"/>
    <x v="203"/>
    <x v="0"/>
    <x v="1479"/>
    <x v="1"/>
  </r>
  <r>
    <x v="0"/>
    <x v="1"/>
    <x v="0"/>
    <x v="0"/>
    <x v="0"/>
    <x v="64"/>
    <x v="62"/>
    <x v="0"/>
    <x v="848"/>
    <x v="54"/>
    <x v="27"/>
    <x v="0"/>
    <x v="0"/>
    <x v="0"/>
    <x v="0"/>
    <x v="0"/>
    <x v="0"/>
    <x v="0"/>
    <x v="0"/>
    <x v="0"/>
    <x v="32"/>
    <x v="43"/>
    <x v="4"/>
    <x v="45"/>
    <x v="610"/>
    <x v="104"/>
    <x v="0"/>
    <x v="0"/>
    <x v="0"/>
    <x v="0"/>
    <x v="0"/>
    <x v="32"/>
    <x v="186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79"/>
    <x v="199"/>
    <x v="169"/>
    <x v="203"/>
    <x v="0"/>
    <x v="1479"/>
    <x v="1"/>
  </r>
  <r>
    <x v="0"/>
    <x v="6"/>
    <x v="0"/>
    <x v="0"/>
    <x v="0"/>
    <x v="539"/>
    <x v="590"/>
    <x v="0"/>
    <x v="395"/>
    <x v="54"/>
    <x v="27"/>
    <x v="0"/>
    <x v="0"/>
    <x v="0"/>
    <x v="0"/>
    <x v="0"/>
    <x v="6"/>
    <x v="0"/>
    <x v="0"/>
    <x v="0"/>
    <x v="32"/>
    <x v="43"/>
    <x v="4"/>
    <x v="45"/>
    <x v="610"/>
    <x v="104"/>
    <x v="0"/>
    <x v="0"/>
    <x v="0"/>
    <x v="0"/>
    <x v="0"/>
    <x v="32"/>
    <x v="186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27"/>
    <x v="199"/>
    <x v="169"/>
    <x v="203"/>
    <x v="0"/>
    <x v="1479"/>
    <x v="1"/>
  </r>
  <r>
    <x v="0"/>
    <x v="4"/>
    <x v="0"/>
    <x v="0"/>
    <x v="0"/>
    <x v="178"/>
    <x v="171"/>
    <x v="0"/>
    <x v="754"/>
    <x v="54"/>
    <x v="27"/>
    <x v="0"/>
    <x v="0"/>
    <x v="0"/>
    <x v="0"/>
    <x v="0"/>
    <x v="1"/>
    <x v="0"/>
    <x v="0"/>
    <x v="0"/>
    <x v="32"/>
    <x v="43"/>
    <x v="4"/>
    <x v="45"/>
    <x v="610"/>
    <x v="104"/>
    <x v="0"/>
    <x v="0"/>
    <x v="0"/>
    <x v="0"/>
    <x v="0"/>
    <x v="32"/>
    <x v="186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81"/>
    <x v="199"/>
    <x v="169"/>
    <x v="203"/>
    <x v="0"/>
    <x v="1479"/>
    <x v="1"/>
  </r>
  <r>
    <x v="0"/>
    <x v="0"/>
    <x v="0"/>
    <x v="0"/>
    <x v="0"/>
    <x v="804"/>
    <x v="827"/>
    <x v="0"/>
    <x v="241"/>
    <x v="54"/>
    <x v="27"/>
    <x v="0"/>
    <x v="0"/>
    <x v="0"/>
    <x v="0"/>
    <x v="0"/>
    <x v="3"/>
    <x v="0"/>
    <x v="0"/>
    <x v="0"/>
    <x v="32"/>
    <x v="43"/>
    <x v="4"/>
    <x v="45"/>
    <x v="610"/>
    <x v="104"/>
    <x v="0"/>
    <x v="0"/>
    <x v="0"/>
    <x v="0"/>
    <x v="0"/>
    <x v="32"/>
    <x v="186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197"/>
    <x v="199"/>
    <x v="169"/>
    <x v="203"/>
    <x v="0"/>
    <x v="1479"/>
    <x v="1"/>
  </r>
  <r>
    <x v="0"/>
    <x v="2"/>
    <x v="0"/>
    <x v="0"/>
    <x v="0"/>
    <x v="224"/>
    <x v="325"/>
    <x v="0"/>
    <x v="647"/>
    <x v="54"/>
    <x v="27"/>
    <x v="0"/>
    <x v="0"/>
    <x v="0"/>
    <x v="0"/>
    <x v="0"/>
    <x v="4"/>
    <x v="0"/>
    <x v="0"/>
    <x v="0"/>
    <x v="33"/>
    <x v="44"/>
    <x v="3"/>
    <x v="66"/>
    <x v="637"/>
    <x v="104"/>
    <x v="0"/>
    <x v="0"/>
    <x v="0"/>
    <x v="0"/>
    <x v="0"/>
    <x v="33"/>
    <x v="453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19"/>
    <x v="0"/>
    <x v="1479"/>
    <x v="1"/>
  </r>
  <r>
    <x v="0"/>
    <x v="1"/>
    <x v="0"/>
    <x v="0"/>
    <x v="0"/>
    <x v="17"/>
    <x v="16"/>
    <x v="0"/>
    <x v="915"/>
    <x v="54"/>
    <x v="27"/>
    <x v="0"/>
    <x v="0"/>
    <x v="0"/>
    <x v="0"/>
    <x v="0"/>
    <x v="0"/>
    <x v="0"/>
    <x v="0"/>
    <x v="0"/>
    <x v="33"/>
    <x v="44"/>
    <x v="3"/>
    <x v="66"/>
    <x v="637"/>
    <x v="104"/>
    <x v="0"/>
    <x v="0"/>
    <x v="0"/>
    <x v="0"/>
    <x v="0"/>
    <x v="33"/>
    <x v="453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79"/>
    <x v="1"/>
  </r>
  <r>
    <x v="0"/>
    <x v="6"/>
    <x v="0"/>
    <x v="0"/>
    <x v="0"/>
    <x v="271"/>
    <x v="366"/>
    <x v="0"/>
    <x v="614"/>
    <x v="54"/>
    <x v="27"/>
    <x v="0"/>
    <x v="0"/>
    <x v="0"/>
    <x v="0"/>
    <x v="0"/>
    <x v="6"/>
    <x v="0"/>
    <x v="0"/>
    <x v="0"/>
    <x v="33"/>
    <x v="44"/>
    <x v="3"/>
    <x v="66"/>
    <x v="637"/>
    <x v="104"/>
    <x v="0"/>
    <x v="0"/>
    <x v="0"/>
    <x v="0"/>
    <x v="0"/>
    <x v="33"/>
    <x v="453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16"/>
    <x v="199"/>
    <x v="169"/>
    <x v="203"/>
    <x v="0"/>
    <x v="1479"/>
    <x v="1"/>
  </r>
  <r>
    <x v="0"/>
    <x v="3"/>
    <x v="0"/>
    <x v="0"/>
    <x v="0"/>
    <x v="17"/>
    <x v="16"/>
    <x v="0"/>
    <x v="915"/>
    <x v="54"/>
    <x v="27"/>
    <x v="0"/>
    <x v="0"/>
    <x v="0"/>
    <x v="0"/>
    <x v="0"/>
    <x v="2"/>
    <x v="0"/>
    <x v="0"/>
    <x v="0"/>
    <x v="33"/>
    <x v="44"/>
    <x v="3"/>
    <x v="66"/>
    <x v="637"/>
    <x v="104"/>
    <x v="0"/>
    <x v="0"/>
    <x v="0"/>
    <x v="0"/>
    <x v="0"/>
    <x v="33"/>
    <x v="453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79"/>
    <x v="1"/>
  </r>
  <r>
    <x v="0"/>
    <x v="5"/>
    <x v="0"/>
    <x v="0"/>
    <x v="0"/>
    <x v="191"/>
    <x v="292"/>
    <x v="0"/>
    <x v="670"/>
    <x v="54"/>
    <x v="27"/>
    <x v="0"/>
    <x v="0"/>
    <x v="0"/>
    <x v="0"/>
    <x v="0"/>
    <x v="5"/>
    <x v="0"/>
    <x v="0"/>
    <x v="0"/>
    <x v="33"/>
    <x v="44"/>
    <x v="3"/>
    <x v="66"/>
    <x v="637"/>
    <x v="104"/>
    <x v="0"/>
    <x v="0"/>
    <x v="0"/>
    <x v="0"/>
    <x v="0"/>
    <x v="33"/>
    <x v="453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17"/>
    <x v="0"/>
    <x v="1479"/>
    <x v="1"/>
  </r>
  <r>
    <x v="0"/>
    <x v="2"/>
    <x v="0"/>
    <x v="0"/>
    <x v="0"/>
    <x v="438"/>
    <x v="503"/>
    <x v="666"/>
    <x v="1076"/>
    <x v="54"/>
    <x v="27"/>
    <x v="0"/>
    <x v="0"/>
    <x v="0"/>
    <x v="0"/>
    <x v="0"/>
    <x v="4"/>
    <x v="0"/>
    <x v="0"/>
    <x v="0"/>
    <x v="34"/>
    <x v="45"/>
    <x v="3"/>
    <x v="12"/>
    <x v="71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83"/>
    <x v="199"/>
    <x v="169"/>
    <x v="52"/>
    <x v="0"/>
    <x v="795"/>
    <x v="1"/>
  </r>
  <r>
    <x v="0"/>
    <x v="2"/>
    <x v="0"/>
    <x v="0"/>
    <x v="0"/>
    <x v="31"/>
    <x v="60"/>
    <x v="122"/>
    <x v="974"/>
    <x v="54"/>
    <x v="27"/>
    <x v="0"/>
    <x v="0"/>
    <x v="0"/>
    <x v="0"/>
    <x v="0"/>
    <x v="4"/>
    <x v="0"/>
    <x v="0"/>
    <x v="0"/>
    <x v="34"/>
    <x v="45"/>
    <x v="3"/>
    <x v="12"/>
    <x v="324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28"/>
    <x v="199"/>
    <x v="169"/>
    <x v="3"/>
    <x v="0"/>
    <x v="1358"/>
    <x v="1"/>
  </r>
  <r>
    <x v="0"/>
    <x v="2"/>
    <x v="0"/>
    <x v="0"/>
    <x v="0"/>
    <x v="16"/>
    <x v="30"/>
    <x v="84"/>
    <x v="964"/>
    <x v="54"/>
    <x v="27"/>
    <x v="0"/>
    <x v="0"/>
    <x v="0"/>
    <x v="0"/>
    <x v="0"/>
    <x v="4"/>
    <x v="0"/>
    <x v="0"/>
    <x v="0"/>
    <x v="34"/>
    <x v="45"/>
    <x v="3"/>
    <x v="12"/>
    <x v="515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23"/>
    <x v="199"/>
    <x v="169"/>
    <x v="1"/>
    <x v="0"/>
    <x v="1396"/>
    <x v="1"/>
  </r>
  <r>
    <x v="0"/>
    <x v="1"/>
    <x v="0"/>
    <x v="0"/>
    <x v="0"/>
    <x v="54"/>
    <x v="52"/>
    <x v="174"/>
    <x v="1051"/>
    <x v="54"/>
    <x v="27"/>
    <x v="0"/>
    <x v="0"/>
    <x v="0"/>
    <x v="0"/>
    <x v="0"/>
    <x v="0"/>
    <x v="0"/>
    <x v="0"/>
    <x v="0"/>
    <x v="34"/>
    <x v="45"/>
    <x v="3"/>
    <x v="12"/>
    <x v="71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31"/>
    <x v="199"/>
    <x v="169"/>
    <x v="203"/>
    <x v="0"/>
    <x v="1308"/>
    <x v="1"/>
  </r>
  <r>
    <x v="0"/>
    <x v="1"/>
    <x v="0"/>
    <x v="0"/>
    <x v="0"/>
    <x v="2"/>
    <x v="2"/>
    <x v="24"/>
    <x v="969"/>
    <x v="54"/>
    <x v="27"/>
    <x v="0"/>
    <x v="0"/>
    <x v="0"/>
    <x v="0"/>
    <x v="0"/>
    <x v="0"/>
    <x v="0"/>
    <x v="0"/>
    <x v="0"/>
    <x v="34"/>
    <x v="45"/>
    <x v="3"/>
    <x v="12"/>
    <x v="324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5"/>
    <x v="199"/>
    <x v="169"/>
    <x v="203"/>
    <x v="0"/>
    <x v="1456"/>
    <x v="1"/>
  </r>
  <r>
    <x v="0"/>
    <x v="1"/>
    <x v="0"/>
    <x v="0"/>
    <x v="0"/>
    <x v="1"/>
    <x v="1"/>
    <x v="12"/>
    <x v="962"/>
    <x v="54"/>
    <x v="27"/>
    <x v="0"/>
    <x v="0"/>
    <x v="0"/>
    <x v="0"/>
    <x v="0"/>
    <x v="0"/>
    <x v="0"/>
    <x v="0"/>
    <x v="0"/>
    <x v="34"/>
    <x v="45"/>
    <x v="3"/>
    <x v="12"/>
    <x v="515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4"/>
    <x v="199"/>
    <x v="169"/>
    <x v="203"/>
    <x v="0"/>
    <x v="1467"/>
    <x v="1"/>
  </r>
  <r>
    <x v="0"/>
    <x v="6"/>
    <x v="0"/>
    <x v="0"/>
    <x v="0"/>
    <x v="501"/>
    <x v="555"/>
    <x v="734"/>
    <x v="1093"/>
    <x v="54"/>
    <x v="27"/>
    <x v="0"/>
    <x v="0"/>
    <x v="0"/>
    <x v="0"/>
    <x v="0"/>
    <x v="6"/>
    <x v="0"/>
    <x v="0"/>
    <x v="0"/>
    <x v="34"/>
    <x v="45"/>
    <x v="3"/>
    <x v="12"/>
    <x v="71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94"/>
    <x v="199"/>
    <x v="169"/>
    <x v="203"/>
    <x v="0"/>
    <x v="724"/>
    <x v="1"/>
  </r>
  <r>
    <x v="0"/>
    <x v="6"/>
    <x v="0"/>
    <x v="0"/>
    <x v="0"/>
    <x v="42"/>
    <x v="80"/>
    <x v="146"/>
    <x v="979"/>
    <x v="54"/>
    <x v="27"/>
    <x v="0"/>
    <x v="0"/>
    <x v="0"/>
    <x v="0"/>
    <x v="0"/>
    <x v="6"/>
    <x v="0"/>
    <x v="0"/>
    <x v="0"/>
    <x v="34"/>
    <x v="45"/>
    <x v="3"/>
    <x v="12"/>
    <x v="324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30"/>
    <x v="199"/>
    <x v="169"/>
    <x v="203"/>
    <x v="0"/>
    <x v="1335"/>
    <x v="1"/>
  </r>
  <r>
    <x v="0"/>
    <x v="6"/>
    <x v="0"/>
    <x v="0"/>
    <x v="0"/>
    <x v="21"/>
    <x v="40"/>
    <x v="100"/>
    <x v="968"/>
    <x v="54"/>
    <x v="27"/>
    <x v="0"/>
    <x v="0"/>
    <x v="0"/>
    <x v="0"/>
    <x v="0"/>
    <x v="6"/>
    <x v="0"/>
    <x v="0"/>
    <x v="0"/>
    <x v="34"/>
    <x v="45"/>
    <x v="3"/>
    <x v="12"/>
    <x v="515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25"/>
    <x v="199"/>
    <x v="169"/>
    <x v="203"/>
    <x v="0"/>
    <x v="1382"/>
    <x v="1"/>
  </r>
  <r>
    <x v="0"/>
    <x v="3"/>
    <x v="0"/>
    <x v="0"/>
    <x v="0"/>
    <x v="54"/>
    <x v="52"/>
    <x v="174"/>
    <x v="1051"/>
    <x v="54"/>
    <x v="27"/>
    <x v="0"/>
    <x v="0"/>
    <x v="0"/>
    <x v="0"/>
    <x v="0"/>
    <x v="2"/>
    <x v="0"/>
    <x v="0"/>
    <x v="0"/>
    <x v="34"/>
    <x v="45"/>
    <x v="3"/>
    <x v="12"/>
    <x v="71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31"/>
    <x v="199"/>
    <x v="169"/>
    <x v="203"/>
    <x v="0"/>
    <x v="1308"/>
    <x v="1"/>
  </r>
  <r>
    <x v="0"/>
    <x v="3"/>
    <x v="0"/>
    <x v="0"/>
    <x v="0"/>
    <x v="2"/>
    <x v="2"/>
    <x v="24"/>
    <x v="969"/>
    <x v="54"/>
    <x v="27"/>
    <x v="0"/>
    <x v="0"/>
    <x v="0"/>
    <x v="0"/>
    <x v="0"/>
    <x v="2"/>
    <x v="0"/>
    <x v="0"/>
    <x v="0"/>
    <x v="34"/>
    <x v="45"/>
    <x v="3"/>
    <x v="12"/>
    <x v="324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5"/>
    <x v="199"/>
    <x v="169"/>
    <x v="203"/>
    <x v="0"/>
    <x v="1456"/>
    <x v="1"/>
  </r>
  <r>
    <x v="0"/>
    <x v="3"/>
    <x v="0"/>
    <x v="0"/>
    <x v="0"/>
    <x v="1"/>
    <x v="1"/>
    <x v="12"/>
    <x v="962"/>
    <x v="54"/>
    <x v="27"/>
    <x v="0"/>
    <x v="0"/>
    <x v="0"/>
    <x v="0"/>
    <x v="0"/>
    <x v="2"/>
    <x v="0"/>
    <x v="0"/>
    <x v="0"/>
    <x v="34"/>
    <x v="45"/>
    <x v="3"/>
    <x v="12"/>
    <x v="515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4"/>
    <x v="199"/>
    <x v="169"/>
    <x v="203"/>
    <x v="0"/>
    <x v="1467"/>
    <x v="1"/>
  </r>
  <r>
    <x v="0"/>
    <x v="5"/>
    <x v="0"/>
    <x v="0"/>
    <x v="0"/>
    <x v="402"/>
    <x v="469"/>
    <x v="616"/>
    <x v="1064"/>
    <x v="54"/>
    <x v="27"/>
    <x v="0"/>
    <x v="0"/>
    <x v="0"/>
    <x v="0"/>
    <x v="0"/>
    <x v="5"/>
    <x v="0"/>
    <x v="0"/>
    <x v="0"/>
    <x v="34"/>
    <x v="45"/>
    <x v="3"/>
    <x v="12"/>
    <x v="71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77"/>
    <x v="199"/>
    <x v="169"/>
    <x v="43"/>
    <x v="0"/>
    <x v="849"/>
    <x v="1"/>
  </r>
  <r>
    <x v="0"/>
    <x v="5"/>
    <x v="0"/>
    <x v="0"/>
    <x v="0"/>
    <x v="26"/>
    <x v="50"/>
    <x v="111"/>
    <x v="970"/>
    <x v="54"/>
    <x v="27"/>
    <x v="0"/>
    <x v="0"/>
    <x v="0"/>
    <x v="0"/>
    <x v="0"/>
    <x v="5"/>
    <x v="0"/>
    <x v="0"/>
    <x v="0"/>
    <x v="34"/>
    <x v="45"/>
    <x v="3"/>
    <x v="12"/>
    <x v="324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26"/>
    <x v="199"/>
    <x v="169"/>
    <x v="2"/>
    <x v="0"/>
    <x v="1369"/>
    <x v="1"/>
  </r>
  <r>
    <x v="0"/>
    <x v="5"/>
    <x v="0"/>
    <x v="0"/>
    <x v="0"/>
    <x v="13"/>
    <x v="25"/>
    <x v="75"/>
    <x v="963"/>
    <x v="54"/>
    <x v="27"/>
    <x v="0"/>
    <x v="0"/>
    <x v="0"/>
    <x v="0"/>
    <x v="0"/>
    <x v="5"/>
    <x v="0"/>
    <x v="0"/>
    <x v="0"/>
    <x v="34"/>
    <x v="45"/>
    <x v="3"/>
    <x v="12"/>
    <x v="515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22"/>
    <x v="199"/>
    <x v="169"/>
    <x v="0"/>
    <x v="0"/>
    <x v="1405"/>
    <x v="1"/>
  </r>
  <r>
    <x v="0"/>
    <x v="2"/>
    <x v="0"/>
    <x v="0"/>
    <x v="0"/>
    <x v="1287"/>
    <x v="1307"/>
    <x v="1256"/>
    <x v="28"/>
    <x v="54"/>
    <x v="27"/>
    <x v="0"/>
    <x v="0"/>
    <x v="0"/>
    <x v="0"/>
    <x v="0"/>
    <x v="4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2"/>
    <x v="199"/>
    <x v="169"/>
    <x v="195"/>
    <x v="0"/>
    <x v="273"/>
    <x v="1"/>
  </r>
  <r>
    <x v="0"/>
    <x v="1"/>
    <x v="0"/>
    <x v="0"/>
    <x v="0"/>
    <x v="591"/>
    <x v="496"/>
    <x v="491"/>
    <x v="599"/>
    <x v="54"/>
    <x v="27"/>
    <x v="0"/>
    <x v="0"/>
    <x v="0"/>
    <x v="0"/>
    <x v="0"/>
    <x v="0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47"/>
    <x v="199"/>
    <x v="169"/>
    <x v="203"/>
    <x v="0"/>
    <x v="978"/>
    <x v="1"/>
  </r>
  <r>
    <x v="0"/>
    <x v="6"/>
    <x v="0"/>
    <x v="0"/>
    <x v="0"/>
    <x v="1318"/>
    <x v="1338"/>
    <x v="1331"/>
    <x v="15"/>
    <x v="54"/>
    <x v="27"/>
    <x v="0"/>
    <x v="0"/>
    <x v="0"/>
    <x v="0"/>
    <x v="0"/>
    <x v="6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7"/>
    <x v="199"/>
    <x v="169"/>
    <x v="203"/>
    <x v="0"/>
    <x v="205"/>
    <x v="1"/>
  </r>
  <r>
    <x v="0"/>
    <x v="3"/>
    <x v="0"/>
    <x v="0"/>
    <x v="0"/>
    <x v="397"/>
    <x v="364"/>
    <x v="491"/>
    <x v="1116"/>
    <x v="54"/>
    <x v="27"/>
    <x v="0"/>
    <x v="0"/>
    <x v="0"/>
    <x v="0"/>
    <x v="0"/>
    <x v="2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49"/>
    <x v="199"/>
    <x v="169"/>
    <x v="203"/>
    <x v="0"/>
    <x v="978"/>
    <x v="1"/>
  </r>
  <r>
    <x v="0"/>
    <x v="5"/>
    <x v="0"/>
    <x v="0"/>
    <x v="0"/>
    <x v="1106"/>
    <x v="1126"/>
    <x v="1198"/>
    <x v="247"/>
    <x v="54"/>
    <x v="27"/>
    <x v="0"/>
    <x v="0"/>
    <x v="0"/>
    <x v="0"/>
    <x v="0"/>
    <x v="5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01"/>
    <x v="199"/>
    <x v="169"/>
    <x v="163"/>
    <x v="0"/>
    <x v="318"/>
    <x v="1"/>
  </r>
  <r>
    <x v="0"/>
    <x v="4"/>
    <x v="0"/>
    <x v="0"/>
    <x v="0"/>
    <x v="744"/>
    <x v="600"/>
    <x v="0"/>
    <x v="385"/>
    <x v="54"/>
    <x v="27"/>
    <x v="0"/>
    <x v="0"/>
    <x v="0"/>
    <x v="0"/>
    <x v="0"/>
    <x v="1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25"/>
    <x v="199"/>
    <x v="169"/>
    <x v="203"/>
    <x v="0"/>
    <x v="1479"/>
    <x v="1"/>
  </r>
  <r>
    <x v="0"/>
    <x v="0"/>
    <x v="0"/>
    <x v="0"/>
    <x v="0"/>
    <x v="1337"/>
    <x v="1357"/>
    <x v="0"/>
    <x v="3"/>
    <x v="54"/>
    <x v="27"/>
    <x v="0"/>
    <x v="0"/>
    <x v="0"/>
    <x v="0"/>
    <x v="0"/>
    <x v="3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"/>
    <x v="199"/>
    <x v="169"/>
    <x v="203"/>
    <x v="0"/>
    <x v="1479"/>
    <x v="1"/>
  </r>
  <r>
    <x v="0"/>
    <x v="2"/>
    <x v="0"/>
    <x v="0"/>
    <x v="0"/>
    <x v="261"/>
    <x v="357"/>
    <x v="255"/>
    <x v="671"/>
    <x v="54"/>
    <x v="27"/>
    <x v="0"/>
    <x v="0"/>
    <x v="0"/>
    <x v="0"/>
    <x v="0"/>
    <x v="4"/>
    <x v="0"/>
    <x v="0"/>
    <x v="0"/>
    <x v="36"/>
    <x v="47"/>
    <x v="0"/>
    <x v="5"/>
    <x v="562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5"/>
    <x v="1"/>
  </r>
  <r>
    <x v="0"/>
    <x v="2"/>
    <x v="0"/>
    <x v="0"/>
    <x v="0"/>
    <x v="150"/>
    <x v="248"/>
    <x v="151"/>
    <x v="742"/>
    <x v="54"/>
    <x v="27"/>
    <x v="0"/>
    <x v="0"/>
    <x v="0"/>
    <x v="0"/>
    <x v="0"/>
    <x v="4"/>
    <x v="0"/>
    <x v="0"/>
    <x v="0"/>
    <x v="36"/>
    <x v="47"/>
    <x v="0"/>
    <x v="5"/>
    <x v="568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2"/>
    <x v="0"/>
    <x v="0"/>
    <x v="0"/>
    <x v="255"/>
    <x v="348"/>
    <x v="231"/>
    <x v="671"/>
    <x v="54"/>
    <x v="27"/>
    <x v="0"/>
    <x v="0"/>
    <x v="0"/>
    <x v="0"/>
    <x v="0"/>
    <x v="4"/>
    <x v="0"/>
    <x v="0"/>
    <x v="0"/>
    <x v="36"/>
    <x v="47"/>
    <x v="0"/>
    <x v="5"/>
    <x v="569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21"/>
    <x v="20"/>
    <x v="52"/>
    <x v="894"/>
    <x v="54"/>
    <x v="27"/>
    <x v="0"/>
    <x v="0"/>
    <x v="0"/>
    <x v="0"/>
    <x v="0"/>
    <x v="0"/>
    <x v="0"/>
    <x v="0"/>
    <x v="0"/>
    <x v="36"/>
    <x v="47"/>
    <x v="0"/>
    <x v="5"/>
    <x v="562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1"/>
    <x v="0"/>
    <x v="0"/>
    <x v="0"/>
    <x v="10"/>
    <x v="10"/>
    <x v="32"/>
    <x v="920"/>
    <x v="54"/>
    <x v="27"/>
    <x v="0"/>
    <x v="0"/>
    <x v="0"/>
    <x v="0"/>
    <x v="0"/>
    <x v="0"/>
    <x v="0"/>
    <x v="0"/>
    <x v="0"/>
    <x v="36"/>
    <x v="47"/>
    <x v="0"/>
    <x v="5"/>
    <x v="568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20"/>
    <x v="19"/>
    <x v="47"/>
    <x v="894"/>
    <x v="54"/>
    <x v="27"/>
    <x v="0"/>
    <x v="0"/>
    <x v="0"/>
    <x v="0"/>
    <x v="0"/>
    <x v="0"/>
    <x v="0"/>
    <x v="0"/>
    <x v="0"/>
    <x v="36"/>
    <x v="47"/>
    <x v="0"/>
    <x v="5"/>
    <x v="569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6"/>
    <x v="0"/>
    <x v="0"/>
    <x v="0"/>
    <x v="311"/>
    <x v="398"/>
    <x v="303"/>
    <x v="643"/>
    <x v="54"/>
    <x v="27"/>
    <x v="0"/>
    <x v="0"/>
    <x v="0"/>
    <x v="0"/>
    <x v="0"/>
    <x v="6"/>
    <x v="0"/>
    <x v="0"/>
    <x v="0"/>
    <x v="36"/>
    <x v="47"/>
    <x v="0"/>
    <x v="5"/>
    <x v="562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6"/>
    <x v="1"/>
  </r>
  <r>
    <x v="0"/>
    <x v="6"/>
    <x v="0"/>
    <x v="0"/>
    <x v="0"/>
    <x v="191"/>
    <x v="292"/>
    <x v="183"/>
    <x v="713"/>
    <x v="54"/>
    <x v="27"/>
    <x v="0"/>
    <x v="0"/>
    <x v="0"/>
    <x v="0"/>
    <x v="0"/>
    <x v="6"/>
    <x v="0"/>
    <x v="0"/>
    <x v="0"/>
    <x v="36"/>
    <x v="47"/>
    <x v="0"/>
    <x v="5"/>
    <x v="568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6"/>
    <x v="0"/>
    <x v="0"/>
    <x v="0"/>
    <x v="304"/>
    <x v="391"/>
    <x v="276"/>
    <x v="643"/>
    <x v="54"/>
    <x v="27"/>
    <x v="0"/>
    <x v="0"/>
    <x v="0"/>
    <x v="0"/>
    <x v="0"/>
    <x v="6"/>
    <x v="0"/>
    <x v="0"/>
    <x v="0"/>
    <x v="36"/>
    <x v="47"/>
    <x v="0"/>
    <x v="5"/>
    <x v="569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3"/>
    <x v="0"/>
    <x v="0"/>
    <x v="0"/>
    <x v="21"/>
    <x v="20"/>
    <x v="52"/>
    <x v="894"/>
    <x v="54"/>
    <x v="27"/>
    <x v="0"/>
    <x v="0"/>
    <x v="0"/>
    <x v="0"/>
    <x v="0"/>
    <x v="2"/>
    <x v="0"/>
    <x v="0"/>
    <x v="0"/>
    <x v="36"/>
    <x v="47"/>
    <x v="0"/>
    <x v="5"/>
    <x v="562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3"/>
    <x v="0"/>
    <x v="0"/>
    <x v="0"/>
    <x v="10"/>
    <x v="10"/>
    <x v="32"/>
    <x v="920"/>
    <x v="54"/>
    <x v="27"/>
    <x v="0"/>
    <x v="0"/>
    <x v="0"/>
    <x v="0"/>
    <x v="0"/>
    <x v="2"/>
    <x v="0"/>
    <x v="0"/>
    <x v="0"/>
    <x v="36"/>
    <x v="47"/>
    <x v="0"/>
    <x v="5"/>
    <x v="568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3"/>
    <x v="0"/>
    <x v="0"/>
    <x v="0"/>
    <x v="20"/>
    <x v="19"/>
    <x v="47"/>
    <x v="894"/>
    <x v="54"/>
    <x v="27"/>
    <x v="0"/>
    <x v="0"/>
    <x v="0"/>
    <x v="0"/>
    <x v="0"/>
    <x v="2"/>
    <x v="0"/>
    <x v="0"/>
    <x v="0"/>
    <x v="36"/>
    <x v="47"/>
    <x v="0"/>
    <x v="5"/>
    <x v="569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5"/>
    <x v="0"/>
    <x v="0"/>
    <x v="0"/>
    <x v="230"/>
    <x v="331"/>
    <x v="228"/>
    <x v="695"/>
    <x v="54"/>
    <x v="27"/>
    <x v="0"/>
    <x v="0"/>
    <x v="0"/>
    <x v="0"/>
    <x v="0"/>
    <x v="5"/>
    <x v="0"/>
    <x v="0"/>
    <x v="0"/>
    <x v="36"/>
    <x v="47"/>
    <x v="0"/>
    <x v="5"/>
    <x v="562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1"/>
    <x v="169"/>
    <x v="203"/>
    <x v="27"/>
    <x v="1522"/>
    <x v="0"/>
  </r>
  <r>
    <x v="0"/>
    <x v="5"/>
    <x v="0"/>
    <x v="0"/>
    <x v="0"/>
    <x v="128"/>
    <x v="220"/>
    <x v="138"/>
    <x v="760"/>
    <x v="54"/>
    <x v="27"/>
    <x v="0"/>
    <x v="0"/>
    <x v="0"/>
    <x v="0"/>
    <x v="0"/>
    <x v="5"/>
    <x v="0"/>
    <x v="0"/>
    <x v="0"/>
    <x v="36"/>
    <x v="47"/>
    <x v="0"/>
    <x v="5"/>
    <x v="568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"/>
    <x v="169"/>
    <x v="203"/>
    <x v="15"/>
    <x v="1508"/>
    <x v="0"/>
  </r>
  <r>
    <x v="0"/>
    <x v="5"/>
    <x v="0"/>
    <x v="0"/>
    <x v="0"/>
    <x v="221"/>
    <x v="323"/>
    <x v="209"/>
    <x v="695"/>
    <x v="54"/>
    <x v="27"/>
    <x v="0"/>
    <x v="0"/>
    <x v="0"/>
    <x v="0"/>
    <x v="0"/>
    <x v="5"/>
    <x v="0"/>
    <x v="0"/>
    <x v="0"/>
    <x v="36"/>
    <x v="47"/>
    <x v="0"/>
    <x v="5"/>
    <x v="569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523"/>
    <x v="0"/>
  </r>
  <r>
    <x v="0"/>
    <x v="2"/>
    <x v="0"/>
    <x v="0"/>
    <x v="0"/>
    <x v="16"/>
    <x v="30"/>
    <x v="661"/>
    <x v="1409"/>
    <x v="54"/>
    <x v="27"/>
    <x v="0"/>
    <x v="0"/>
    <x v="0"/>
    <x v="0"/>
    <x v="0"/>
    <x v="4"/>
    <x v="0"/>
    <x v="0"/>
    <x v="0"/>
    <x v="37"/>
    <x v="48"/>
    <x v="2"/>
    <x v="69"/>
    <x v="340"/>
    <x v="104"/>
    <x v="0"/>
    <x v="0"/>
    <x v="0"/>
    <x v="0"/>
    <x v="0"/>
    <x v="37"/>
    <x v="534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0"/>
    <x v="1"/>
  </r>
  <r>
    <x v="0"/>
    <x v="1"/>
    <x v="0"/>
    <x v="0"/>
    <x v="0"/>
    <x v="1"/>
    <x v="1"/>
    <x v="171"/>
    <x v="1088"/>
    <x v="54"/>
    <x v="27"/>
    <x v="0"/>
    <x v="0"/>
    <x v="0"/>
    <x v="0"/>
    <x v="0"/>
    <x v="0"/>
    <x v="0"/>
    <x v="0"/>
    <x v="0"/>
    <x v="37"/>
    <x v="48"/>
    <x v="2"/>
    <x v="69"/>
    <x v="340"/>
    <x v="104"/>
    <x v="0"/>
    <x v="0"/>
    <x v="0"/>
    <x v="0"/>
    <x v="0"/>
    <x v="37"/>
    <x v="534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6"/>
    <x v="0"/>
    <x v="0"/>
    <x v="0"/>
    <x v="21"/>
    <x v="40"/>
    <x v="729"/>
    <x v="1459"/>
    <x v="54"/>
    <x v="27"/>
    <x v="0"/>
    <x v="0"/>
    <x v="0"/>
    <x v="0"/>
    <x v="0"/>
    <x v="6"/>
    <x v="0"/>
    <x v="0"/>
    <x v="0"/>
    <x v="37"/>
    <x v="48"/>
    <x v="2"/>
    <x v="69"/>
    <x v="340"/>
    <x v="104"/>
    <x v="0"/>
    <x v="0"/>
    <x v="0"/>
    <x v="0"/>
    <x v="0"/>
    <x v="37"/>
    <x v="534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8"/>
    <x v="1"/>
  </r>
  <r>
    <x v="0"/>
    <x v="3"/>
    <x v="0"/>
    <x v="0"/>
    <x v="0"/>
    <x v="1"/>
    <x v="1"/>
    <x v="171"/>
    <x v="1088"/>
    <x v="54"/>
    <x v="27"/>
    <x v="0"/>
    <x v="0"/>
    <x v="0"/>
    <x v="0"/>
    <x v="0"/>
    <x v="2"/>
    <x v="0"/>
    <x v="0"/>
    <x v="0"/>
    <x v="37"/>
    <x v="48"/>
    <x v="2"/>
    <x v="69"/>
    <x v="340"/>
    <x v="104"/>
    <x v="0"/>
    <x v="0"/>
    <x v="0"/>
    <x v="0"/>
    <x v="0"/>
    <x v="37"/>
    <x v="534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5"/>
    <x v="0"/>
    <x v="0"/>
    <x v="0"/>
    <x v="13"/>
    <x v="25"/>
    <x v="611"/>
    <x v="1379"/>
    <x v="54"/>
    <x v="27"/>
    <x v="0"/>
    <x v="0"/>
    <x v="0"/>
    <x v="0"/>
    <x v="0"/>
    <x v="5"/>
    <x v="0"/>
    <x v="0"/>
    <x v="0"/>
    <x v="37"/>
    <x v="48"/>
    <x v="2"/>
    <x v="69"/>
    <x v="340"/>
    <x v="104"/>
    <x v="0"/>
    <x v="0"/>
    <x v="0"/>
    <x v="0"/>
    <x v="0"/>
    <x v="37"/>
    <x v="534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4"/>
    <x v="1"/>
  </r>
  <r>
    <x v="0"/>
    <x v="2"/>
    <x v="0"/>
    <x v="0"/>
    <x v="0"/>
    <x v="246"/>
    <x v="342"/>
    <x v="419"/>
    <x v="956"/>
    <x v="54"/>
    <x v="27"/>
    <x v="0"/>
    <x v="0"/>
    <x v="0"/>
    <x v="0"/>
    <x v="0"/>
    <x v="4"/>
    <x v="0"/>
    <x v="0"/>
    <x v="0"/>
    <x v="38"/>
    <x v="51"/>
    <x v="3"/>
    <x v="4"/>
    <x v="158"/>
    <x v="104"/>
    <x v="0"/>
    <x v="0"/>
    <x v="0"/>
    <x v="0"/>
    <x v="0"/>
    <x v="38"/>
    <x v="399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1"/>
    <x v="0"/>
    <x v="1053"/>
    <x v="1"/>
  </r>
  <r>
    <x v="0"/>
    <x v="1"/>
    <x v="0"/>
    <x v="0"/>
    <x v="0"/>
    <x v="19"/>
    <x v="18"/>
    <x v="90"/>
    <x v="1011"/>
    <x v="54"/>
    <x v="27"/>
    <x v="0"/>
    <x v="0"/>
    <x v="0"/>
    <x v="0"/>
    <x v="0"/>
    <x v="0"/>
    <x v="0"/>
    <x v="0"/>
    <x v="0"/>
    <x v="38"/>
    <x v="51"/>
    <x v="3"/>
    <x v="4"/>
    <x v="158"/>
    <x v="104"/>
    <x v="0"/>
    <x v="0"/>
    <x v="0"/>
    <x v="0"/>
    <x v="0"/>
    <x v="38"/>
    <x v="399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92"/>
    <x v="1"/>
  </r>
  <r>
    <x v="0"/>
    <x v="6"/>
    <x v="0"/>
    <x v="0"/>
    <x v="0"/>
    <x v="296"/>
    <x v="382"/>
    <x v="475"/>
    <x v="956"/>
    <x v="54"/>
    <x v="27"/>
    <x v="0"/>
    <x v="0"/>
    <x v="0"/>
    <x v="0"/>
    <x v="0"/>
    <x v="6"/>
    <x v="0"/>
    <x v="0"/>
    <x v="0"/>
    <x v="38"/>
    <x v="51"/>
    <x v="3"/>
    <x v="4"/>
    <x v="158"/>
    <x v="104"/>
    <x v="0"/>
    <x v="0"/>
    <x v="0"/>
    <x v="0"/>
    <x v="0"/>
    <x v="38"/>
    <x v="399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93"/>
    <x v="1"/>
  </r>
  <r>
    <x v="0"/>
    <x v="4"/>
    <x v="0"/>
    <x v="0"/>
    <x v="0"/>
    <x v="56"/>
    <x v="54"/>
    <x v="171"/>
    <x v="1048"/>
    <x v="54"/>
    <x v="27"/>
    <x v="0"/>
    <x v="0"/>
    <x v="0"/>
    <x v="0"/>
    <x v="0"/>
    <x v="1"/>
    <x v="0"/>
    <x v="0"/>
    <x v="0"/>
    <x v="38"/>
    <x v="51"/>
    <x v="3"/>
    <x v="4"/>
    <x v="158"/>
    <x v="104"/>
    <x v="0"/>
    <x v="0"/>
    <x v="0"/>
    <x v="0"/>
    <x v="0"/>
    <x v="38"/>
    <x v="399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11"/>
    <x v="1"/>
  </r>
  <r>
    <x v="0"/>
    <x v="0"/>
    <x v="0"/>
    <x v="0"/>
    <x v="0"/>
    <x v="467"/>
    <x v="527"/>
    <x v="684"/>
    <x v="956"/>
    <x v="54"/>
    <x v="27"/>
    <x v="0"/>
    <x v="0"/>
    <x v="0"/>
    <x v="0"/>
    <x v="0"/>
    <x v="3"/>
    <x v="0"/>
    <x v="0"/>
    <x v="0"/>
    <x v="38"/>
    <x v="51"/>
    <x v="3"/>
    <x v="4"/>
    <x v="158"/>
    <x v="104"/>
    <x v="0"/>
    <x v="0"/>
    <x v="0"/>
    <x v="0"/>
    <x v="0"/>
    <x v="38"/>
    <x v="399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775"/>
    <x v="1"/>
  </r>
  <r>
    <x v="0"/>
    <x v="2"/>
    <x v="0"/>
    <x v="0"/>
    <x v="0"/>
    <x v="840"/>
    <x v="862"/>
    <x v="329"/>
    <x v="227"/>
    <x v="54"/>
    <x v="27"/>
    <x v="0"/>
    <x v="0"/>
    <x v="0"/>
    <x v="0"/>
    <x v="0"/>
    <x v="4"/>
    <x v="0"/>
    <x v="0"/>
    <x v="0"/>
    <x v="39"/>
    <x v="52"/>
    <x v="0"/>
    <x v="47"/>
    <x v="156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9"/>
    <x v="1"/>
  </r>
  <r>
    <x v="0"/>
    <x v="2"/>
    <x v="0"/>
    <x v="0"/>
    <x v="0"/>
    <x v="837"/>
    <x v="859"/>
    <x v="311"/>
    <x v="228"/>
    <x v="54"/>
    <x v="27"/>
    <x v="0"/>
    <x v="0"/>
    <x v="0"/>
    <x v="0"/>
    <x v="0"/>
    <x v="4"/>
    <x v="0"/>
    <x v="0"/>
    <x v="0"/>
    <x v="39"/>
    <x v="52"/>
    <x v="0"/>
    <x v="47"/>
    <x v="639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1"/>
    <x v="0"/>
    <x v="0"/>
    <x v="0"/>
    <x v="216"/>
    <x v="207"/>
    <x v="67"/>
    <x v="660"/>
    <x v="54"/>
    <x v="27"/>
    <x v="0"/>
    <x v="0"/>
    <x v="0"/>
    <x v="0"/>
    <x v="0"/>
    <x v="0"/>
    <x v="0"/>
    <x v="0"/>
    <x v="0"/>
    <x v="39"/>
    <x v="52"/>
    <x v="0"/>
    <x v="47"/>
    <x v="156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1"/>
    <x v="0"/>
    <x v="0"/>
    <x v="0"/>
    <x v="214"/>
    <x v="205"/>
    <x v="62"/>
    <x v="661"/>
    <x v="54"/>
    <x v="27"/>
    <x v="0"/>
    <x v="0"/>
    <x v="0"/>
    <x v="0"/>
    <x v="0"/>
    <x v="0"/>
    <x v="0"/>
    <x v="0"/>
    <x v="0"/>
    <x v="39"/>
    <x v="52"/>
    <x v="0"/>
    <x v="47"/>
    <x v="639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6"/>
    <x v="0"/>
    <x v="0"/>
    <x v="0"/>
    <x v="937"/>
    <x v="959"/>
    <x v="379"/>
    <x v="181"/>
    <x v="54"/>
    <x v="27"/>
    <x v="0"/>
    <x v="0"/>
    <x v="0"/>
    <x v="0"/>
    <x v="0"/>
    <x v="6"/>
    <x v="0"/>
    <x v="0"/>
    <x v="0"/>
    <x v="39"/>
    <x v="52"/>
    <x v="0"/>
    <x v="47"/>
    <x v="156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6"/>
    <x v="0"/>
    <x v="0"/>
    <x v="0"/>
    <x v="933"/>
    <x v="955"/>
    <x v="359"/>
    <x v="182"/>
    <x v="54"/>
    <x v="27"/>
    <x v="0"/>
    <x v="0"/>
    <x v="0"/>
    <x v="0"/>
    <x v="0"/>
    <x v="6"/>
    <x v="0"/>
    <x v="0"/>
    <x v="0"/>
    <x v="39"/>
    <x v="52"/>
    <x v="0"/>
    <x v="47"/>
    <x v="639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216"/>
    <x v="207"/>
    <x v="67"/>
    <x v="660"/>
    <x v="54"/>
    <x v="27"/>
    <x v="0"/>
    <x v="0"/>
    <x v="0"/>
    <x v="0"/>
    <x v="0"/>
    <x v="2"/>
    <x v="0"/>
    <x v="0"/>
    <x v="0"/>
    <x v="39"/>
    <x v="52"/>
    <x v="0"/>
    <x v="47"/>
    <x v="156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3"/>
    <x v="0"/>
    <x v="0"/>
    <x v="0"/>
    <x v="214"/>
    <x v="205"/>
    <x v="62"/>
    <x v="661"/>
    <x v="54"/>
    <x v="27"/>
    <x v="0"/>
    <x v="0"/>
    <x v="0"/>
    <x v="0"/>
    <x v="0"/>
    <x v="2"/>
    <x v="0"/>
    <x v="0"/>
    <x v="0"/>
    <x v="39"/>
    <x v="52"/>
    <x v="0"/>
    <x v="47"/>
    <x v="639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779"/>
    <x v="802"/>
    <x v="300"/>
    <x v="262"/>
    <x v="54"/>
    <x v="27"/>
    <x v="0"/>
    <x v="0"/>
    <x v="0"/>
    <x v="0"/>
    <x v="0"/>
    <x v="5"/>
    <x v="0"/>
    <x v="0"/>
    <x v="0"/>
    <x v="39"/>
    <x v="52"/>
    <x v="0"/>
    <x v="47"/>
    <x v="156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7"/>
    <x v="169"/>
    <x v="203"/>
    <x v="181"/>
    <x v="1647"/>
    <x v="0"/>
  </r>
  <r>
    <x v="0"/>
    <x v="5"/>
    <x v="0"/>
    <x v="0"/>
    <x v="0"/>
    <x v="775"/>
    <x v="798"/>
    <x v="283"/>
    <x v="265"/>
    <x v="54"/>
    <x v="27"/>
    <x v="0"/>
    <x v="0"/>
    <x v="0"/>
    <x v="0"/>
    <x v="0"/>
    <x v="5"/>
    <x v="0"/>
    <x v="0"/>
    <x v="0"/>
    <x v="39"/>
    <x v="52"/>
    <x v="0"/>
    <x v="47"/>
    <x v="639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5"/>
    <x v="169"/>
    <x v="203"/>
    <x v="179"/>
    <x v="1644"/>
    <x v="0"/>
  </r>
  <r>
    <x v="0"/>
    <x v="2"/>
    <x v="0"/>
    <x v="0"/>
    <x v="0"/>
    <x v="435"/>
    <x v="500"/>
    <x v="541"/>
    <x v="641"/>
    <x v="54"/>
    <x v="27"/>
    <x v="0"/>
    <x v="0"/>
    <x v="0"/>
    <x v="0"/>
    <x v="0"/>
    <x v="4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40"/>
    <x v="199"/>
    <x v="169"/>
    <x v="50"/>
    <x v="0"/>
    <x v="924"/>
    <x v="1"/>
  </r>
  <r>
    <x v="0"/>
    <x v="2"/>
    <x v="0"/>
    <x v="0"/>
    <x v="0"/>
    <x v="838"/>
    <x v="860"/>
    <x v="942"/>
    <x v="410"/>
    <x v="54"/>
    <x v="27"/>
    <x v="0"/>
    <x v="0"/>
    <x v="0"/>
    <x v="0"/>
    <x v="0"/>
    <x v="4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37"/>
    <x v="199"/>
    <x v="119"/>
    <x v="203"/>
    <x v="203"/>
    <x v="1615"/>
    <x v="0"/>
  </r>
  <r>
    <x v="0"/>
    <x v="1"/>
    <x v="0"/>
    <x v="0"/>
    <x v="0"/>
    <x v="53"/>
    <x v="51"/>
    <x v="126"/>
    <x v="1007"/>
    <x v="54"/>
    <x v="27"/>
    <x v="0"/>
    <x v="0"/>
    <x v="0"/>
    <x v="0"/>
    <x v="0"/>
    <x v="0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50"/>
    <x v="199"/>
    <x v="169"/>
    <x v="203"/>
    <x v="0"/>
    <x v="1354"/>
    <x v="1"/>
  </r>
  <r>
    <x v="0"/>
    <x v="1"/>
    <x v="0"/>
    <x v="0"/>
    <x v="0"/>
    <x v="215"/>
    <x v="206"/>
    <x v="313"/>
    <x v="1066"/>
    <x v="54"/>
    <x v="27"/>
    <x v="0"/>
    <x v="0"/>
    <x v="0"/>
    <x v="0"/>
    <x v="0"/>
    <x v="0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62"/>
    <x v="199"/>
    <x v="169"/>
    <x v="203"/>
    <x v="0"/>
    <x v="1165"/>
    <x v="1"/>
  </r>
  <r>
    <x v="0"/>
    <x v="6"/>
    <x v="0"/>
    <x v="0"/>
    <x v="0"/>
    <x v="496"/>
    <x v="551"/>
    <x v="610"/>
    <x v="602"/>
    <x v="54"/>
    <x v="27"/>
    <x v="0"/>
    <x v="0"/>
    <x v="0"/>
    <x v="0"/>
    <x v="0"/>
    <x v="6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05"/>
    <x v="199"/>
    <x v="169"/>
    <x v="203"/>
    <x v="0"/>
    <x v="855"/>
    <x v="1"/>
  </r>
  <r>
    <x v="0"/>
    <x v="6"/>
    <x v="0"/>
    <x v="0"/>
    <x v="0"/>
    <x v="935"/>
    <x v="957"/>
    <x v="1037"/>
    <x v="357"/>
    <x v="54"/>
    <x v="27"/>
    <x v="0"/>
    <x v="0"/>
    <x v="0"/>
    <x v="0"/>
    <x v="0"/>
    <x v="6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90"/>
    <x v="199"/>
    <x v="169"/>
    <x v="203"/>
    <x v="0"/>
    <x v="454"/>
    <x v="1"/>
  </r>
  <r>
    <x v="0"/>
    <x v="3"/>
    <x v="0"/>
    <x v="0"/>
    <x v="0"/>
    <x v="1"/>
    <x v="1"/>
    <x v="235"/>
    <x v="1138"/>
    <x v="54"/>
    <x v="27"/>
    <x v="0"/>
    <x v="0"/>
    <x v="0"/>
    <x v="0"/>
    <x v="0"/>
    <x v="2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905"/>
    <x v="199"/>
    <x v="169"/>
    <x v="203"/>
    <x v="0"/>
    <x v="1245"/>
    <x v="1"/>
  </r>
  <r>
    <x v="0"/>
    <x v="3"/>
    <x v="0"/>
    <x v="0"/>
    <x v="0"/>
    <x v="1"/>
    <x v="1"/>
    <x v="235"/>
    <x v="1138"/>
    <x v="54"/>
    <x v="27"/>
    <x v="0"/>
    <x v="0"/>
    <x v="0"/>
    <x v="0"/>
    <x v="0"/>
    <x v="2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905"/>
    <x v="199"/>
    <x v="169"/>
    <x v="203"/>
    <x v="0"/>
    <x v="1245"/>
    <x v="1"/>
  </r>
  <r>
    <x v="0"/>
    <x v="5"/>
    <x v="0"/>
    <x v="0"/>
    <x v="0"/>
    <x v="13"/>
    <x v="25"/>
    <x v="747"/>
    <x v="1473"/>
    <x v="54"/>
    <x v="27"/>
    <x v="0"/>
    <x v="0"/>
    <x v="0"/>
    <x v="0"/>
    <x v="0"/>
    <x v="5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021"/>
    <x v="199"/>
    <x v="169"/>
    <x v="0"/>
    <x v="0"/>
    <x v="711"/>
    <x v="1"/>
  </r>
  <r>
    <x v="0"/>
    <x v="5"/>
    <x v="0"/>
    <x v="0"/>
    <x v="0"/>
    <x v="13"/>
    <x v="25"/>
    <x v="747"/>
    <x v="1473"/>
    <x v="54"/>
    <x v="27"/>
    <x v="0"/>
    <x v="0"/>
    <x v="0"/>
    <x v="0"/>
    <x v="0"/>
    <x v="5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021"/>
    <x v="199"/>
    <x v="169"/>
    <x v="0"/>
    <x v="0"/>
    <x v="711"/>
    <x v="1"/>
  </r>
  <r>
    <x v="0"/>
    <x v="4"/>
    <x v="0"/>
    <x v="0"/>
    <x v="0"/>
    <x v="150"/>
    <x v="144"/>
    <x v="0"/>
    <x v="777"/>
    <x v="54"/>
    <x v="27"/>
    <x v="0"/>
    <x v="0"/>
    <x v="0"/>
    <x v="0"/>
    <x v="0"/>
    <x v="1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4"/>
    <x v="0"/>
    <x v="0"/>
    <x v="0"/>
    <x v="411"/>
    <x v="376"/>
    <x v="0"/>
    <x v="607"/>
    <x v="54"/>
    <x v="27"/>
    <x v="0"/>
    <x v="0"/>
    <x v="0"/>
    <x v="0"/>
    <x v="0"/>
    <x v="1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20"/>
    <x v="199"/>
    <x v="169"/>
    <x v="203"/>
    <x v="0"/>
    <x v="1479"/>
    <x v="1"/>
  </r>
  <r>
    <x v="0"/>
    <x v="0"/>
    <x v="0"/>
    <x v="0"/>
    <x v="0"/>
    <x v="733"/>
    <x v="756"/>
    <x v="0"/>
    <x v="280"/>
    <x v="54"/>
    <x v="27"/>
    <x v="0"/>
    <x v="0"/>
    <x v="0"/>
    <x v="0"/>
    <x v="0"/>
    <x v="3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29"/>
    <x v="199"/>
    <x v="169"/>
    <x v="203"/>
    <x v="0"/>
    <x v="1479"/>
    <x v="1"/>
  </r>
  <r>
    <x v="0"/>
    <x v="0"/>
    <x v="0"/>
    <x v="0"/>
    <x v="0"/>
    <x v="1188"/>
    <x v="1208"/>
    <x v="0"/>
    <x v="55"/>
    <x v="54"/>
    <x v="27"/>
    <x v="0"/>
    <x v="0"/>
    <x v="0"/>
    <x v="0"/>
    <x v="0"/>
    <x v="3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9"/>
    <x v="199"/>
    <x v="169"/>
    <x v="203"/>
    <x v="0"/>
    <x v="1479"/>
    <x v="1"/>
  </r>
  <r>
    <x v="0"/>
    <x v="2"/>
    <x v="0"/>
    <x v="0"/>
    <x v="0"/>
    <x v="840"/>
    <x v="862"/>
    <x v="1403"/>
    <x v="1766"/>
    <x v="54"/>
    <x v="27"/>
    <x v="0"/>
    <x v="0"/>
    <x v="0"/>
    <x v="0"/>
    <x v="0"/>
    <x v="4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"/>
    <x v="1"/>
  </r>
  <r>
    <x v="0"/>
    <x v="1"/>
    <x v="0"/>
    <x v="0"/>
    <x v="0"/>
    <x v="216"/>
    <x v="207"/>
    <x v="628"/>
    <x v="1328"/>
    <x v="54"/>
    <x v="27"/>
    <x v="0"/>
    <x v="0"/>
    <x v="0"/>
    <x v="0"/>
    <x v="0"/>
    <x v="0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5"/>
    <x v="1"/>
  </r>
  <r>
    <x v="0"/>
    <x v="6"/>
    <x v="0"/>
    <x v="0"/>
    <x v="0"/>
    <x v="937"/>
    <x v="959"/>
    <x v="1447"/>
    <x v="1803"/>
    <x v="54"/>
    <x v="27"/>
    <x v="0"/>
    <x v="0"/>
    <x v="0"/>
    <x v="0"/>
    <x v="0"/>
    <x v="6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"/>
    <x v="1"/>
  </r>
  <r>
    <x v="0"/>
    <x v="3"/>
    <x v="0"/>
    <x v="0"/>
    <x v="0"/>
    <x v="215"/>
    <x v="206"/>
    <x v="628"/>
    <x v="1329"/>
    <x v="54"/>
    <x v="27"/>
    <x v="0"/>
    <x v="0"/>
    <x v="0"/>
    <x v="0"/>
    <x v="0"/>
    <x v="2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5"/>
    <x v="1"/>
  </r>
  <r>
    <x v="0"/>
    <x v="5"/>
    <x v="0"/>
    <x v="0"/>
    <x v="0"/>
    <x v="777"/>
    <x v="800"/>
    <x v="1361"/>
    <x v="1740"/>
    <x v="54"/>
    <x v="27"/>
    <x v="0"/>
    <x v="0"/>
    <x v="0"/>
    <x v="0"/>
    <x v="0"/>
    <x v="5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6"/>
    <x v="169"/>
    <x v="203"/>
    <x v="180"/>
    <x v="260"/>
    <x v="0"/>
  </r>
  <r>
    <x v="0"/>
    <x v="4"/>
    <x v="0"/>
    <x v="0"/>
    <x v="0"/>
    <x v="3"/>
    <x v="3"/>
    <x v="0"/>
    <x v="942"/>
    <x v="54"/>
    <x v="27"/>
    <x v="0"/>
    <x v="0"/>
    <x v="0"/>
    <x v="0"/>
    <x v="0"/>
    <x v="1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27"/>
    <x v="0"/>
    <x v="0"/>
    <x v="0"/>
    <x v="0"/>
    <x v="0"/>
    <x v="3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69"/>
    <x v="442"/>
    <x v="561"/>
    <x v="983"/>
    <x v="54"/>
    <x v="27"/>
    <x v="0"/>
    <x v="0"/>
    <x v="0"/>
    <x v="0"/>
    <x v="0"/>
    <x v="4"/>
    <x v="0"/>
    <x v="0"/>
    <x v="0"/>
    <x v="42"/>
    <x v="55"/>
    <x v="3"/>
    <x v="9"/>
    <x v="784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34"/>
    <x v="199"/>
    <x v="39"/>
    <x v="203"/>
    <x v="56"/>
    <x v="1447"/>
    <x v="0"/>
  </r>
  <r>
    <x v="0"/>
    <x v="2"/>
    <x v="0"/>
    <x v="0"/>
    <x v="0"/>
    <x v="1135"/>
    <x v="1155"/>
    <x v="1365"/>
    <x v="1092"/>
    <x v="54"/>
    <x v="27"/>
    <x v="0"/>
    <x v="0"/>
    <x v="0"/>
    <x v="0"/>
    <x v="0"/>
    <x v="4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93"/>
    <x v="199"/>
    <x v="150"/>
    <x v="203"/>
    <x v="272"/>
    <x v="1304"/>
    <x v="0"/>
  </r>
  <r>
    <x v="0"/>
    <x v="1"/>
    <x v="0"/>
    <x v="0"/>
    <x v="0"/>
    <x v="37"/>
    <x v="36"/>
    <x v="134"/>
    <x v="1035"/>
    <x v="54"/>
    <x v="27"/>
    <x v="0"/>
    <x v="0"/>
    <x v="0"/>
    <x v="0"/>
    <x v="0"/>
    <x v="0"/>
    <x v="0"/>
    <x v="0"/>
    <x v="0"/>
    <x v="42"/>
    <x v="55"/>
    <x v="3"/>
    <x v="9"/>
    <x v="784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6"/>
    <x v="199"/>
    <x v="169"/>
    <x v="203"/>
    <x v="0"/>
    <x v="1346"/>
    <x v="1"/>
  </r>
  <r>
    <x v="0"/>
    <x v="1"/>
    <x v="0"/>
    <x v="0"/>
    <x v="0"/>
    <x v="386"/>
    <x v="356"/>
    <x v="581"/>
    <x v="1258"/>
    <x v="54"/>
    <x v="27"/>
    <x v="0"/>
    <x v="0"/>
    <x v="0"/>
    <x v="0"/>
    <x v="0"/>
    <x v="0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35"/>
    <x v="199"/>
    <x v="169"/>
    <x v="203"/>
    <x v="0"/>
    <x v="884"/>
    <x v="1"/>
  </r>
  <r>
    <x v="0"/>
    <x v="6"/>
    <x v="0"/>
    <x v="0"/>
    <x v="0"/>
    <x v="420"/>
    <x v="488"/>
    <x v="632"/>
    <x v="988"/>
    <x v="54"/>
    <x v="27"/>
    <x v="0"/>
    <x v="0"/>
    <x v="0"/>
    <x v="0"/>
    <x v="0"/>
    <x v="6"/>
    <x v="0"/>
    <x v="0"/>
    <x v="0"/>
    <x v="42"/>
    <x v="55"/>
    <x v="3"/>
    <x v="9"/>
    <x v="784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36"/>
    <x v="199"/>
    <x v="169"/>
    <x v="203"/>
    <x v="0"/>
    <x v="831"/>
    <x v="1"/>
  </r>
  <r>
    <x v="0"/>
    <x v="6"/>
    <x v="0"/>
    <x v="0"/>
    <x v="0"/>
    <x v="1198"/>
    <x v="1218"/>
    <x v="1420"/>
    <x v="1119"/>
    <x v="54"/>
    <x v="27"/>
    <x v="0"/>
    <x v="0"/>
    <x v="0"/>
    <x v="0"/>
    <x v="0"/>
    <x v="6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99"/>
    <x v="199"/>
    <x v="169"/>
    <x v="203"/>
    <x v="0"/>
    <x v="129"/>
    <x v="1"/>
  </r>
  <r>
    <x v="0"/>
    <x v="3"/>
    <x v="0"/>
    <x v="0"/>
    <x v="0"/>
    <x v="37"/>
    <x v="36"/>
    <x v="164"/>
    <x v="1060"/>
    <x v="54"/>
    <x v="27"/>
    <x v="0"/>
    <x v="0"/>
    <x v="0"/>
    <x v="0"/>
    <x v="0"/>
    <x v="2"/>
    <x v="0"/>
    <x v="0"/>
    <x v="0"/>
    <x v="42"/>
    <x v="55"/>
    <x v="3"/>
    <x v="9"/>
    <x v="784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62"/>
    <x v="199"/>
    <x v="169"/>
    <x v="203"/>
    <x v="0"/>
    <x v="1318"/>
    <x v="1"/>
  </r>
  <r>
    <x v="0"/>
    <x v="3"/>
    <x v="0"/>
    <x v="0"/>
    <x v="0"/>
    <x v="316"/>
    <x v="296"/>
    <x v="575"/>
    <x v="1292"/>
    <x v="54"/>
    <x v="27"/>
    <x v="0"/>
    <x v="0"/>
    <x v="0"/>
    <x v="0"/>
    <x v="0"/>
    <x v="2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933"/>
    <x v="199"/>
    <x v="169"/>
    <x v="203"/>
    <x v="0"/>
    <x v="890"/>
    <x v="1"/>
  </r>
  <r>
    <x v="0"/>
    <x v="5"/>
    <x v="0"/>
    <x v="0"/>
    <x v="0"/>
    <x v="334"/>
    <x v="416"/>
    <x v="597"/>
    <x v="1202"/>
    <x v="54"/>
    <x v="27"/>
    <x v="0"/>
    <x v="0"/>
    <x v="0"/>
    <x v="0"/>
    <x v="0"/>
    <x v="5"/>
    <x v="0"/>
    <x v="0"/>
    <x v="0"/>
    <x v="42"/>
    <x v="55"/>
    <x v="3"/>
    <x v="9"/>
    <x v="784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936"/>
    <x v="199"/>
    <x v="169"/>
    <x v="31"/>
    <x v="0"/>
    <x v="867"/>
    <x v="1"/>
  </r>
  <r>
    <x v="0"/>
    <x v="5"/>
    <x v="0"/>
    <x v="0"/>
    <x v="0"/>
    <x v="976"/>
    <x v="998"/>
    <x v="1315"/>
    <x v="1576"/>
    <x v="54"/>
    <x v="27"/>
    <x v="0"/>
    <x v="0"/>
    <x v="0"/>
    <x v="0"/>
    <x v="0"/>
    <x v="5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060"/>
    <x v="199"/>
    <x v="169"/>
    <x v="146"/>
    <x v="0"/>
    <x v="219"/>
    <x v="1"/>
  </r>
  <r>
    <x v="0"/>
    <x v="4"/>
    <x v="0"/>
    <x v="0"/>
    <x v="0"/>
    <x v="370"/>
    <x v="343"/>
    <x v="0"/>
    <x v="637"/>
    <x v="54"/>
    <x v="27"/>
    <x v="0"/>
    <x v="0"/>
    <x v="0"/>
    <x v="0"/>
    <x v="0"/>
    <x v="1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51"/>
    <x v="199"/>
    <x v="169"/>
    <x v="203"/>
    <x v="0"/>
    <x v="1479"/>
    <x v="1"/>
  </r>
  <r>
    <x v="0"/>
    <x v="0"/>
    <x v="0"/>
    <x v="0"/>
    <x v="0"/>
    <x v="1138"/>
    <x v="1158"/>
    <x v="0"/>
    <x v="76"/>
    <x v="54"/>
    <x v="27"/>
    <x v="0"/>
    <x v="0"/>
    <x v="0"/>
    <x v="0"/>
    <x v="0"/>
    <x v="3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7"/>
    <x v="199"/>
    <x v="169"/>
    <x v="203"/>
    <x v="0"/>
    <x v="1479"/>
    <x v="1"/>
  </r>
  <r>
    <x v="0"/>
    <x v="2"/>
    <x v="0"/>
    <x v="0"/>
    <x v="0"/>
    <x v="999"/>
    <x v="1021"/>
    <x v="643"/>
    <x v="171"/>
    <x v="54"/>
    <x v="27"/>
    <x v="0"/>
    <x v="0"/>
    <x v="0"/>
    <x v="0"/>
    <x v="0"/>
    <x v="4"/>
    <x v="0"/>
    <x v="0"/>
    <x v="0"/>
    <x v="43"/>
    <x v="56"/>
    <x v="2"/>
    <x v="6"/>
    <x v="63"/>
    <x v="104"/>
    <x v="0"/>
    <x v="0"/>
    <x v="0"/>
    <x v="0"/>
    <x v="0"/>
    <x v="43"/>
    <x v="247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49"/>
    <x v="0"/>
    <x v="820"/>
    <x v="1"/>
  </r>
  <r>
    <x v="0"/>
    <x v="1"/>
    <x v="0"/>
    <x v="0"/>
    <x v="0"/>
    <x v="300"/>
    <x v="283"/>
    <x v="161"/>
    <x v="615"/>
    <x v="54"/>
    <x v="27"/>
    <x v="0"/>
    <x v="0"/>
    <x v="0"/>
    <x v="0"/>
    <x v="0"/>
    <x v="0"/>
    <x v="0"/>
    <x v="0"/>
    <x v="0"/>
    <x v="43"/>
    <x v="56"/>
    <x v="2"/>
    <x v="6"/>
    <x v="63"/>
    <x v="104"/>
    <x v="0"/>
    <x v="0"/>
    <x v="0"/>
    <x v="0"/>
    <x v="0"/>
    <x v="43"/>
    <x v="247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6"/>
    <x v="0"/>
    <x v="0"/>
    <x v="0"/>
    <x v="1091"/>
    <x v="1111"/>
    <x v="708"/>
    <x v="123"/>
    <x v="54"/>
    <x v="27"/>
    <x v="0"/>
    <x v="0"/>
    <x v="0"/>
    <x v="0"/>
    <x v="0"/>
    <x v="6"/>
    <x v="0"/>
    <x v="0"/>
    <x v="0"/>
    <x v="43"/>
    <x v="56"/>
    <x v="2"/>
    <x v="6"/>
    <x v="63"/>
    <x v="104"/>
    <x v="0"/>
    <x v="0"/>
    <x v="0"/>
    <x v="0"/>
    <x v="0"/>
    <x v="43"/>
    <x v="247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0"/>
    <x v="1"/>
  </r>
  <r>
    <x v="0"/>
    <x v="3"/>
    <x v="0"/>
    <x v="0"/>
    <x v="0"/>
    <x v="300"/>
    <x v="283"/>
    <x v="161"/>
    <x v="615"/>
    <x v="54"/>
    <x v="27"/>
    <x v="0"/>
    <x v="0"/>
    <x v="0"/>
    <x v="0"/>
    <x v="0"/>
    <x v="2"/>
    <x v="0"/>
    <x v="0"/>
    <x v="0"/>
    <x v="43"/>
    <x v="56"/>
    <x v="2"/>
    <x v="6"/>
    <x v="63"/>
    <x v="104"/>
    <x v="0"/>
    <x v="0"/>
    <x v="0"/>
    <x v="0"/>
    <x v="0"/>
    <x v="43"/>
    <x v="247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5"/>
    <x v="0"/>
    <x v="0"/>
    <x v="0"/>
    <x v="935"/>
    <x v="957"/>
    <x v="593"/>
    <x v="200"/>
    <x v="54"/>
    <x v="27"/>
    <x v="0"/>
    <x v="0"/>
    <x v="0"/>
    <x v="0"/>
    <x v="0"/>
    <x v="5"/>
    <x v="0"/>
    <x v="0"/>
    <x v="0"/>
    <x v="43"/>
    <x v="56"/>
    <x v="2"/>
    <x v="6"/>
    <x v="63"/>
    <x v="104"/>
    <x v="0"/>
    <x v="0"/>
    <x v="0"/>
    <x v="0"/>
    <x v="0"/>
    <x v="43"/>
    <x v="247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4"/>
    <x v="203"/>
    <x v="229"/>
    <x v="1659"/>
    <x v="0"/>
  </r>
  <r>
    <x v="0"/>
    <x v="2"/>
    <x v="0"/>
    <x v="0"/>
    <x v="0"/>
    <x v="296"/>
    <x v="382"/>
    <x v="580"/>
    <x v="1225"/>
    <x v="54"/>
    <x v="27"/>
    <x v="0"/>
    <x v="0"/>
    <x v="0"/>
    <x v="0"/>
    <x v="0"/>
    <x v="4"/>
    <x v="0"/>
    <x v="0"/>
    <x v="0"/>
    <x v="44"/>
    <x v="57"/>
    <x v="0"/>
    <x v="55"/>
    <x v="517"/>
    <x v="104"/>
    <x v="0"/>
    <x v="0"/>
    <x v="0"/>
    <x v="0"/>
    <x v="0"/>
    <x v="44"/>
    <x v="521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25"/>
    <x v="24"/>
    <x v="142"/>
    <x v="1029"/>
    <x v="54"/>
    <x v="27"/>
    <x v="0"/>
    <x v="0"/>
    <x v="0"/>
    <x v="0"/>
    <x v="0"/>
    <x v="0"/>
    <x v="0"/>
    <x v="0"/>
    <x v="0"/>
    <x v="44"/>
    <x v="57"/>
    <x v="0"/>
    <x v="55"/>
    <x v="517"/>
    <x v="104"/>
    <x v="0"/>
    <x v="0"/>
    <x v="0"/>
    <x v="0"/>
    <x v="0"/>
    <x v="44"/>
    <x v="521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348"/>
    <x v="425"/>
    <x v="658"/>
    <x v="1267"/>
    <x v="54"/>
    <x v="27"/>
    <x v="0"/>
    <x v="0"/>
    <x v="0"/>
    <x v="0"/>
    <x v="0"/>
    <x v="6"/>
    <x v="0"/>
    <x v="0"/>
    <x v="0"/>
    <x v="44"/>
    <x v="57"/>
    <x v="0"/>
    <x v="55"/>
    <x v="517"/>
    <x v="104"/>
    <x v="0"/>
    <x v="0"/>
    <x v="0"/>
    <x v="0"/>
    <x v="0"/>
    <x v="44"/>
    <x v="521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3"/>
    <x v="0"/>
    <x v="0"/>
    <x v="0"/>
    <x v="25"/>
    <x v="24"/>
    <x v="142"/>
    <x v="1029"/>
    <x v="54"/>
    <x v="27"/>
    <x v="0"/>
    <x v="0"/>
    <x v="0"/>
    <x v="0"/>
    <x v="0"/>
    <x v="2"/>
    <x v="0"/>
    <x v="0"/>
    <x v="0"/>
    <x v="44"/>
    <x v="57"/>
    <x v="0"/>
    <x v="55"/>
    <x v="517"/>
    <x v="104"/>
    <x v="0"/>
    <x v="0"/>
    <x v="0"/>
    <x v="0"/>
    <x v="0"/>
    <x v="44"/>
    <x v="521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5"/>
    <x v="0"/>
    <x v="0"/>
    <x v="0"/>
    <x v="261"/>
    <x v="357"/>
    <x v="540"/>
    <x v="1210"/>
    <x v="54"/>
    <x v="27"/>
    <x v="0"/>
    <x v="0"/>
    <x v="0"/>
    <x v="0"/>
    <x v="0"/>
    <x v="5"/>
    <x v="0"/>
    <x v="0"/>
    <x v="0"/>
    <x v="44"/>
    <x v="57"/>
    <x v="0"/>
    <x v="55"/>
    <x v="517"/>
    <x v="104"/>
    <x v="0"/>
    <x v="0"/>
    <x v="0"/>
    <x v="0"/>
    <x v="0"/>
    <x v="44"/>
    <x v="521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2"/>
    <x v="0"/>
    <x v="0"/>
    <x v="0"/>
    <x v="307"/>
    <x v="395"/>
    <x v="274"/>
    <x v="636"/>
    <x v="54"/>
    <x v="27"/>
    <x v="0"/>
    <x v="0"/>
    <x v="0"/>
    <x v="0"/>
    <x v="0"/>
    <x v="4"/>
    <x v="0"/>
    <x v="0"/>
    <x v="0"/>
    <x v="45"/>
    <x v="58"/>
    <x v="1"/>
    <x v="17"/>
    <x v="11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535"/>
    <x v="199"/>
    <x v="169"/>
    <x v="203"/>
    <x v="0"/>
    <x v="1206"/>
    <x v="1"/>
  </r>
  <r>
    <x v="0"/>
    <x v="2"/>
    <x v="0"/>
    <x v="0"/>
    <x v="0"/>
    <x v="233"/>
    <x v="335"/>
    <x v="212"/>
    <x v="684"/>
    <x v="54"/>
    <x v="27"/>
    <x v="0"/>
    <x v="0"/>
    <x v="0"/>
    <x v="0"/>
    <x v="0"/>
    <x v="4"/>
    <x v="0"/>
    <x v="0"/>
    <x v="0"/>
    <x v="45"/>
    <x v="58"/>
    <x v="1"/>
    <x v="17"/>
    <x v="799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585"/>
    <x v="199"/>
    <x v="169"/>
    <x v="203"/>
    <x v="0"/>
    <x v="1268"/>
    <x v="1"/>
  </r>
  <r>
    <x v="0"/>
    <x v="1"/>
    <x v="0"/>
    <x v="0"/>
    <x v="0"/>
    <x v="27"/>
    <x v="26"/>
    <x v="54"/>
    <x v="930"/>
    <x v="54"/>
    <x v="27"/>
    <x v="0"/>
    <x v="0"/>
    <x v="0"/>
    <x v="0"/>
    <x v="0"/>
    <x v="0"/>
    <x v="0"/>
    <x v="0"/>
    <x v="0"/>
    <x v="45"/>
    <x v="58"/>
    <x v="1"/>
    <x v="17"/>
    <x v="11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748"/>
    <x v="199"/>
    <x v="169"/>
    <x v="203"/>
    <x v="0"/>
    <x v="1425"/>
    <x v="1"/>
  </r>
  <r>
    <x v="0"/>
    <x v="1"/>
    <x v="0"/>
    <x v="0"/>
    <x v="0"/>
    <x v="18"/>
    <x v="17"/>
    <x v="45"/>
    <x v="940"/>
    <x v="54"/>
    <x v="27"/>
    <x v="0"/>
    <x v="0"/>
    <x v="0"/>
    <x v="0"/>
    <x v="0"/>
    <x v="0"/>
    <x v="0"/>
    <x v="0"/>
    <x v="0"/>
    <x v="45"/>
    <x v="58"/>
    <x v="1"/>
    <x v="17"/>
    <x v="799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765"/>
    <x v="199"/>
    <x v="169"/>
    <x v="203"/>
    <x v="0"/>
    <x v="1434"/>
    <x v="1"/>
  </r>
  <r>
    <x v="0"/>
    <x v="6"/>
    <x v="0"/>
    <x v="0"/>
    <x v="0"/>
    <x v="363"/>
    <x v="438"/>
    <x v="320"/>
    <x v="598"/>
    <x v="54"/>
    <x v="27"/>
    <x v="0"/>
    <x v="0"/>
    <x v="0"/>
    <x v="0"/>
    <x v="0"/>
    <x v="6"/>
    <x v="0"/>
    <x v="0"/>
    <x v="0"/>
    <x v="45"/>
    <x v="58"/>
    <x v="1"/>
    <x v="17"/>
    <x v="11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497"/>
    <x v="199"/>
    <x v="169"/>
    <x v="203"/>
    <x v="0"/>
    <x v="1158"/>
    <x v="1"/>
  </r>
  <r>
    <x v="0"/>
    <x v="6"/>
    <x v="0"/>
    <x v="0"/>
    <x v="0"/>
    <x v="284"/>
    <x v="374"/>
    <x v="251"/>
    <x v="649"/>
    <x v="54"/>
    <x v="27"/>
    <x v="0"/>
    <x v="0"/>
    <x v="0"/>
    <x v="0"/>
    <x v="0"/>
    <x v="6"/>
    <x v="0"/>
    <x v="0"/>
    <x v="0"/>
    <x v="45"/>
    <x v="58"/>
    <x v="1"/>
    <x v="17"/>
    <x v="799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554"/>
    <x v="199"/>
    <x v="169"/>
    <x v="203"/>
    <x v="0"/>
    <x v="1229"/>
    <x v="1"/>
  </r>
  <r>
    <x v="0"/>
    <x v="3"/>
    <x v="0"/>
    <x v="0"/>
    <x v="0"/>
    <x v="27"/>
    <x v="26"/>
    <x v="54"/>
    <x v="930"/>
    <x v="54"/>
    <x v="27"/>
    <x v="0"/>
    <x v="0"/>
    <x v="0"/>
    <x v="0"/>
    <x v="0"/>
    <x v="2"/>
    <x v="0"/>
    <x v="0"/>
    <x v="0"/>
    <x v="45"/>
    <x v="58"/>
    <x v="1"/>
    <x v="17"/>
    <x v="11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748"/>
    <x v="199"/>
    <x v="169"/>
    <x v="203"/>
    <x v="0"/>
    <x v="1425"/>
    <x v="1"/>
  </r>
  <r>
    <x v="0"/>
    <x v="3"/>
    <x v="0"/>
    <x v="0"/>
    <x v="0"/>
    <x v="18"/>
    <x v="17"/>
    <x v="45"/>
    <x v="940"/>
    <x v="54"/>
    <x v="27"/>
    <x v="0"/>
    <x v="0"/>
    <x v="0"/>
    <x v="0"/>
    <x v="0"/>
    <x v="2"/>
    <x v="0"/>
    <x v="0"/>
    <x v="0"/>
    <x v="45"/>
    <x v="58"/>
    <x v="1"/>
    <x v="17"/>
    <x v="799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765"/>
    <x v="199"/>
    <x v="169"/>
    <x v="203"/>
    <x v="0"/>
    <x v="1434"/>
    <x v="1"/>
  </r>
  <r>
    <x v="0"/>
    <x v="5"/>
    <x v="0"/>
    <x v="0"/>
    <x v="0"/>
    <x v="275"/>
    <x v="368"/>
    <x v="245"/>
    <x v="655"/>
    <x v="54"/>
    <x v="27"/>
    <x v="0"/>
    <x v="0"/>
    <x v="0"/>
    <x v="0"/>
    <x v="0"/>
    <x v="5"/>
    <x v="0"/>
    <x v="0"/>
    <x v="0"/>
    <x v="45"/>
    <x v="58"/>
    <x v="1"/>
    <x v="17"/>
    <x v="11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561"/>
    <x v="199"/>
    <x v="169"/>
    <x v="203"/>
    <x v="0"/>
    <x v="1235"/>
    <x v="1"/>
  </r>
  <r>
    <x v="0"/>
    <x v="5"/>
    <x v="0"/>
    <x v="0"/>
    <x v="0"/>
    <x v="201"/>
    <x v="300"/>
    <x v="191"/>
    <x v="706"/>
    <x v="54"/>
    <x v="27"/>
    <x v="0"/>
    <x v="0"/>
    <x v="0"/>
    <x v="0"/>
    <x v="0"/>
    <x v="5"/>
    <x v="0"/>
    <x v="0"/>
    <x v="0"/>
    <x v="45"/>
    <x v="58"/>
    <x v="1"/>
    <x v="17"/>
    <x v="799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607"/>
    <x v="199"/>
    <x v="169"/>
    <x v="203"/>
    <x v="0"/>
    <x v="1290"/>
    <x v="1"/>
  </r>
  <r>
    <x v="0"/>
    <x v="2"/>
    <x v="0"/>
    <x v="0"/>
    <x v="0"/>
    <x v="1115"/>
    <x v="1135"/>
    <x v="0"/>
    <x v="86"/>
    <x v="54"/>
    <x v="27"/>
    <x v="0"/>
    <x v="0"/>
    <x v="0"/>
    <x v="0"/>
    <x v="0"/>
    <x v="4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87"/>
    <x v="199"/>
    <x v="169"/>
    <x v="203"/>
    <x v="0"/>
    <x v="1479"/>
    <x v="1"/>
  </r>
  <r>
    <x v="0"/>
    <x v="1"/>
    <x v="0"/>
    <x v="0"/>
    <x v="0"/>
    <x v="373"/>
    <x v="345"/>
    <x v="0"/>
    <x v="632"/>
    <x v="54"/>
    <x v="27"/>
    <x v="0"/>
    <x v="0"/>
    <x v="0"/>
    <x v="0"/>
    <x v="0"/>
    <x v="0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447"/>
    <x v="199"/>
    <x v="169"/>
    <x v="203"/>
    <x v="0"/>
    <x v="1479"/>
    <x v="1"/>
  </r>
  <r>
    <x v="0"/>
    <x v="6"/>
    <x v="0"/>
    <x v="0"/>
    <x v="0"/>
    <x v="1184"/>
    <x v="1204"/>
    <x v="0"/>
    <x v="56"/>
    <x v="54"/>
    <x v="27"/>
    <x v="0"/>
    <x v="0"/>
    <x v="0"/>
    <x v="0"/>
    <x v="0"/>
    <x v="6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0"/>
    <x v="199"/>
    <x v="169"/>
    <x v="203"/>
    <x v="0"/>
    <x v="1479"/>
    <x v="1"/>
  </r>
  <r>
    <x v="0"/>
    <x v="3"/>
    <x v="0"/>
    <x v="0"/>
    <x v="0"/>
    <x v="222"/>
    <x v="212"/>
    <x v="0"/>
    <x v="728"/>
    <x v="54"/>
    <x v="27"/>
    <x v="0"/>
    <x v="0"/>
    <x v="0"/>
    <x v="0"/>
    <x v="0"/>
    <x v="2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52"/>
    <x v="199"/>
    <x v="169"/>
    <x v="203"/>
    <x v="0"/>
    <x v="1479"/>
    <x v="1"/>
  </r>
  <r>
    <x v="0"/>
    <x v="5"/>
    <x v="0"/>
    <x v="0"/>
    <x v="0"/>
    <x v="792"/>
    <x v="814"/>
    <x v="0"/>
    <x v="251"/>
    <x v="0"/>
    <x v="27"/>
    <x v="0"/>
    <x v="0"/>
    <x v="0"/>
    <x v="0"/>
    <x v="0"/>
    <x v="5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04"/>
    <x v="199"/>
    <x v="169"/>
    <x v="203"/>
    <x v="0"/>
    <x v="1479"/>
    <x v="1"/>
  </r>
  <r>
    <x v="0"/>
    <x v="4"/>
    <x v="0"/>
    <x v="0"/>
    <x v="0"/>
    <x v="484"/>
    <x v="427"/>
    <x v="0"/>
    <x v="550"/>
    <x v="54"/>
    <x v="27"/>
    <x v="0"/>
    <x v="0"/>
    <x v="0"/>
    <x v="0"/>
    <x v="0"/>
    <x v="1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65"/>
    <x v="199"/>
    <x v="169"/>
    <x v="203"/>
    <x v="0"/>
    <x v="1479"/>
    <x v="1"/>
  </r>
  <r>
    <x v="0"/>
    <x v="0"/>
    <x v="0"/>
    <x v="0"/>
    <x v="0"/>
    <x v="1243"/>
    <x v="1263"/>
    <x v="0"/>
    <x v="31"/>
    <x v="54"/>
    <x v="0"/>
    <x v="0"/>
    <x v="0"/>
    <x v="0"/>
    <x v="0"/>
    <x v="0"/>
    <x v="3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5"/>
    <x v="199"/>
    <x v="169"/>
    <x v="203"/>
    <x v="0"/>
    <x v="1479"/>
    <x v="1"/>
  </r>
  <r>
    <x v="0"/>
    <x v="2"/>
    <x v="0"/>
    <x v="0"/>
    <x v="0"/>
    <x v="830"/>
    <x v="852"/>
    <x v="0"/>
    <x v="225"/>
    <x v="54"/>
    <x v="27"/>
    <x v="0"/>
    <x v="0"/>
    <x v="0"/>
    <x v="0"/>
    <x v="0"/>
    <x v="4"/>
    <x v="0"/>
    <x v="0"/>
    <x v="0"/>
    <x v="47"/>
    <x v="62"/>
    <x v="4"/>
    <x v="26"/>
    <x v="773"/>
    <x v="104"/>
    <x v="0"/>
    <x v="0"/>
    <x v="0"/>
    <x v="0"/>
    <x v="0"/>
    <x v="47"/>
    <x v="476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86"/>
    <x v="199"/>
    <x v="169"/>
    <x v="203"/>
    <x v="0"/>
    <x v="1479"/>
    <x v="1"/>
  </r>
  <r>
    <x v="0"/>
    <x v="1"/>
    <x v="0"/>
    <x v="0"/>
    <x v="0"/>
    <x v="210"/>
    <x v="201"/>
    <x v="0"/>
    <x v="734"/>
    <x v="54"/>
    <x v="27"/>
    <x v="0"/>
    <x v="0"/>
    <x v="0"/>
    <x v="0"/>
    <x v="0"/>
    <x v="0"/>
    <x v="0"/>
    <x v="0"/>
    <x v="0"/>
    <x v="47"/>
    <x v="62"/>
    <x v="4"/>
    <x v="26"/>
    <x v="773"/>
    <x v="104"/>
    <x v="0"/>
    <x v="0"/>
    <x v="0"/>
    <x v="0"/>
    <x v="0"/>
    <x v="47"/>
    <x v="476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563"/>
    <x v="199"/>
    <x v="169"/>
    <x v="203"/>
    <x v="0"/>
    <x v="1479"/>
    <x v="1"/>
  </r>
  <r>
    <x v="0"/>
    <x v="6"/>
    <x v="0"/>
    <x v="0"/>
    <x v="0"/>
    <x v="927"/>
    <x v="949"/>
    <x v="0"/>
    <x v="179"/>
    <x v="54"/>
    <x v="27"/>
    <x v="0"/>
    <x v="0"/>
    <x v="0"/>
    <x v="0"/>
    <x v="0"/>
    <x v="6"/>
    <x v="0"/>
    <x v="0"/>
    <x v="0"/>
    <x v="47"/>
    <x v="62"/>
    <x v="4"/>
    <x v="26"/>
    <x v="773"/>
    <x v="104"/>
    <x v="0"/>
    <x v="0"/>
    <x v="0"/>
    <x v="0"/>
    <x v="0"/>
    <x v="47"/>
    <x v="476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46"/>
    <x v="199"/>
    <x v="169"/>
    <x v="203"/>
    <x v="0"/>
    <x v="1479"/>
    <x v="1"/>
  </r>
  <r>
    <x v="0"/>
    <x v="3"/>
    <x v="0"/>
    <x v="0"/>
    <x v="0"/>
    <x v="210"/>
    <x v="201"/>
    <x v="0"/>
    <x v="734"/>
    <x v="54"/>
    <x v="27"/>
    <x v="0"/>
    <x v="0"/>
    <x v="0"/>
    <x v="0"/>
    <x v="0"/>
    <x v="2"/>
    <x v="0"/>
    <x v="0"/>
    <x v="0"/>
    <x v="47"/>
    <x v="62"/>
    <x v="4"/>
    <x v="26"/>
    <x v="773"/>
    <x v="104"/>
    <x v="0"/>
    <x v="0"/>
    <x v="0"/>
    <x v="0"/>
    <x v="0"/>
    <x v="47"/>
    <x v="476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563"/>
    <x v="199"/>
    <x v="169"/>
    <x v="203"/>
    <x v="0"/>
    <x v="1479"/>
    <x v="1"/>
  </r>
  <r>
    <x v="0"/>
    <x v="5"/>
    <x v="0"/>
    <x v="0"/>
    <x v="0"/>
    <x v="766"/>
    <x v="789"/>
    <x v="0"/>
    <x v="260"/>
    <x v="54"/>
    <x v="27"/>
    <x v="0"/>
    <x v="0"/>
    <x v="0"/>
    <x v="0"/>
    <x v="0"/>
    <x v="5"/>
    <x v="0"/>
    <x v="0"/>
    <x v="0"/>
    <x v="47"/>
    <x v="62"/>
    <x v="4"/>
    <x v="26"/>
    <x v="773"/>
    <x v="104"/>
    <x v="0"/>
    <x v="0"/>
    <x v="0"/>
    <x v="0"/>
    <x v="0"/>
    <x v="47"/>
    <x v="476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214"/>
    <x v="199"/>
    <x v="169"/>
    <x v="203"/>
    <x v="0"/>
    <x v="1479"/>
    <x v="1"/>
  </r>
  <r>
    <x v="0"/>
    <x v="2"/>
    <x v="0"/>
    <x v="0"/>
    <x v="0"/>
    <x v="334"/>
    <x v="416"/>
    <x v="329"/>
    <x v="628"/>
    <x v="54"/>
    <x v="27"/>
    <x v="0"/>
    <x v="0"/>
    <x v="0"/>
    <x v="0"/>
    <x v="0"/>
    <x v="4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28"/>
    <x v="199"/>
    <x v="169"/>
    <x v="203"/>
    <x v="0"/>
    <x v="1149"/>
    <x v="1"/>
  </r>
  <r>
    <x v="0"/>
    <x v="1"/>
    <x v="0"/>
    <x v="0"/>
    <x v="0"/>
    <x v="31"/>
    <x v="30"/>
    <x v="67"/>
    <x v="936"/>
    <x v="54"/>
    <x v="27"/>
    <x v="0"/>
    <x v="0"/>
    <x v="0"/>
    <x v="0"/>
    <x v="0"/>
    <x v="0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746"/>
    <x v="199"/>
    <x v="169"/>
    <x v="203"/>
    <x v="0"/>
    <x v="1413"/>
    <x v="1"/>
  </r>
  <r>
    <x v="0"/>
    <x v="6"/>
    <x v="0"/>
    <x v="0"/>
    <x v="0"/>
    <x v="387"/>
    <x v="457"/>
    <x v="379"/>
    <x v="591"/>
    <x v="54"/>
    <x v="27"/>
    <x v="0"/>
    <x v="0"/>
    <x v="0"/>
    <x v="0"/>
    <x v="0"/>
    <x v="6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492"/>
    <x v="199"/>
    <x v="169"/>
    <x v="203"/>
    <x v="0"/>
    <x v="1097"/>
    <x v="1"/>
  </r>
  <r>
    <x v="0"/>
    <x v="3"/>
    <x v="0"/>
    <x v="0"/>
    <x v="0"/>
    <x v="3"/>
    <x v="3"/>
    <x v="67"/>
    <x v="1014"/>
    <x v="54"/>
    <x v="27"/>
    <x v="0"/>
    <x v="0"/>
    <x v="0"/>
    <x v="0"/>
    <x v="0"/>
    <x v="2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48"/>
    <x v="199"/>
    <x v="169"/>
    <x v="203"/>
    <x v="0"/>
    <x v="1413"/>
    <x v="1"/>
  </r>
  <r>
    <x v="0"/>
    <x v="5"/>
    <x v="0"/>
    <x v="0"/>
    <x v="0"/>
    <x v="39"/>
    <x v="75"/>
    <x v="300"/>
    <x v="1147"/>
    <x v="16"/>
    <x v="27"/>
    <x v="0"/>
    <x v="0"/>
    <x v="0"/>
    <x v="0"/>
    <x v="0"/>
    <x v="5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179"/>
    <x v="1"/>
  </r>
  <r>
    <x v="0"/>
    <x v="4"/>
    <x v="0"/>
    <x v="0"/>
    <x v="0"/>
    <x v="84"/>
    <x v="81"/>
    <x v="0"/>
    <x v="826"/>
    <x v="54"/>
    <x v="27"/>
    <x v="0"/>
    <x v="0"/>
    <x v="0"/>
    <x v="0"/>
    <x v="0"/>
    <x v="1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660"/>
    <x v="199"/>
    <x v="169"/>
    <x v="203"/>
    <x v="0"/>
    <x v="1479"/>
    <x v="1"/>
  </r>
  <r>
    <x v="0"/>
    <x v="0"/>
    <x v="0"/>
    <x v="0"/>
    <x v="0"/>
    <x v="560"/>
    <x v="607"/>
    <x v="0"/>
    <x v="382"/>
    <x v="54"/>
    <x v="0"/>
    <x v="0"/>
    <x v="0"/>
    <x v="0"/>
    <x v="0"/>
    <x v="0"/>
    <x v="3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317"/>
    <x v="199"/>
    <x v="169"/>
    <x v="203"/>
    <x v="0"/>
    <x v="1479"/>
    <x v="1"/>
  </r>
  <r>
    <x v="0"/>
    <x v="2"/>
    <x v="0"/>
    <x v="0"/>
    <x v="0"/>
    <x v="452"/>
    <x v="514"/>
    <x v="396"/>
    <x v="519"/>
    <x v="54"/>
    <x v="27"/>
    <x v="0"/>
    <x v="0"/>
    <x v="0"/>
    <x v="0"/>
    <x v="0"/>
    <x v="4"/>
    <x v="0"/>
    <x v="0"/>
    <x v="0"/>
    <x v="49"/>
    <x v="65"/>
    <x v="2"/>
    <x v="46"/>
    <x v="5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360"/>
    <x v="435"/>
    <x v="311"/>
    <x v="600"/>
    <x v="54"/>
    <x v="27"/>
    <x v="0"/>
    <x v="0"/>
    <x v="0"/>
    <x v="0"/>
    <x v="0"/>
    <x v="4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365"/>
    <x v="439"/>
    <x v="311"/>
    <x v="594"/>
    <x v="54"/>
    <x v="27"/>
    <x v="0"/>
    <x v="0"/>
    <x v="0"/>
    <x v="0"/>
    <x v="0"/>
    <x v="4"/>
    <x v="0"/>
    <x v="0"/>
    <x v="0"/>
    <x v="49"/>
    <x v="65"/>
    <x v="2"/>
    <x v="46"/>
    <x v="593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457"/>
    <x v="517"/>
    <x v="396"/>
    <x v="515"/>
    <x v="54"/>
    <x v="27"/>
    <x v="0"/>
    <x v="0"/>
    <x v="0"/>
    <x v="0"/>
    <x v="0"/>
    <x v="4"/>
    <x v="0"/>
    <x v="0"/>
    <x v="0"/>
    <x v="49"/>
    <x v="65"/>
    <x v="2"/>
    <x v="46"/>
    <x v="7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438"/>
    <x v="503"/>
    <x v="383"/>
    <x v="530"/>
    <x v="54"/>
    <x v="27"/>
    <x v="0"/>
    <x v="0"/>
    <x v="0"/>
    <x v="0"/>
    <x v="0"/>
    <x v="4"/>
    <x v="0"/>
    <x v="0"/>
    <x v="0"/>
    <x v="49"/>
    <x v="65"/>
    <x v="2"/>
    <x v="46"/>
    <x v="717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2"/>
    <x v="0"/>
    <x v="0"/>
    <x v="0"/>
    <x v="334"/>
    <x v="416"/>
    <x v="297"/>
    <x v="617"/>
    <x v="54"/>
    <x v="27"/>
    <x v="0"/>
    <x v="0"/>
    <x v="0"/>
    <x v="0"/>
    <x v="0"/>
    <x v="4"/>
    <x v="0"/>
    <x v="0"/>
    <x v="0"/>
    <x v="49"/>
    <x v="65"/>
    <x v="2"/>
    <x v="46"/>
    <x v="718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2"/>
    <x v="1"/>
  </r>
  <r>
    <x v="0"/>
    <x v="1"/>
    <x v="0"/>
    <x v="0"/>
    <x v="0"/>
    <x v="58"/>
    <x v="56"/>
    <x v="85"/>
    <x v="827"/>
    <x v="54"/>
    <x v="27"/>
    <x v="0"/>
    <x v="0"/>
    <x v="0"/>
    <x v="0"/>
    <x v="0"/>
    <x v="0"/>
    <x v="0"/>
    <x v="0"/>
    <x v="0"/>
    <x v="49"/>
    <x v="65"/>
    <x v="2"/>
    <x v="46"/>
    <x v="5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35"/>
    <x v="34"/>
    <x v="62"/>
    <x v="864"/>
    <x v="54"/>
    <x v="27"/>
    <x v="0"/>
    <x v="0"/>
    <x v="0"/>
    <x v="0"/>
    <x v="0"/>
    <x v="0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36"/>
    <x v="35"/>
    <x v="62"/>
    <x v="862"/>
    <x v="54"/>
    <x v="27"/>
    <x v="0"/>
    <x v="0"/>
    <x v="0"/>
    <x v="0"/>
    <x v="0"/>
    <x v="0"/>
    <x v="0"/>
    <x v="0"/>
    <x v="0"/>
    <x v="49"/>
    <x v="65"/>
    <x v="2"/>
    <x v="46"/>
    <x v="593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59"/>
    <x v="57"/>
    <x v="85"/>
    <x v="825"/>
    <x v="54"/>
    <x v="27"/>
    <x v="0"/>
    <x v="0"/>
    <x v="0"/>
    <x v="0"/>
    <x v="0"/>
    <x v="0"/>
    <x v="0"/>
    <x v="0"/>
    <x v="0"/>
    <x v="49"/>
    <x v="65"/>
    <x v="2"/>
    <x v="46"/>
    <x v="7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54"/>
    <x v="52"/>
    <x v="82"/>
    <x v="835"/>
    <x v="54"/>
    <x v="27"/>
    <x v="0"/>
    <x v="0"/>
    <x v="0"/>
    <x v="0"/>
    <x v="0"/>
    <x v="0"/>
    <x v="0"/>
    <x v="0"/>
    <x v="0"/>
    <x v="49"/>
    <x v="65"/>
    <x v="2"/>
    <x v="46"/>
    <x v="717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31"/>
    <x v="30"/>
    <x v="58"/>
    <x v="871"/>
    <x v="54"/>
    <x v="27"/>
    <x v="0"/>
    <x v="0"/>
    <x v="0"/>
    <x v="0"/>
    <x v="0"/>
    <x v="0"/>
    <x v="0"/>
    <x v="0"/>
    <x v="0"/>
    <x v="49"/>
    <x v="65"/>
    <x v="2"/>
    <x v="46"/>
    <x v="718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6"/>
    <x v="0"/>
    <x v="0"/>
    <x v="0"/>
    <x v="515"/>
    <x v="569"/>
    <x v="449"/>
    <x v="473"/>
    <x v="54"/>
    <x v="27"/>
    <x v="0"/>
    <x v="0"/>
    <x v="0"/>
    <x v="0"/>
    <x v="0"/>
    <x v="6"/>
    <x v="0"/>
    <x v="0"/>
    <x v="0"/>
    <x v="49"/>
    <x v="65"/>
    <x v="2"/>
    <x v="46"/>
    <x v="5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409"/>
    <x v="477"/>
    <x v="359"/>
    <x v="551"/>
    <x v="54"/>
    <x v="27"/>
    <x v="0"/>
    <x v="0"/>
    <x v="0"/>
    <x v="0"/>
    <x v="0"/>
    <x v="6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415"/>
    <x v="483"/>
    <x v="359"/>
    <x v="546"/>
    <x v="54"/>
    <x v="27"/>
    <x v="0"/>
    <x v="0"/>
    <x v="0"/>
    <x v="0"/>
    <x v="0"/>
    <x v="6"/>
    <x v="0"/>
    <x v="0"/>
    <x v="0"/>
    <x v="49"/>
    <x v="65"/>
    <x v="2"/>
    <x v="46"/>
    <x v="593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519"/>
    <x v="571"/>
    <x v="449"/>
    <x v="468"/>
    <x v="54"/>
    <x v="27"/>
    <x v="0"/>
    <x v="0"/>
    <x v="0"/>
    <x v="0"/>
    <x v="0"/>
    <x v="6"/>
    <x v="0"/>
    <x v="0"/>
    <x v="0"/>
    <x v="49"/>
    <x v="65"/>
    <x v="2"/>
    <x v="46"/>
    <x v="7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501"/>
    <x v="555"/>
    <x v="438"/>
    <x v="482"/>
    <x v="54"/>
    <x v="27"/>
    <x v="0"/>
    <x v="0"/>
    <x v="0"/>
    <x v="0"/>
    <x v="0"/>
    <x v="6"/>
    <x v="0"/>
    <x v="0"/>
    <x v="0"/>
    <x v="49"/>
    <x v="65"/>
    <x v="2"/>
    <x v="46"/>
    <x v="717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6"/>
    <x v="0"/>
    <x v="0"/>
    <x v="0"/>
    <x v="387"/>
    <x v="457"/>
    <x v="340"/>
    <x v="579"/>
    <x v="54"/>
    <x v="27"/>
    <x v="0"/>
    <x v="0"/>
    <x v="0"/>
    <x v="0"/>
    <x v="0"/>
    <x v="6"/>
    <x v="0"/>
    <x v="0"/>
    <x v="0"/>
    <x v="49"/>
    <x v="65"/>
    <x v="2"/>
    <x v="46"/>
    <x v="718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3"/>
    <x v="0"/>
    <x v="0"/>
    <x v="0"/>
    <x v="58"/>
    <x v="56"/>
    <x v="90"/>
    <x v="833"/>
    <x v="54"/>
    <x v="27"/>
    <x v="0"/>
    <x v="0"/>
    <x v="0"/>
    <x v="0"/>
    <x v="0"/>
    <x v="2"/>
    <x v="0"/>
    <x v="0"/>
    <x v="0"/>
    <x v="49"/>
    <x v="65"/>
    <x v="2"/>
    <x v="46"/>
    <x v="5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7"/>
    <x v="7"/>
    <x v="23"/>
    <x v="932"/>
    <x v="54"/>
    <x v="27"/>
    <x v="0"/>
    <x v="0"/>
    <x v="0"/>
    <x v="0"/>
    <x v="0"/>
    <x v="2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36"/>
    <x v="35"/>
    <x v="67"/>
    <x v="864"/>
    <x v="54"/>
    <x v="27"/>
    <x v="0"/>
    <x v="0"/>
    <x v="0"/>
    <x v="0"/>
    <x v="0"/>
    <x v="2"/>
    <x v="0"/>
    <x v="0"/>
    <x v="0"/>
    <x v="49"/>
    <x v="65"/>
    <x v="2"/>
    <x v="46"/>
    <x v="593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3"/>
    <x v="0"/>
    <x v="0"/>
    <x v="0"/>
    <x v="59"/>
    <x v="57"/>
    <x v="90"/>
    <x v="829"/>
    <x v="54"/>
    <x v="27"/>
    <x v="0"/>
    <x v="0"/>
    <x v="0"/>
    <x v="0"/>
    <x v="0"/>
    <x v="2"/>
    <x v="0"/>
    <x v="0"/>
    <x v="0"/>
    <x v="49"/>
    <x v="65"/>
    <x v="2"/>
    <x v="46"/>
    <x v="7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54"/>
    <x v="52"/>
    <x v="86"/>
    <x v="839"/>
    <x v="54"/>
    <x v="27"/>
    <x v="0"/>
    <x v="0"/>
    <x v="0"/>
    <x v="0"/>
    <x v="0"/>
    <x v="2"/>
    <x v="0"/>
    <x v="0"/>
    <x v="0"/>
    <x v="49"/>
    <x v="65"/>
    <x v="2"/>
    <x v="46"/>
    <x v="717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31"/>
    <x v="30"/>
    <x v="62"/>
    <x v="874"/>
    <x v="54"/>
    <x v="27"/>
    <x v="0"/>
    <x v="0"/>
    <x v="0"/>
    <x v="0"/>
    <x v="0"/>
    <x v="2"/>
    <x v="0"/>
    <x v="0"/>
    <x v="0"/>
    <x v="49"/>
    <x v="65"/>
    <x v="2"/>
    <x v="46"/>
    <x v="718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415"/>
    <x v="483"/>
    <x v="383"/>
    <x v="554"/>
    <x v="54"/>
    <x v="27"/>
    <x v="0"/>
    <x v="0"/>
    <x v="0"/>
    <x v="0"/>
    <x v="0"/>
    <x v="5"/>
    <x v="0"/>
    <x v="0"/>
    <x v="0"/>
    <x v="49"/>
    <x v="65"/>
    <x v="2"/>
    <x v="46"/>
    <x v="5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1"/>
    <x v="203"/>
    <x v="69"/>
    <x v="1570"/>
    <x v="0"/>
  </r>
  <r>
    <x v="0"/>
    <x v="5"/>
    <x v="0"/>
    <x v="0"/>
    <x v="0"/>
    <x v="91"/>
    <x v="163"/>
    <x v="108"/>
    <x v="793"/>
    <x v="54"/>
    <x v="27"/>
    <x v="0"/>
    <x v="0"/>
    <x v="0"/>
    <x v="0"/>
    <x v="0"/>
    <x v="5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"/>
    <x v="203"/>
    <x v="11"/>
    <x v="1503"/>
    <x v="0"/>
  </r>
  <r>
    <x v="0"/>
    <x v="5"/>
    <x v="0"/>
    <x v="0"/>
    <x v="0"/>
    <x v="326"/>
    <x v="413"/>
    <x v="300"/>
    <x v="620"/>
    <x v="54"/>
    <x v="27"/>
    <x v="0"/>
    <x v="0"/>
    <x v="0"/>
    <x v="0"/>
    <x v="0"/>
    <x v="5"/>
    <x v="0"/>
    <x v="0"/>
    <x v="0"/>
    <x v="49"/>
    <x v="65"/>
    <x v="2"/>
    <x v="46"/>
    <x v="593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1"/>
    <x v="203"/>
    <x v="46"/>
    <x v="1547"/>
    <x v="0"/>
  </r>
  <r>
    <x v="0"/>
    <x v="5"/>
    <x v="0"/>
    <x v="0"/>
    <x v="0"/>
    <x v="419"/>
    <x v="486"/>
    <x v="383"/>
    <x v="549"/>
    <x v="54"/>
    <x v="27"/>
    <x v="0"/>
    <x v="0"/>
    <x v="0"/>
    <x v="0"/>
    <x v="0"/>
    <x v="5"/>
    <x v="0"/>
    <x v="0"/>
    <x v="0"/>
    <x v="49"/>
    <x v="65"/>
    <x v="2"/>
    <x v="46"/>
    <x v="7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2"/>
    <x v="203"/>
    <x v="70"/>
    <x v="1572"/>
    <x v="0"/>
  </r>
  <r>
    <x v="0"/>
    <x v="5"/>
    <x v="0"/>
    <x v="0"/>
    <x v="0"/>
    <x v="402"/>
    <x v="469"/>
    <x v="372"/>
    <x v="573"/>
    <x v="54"/>
    <x v="27"/>
    <x v="0"/>
    <x v="0"/>
    <x v="0"/>
    <x v="0"/>
    <x v="0"/>
    <x v="5"/>
    <x v="0"/>
    <x v="0"/>
    <x v="0"/>
    <x v="49"/>
    <x v="65"/>
    <x v="2"/>
    <x v="46"/>
    <x v="717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7"/>
    <x v="203"/>
    <x v="64"/>
    <x v="1566"/>
    <x v="0"/>
  </r>
  <r>
    <x v="0"/>
    <x v="5"/>
    <x v="0"/>
    <x v="0"/>
    <x v="0"/>
    <x v="302"/>
    <x v="389"/>
    <x v="283"/>
    <x v="645"/>
    <x v="54"/>
    <x v="27"/>
    <x v="0"/>
    <x v="0"/>
    <x v="0"/>
    <x v="0"/>
    <x v="0"/>
    <x v="5"/>
    <x v="0"/>
    <x v="0"/>
    <x v="0"/>
    <x v="49"/>
    <x v="65"/>
    <x v="2"/>
    <x v="46"/>
    <x v="718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6"/>
    <x v="203"/>
    <x v="40"/>
    <x v="1538"/>
    <x v="0"/>
  </r>
  <r>
    <x v="0"/>
    <x v="4"/>
    <x v="0"/>
    <x v="0"/>
    <x v="0"/>
    <x v="84"/>
    <x v="81"/>
    <x v="0"/>
    <x v="768"/>
    <x v="54"/>
    <x v="27"/>
    <x v="0"/>
    <x v="0"/>
    <x v="0"/>
    <x v="0"/>
    <x v="0"/>
    <x v="1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560"/>
    <x v="607"/>
    <x v="0"/>
    <x v="382"/>
    <x v="54"/>
    <x v="27"/>
    <x v="0"/>
    <x v="0"/>
    <x v="0"/>
    <x v="0"/>
    <x v="0"/>
    <x v="3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48"/>
    <x v="425"/>
    <x v="0"/>
    <x v="551"/>
    <x v="54"/>
    <x v="27"/>
    <x v="0"/>
    <x v="0"/>
    <x v="0"/>
    <x v="0"/>
    <x v="0"/>
    <x v="4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62"/>
    <x v="199"/>
    <x v="169"/>
    <x v="203"/>
    <x v="0"/>
    <x v="1479"/>
    <x v="1"/>
  </r>
  <r>
    <x v="0"/>
    <x v="1"/>
    <x v="0"/>
    <x v="0"/>
    <x v="0"/>
    <x v="33"/>
    <x v="32"/>
    <x v="0"/>
    <x v="887"/>
    <x v="54"/>
    <x v="27"/>
    <x v="0"/>
    <x v="0"/>
    <x v="0"/>
    <x v="0"/>
    <x v="0"/>
    <x v="0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6"/>
    <x v="0"/>
    <x v="0"/>
    <x v="0"/>
    <x v="400"/>
    <x v="466"/>
    <x v="0"/>
    <x v="507"/>
    <x v="54"/>
    <x v="27"/>
    <x v="0"/>
    <x v="0"/>
    <x v="0"/>
    <x v="0"/>
    <x v="0"/>
    <x v="6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479"/>
    <x v="1"/>
  </r>
  <r>
    <x v="0"/>
    <x v="3"/>
    <x v="0"/>
    <x v="0"/>
    <x v="0"/>
    <x v="26"/>
    <x v="25"/>
    <x v="0"/>
    <x v="898"/>
    <x v="54"/>
    <x v="27"/>
    <x v="0"/>
    <x v="0"/>
    <x v="0"/>
    <x v="0"/>
    <x v="0"/>
    <x v="2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34"/>
    <x v="199"/>
    <x v="169"/>
    <x v="203"/>
    <x v="0"/>
    <x v="1479"/>
    <x v="1"/>
  </r>
  <r>
    <x v="0"/>
    <x v="5"/>
    <x v="0"/>
    <x v="0"/>
    <x v="0"/>
    <x v="266"/>
    <x v="360"/>
    <x v="0"/>
    <x v="618"/>
    <x v="0"/>
    <x v="27"/>
    <x v="0"/>
    <x v="0"/>
    <x v="0"/>
    <x v="0"/>
    <x v="0"/>
    <x v="5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21"/>
    <x v="199"/>
    <x v="169"/>
    <x v="203"/>
    <x v="0"/>
    <x v="1479"/>
    <x v="1"/>
  </r>
  <r>
    <x v="0"/>
    <x v="4"/>
    <x v="0"/>
    <x v="0"/>
    <x v="0"/>
    <x v="22"/>
    <x v="21"/>
    <x v="0"/>
    <x v="905"/>
    <x v="54"/>
    <x v="27"/>
    <x v="0"/>
    <x v="0"/>
    <x v="0"/>
    <x v="0"/>
    <x v="0"/>
    <x v="1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44"/>
    <x v="199"/>
    <x v="169"/>
    <x v="203"/>
    <x v="0"/>
    <x v="1479"/>
    <x v="1"/>
  </r>
  <r>
    <x v="0"/>
    <x v="0"/>
    <x v="0"/>
    <x v="0"/>
    <x v="0"/>
    <x v="291"/>
    <x v="379"/>
    <x v="0"/>
    <x v="601"/>
    <x v="54"/>
    <x v="0"/>
    <x v="0"/>
    <x v="0"/>
    <x v="0"/>
    <x v="0"/>
    <x v="0"/>
    <x v="3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03"/>
    <x v="199"/>
    <x v="169"/>
    <x v="203"/>
    <x v="0"/>
    <x v="1479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51"/>
    <x v="68"/>
    <x v="0"/>
    <x v="35"/>
    <x v="226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31"/>
    <x v="60"/>
    <x v="151"/>
    <x v="1028"/>
    <x v="54"/>
    <x v="27"/>
    <x v="0"/>
    <x v="0"/>
    <x v="0"/>
    <x v="0"/>
    <x v="0"/>
    <x v="4"/>
    <x v="0"/>
    <x v="0"/>
    <x v="0"/>
    <x v="51"/>
    <x v="68"/>
    <x v="0"/>
    <x v="35"/>
    <x v="228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2"/>
    <x v="0"/>
    <x v="0"/>
    <x v="0"/>
    <x v="815"/>
    <x v="837"/>
    <x v="1144"/>
    <x v="1440"/>
    <x v="54"/>
    <x v="27"/>
    <x v="0"/>
    <x v="0"/>
    <x v="0"/>
    <x v="0"/>
    <x v="0"/>
    <x v="4"/>
    <x v="0"/>
    <x v="0"/>
    <x v="0"/>
    <x v="51"/>
    <x v="68"/>
    <x v="0"/>
    <x v="35"/>
    <x v="22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3"/>
    <x v="1"/>
  </r>
  <r>
    <x v="0"/>
    <x v="2"/>
    <x v="0"/>
    <x v="0"/>
    <x v="0"/>
    <x v="674"/>
    <x v="701"/>
    <x v="991"/>
    <x v="1361"/>
    <x v="54"/>
    <x v="27"/>
    <x v="0"/>
    <x v="0"/>
    <x v="0"/>
    <x v="0"/>
    <x v="0"/>
    <x v="4"/>
    <x v="0"/>
    <x v="0"/>
    <x v="0"/>
    <x v="51"/>
    <x v="68"/>
    <x v="0"/>
    <x v="35"/>
    <x v="23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1"/>
    <x v="1"/>
  </r>
  <r>
    <x v="0"/>
    <x v="2"/>
    <x v="0"/>
    <x v="0"/>
    <x v="0"/>
    <x v="965"/>
    <x v="987"/>
    <x v="1284"/>
    <x v="1519"/>
    <x v="54"/>
    <x v="27"/>
    <x v="0"/>
    <x v="0"/>
    <x v="0"/>
    <x v="0"/>
    <x v="0"/>
    <x v="4"/>
    <x v="0"/>
    <x v="0"/>
    <x v="0"/>
    <x v="51"/>
    <x v="68"/>
    <x v="0"/>
    <x v="35"/>
    <x v="38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8"/>
    <x v="1"/>
  </r>
  <r>
    <x v="0"/>
    <x v="2"/>
    <x v="0"/>
    <x v="0"/>
    <x v="0"/>
    <x v="788"/>
    <x v="810"/>
    <x v="1116"/>
    <x v="1422"/>
    <x v="54"/>
    <x v="27"/>
    <x v="0"/>
    <x v="0"/>
    <x v="0"/>
    <x v="0"/>
    <x v="0"/>
    <x v="4"/>
    <x v="0"/>
    <x v="0"/>
    <x v="0"/>
    <x v="51"/>
    <x v="68"/>
    <x v="0"/>
    <x v="35"/>
    <x v="40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6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51"/>
    <x v="68"/>
    <x v="0"/>
    <x v="35"/>
    <x v="226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2"/>
    <x v="2"/>
    <x v="32"/>
    <x v="967"/>
    <x v="54"/>
    <x v="27"/>
    <x v="0"/>
    <x v="0"/>
    <x v="0"/>
    <x v="0"/>
    <x v="0"/>
    <x v="0"/>
    <x v="0"/>
    <x v="0"/>
    <x v="0"/>
    <x v="51"/>
    <x v="68"/>
    <x v="0"/>
    <x v="35"/>
    <x v="228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203"/>
    <x v="194"/>
    <x v="425"/>
    <x v="1105"/>
    <x v="54"/>
    <x v="27"/>
    <x v="0"/>
    <x v="0"/>
    <x v="0"/>
    <x v="0"/>
    <x v="0"/>
    <x v="0"/>
    <x v="0"/>
    <x v="0"/>
    <x v="0"/>
    <x v="51"/>
    <x v="68"/>
    <x v="0"/>
    <x v="35"/>
    <x v="22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7"/>
    <x v="1"/>
  </r>
  <r>
    <x v="0"/>
    <x v="1"/>
    <x v="0"/>
    <x v="0"/>
    <x v="0"/>
    <x v="136"/>
    <x v="131"/>
    <x v="335"/>
    <x v="1071"/>
    <x v="54"/>
    <x v="27"/>
    <x v="0"/>
    <x v="0"/>
    <x v="0"/>
    <x v="0"/>
    <x v="0"/>
    <x v="0"/>
    <x v="0"/>
    <x v="0"/>
    <x v="0"/>
    <x v="51"/>
    <x v="68"/>
    <x v="0"/>
    <x v="35"/>
    <x v="23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3"/>
    <x v="1"/>
  </r>
  <r>
    <x v="0"/>
    <x v="1"/>
    <x v="0"/>
    <x v="0"/>
    <x v="0"/>
    <x v="281"/>
    <x v="267"/>
    <x v="512"/>
    <x v="1146"/>
    <x v="54"/>
    <x v="27"/>
    <x v="0"/>
    <x v="0"/>
    <x v="0"/>
    <x v="0"/>
    <x v="0"/>
    <x v="0"/>
    <x v="0"/>
    <x v="0"/>
    <x v="0"/>
    <x v="51"/>
    <x v="68"/>
    <x v="0"/>
    <x v="35"/>
    <x v="38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1"/>
    <x v="0"/>
    <x v="0"/>
    <x v="0"/>
    <x v="188"/>
    <x v="180"/>
    <x v="410"/>
    <x v="1096"/>
    <x v="54"/>
    <x v="27"/>
    <x v="0"/>
    <x v="0"/>
    <x v="0"/>
    <x v="0"/>
    <x v="0"/>
    <x v="0"/>
    <x v="0"/>
    <x v="0"/>
    <x v="0"/>
    <x v="51"/>
    <x v="68"/>
    <x v="0"/>
    <x v="35"/>
    <x v="40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51"/>
    <x v="68"/>
    <x v="0"/>
    <x v="35"/>
    <x v="226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42"/>
    <x v="80"/>
    <x v="183"/>
    <x v="1038"/>
    <x v="54"/>
    <x v="27"/>
    <x v="0"/>
    <x v="0"/>
    <x v="0"/>
    <x v="0"/>
    <x v="0"/>
    <x v="6"/>
    <x v="0"/>
    <x v="0"/>
    <x v="0"/>
    <x v="51"/>
    <x v="68"/>
    <x v="0"/>
    <x v="35"/>
    <x v="228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6"/>
    <x v="0"/>
    <x v="0"/>
    <x v="0"/>
    <x v="912"/>
    <x v="934"/>
    <x v="1241"/>
    <x v="1493"/>
    <x v="54"/>
    <x v="27"/>
    <x v="0"/>
    <x v="0"/>
    <x v="0"/>
    <x v="0"/>
    <x v="0"/>
    <x v="6"/>
    <x v="0"/>
    <x v="0"/>
    <x v="0"/>
    <x v="51"/>
    <x v="68"/>
    <x v="0"/>
    <x v="35"/>
    <x v="22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6"/>
    <x v="1"/>
  </r>
  <r>
    <x v="0"/>
    <x v="6"/>
    <x v="0"/>
    <x v="0"/>
    <x v="0"/>
    <x v="756"/>
    <x v="779"/>
    <x v="1087"/>
    <x v="1410"/>
    <x v="54"/>
    <x v="27"/>
    <x v="0"/>
    <x v="0"/>
    <x v="0"/>
    <x v="0"/>
    <x v="0"/>
    <x v="6"/>
    <x v="0"/>
    <x v="0"/>
    <x v="0"/>
    <x v="51"/>
    <x v="68"/>
    <x v="0"/>
    <x v="35"/>
    <x v="23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2"/>
    <x v="1"/>
  </r>
  <r>
    <x v="0"/>
    <x v="6"/>
    <x v="0"/>
    <x v="0"/>
    <x v="0"/>
    <x v="1061"/>
    <x v="1081"/>
    <x v="1354"/>
    <x v="1563"/>
    <x v="54"/>
    <x v="27"/>
    <x v="0"/>
    <x v="0"/>
    <x v="0"/>
    <x v="0"/>
    <x v="0"/>
    <x v="6"/>
    <x v="0"/>
    <x v="0"/>
    <x v="0"/>
    <x v="51"/>
    <x v="68"/>
    <x v="0"/>
    <x v="35"/>
    <x v="38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4"/>
    <x v="1"/>
  </r>
  <r>
    <x v="0"/>
    <x v="6"/>
    <x v="0"/>
    <x v="0"/>
    <x v="0"/>
    <x v="885"/>
    <x v="907"/>
    <x v="1222"/>
    <x v="1477"/>
    <x v="54"/>
    <x v="27"/>
    <x v="0"/>
    <x v="0"/>
    <x v="0"/>
    <x v="0"/>
    <x v="0"/>
    <x v="6"/>
    <x v="0"/>
    <x v="0"/>
    <x v="0"/>
    <x v="51"/>
    <x v="68"/>
    <x v="0"/>
    <x v="35"/>
    <x v="40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6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51"/>
    <x v="68"/>
    <x v="0"/>
    <x v="35"/>
    <x v="226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203"/>
    <x v="194"/>
    <x v="409"/>
    <x v="1071"/>
    <x v="54"/>
    <x v="27"/>
    <x v="0"/>
    <x v="0"/>
    <x v="0"/>
    <x v="0"/>
    <x v="0"/>
    <x v="2"/>
    <x v="0"/>
    <x v="0"/>
    <x v="0"/>
    <x v="51"/>
    <x v="68"/>
    <x v="0"/>
    <x v="35"/>
    <x v="22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4"/>
    <x v="1"/>
  </r>
  <r>
    <x v="0"/>
    <x v="3"/>
    <x v="0"/>
    <x v="0"/>
    <x v="0"/>
    <x v="281"/>
    <x v="267"/>
    <x v="497"/>
    <x v="1105"/>
    <x v="54"/>
    <x v="27"/>
    <x v="0"/>
    <x v="0"/>
    <x v="0"/>
    <x v="0"/>
    <x v="0"/>
    <x v="2"/>
    <x v="0"/>
    <x v="0"/>
    <x v="0"/>
    <x v="51"/>
    <x v="68"/>
    <x v="0"/>
    <x v="35"/>
    <x v="38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2"/>
    <x v="1"/>
  </r>
  <r>
    <x v="0"/>
    <x v="3"/>
    <x v="0"/>
    <x v="0"/>
    <x v="0"/>
    <x v="188"/>
    <x v="180"/>
    <x v="389"/>
    <x v="1067"/>
    <x v="54"/>
    <x v="27"/>
    <x v="0"/>
    <x v="0"/>
    <x v="0"/>
    <x v="0"/>
    <x v="0"/>
    <x v="2"/>
    <x v="0"/>
    <x v="0"/>
    <x v="0"/>
    <x v="51"/>
    <x v="68"/>
    <x v="0"/>
    <x v="35"/>
    <x v="40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6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51"/>
    <x v="68"/>
    <x v="0"/>
    <x v="35"/>
    <x v="226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74"/>
    <x v="0"/>
  </r>
  <r>
    <x v="0"/>
    <x v="5"/>
    <x v="0"/>
    <x v="0"/>
    <x v="0"/>
    <x v="753"/>
    <x v="776"/>
    <x v="1057"/>
    <x v="1334"/>
    <x v="54"/>
    <x v="27"/>
    <x v="0"/>
    <x v="0"/>
    <x v="0"/>
    <x v="0"/>
    <x v="0"/>
    <x v="5"/>
    <x v="0"/>
    <x v="0"/>
    <x v="0"/>
    <x v="51"/>
    <x v="68"/>
    <x v="0"/>
    <x v="35"/>
    <x v="22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1"/>
    <x v="169"/>
    <x v="203"/>
    <x v="173"/>
    <x v="925"/>
    <x v="0"/>
  </r>
  <r>
    <x v="0"/>
    <x v="5"/>
    <x v="0"/>
    <x v="0"/>
    <x v="0"/>
    <x v="904"/>
    <x v="926"/>
    <x v="1209"/>
    <x v="1407"/>
    <x v="54"/>
    <x v="27"/>
    <x v="0"/>
    <x v="0"/>
    <x v="0"/>
    <x v="0"/>
    <x v="0"/>
    <x v="5"/>
    <x v="0"/>
    <x v="0"/>
    <x v="0"/>
    <x v="51"/>
    <x v="68"/>
    <x v="0"/>
    <x v="35"/>
    <x v="38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3"/>
    <x v="169"/>
    <x v="203"/>
    <x v="221"/>
    <x v="808"/>
    <x v="0"/>
  </r>
  <r>
    <x v="0"/>
    <x v="5"/>
    <x v="0"/>
    <x v="0"/>
    <x v="0"/>
    <x v="729"/>
    <x v="752"/>
    <x v="1026"/>
    <x v="1318"/>
    <x v="54"/>
    <x v="27"/>
    <x v="0"/>
    <x v="0"/>
    <x v="0"/>
    <x v="0"/>
    <x v="0"/>
    <x v="5"/>
    <x v="0"/>
    <x v="0"/>
    <x v="0"/>
    <x v="51"/>
    <x v="68"/>
    <x v="0"/>
    <x v="35"/>
    <x v="40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3"/>
    <x v="169"/>
    <x v="203"/>
    <x v="161"/>
    <x v="941"/>
    <x v="0"/>
  </r>
  <r>
    <x v="0"/>
    <x v="4"/>
    <x v="0"/>
    <x v="0"/>
    <x v="0"/>
    <x v="6"/>
    <x v="6"/>
    <x v="70"/>
    <x v="997"/>
    <x v="54"/>
    <x v="27"/>
    <x v="0"/>
    <x v="0"/>
    <x v="0"/>
    <x v="0"/>
    <x v="0"/>
    <x v="1"/>
    <x v="0"/>
    <x v="0"/>
    <x v="0"/>
    <x v="51"/>
    <x v="68"/>
    <x v="0"/>
    <x v="35"/>
    <x v="228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4"/>
    <x v="0"/>
    <x v="0"/>
    <x v="0"/>
    <x v="312"/>
    <x v="293"/>
    <x v="647"/>
    <x v="1282"/>
    <x v="54"/>
    <x v="27"/>
    <x v="0"/>
    <x v="0"/>
    <x v="0"/>
    <x v="0"/>
    <x v="0"/>
    <x v="1"/>
    <x v="0"/>
    <x v="0"/>
    <x v="0"/>
    <x v="51"/>
    <x v="68"/>
    <x v="0"/>
    <x v="35"/>
    <x v="23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6"/>
    <x v="1"/>
  </r>
  <r>
    <x v="0"/>
    <x v="0"/>
    <x v="0"/>
    <x v="0"/>
    <x v="0"/>
    <x v="103"/>
    <x v="183"/>
    <x v="359"/>
    <x v="1147"/>
    <x v="54"/>
    <x v="27"/>
    <x v="0"/>
    <x v="0"/>
    <x v="0"/>
    <x v="0"/>
    <x v="0"/>
    <x v="3"/>
    <x v="0"/>
    <x v="0"/>
    <x v="0"/>
    <x v="51"/>
    <x v="68"/>
    <x v="0"/>
    <x v="35"/>
    <x v="228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0"/>
    <x v="0"/>
    <x v="0"/>
    <x v="0"/>
    <x v="1062"/>
    <x v="1082"/>
    <x v="1430"/>
    <x v="1733"/>
    <x v="54"/>
    <x v="27"/>
    <x v="0"/>
    <x v="0"/>
    <x v="0"/>
    <x v="0"/>
    <x v="0"/>
    <x v="3"/>
    <x v="0"/>
    <x v="0"/>
    <x v="0"/>
    <x v="51"/>
    <x v="68"/>
    <x v="0"/>
    <x v="35"/>
    <x v="23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"/>
    <x v="1"/>
  </r>
  <r>
    <x v="0"/>
    <x v="2"/>
    <x v="0"/>
    <x v="0"/>
    <x v="0"/>
    <x v="1181"/>
    <x v="1201"/>
    <x v="1260"/>
    <x v="163"/>
    <x v="54"/>
    <x v="27"/>
    <x v="0"/>
    <x v="0"/>
    <x v="0"/>
    <x v="0"/>
    <x v="0"/>
    <x v="4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39"/>
    <x v="199"/>
    <x v="169"/>
    <x v="172"/>
    <x v="0"/>
    <x v="268"/>
    <x v="1"/>
  </r>
  <r>
    <x v="0"/>
    <x v="1"/>
    <x v="0"/>
    <x v="0"/>
    <x v="0"/>
    <x v="422"/>
    <x v="384"/>
    <x v="495"/>
    <x v="1056"/>
    <x v="54"/>
    <x v="27"/>
    <x v="0"/>
    <x v="0"/>
    <x v="0"/>
    <x v="0"/>
    <x v="0"/>
    <x v="0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509"/>
    <x v="199"/>
    <x v="169"/>
    <x v="203"/>
    <x v="0"/>
    <x v="974"/>
    <x v="1"/>
  </r>
  <r>
    <x v="0"/>
    <x v="6"/>
    <x v="0"/>
    <x v="0"/>
    <x v="0"/>
    <x v="1231"/>
    <x v="1251"/>
    <x v="1334"/>
    <x v="113"/>
    <x v="54"/>
    <x v="27"/>
    <x v="0"/>
    <x v="0"/>
    <x v="0"/>
    <x v="0"/>
    <x v="0"/>
    <x v="6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03"/>
    <x v="199"/>
    <x v="169"/>
    <x v="203"/>
    <x v="0"/>
    <x v="203"/>
    <x v="1"/>
  </r>
  <r>
    <x v="0"/>
    <x v="3"/>
    <x v="0"/>
    <x v="0"/>
    <x v="0"/>
    <x v="417"/>
    <x v="380"/>
    <x v="495"/>
    <x v="1074"/>
    <x v="54"/>
    <x v="27"/>
    <x v="0"/>
    <x v="0"/>
    <x v="0"/>
    <x v="0"/>
    <x v="0"/>
    <x v="2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522"/>
    <x v="199"/>
    <x v="169"/>
    <x v="203"/>
    <x v="0"/>
    <x v="974"/>
    <x v="1"/>
  </r>
  <r>
    <x v="0"/>
    <x v="5"/>
    <x v="0"/>
    <x v="0"/>
    <x v="0"/>
    <x v="1129"/>
    <x v="1149"/>
    <x v="1204"/>
    <x v="204"/>
    <x v="54"/>
    <x v="27"/>
    <x v="0"/>
    <x v="0"/>
    <x v="0"/>
    <x v="0"/>
    <x v="0"/>
    <x v="5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68"/>
    <x v="199"/>
    <x v="169"/>
    <x v="203"/>
    <x v="0"/>
    <x v="312"/>
    <x v="1"/>
  </r>
  <r>
    <x v="0"/>
    <x v="4"/>
    <x v="0"/>
    <x v="0"/>
    <x v="0"/>
    <x v="69"/>
    <x v="66"/>
    <x v="0"/>
    <x v="843"/>
    <x v="54"/>
    <x v="27"/>
    <x v="0"/>
    <x v="0"/>
    <x v="0"/>
    <x v="0"/>
    <x v="0"/>
    <x v="1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75"/>
    <x v="199"/>
    <x v="169"/>
    <x v="203"/>
    <x v="0"/>
    <x v="1479"/>
    <x v="1"/>
  </r>
  <r>
    <x v="0"/>
    <x v="0"/>
    <x v="0"/>
    <x v="0"/>
    <x v="0"/>
    <x v="512"/>
    <x v="565"/>
    <x v="0"/>
    <x v="422"/>
    <x v="54"/>
    <x v="27"/>
    <x v="0"/>
    <x v="0"/>
    <x v="0"/>
    <x v="0"/>
    <x v="0"/>
    <x v="3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349"/>
    <x v="199"/>
    <x v="169"/>
    <x v="203"/>
    <x v="0"/>
    <x v="1479"/>
    <x v="1"/>
  </r>
  <r>
    <x v="0"/>
    <x v="2"/>
    <x v="0"/>
    <x v="0"/>
    <x v="0"/>
    <x v="246"/>
    <x v="342"/>
    <x v="419"/>
    <x v="956"/>
    <x v="54"/>
    <x v="27"/>
    <x v="0"/>
    <x v="0"/>
    <x v="0"/>
    <x v="0"/>
    <x v="0"/>
    <x v="4"/>
    <x v="0"/>
    <x v="0"/>
    <x v="0"/>
    <x v="53"/>
    <x v="70"/>
    <x v="5"/>
    <x v="73"/>
    <x v="678"/>
    <x v="104"/>
    <x v="0"/>
    <x v="0"/>
    <x v="0"/>
    <x v="0"/>
    <x v="0"/>
    <x v="53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53"/>
    <x v="1"/>
  </r>
  <r>
    <x v="0"/>
    <x v="1"/>
    <x v="0"/>
    <x v="0"/>
    <x v="0"/>
    <x v="19"/>
    <x v="18"/>
    <x v="90"/>
    <x v="1011"/>
    <x v="54"/>
    <x v="27"/>
    <x v="0"/>
    <x v="0"/>
    <x v="0"/>
    <x v="0"/>
    <x v="0"/>
    <x v="0"/>
    <x v="0"/>
    <x v="0"/>
    <x v="0"/>
    <x v="53"/>
    <x v="70"/>
    <x v="5"/>
    <x v="73"/>
    <x v="678"/>
    <x v="104"/>
    <x v="0"/>
    <x v="0"/>
    <x v="0"/>
    <x v="0"/>
    <x v="0"/>
    <x v="53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92"/>
    <x v="1"/>
  </r>
  <r>
    <x v="0"/>
    <x v="6"/>
    <x v="0"/>
    <x v="0"/>
    <x v="0"/>
    <x v="296"/>
    <x v="382"/>
    <x v="475"/>
    <x v="956"/>
    <x v="54"/>
    <x v="27"/>
    <x v="0"/>
    <x v="0"/>
    <x v="0"/>
    <x v="0"/>
    <x v="0"/>
    <x v="6"/>
    <x v="0"/>
    <x v="0"/>
    <x v="0"/>
    <x v="53"/>
    <x v="70"/>
    <x v="5"/>
    <x v="73"/>
    <x v="678"/>
    <x v="104"/>
    <x v="0"/>
    <x v="0"/>
    <x v="0"/>
    <x v="0"/>
    <x v="0"/>
    <x v="53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93"/>
    <x v="1"/>
  </r>
  <r>
    <x v="0"/>
    <x v="4"/>
    <x v="0"/>
    <x v="0"/>
    <x v="0"/>
    <x v="56"/>
    <x v="54"/>
    <x v="0"/>
    <x v="858"/>
    <x v="54"/>
    <x v="27"/>
    <x v="0"/>
    <x v="0"/>
    <x v="0"/>
    <x v="0"/>
    <x v="0"/>
    <x v="1"/>
    <x v="0"/>
    <x v="0"/>
    <x v="0"/>
    <x v="53"/>
    <x v="70"/>
    <x v="5"/>
    <x v="73"/>
    <x v="678"/>
    <x v="104"/>
    <x v="0"/>
    <x v="0"/>
    <x v="0"/>
    <x v="0"/>
    <x v="0"/>
    <x v="53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89"/>
    <x v="199"/>
    <x v="169"/>
    <x v="203"/>
    <x v="0"/>
    <x v="1479"/>
    <x v="1"/>
  </r>
  <r>
    <x v="0"/>
    <x v="0"/>
    <x v="0"/>
    <x v="0"/>
    <x v="0"/>
    <x v="467"/>
    <x v="527"/>
    <x v="0"/>
    <x v="451"/>
    <x v="54"/>
    <x v="0"/>
    <x v="0"/>
    <x v="0"/>
    <x v="0"/>
    <x v="0"/>
    <x v="0"/>
    <x v="3"/>
    <x v="0"/>
    <x v="0"/>
    <x v="0"/>
    <x v="53"/>
    <x v="70"/>
    <x v="5"/>
    <x v="73"/>
    <x v="678"/>
    <x v="104"/>
    <x v="0"/>
    <x v="0"/>
    <x v="0"/>
    <x v="0"/>
    <x v="0"/>
    <x v="53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376"/>
    <x v="199"/>
    <x v="169"/>
    <x v="203"/>
    <x v="0"/>
    <x v="1479"/>
    <x v="1"/>
  </r>
  <r>
    <x v="0"/>
    <x v="2"/>
    <x v="0"/>
    <x v="0"/>
    <x v="0"/>
    <x v="1122"/>
    <x v="1142"/>
    <x v="0"/>
    <x v="82"/>
    <x v="54"/>
    <x v="27"/>
    <x v="0"/>
    <x v="0"/>
    <x v="0"/>
    <x v="0"/>
    <x v="0"/>
    <x v="4"/>
    <x v="0"/>
    <x v="0"/>
    <x v="0"/>
    <x v="54"/>
    <x v="73"/>
    <x v="1"/>
    <x v="76"/>
    <x v="674"/>
    <x v="104"/>
    <x v="0"/>
    <x v="0"/>
    <x v="0"/>
    <x v="0"/>
    <x v="0"/>
    <x v="54"/>
    <x v="38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83"/>
    <x v="199"/>
    <x v="169"/>
    <x v="203"/>
    <x v="0"/>
    <x v="1479"/>
    <x v="1"/>
  </r>
  <r>
    <x v="0"/>
    <x v="1"/>
    <x v="0"/>
    <x v="0"/>
    <x v="0"/>
    <x v="379"/>
    <x v="350"/>
    <x v="0"/>
    <x v="625"/>
    <x v="54"/>
    <x v="27"/>
    <x v="0"/>
    <x v="0"/>
    <x v="0"/>
    <x v="0"/>
    <x v="0"/>
    <x v="0"/>
    <x v="0"/>
    <x v="0"/>
    <x v="0"/>
    <x v="54"/>
    <x v="73"/>
    <x v="1"/>
    <x v="76"/>
    <x v="674"/>
    <x v="104"/>
    <x v="0"/>
    <x v="0"/>
    <x v="0"/>
    <x v="0"/>
    <x v="0"/>
    <x v="54"/>
    <x v="38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41"/>
    <x v="199"/>
    <x v="169"/>
    <x v="203"/>
    <x v="0"/>
    <x v="1479"/>
    <x v="1"/>
  </r>
  <r>
    <x v="0"/>
    <x v="6"/>
    <x v="0"/>
    <x v="0"/>
    <x v="0"/>
    <x v="1189"/>
    <x v="1209"/>
    <x v="0"/>
    <x v="54"/>
    <x v="54"/>
    <x v="27"/>
    <x v="0"/>
    <x v="0"/>
    <x v="0"/>
    <x v="0"/>
    <x v="0"/>
    <x v="6"/>
    <x v="0"/>
    <x v="0"/>
    <x v="0"/>
    <x v="54"/>
    <x v="73"/>
    <x v="1"/>
    <x v="76"/>
    <x v="674"/>
    <x v="104"/>
    <x v="0"/>
    <x v="0"/>
    <x v="0"/>
    <x v="0"/>
    <x v="0"/>
    <x v="54"/>
    <x v="38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58"/>
    <x v="199"/>
    <x v="169"/>
    <x v="203"/>
    <x v="0"/>
    <x v="1479"/>
    <x v="1"/>
  </r>
  <r>
    <x v="0"/>
    <x v="3"/>
    <x v="0"/>
    <x v="0"/>
    <x v="0"/>
    <x v="379"/>
    <x v="350"/>
    <x v="0"/>
    <x v="625"/>
    <x v="54"/>
    <x v="27"/>
    <x v="0"/>
    <x v="0"/>
    <x v="0"/>
    <x v="0"/>
    <x v="0"/>
    <x v="2"/>
    <x v="0"/>
    <x v="0"/>
    <x v="0"/>
    <x v="54"/>
    <x v="73"/>
    <x v="1"/>
    <x v="76"/>
    <x v="674"/>
    <x v="104"/>
    <x v="0"/>
    <x v="0"/>
    <x v="0"/>
    <x v="0"/>
    <x v="0"/>
    <x v="54"/>
    <x v="38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41"/>
    <x v="199"/>
    <x v="169"/>
    <x v="203"/>
    <x v="0"/>
    <x v="1479"/>
    <x v="1"/>
  </r>
  <r>
    <x v="0"/>
    <x v="5"/>
    <x v="0"/>
    <x v="0"/>
    <x v="0"/>
    <x v="1082"/>
    <x v="1102"/>
    <x v="0"/>
    <x v="102"/>
    <x v="54"/>
    <x v="27"/>
    <x v="0"/>
    <x v="0"/>
    <x v="0"/>
    <x v="0"/>
    <x v="0"/>
    <x v="5"/>
    <x v="0"/>
    <x v="0"/>
    <x v="0"/>
    <x v="54"/>
    <x v="73"/>
    <x v="1"/>
    <x v="76"/>
    <x v="674"/>
    <x v="104"/>
    <x v="0"/>
    <x v="0"/>
    <x v="0"/>
    <x v="0"/>
    <x v="0"/>
    <x v="54"/>
    <x v="38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95"/>
    <x v="199"/>
    <x v="169"/>
    <x v="203"/>
    <x v="0"/>
    <x v="1479"/>
    <x v="1"/>
  </r>
  <r>
    <x v="0"/>
    <x v="2"/>
    <x v="0"/>
    <x v="0"/>
    <x v="0"/>
    <x v="945"/>
    <x v="967"/>
    <x v="958"/>
    <x v="288"/>
    <x v="54"/>
    <x v="27"/>
    <x v="0"/>
    <x v="0"/>
    <x v="0"/>
    <x v="0"/>
    <x v="0"/>
    <x v="4"/>
    <x v="0"/>
    <x v="0"/>
    <x v="0"/>
    <x v="55"/>
    <x v="74"/>
    <x v="3"/>
    <x v="66"/>
    <x v="598"/>
    <x v="104"/>
    <x v="0"/>
    <x v="0"/>
    <x v="0"/>
    <x v="0"/>
    <x v="0"/>
    <x v="55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37"/>
    <x v="199"/>
    <x v="169"/>
    <x v="142"/>
    <x v="0"/>
    <x v="518"/>
    <x v="1"/>
  </r>
  <r>
    <x v="0"/>
    <x v="1"/>
    <x v="0"/>
    <x v="0"/>
    <x v="0"/>
    <x v="269"/>
    <x v="255"/>
    <x v="322"/>
    <x v="967"/>
    <x v="54"/>
    <x v="27"/>
    <x v="0"/>
    <x v="0"/>
    <x v="0"/>
    <x v="0"/>
    <x v="0"/>
    <x v="0"/>
    <x v="0"/>
    <x v="0"/>
    <x v="0"/>
    <x v="55"/>
    <x v="74"/>
    <x v="3"/>
    <x v="66"/>
    <x v="598"/>
    <x v="104"/>
    <x v="0"/>
    <x v="0"/>
    <x v="0"/>
    <x v="0"/>
    <x v="0"/>
    <x v="55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01"/>
    <x v="199"/>
    <x v="169"/>
    <x v="203"/>
    <x v="0"/>
    <x v="1156"/>
    <x v="1"/>
  </r>
  <r>
    <x v="0"/>
    <x v="6"/>
    <x v="0"/>
    <x v="0"/>
    <x v="0"/>
    <x v="1042"/>
    <x v="1062"/>
    <x v="1058"/>
    <x v="239"/>
    <x v="54"/>
    <x v="27"/>
    <x v="0"/>
    <x v="0"/>
    <x v="0"/>
    <x v="0"/>
    <x v="0"/>
    <x v="6"/>
    <x v="0"/>
    <x v="0"/>
    <x v="0"/>
    <x v="55"/>
    <x v="74"/>
    <x v="3"/>
    <x v="66"/>
    <x v="598"/>
    <x v="104"/>
    <x v="0"/>
    <x v="0"/>
    <x v="0"/>
    <x v="0"/>
    <x v="0"/>
    <x v="55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96"/>
    <x v="199"/>
    <x v="169"/>
    <x v="203"/>
    <x v="0"/>
    <x v="438"/>
    <x v="1"/>
  </r>
  <r>
    <x v="0"/>
    <x v="3"/>
    <x v="0"/>
    <x v="0"/>
    <x v="0"/>
    <x v="269"/>
    <x v="255"/>
    <x v="0"/>
    <x v="699"/>
    <x v="54"/>
    <x v="27"/>
    <x v="0"/>
    <x v="0"/>
    <x v="0"/>
    <x v="0"/>
    <x v="0"/>
    <x v="2"/>
    <x v="0"/>
    <x v="0"/>
    <x v="0"/>
    <x v="55"/>
    <x v="74"/>
    <x v="3"/>
    <x v="66"/>
    <x v="598"/>
    <x v="104"/>
    <x v="0"/>
    <x v="0"/>
    <x v="0"/>
    <x v="0"/>
    <x v="0"/>
    <x v="55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19"/>
    <x v="199"/>
    <x v="169"/>
    <x v="203"/>
    <x v="0"/>
    <x v="1479"/>
    <x v="1"/>
  </r>
  <r>
    <x v="0"/>
    <x v="5"/>
    <x v="0"/>
    <x v="0"/>
    <x v="0"/>
    <x v="887"/>
    <x v="909"/>
    <x v="0"/>
    <x v="203"/>
    <x v="54"/>
    <x v="27"/>
    <x v="0"/>
    <x v="0"/>
    <x v="0"/>
    <x v="0"/>
    <x v="0"/>
    <x v="5"/>
    <x v="0"/>
    <x v="0"/>
    <x v="0"/>
    <x v="55"/>
    <x v="74"/>
    <x v="3"/>
    <x v="66"/>
    <x v="598"/>
    <x v="104"/>
    <x v="0"/>
    <x v="0"/>
    <x v="0"/>
    <x v="0"/>
    <x v="0"/>
    <x v="55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65"/>
    <x v="199"/>
    <x v="169"/>
    <x v="132"/>
    <x v="0"/>
    <x v="1479"/>
    <x v="1"/>
  </r>
  <r>
    <x v="0"/>
    <x v="2"/>
    <x v="0"/>
    <x v="0"/>
    <x v="0"/>
    <x v="136"/>
    <x v="234"/>
    <x v="305"/>
    <x v="1002"/>
    <x v="54"/>
    <x v="27"/>
    <x v="0"/>
    <x v="0"/>
    <x v="0"/>
    <x v="0"/>
    <x v="0"/>
    <x v="4"/>
    <x v="0"/>
    <x v="0"/>
    <x v="0"/>
    <x v="56"/>
    <x v="75"/>
    <x v="3"/>
    <x v="4"/>
    <x v="55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45"/>
    <x v="199"/>
    <x v="169"/>
    <x v="11"/>
    <x v="0"/>
    <x v="1174"/>
    <x v="1"/>
  </r>
  <r>
    <x v="0"/>
    <x v="2"/>
    <x v="0"/>
    <x v="0"/>
    <x v="0"/>
    <x v="136"/>
    <x v="234"/>
    <x v="305"/>
    <x v="1002"/>
    <x v="54"/>
    <x v="27"/>
    <x v="0"/>
    <x v="0"/>
    <x v="0"/>
    <x v="0"/>
    <x v="0"/>
    <x v="4"/>
    <x v="0"/>
    <x v="0"/>
    <x v="0"/>
    <x v="56"/>
    <x v="75"/>
    <x v="3"/>
    <x v="4"/>
    <x v="64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45"/>
    <x v="199"/>
    <x v="169"/>
    <x v="11"/>
    <x v="0"/>
    <x v="1174"/>
    <x v="1"/>
  </r>
  <r>
    <x v="0"/>
    <x v="1"/>
    <x v="0"/>
    <x v="0"/>
    <x v="0"/>
    <x v="9"/>
    <x v="9"/>
    <x v="60"/>
    <x v="991"/>
    <x v="54"/>
    <x v="27"/>
    <x v="0"/>
    <x v="0"/>
    <x v="0"/>
    <x v="0"/>
    <x v="0"/>
    <x v="0"/>
    <x v="0"/>
    <x v="0"/>
    <x v="0"/>
    <x v="56"/>
    <x v="75"/>
    <x v="3"/>
    <x v="4"/>
    <x v="55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9"/>
    <x v="199"/>
    <x v="169"/>
    <x v="203"/>
    <x v="0"/>
    <x v="1420"/>
    <x v="1"/>
  </r>
  <r>
    <x v="0"/>
    <x v="1"/>
    <x v="0"/>
    <x v="0"/>
    <x v="0"/>
    <x v="9"/>
    <x v="9"/>
    <x v="60"/>
    <x v="991"/>
    <x v="54"/>
    <x v="27"/>
    <x v="0"/>
    <x v="0"/>
    <x v="0"/>
    <x v="0"/>
    <x v="0"/>
    <x v="0"/>
    <x v="0"/>
    <x v="0"/>
    <x v="0"/>
    <x v="56"/>
    <x v="75"/>
    <x v="3"/>
    <x v="4"/>
    <x v="64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9"/>
    <x v="199"/>
    <x v="169"/>
    <x v="203"/>
    <x v="0"/>
    <x v="1420"/>
    <x v="1"/>
  </r>
  <r>
    <x v="0"/>
    <x v="6"/>
    <x v="0"/>
    <x v="0"/>
    <x v="0"/>
    <x v="173"/>
    <x v="280"/>
    <x v="348"/>
    <x v="1015"/>
    <x v="54"/>
    <x v="27"/>
    <x v="0"/>
    <x v="0"/>
    <x v="0"/>
    <x v="0"/>
    <x v="0"/>
    <x v="6"/>
    <x v="0"/>
    <x v="0"/>
    <x v="0"/>
    <x v="56"/>
    <x v="75"/>
    <x v="3"/>
    <x v="4"/>
    <x v="55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129"/>
    <x v="1"/>
  </r>
  <r>
    <x v="0"/>
    <x v="6"/>
    <x v="0"/>
    <x v="0"/>
    <x v="0"/>
    <x v="173"/>
    <x v="280"/>
    <x v="348"/>
    <x v="1015"/>
    <x v="54"/>
    <x v="27"/>
    <x v="0"/>
    <x v="0"/>
    <x v="0"/>
    <x v="0"/>
    <x v="0"/>
    <x v="6"/>
    <x v="0"/>
    <x v="0"/>
    <x v="0"/>
    <x v="56"/>
    <x v="75"/>
    <x v="3"/>
    <x v="4"/>
    <x v="64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129"/>
    <x v="1"/>
  </r>
  <r>
    <x v="0"/>
    <x v="4"/>
    <x v="0"/>
    <x v="0"/>
    <x v="0"/>
    <x v="28"/>
    <x v="27"/>
    <x v="117"/>
    <x v="1028"/>
    <x v="54"/>
    <x v="27"/>
    <x v="0"/>
    <x v="0"/>
    <x v="0"/>
    <x v="0"/>
    <x v="0"/>
    <x v="1"/>
    <x v="0"/>
    <x v="0"/>
    <x v="0"/>
    <x v="56"/>
    <x v="75"/>
    <x v="3"/>
    <x v="4"/>
    <x v="55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27"/>
    <x v="199"/>
    <x v="169"/>
    <x v="203"/>
    <x v="0"/>
    <x v="1363"/>
    <x v="1"/>
  </r>
  <r>
    <x v="0"/>
    <x v="4"/>
    <x v="0"/>
    <x v="0"/>
    <x v="0"/>
    <x v="28"/>
    <x v="27"/>
    <x v="117"/>
    <x v="1028"/>
    <x v="54"/>
    <x v="27"/>
    <x v="0"/>
    <x v="0"/>
    <x v="0"/>
    <x v="0"/>
    <x v="0"/>
    <x v="1"/>
    <x v="0"/>
    <x v="0"/>
    <x v="0"/>
    <x v="56"/>
    <x v="75"/>
    <x v="3"/>
    <x v="4"/>
    <x v="64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27"/>
    <x v="199"/>
    <x v="169"/>
    <x v="203"/>
    <x v="0"/>
    <x v="1363"/>
    <x v="1"/>
  </r>
  <r>
    <x v="0"/>
    <x v="0"/>
    <x v="0"/>
    <x v="0"/>
    <x v="0"/>
    <x v="334"/>
    <x v="416"/>
    <x v="531"/>
    <x v="1045"/>
    <x v="54"/>
    <x v="27"/>
    <x v="0"/>
    <x v="0"/>
    <x v="0"/>
    <x v="0"/>
    <x v="0"/>
    <x v="3"/>
    <x v="0"/>
    <x v="0"/>
    <x v="0"/>
    <x v="56"/>
    <x v="75"/>
    <x v="3"/>
    <x v="4"/>
    <x v="55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71"/>
    <x v="199"/>
    <x v="169"/>
    <x v="203"/>
    <x v="0"/>
    <x v="935"/>
    <x v="1"/>
  </r>
  <r>
    <x v="0"/>
    <x v="0"/>
    <x v="0"/>
    <x v="0"/>
    <x v="0"/>
    <x v="334"/>
    <x v="416"/>
    <x v="531"/>
    <x v="1045"/>
    <x v="54"/>
    <x v="27"/>
    <x v="0"/>
    <x v="0"/>
    <x v="0"/>
    <x v="0"/>
    <x v="0"/>
    <x v="3"/>
    <x v="0"/>
    <x v="0"/>
    <x v="0"/>
    <x v="56"/>
    <x v="75"/>
    <x v="3"/>
    <x v="4"/>
    <x v="64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71"/>
    <x v="199"/>
    <x v="169"/>
    <x v="203"/>
    <x v="0"/>
    <x v="935"/>
    <x v="1"/>
  </r>
  <r>
    <x v="0"/>
    <x v="2"/>
    <x v="0"/>
    <x v="0"/>
    <x v="0"/>
    <x v="287"/>
    <x v="377"/>
    <x v="1038"/>
    <x v="1616"/>
    <x v="54"/>
    <x v="27"/>
    <x v="0"/>
    <x v="0"/>
    <x v="0"/>
    <x v="0"/>
    <x v="0"/>
    <x v="4"/>
    <x v="0"/>
    <x v="0"/>
    <x v="0"/>
    <x v="57"/>
    <x v="76"/>
    <x v="2"/>
    <x v="59"/>
    <x v="339"/>
    <x v="104"/>
    <x v="0"/>
    <x v="0"/>
    <x v="0"/>
    <x v="0"/>
    <x v="0"/>
    <x v="57"/>
    <x v="18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3"/>
    <x v="1"/>
  </r>
  <r>
    <x v="0"/>
    <x v="1"/>
    <x v="0"/>
    <x v="0"/>
    <x v="0"/>
    <x v="24"/>
    <x v="23"/>
    <x v="361"/>
    <x v="1197"/>
    <x v="54"/>
    <x v="27"/>
    <x v="0"/>
    <x v="0"/>
    <x v="0"/>
    <x v="0"/>
    <x v="0"/>
    <x v="0"/>
    <x v="0"/>
    <x v="0"/>
    <x v="0"/>
    <x v="57"/>
    <x v="76"/>
    <x v="2"/>
    <x v="59"/>
    <x v="339"/>
    <x v="104"/>
    <x v="0"/>
    <x v="0"/>
    <x v="0"/>
    <x v="0"/>
    <x v="0"/>
    <x v="57"/>
    <x v="18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6"/>
    <x v="1"/>
  </r>
  <r>
    <x v="0"/>
    <x v="6"/>
    <x v="0"/>
    <x v="0"/>
    <x v="0"/>
    <x v="337"/>
    <x v="419"/>
    <x v="1135"/>
    <x v="1656"/>
    <x v="54"/>
    <x v="27"/>
    <x v="0"/>
    <x v="0"/>
    <x v="0"/>
    <x v="0"/>
    <x v="0"/>
    <x v="6"/>
    <x v="0"/>
    <x v="0"/>
    <x v="0"/>
    <x v="57"/>
    <x v="76"/>
    <x v="2"/>
    <x v="59"/>
    <x v="339"/>
    <x v="104"/>
    <x v="0"/>
    <x v="0"/>
    <x v="0"/>
    <x v="0"/>
    <x v="0"/>
    <x v="57"/>
    <x v="18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0"/>
    <x v="1"/>
  </r>
  <r>
    <x v="0"/>
    <x v="3"/>
    <x v="0"/>
    <x v="0"/>
    <x v="0"/>
    <x v="24"/>
    <x v="23"/>
    <x v="361"/>
    <x v="1197"/>
    <x v="54"/>
    <x v="27"/>
    <x v="0"/>
    <x v="0"/>
    <x v="0"/>
    <x v="0"/>
    <x v="0"/>
    <x v="2"/>
    <x v="0"/>
    <x v="0"/>
    <x v="0"/>
    <x v="57"/>
    <x v="76"/>
    <x v="2"/>
    <x v="59"/>
    <x v="339"/>
    <x v="104"/>
    <x v="0"/>
    <x v="0"/>
    <x v="0"/>
    <x v="0"/>
    <x v="0"/>
    <x v="57"/>
    <x v="18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6"/>
    <x v="1"/>
  </r>
  <r>
    <x v="0"/>
    <x v="5"/>
    <x v="0"/>
    <x v="0"/>
    <x v="0"/>
    <x v="256"/>
    <x v="351"/>
    <x v="978"/>
    <x v="1587"/>
    <x v="54"/>
    <x v="27"/>
    <x v="0"/>
    <x v="0"/>
    <x v="0"/>
    <x v="0"/>
    <x v="0"/>
    <x v="5"/>
    <x v="0"/>
    <x v="0"/>
    <x v="0"/>
    <x v="57"/>
    <x v="76"/>
    <x v="2"/>
    <x v="59"/>
    <x v="339"/>
    <x v="104"/>
    <x v="0"/>
    <x v="0"/>
    <x v="0"/>
    <x v="0"/>
    <x v="0"/>
    <x v="57"/>
    <x v="18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538"/>
    <x v="0"/>
  </r>
  <r>
    <x v="0"/>
    <x v="2"/>
    <x v="0"/>
    <x v="0"/>
    <x v="0"/>
    <x v="365"/>
    <x v="439"/>
    <x v="643"/>
    <x v="1217"/>
    <x v="54"/>
    <x v="27"/>
    <x v="0"/>
    <x v="0"/>
    <x v="0"/>
    <x v="0"/>
    <x v="0"/>
    <x v="4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820"/>
    <x v="1"/>
  </r>
  <r>
    <x v="0"/>
    <x v="1"/>
    <x v="0"/>
    <x v="0"/>
    <x v="0"/>
    <x v="36"/>
    <x v="35"/>
    <x v="161"/>
    <x v="1058"/>
    <x v="54"/>
    <x v="27"/>
    <x v="0"/>
    <x v="0"/>
    <x v="0"/>
    <x v="0"/>
    <x v="0"/>
    <x v="0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21"/>
    <x v="1"/>
  </r>
  <r>
    <x v="0"/>
    <x v="6"/>
    <x v="0"/>
    <x v="0"/>
    <x v="0"/>
    <x v="415"/>
    <x v="483"/>
    <x v="708"/>
    <x v="1257"/>
    <x v="54"/>
    <x v="27"/>
    <x v="0"/>
    <x v="0"/>
    <x v="0"/>
    <x v="0"/>
    <x v="0"/>
    <x v="6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750"/>
    <x v="1"/>
  </r>
  <r>
    <x v="0"/>
    <x v="3"/>
    <x v="0"/>
    <x v="0"/>
    <x v="0"/>
    <x v="4"/>
    <x v="4"/>
    <x v="161"/>
    <x v="1083"/>
    <x v="54"/>
    <x v="27"/>
    <x v="0"/>
    <x v="0"/>
    <x v="0"/>
    <x v="0"/>
    <x v="0"/>
    <x v="2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886"/>
    <x v="199"/>
    <x v="169"/>
    <x v="203"/>
    <x v="0"/>
    <x v="1321"/>
    <x v="1"/>
  </r>
  <r>
    <x v="0"/>
    <x v="5"/>
    <x v="0"/>
    <x v="0"/>
    <x v="0"/>
    <x v="52"/>
    <x v="99"/>
    <x v="593"/>
    <x v="1354"/>
    <x v="36"/>
    <x v="27"/>
    <x v="0"/>
    <x v="0"/>
    <x v="0"/>
    <x v="0"/>
    <x v="0"/>
    <x v="5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991"/>
    <x v="199"/>
    <x v="169"/>
    <x v="203"/>
    <x v="0"/>
    <x v="871"/>
    <x v="1"/>
  </r>
  <r>
    <x v="0"/>
    <x v="4"/>
    <x v="0"/>
    <x v="0"/>
    <x v="0"/>
    <x v="96"/>
    <x v="92"/>
    <x v="0"/>
    <x v="815"/>
    <x v="54"/>
    <x v="27"/>
    <x v="0"/>
    <x v="0"/>
    <x v="0"/>
    <x v="0"/>
    <x v="0"/>
    <x v="1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648"/>
    <x v="199"/>
    <x v="169"/>
    <x v="203"/>
    <x v="0"/>
    <x v="1479"/>
    <x v="1"/>
  </r>
  <r>
    <x v="0"/>
    <x v="0"/>
    <x v="0"/>
    <x v="0"/>
    <x v="0"/>
    <x v="601"/>
    <x v="638"/>
    <x v="0"/>
    <x v="359"/>
    <x v="54"/>
    <x v="0"/>
    <x v="0"/>
    <x v="0"/>
    <x v="0"/>
    <x v="0"/>
    <x v="0"/>
    <x v="3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292"/>
    <x v="199"/>
    <x v="169"/>
    <x v="203"/>
    <x v="0"/>
    <x v="1479"/>
    <x v="1"/>
  </r>
  <r>
    <x v="0"/>
    <x v="2"/>
    <x v="0"/>
    <x v="0"/>
    <x v="0"/>
    <x v="889"/>
    <x v="911"/>
    <x v="1121"/>
    <x v="777"/>
    <x v="54"/>
    <x v="27"/>
    <x v="0"/>
    <x v="0"/>
    <x v="0"/>
    <x v="0"/>
    <x v="0"/>
    <x v="4"/>
    <x v="0"/>
    <x v="0"/>
    <x v="0"/>
    <x v="59"/>
    <x v="78"/>
    <x v="2"/>
    <x v="48"/>
    <x v="7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34"/>
    <x v="0"/>
    <x v="379"/>
    <x v="1"/>
  </r>
  <r>
    <x v="0"/>
    <x v="2"/>
    <x v="0"/>
    <x v="0"/>
    <x v="0"/>
    <x v="543"/>
    <x v="593"/>
    <x v="769"/>
    <x v="851"/>
    <x v="54"/>
    <x v="27"/>
    <x v="0"/>
    <x v="0"/>
    <x v="0"/>
    <x v="0"/>
    <x v="0"/>
    <x v="4"/>
    <x v="0"/>
    <x v="0"/>
    <x v="0"/>
    <x v="59"/>
    <x v="78"/>
    <x v="2"/>
    <x v="48"/>
    <x v="7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5"/>
    <x v="0"/>
    <x v="690"/>
    <x v="1"/>
  </r>
  <r>
    <x v="0"/>
    <x v="2"/>
    <x v="0"/>
    <x v="0"/>
    <x v="0"/>
    <x v="246"/>
    <x v="342"/>
    <x v="419"/>
    <x v="956"/>
    <x v="54"/>
    <x v="27"/>
    <x v="0"/>
    <x v="0"/>
    <x v="0"/>
    <x v="0"/>
    <x v="0"/>
    <x v="4"/>
    <x v="0"/>
    <x v="0"/>
    <x v="0"/>
    <x v="59"/>
    <x v="78"/>
    <x v="2"/>
    <x v="48"/>
    <x v="8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8"/>
    <x v="203"/>
    <x v="29"/>
    <x v="1479"/>
    <x v="0"/>
  </r>
  <r>
    <x v="0"/>
    <x v="2"/>
    <x v="0"/>
    <x v="0"/>
    <x v="0"/>
    <x v="620"/>
    <x v="655"/>
    <x v="853"/>
    <x v="851"/>
    <x v="54"/>
    <x v="27"/>
    <x v="0"/>
    <x v="0"/>
    <x v="0"/>
    <x v="0"/>
    <x v="0"/>
    <x v="4"/>
    <x v="0"/>
    <x v="0"/>
    <x v="0"/>
    <x v="59"/>
    <x v="78"/>
    <x v="2"/>
    <x v="48"/>
    <x v="8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6"/>
    <x v="0"/>
    <x v="612"/>
    <x v="1"/>
  </r>
  <r>
    <x v="0"/>
    <x v="2"/>
    <x v="0"/>
    <x v="0"/>
    <x v="0"/>
    <x v="513"/>
    <x v="567"/>
    <x v="733"/>
    <x v="889"/>
    <x v="54"/>
    <x v="27"/>
    <x v="0"/>
    <x v="0"/>
    <x v="0"/>
    <x v="0"/>
    <x v="0"/>
    <x v="4"/>
    <x v="0"/>
    <x v="0"/>
    <x v="0"/>
    <x v="59"/>
    <x v="78"/>
    <x v="2"/>
    <x v="48"/>
    <x v="8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8"/>
    <x v="0"/>
    <x v="725"/>
    <x v="1"/>
  </r>
  <r>
    <x v="0"/>
    <x v="2"/>
    <x v="0"/>
    <x v="0"/>
    <x v="0"/>
    <x v="394"/>
    <x v="464"/>
    <x v="589"/>
    <x v="889"/>
    <x v="54"/>
    <x v="27"/>
    <x v="0"/>
    <x v="0"/>
    <x v="0"/>
    <x v="0"/>
    <x v="0"/>
    <x v="4"/>
    <x v="0"/>
    <x v="0"/>
    <x v="0"/>
    <x v="59"/>
    <x v="78"/>
    <x v="2"/>
    <x v="48"/>
    <x v="83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2"/>
    <x v="0"/>
    <x v="875"/>
    <x v="1"/>
  </r>
  <r>
    <x v="0"/>
    <x v="2"/>
    <x v="0"/>
    <x v="0"/>
    <x v="0"/>
    <x v="341"/>
    <x v="423"/>
    <x v="520"/>
    <x v="889"/>
    <x v="54"/>
    <x v="27"/>
    <x v="0"/>
    <x v="0"/>
    <x v="0"/>
    <x v="0"/>
    <x v="0"/>
    <x v="4"/>
    <x v="0"/>
    <x v="0"/>
    <x v="0"/>
    <x v="59"/>
    <x v="78"/>
    <x v="2"/>
    <x v="48"/>
    <x v="8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2"/>
    <x v="0"/>
    <x v="948"/>
    <x v="1"/>
  </r>
  <r>
    <x v="0"/>
    <x v="2"/>
    <x v="0"/>
    <x v="0"/>
    <x v="0"/>
    <x v="387"/>
    <x v="457"/>
    <x v="574"/>
    <x v="889"/>
    <x v="54"/>
    <x v="27"/>
    <x v="0"/>
    <x v="0"/>
    <x v="0"/>
    <x v="0"/>
    <x v="0"/>
    <x v="4"/>
    <x v="0"/>
    <x v="0"/>
    <x v="0"/>
    <x v="59"/>
    <x v="78"/>
    <x v="2"/>
    <x v="48"/>
    <x v="8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0"/>
    <x v="0"/>
    <x v="891"/>
    <x v="1"/>
  </r>
  <r>
    <x v="0"/>
    <x v="2"/>
    <x v="0"/>
    <x v="0"/>
    <x v="0"/>
    <x v="449"/>
    <x v="511"/>
    <x v="661"/>
    <x v="889"/>
    <x v="54"/>
    <x v="27"/>
    <x v="0"/>
    <x v="0"/>
    <x v="0"/>
    <x v="0"/>
    <x v="0"/>
    <x v="4"/>
    <x v="0"/>
    <x v="0"/>
    <x v="0"/>
    <x v="59"/>
    <x v="78"/>
    <x v="2"/>
    <x v="48"/>
    <x v="8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5"/>
    <x v="0"/>
    <x v="800"/>
    <x v="1"/>
  </r>
  <r>
    <x v="0"/>
    <x v="2"/>
    <x v="0"/>
    <x v="0"/>
    <x v="0"/>
    <x v="813"/>
    <x v="835"/>
    <x v="1051"/>
    <x v="795"/>
    <x v="54"/>
    <x v="27"/>
    <x v="0"/>
    <x v="0"/>
    <x v="0"/>
    <x v="0"/>
    <x v="0"/>
    <x v="4"/>
    <x v="0"/>
    <x v="0"/>
    <x v="0"/>
    <x v="59"/>
    <x v="78"/>
    <x v="2"/>
    <x v="48"/>
    <x v="8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9"/>
    <x v="0"/>
    <x v="443"/>
    <x v="1"/>
  </r>
  <r>
    <x v="0"/>
    <x v="2"/>
    <x v="0"/>
    <x v="0"/>
    <x v="0"/>
    <x v="391"/>
    <x v="459"/>
    <x v="580"/>
    <x v="889"/>
    <x v="54"/>
    <x v="27"/>
    <x v="0"/>
    <x v="0"/>
    <x v="0"/>
    <x v="0"/>
    <x v="0"/>
    <x v="4"/>
    <x v="0"/>
    <x v="0"/>
    <x v="0"/>
    <x v="59"/>
    <x v="78"/>
    <x v="2"/>
    <x v="48"/>
    <x v="8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1"/>
    <x v="0"/>
    <x v="885"/>
    <x v="1"/>
  </r>
  <r>
    <x v="0"/>
    <x v="2"/>
    <x v="0"/>
    <x v="0"/>
    <x v="0"/>
    <x v="312"/>
    <x v="400"/>
    <x v="500"/>
    <x v="956"/>
    <x v="54"/>
    <x v="27"/>
    <x v="0"/>
    <x v="0"/>
    <x v="0"/>
    <x v="0"/>
    <x v="0"/>
    <x v="4"/>
    <x v="0"/>
    <x v="0"/>
    <x v="0"/>
    <x v="59"/>
    <x v="78"/>
    <x v="2"/>
    <x v="48"/>
    <x v="8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7"/>
    <x v="0"/>
    <x v="968"/>
    <x v="1"/>
  </r>
  <r>
    <x v="0"/>
    <x v="2"/>
    <x v="0"/>
    <x v="0"/>
    <x v="0"/>
    <x v="372"/>
    <x v="445"/>
    <x v="560"/>
    <x v="889"/>
    <x v="54"/>
    <x v="27"/>
    <x v="0"/>
    <x v="0"/>
    <x v="0"/>
    <x v="0"/>
    <x v="0"/>
    <x v="4"/>
    <x v="0"/>
    <x v="0"/>
    <x v="0"/>
    <x v="59"/>
    <x v="78"/>
    <x v="2"/>
    <x v="48"/>
    <x v="9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8"/>
    <x v="0"/>
    <x v="905"/>
    <x v="1"/>
  </r>
  <r>
    <x v="0"/>
    <x v="2"/>
    <x v="0"/>
    <x v="0"/>
    <x v="0"/>
    <x v="513"/>
    <x v="567"/>
    <x v="733"/>
    <x v="889"/>
    <x v="54"/>
    <x v="27"/>
    <x v="0"/>
    <x v="0"/>
    <x v="0"/>
    <x v="0"/>
    <x v="0"/>
    <x v="4"/>
    <x v="0"/>
    <x v="0"/>
    <x v="0"/>
    <x v="59"/>
    <x v="78"/>
    <x v="2"/>
    <x v="48"/>
    <x v="9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8"/>
    <x v="0"/>
    <x v="725"/>
    <x v="1"/>
  </r>
  <r>
    <x v="0"/>
    <x v="2"/>
    <x v="0"/>
    <x v="0"/>
    <x v="0"/>
    <x v="278"/>
    <x v="370"/>
    <x v="455"/>
    <x v="956"/>
    <x v="54"/>
    <x v="27"/>
    <x v="0"/>
    <x v="0"/>
    <x v="0"/>
    <x v="0"/>
    <x v="0"/>
    <x v="4"/>
    <x v="0"/>
    <x v="0"/>
    <x v="0"/>
    <x v="59"/>
    <x v="78"/>
    <x v="2"/>
    <x v="48"/>
    <x v="9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3"/>
    <x v="0"/>
    <x v="1014"/>
    <x v="1"/>
  </r>
  <r>
    <x v="0"/>
    <x v="2"/>
    <x v="0"/>
    <x v="0"/>
    <x v="0"/>
    <x v="730"/>
    <x v="753"/>
    <x v="963"/>
    <x v="818"/>
    <x v="54"/>
    <x v="27"/>
    <x v="0"/>
    <x v="0"/>
    <x v="0"/>
    <x v="0"/>
    <x v="0"/>
    <x v="4"/>
    <x v="0"/>
    <x v="0"/>
    <x v="0"/>
    <x v="59"/>
    <x v="78"/>
    <x v="2"/>
    <x v="48"/>
    <x v="9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7"/>
    <x v="0"/>
    <x v="512"/>
    <x v="1"/>
  </r>
  <r>
    <x v="0"/>
    <x v="2"/>
    <x v="0"/>
    <x v="0"/>
    <x v="0"/>
    <x v="588"/>
    <x v="627"/>
    <x v="814"/>
    <x v="851"/>
    <x v="54"/>
    <x v="27"/>
    <x v="0"/>
    <x v="0"/>
    <x v="0"/>
    <x v="0"/>
    <x v="0"/>
    <x v="4"/>
    <x v="0"/>
    <x v="0"/>
    <x v="0"/>
    <x v="59"/>
    <x v="78"/>
    <x v="2"/>
    <x v="48"/>
    <x v="9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5"/>
    <x v="203"/>
    <x v="125"/>
    <x v="1492"/>
    <x v="0"/>
  </r>
  <r>
    <x v="0"/>
    <x v="2"/>
    <x v="0"/>
    <x v="0"/>
    <x v="0"/>
    <x v="782"/>
    <x v="805"/>
    <x v="1020"/>
    <x v="818"/>
    <x v="54"/>
    <x v="27"/>
    <x v="0"/>
    <x v="0"/>
    <x v="0"/>
    <x v="0"/>
    <x v="0"/>
    <x v="4"/>
    <x v="0"/>
    <x v="0"/>
    <x v="0"/>
    <x v="59"/>
    <x v="78"/>
    <x v="2"/>
    <x v="48"/>
    <x v="9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6"/>
    <x v="0"/>
    <x v="470"/>
    <x v="1"/>
  </r>
  <r>
    <x v="0"/>
    <x v="2"/>
    <x v="0"/>
    <x v="0"/>
    <x v="0"/>
    <x v="494"/>
    <x v="549"/>
    <x v="706"/>
    <x v="889"/>
    <x v="54"/>
    <x v="27"/>
    <x v="0"/>
    <x v="0"/>
    <x v="0"/>
    <x v="0"/>
    <x v="0"/>
    <x v="4"/>
    <x v="0"/>
    <x v="0"/>
    <x v="0"/>
    <x v="59"/>
    <x v="78"/>
    <x v="2"/>
    <x v="48"/>
    <x v="9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8"/>
    <x v="203"/>
    <x v="93"/>
    <x v="1488"/>
    <x v="0"/>
  </r>
  <r>
    <x v="0"/>
    <x v="2"/>
    <x v="0"/>
    <x v="0"/>
    <x v="0"/>
    <x v="424"/>
    <x v="491"/>
    <x v="630"/>
    <x v="889"/>
    <x v="54"/>
    <x v="27"/>
    <x v="0"/>
    <x v="0"/>
    <x v="0"/>
    <x v="0"/>
    <x v="0"/>
    <x v="4"/>
    <x v="0"/>
    <x v="0"/>
    <x v="0"/>
    <x v="59"/>
    <x v="78"/>
    <x v="2"/>
    <x v="48"/>
    <x v="10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8"/>
    <x v="0"/>
    <x v="833"/>
    <x v="1"/>
  </r>
  <r>
    <x v="0"/>
    <x v="2"/>
    <x v="0"/>
    <x v="0"/>
    <x v="0"/>
    <x v="261"/>
    <x v="357"/>
    <x v="438"/>
    <x v="956"/>
    <x v="54"/>
    <x v="27"/>
    <x v="0"/>
    <x v="0"/>
    <x v="0"/>
    <x v="0"/>
    <x v="0"/>
    <x v="4"/>
    <x v="0"/>
    <x v="0"/>
    <x v="0"/>
    <x v="59"/>
    <x v="78"/>
    <x v="2"/>
    <x v="48"/>
    <x v="10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1"/>
    <x v="203"/>
    <x v="32"/>
    <x v="1479"/>
    <x v="0"/>
  </r>
  <r>
    <x v="0"/>
    <x v="1"/>
    <x v="0"/>
    <x v="0"/>
    <x v="0"/>
    <x v="244"/>
    <x v="232"/>
    <x v="411"/>
    <x v="932"/>
    <x v="54"/>
    <x v="27"/>
    <x v="0"/>
    <x v="0"/>
    <x v="0"/>
    <x v="0"/>
    <x v="0"/>
    <x v="0"/>
    <x v="0"/>
    <x v="0"/>
    <x v="0"/>
    <x v="59"/>
    <x v="78"/>
    <x v="2"/>
    <x v="48"/>
    <x v="7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2"/>
    <x v="1"/>
  </r>
  <r>
    <x v="0"/>
    <x v="1"/>
    <x v="0"/>
    <x v="0"/>
    <x v="0"/>
    <x v="87"/>
    <x v="84"/>
    <x v="220"/>
    <x v="944"/>
    <x v="54"/>
    <x v="27"/>
    <x v="0"/>
    <x v="0"/>
    <x v="0"/>
    <x v="0"/>
    <x v="0"/>
    <x v="0"/>
    <x v="0"/>
    <x v="0"/>
    <x v="0"/>
    <x v="59"/>
    <x v="78"/>
    <x v="2"/>
    <x v="48"/>
    <x v="7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1"/>
    <x v="0"/>
    <x v="0"/>
    <x v="0"/>
    <x v="19"/>
    <x v="18"/>
    <x v="90"/>
    <x v="956"/>
    <x v="54"/>
    <x v="27"/>
    <x v="0"/>
    <x v="0"/>
    <x v="0"/>
    <x v="0"/>
    <x v="0"/>
    <x v="0"/>
    <x v="0"/>
    <x v="0"/>
    <x v="0"/>
    <x v="59"/>
    <x v="78"/>
    <x v="2"/>
    <x v="48"/>
    <x v="8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115"/>
    <x v="111"/>
    <x v="264"/>
    <x v="944"/>
    <x v="54"/>
    <x v="27"/>
    <x v="0"/>
    <x v="0"/>
    <x v="0"/>
    <x v="0"/>
    <x v="0"/>
    <x v="0"/>
    <x v="0"/>
    <x v="0"/>
    <x v="0"/>
    <x v="59"/>
    <x v="78"/>
    <x v="2"/>
    <x v="48"/>
    <x v="8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77"/>
    <x v="74"/>
    <x v="206"/>
    <x v="949"/>
    <x v="54"/>
    <x v="27"/>
    <x v="0"/>
    <x v="0"/>
    <x v="0"/>
    <x v="0"/>
    <x v="0"/>
    <x v="0"/>
    <x v="0"/>
    <x v="0"/>
    <x v="0"/>
    <x v="59"/>
    <x v="78"/>
    <x v="2"/>
    <x v="48"/>
    <x v="8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1"/>
    <x v="0"/>
    <x v="0"/>
    <x v="0"/>
    <x v="44"/>
    <x v="42"/>
    <x v="144"/>
    <x v="949"/>
    <x v="54"/>
    <x v="27"/>
    <x v="0"/>
    <x v="0"/>
    <x v="0"/>
    <x v="0"/>
    <x v="0"/>
    <x v="0"/>
    <x v="0"/>
    <x v="0"/>
    <x v="0"/>
    <x v="59"/>
    <x v="78"/>
    <x v="2"/>
    <x v="48"/>
    <x v="83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32"/>
    <x v="31"/>
    <x v="120"/>
    <x v="949"/>
    <x v="54"/>
    <x v="27"/>
    <x v="0"/>
    <x v="0"/>
    <x v="0"/>
    <x v="0"/>
    <x v="0"/>
    <x v="0"/>
    <x v="0"/>
    <x v="0"/>
    <x v="0"/>
    <x v="59"/>
    <x v="78"/>
    <x v="2"/>
    <x v="48"/>
    <x v="8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42"/>
    <x v="40"/>
    <x v="140"/>
    <x v="949"/>
    <x v="54"/>
    <x v="27"/>
    <x v="0"/>
    <x v="0"/>
    <x v="0"/>
    <x v="0"/>
    <x v="0"/>
    <x v="0"/>
    <x v="0"/>
    <x v="0"/>
    <x v="0"/>
    <x v="59"/>
    <x v="78"/>
    <x v="2"/>
    <x v="48"/>
    <x v="8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1"/>
    <x v="0"/>
    <x v="0"/>
    <x v="0"/>
    <x v="57"/>
    <x v="55"/>
    <x v="171"/>
    <x v="949"/>
    <x v="54"/>
    <x v="27"/>
    <x v="0"/>
    <x v="0"/>
    <x v="0"/>
    <x v="0"/>
    <x v="0"/>
    <x v="0"/>
    <x v="0"/>
    <x v="0"/>
    <x v="0"/>
    <x v="59"/>
    <x v="78"/>
    <x v="2"/>
    <x v="48"/>
    <x v="8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1"/>
    <x v="0"/>
    <x v="0"/>
    <x v="0"/>
    <x v="202"/>
    <x v="193"/>
    <x v="369"/>
    <x v="936"/>
    <x v="54"/>
    <x v="27"/>
    <x v="0"/>
    <x v="0"/>
    <x v="0"/>
    <x v="0"/>
    <x v="0"/>
    <x v="0"/>
    <x v="0"/>
    <x v="0"/>
    <x v="0"/>
    <x v="59"/>
    <x v="78"/>
    <x v="2"/>
    <x v="48"/>
    <x v="8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8"/>
    <x v="1"/>
  </r>
  <r>
    <x v="0"/>
    <x v="1"/>
    <x v="0"/>
    <x v="0"/>
    <x v="0"/>
    <x v="43"/>
    <x v="41"/>
    <x v="142"/>
    <x v="949"/>
    <x v="54"/>
    <x v="27"/>
    <x v="0"/>
    <x v="0"/>
    <x v="0"/>
    <x v="0"/>
    <x v="0"/>
    <x v="0"/>
    <x v="0"/>
    <x v="0"/>
    <x v="0"/>
    <x v="59"/>
    <x v="78"/>
    <x v="2"/>
    <x v="48"/>
    <x v="8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1"/>
    <x v="0"/>
    <x v="0"/>
    <x v="0"/>
    <x v="28"/>
    <x v="27"/>
    <x v="112"/>
    <x v="956"/>
    <x v="54"/>
    <x v="27"/>
    <x v="0"/>
    <x v="0"/>
    <x v="0"/>
    <x v="0"/>
    <x v="0"/>
    <x v="0"/>
    <x v="0"/>
    <x v="0"/>
    <x v="0"/>
    <x v="59"/>
    <x v="78"/>
    <x v="2"/>
    <x v="48"/>
    <x v="8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1"/>
    <x v="0"/>
    <x v="0"/>
    <x v="0"/>
    <x v="38"/>
    <x v="37"/>
    <x v="133"/>
    <x v="949"/>
    <x v="54"/>
    <x v="27"/>
    <x v="0"/>
    <x v="0"/>
    <x v="0"/>
    <x v="0"/>
    <x v="0"/>
    <x v="0"/>
    <x v="0"/>
    <x v="0"/>
    <x v="0"/>
    <x v="59"/>
    <x v="78"/>
    <x v="2"/>
    <x v="48"/>
    <x v="9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1"/>
    <x v="0"/>
    <x v="0"/>
    <x v="0"/>
    <x v="77"/>
    <x v="74"/>
    <x v="206"/>
    <x v="949"/>
    <x v="54"/>
    <x v="27"/>
    <x v="0"/>
    <x v="0"/>
    <x v="0"/>
    <x v="0"/>
    <x v="0"/>
    <x v="0"/>
    <x v="0"/>
    <x v="0"/>
    <x v="0"/>
    <x v="59"/>
    <x v="78"/>
    <x v="2"/>
    <x v="48"/>
    <x v="9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1"/>
    <x v="0"/>
    <x v="0"/>
    <x v="0"/>
    <x v="23"/>
    <x v="22"/>
    <x v="104"/>
    <x v="956"/>
    <x v="54"/>
    <x v="27"/>
    <x v="0"/>
    <x v="0"/>
    <x v="0"/>
    <x v="0"/>
    <x v="0"/>
    <x v="0"/>
    <x v="0"/>
    <x v="0"/>
    <x v="0"/>
    <x v="59"/>
    <x v="78"/>
    <x v="2"/>
    <x v="48"/>
    <x v="9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1"/>
    <x v="0"/>
    <x v="0"/>
    <x v="0"/>
    <x v="164"/>
    <x v="157"/>
    <x v="325"/>
    <x v="942"/>
    <x v="54"/>
    <x v="27"/>
    <x v="0"/>
    <x v="0"/>
    <x v="0"/>
    <x v="0"/>
    <x v="0"/>
    <x v="0"/>
    <x v="0"/>
    <x v="0"/>
    <x v="0"/>
    <x v="59"/>
    <x v="78"/>
    <x v="2"/>
    <x v="48"/>
    <x v="9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1"/>
    <x v="0"/>
    <x v="0"/>
    <x v="0"/>
    <x v="102"/>
    <x v="98"/>
    <x v="242"/>
    <x v="944"/>
    <x v="54"/>
    <x v="27"/>
    <x v="0"/>
    <x v="0"/>
    <x v="0"/>
    <x v="0"/>
    <x v="0"/>
    <x v="0"/>
    <x v="0"/>
    <x v="0"/>
    <x v="0"/>
    <x v="59"/>
    <x v="78"/>
    <x v="2"/>
    <x v="48"/>
    <x v="9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8"/>
    <x v="1"/>
  </r>
  <r>
    <x v="0"/>
    <x v="1"/>
    <x v="0"/>
    <x v="0"/>
    <x v="0"/>
    <x v="185"/>
    <x v="177"/>
    <x v="350"/>
    <x v="942"/>
    <x v="54"/>
    <x v="27"/>
    <x v="0"/>
    <x v="0"/>
    <x v="0"/>
    <x v="0"/>
    <x v="0"/>
    <x v="0"/>
    <x v="0"/>
    <x v="0"/>
    <x v="0"/>
    <x v="59"/>
    <x v="78"/>
    <x v="2"/>
    <x v="48"/>
    <x v="9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7"/>
    <x v="1"/>
  </r>
  <r>
    <x v="0"/>
    <x v="1"/>
    <x v="0"/>
    <x v="0"/>
    <x v="0"/>
    <x v="70"/>
    <x v="67"/>
    <x v="194"/>
    <x v="949"/>
    <x v="54"/>
    <x v="27"/>
    <x v="0"/>
    <x v="0"/>
    <x v="0"/>
    <x v="0"/>
    <x v="0"/>
    <x v="0"/>
    <x v="0"/>
    <x v="0"/>
    <x v="0"/>
    <x v="59"/>
    <x v="78"/>
    <x v="2"/>
    <x v="48"/>
    <x v="9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1"/>
    <x v="0"/>
    <x v="0"/>
    <x v="0"/>
    <x v="51"/>
    <x v="49"/>
    <x v="157"/>
    <x v="949"/>
    <x v="54"/>
    <x v="27"/>
    <x v="0"/>
    <x v="0"/>
    <x v="0"/>
    <x v="0"/>
    <x v="0"/>
    <x v="0"/>
    <x v="0"/>
    <x v="0"/>
    <x v="0"/>
    <x v="59"/>
    <x v="78"/>
    <x v="2"/>
    <x v="48"/>
    <x v="10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5"/>
    <x v="1"/>
  </r>
  <r>
    <x v="0"/>
    <x v="1"/>
    <x v="0"/>
    <x v="0"/>
    <x v="0"/>
    <x v="21"/>
    <x v="20"/>
    <x v="95"/>
    <x v="956"/>
    <x v="54"/>
    <x v="27"/>
    <x v="0"/>
    <x v="0"/>
    <x v="0"/>
    <x v="0"/>
    <x v="0"/>
    <x v="0"/>
    <x v="0"/>
    <x v="0"/>
    <x v="0"/>
    <x v="59"/>
    <x v="78"/>
    <x v="2"/>
    <x v="48"/>
    <x v="10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985"/>
    <x v="1007"/>
    <x v="1226"/>
    <x v="748"/>
    <x v="54"/>
    <x v="27"/>
    <x v="0"/>
    <x v="0"/>
    <x v="0"/>
    <x v="0"/>
    <x v="0"/>
    <x v="6"/>
    <x v="0"/>
    <x v="0"/>
    <x v="0"/>
    <x v="59"/>
    <x v="78"/>
    <x v="2"/>
    <x v="48"/>
    <x v="7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4"/>
    <x v="1"/>
  </r>
  <r>
    <x v="0"/>
    <x v="6"/>
    <x v="0"/>
    <x v="0"/>
    <x v="0"/>
    <x v="620"/>
    <x v="655"/>
    <x v="852"/>
    <x v="827"/>
    <x v="54"/>
    <x v="27"/>
    <x v="0"/>
    <x v="0"/>
    <x v="0"/>
    <x v="0"/>
    <x v="0"/>
    <x v="6"/>
    <x v="0"/>
    <x v="0"/>
    <x v="0"/>
    <x v="59"/>
    <x v="78"/>
    <x v="2"/>
    <x v="48"/>
    <x v="7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3"/>
    <x v="1"/>
  </r>
  <r>
    <x v="0"/>
    <x v="6"/>
    <x v="0"/>
    <x v="0"/>
    <x v="0"/>
    <x v="296"/>
    <x v="382"/>
    <x v="475"/>
    <x v="956"/>
    <x v="54"/>
    <x v="27"/>
    <x v="0"/>
    <x v="0"/>
    <x v="0"/>
    <x v="0"/>
    <x v="0"/>
    <x v="6"/>
    <x v="0"/>
    <x v="0"/>
    <x v="0"/>
    <x v="59"/>
    <x v="78"/>
    <x v="2"/>
    <x v="48"/>
    <x v="8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700"/>
    <x v="725"/>
    <x v="932"/>
    <x v="827"/>
    <x v="54"/>
    <x v="27"/>
    <x v="0"/>
    <x v="0"/>
    <x v="0"/>
    <x v="0"/>
    <x v="0"/>
    <x v="6"/>
    <x v="0"/>
    <x v="0"/>
    <x v="0"/>
    <x v="59"/>
    <x v="78"/>
    <x v="2"/>
    <x v="48"/>
    <x v="8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587"/>
    <x v="626"/>
    <x v="815"/>
    <x v="874"/>
    <x v="54"/>
    <x v="27"/>
    <x v="0"/>
    <x v="0"/>
    <x v="0"/>
    <x v="0"/>
    <x v="0"/>
    <x v="6"/>
    <x v="0"/>
    <x v="0"/>
    <x v="0"/>
    <x v="59"/>
    <x v="78"/>
    <x v="2"/>
    <x v="48"/>
    <x v="8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5"/>
    <x v="1"/>
  </r>
  <r>
    <x v="0"/>
    <x v="6"/>
    <x v="0"/>
    <x v="0"/>
    <x v="0"/>
    <x v="452"/>
    <x v="514"/>
    <x v="665"/>
    <x v="874"/>
    <x v="54"/>
    <x v="27"/>
    <x v="0"/>
    <x v="0"/>
    <x v="0"/>
    <x v="0"/>
    <x v="0"/>
    <x v="6"/>
    <x v="0"/>
    <x v="0"/>
    <x v="0"/>
    <x v="59"/>
    <x v="78"/>
    <x v="2"/>
    <x v="48"/>
    <x v="83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392"/>
    <x v="461"/>
    <x v="580"/>
    <x v="874"/>
    <x v="54"/>
    <x v="27"/>
    <x v="0"/>
    <x v="0"/>
    <x v="0"/>
    <x v="0"/>
    <x v="0"/>
    <x v="6"/>
    <x v="0"/>
    <x v="0"/>
    <x v="0"/>
    <x v="59"/>
    <x v="78"/>
    <x v="2"/>
    <x v="48"/>
    <x v="8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443"/>
    <x v="507"/>
    <x v="651"/>
    <x v="874"/>
    <x v="54"/>
    <x v="27"/>
    <x v="0"/>
    <x v="0"/>
    <x v="0"/>
    <x v="0"/>
    <x v="0"/>
    <x v="6"/>
    <x v="0"/>
    <x v="0"/>
    <x v="0"/>
    <x v="59"/>
    <x v="78"/>
    <x v="2"/>
    <x v="48"/>
    <x v="8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6"/>
    <x v="0"/>
    <x v="0"/>
    <x v="0"/>
    <x v="512"/>
    <x v="565"/>
    <x v="729"/>
    <x v="874"/>
    <x v="54"/>
    <x v="27"/>
    <x v="0"/>
    <x v="0"/>
    <x v="0"/>
    <x v="0"/>
    <x v="0"/>
    <x v="6"/>
    <x v="0"/>
    <x v="0"/>
    <x v="0"/>
    <x v="59"/>
    <x v="78"/>
    <x v="2"/>
    <x v="48"/>
    <x v="8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8"/>
    <x v="1"/>
  </r>
  <r>
    <x v="0"/>
    <x v="6"/>
    <x v="0"/>
    <x v="0"/>
    <x v="0"/>
    <x v="910"/>
    <x v="932"/>
    <x v="1146"/>
    <x v="769"/>
    <x v="54"/>
    <x v="27"/>
    <x v="0"/>
    <x v="0"/>
    <x v="0"/>
    <x v="0"/>
    <x v="0"/>
    <x v="6"/>
    <x v="0"/>
    <x v="0"/>
    <x v="0"/>
    <x v="59"/>
    <x v="78"/>
    <x v="2"/>
    <x v="48"/>
    <x v="8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2"/>
    <x v="1"/>
  </r>
  <r>
    <x v="0"/>
    <x v="6"/>
    <x v="0"/>
    <x v="0"/>
    <x v="0"/>
    <x v="448"/>
    <x v="510"/>
    <x v="658"/>
    <x v="874"/>
    <x v="54"/>
    <x v="27"/>
    <x v="0"/>
    <x v="0"/>
    <x v="0"/>
    <x v="0"/>
    <x v="0"/>
    <x v="6"/>
    <x v="0"/>
    <x v="0"/>
    <x v="0"/>
    <x v="59"/>
    <x v="78"/>
    <x v="2"/>
    <x v="48"/>
    <x v="8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6"/>
    <x v="0"/>
    <x v="0"/>
    <x v="0"/>
    <x v="369"/>
    <x v="442"/>
    <x v="560"/>
    <x v="956"/>
    <x v="54"/>
    <x v="27"/>
    <x v="0"/>
    <x v="0"/>
    <x v="0"/>
    <x v="0"/>
    <x v="0"/>
    <x v="6"/>
    <x v="0"/>
    <x v="0"/>
    <x v="0"/>
    <x v="59"/>
    <x v="78"/>
    <x v="2"/>
    <x v="48"/>
    <x v="8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5"/>
    <x v="1"/>
  </r>
  <r>
    <x v="0"/>
    <x v="6"/>
    <x v="0"/>
    <x v="0"/>
    <x v="0"/>
    <x v="428"/>
    <x v="494"/>
    <x v="630"/>
    <x v="874"/>
    <x v="54"/>
    <x v="27"/>
    <x v="0"/>
    <x v="0"/>
    <x v="0"/>
    <x v="0"/>
    <x v="0"/>
    <x v="6"/>
    <x v="0"/>
    <x v="0"/>
    <x v="0"/>
    <x v="59"/>
    <x v="78"/>
    <x v="2"/>
    <x v="48"/>
    <x v="9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3"/>
    <x v="1"/>
  </r>
  <r>
    <x v="0"/>
    <x v="6"/>
    <x v="0"/>
    <x v="0"/>
    <x v="0"/>
    <x v="587"/>
    <x v="626"/>
    <x v="815"/>
    <x v="874"/>
    <x v="54"/>
    <x v="27"/>
    <x v="0"/>
    <x v="0"/>
    <x v="0"/>
    <x v="0"/>
    <x v="0"/>
    <x v="6"/>
    <x v="0"/>
    <x v="0"/>
    <x v="0"/>
    <x v="59"/>
    <x v="78"/>
    <x v="2"/>
    <x v="48"/>
    <x v="9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5"/>
    <x v="1"/>
  </r>
  <r>
    <x v="0"/>
    <x v="6"/>
    <x v="0"/>
    <x v="0"/>
    <x v="0"/>
    <x v="329"/>
    <x v="414"/>
    <x v="516"/>
    <x v="956"/>
    <x v="54"/>
    <x v="27"/>
    <x v="0"/>
    <x v="0"/>
    <x v="0"/>
    <x v="0"/>
    <x v="0"/>
    <x v="6"/>
    <x v="0"/>
    <x v="0"/>
    <x v="0"/>
    <x v="59"/>
    <x v="78"/>
    <x v="2"/>
    <x v="48"/>
    <x v="9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2"/>
    <x v="1"/>
  </r>
  <r>
    <x v="0"/>
    <x v="6"/>
    <x v="0"/>
    <x v="0"/>
    <x v="0"/>
    <x v="828"/>
    <x v="850"/>
    <x v="1064"/>
    <x v="795"/>
    <x v="54"/>
    <x v="27"/>
    <x v="0"/>
    <x v="0"/>
    <x v="0"/>
    <x v="0"/>
    <x v="0"/>
    <x v="6"/>
    <x v="0"/>
    <x v="0"/>
    <x v="0"/>
    <x v="59"/>
    <x v="78"/>
    <x v="2"/>
    <x v="48"/>
    <x v="9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2"/>
    <x v="1"/>
  </r>
  <r>
    <x v="0"/>
    <x v="6"/>
    <x v="0"/>
    <x v="0"/>
    <x v="0"/>
    <x v="666"/>
    <x v="696"/>
    <x v="893"/>
    <x v="827"/>
    <x v="54"/>
    <x v="27"/>
    <x v="0"/>
    <x v="0"/>
    <x v="0"/>
    <x v="0"/>
    <x v="0"/>
    <x v="6"/>
    <x v="0"/>
    <x v="0"/>
    <x v="0"/>
    <x v="59"/>
    <x v="78"/>
    <x v="2"/>
    <x v="48"/>
    <x v="9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0"/>
    <x v="1"/>
  </r>
  <r>
    <x v="0"/>
    <x v="6"/>
    <x v="0"/>
    <x v="0"/>
    <x v="0"/>
    <x v="876"/>
    <x v="898"/>
    <x v="1115"/>
    <x v="795"/>
    <x v="54"/>
    <x v="27"/>
    <x v="0"/>
    <x v="0"/>
    <x v="0"/>
    <x v="0"/>
    <x v="0"/>
    <x v="6"/>
    <x v="0"/>
    <x v="0"/>
    <x v="0"/>
    <x v="59"/>
    <x v="78"/>
    <x v="2"/>
    <x v="48"/>
    <x v="9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7"/>
    <x v="1"/>
  </r>
  <r>
    <x v="0"/>
    <x v="6"/>
    <x v="0"/>
    <x v="0"/>
    <x v="0"/>
    <x v="559"/>
    <x v="606"/>
    <x v="792"/>
    <x v="874"/>
    <x v="54"/>
    <x v="27"/>
    <x v="0"/>
    <x v="0"/>
    <x v="0"/>
    <x v="0"/>
    <x v="0"/>
    <x v="6"/>
    <x v="0"/>
    <x v="0"/>
    <x v="0"/>
    <x v="59"/>
    <x v="78"/>
    <x v="2"/>
    <x v="48"/>
    <x v="9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7"/>
    <x v="1"/>
  </r>
  <r>
    <x v="0"/>
    <x v="6"/>
    <x v="0"/>
    <x v="0"/>
    <x v="0"/>
    <x v="488"/>
    <x v="541"/>
    <x v="699"/>
    <x v="874"/>
    <x v="54"/>
    <x v="27"/>
    <x v="0"/>
    <x v="0"/>
    <x v="0"/>
    <x v="0"/>
    <x v="0"/>
    <x v="6"/>
    <x v="0"/>
    <x v="0"/>
    <x v="0"/>
    <x v="59"/>
    <x v="78"/>
    <x v="2"/>
    <x v="48"/>
    <x v="10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0"/>
    <x v="1"/>
  </r>
  <r>
    <x v="0"/>
    <x v="6"/>
    <x v="0"/>
    <x v="0"/>
    <x v="0"/>
    <x v="311"/>
    <x v="398"/>
    <x v="498"/>
    <x v="956"/>
    <x v="54"/>
    <x v="27"/>
    <x v="0"/>
    <x v="0"/>
    <x v="0"/>
    <x v="0"/>
    <x v="0"/>
    <x v="6"/>
    <x v="0"/>
    <x v="0"/>
    <x v="0"/>
    <x v="59"/>
    <x v="78"/>
    <x v="2"/>
    <x v="48"/>
    <x v="10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3"/>
    <x v="0"/>
    <x v="0"/>
    <x v="0"/>
    <x v="244"/>
    <x v="232"/>
    <x v="334"/>
    <x v="755"/>
    <x v="54"/>
    <x v="27"/>
    <x v="0"/>
    <x v="0"/>
    <x v="0"/>
    <x v="0"/>
    <x v="0"/>
    <x v="2"/>
    <x v="0"/>
    <x v="0"/>
    <x v="0"/>
    <x v="59"/>
    <x v="78"/>
    <x v="2"/>
    <x v="48"/>
    <x v="7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4"/>
    <x v="1"/>
  </r>
  <r>
    <x v="0"/>
    <x v="3"/>
    <x v="0"/>
    <x v="0"/>
    <x v="0"/>
    <x v="87"/>
    <x v="84"/>
    <x v="175"/>
    <x v="853"/>
    <x v="54"/>
    <x v="27"/>
    <x v="0"/>
    <x v="0"/>
    <x v="0"/>
    <x v="0"/>
    <x v="0"/>
    <x v="2"/>
    <x v="0"/>
    <x v="0"/>
    <x v="0"/>
    <x v="59"/>
    <x v="78"/>
    <x v="2"/>
    <x v="48"/>
    <x v="7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7"/>
    <x v="1"/>
  </r>
  <r>
    <x v="0"/>
    <x v="3"/>
    <x v="0"/>
    <x v="0"/>
    <x v="0"/>
    <x v="19"/>
    <x v="18"/>
    <x v="70"/>
    <x v="926"/>
    <x v="54"/>
    <x v="27"/>
    <x v="0"/>
    <x v="0"/>
    <x v="0"/>
    <x v="0"/>
    <x v="0"/>
    <x v="2"/>
    <x v="0"/>
    <x v="0"/>
    <x v="0"/>
    <x v="59"/>
    <x v="78"/>
    <x v="2"/>
    <x v="48"/>
    <x v="8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3"/>
    <x v="0"/>
    <x v="0"/>
    <x v="0"/>
    <x v="115"/>
    <x v="111"/>
    <x v="206"/>
    <x v="829"/>
    <x v="54"/>
    <x v="27"/>
    <x v="0"/>
    <x v="0"/>
    <x v="0"/>
    <x v="0"/>
    <x v="0"/>
    <x v="2"/>
    <x v="0"/>
    <x v="0"/>
    <x v="0"/>
    <x v="59"/>
    <x v="78"/>
    <x v="2"/>
    <x v="48"/>
    <x v="8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3"/>
    <x v="0"/>
    <x v="0"/>
    <x v="0"/>
    <x v="77"/>
    <x v="74"/>
    <x v="157"/>
    <x v="860"/>
    <x v="54"/>
    <x v="27"/>
    <x v="0"/>
    <x v="0"/>
    <x v="0"/>
    <x v="0"/>
    <x v="0"/>
    <x v="2"/>
    <x v="0"/>
    <x v="0"/>
    <x v="0"/>
    <x v="59"/>
    <x v="78"/>
    <x v="2"/>
    <x v="48"/>
    <x v="8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5"/>
    <x v="1"/>
  </r>
  <r>
    <x v="0"/>
    <x v="3"/>
    <x v="0"/>
    <x v="0"/>
    <x v="0"/>
    <x v="44"/>
    <x v="42"/>
    <x v="112"/>
    <x v="889"/>
    <x v="54"/>
    <x v="27"/>
    <x v="0"/>
    <x v="0"/>
    <x v="0"/>
    <x v="0"/>
    <x v="0"/>
    <x v="2"/>
    <x v="0"/>
    <x v="0"/>
    <x v="0"/>
    <x v="59"/>
    <x v="78"/>
    <x v="2"/>
    <x v="48"/>
    <x v="83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3"/>
    <x v="0"/>
    <x v="0"/>
    <x v="0"/>
    <x v="32"/>
    <x v="31"/>
    <x v="95"/>
    <x v="902"/>
    <x v="54"/>
    <x v="27"/>
    <x v="0"/>
    <x v="0"/>
    <x v="0"/>
    <x v="0"/>
    <x v="0"/>
    <x v="2"/>
    <x v="0"/>
    <x v="0"/>
    <x v="0"/>
    <x v="59"/>
    <x v="78"/>
    <x v="2"/>
    <x v="48"/>
    <x v="8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42"/>
    <x v="40"/>
    <x v="110"/>
    <x v="891"/>
    <x v="54"/>
    <x v="27"/>
    <x v="0"/>
    <x v="0"/>
    <x v="0"/>
    <x v="0"/>
    <x v="0"/>
    <x v="2"/>
    <x v="0"/>
    <x v="0"/>
    <x v="0"/>
    <x v="59"/>
    <x v="78"/>
    <x v="2"/>
    <x v="48"/>
    <x v="8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57"/>
    <x v="55"/>
    <x v="133"/>
    <x v="876"/>
    <x v="54"/>
    <x v="27"/>
    <x v="0"/>
    <x v="0"/>
    <x v="0"/>
    <x v="0"/>
    <x v="0"/>
    <x v="2"/>
    <x v="0"/>
    <x v="0"/>
    <x v="0"/>
    <x v="59"/>
    <x v="78"/>
    <x v="2"/>
    <x v="48"/>
    <x v="8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3"/>
    <x v="0"/>
    <x v="0"/>
    <x v="0"/>
    <x v="202"/>
    <x v="193"/>
    <x v="302"/>
    <x v="779"/>
    <x v="54"/>
    <x v="27"/>
    <x v="0"/>
    <x v="0"/>
    <x v="0"/>
    <x v="0"/>
    <x v="0"/>
    <x v="2"/>
    <x v="0"/>
    <x v="0"/>
    <x v="0"/>
    <x v="59"/>
    <x v="78"/>
    <x v="2"/>
    <x v="48"/>
    <x v="8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7"/>
    <x v="1"/>
  </r>
  <r>
    <x v="0"/>
    <x v="3"/>
    <x v="0"/>
    <x v="0"/>
    <x v="0"/>
    <x v="43"/>
    <x v="41"/>
    <x v="112"/>
    <x v="891"/>
    <x v="54"/>
    <x v="27"/>
    <x v="0"/>
    <x v="0"/>
    <x v="0"/>
    <x v="0"/>
    <x v="0"/>
    <x v="2"/>
    <x v="0"/>
    <x v="0"/>
    <x v="0"/>
    <x v="59"/>
    <x v="78"/>
    <x v="2"/>
    <x v="48"/>
    <x v="8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3"/>
    <x v="0"/>
    <x v="0"/>
    <x v="0"/>
    <x v="28"/>
    <x v="27"/>
    <x v="90"/>
    <x v="912"/>
    <x v="54"/>
    <x v="27"/>
    <x v="0"/>
    <x v="0"/>
    <x v="0"/>
    <x v="0"/>
    <x v="0"/>
    <x v="2"/>
    <x v="0"/>
    <x v="0"/>
    <x v="0"/>
    <x v="59"/>
    <x v="78"/>
    <x v="2"/>
    <x v="48"/>
    <x v="8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38"/>
    <x v="37"/>
    <x v="106"/>
    <x v="894"/>
    <x v="54"/>
    <x v="27"/>
    <x v="0"/>
    <x v="0"/>
    <x v="0"/>
    <x v="0"/>
    <x v="0"/>
    <x v="2"/>
    <x v="0"/>
    <x v="0"/>
    <x v="0"/>
    <x v="59"/>
    <x v="78"/>
    <x v="2"/>
    <x v="48"/>
    <x v="9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3"/>
    <x v="0"/>
    <x v="0"/>
    <x v="0"/>
    <x v="77"/>
    <x v="74"/>
    <x v="157"/>
    <x v="860"/>
    <x v="54"/>
    <x v="27"/>
    <x v="0"/>
    <x v="0"/>
    <x v="0"/>
    <x v="0"/>
    <x v="0"/>
    <x v="2"/>
    <x v="0"/>
    <x v="0"/>
    <x v="0"/>
    <x v="59"/>
    <x v="78"/>
    <x v="2"/>
    <x v="48"/>
    <x v="9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5"/>
    <x v="1"/>
  </r>
  <r>
    <x v="0"/>
    <x v="3"/>
    <x v="0"/>
    <x v="0"/>
    <x v="0"/>
    <x v="23"/>
    <x v="22"/>
    <x v="78"/>
    <x v="915"/>
    <x v="54"/>
    <x v="27"/>
    <x v="0"/>
    <x v="0"/>
    <x v="0"/>
    <x v="0"/>
    <x v="0"/>
    <x v="2"/>
    <x v="0"/>
    <x v="0"/>
    <x v="0"/>
    <x v="59"/>
    <x v="78"/>
    <x v="2"/>
    <x v="48"/>
    <x v="9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164"/>
    <x v="157"/>
    <x v="261"/>
    <x v="798"/>
    <x v="54"/>
    <x v="27"/>
    <x v="0"/>
    <x v="0"/>
    <x v="0"/>
    <x v="0"/>
    <x v="0"/>
    <x v="2"/>
    <x v="0"/>
    <x v="0"/>
    <x v="0"/>
    <x v="59"/>
    <x v="78"/>
    <x v="2"/>
    <x v="48"/>
    <x v="9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9"/>
    <x v="1"/>
  </r>
  <r>
    <x v="0"/>
    <x v="3"/>
    <x v="0"/>
    <x v="0"/>
    <x v="0"/>
    <x v="102"/>
    <x v="98"/>
    <x v="193"/>
    <x v="841"/>
    <x v="54"/>
    <x v="27"/>
    <x v="0"/>
    <x v="0"/>
    <x v="0"/>
    <x v="0"/>
    <x v="0"/>
    <x v="2"/>
    <x v="0"/>
    <x v="0"/>
    <x v="0"/>
    <x v="59"/>
    <x v="78"/>
    <x v="2"/>
    <x v="48"/>
    <x v="9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3"/>
    <x v="0"/>
    <x v="0"/>
    <x v="0"/>
    <x v="185"/>
    <x v="177"/>
    <x v="284"/>
    <x v="786"/>
    <x v="54"/>
    <x v="27"/>
    <x v="0"/>
    <x v="0"/>
    <x v="0"/>
    <x v="0"/>
    <x v="0"/>
    <x v="2"/>
    <x v="0"/>
    <x v="0"/>
    <x v="0"/>
    <x v="59"/>
    <x v="78"/>
    <x v="2"/>
    <x v="48"/>
    <x v="9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5"/>
    <x v="1"/>
  </r>
  <r>
    <x v="0"/>
    <x v="3"/>
    <x v="0"/>
    <x v="0"/>
    <x v="0"/>
    <x v="70"/>
    <x v="67"/>
    <x v="150"/>
    <x v="867"/>
    <x v="54"/>
    <x v="27"/>
    <x v="0"/>
    <x v="0"/>
    <x v="0"/>
    <x v="0"/>
    <x v="0"/>
    <x v="2"/>
    <x v="0"/>
    <x v="0"/>
    <x v="0"/>
    <x v="59"/>
    <x v="78"/>
    <x v="2"/>
    <x v="48"/>
    <x v="9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3"/>
    <x v="0"/>
    <x v="0"/>
    <x v="0"/>
    <x v="51"/>
    <x v="49"/>
    <x v="123"/>
    <x v="884"/>
    <x v="54"/>
    <x v="27"/>
    <x v="0"/>
    <x v="0"/>
    <x v="0"/>
    <x v="0"/>
    <x v="0"/>
    <x v="2"/>
    <x v="0"/>
    <x v="0"/>
    <x v="0"/>
    <x v="59"/>
    <x v="78"/>
    <x v="2"/>
    <x v="48"/>
    <x v="10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3"/>
    <x v="0"/>
    <x v="0"/>
    <x v="0"/>
    <x v="21"/>
    <x v="20"/>
    <x v="74"/>
    <x v="920"/>
    <x v="54"/>
    <x v="27"/>
    <x v="0"/>
    <x v="0"/>
    <x v="0"/>
    <x v="0"/>
    <x v="0"/>
    <x v="2"/>
    <x v="0"/>
    <x v="0"/>
    <x v="0"/>
    <x v="59"/>
    <x v="78"/>
    <x v="2"/>
    <x v="48"/>
    <x v="10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5"/>
    <x v="0"/>
    <x v="0"/>
    <x v="0"/>
    <x v="829"/>
    <x v="851"/>
    <x v="929"/>
    <x v="415"/>
    <x v="54"/>
    <x v="27"/>
    <x v="0"/>
    <x v="0"/>
    <x v="0"/>
    <x v="0"/>
    <x v="0"/>
    <x v="5"/>
    <x v="0"/>
    <x v="0"/>
    <x v="0"/>
    <x v="59"/>
    <x v="78"/>
    <x v="2"/>
    <x v="48"/>
    <x v="7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2"/>
    <x v="169"/>
    <x v="203"/>
    <x v="200"/>
    <x v="1613"/>
    <x v="0"/>
  </r>
  <r>
    <x v="0"/>
    <x v="5"/>
    <x v="0"/>
    <x v="0"/>
    <x v="0"/>
    <x v="502"/>
    <x v="556"/>
    <x v="618"/>
    <x v="599"/>
    <x v="54"/>
    <x v="27"/>
    <x v="0"/>
    <x v="0"/>
    <x v="0"/>
    <x v="0"/>
    <x v="0"/>
    <x v="5"/>
    <x v="0"/>
    <x v="0"/>
    <x v="0"/>
    <x v="59"/>
    <x v="78"/>
    <x v="2"/>
    <x v="48"/>
    <x v="7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4"/>
    <x v="169"/>
    <x v="203"/>
    <x v="96"/>
    <x v="1558"/>
    <x v="0"/>
  </r>
  <r>
    <x v="0"/>
    <x v="5"/>
    <x v="0"/>
    <x v="0"/>
    <x v="0"/>
    <x v="211"/>
    <x v="313"/>
    <x v="311"/>
    <x v="777"/>
    <x v="54"/>
    <x v="27"/>
    <x v="0"/>
    <x v="0"/>
    <x v="0"/>
    <x v="0"/>
    <x v="0"/>
    <x v="5"/>
    <x v="0"/>
    <x v="0"/>
    <x v="0"/>
    <x v="59"/>
    <x v="78"/>
    <x v="2"/>
    <x v="48"/>
    <x v="8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"/>
    <x v="169"/>
    <x v="203"/>
    <x v="25"/>
    <x v="1505"/>
    <x v="0"/>
  </r>
  <r>
    <x v="0"/>
    <x v="5"/>
    <x v="0"/>
    <x v="0"/>
    <x v="0"/>
    <x v="571"/>
    <x v="613"/>
    <x v="687"/>
    <x v="549"/>
    <x v="54"/>
    <x v="27"/>
    <x v="0"/>
    <x v="0"/>
    <x v="0"/>
    <x v="0"/>
    <x v="0"/>
    <x v="5"/>
    <x v="0"/>
    <x v="0"/>
    <x v="0"/>
    <x v="59"/>
    <x v="78"/>
    <x v="2"/>
    <x v="48"/>
    <x v="8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2"/>
    <x v="203"/>
    <x v="120"/>
    <x v="1573"/>
    <x v="0"/>
  </r>
  <r>
    <x v="0"/>
    <x v="5"/>
    <x v="0"/>
    <x v="0"/>
    <x v="0"/>
    <x v="474"/>
    <x v="531"/>
    <x v="580"/>
    <x v="612"/>
    <x v="54"/>
    <x v="27"/>
    <x v="0"/>
    <x v="0"/>
    <x v="0"/>
    <x v="0"/>
    <x v="0"/>
    <x v="5"/>
    <x v="0"/>
    <x v="0"/>
    <x v="0"/>
    <x v="59"/>
    <x v="78"/>
    <x v="2"/>
    <x v="48"/>
    <x v="8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8"/>
    <x v="169"/>
    <x v="203"/>
    <x v="87"/>
    <x v="1551"/>
    <x v="0"/>
  </r>
  <r>
    <x v="0"/>
    <x v="5"/>
    <x v="0"/>
    <x v="0"/>
    <x v="0"/>
    <x v="365"/>
    <x v="439"/>
    <x v="459"/>
    <x v="677"/>
    <x v="54"/>
    <x v="27"/>
    <x v="0"/>
    <x v="0"/>
    <x v="0"/>
    <x v="0"/>
    <x v="0"/>
    <x v="5"/>
    <x v="0"/>
    <x v="0"/>
    <x v="0"/>
    <x v="59"/>
    <x v="78"/>
    <x v="2"/>
    <x v="48"/>
    <x v="83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2"/>
    <x v="169"/>
    <x v="203"/>
    <x v="54"/>
    <x v="1527"/>
    <x v="0"/>
  </r>
  <r>
    <x v="0"/>
    <x v="5"/>
    <x v="0"/>
    <x v="0"/>
    <x v="0"/>
    <x v="306"/>
    <x v="393"/>
    <x v="405"/>
    <x v="714"/>
    <x v="54"/>
    <x v="27"/>
    <x v="0"/>
    <x v="0"/>
    <x v="0"/>
    <x v="0"/>
    <x v="0"/>
    <x v="5"/>
    <x v="0"/>
    <x v="0"/>
    <x v="0"/>
    <x v="59"/>
    <x v="78"/>
    <x v="2"/>
    <x v="48"/>
    <x v="8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2"/>
    <x v="169"/>
    <x v="203"/>
    <x v="41"/>
    <x v="1517"/>
    <x v="0"/>
  </r>
  <r>
    <x v="0"/>
    <x v="5"/>
    <x v="0"/>
    <x v="0"/>
    <x v="0"/>
    <x v="356"/>
    <x v="434"/>
    <x v="452"/>
    <x v="687"/>
    <x v="54"/>
    <x v="27"/>
    <x v="0"/>
    <x v="0"/>
    <x v="0"/>
    <x v="0"/>
    <x v="0"/>
    <x v="5"/>
    <x v="0"/>
    <x v="0"/>
    <x v="0"/>
    <x v="59"/>
    <x v="78"/>
    <x v="2"/>
    <x v="48"/>
    <x v="8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1525"/>
    <x v="0"/>
  </r>
  <r>
    <x v="0"/>
    <x v="5"/>
    <x v="0"/>
    <x v="0"/>
    <x v="0"/>
    <x v="412"/>
    <x v="478"/>
    <x v="520"/>
    <x v="648"/>
    <x v="54"/>
    <x v="27"/>
    <x v="0"/>
    <x v="0"/>
    <x v="0"/>
    <x v="0"/>
    <x v="0"/>
    <x v="5"/>
    <x v="0"/>
    <x v="0"/>
    <x v="0"/>
    <x v="59"/>
    <x v="78"/>
    <x v="2"/>
    <x v="48"/>
    <x v="8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2"/>
    <x v="169"/>
    <x v="203"/>
    <x v="68"/>
    <x v="1536"/>
    <x v="0"/>
  </r>
  <r>
    <x v="0"/>
    <x v="5"/>
    <x v="0"/>
    <x v="0"/>
    <x v="0"/>
    <x v="751"/>
    <x v="774"/>
    <x v="867"/>
    <x v="447"/>
    <x v="54"/>
    <x v="27"/>
    <x v="0"/>
    <x v="0"/>
    <x v="0"/>
    <x v="0"/>
    <x v="0"/>
    <x v="5"/>
    <x v="0"/>
    <x v="0"/>
    <x v="0"/>
    <x v="59"/>
    <x v="78"/>
    <x v="2"/>
    <x v="48"/>
    <x v="8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0"/>
    <x v="169"/>
    <x v="203"/>
    <x v="171"/>
    <x v="1600"/>
    <x v="0"/>
  </r>
  <r>
    <x v="0"/>
    <x v="5"/>
    <x v="0"/>
    <x v="0"/>
    <x v="0"/>
    <x v="362"/>
    <x v="436"/>
    <x v="459"/>
    <x v="687"/>
    <x v="54"/>
    <x v="27"/>
    <x v="0"/>
    <x v="0"/>
    <x v="0"/>
    <x v="0"/>
    <x v="0"/>
    <x v="5"/>
    <x v="0"/>
    <x v="0"/>
    <x v="0"/>
    <x v="59"/>
    <x v="78"/>
    <x v="2"/>
    <x v="48"/>
    <x v="8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1"/>
    <x v="169"/>
    <x v="203"/>
    <x v="53"/>
    <x v="1524"/>
    <x v="0"/>
  </r>
  <r>
    <x v="0"/>
    <x v="5"/>
    <x v="0"/>
    <x v="0"/>
    <x v="0"/>
    <x v="282"/>
    <x v="373"/>
    <x v="383"/>
    <x v="733"/>
    <x v="54"/>
    <x v="27"/>
    <x v="0"/>
    <x v="0"/>
    <x v="0"/>
    <x v="0"/>
    <x v="0"/>
    <x v="5"/>
    <x v="0"/>
    <x v="0"/>
    <x v="0"/>
    <x v="59"/>
    <x v="78"/>
    <x v="2"/>
    <x v="48"/>
    <x v="8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8"/>
    <x v="169"/>
    <x v="203"/>
    <x v="36"/>
    <x v="1513"/>
    <x v="0"/>
  </r>
  <r>
    <x v="0"/>
    <x v="5"/>
    <x v="0"/>
    <x v="0"/>
    <x v="0"/>
    <x v="340"/>
    <x v="421"/>
    <x v="438"/>
    <x v="695"/>
    <x v="54"/>
    <x v="27"/>
    <x v="0"/>
    <x v="0"/>
    <x v="0"/>
    <x v="0"/>
    <x v="0"/>
    <x v="5"/>
    <x v="0"/>
    <x v="0"/>
    <x v="0"/>
    <x v="59"/>
    <x v="78"/>
    <x v="2"/>
    <x v="48"/>
    <x v="9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8"/>
    <x v="169"/>
    <x v="203"/>
    <x v="48"/>
    <x v="1521"/>
    <x v="0"/>
  </r>
  <r>
    <x v="0"/>
    <x v="5"/>
    <x v="0"/>
    <x v="0"/>
    <x v="0"/>
    <x v="474"/>
    <x v="531"/>
    <x v="580"/>
    <x v="612"/>
    <x v="54"/>
    <x v="27"/>
    <x v="0"/>
    <x v="0"/>
    <x v="0"/>
    <x v="0"/>
    <x v="0"/>
    <x v="5"/>
    <x v="0"/>
    <x v="0"/>
    <x v="0"/>
    <x v="59"/>
    <x v="78"/>
    <x v="2"/>
    <x v="48"/>
    <x v="9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8"/>
    <x v="169"/>
    <x v="203"/>
    <x v="87"/>
    <x v="1551"/>
    <x v="0"/>
  </r>
  <r>
    <x v="0"/>
    <x v="5"/>
    <x v="0"/>
    <x v="0"/>
    <x v="0"/>
    <x v="248"/>
    <x v="344"/>
    <x v="335"/>
    <x v="748"/>
    <x v="54"/>
    <x v="27"/>
    <x v="0"/>
    <x v="0"/>
    <x v="0"/>
    <x v="0"/>
    <x v="0"/>
    <x v="5"/>
    <x v="0"/>
    <x v="0"/>
    <x v="0"/>
    <x v="59"/>
    <x v="78"/>
    <x v="2"/>
    <x v="48"/>
    <x v="9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511"/>
    <x v="0"/>
  </r>
  <r>
    <x v="0"/>
    <x v="5"/>
    <x v="0"/>
    <x v="0"/>
    <x v="0"/>
    <x v="680"/>
    <x v="707"/>
    <x v="796"/>
    <x v="490"/>
    <x v="54"/>
    <x v="27"/>
    <x v="0"/>
    <x v="0"/>
    <x v="0"/>
    <x v="0"/>
    <x v="0"/>
    <x v="5"/>
    <x v="0"/>
    <x v="0"/>
    <x v="0"/>
    <x v="59"/>
    <x v="78"/>
    <x v="2"/>
    <x v="48"/>
    <x v="9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1"/>
    <x v="169"/>
    <x v="203"/>
    <x v="148"/>
    <x v="1589"/>
    <x v="0"/>
  </r>
  <r>
    <x v="0"/>
    <x v="5"/>
    <x v="0"/>
    <x v="0"/>
    <x v="0"/>
    <x v="538"/>
    <x v="589"/>
    <x v="662"/>
    <x v="577"/>
    <x v="54"/>
    <x v="27"/>
    <x v="0"/>
    <x v="0"/>
    <x v="0"/>
    <x v="0"/>
    <x v="0"/>
    <x v="5"/>
    <x v="0"/>
    <x v="0"/>
    <x v="0"/>
    <x v="59"/>
    <x v="78"/>
    <x v="2"/>
    <x v="48"/>
    <x v="9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1"/>
    <x v="169"/>
    <x v="203"/>
    <x v="108"/>
    <x v="1565"/>
    <x v="0"/>
  </r>
  <r>
    <x v="0"/>
    <x v="5"/>
    <x v="0"/>
    <x v="0"/>
    <x v="0"/>
    <x v="723"/>
    <x v="746"/>
    <x v="837"/>
    <x v="462"/>
    <x v="54"/>
    <x v="27"/>
    <x v="0"/>
    <x v="0"/>
    <x v="0"/>
    <x v="0"/>
    <x v="0"/>
    <x v="5"/>
    <x v="0"/>
    <x v="0"/>
    <x v="0"/>
    <x v="59"/>
    <x v="78"/>
    <x v="2"/>
    <x v="48"/>
    <x v="9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2"/>
    <x v="169"/>
    <x v="203"/>
    <x v="160"/>
    <x v="1596"/>
    <x v="0"/>
  </r>
  <r>
    <x v="0"/>
    <x v="5"/>
    <x v="0"/>
    <x v="0"/>
    <x v="0"/>
    <x v="451"/>
    <x v="513"/>
    <x v="562"/>
    <x v="624"/>
    <x v="54"/>
    <x v="27"/>
    <x v="0"/>
    <x v="0"/>
    <x v="0"/>
    <x v="0"/>
    <x v="0"/>
    <x v="5"/>
    <x v="0"/>
    <x v="0"/>
    <x v="0"/>
    <x v="59"/>
    <x v="78"/>
    <x v="2"/>
    <x v="48"/>
    <x v="9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2"/>
    <x v="169"/>
    <x v="203"/>
    <x v="79"/>
    <x v="1545"/>
    <x v="0"/>
  </r>
  <r>
    <x v="0"/>
    <x v="5"/>
    <x v="0"/>
    <x v="0"/>
    <x v="0"/>
    <x v="390"/>
    <x v="458"/>
    <x v="498"/>
    <x v="665"/>
    <x v="54"/>
    <x v="27"/>
    <x v="0"/>
    <x v="0"/>
    <x v="0"/>
    <x v="0"/>
    <x v="0"/>
    <x v="5"/>
    <x v="0"/>
    <x v="0"/>
    <x v="0"/>
    <x v="59"/>
    <x v="78"/>
    <x v="2"/>
    <x v="48"/>
    <x v="10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7"/>
    <x v="169"/>
    <x v="203"/>
    <x v="61"/>
    <x v="1531"/>
    <x v="0"/>
  </r>
  <r>
    <x v="0"/>
    <x v="5"/>
    <x v="0"/>
    <x v="0"/>
    <x v="0"/>
    <x v="230"/>
    <x v="331"/>
    <x v="326"/>
    <x v="760"/>
    <x v="54"/>
    <x v="27"/>
    <x v="0"/>
    <x v="0"/>
    <x v="0"/>
    <x v="0"/>
    <x v="0"/>
    <x v="5"/>
    <x v="0"/>
    <x v="0"/>
    <x v="0"/>
    <x v="59"/>
    <x v="78"/>
    <x v="2"/>
    <x v="48"/>
    <x v="10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1"/>
    <x v="169"/>
    <x v="203"/>
    <x v="27"/>
    <x v="1508"/>
    <x v="0"/>
  </r>
  <r>
    <x v="0"/>
    <x v="2"/>
    <x v="0"/>
    <x v="0"/>
    <x v="0"/>
    <x v="1136"/>
    <x v="1156"/>
    <x v="1260"/>
    <x v="242"/>
    <x v="54"/>
    <x v="27"/>
    <x v="0"/>
    <x v="0"/>
    <x v="0"/>
    <x v="0"/>
    <x v="0"/>
    <x v="4"/>
    <x v="0"/>
    <x v="0"/>
    <x v="0"/>
    <x v="60"/>
    <x v="79"/>
    <x v="3"/>
    <x v="72"/>
    <x v="264"/>
    <x v="104"/>
    <x v="0"/>
    <x v="0"/>
    <x v="0"/>
    <x v="0"/>
    <x v="0"/>
    <x v="60"/>
    <x v="222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98"/>
    <x v="199"/>
    <x v="169"/>
    <x v="166"/>
    <x v="0"/>
    <x v="268"/>
    <x v="1"/>
  </r>
  <r>
    <x v="0"/>
    <x v="1"/>
    <x v="0"/>
    <x v="0"/>
    <x v="0"/>
    <x v="388"/>
    <x v="358"/>
    <x v="495"/>
    <x v="1140"/>
    <x v="54"/>
    <x v="27"/>
    <x v="0"/>
    <x v="0"/>
    <x v="0"/>
    <x v="0"/>
    <x v="0"/>
    <x v="0"/>
    <x v="0"/>
    <x v="0"/>
    <x v="0"/>
    <x v="60"/>
    <x v="79"/>
    <x v="3"/>
    <x v="72"/>
    <x v="264"/>
    <x v="104"/>
    <x v="0"/>
    <x v="0"/>
    <x v="0"/>
    <x v="0"/>
    <x v="0"/>
    <x v="60"/>
    <x v="222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573"/>
    <x v="199"/>
    <x v="169"/>
    <x v="203"/>
    <x v="0"/>
    <x v="974"/>
    <x v="1"/>
  </r>
  <r>
    <x v="0"/>
    <x v="6"/>
    <x v="0"/>
    <x v="0"/>
    <x v="0"/>
    <x v="1199"/>
    <x v="1219"/>
    <x v="1334"/>
    <x v="195"/>
    <x v="54"/>
    <x v="27"/>
    <x v="0"/>
    <x v="0"/>
    <x v="0"/>
    <x v="0"/>
    <x v="0"/>
    <x v="6"/>
    <x v="0"/>
    <x v="0"/>
    <x v="0"/>
    <x v="60"/>
    <x v="79"/>
    <x v="3"/>
    <x v="72"/>
    <x v="264"/>
    <x v="104"/>
    <x v="0"/>
    <x v="0"/>
    <x v="0"/>
    <x v="0"/>
    <x v="0"/>
    <x v="60"/>
    <x v="222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59"/>
    <x v="199"/>
    <x v="169"/>
    <x v="203"/>
    <x v="0"/>
    <x v="203"/>
    <x v="1"/>
  </r>
  <r>
    <x v="0"/>
    <x v="3"/>
    <x v="0"/>
    <x v="0"/>
    <x v="0"/>
    <x v="388"/>
    <x v="358"/>
    <x v="495"/>
    <x v="1140"/>
    <x v="54"/>
    <x v="27"/>
    <x v="0"/>
    <x v="0"/>
    <x v="0"/>
    <x v="0"/>
    <x v="0"/>
    <x v="2"/>
    <x v="0"/>
    <x v="0"/>
    <x v="0"/>
    <x v="60"/>
    <x v="79"/>
    <x v="3"/>
    <x v="72"/>
    <x v="264"/>
    <x v="104"/>
    <x v="0"/>
    <x v="0"/>
    <x v="0"/>
    <x v="0"/>
    <x v="0"/>
    <x v="60"/>
    <x v="222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573"/>
    <x v="199"/>
    <x v="169"/>
    <x v="203"/>
    <x v="0"/>
    <x v="974"/>
    <x v="1"/>
  </r>
  <r>
    <x v="0"/>
    <x v="5"/>
    <x v="0"/>
    <x v="0"/>
    <x v="0"/>
    <x v="1096"/>
    <x v="1116"/>
    <x v="1204"/>
    <x v="275"/>
    <x v="54"/>
    <x v="27"/>
    <x v="0"/>
    <x v="0"/>
    <x v="0"/>
    <x v="0"/>
    <x v="0"/>
    <x v="5"/>
    <x v="0"/>
    <x v="0"/>
    <x v="0"/>
    <x v="60"/>
    <x v="79"/>
    <x v="3"/>
    <x v="72"/>
    <x v="264"/>
    <x v="104"/>
    <x v="0"/>
    <x v="0"/>
    <x v="0"/>
    <x v="0"/>
    <x v="0"/>
    <x v="60"/>
    <x v="222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226"/>
    <x v="199"/>
    <x v="145"/>
    <x v="203"/>
    <x v="263"/>
    <x v="1641"/>
    <x v="0"/>
  </r>
  <r>
    <x v="0"/>
    <x v="2"/>
    <x v="0"/>
    <x v="0"/>
    <x v="0"/>
    <x v="108"/>
    <x v="190"/>
    <x v="0"/>
    <x v="742"/>
    <x v="54"/>
    <x v="27"/>
    <x v="0"/>
    <x v="0"/>
    <x v="0"/>
    <x v="0"/>
    <x v="0"/>
    <x v="4"/>
    <x v="0"/>
    <x v="0"/>
    <x v="0"/>
    <x v="61"/>
    <x v="80"/>
    <x v="2"/>
    <x v="59"/>
    <x v="582"/>
    <x v="104"/>
    <x v="0"/>
    <x v="0"/>
    <x v="0"/>
    <x v="0"/>
    <x v="0"/>
    <x v="61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7"/>
    <x v="7"/>
    <x v="0"/>
    <x v="920"/>
    <x v="54"/>
    <x v="27"/>
    <x v="0"/>
    <x v="0"/>
    <x v="0"/>
    <x v="0"/>
    <x v="0"/>
    <x v="0"/>
    <x v="0"/>
    <x v="0"/>
    <x v="0"/>
    <x v="61"/>
    <x v="80"/>
    <x v="2"/>
    <x v="59"/>
    <x v="582"/>
    <x v="104"/>
    <x v="0"/>
    <x v="0"/>
    <x v="0"/>
    <x v="0"/>
    <x v="0"/>
    <x v="61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142"/>
    <x v="239"/>
    <x v="0"/>
    <x v="713"/>
    <x v="54"/>
    <x v="27"/>
    <x v="0"/>
    <x v="0"/>
    <x v="0"/>
    <x v="0"/>
    <x v="0"/>
    <x v="6"/>
    <x v="0"/>
    <x v="0"/>
    <x v="0"/>
    <x v="61"/>
    <x v="80"/>
    <x v="2"/>
    <x v="59"/>
    <x v="582"/>
    <x v="104"/>
    <x v="0"/>
    <x v="0"/>
    <x v="0"/>
    <x v="0"/>
    <x v="0"/>
    <x v="61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7"/>
    <x v="7"/>
    <x v="0"/>
    <x v="920"/>
    <x v="54"/>
    <x v="27"/>
    <x v="0"/>
    <x v="0"/>
    <x v="0"/>
    <x v="0"/>
    <x v="0"/>
    <x v="2"/>
    <x v="0"/>
    <x v="0"/>
    <x v="0"/>
    <x v="61"/>
    <x v="80"/>
    <x v="2"/>
    <x v="59"/>
    <x v="582"/>
    <x v="104"/>
    <x v="0"/>
    <x v="0"/>
    <x v="0"/>
    <x v="0"/>
    <x v="0"/>
    <x v="61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91"/>
    <x v="163"/>
    <x v="0"/>
    <x v="760"/>
    <x v="54"/>
    <x v="27"/>
    <x v="0"/>
    <x v="0"/>
    <x v="0"/>
    <x v="0"/>
    <x v="0"/>
    <x v="5"/>
    <x v="0"/>
    <x v="0"/>
    <x v="0"/>
    <x v="61"/>
    <x v="80"/>
    <x v="2"/>
    <x v="59"/>
    <x v="582"/>
    <x v="104"/>
    <x v="0"/>
    <x v="0"/>
    <x v="0"/>
    <x v="0"/>
    <x v="0"/>
    <x v="61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"/>
    <x v="169"/>
    <x v="203"/>
    <x v="11"/>
    <x v="1509"/>
    <x v="0"/>
  </r>
  <r>
    <x v="0"/>
    <x v="2"/>
    <x v="0"/>
    <x v="0"/>
    <x v="0"/>
    <x v="529"/>
    <x v="581"/>
    <x v="976"/>
    <x v="1501"/>
    <x v="54"/>
    <x v="27"/>
    <x v="0"/>
    <x v="0"/>
    <x v="0"/>
    <x v="0"/>
    <x v="0"/>
    <x v="4"/>
    <x v="0"/>
    <x v="0"/>
    <x v="0"/>
    <x v="62"/>
    <x v="81"/>
    <x v="2"/>
    <x v="59"/>
    <x v="299"/>
    <x v="104"/>
    <x v="0"/>
    <x v="0"/>
    <x v="0"/>
    <x v="0"/>
    <x v="0"/>
    <x v="62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03"/>
    <x v="1"/>
  </r>
  <r>
    <x v="0"/>
    <x v="1"/>
    <x v="0"/>
    <x v="0"/>
    <x v="0"/>
    <x v="82"/>
    <x v="79"/>
    <x v="331"/>
    <x v="1134"/>
    <x v="54"/>
    <x v="27"/>
    <x v="0"/>
    <x v="0"/>
    <x v="0"/>
    <x v="0"/>
    <x v="0"/>
    <x v="0"/>
    <x v="0"/>
    <x v="0"/>
    <x v="0"/>
    <x v="62"/>
    <x v="81"/>
    <x v="2"/>
    <x v="59"/>
    <x v="299"/>
    <x v="104"/>
    <x v="0"/>
    <x v="0"/>
    <x v="0"/>
    <x v="0"/>
    <x v="0"/>
    <x v="62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7"/>
    <x v="1"/>
  </r>
  <r>
    <x v="0"/>
    <x v="6"/>
    <x v="0"/>
    <x v="0"/>
    <x v="0"/>
    <x v="605"/>
    <x v="641"/>
    <x v="1073"/>
    <x v="1546"/>
    <x v="54"/>
    <x v="27"/>
    <x v="0"/>
    <x v="0"/>
    <x v="0"/>
    <x v="0"/>
    <x v="0"/>
    <x v="6"/>
    <x v="0"/>
    <x v="0"/>
    <x v="0"/>
    <x v="62"/>
    <x v="81"/>
    <x v="2"/>
    <x v="59"/>
    <x v="299"/>
    <x v="104"/>
    <x v="0"/>
    <x v="0"/>
    <x v="0"/>
    <x v="0"/>
    <x v="0"/>
    <x v="62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4"/>
    <x v="1"/>
  </r>
  <r>
    <x v="0"/>
    <x v="3"/>
    <x v="0"/>
    <x v="0"/>
    <x v="0"/>
    <x v="82"/>
    <x v="79"/>
    <x v="331"/>
    <x v="1134"/>
    <x v="54"/>
    <x v="27"/>
    <x v="0"/>
    <x v="0"/>
    <x v="0"/>
    <x v="0"/>
    <x v="0"/>
    <x v="2"/>
    <x v="0"/>
    <x v="0"/>
    <x v="0"/>
    <x v="62"/>
    <x v="81"/>
    <x v="2"/>
    <x v="59"/>
    <x v="299"/>
    <x v="104"/>
    <x v="0"/>
    <x v="0"/>
    <x v="0"/>
    <x v="0"/>
    <x v="0"/>
    <x v="62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7"/>
    <x v="1"/>
  </r>
  <r>
    <x v="0"/>
    <x v="5"/>
    <x v="0"/>
    <x v="0"/>
    <x v="0"/>
    <x v="490"/>
    <x v="543"/>
    <x v="918"/>
    <x v="1465"/>
    <x v="54"/>
    <x v="27"/>
    <x v="0"/>
    <x v="0"/>
    <x v="0"/>
    <x v="0"/>
    <x v="0"/>
    <x v="5"/>
    <x v="0"/>
    <x v="0"/>
    <x v="0"/>
    <x v="62"/>
    <x v="81"/>
    <x v="2"/>
    <x v="59"/>
    <x v="299"/>
    <x v="104"/>
    <x v="0"/>
    <x v="0"/>
    <x v="0"/>
    <x v="0"/>
    <x v="0"/>
    <x v="62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1"/>
    <x v="169"/>
    <x v="203"/>
    <x v="91"/>
    <x v="723"/>
    <x v="0"/>
  </r>
  <r>
    <x v="0"/>
    <x v="2"/>
    <x v="0"/>
    <x v="0"/>
    <x v="0"/>
    <x v="318"/>
    <x v="404"/>
    <x v="455"/>
    <x v="758"/>
    <x v="54"/>
    <x v="27"/>
    <x v="0"/>
    <x v="0"/>
    <x v="0"/>
    <x v="0"/>
    <x v="0"/>
    <x v="4"/>
    <x v="0"/>
    <x v="0"/>
    <x v="0"/>
    <x v="63"/>
    <x v="83"/>
    <x v="0"/>
    <x v="55"/>
    <x v="284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4"/>
    <x v="1"/>
  </r>
  <r>
    <x v="0"/>
    <x v="2"/>
    <x v="0"/>
    <x v="0"/>
    <x v="0"/>
    <x v="246"/>
    <x v="342"/>
    <x v="370"/>
    <x v="795"/>
    <x v="54"/>
    <x v="27"/>
    <x v="0"/>
    <x v="0"/>
    <x v="0"/>
    <x v="0"/>
    <x v="0"/>
    <x v="4"/>
    <x v="0"/>
    <x v="0"/>
    <x v="0"/>
    <x v="63"/>
    <x v="83"/>
    <x v="0"/>
    <x v="55"/>
    <x v="506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2"/>
    <x v="0"/>
    <x v="0"/>
    <x v="0"/>
    <x v="108"/>
    <x v="190"/>
    <x v="209"/>
    <x v="851"/>
    <x v="54"/>
    <x v="27"/>
    <x v="0"/>
    <x v="0"/>
    <x v="0"/>
    <x v="0"/>
    <x v="0"/>
    <x v="4"/>
    <x v="0"/>
    <x v="0"/>
    <x v="0"/>
    <x v="63"/>
    <x v="83"/>
    <x v="0"/>
    <x v="55"/>
    <x v="648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1"/>
    <x v="0"/>
    <x v="0"/>
    <x v="0"/>
    <x v="29"/>
    <x v="28"/>
    <x v="104"/>
    <x v="926"/>
    <x v="54"/>
    <x v="27"/>
    <x v="0"/>
    <x v="0"/>
    <x v="0"/>
    <x v="0"/>
    <x v="0"/>
    <x v="0"/>
    <x v="0"/>
    <x v="0"/>
    <x v="0"/>
    <x v="63"/>
    <x v="83"/>
    <x v="0"/>
    <x v="55"/>
    <x v="284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1"/>
    <x v="0"/>
    <x v="0"/>
    <x v="0"/>
    <x v="19"/>
    <x v="18"/>
    <x v="78"/>
    <x v="936"/>
    <x v="54"/>
    <x v="27"/>
    <x v="0"/>
    <x v="0"/>
    <x v="0"/>
    <x v="0"/>
    <x v="0"/>
    <x v="0"/>
    <x v="0"/>
    <x v="0"/>
    <x v="0"/>
    <x v="63"/>
    <x v="83"/>
    <x v="0"/>
    <x v="55"/>
    <x v="506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1"/>
    <x v="0"/>
    <x v="0"/>
    <x v="0"/>
    <x v="7"/>
    <x v="7"/>
    <x v="44"/>
    <x v="944"/>
    <x v="54"/>
    <x v="27"/>
    <x v="0"/>
    <x v="0"/>
    <x v="0"/>
    <x v="0"/>
    <x v="0"/>
    <x v="0"/>
    <x v="0"/>
    <x v="0"/>
    <x v="0"/>
    <x v="63"/>
    <x v="83"/>
    <x v="0"/>
    <x v="55"/>
    <x v="648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6"/>
    <x v="0"/>
    <x v="0"/>
    <x v="0"/>
    <x v="374"/>
    <x v="446"/>
    <x v="516"/>
    <x v="727"/>
    <x v="54"/>
    <x v="27"/>
    <x v="0"/>
    <x v="0"/>
    <x v="0"/>
    <x v="0"/>
    <x v="0"/>
    <x v="6"/>
    <x v="0"/>
    <x v="0"/>
    <x v="0"/>
    <x v="63"/>
    <x v="83"/>
    <x v="0"/>
    <x v="55"/>
    <x v="284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2"/>
    <x v="1"/>
  </r>
  <r>
    <x v="0"/>
    <x v="6"/>
    <x v="0"/>
    <x v="0"/>
    <x v="0"/>
    <x v="296"/>
    <x v="382"/>
    <x v="427"/>
    <x v="769"/>
    <x v="54"/>
    <x v="27"/>
    <x v="0"/>
    <x v="0"/>
    <x v="0"/>
    <x v="0"/>
    <x v="0"/>
    <x v="6"/>
    <x v="0"/>
    <x v="0"/>
    <x v="0"/>
    <x v="63"/>
    <x v="83"/>
    <x v="0"/>
    <x v="55"/>
    <x v="506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6"/>
    <x v="0"/>
    <x v="0"/>
    <x v="0"/>
    <x v="142"/>
    <x v="239"/>
    <x v="248"/>
    <x v="827"/>
    <x v="54"/>
    <x v="27"/>
    <x v="0"/>
    <x v="0"/>
    <x v="0"/>
    <x v="0"/>
    <x v="0"/>
    <x v="6"/>
    <x v="0"/>
    <x v="0"/>
    <x v="0"/>
    <x v="63"/>
    <x v="83"/>
    <x v="0"/>
    <x v="55"/>
    <x v="648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3"/>
    <x v="0"/>
    <x v="0"/>
    <x v="0"/>
    <x v="29"/>
    <x v="28"/>
    <x v="104"/>
    <x v="926"/>
    <x v="54"/>
    <x v="27"/>
    <x v="0"/>
    <x v="0"/>
    <x v="0"/>
    <x v="0"/>
    <x v="0"/>
    <x v="2"/>
    <x v="0"/>
    <x v="0"/>
    <x v="0"/>
    <x v="63"/>
    <x v="83"/>
    <x v="0"/>
    <x v="55"/>
    <x v="284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3"/>
    <x v="0"/>
    <x v="0"/>
    <x v="0"/>
    <x v="19"/>
    <x v="18"/>
    <x v="78"/>
    <x v="936"/>
    <x v="54"/>
    <x v="27"/>
    <x v="0"/>
    <x v="0"/>
    <x v="0"/>
    <x v="0"/>
    <x v="0"/>
    <x v="2"/>
    <x v="0"/>
    <x v="0"/>
    <x v="0"/>
    <x v="63"/>
    <x v="83"/>
    <x v="0"/>
    <x v="55"/>
    <x v="506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7"/>
    <x v="7"/>
    <x v="44"/>
    <x v="944"/>
    <x v="54"/>
    <x v="27"/>
    <x v="0"/>
    <x v="0"/>
    <x v="0"/>
    <x v="0"/>
    <x v="0"/>
    <x v="2"/>
    <x v="0"/>
    <x v="0"/>
    <x v="0"/>
    <x v="63"/>
    <x v="83"/>
    <x v="0"/>
    <x v="55"/>
    <x v="648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5"/>
    <x v="0"/>
    <x v="0"/>
    <x v="0"/>
    <x v="291"/>
    <x v="379"/>
    <x v="423"/>
    <x v="777"/>
    <x v="54"/>
    <x v="27"/>
    <x v="0"/>
    <x v="0"/>
    <x v="0"/>
    <x v="0"/>
    <x v="0"/>
    <x v="5"/>
    <x v="0"/>
    <x v="0"/>
    <x v="0"/>
    <x v="63"/>
    <x v="83"/>
    <x v="0"/>
    <x v="55"/>
    <x v="284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9"/>
    <x v="1"/>
  </r>
  <r>
    <x v="0"/>
    <x v="5"/>
    <x v="0"/>
    <x v="0"/>
    <x v="0"/>
    <x v="211"/>
    <x v="313"/>
    <x v="335"/>
    <x v="809"/>
    <x v="54"/>
    <x v="27"/>
    <x v="0"/>
    <x v="0"/>
    <x v="0"/>
    <x v="0"/>
    <x v="0"/>
    <x v="5"/>
    <x v="0"/>
    <x v="0"/>
    <x v="0"/>
    <x v="63"/>
    <x v="83"/>
    <x v="0"/>
    <x v="55"/>
    <x v="506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3"/>
    <x v="1"/>
  </r>
  <r>
    <x v="0"/>
    <x v="5"/>
    <x v="0"/>
    <x v="0"/>
    <x v="0"/>
    <x v="91"/>
    <x v="163"/>
    <x v="187"/>
    <x v="862"/>
    <x v="54"/>
    <x v="27"/>
    <x v="0"/>
    <x v="0"/>
    <x v="0"/>
    <x v="0"/>
    <x v="0"/>
    <x v="5"/>
    <x v="0"/>
    <x v="0"/>
    <x v="0"/>
    <x v="63"/>
    <x v="83"/>
    <x v="0"/>
    <x v="55"/>
    <x v="648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4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64"/>
    <x v="86"/>
    <x v="1"/>
    <x v="78"/>
    <x v="757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98"/>
    <x v="1"/>
  </r>
  <r>
    <x v="0"/>
    <x v="2"/>
    <x v="0"/>
    <x v="0"/>
    <x v="0"/>
    <x v="325"/>
    <x v="411"/>
    <x v="512"/>
    <x v="956"/>
    <x v="54"/>
    <x v="27"/>
    <x v="0"/>
    <x v="0"/>
    <x v="0"/>
    <x v="0"/>
    <x v="0"/>
    <x v="4"/>
    <x v="0"/>
    <x v="0"/>
    <x v="0"/>
    <x v="64"/>
    <x v="86"/>
    <x v="1"/>
    <x v="78"/>
    <x v="760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56"/>
    <x v="1"/>
  </r>
  <r>
    <x v="0"/>
    <x v="1"/>
    <x v="0"/>
    <x v="0"/>
    <x v="0"/>
    <x v="1"/>
    <x v="1"/>
    <x v="11"/>
    <x v="961"/>
    <x v="54"/>
    <x v="27"/>
    <x v="0"/>
    <x v="0"/>
    <x v="0"/>
    <x v="0"/>
    <x v="0"/>
    <x v="0"/>
    <x v="0"/>
    <x v="0"/>
    <x v="0"/>
    <x v="64"/>
    <x v="86"/>
    <x v="1"/>
    <x v="78"/>
    <x v="757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68"/>
    <x v="1"/>
  </r>
  <r>
    <x v="0"/>
    <x v="1"/>
    <x v="0"/>
    <x v="0"/>
    <x v="0"/>
    <x v="30"/>
    <x v="29"/>
    <x v="118"/>
    <x v="1026"/>
    <x v="54"/>
    <x v="27"/>
    <x v="0"/>
    <x v="0"/>
    <x v="0"/>
    <x v="0"/>
    <x v="0"/>
    <x v="0"/>
    <x v="0"/>
    <x v="0"/>
    <x v="0"/>
    <x v="64"/>
    <x v="86"/>
    <x v="1"/>
    <x v="78"/>
    <x v="760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62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64"/>
    <x v="86"/>
    <x v="1"/>
    <x v="78"/>
    <x v="757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87"/>
    <x v="1"/>
  </r>
  <r>
    <x v="0"/>
    <x v="6"/>
    <x v="0"/>
    <x v="0"/>
    <x v="0"/>
    <x v="381"/>
    <x v="452"/>
    <x v="573"/>
    <x v="956"/>
    <x v="54"/>
    <x v="27"/>
    <x v="0"/>
    <x v="0"/>
    <x v="0"/>
    <x v="0"/>
    <x v="0"/>
    <x v="6"/>
    <x v="0"/>
    <x v="0"/>
    <x v="0"/>
    <x v="64"/>
    <x v="86"/>
    <x v="1"/>
    <x v="78"/>
    <x v="760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892"/>
    <x v="1"/>
  </r>
  <r>
    <x v="0"/>
    <x v="3"/>
    <x v="0"/>
    <x v="0"/>
    <x v="0"/>
    <x v="1"/>
    <x v="1"/>
    <x v="11"/>
    <x v="961"/>
    <x v="54"/>
    <x v="27"/>
    <x v="0"/>
    <x v="0"/>
    <x v="0"/>
    <x v="0"/>
    <x v="0"/>
    <x v="2"/>
    <x v="0"/>
    <x v="0"/>
    <x v="0"/>
    <x v="64"/>
    <x v="86"/>
    <x v="1"/>
    <x v="78"/>
    <x v="757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68"/>
    <x v="1"/>
  </r>
  <r>
    <x v="0"/>
    <x v="3"/>
    <x v="0"/>
    <x v="0"/>
    <x v="0"/>
    <x v="30"/>
    <x v="29"/>
    <x v="118"/>
    <x v="1026"/>
    <x v="54"/>
    <x v="27"/>
    <x v="0"/>
    <x v="0"/>
    <x v="0"/>
    <x v="0"/>
    <x v="0"/>
    <x v="2"/>
    <x v="0"/>
    <x v="0"/>
    <x v="0"/>
    <x v="64"/>
    <x v="86"/>
    <x v="1"/>
    <x v="78"/>
    <x v="760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62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64"/>
    <x v="86"/>
    <x v="1"/>
    <x v="78"/>
    <x v="757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07"/>
    <x v="1"/>
  </r>
  <r>
    <x v="0"/>
    <x v="5"/>
    <x v="0"/>
    <x v="0"/>
    <x v="0"/>
    <x v="297"/>
    <x v="383"/>
    <x v="477"/>
    <x v="956"/>
    <x v="54"/>
    <x v="27"/>
    <x v="0"/>
    <x v="0"/>
    <x v="0"/>
    <x v="0"/>
    <x v="0"/>
    <x v="5"/>
    <x v="0"/>
    <x v="0"/>
    <x v="0"/>
    <x v="64"/>
    <x v="86"/>
    <x v="1"/>
    <x v="78"/>
    <x v="760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91"/>
    <x v="1"/>
  </r>
  <r>
    <x v="0"/>
    <x v="2"/>
    <x v="0"/>
    <x v="0"/>
    <x v="0"/>
    <x v="1182"/>
    <x v="1202"/>
    <x v="1035"/>
    <x v="88"/>
    <x v="54"/>
    <x v="27"/>
    <x v="0"/>
    <x v="0"/>
    <x v="0"/>
    <x v="0"/>
    <x v="0"/>
    <x v="4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88"/>
    <x v="199"/>
    <x v="169"/>
    <x v="173"/>
    <x v="0"/>
    <x v="456"/>
    <x v="1"/>
  </r>
  <r>
    <x v="0"/>
    <x v="1"/>
    <x v="0"/>
    <x v="0"/>
    <x v="0"/>
    <x v="425"/>
    <x v="386"/>
    <x v="360"/>
    <x v="691"/>
    <x v="54"/>
    <x v="27"/>
    <x v="0"/>
    <x v="0"/>
    <x v="0"/>
    <x v="0"/>
    <x v="0"/>
    <x v="0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52"/>
    <x v="199"/>
    <x v="169"/>
    <x v="203"/>
    <x v="0"/>
    <x v="1117"/>
    <x v="1"/>
  </r>
  <r>
    <x v="0"/>
    <x v="6"/>
    <x v="0"/>
    <x v="0"/>
    <x v="0"/>
    <x v="1232"/>
    <x v="1252"/>
    <x v="1134"/>
    <x v="58"/>
    <x v="54"/>
    <x v="27"/>
    <x v="0"/>
    <x v="0"/>
    <x v="0"/>
    <x v="0"/>
    <x v="0"/>
    <x v="6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62"/>
    <x v="199"/>
    <x v="169"/>
    <x v="203"/>
    <x v="0"/>
    <x v="371"/>
    <x v="1"/>
  </r>
  <r>
    <x v="0"/>
    <x v="3"/>
    <x v="0"/>
    <x v="0"/>
    <x v="0"/>
    <x v="325"/>
    <x v="305"/>
    <x v="360"/>
    <x v="885"/>
    <x v="54"/>
    <x v="27"/>
    <x v="0"/>
    <x v="0"/>
    <x v="0"/>
    <x v="0"/>
    <x v="0"/>
    <x v="2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56"/>
    <x v="199"/>
    <x v="169"/>
    <x v="203"/>
    <x v="0"/>
    <x v="1117"/>
    <x v="1"/>
  </r>
  <r>
    <x v="0"/>
    <x v="5"/>
    <x v="0"/>
    <x v="0"/>
    <x v="0"/>
    <x v="992"/>
    <x v="1014"/>
    <x v="977"/>
    <x v="254"/>
    <x v="54"/>
    <x v="27"/>
    <x v="0"/>
    <x v="0"/>
    <x v="0"/>
    <x v="0"/>
    <x v="0"/>
    <x v="5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09"/>
    <x v="199"/>
    <x v="139"/>
    <x v="203"/>
    <x v="243"/>
    <x v="1651"/>
    <x v="0"/>
  </r>
  <r>
    <x v="0"/>
    <x v="4"/>
    <x v="0"/>
    <x v="0"/>
    <x v="0"/>
    <x v="468"/>
    <x v="417"/>
    <x v="0"/>
    <x v="566"/>
    <x v="54"/>
    <x v="27"/>
    <x v="0"/>
    <x v="0"/>
    <x v="0"/>
    <x v="0"/>
    <x v="0"/>
    <x v="1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75"/>
    <x v="199"/>
    <x v="169"/>
    <x v="203"/>
    <x v="0"/>
    <x v="1479"/>
    <x v="1"/>
  </r>
  <r>
    <x v="0"/>
    <x v="0"/>
    <x v="0"/>
    <x v="0"/>
    <x v="0"/>
    <x v="1234"/>
    <x v="1254"/>
    <x v="0"/>
    <x v="37"/>
    <x v="54"/>
    <x v="27"/>
    <x v="0"/>
    <x v="0"/>
    <x v="0"/>
    <x v="0"/>
    <x v="0"/>
    <x v="3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1"/>
    <x v="199"/>
    <x v="169"/>
    <x v="203"/>
    <x v="0"/>
    <x v="1479"/>
    <x v="1"/>
  </r>
  <r>
    <x v="0"/>
    <x v="2"/>
    <x v="0"/>
    <x v="0"/>
    <x v="0"/>
    <x v="986"/>
    <x v="1008"/>
    <x v="0"/>
    <x v="152"/>
    <x v="54"/>
    <x v="27"/>
    <x v="0"/>
    <x v="0"/>
    <x v="0"/>
    <x v="0"/>
    <x v="0"/>
    <x v="4"/>
    <x v="0"/>
    <x v="0"/>
    <x v="0"/>
    <x v="66"/>
    <x v="88"/>
    <x v="1"/>
    <x v="43"/>
    <x v="436"/>
    <x v="104"/>
    <x v="0"/>
    <x v="0"/>
    <x v="0"/>
    <x v="0"/>
    <x v="0"/>
    <x v="66"/>
    <x v="17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30"/>
    <x v="199"/>
    <x v="169"/>
    <x v="203"/>
    <x v="0"/>
    <x v="1479"/>
    <x v="1"/>
  </r>
  <r>
    <x v="0"/>
    <x v="1"/>
    <x v="0"/>
    <x v="0"/>
    <x v="0"/>
    <x v="293"/>
    <x v="277"/>
    <x v="0"/>
    <x v="685"/>
    <x v="54"/>
    <x v="27"/>
    <x v="0"/>
    <x v="0"/>
    <x v="0"/>
    <x v="0"/>
    <x v="0"/>
    <x v="0"/>
    <x v="0"/>
    <x v="0"/>
    <x v="0"/>
    <x v="66"/>
    <x v="88"/>
    <x v="1"/>
    <x v="43"/>
    <x v="436"/>
    <x v="104"/>
    <x v="0"/>
    <x v="0"/>
    <x v="0"/>
    <x v="0"/>
    <x v="0"/>
    <x v="66"/>
    <x v="17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02"/>
    <x v="199"/>
    <x v="169"/>
    <x v="203"/>
    <x v="0"/>
    <x v="1479"/>
    <x v="1"/>
  </r>
  <r>
    <x v="0"/>
    <x v="6"/>
    <x v="0"/>
    <x v="0"/>
    <x v="0"/>
    <x v="1078"/>
    <x v="1098"/>
    <x v="0"/>
    <x v="105"/>
    <x v="54"/>
    <x v="27"/>
    <x v="0"/>
    <x v="0"/>
    <x v="0"/>
    <x v="0"/>
    <x v="0"/>
    <x v="6"/>
    <x v="0"/>
    <x v="0"/>
    <x v="0"/>
    <x v="66"/>
    <x v="88"/>
    <x v="1"/>
    <x v="43"/>
    <x v="436"/>
    <x v="104"/>
    <x v="0"/>
    <x v="0"/>
    <x v="0"/>
    <x v="0"/>
    <x v="0"/>
    <x v="66"/>
    <x v="17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98"/>
    <x v="199"/>
    <x v="169"/>
    <x v="203"/>
    <x v="0"/>
    <x v="1479"/>
    <x v="1"/>
  </r>
  <r>
    <x v="0"/>
    <x v="3"/>
    <x v="0"/>
    <x v="0"/>
    <x v="0"/>
    <x v="293"/>
    <x v="277"/>
    <x v="0"/>
    <x v="685"/>
    <x v="54"/>
    <x v="27"/>
    <x v="0"/>
    <x v="0"/>
    <x v="0"/>
    <x v="0"/>
    <x v="0"/>
    <x v="2"/>
    <x v="0"/>
    <x v="0"/>
    <x v="0"/>
    <x v="66"/>
    <x v="88"/>
    <x v="1"/>
    <x v="43"/>
    <x v="436"/>
    <x v="104"/>
    <x v="0"/>
    <x v="0"/>
    <x v="0"/>
    <x v="0"/>
    <x v="0"/>
    <x v="66"/>
    <x v="17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02"/>
    <x v="199"/>
    <x v="169"/>
    <x v="203"/>
    <x v="0"/>
    <x v="1479"/>
    <x v="1"/>
  </r>
  <r>
    <x v="0"/>
    <x v="5"/>
    <x v="0"/>
    <x v="0"/>
    <x v="0"/>
    <x v="924"/>
    <x v="946"/>
    <x v="0"/>
    <x v="180"/>
    <x v="54"/>
    <x v="27"/>
    <x v="0"/>
    <x v="0"/>
    <x v="0"/>
    <x v="0"/>
    <x v="0"/>
    <x v="5"/>
    <x v="0"/>
    <x v="0"/>
    <x v="0"/>
    <x v="66"/>
    <x v="88"/>
    <x v="1"/>
    <x v="43"/>
    <x v="436"/>
    <x v="104"/>
    <x v="0"/>
    <x v="0"/>
    <x v="0"/>
    <x v="0"/>
    <x v="0"/>
    <x v="66"/>
    <x v="17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48"/>
    <x v="199"/>
    <x v="169"/>
    <x v="203"/>
    <x v="0"/>
    <x v="1479"/>
    <x v="1"/>
  </r>
  <r>
    <x v="0"/>
    <x v="2"/>
    <x v="0"/>
    <x v="0"/>
    <x v="0"/>
    <x v="348"/>
    <x v="425"/>
    <x v="0"/>
    <x v="551"/>
    <x v="54"/>
    <x v="27"/>
    <x v="0"/>
    <x v="0"/>
    <x v="0"/>
    <x v="0"/>
    <x v="0"/>
    <x v="4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62"/>
    <x v="199"/>
    <x v="169"/>
    <x v="203"/>
    <x v="0"/>
    <x v="1479"/>
    <x v="1"/>
  </r>
  <r>
    <x v="0"/>
    <x v="1"/>
    <x v="0"/>
    <x v="0"/>
    <x v="0"/>
    <x v="33"/>
    <x v="32"/>
    <x v="0"/>
    <x v="887"/>
    <x v="54"/>
    <x v="27"/>
    <x v="0"/>
    <x v="0"/>
    <x v="0"/>
    <x v="0"/>
    <x v="0"/>
    <x v="0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6"/>
    <x v="0"/>
    <x v="0"/>
    <x v="0"/>
    <x v="400"/>
    <x v="466"/>
    <x v="0"/>
    <x v="507"/>
    <x v="54"/>
    <x v="27"/>
    <x v="0"/>
    <x v="0"/>
    <x v="0"/>
    <x v="0"/>
    <x v="0"/>
    <x v="6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479"/>
    <x v="1"/>
  </r>
  <r>
    <x v="0"/>
    <x v="3"/>
    <x v="0"/>
    <x v="0"/>
    <x v="0"/>
    <x v="30"/>
    <x v="29"/>
    <x v="0"/>
    <x v="890"/>
    <x v="54"/>
    <x v="27"/>
    <x v="0"/>
    <x v="0"/>
    <x v="0"/>
    <x v="0"/>
    <x v="0"/>
    <x v="2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26"/>
    <x v="199"/>
    <x v="169"/>
    <x v="203"/>
    <x v="0"/>
    <x v="1479"/>
    <x v="1"/>
  </r>
  <r>
    <x v="0"/>
    <x v="5"/>
    <x v="0"/>
    <x v="0"/>
    <x v="0"/>
    <x v="297"/>
    <x v="383"/>
    <x v="0"/>
    <x v="599"/>
    <x v="54"/>
    <x v="27"/>
    <x v="0"/>
    <x v="0"/>
    <x v="0"/>
    <x v="0"/>
    <x v="0"/>
    <x v="5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98"/>
    <x v="199"/>
    <x v="169"/>
    <x v="203"/>
    <x v="0"/>
    <x v="14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27"/>
    <x v="0"/>
    <x v="0"/>
    <x v="0"/>
    <x v="0"/>
    <x v="0"/>
    <x v="3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68"/>
    <x v="90"/>
    <x v="5"/>
    <x v="0"/>
    <x v="64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2"/>
    <x v="0"/>
    <x v="0"/>
    <x v="0"/>
    <x v="31"/>
    <x v="60"/>
    <x v="0"/>
    <x v="851"/>
    <x v="54"/>
    <x v="27"/>
    <x v="0"/>
    <x v="0"/>
    <x v="0"/>
    <x v="0"/>
    <x v="0"/>
    <x v="4"/>
    <x v="0"/>
    <x v="0"/>
    <x v="0"/>
    <x v="68"/>
    <x v="90"/>
    <x v="5"/>
    <x v="0"/>
    <x v="71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68"/>
    <x v="90"/>
    <x v="5"/>
    <x v="0"/>
    <x v="77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68"/>
    <x v="90"/>
    <x v="5"/>
    <x v="0"/>
    <x v="64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1"/>
    <x v="0"/>
    <x v="0"/>
    <x v="0"/>
    <x v="2"/>
    <x v="2"/>
    <x v="0"/>
    <x v="949"/>
    <x v="54"/>
    <x v="27"/>
    <x v="0"/>
    <x v="0"/>
    <x v="0"/>
    <x v="0"/>
    <x v="0"/>
    <x v="0"/>
    <x v="0"/>
    <x v="0"/>
    <x v="0"/>
    <x v="68"/>
    <x v="90"/>
    <x v="5"/>
    <x v="0"/>
    <x v="71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68"/>
    <x v="90"/>
    <x v="5"/>
    <x v="0"/>
    <x v="77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68"/>
    <x v="90"/>
    <x v="5"/>
    <x v="0"/>
    <x v="64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6"/>
    <x v="0"/>
    <x v="0"/>
    <x v="0"/>
    <x v="42"/>
    <x v="80"/>
    <x v="0"/>
    <x v="827"/>
    <x v="54"/>
    <x v="27"/>
    <x v="0"/>
    <x v="0"/>
    <x v="0"/>
    <x v="0"/>
    <x v="0"/>
    <x v="6"/>
    <x v="0"/>
    <x v="0"/>
    <x v="0"/>
    <x v="68"/>
    <x v="90"/>
    <x v="5"/>
    <x v="0"/>
    <x v="71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68"/>
    <x v="90"/>
    <x v="5"/>
    <x v="0"/>
    <x v="77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3"/>
    <x v="0"/>
    <x v="0"/>
    <x v="0"/>
    <x v="2"/>
    <x v="2"/>
    <x v="0"/>
    <x v="949"/>
    <x v="54"/>
    <x v="27"/>
    <x v="0"/>
    <x v="0"/>
    <x v="0"/>
    <x v="0"/>
    <x v="0"/>
    <x v="2"/>
    <x v="0"/>
    <x v="0"/>
    <x v="0"/>
    <x v="68"/>
    <x v="90"/>
    <x v="5"/>
    <x v="0"/>
    <x v="71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68"/>
    <x v="90"/>
    <x v="5"/>
    <x v="0"/>
    <x v="77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5"/>
    <x v="0"/>
    <x v="0"/>
    <x v="0"/>
    <x v="26"/>
    <x v="50"/>
    <x v="0"/>
    <x v="862"/>
    <x v="0"/>
    <x v="27"/>
    <x v="0"/>
    <x v="0"/>
    <x v="0"/>
    <x v="0"/>
    <x v="0"/>
    <x v="5"/>
    <x v="0"/>
    <x v="0"/>
    <x v="0"/>
    <x v="68"/>
    <x v="90"/>
    <x v="5"/>
    <x v="0"/>
    <x v="71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34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68"/>
    <x v="90"/>
    <x v="5"/>
    <x v="0"/>
    <x v="77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68"/>
    <x v="90"/>
    <x v="5"/>
    <x v="0"/>
    <x v="64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68"/>
    <x v="90"/>
    <x v="5"/>
    <x v="0"/>
    <x v="64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255"/>
    <x v="348"/>
    <x v="396"/>
    <x v="818"/>
    <x v="54"/>
    <x v="27"/>
    <x v="0"/>
    <x v="0"/>
    <x v="0"/>
    <x v="0"/>
    <x v="0"/>
    <x v="4"/>
    <x v="0"/>
    <x v="0"/>
    <x v="0"/>
    <x v="69"/>
    <x v="91"/>
    <x v="5"/>
    <x v="71"/>
    <x v="766"/>
    <x v="104"/>
    <x v="0"/>
    <x v="0"/>
    <x v="0"/>
    <x v="0"/>
    <x v="0"/>
    <x v="69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079"/>
    <x v="1"/>
  </r>
  <r>
    <x v="0"/>
    <x v="1"/>
    <x v="0"/>
    <x v="0"/>
    <x v="0"/>
    <x v="20"/>
    <x v="19"/>
    <x v="85"/>
    <x v="998"/>
    <x v="54"/>
    <x v="27"/>
    <x v="0"/>
    <x v="0"/>
    <x v="0"/>
    <x v="0"/>
    <x v="0"/>
    <x v="0"/>
    <x v="0"/>
    <x v="0"/>
    <x v="0"/>
    <x v="69"/>
    <x v="91"/>
    <x v="5"/>
    <x v="71"/>
    <x v="766"/>
    <x v="104"/>
    <x v="0"/>
    <x v="0"/>
    <x v="0"/>
    <x v="0"/>
    <x v="0"/>
    <x v="69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395"/>
    <x v="1"/>
  </r>
  <r>
    <x v="0"/>
    <x v="6"/>
    <x v="0"/>
    <x v="0"/>
    <x v="0"/>
    <x v="304"/>
    <x v="391"/>
    <x v="449"/>
    <x v="795"/>
    <x v="54"/>
    <x v="27"/>
    <x v="0"/>
    <x v="0"/>
    <x v="0"/>
    <x v="0"/>
    <x v="0"/>
    <x v="6"/>
    <x v="0"/>
    <x v="0"/>
    <x v="0"/>
    <x v="69"/>
    <x v="91"/>
    <x v="5"/>
    <x v="71"/>
    <x v="766"/>
    <x v="104"/>
    <x v="0"/>
    <x v="0"/>
    <x v="0"/>
    <x v="0"/>
    <x v="0"/>
    <x v="69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019"/>
    <x v="1"/>
  </r>
  <r>
    <x v="0"/>
    <x v="4"/>
    <x v="0"/>
    <x v="0"/>
    <x v="0"/>
    <x v="59"/>
    <x v="57"/>
    <x v="0"/>
    <x v="854"/>
    <x v="54"/>
    <x v="27"/>
    <x v="0"/>
    <x v="0"/>
    <x v="0"/>
    <x v="0"/>
    <x v="0"/>
    <x v="1"/>
    <x v="0"/>
    <x v="0"/>
    <x v="0"/>
    <x v="69"/>
    <x v="91"/>
    <x v="5"/>
    <x v="71"/>
    <x v="766"/>
    <x v="104"/>
    <x v="0"/>
    <x v="0"/>
    <x v="0"/>
    <x v="0"/>
    <x v="0"/>
    <x v="69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85"/>
    <x v="199"/>
    <x v="169"/>
    <x v="203"/>
    <x v="0"/>
    <x v="1479"/>
    <x v="1"/>
  </r>
  <r>
    <x v="0"/>
    <x v="0"/>
    <x v="0"/>
    <x v="0"/>
    <x v="0"/>
    <x v="480"/>
    <x v="536"/>
    <x v="0"/>
    <x v="441"/>
    <x v="54"/>
    <x v="0"/>
    <x v="0"/>
    <x v="0"/>
    <x v="0"/>
    <x v="0"/>
    <x v="0"/>
    <x v="3"/>
    <x v="0"/>
    <x v="0"/>
    <x v="0"/>
    <x v="69"/>
    <x v="91"/>
    <x v="5"/>
    <x v="71"/>
    <x v="766"/>
    <x v="104"/>
    <x v="0"/>
    <x v="0"/>
    <x v="0"/>
    <x v="0"/>
    <x v="0"/>
    <x v="69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366"/>
    <x v="199"/>
    <x v="169"/>
    <x v="203"/>
    <x v="0"/>
    <x v="1479"/>
    <x v="1"/>
  </r>
  <r>
    <x v="0"/>
    <x v="2"/>
    <x v="0"/>
    <x v="0"/>
    <x v="0"/>
    <x v="944"/>
    <x v="966"/>
    <x v="1069"/>
    <x v="373"/>
    <x v="54"/>
    <x v="27"/>
    <x v="0"/>
    <x v="0"/>
    <x v="0"/>
    <x v="0"/>
    <x v="0"/>
    <x v="4"/>
    <x v="0"/>
    <x v="0"/>
    <x v="0"/>
    <x v="70"/>
    <x v="92"/>
    <x v="3"/>
    <x v="66"/>
    <x v="359"/>
    <x v="104"/>
    <x v="0"/>
    <x v="0"/>
    <x v="0"/>
    <x v="0"/>
    <x v="0"/>
    <x v="70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07"/>
    <x v="199"/>
    <x v="169"/>
    <x v="141"/>
    <x v="0"/>
    <x v="427"/>
    <x v="1"/>
  </r>
  <r>
    <x v="0"/>
    <x v="1"/>
    <x v="0"/>
    <x v="0"/>
    <x v="0"/>
    <x v="268"/>
    <x v="254"/>
    <x v="380"/>
    <x v="1106"/>
    <x v="54"/>
    <x v="27"/>
    <x v="0"/>
    <x v="0"/>
    <x v="0"/>
    <x v="0"/>
    <x v="0"/>
    <x v="0"/>
    <x v="0"/>
    <x v="0"/>
    <x v="0"/>
    <x v="70"/>
    <x v="92"/>
    <x v="3"/>
    <x v="66"/>
    <x v="359"/>
    <x v="104"/>
    <x v="0"/>
    <x v="0"/>
    <x v="0"/>
    <x v="0"/>
    <x v="0"/>
    <x v="70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46"/>
    <x v="199"/>
    <x v="169"/>
    <x v="203"/>
    <x v="0"/>
    <x v="1096"/>
    <x v="1"/>
  </r>
  <r>
    <x v="0"/>
    <x v="6"/>
    <x v="0"/>
    <x v="0"/>
    <x v="0"/>
    <x v="1041"/>
    <x v="1061"/>
    <x v="1168"/>
    <x v="321"/>
    <x v="54"/>
    <x v="27"/>
    <x v="0"/>
    <x v="0"/>
    <x v="0"/>
    <x v="0"/>
    <x v="0"/>
    <x v="6"/>
    <x v="0"/>
    <x v="0"/>
    <x v="0"/>
    <x v="70"/>
    <x v="92"/>
    <x v="3"/>
    <x v="66"/>
    <x v="359"/>
    <x v="104"/>
    <x v="0"/>
    <x v="0"/>
    <x v="0"/>
    <x v="0"/>
    <x v="0"/>
    <x v="70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66"/>
    <x v="199"/>
    <x v="169"/>
    <x v="203"/>
    <x v="0"/>
    <x v="342"/>
    <x v="1"/>
  </r>
  <r>
    <x v="0"/>
    <x v="3"/>
    <x v="0"/>
    <x v="0"/>
    <x v="0"/>
    <x v="268"/>
    <x v="254"/>
    <x v="215"/>
    <x v="772"/>
    <x v="54"/>
    <x v="27"/>
    <x v="0"/>
    <x v="0"/>
    <x v="0"/>
    <x v="0"/>
    <x v="0"/>
    <x v="2"/>
    <x v="0"/>
    <x v="0"/>
    <x v="0"/>
    <x v="70"/>
    <x v="92"/>
    <x v="3"/>
    <x v="66"/>
    <x v="359"/>
    <x v="104"/>
    <x v="0"/>
    <x v="0"/>
    <x v="0"/>
    <x v="0"/>
    <x v="0"/>
    <x v="70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55"/>
    <x v="199"/>
    <x v="169"/>
    <x v="203"/>
    <x v="0"/>
    <x v="1265"/>
    <x v="1"/>
  </r>
  <r>
    <x v="0"/>
    <x v="5"/>
    <x v="0"/>
    <x v="0"/>
    <x v="0"/>
    <x v="884"/>
    <x v="906"/>
    <x v="705"/>
    <x v="253"/>
    <x v="54"/>
    <x v="27"/>
    <x v="0"/>
    <x v="0"/>
    <x v="0"/>
    <x v="0"/>
    <x v="0"/>
    <x v="5"/>
    <x v="0"/>
    <x v="0"/>
    <x v="0"/>
    <x v="70"/>
    <x v="92"/>
    <x v="3"/>
    <x v="66"/>
    <x v="359"/>
    <x v="104"/>
    <x v="0"/>
    <x v="0"/>
    <x v="0"/>
    <x v="0"/>
    <x v="0"/>
    <x v="70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07"/>
    <x v="199"/>
    <x v="169"/>
    <x v="130"/>
    <x v="0"/>
    <x v="753"/>
    <x v="1"/>
  </r>
  <r>
    <x v="0"/>
    <x v="2"/>
    <x v="0"/>
    <x v="0"/>
    <x v="0"/>
    <x v="355"/>
    <x v="432"/>
    <x v="97"/>
    <x v="555"/>
    <x v="54"/>
    <x v="27"/>
    <x v="0"/>
    <x v="0"/>
    <x v="0"/>
    <x v="0"/>
    <x v="0"/>
    <x v="4"/>
    <x v="0"/>
    <x v="0"/>
    <x v="0"/>
    <x v="71"/>
    <x v="94"/>
    <x v="5"/>
    <x v="74"/>
    <x v="655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466"/>
    <x v="199"/>
    <x v="169"/>
    <x v="203"/>
    <x v="0"/>
    <x v="1385"/>
    <x v="1"/>
  </r>
  <r>
    <x v="0"/>
    <x v="2"/>
    <x v="0"/>
    <x v="0"/>
    <x v="0"/>
    <x v="382"/>
    <x v="454"/>
    <x v="107"/>
    <x v="528"/>
    <x v="54"/>
    <x v="27"/>
    <x v="0"/>
    <x v="0"/>
    <x v="0"/>
    <x v="0"/>
    <x v="0"/>
    <x v="4"/>
    <x v="0"/>
    <x v="0"/>
    <x v="0"/>
    <x v="71"/>
    <x v="94"/>
    <x v="5"/>
    <x v="74"/>
    <x v="810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445"/>
    <x v="199"/>
    <x v="169"/>
    <x v="203"/>
    <x v="0"/>
    <x v="1375"/>
    <x v="1"/>
  </r>
  <r>
    <x v="0"/>
    <x v="1"/>
    <x v="0"/>
    <x v="0"/>
    <x v="0"/>
    <x v="34"/>
    <x v="33"/>
    <x v="14"/>
    <x v="888"/>
    <x v="54"/>
    <x v="27"/>
    <x v="0"/>
    <x v="0"/>
    <x v="0"/>
    <x v="0"/>
    <x v="0"/>
    <x v="0"/>
    <x v="0"/>
    <x v="0"/>
    <x v="0"/>
    <x v="71"/>
    <x v="94"/>
    <x v="5"/>
    <x v="74"/>
    <x v="655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722"/>
    <x v="199"/>
    <x v="169"/>
    <x v="203"/>
    <x v="0"/>
    <x v="1465"/>
    <x v="1"/>
  </r>
  <r>
    <x v="0"/>
    <x v="1"/>
    <x v="0"/>
    <x v="0"/>
    <x v="0"/>
    <x v="41"/>
    <x v="39"/>
    <x v="19"/>
    <x v="881"/>
    <x v="54"/>
    <x v="27"/>
    <x v="0"/>
    <x v="0"/>
    <x v="0"/>
    <x v="0"/>
    <x v="0"/>
    <x v="0"/>
    <x v="0"/>
    <x v="0"/>
    <x v="0"/>
    <x v="71"/>
    <x v="94"/>
    <x v="5"/>
    <x v="74"/>
    <x v="810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712"/>
    <x v="199"/>
    <x v="169"/>
    <x v="203"/>
    <x v="0"/>
    <x v="1460"/>
    <x v="1"/>
  </r>
  <r>
    <x v="0"/>
    <x v="6"/>
    <x v="0"/>
    <x v="0"/>
    <x v="0"/>
    <x v="404"/>
    <x v="470"/>
    <x v="114"/>
    <x v="509"/>
    <x v="54"/>
    <x v="27"/>
    <x v="0"/>
    <x v="0"/>
    <x v="0"/>
    <x v="0"/>
    <x v="0"/>
    <x v="6"/>
    <x v="0"/>
    <x v="0"/>
    <x v="0"/>
    <x v="71"/>
    <x v="94"/>
    <x v="5"/>
    <x v="74"/>
    <x v="655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429"/>
    <x v="199"/>
    <x v="169"/>
    <x v="203"/>
    <x v="0"/>
    <x v="1366"/>
    <x v="1"/>
  </r>
  <r>
    <x v="0"/>
    <x v="6"/>
    <x v="0"/>
    <x v="0"/>
    <x v="0"/>
    <x v="438"/>
    <x v="503"/>
    <x v="124"/>
    <x v="481"/>
    <x v="54"/>
    <x v="27"/>
    <x v="0"/>
    <x v="0"/>
    <x v="0"/>
    <x v="0"/>
    <x v="0"/>
    <x v="6"/>
    <x v="0"/>
    <x v="0"/>
    <x v="0"/>
    <x v="71"/>
    <x v="94"/>
    <x v="5"/>
    <x v="74"/>
    <x v="810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404"/>
    <x v="199"/>
    <x v="169"/>
    <x v="203"/>
    <x v="0"/>
    <x v="1356"/>
    <x v="1"/>
  </r>
  <r>
    <x v="0"/>
    <x v="4"/>
    <x v="0"/>
    <x v="0"/>
    <x v="0"/>
    <x v="102"/>
    <x v="98"/>
    <x v="41"/>
    <x v="817"/>
    <x v="54"/>
    <x v="27"/>
    <x v="0"/>
    <x v="0"/>
    <x v="0"/>
    <x v="0"/>
    <x v="0"/>
    <x v="1"/>
    <x v="0"/>
    <x v="0"/>
    <x v="0"/>
    <x v="71"/>
    <x v="94"/>
    <x v="5"/>
    <x v="74"/>
    <x v="655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645"/>
    <x v="199"/>
    <x v="169"/>
    <x v="203"/>
    <x v="0"/>
    <x v="1438"/>
    <x v="1"/>
  </r>
  <r>
    <x v="0"/>
    <x v="4"/>
    <x v="0"/>
    <x v="0"/>
    <x v="0"/>
    <x v="120"/>
    <x v="115"/>
    <x v="43"/>
    <x v="805"/>
    <x v="54"/>
    <x v="27"/>
    <x v="0"/>
    <x v="0"/>
    <x v="0"/>
    <x v="0"/>
    <x v="0"/>
    <x v="1"/>
    <x v="0"/>
    <x v="0"/>
    <x v="0"/>
    <x v="71"/>
    <x v="94"/>
    <x v="5"/>
    <x v="74"/>
    <x v="810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628"/>
    <x v="199"/>
    <x v="169"/>
    <x v="203"/>
    <x v="0"/>
    <x v="1436"/>
    <x v="1"/>
  </r>
  <r>
    <x v="0"/>
    <x v="0"/>
    <x v="0"/>
    <x v="0"/>
    <x v="0"/>
    <x v="615"/>
    <x v="651"/>
    <x v="198"/>
    <x v="354"/>
    <x v="54"/>
    <x v="3"/>
    <x v="0"/>
    <x v="0"/>
    <x v="0"/>
    <x v="0"/>
    <x v="0"/>
    <x v="3"/>
    <x v="0"/>
    <x v="0"/>
    <x v="0"/>
    <x v="71"/>
    <x v="94"/>
    <x v="5"/>
    <x v="74"/>
    <x v="655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289"/>
    <x v="199"/>
    <x v="169"/>
    <x v="203"/>
    <x v="0"/>
    <x v="1283"/>
    <x v="1"/>
  </r>
  <r>
    <x v="0"/>
    <x v="0"/>
    <x v="0"/>
    <x v="0"/>
    <x v="0"/>
    <x v="660"/>
    <x v="691"/>
    <x v="219"/>
    <x v="324"/>
    <x v="54"/>
    <x v="4"/>
    <x v="0"/>
    <x v="0"/>
    <x v="0"/>
    <x v="0"/>
    <x v="0"/>
    <x v="3"/>
    <x v="0"/>
    <x v="0"/>
    <x v="0"/>
    <x v="71"/>
    <x v="94"/>
    <x v="5"/>
    <x v="74"/>
    <x v="810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269"/>
    <x v="199"/>
    <x v="169"/>
    <x v="203"/>
    <x v="0"/>
    <x v="1261"/>
    <x v="1"/>
  </r>
  <r>
    <x v="0"/>
    <x v="2"/>
    <x v="0"/>
    <x v="0"/>
    <x v="0"/>
    <x v="123"/>
    <x v="214"/>
    <x v="1082"/>
    <x v="1646"/>
    <x v="54"/>
    <x v="27"/>
    <x v="0"/>
    <x v="0"/>
    <x v="0"/>
    <x v="0"/>
    <x v="0"/>
    <x v="4"/>
    <x v="0"/>
    <x v="0"/>
    <x v="0"/>
    <x v="72"/>
    <x v="96"/>
    <x v="0"/>
    <x v="31"/>
    <x v="279"/>
    <x v="104"/>
    <x v="0"/>
    <x v="0"/>
    <x v="0"/>
    <x v="0"/>
    <x v="0"/>
    <x v="72"/>
    <x v="407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6"/>
    <x v="1"/>
  </r>
  <r>
    <x v="0"/>
    <x v="1"/>
    <x v="0"/>
    <x v="0"/>
    <x v="0"/>
    <x v="8"/>
    <x v="8"/>
    <x v="385"/>
    <x v="1215"/>
    <x v="54"/>
    <x v="27"/>
    <x v="0"/>
    <x v="0"/>
    <x v="0"/>
    <x v="0"/>
    <x v="0"/>
    <x v="0"/>
    <x v="0"/>
    <x v="0"/>
    <x v="0"/>
    <x v="72"/>
    <x v="96"/>
    <x v="0"/>
    <x v="31"/>
    <x v="279"/>
    <x v="104"/>
    <x v="0"/>
    <x v="0"/>
    <x v="0"/>
    <x v="0"/>
    <x v="0"/>
    <x v="72"/>
    <x v="407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0"/>
    <x v="1"/>
  </r>
  <r>
    <x v="0"/>
    <x v="6"/>
    <x v="0"/>
    <x v="0"/>
    <x v="0"/>
    <x v="159"/>
    <x v="257"/>
    <x v="1178"/>
    <x v="1688"/>
    <x v="54"/>
    <x v="27"/>
    <x v="0"/>
    <x v="0"/>
    <x v="0"/>
    <x v="0"/>
    <x v="0"/>
    <x v="6"/>
    <x v="0"/>
    <x v="0"/>
    <x v="0"/>
    <x v="72"/>
    <x v="96"/>
    <x v="0"/>
    <x v="31"/>
    <x v="279"/>
    <x v="104"/>
    <x v="0"/>
    <x v="0"/>
    <x v="0"/>
    <x v="0"/>
    <x v="0"/>
    <x v="72"/>
    <x v="407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"/>
    <x v="169"/>
    <x v="203"/>
    <x v="19"/>
    <x v="343"/>
    <x v="0"/>
  </r>
  <r>
    <x v="0"/>
    <x v="3"/>
    <x v="0"/>
    <x v="0"/>
    <x v="0"/>
    <x v="8"/>
    <x v="8"/>
    <x v="385"/>
    <x v="1215"/>
    <x v="54"/>
    <x v="27"/>
    <x v="0"/>
    <x v="0"/>
    <x v="0"/>
    <x v="0"/>
    <x v="0"/>
    <x v="2"/>
    <x v="0"/>
    <x v="0"/>
    <x v="0"/>
    <x v="72"/>
    <x v="96"/>
    <x v="0"/>
    <x v="31"/>
    <x v="279"/>
    <x v="104"/>
    <x v="0"/>
    <x v="0"/>
    <x v="0"/>
    <x v="0"/>
    <x v="0"/>
    <x v="72"/>
    <x v="407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0"/>
    <x v="1"/>
  </r>
  <r>
    <x v="0"/>
    <x v="5"/>
    <x v="0"/>
    <x v="0"/>
    <x v="0"/>
    <x v="103"/>
    <x v="183"/>
    <x v="1016"/>
    <x v="1622"/>
    <x v="54"/>
    <x v="27"/>
    <x v="0"/>
    <x v="0"/>
    <x v="0"/>
    <x v="0"/>
    <x v="0"/>
    <x v="5"/>
    <x v="0"/>
    <x v="0"/>
    <x v="0"/>
    <x v="72"/>
    <x v="96"/>
    <x v="0"/>
    <x v="31"/>
    <x v="279"/>
    <x v="104"/>
    <x v="0"/>
    <x v="0"/>
    <x v="0"/>
    <x v="0"/>
    <x v="0"/>
    <x v="72"/>
    <x v="407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"/>
    <x v="0"/>
    <x v="474"/>
    <x v="1"/>
  </r>
  <r>
    <x v="0"/>
    <x v="2"/>
    <x v="0"/>
    <x v="0"/>
    <x v="0"/>
    <x v="391"/>
    <x v="459"/>
    <x v="0"/>
    <x v="515"/>
    <x v="54"/>
    <x v="27"/>
    <x v="0"/>
    <x v="0"/>
    <x v="0"/>
    <x v="0"/>
    <x v="0"/>
    <x v="4"/>
    <x v="0"/>
    <x v="0"/>
    <x v="0"/>
    <x v="73"/>
    <x v="98"/>
    <x v="1"/>
    <x v="78"/>
    <x v="545"/>
    <x v="104"/>
    <x v="0"/>
    <x v="0"/>
    <x v="0"/>
    <x v="0"/>
    <x v="0"/>
    <x v="73"/>
    <x v="49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434"/>
    <x v="199"/>
    <x v="169"/>
    <x v="203"/>
    <x v="0"/>
    <x v="1479"/>
    <x v="1"/>
  </r>
  <r>
    <x v="0"/>
    <x v="1"/>
    <x v="0"/>
    <x v="0"/>
    <x v="0"/>
    <x v="43"/>
    <x v="41"/>
    <x v="0"/>
    <x v="872"/>
    <x v="54"/>
    <x v="27"/>
    <x v="0"/>
    <x v="0"/>
    <x v="0"/>
    <x v="0"/>
    <x v="0"/>
    <x v="0"/>
    <x v="0"/>
    <x v="0"/>
    <x v="0"/>
    <x v="73"/>
    <x v="98"/>
    <x v="1"/>
    <x v="78"/>
    <x v="545"/>
    <x v="104"/>
    <x v="0"/>
    <x v="0"/>
    <x v="0"/>
    <x v="0"/>
    <x v="0"/>
    <x v="73"/>
    <x v="49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05"/>
    <x v="199"/>
    <x v="169"/>
    <x v="203"/>
    <x v="0"/>
    <x v="1479"/>
    <x v="1"/>
  </r>
  <r>
    <x v="0"/>
    <x v="6"/>
    <x v="0"/>
    <x v="0"/>
    <x v="0"/>
    <x v="448"/>
    <x v="510"/>
    <x v="0"/>
    <x v="468"/>
    <x v="54"/>
    <x v="27"/>
    <x v="0"/>
    <x v="0"/>
    <x v="0"/>
    <x v="0"/>
    <x v="0"/>
    <x v="6"/>
    <x v="0"/>
    <x v="0"/>
    <x v="0"/>
    <x v="73"/>
    <x v="98"/>
    <x v="1"/>
    <x v="78"/>
    <x v="545"/>
    <x v="104"/>
    <x v="0"/>
    <x v="0"/>
    <x v="0"/>
    <x v="0"/>
    <x v="0"/>
    <x v="73"/>
    <x v="49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390"/>
    <x v="199"/>
    <x v="169"/>
    <x v="203"/>
    <x v="0"/>
    <x v="1479"/>
    <x v="1"/>
  </r>
  <r>
    <x v="0"/>
    <x v="3"/>
    <x v="0"/>
    <x v="0"/>
    <x v="0"/>
    <x v="43"/>
    <x v="41"/>
    <x v="0"/>
    <x v="872"/>
    <x v="54"/>
    <x v="27"/>
    <x v="0"/>
    <x v="0"/>
    <x v="0"/>
    <x v="0"/>
    <x v="0"/>
    <x v="2"/>
    <x v="0"/>
    <x v="0"/>
    <x v="0"/>
    <x v="73"/>
    <x v="98"/>
    <x v="1"/>
    <x v="78"/>
    <x v="545"/>
    <x v="104"/>
    <x v="0"/>
    <x v="0"/>
    <x v="0"/>
    <x v="0"/>
    <x v="0"/>
    <x v="73"/>
    <x v="49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05"/>
    <x v="199"/>
    <x v="169"/>
    <x v="203"/>
    <x v="0"/>
    <x v="1479"/>
    <x v="1"/>
  </r>
  <r>
    <x v="0"/>
    <x v="5"/>
    <x v="0"/>
    <x v="0"/>
    <x v="0"/>
    <x v="362"/>
    <x v="436"/>
    <x v="0"/>
    <x v="542"/>
    <x v="54"/>
    <x v="27"/>
    <x v="0"/>
    <x v="0"/>
    <x v="0"/>
    <x v="0"/>
    <x v="0"/>
    <x v="5"/>
    <x v="0"/>
    <x v="0"/>
    <x v="0"/>
    <x v="73"/>
    <x v="98"/>
    <x v="1"/>
    <x v="78"/>
    <x v="545"/>
    <x v="104"/>
    <x v="0"/>
    <x v="0"/>
    <x v="0"/>
    <x v="0"/>
    <x v="0"/>
    <x v="73"/>
    <x v="49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456"/>
    <x v="199"/>
    <x v="169"/>
    <x v="203"/>
    <x v="0"/>
    <x v="1479"/>
    <x v="1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3"/>
    <x v="0"/>
    <x v="0"/>
    <x v="0"/>
    <x v="9"/>
    <x v="9"/>
    <x v="0"/>
    <x v="933"/>
    <x v="54"/>
    <x v="27"/>
    <x v="0"/>
    <x v="0"/>
    <x v="0"/>
    <x v="0"/>
    <x v="0"/>
    <x v="2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5"/>
    <x v="0"/>
    <x v="0"/>
    <x v="0"/>
    <x v="116"/>
    <x v="202"/>
    <x v="0"/>
    <x v="733"/>
    <x v="0"/>
    <x v="27"/>
    <x v="0"/>
    <x v="0"/>
    <x v="0"/>
    <x v="0"/>
    <x v="0"/>
    <x v="5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27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420"/>
    <x v="488"/>
    <x v="1353"/>
    <x v="1780"/>
    <x v="54"/>
    <x v="27"/>
    <x v="0"/>
    <x v="0"/>
    <x v="0"/>
    <x v="0"/>
    <x v="0"/>
    <x v="4"/>
    <x v="0"/>
    <x v="0"/>
    <x v="0"/>
    <x v="75"/>
    <x v="100"/>
    <x v="2"/>
    <x v="53"/>
    <x v="332"/>
    <x v="104"/>
    <x v="0"/>
    <x v="0"/>
    <x v="0"/>
    <x v="0"/>
    <x v="0"/>
    <x v="75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5"/>
    <x v="1"/>
  </r>
  <r>
    <x v="0"/>
    <x v="1"/>
    <x v="0"/>
    <x v="0"/>
    <x v="0"/>
    <x v="50"/>
    <x v="48"/>
    <x v="572"/>
    <x v="1343"/>
    <x v="54"/>
    <x v="27"/>
    <x v="0"/>
    <x v="0"/>
    <x v="0"/>
    <x v="0"/>
    <x v="0"/>
    <x v="0"/>
    <x v="0"/>
    <x v="0"/>
    <x v="0"/>
    <x v="75"/>
    <x v="100"/>
    <x v="2"/>
    <x v="53"/>
    <x v="332"/>
    <x v="104"/>
    <x v="0"/>
    <x v="0"/>
    <x v="0"/>
    <x v="0"/>
    <x v="0"/>
    <x v="75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3"/>
    <x v="1"/>
  </r>
  <r>
    <x v="0"/>
    <x v="6"/>
    <x v="0"/>
    <x v="0"/>
    <x v="0"/>
    <x v="481"/>
    <x v="537"/>
    <x v="1415"/>
    <x v="1815"/>
    <x v="54"/>
    <x v="27"/>
    <x v="0"/>
    <x v="0"/>
    <x v="0"/>
    <x v="0"/>
    <x v="0"/>
    <x v="6"/>
    <x v="0"/>
    <x v="0"/>
    <x v="0"/>
    <x v="75"/>
    <x v="100"/>
    <x v="2"/>
    <x v="53"/>
    <x v="332"/>
    <x v="104"/>
    <x v="0"/>
    <x v="0"/>
    <x v="0"/>
    <x v="0"/>
    <x v="0"/>
    <x v="75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"/>
    <x v="1"/>
  </r>
  <r>
    <x v="0"/>
    <x v="4"/>
    <x v="0"/>
    <x v="0"/>
    <x v="0"/>
    <x v="145"/>
    <x v="139"/>
    <x v="743"/>
    <x v="1448"/>
    <x v="54"/>
    <x v="27"/>
    <x v="0"/>
    <x v="0"/>
    <x v="0"/>
    <x v="0"/>
    <x v="0"/>
    <x v="1"/>
    <x v="0"/>
    <x v="0"/>
    <x v="0"/>
    <x v="75"/>
    <x v="100"/>
    <x v="2"/>
    <x v="53"/>
    <x v="332"/>
    <x v="104"/>
    <x v="0"/>
    <x v="0"/>
    <x v="0"/>
    <x v="0"/>
    <x v="0"/>
    <x v="75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5"/>
    <x v="1"/>
  </r>
  <r>
    <x v="0"/>
    <x v="0"/>
    <x v="0"/>
    <x v="0"/>
    <x v="0"/>
    <x v="720"/>
    <x v="743"/>
    <x v="1485"/>
    <x v="1847"/>
    <x v="54"/>
    <x v="27"/>
    <x v="0"/>
    <x v="0"/>
    <x v="0"/>
    <x v="0"/>
    <x v="0"/>
    <x v="3"/>
    <x v="0"/>
    <x v="0"/>
    <x v="0"/>
    <x v="75"/>
    <x v="100"/>
    <x v="2"/>
    <x v="53"/>
    <x v="332"/>
    <x v="104"/>
    <x v="0"/>
    <x v="0"/>
    <x v="0"/>
    <x v="0"/>
    <x v="0"/>
    <x v="75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"/>
    <x v="1"/>
  </r>
  <r>
    <x v="0"/>
    <x v="2"/>
    <x v="0"/>
    <x v="0"/>
    <x v="0"/>
    <x v="776"/>
    <x v="799"/>
    <x v="329"/>
    <x v="268"/>
    <x v="54"/>
    <x v="27"/>
    <x v="0"/>
    <x v="0"/>
    <x v="0"/>
    <x v="0"/>
    <x v="0"/>
    <x v="4"/>
    <x v="0"/>
    <x v="0"/>
    <x v="0"/>
    <x v="76"/>
    <x v="101"/>
    <x v="5"/>
    <x v="71"/>
    <x v="613"/>
    <x v="104"/>
    <x v="0"/>
    <x v="0"/>
    <x v="0"/>
    <x v="0"/>
    <x v="0"/>
    <x v="76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220"/>
    <x v="199"/>
    <x v="169"/>
    <x v="203"/>
    <x v="0"/>
    <x v="1149"/>
    <x v="1"/>
  </r>
  <r>
    <x v="0"/>
    <x v="1"/>
    <x v="0"/>
    <x v="0"/>
    <x v="0"/>
    <x v="182"/>
    <x v="174"/>
    <x v="67"/>
    <x v="762"/>
    <x v="54"/>
    <x v="27"/>
    <x v="0"/>
    <x v="0"/>
    <x v="0"/>
    <x v="0"/>
    <x v="0"/>
    <x v="0"/>
    <x v="0"/>
    <x v="0"/>
    <x v="0"/>
    <x v="76"/>
    <x v="101"/>
    <x v="5"/>
    <x v="71"/>
    <x v="613"/>
    <x v="104"/>
    <x v="0"/>
    <x v="0"/>
    <x v="0"/>
    <x v="0"/>
    <x v="0"/>
    <x v="76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13"/>
    <x v="1"/>
  </r>
  <r>
    <x v="0"/>
    <x v="6"/>
    <x v="0"/>
    <x v="0"/>
    <x v="0"/>
    <x v="869"/>
    <x v="891"/>
    <x v="379"/>
    <x v="216"/>
    <x v="54"/>
    <x v="27"/>
    <x v="0"/>
    <x v="0"/>
    <x v="0"/>
    <x v="0"/>
    <x v="0"/>
    <x v="6"/>
    <x v="0"/>
    <x v="0"/>
    <x v="0"/>
    <x v="76"/>
    <x v="101"/>
    <x v="5"/>
    <x v="71"/>
    <x v="613"/>
    <x v="104"/>
    <x v="0"/>
    <x v="0"/>
    <x v="0"/>
    <x v="0"/>
    <x v="0"/>
    <x v="76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179"/>
    <x v="199"/>
    <x v="169"/>
    <x v="203"/>
    <x v="0"/>
    <x v="1097"/>
    <x v="1"/>
  </r>
  <r>
    <x v="0"/>
    <x v="4"/>
    <x v="0"/>
    <x v="0"/>
    <x v="0"/>
    <x v="378"/>
    <x v="349"/>
    <x v="0"/>
    <x v="626"/>
    <x v="54"/>
    <x v="27"/>
    <x v="0"/>
    <x v="0"/>
    <x v="0"/>
    <x v="0"/>
    <x v="0"/>
    <x v="1"/>
    <x v="0"/>
    <x v="0"/>
    <x v="0"/>
    <x v="76"/>
    <x v="101"/>
    <x v="5"/>
    <x v="71"/>
    <x v="613"/>
    <x v="104"/>
    <x v="0"/>
    <x v="0"/>
    <x v="0"/>
    <x v="0"/>
    <x v="0"/>
    <x v="76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442"/>
    <x v="199"/>
    <x v="169"/>
    <x v="203"/>
    <x v="0"/>
    <x v="1479"/>
    <x v="1"/>
  </r>
  <r>
    <x v="0"/>
    <x v="0"/>
    <x v="0"/>
    <x v="0"/>
    <x v="0"/>
    <x v="1150"/>
    <x v="1170"/>
    <x v="0"/>
    <x v="70"/>
    <x v="54"/>
    <x v="0"/>
    <x v="0"/>
    <x v="0"/>
    <x v="0"/>
    <x v="0"/>
    <x v="0"/>
    <x v="3"/>
    <x v="0"/>
    <x v="0"/>
    <x v="0"/>
    <x v="76"/>
    <x v="101"/>
    <x v="5"/>
    <x v="71"/>
    <x v="613"/>
    <x v="104"/>
    <x v="0"/>
    <x v="0"/>
    <x v="0"/>
    <x v="0"/>
    <x v="0"/>
    <x v="76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2"/>
    <x v="199"/>
    <x v="169"/>
    <x v="203"/>
    <x v="0"/>
    <x v="1479"/>
    <x v="1"/>
  </r>
  <r>
    <x v="0"/>
    <x v="2"/>
    <x v="0"/>
    <x v="0"/>
    <x v="0"/>
    <x v="224"/>
    <x v="325"/>
    <x v="241"/>
    <x v="710"/>
    <x v="54"/>
    <x v="27"/>
    <x v="0"/>
    <x v="0"/>
    <x v="0"/>
    <x v="0"/>
    <x v="0"/>
    <x v="4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11"/>
    <x v="199"/>
    <x v="169"/>
    <x v="203"/>
    <x v="0"/>
    <x v="1239"/>
    <x v="1"/>
  </r>
  <r>
    <x v="0"/>
    <x v="2"/>
    <x v="0"/>
    <x v="0"/>
    <x v="0"/>
    <x v="369"/>
    <x v="442"/>
    <x v="376"/>
    <x v="613"/>
    <x v="54"/>
    <x v="27"/>
    <x v="0"/>
    <x v="0"/>
    <x v="0"/>
    <x v="0"/>
    <x v="0"/>
    <x v="4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15"/>
    <x v="199"/>
    <x v="169"/>
    <x v="203"/>
    <x v="0"/>
    <x v="1100"/>
    <x v="1"/>
  </r>
  <r>
    <x v="0"/>
    <x v="1"/>
    <x v="0"/>
    <x v="0"/>
    <x v="0"/>
    <x v="17"/>
    <x v="16"/>
    <x v="51"/>
    <x v="946"/>
    <x v="54"/>
    <x v="27"/>
    <x v="0"/>
    <x v="0"/>
    <x v="0"/>
    <x v="0"/>
    <x v="0"/>
    <x v="0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72"/>
    <x v="199"/>
    <x v="169"/>
    <x v="203"/>
    <x v="0"/>
    <x v="1428"/>
    <x v="1"/>
  </r>
  <r>
    <x v="0"/>
    <x v="1"/>
    <x v="0"/>
    <x v="0"/>
    <x v="0"/>
    <x v="37"/>
    <x v="36"/>
    <x v="81"/>
    <x v="939"/>
    <x v="54"/>
    <x v="27"/>
    <x v="0"/>
    <x v="0"/>
    <x v="0"/>
    <x v="0"/>
    <x v="0"/>
    <x v="0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43"/>
    <x v="199"/>
    <x v="169"/>
    <x v="203"/>
    <x v="0"/>
    <x v="1399"/>
    <x v="1"/>
  </r>
  <r>
    <x v="0"/>
    <x v="6"/>
    <x v="0"/>
    <x v="0"/>
    <x v="0"/>
    <x v="271"/>
    <x v="366"/>
    <x v="289"/>
    <x v="674"/>
    <x v="54"/>
    <x v="27"/>
    <x v="0"/>
    <x v="0"/>
    <x v="0"/>
    <x v="0"/>
    <x v="0"/>
    <x v="6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78"/>
    <x v="199"/>
    <x v="169"/>
    <x v="203"/>
    <x v="0"/>
    <x v="1190"/>
    <x v="1"/>
  </r>
  <r>
    <x v="0"/>
    <x v="6"/>
    <x v="0"/>
    <x v="0"/>
    <x v="0"/>
    <x v="420"/>
    <x v="488"/>
    <x v="435"/>
    <x v="575"/>
    <x v="54"/>
    <x v="27"/>
    <x v="0"/>
    <x v="0"/>
    <x v="0"/>
    <x v="0"/>
    <x v="0"/>
    <x v="6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83"/>
    <x v="199"/>
    <x v="169"/>
    <x v="203"/>
    <x v="0"/>
    <x v="1035"/>
    <x v="1"/>
  </r>
  <r>
    <x v="0"/>
    <x v="3"/>
    <x v="0"/>
    <x v="0"/>
    <x v="0"/>
    <x v="14"/>
    <x v="13"/>
    <x v="45"/>
    <x v="948"/>
    <x v="54"/>
    <x v="27"/>
    <x v="0"/>
    <x v="0"/>
    <x v="0"/>
    <x v="0"/>
    <x v="0"/>
    <x v="2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78"/>
    <x v="199"/>
    <x v="169"/>
    <x v="203"/>
    <x v="0"/>
    <x v="1434"/>
    <x v="1"/>
  </r>
  <r>
    <x v="0"/>
    <x v="3"/>
    <x v="0"/>
    <x v="0"/>
    <x v="0"/>
    <x v="31"/>
    <x v="30"/>
    <x v="69"/>
    <x v="941"/>
    <x v="54"/>
    <x v="27"/>
    <x v="0"/>
    <x v="0"/>
    <x v="0"/>
    <x v="0"/>
    <x v="0"/>
    <x v="2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48"/>
    <x v="199"/>
    <x v="169"/>
    <x v="203"/>
    <x v="0"/>
    <x v="1411"/>
    <x v="1"/>
  </r>
  <r>
    <x v="0"/>
    <x v="5"/>
    <x v="0"/>
    <x v="0"/>
    <x v="0"/>
    <x v="161"/>
    <x v="261"/>
    <x v="191"/>
    <x v="749"/>
    <x v="9"/>
    <x v="27"/>
    <x v="0"/>
    <x v="0"/>
    <x v="0"/>
    <x v="0"/>
    <x v="0"/>
    <x v="5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40"/>
    <x v="199"/>
    <x v="169"/>
    <x v="203"/>
    <x v="0"/>
    <x v="1290"/>
    <x v="1"/>
  </r>
  <r>
    <x v="0"/>
    <x v="5"/>
    <x v="0"/>
    <x v="0"/>
    <x v="0"/>
    <x v="302"/>
    <x v="389"/>
    <x v="310"/>
    <x v="655"/>
    <x v="17"/>
    <x v="27"/>
    <x v="0"/>
    <x v="0"/>
    <x v="0"/>
    <x v="0"/>
    <x v="0"/>
    <x v="5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61"/>
    <x v="199"/>
    <x v="169"/>
    <x v="203"/>
    <x v="0"/>
    <x v="1169"/>
    <x v="1"/>
  </r>
  <r>
    <x v="0"/>
    <x v="4"/>
    <x v="0"/>
    <x v="0"/>
    <x v="0"/>
    <x v="9"/>
    <x v="9"/>
    <x v="38"/>
    <x v="953"/>
    <x v="54"/>
    <x v="27"/>
    <x v="0"/>
    <x v="0"/>
    <x v="0"/>
    <x v="0"/>
    <x v="0"/>
    <x v="1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441"/>
    <x v="1"/>
  </r>
  <r>
    <x v="0"/>
    <x v="4"/>
    <x v="0"/>
    <x v="0"/>
    <x v="0"/>
    <x v="19"/>
    <x v="18"/>
    <x v="55"/>
    <x v="949"/>
    <x v="54"/>
    <x v="27"/>
    <x v="0"/>
    <x v="0"/>
    <x v="0"/>
    <x v="0"/>
    <x v="0"/>
    <x v="1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24"/>
    <x v="1"/>
  </r>
  <r>
    <x v="0"/>
    <x v="0"/>
    <x v="0"/>
    <x v="0"/>
    <x v="0"/>
    <x v="150"/>
    <x v="248"/>
    <x v="195"/>
    <x v="764"/>
    <x v="54"/>
    <x v="2"/>
    <x v="0"/>
    <x v="0"/>
    <x v="0"/>
    <x v="0"/>
    <x v="0"/>
    <x v="3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57"/>
    <x v="199"/>
    <x v="169"/>
    <x v="203"/>
    <x v="0"/>
    <x v="1286"/>
    <x v="1"/>
  </r>
  <r>
    <x v="0"/>
    <x v="0"/>
    <x v="0"/>
    <x v="0"/>
    <x v="0"/>
    <x v="261"/>
    <x v="357"/>
    <x v="294"/>
    <x v="692"/>
    <x v="54"/>
    <x v="5"/>
    <x v="0"/>
    <x v="0"/>
    <x v="0"/>
    <x v="0"/>
    <x v="0"/>
    <x v="3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93"/>
    <x v="199"/>
    <x v="169"/>
    <x v="203"/>
    <x v="0"/>
    <x v="1185"/>
    <x v="1"/>
  </r>
  <r>
    <x v="0"/>
    <x v="2"/>
    <x v="0"/>
    <x v="0"/>
    <x v="0"/>
    <x v="810"/>
    <x v="833"/>
    <x v="1056"/>
    <x v="956"/>
    <x v="54"/>
    <x v="27"/>
    <x v="0"/>
    <x v="0"/>
    <x v="0"/>
    <x v="0"/>
    <x v="0"/>
    <x v="4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95"/>
    <x v="199"/>
    <x v="113"/>
    <x v="203"/>
    <x v="191"/>
    <x v="1479"/>
    <x v="0"/>
  </r>
  <r>
    <x v="0"/>
    <x v="1"/>
    <x v="0"/>
    <x v="0"/>
    <x v="0"/>
    <x v="199"/>
    <x v="191"/>
    <x v="256"/>
    <x v="956"/>
    <x v="54"/>
    <x v="27"/>
    <x v="0"/>
    <x v="0"/>
    <x v="0"/>
    <x v="0"/>
    <x v="0"/>
    <x v="0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69"/>
    <x v="199"/>
    <x v="169"/>
    <x v="203"/>
    <x v="0"/>
    <x v="1224"/>
    <x v="1"/>
  </r>
  <r>
    <x v="0"/>
    <x v="6"/>
    <x v="0"/>
    <x v="0"/>
    <x v="0"/>
    <x v="905"/>
    <x v="927"/>
    <x v="1151"/>
    <x v="956"/>
    <x v="54"/>
    <x v="27"/>
    <x v="0"/>
    <x v="0"/>
    <x v="0"/>
    <x v="0"/>
    <x v="0"/>
    <x v="6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54"/>
    <x v="199"/>
    <x v="169"/>
    <x v="203"/>
    <x v="0"/>
    <x v="357"/>
    <x v="1"/>
  </r>
  <r>
    <x v="0"/>
    <x v="3"/>
    <x v="0"/>
    <x v="0"/>
    <x v="0"/>
    <x v="12"/>
    <x v="12"/>
    <x v="47"/>
    <x v="956"/>
    <x v="54"/>
    <x v="27"/>
    <x v="0"/>
    <x v="0"/>
    <x v="0"/>
    <x v="0"/>
    <x v="0"/>
    <x v="2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32"/>
    <x v="1"/>
  </r>
  <r>
    <x v="0"/>
    <x v="5"/>
    <x v="0"/>
    <x v="0"/>
    <x v="0"/>
    <x v="150"/>
    <x v="248"/>
    <x v="311"/>
    <x v="956"/>
    <x v="54"/>
    <x v="27"/>
    <x v="0"/>
    <x v="0"/>
    <x v="0"/>
    <x v="0"/>
    <x v="0"/>
    <x v="5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12"/>
    <x v="0"/>
    <x v="1167"/>
    <x v="1"/>
  </r>
  <r>
    <x v="0"/>
    <x v="4"/>
    <x v="0"/>
    <x v="0"/>
    <x v="0"/>
    <x v="386"/>
    <x v="356"/>
    <x v="437"/>
    <x v="956"/>
    <x v="54"/>
    <x v="27"/>
    <x v="0"/>
    <x v="0"/>
    <x v="0"/>
    <x v="0"/>
    <x v="0"/>
    <x v="1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38"/>
    <x v="199"/>
    <x v="169"/>
    <x v="203"/>
    <x v="0"/>
    <x v="1033"/>
    <x v="1"/>
  </r>
  <r>
    <x v="0"/>
    <x v="0"/>
    <x v="0"/>
    <x v="0"/>
    <x v="0"/>
    <x v="1162"/>
    <x v="1182"/>
    <x v="1384"/>
    <x v="956"/>
    <x v="54"/>
    <x v="27"/>
    <x v="0"/>
    <x v="0"/>
    <x v="0"/>
    <x v="0"/>
    <x v="0"/>
    <x v="3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6"/>
    <x v="199"/>
    <x v="169"/>
    <x v="203"/>
    <x v="0"/>
    <x v="158"/>
    <x v="1"/>
  </r>
  <r>
    <x v="0"/>
    <x v="2"/>
    <x v="0"/>
    <x v="0"/>
    <x v="0"/>
    <x v="1039"/>
    <x v="1059"/>
    <x v="787"/>
    <x v="164"/>
    <x v="54"/>
    <x v="27"/>
    <x v="0"/>
    <x v="0"/>
    <x v="0"/>
    <x v="0"/>
    <x v="0"/>
    <x v="4"/>
    <x v="0"/>
    <x v="0"/>
    <x v="0"/>
    <x v="79"/>
    <x v="105"/>
    <x v="4"/>
    <x v="19"/>
    <x v="605"/>
    <x v="104"/>
    <x v="0"/>
    <x v="0"/>
    <x v="0"/>
    <x v="0"/>
    <x v="0"/>
    <x v="79"/>
    <x v="43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40"/>
    <x v="199"/>
    <x v="169"/>
    <x v="203"/>
    <x v="0"/>
    <x v="672"/>
    <x v="1"/>
  </r>
  <r>
    <x v="0"/>
    <x v="1"/>
    <x v="0"/>
    <x v="0"/>
    <x v="0"/>
    <x v="317"/>
    <x v="297"/>
    <x v="227"/>
    <x v="725"/>
    <x v="54"/>
    <x v="27"/>
    <x v="0"/>
    <x v="0"/>
    <x v="0"/>
    <x v="0"/>
    <x v="0"/>
    <x v="0"/>
    <x v="0"/>
    <x v="0"/>
    <x v="0"/>
    <x v="79"/>
    <x v="105"/>
    <x v="4"/>
    <x v="19"/>
    <x v="605"/>
    <x v="104"/>
    <x v="0"/>
    <x v="0"/>
    <x v="0"/>
    <x v="0"/>
    <x v="0"/>
    <x v="79"/>
    <x v="43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10"/>
    <x v="199"/>
    <x v="169"/>
    <x v="203"/>
    <x v="0"/>
    <x v="1253"/>
    <x v="1"/>
  </r>
  <r>
    <x v="0"/>
    <x v="6"/>
    <x v="0"/>
    <x v="0"/>
    <x v="0"/>
    <x v="1114"/>
    <x v="1134"/>
    <x v="868"/>
    <x v="115"/>
    <x v="54"/>
    <x v="27"/>
    <x v="0"/>
    <x v="0"/>
    <x v="0"/>
    <x v="0"/>
    <x v="0"/>
    <x v="6"/>
    <x v="0"/>
    <x v="0"/>
    <x v="0"/>
    <x v="79"/>
    <x v="105"/>
    <x v="4"/>
    <x v="19"/>
    <x v="605"/>
    <x v="104"/>
    <x v="0"/>
    <x v="0"/>
    <x v="0"/>
    <x v="0"/>
    <x v="0"/>
    <x v="79"/>
    <x v="43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04"/>
    <x v="199"/>
    <x v="169"/>
    <x v="203"/>
    <x v="0"/>
    <x v="599"/>
    <x v="1"/>
  </r>
  <r>
    <x v="0"/>
    <x v="3"/>
    <x v="0"/>
    <x v="0"/>
    <x v="0"/>
    <x v="317"/>
    <x v="297"/>
    <x v="227"/>
    <x v="725"/>
    <x v="54"/>
    <x v="27"/>
    <x v="0"/>
    <x v="0"/>
    <x v="0"/>
    <x v="0"/>
    <x v="0"/>
    <x v="2"/>
    <x v="0"/>
    <x v="0"/>
    <x v="0"/>
    <x v="79"/>
    <x v="105"/>
    <x v="4"/>
    <x v="19"/>
    <x v="605"/>
    <x v="104"/>
    <x v="0"/>
    <x v="0"/>
    <x v="0"/>
    <x v="0"/>
    <x v="0"/>
    <x v="79"/>
    <x v="43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10"/>
    <x v="199"/>
    <x v="169"/>
    <x v="203"/>
    <x v="0"/>
    <x v="1253"/>
    <x v="1"/>
  </r>
  <r>
    <x v="0"/>
    <x v="5"/>
    <x v="0"/>
    <x v="0"/>
    <x v="0"/>
    <x v="979"/>
    <x v="1001"/>
    <x v="730"/>
    <x v="192"/>
    <x v="54"/>
    <x v="27"/>
    <x v="0"/>
    <x v="0"/>
    <x v="0"/>
    <x v="0"/>
    <x v="0"/>
    <x v="5"/>
    <x v="0"/>
    <x v="0"/>
    <x v="0"/>
    <x v="79"/>
    <x v="105"/>
    <x v="4"/>
    <x v="19"/>
    <x v="605"/>
    <x v="104"/>
    <x v="0"/>
    <x v="0"/>
    <x v="0"/>
    <x v="0"/>
    <x v="0"/>
    <x v="79"/>
    <x v="43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57"/>
    <x v="199"/>
    <x v="138"/>
    <x v="203"/>
    <x v="237"/>
    <x v="1661"/>
    <x v="0"/>
  </r>
  <r>
    <x v="0"/>
    <x v="2"/>
    <x v="0"/>
    <x v="0"/>
    <x v="0"/>
    <x v="365"/>
    <x v="439"/>
    <x v="853"/>
    <x v="1469"/>
    <x v="54"/>
    <x v="27"/>
    <x v="0"/>
    <x v="0"/>
    <x v="0"/>
    <x v="0"/>
    <x v="0"/>
    <x v="4"/>
    <x v="0"/>
    <x v="0"/>
    <x v="0"/>
    <x v="80"/>
    <x v="106"/>
    <x v="0"/>
    <x v="38"/>
    <x v="183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2"/>
    <x v="1"/>
  </r>
  <r>
    <x v="0"/>
    <x v="2"/>
    <x v="0"/>
    <x v="0"/>
    <x v="0"/>
    <x v="526"/>
    <x v="577"/>
    <x v="1106"/>
    <x v="1609"/>
    <x v="54"/>
    <x v="27"/>
    <x v="0"/>
    <x v="0"/>
    <x v="0"/>
    <x v="0"/>
    <x v="0"/>
    <x v="4"/>
    <x v="0"/>
    <x v="0"/>
    <x v="0"/>
    <x v="80"/>
    <x v="106"/>
    <x v="0"/>
    <x v="38"/>
    <x v="29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6"/>
    <x v="1"/>
  </r>
  <r>
    <x v="0"/>
    <x v="2"/>
    <x v="0"/>
    <x v="0"/>
    <x v="0"/>
    <x v="420"/>
    <x v="488"/>
    <x v="944"/>
    <x v="1528"/>
    <x v="54"/>
    <x v="27"/>
    <x v="0"/>
    <x v="0"/>
    <x v="0"/>
    <x v="0"/>
    <x v="0"/>
    <x v="4"/>
    <x v="0"/>
    <x v="0"/>
    <x v="0"/>
    <x v="80"/>
    <x v="106"/>
    <x v="0"/>
    <x v="38"/>
    <x v="33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0"/>
    <x v="1"/>
  </r>
  <r>
    <x v="0"/>
    <x v="2"/>
    <x v="0"/>
    <x v="0"/>
    <x v="0"/>
    <x v="302"/>
    <x v="389"/>
    <x v="759"/>
    <x v="1411"/>
    <x v="54"/>
    <x v="27"/>
    <x v="0"/>
    <x v="0"/>
    <x v="0"/>
    <x v="0"/>
    <x v="0"/>
    <x v="4"/>
    <x v="0"/>
    <x v="0"/>
    <x v="0"/>
    <x v="80"/>
    <x v="106"/>
    <x v="0"/>
    <x v="38"/>
    <x v="354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0"/>
    <x v="1"/>
  </r>
  <r>
    <x v="0"/>
    <x v="2"/>
    <x v="0"/>
    <x v="0"/>
    <x v="0"/>
    <x v="334"/>
    <x v="416"/>
    <x v="809"/>
    <x v="1444"/>
    <x v="54"/>
    <x v="27"/>
    <x v="0"/>
    <x v="0"/>
    <x v="0"/>
    <x v="0"/>
    <x v="0"/>
    <x v="4"/>
    <x v="0"/>
    <x v="0"/>
    <x v="0"/>
    <x v="80"/>
    <x v="106"/>
    <x v="0"/>
    <x v="38"/>
    <x v="40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2"/>
    <x v="0"/>
    <x v="0"/>
    <x v="0"/>
    <x v="334"/>
    <x v="416"/>
    <x v="809"/>
    <x v="1444"/>
    <x v="54"/>
    <x v="27"/>
    <x v="0"/>
    <x v="0"/>
    <x v="0"/>
    <x v="0"/>
    <x v="0"/>
    <x v="4"/>
    <x v="0"/>
    <x v="0"/>
    <x v="0"/>
    <x v="80"/>
    <x v="106"/>
    <x v="0"/>
    <x v="38"/>
    <x v="52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2"/>
    <x v="0"/>
    <x v="0"/>
    <x v="0"/>
    <x v="334"/>
    <x v="416"/>
    <x v="809"/>
    <x v="1444"/>
    <x v="54"/>
    <x v="27"/>
    <x v="0"/>
    <x v="0"/>
    <x v="0"/>
    <x v="0"/>
    <x v="0"/>
    <x v="4"/>
    <x v="0"/>
    <x v="0"/>
    <x v="0"/>
    <x v="80"/>
    <x v="106"/>
    <x v="0"/>
    <x v="38"/>
    <x v="62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1"/>
    <x v="0"/>
    <x v="0"/>
    <x v="0"/>
    <x v="36"/>
    <x v="35"/>
    <x v="264"/>
    <x v="1118"/>
    <x v="54"/>
    <x v="27"/>
    <x v="0"/>
    <x v="0"/>
    <x v="0"/>
    <x v="0"/>
    <x v="0"/>
    <x v="0"/>
    <x v="0"/>
    <x v="0"/>
    <x v="0"/>
    <x v="80"/>
    <x v="106"/>
    <x v="0"/>
    <x v="38"/>
    <x v="183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81"/>
    <x v="78"/>
    <x v="402"/>
    <x v="1194"/>
    <x v="54"/>
    <x v="27"/>
    <x v="0"/>
    <x v="0"/>
    <x v="0"/>
    <x v="0"/>
    <x v="0"/>
    <x v="0"/>
    <x v="0"/>
    <x v="0"/>
    <x v="0"/>
    <x v="80"/>
    <x v="106"/>
    <x v="0"/>
    <x v="38"/>
    <x v="29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3"/>
    <x v="1"/>
  </r>
  <r>
    <x v="0"/>
    <x v="1"/>
    <x v="0"/>
    <x v="0"/>
    <x v="0"/>
    <x v="50"/>
    <x v="48"/>
    <x v="314"/>
    <x v="1150"/>
    <x v="54"/>
    <x v="27"/>
    <x v="0"/>
    <x v="0"/>
    <x v="0"/>
    <x v="0"/>
    <x v="0"/>
    <x v="0"/>
    <x v="0"/>
    <x v="0"/>
    <x v="0"/>
    <x v="80"/>
    <x v="106"/>
    <x v="0"/>
    <x v="38"/>
    <x v="33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4"/>
    <x v="1"/>
  </r>
  <r>
    <x v="0"/>
    <x v="1"/>
    <x v="0"/>
    <x v="0"/>
    <x v="0"/>
    <x v="26"/>
    <x v="25"/>
    <x v="215"/>
    <x v="1089"/>
    <x v="54"/>
    <x v="27"/>
    <x v="0"/>
    <x v="0"/>
    <x v="0"/>
    <x v="0"/>
    <x v="0"/>
    <x v="0"/>
    <x v="0"/>
    <x v="0"/>
    <x v="0"/>
    <x v="80"/>
    <x v="106"/>
    <x v="0"/>
    <x v="38"/>
    <x v="354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1"/>
    <x v="0"/>
    <x v="0"/>
    <x v="0"/>
    <x v="31"/>
    <x v="30"/>
    <x v="238"/>
    <x v="1108"/>
    <x v="54"/>
    <x v="27"/>
    <x v="0"/>
    <x v="0"/>
    <x v="0"/>
    <x v="0"/>
    <x v="0"/>
    <x v="0"/>
    <x v="0"/>
    <x v="0"/>
    <x v="0"/>
    <x v="80"/>
    <x v="106"/>
    <x v="0"/>
    <x v="38"/>
    <x v="40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1"/>
    <x v="0"/>
    <x v="0"/>
    <x v="0"/>
    <x v="31"/>
    <x v="30"/>
    <x v="238"/>
    <x v="1108"/>
    <x v="54"/>
    <x v="27"/>
    <x v="0"/>
    <x v="0"/>
    <x v="0"/>
    <x v="0"/>
    <x v="0"/>
    <x v="0"/>
    <x v="0"/>
    <x v="0"/>
    <x v="0"/>
    <x v="80"/>
    <x v="106"/>
    <x v="0"/>
    <x v="38"/>
    <x v="52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1"/>
    <x v="0"/>
    <x v="0"/>
    <x v="0"/>
    <x v="31"/>
    <x v="30"/>
    <x v="238"/>
    <x v="1108"/>
    <x v="54"/>
    <x v="27"/>
    <x v="0"/>
    <x v="0"/>
    <x v="0"/>
    <x v="0"/>
    <x v="0"/>
    <x v="0"/>
    <x v="0"/>
    <x v="0"/>
    <x v="0"/>
    <x v="80"/>
    <x v="106"/>
    <x v="0"/>
    <x v="38"/>
    <x v="62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6"/>
    <x v="0"/>
    <x v="0"/>
    <x v="0"/>
    <x v="415"/>
    <x v="483"/>
    <x v="932"/>
    <x v="1520"/>
    <x v="54"/>
    <x v="27"/>
    <x v="0"/>
    <x v="0"/>
    <x v="0"/>
    <x v="0"/>
    <x v="0"/>
    <x v="6"/>
    <x v="0"/>
    <x v="0"/>
    <x v="0"/>
    <x v="80"/>
    <x v="106"/>
    <x v="0"/>
    <x v="38"/>
    <x v="183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603"/>
    <x v="639"/>
    <x v="1205"/>
    <x v="1650"/>
    <x v="54"/>
    <x v="27"/>
    <x v="0"/>
    <x v="0"/>
    <x v="0"/>
    <x v="0"/>
    <x v="0"/>
    <x v="6"/>
    <x v="0"/>
    <x v="0"/>
    <x v="0"/>
    <x v="80"/>
    <x v="106"/>
    <x v="0"/>
    <x v="38"/>
    <x v="29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1"/>
    <x v="1"/>
  </r>
  <r>
    <x v="0"/>
    <x v="6"/>
    <x v="0"/>
    <x v="0"/>
    <x v="0"/>
    <x v="481"/>
    <x v="537"/>
    <x v="1040"/>
    <x v="1572"/>
    <x v="54"/>
    <x v="27"/>
    <x v="0"/>
    <x v="0"/>
    <x v="0"/>
    <x v="0"/>
    <x v="0"/>
    <x v="6"/>
    <x v="0"/>
    <x v="0"/>
    <x v="0"/>
    <x v="80"/>
    <x v="106"/>
    <x v="0"/>
    <x v="38"/>
    <x v="33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1"/>
    <x v="1"/>
  </r>
  <r>
    <x v="0"/>
    <x v="6"/>
    <x v="0"/>
    <x v="0"/>
    <x v="0"/>
    <x v="356"/>
    <x v="434"/>
    <x v="838"/>
    <x v="1462"/>
    <x v="54"/>
    <x v="27"/>
    <x v="0"/>
    <x v="0"/>
    <x v="0"/>
    <x v="0"/>
    <x v="0"/>
    <x v="6"/>
    <x v="0"/>
    <x v="0"/>
    <x v="0"/>
    <x v="80"/>
    <x v="106"/>
    <x v="0"/>
    <x v="38"/>
    <x v="354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5"/>
    <x v="1"/>
  </r>
  <r>
    <x v="0"/>
    <x v="6"/>
    <x v="0"/>
    <x v="0"/>
    <x v="0"/>
    <x v="387"/>
    <x v="457"/>
    <x v="889"/>
    <x v="1499"/>
    <x v="54"/>
    <x v="27"/>
    <x v="0"/>
    <x v="0"/>
    <x v="0"/>
    <x v="0"/>
    <x v="0"/>
    <x v="6"/>
    <x v="0"/>
    <x v="0"/>
    <x v="0"/>
    <x v="80"/>
    <x v="106"/>
    <x v="0"/>
    <x v="38"/>
    <x v="40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6"/>
    <x v="0"/>
    <x v="0"/>
    <x v="0"/>
    <x v="387"/>
    <x v="457"/>
    <x v="889"/>
    <x v="1499"/>
    <x v="54"/>
    <x v="27"/>
    <x v="0"/>
    <x v="0"/>
    <x v="0"/>
    <x v="0"/>
    <x v="0"/>
    <x v="6"/>
    <x v="0"/>
    <x v="0"/>
    <x v="0"/>
    <x v="80"/>
    <x v="106"/>
    <x v="0"/>
    <x v="38"/>
    <x v="52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6"/>
    <x v="0"/>
    <x v="0"/>
    <x v="0"/>
    <x v="387"/>
    <x v="457"/>
    <x v="889"/>
    <x v="1499"/>
    <x v="54"/>
    <x v="27"/>
    <x v="0"/>
    <x v="0"/>
    <x v="0"/>
    <x v="0"/>
    <x v="0"/>
    <x v="6"/>
    <x v="0"/>
    <x v="0"/>
    <x v="0"/>
    <x v="80"/>
    <x v="106"/>
    <x v="0"/>
    <x v="38"/>
    <x v="62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3"/>
    <x v="0"/>
    <x v="0"/>
    <x v="0"/>
    <x v="36"/>
    <x v="35"/>
    <x v="264"/>
    <x v="1118"/>
    <x v="54"/>
    <x v="27"/>
    <x v="0"/>
    <x v="0"/>
    <x v="0"/>
    <x v="0"/>
    <x v="0"/>
    <x v="2"/>
    <x v="0"/>
    <x v="0"/>
    <x v="0"/>
    <x v="80"/>
    <x v="106"/>
    <x v="0"/>
    <x v="38"/>
    <x v="183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3"/>
    <x v="0"/>
    <x v="0"/>
    <x v="0"/>
    <x v="81"/>
    <x v="78"/>
    <x v="402"/>
    <x v="1194"/>
    <x v="54"/>
    <x v="27"/>
    <x v="0"/>
    <x v="0"/>
    <x v="0"/>
    <x v="0"/>
    <x v="0"/>
    <x v="2"/>
    <x v="0"/>
    <x v="0"/>
    <x v="0"/>
    <x v="80"/>
    <x v="106"/>
    <x v="0"/>
    <x v="38"/>
    <x v="29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3"/>
    <x v="1"/>
  </r>
  <r>
    <x v="0"/>
    <x v="3"/>
    <x v="0"/>
    <x v="0"/>
    <x v="0"/>
    <x v="50"/>
    <x v="48"/>
    <x v="314"/>
    <x v="1150"/>
    <x v="54"/>
    <x v="27"/>
    <x v="0"/>
    <x v="0"/>
    <x v="0"/>
    <x v="0"/>
    <x v="0"/>
    <x v="2"/>
    <x v="0"/>
    <x v="0"/>
    <x v="0"/>
    <x v="80"/>
    <x v="106"/>
    <x v="0"/>
    <x v="38"/>
    <x v="33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4"/>
    <x v="1"/>
  </r>
  <r>
    <x v="0"/>
    <x v="3"/>
    <x v="0"/>
    <x v="0"/>
    <x v="0"/>
    <x v="26"/>
    <x v="25"/>
    <x v="215"/>
    <x v="1089"/>
    <x v="54"/>
    <x v="27"/>
    <x v="0"/>
    <x v="0"/>
    <x v="0"/>
    <x v="0"/>
    <x v="0"/>
    <x v="2"/>
    <x v="0"/>
    <x v="0"/>
    <x v="0"/>
    <x v="80"/>
    <x v="106"/>
    <x v="0"/>
    <x v="38"/>
    <x v="354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3"/>
    <x v="0"/>
    <x v="0"/>
    <x v="0"/>
    <x v="31"/>
    <x v="30"/>
    <x v="238"/>
    <x v="1108"/>
    <x v="54"/>
    <x v="27"/>
    <x v="0"/>
    <x v="0"/>
    <x v="0"/>
    <x v="0"/>
    <x v="0"/>
    <x v="2"/>
    <x v="0"/>
    <x v="0"/>
    <x v="0"/>
    <x v="80"/>
    <x v="106"/>
    <x v="0"/>
    <x v="38"/>
    <x v="40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3"/>
    <x v="0"/>
    <x v="0"/>
    <x v="0"/>
    <x v="31"/>
    <x v="30"/>
    <x v="238"/>
    <x v="1108"/>
    <x v="54"/>
    <x v="27"/>
    <x v="0"/>
    <x v="0"/>
    <x v="0"/>
    <x v="0"/>
    <x v="0"/>
    <x v="2"/>
    <x v="0"/>
    <x v="0"/>
    <x v="0"/>
    <x v="80"/>
    <x v="106"/>
    <x v="0"/>
    <x v="38"/>
    <x v="52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3"/>
    <x v="0"/>
    <x v="0"/>
    <x v="0"/>
    <x v="31"/>
    <x v="30"/>
    <x v="238"/>
    <x v="1108"/>
    <x v="54"/>
    <x v="27"/>
    <x v="0"/>
    <x v="0"/>
    <x v="0"/>
    <x v="0"/>
    <x v="0"/>
    <x v="2"/>
    <x v="0"/>
    <x v="0"/>
    <x v="0"/>
    <x v="80"/>
    <x v="106"/>
    <x v="0"/>
    <x v="38"/>
    <x v="62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5"/>
    <x v="0"/>
    <x v="0"/>
    <x v="0"/>
    <x v="326"/>
    <x v="413"/>
    <x v="801"/>
    <x v="1438"/>
    <x v="54"/>
    <x v="27"/>
    <x v="0"/>
    <x v="0"/>
    <x v="0"/>
    <x v="0"/>
    <x v="0"/>
    <x v="5"/>
    <x v="0"/>
    <x v="0"/>
    <x v="0"/>
    <x v="80"/>
    <x v="106"/>
    <x v="0"/>
    <x v="38"/>
    <x v="183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0"/>
    <x v="1"/>
  </r>
  <r>
    <x v="0"/>
    <x v="5"/>
    <x v="0"/>
    <x v="0"/>
    <x v="0"/>
    <x v="487"/>
    <x v="540"/>
    <x v="1045"/>
    <x v="1575"/>
    <x v="54"/>
    <x v="27"/>
    <x v="0"/>
    <x v="0"/>
    <x v="0"/>
    <x v="0"/>
    <x v="0"/>
    <x v="5"/>
    <x v="0"/>
    <x v="0"/>
    <x v="0"/>
    <x v="80"/>
    <x v="106"/>
    <x v="0"/>
    <x v="38"/>
    <x v="29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7"/>
    <x v="1"/>
  </r>
  <r>
    <x v="0"/>
    <x v="5"/>
    <x v="0"/>
    <x v="0"/>
    <x v="0"/>
    <x v="387"/>
    <x v="457"/>
    <x v="889"/>
    <x v="1499"/>
    <x v="54"/>
    <x v="27"/>
    <x v="0"/>
    <x v="0"/>
    <x v="0"/>
    <x v="0"/>
    <x v="0"/>
    <x v="5"/>
    <x v="0"/>
    <x v="0"/>
    <x v="0"/>
    <x v="80"/>
    <x v="106"/>
    <x v="0"/>
    <x v="38"/>
    <x v="33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5"/>
    <x v="0"/>
    <x v="0"/>
    <x v="0"/>
    <x v="266"/>
    <x v="360"/>
    <x v="705"/>
    <x v="1382"/>
    <x v="54"/>
    <x v="27"/>
    <x v="0"/>
    <x v="0"/>
    <x v="0"/>
    <x v="0"/>
    <x v="0"/>
    <x v="5"/>
    <x v="0"/>
    <x v="0"/>
    <x v="0"/>
    <x v="80"/>
    <x v="106"/>
    <x v="0"/>
    <x v="38"/>
    <x v="354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3"/>
    <x v="1"/>
  </r>
  <r>
    <x v="0"/>
    <x v="5"/>
    <x v="0"/>
    <x v="0"/>
    <x v="0"/>
    <x v="302"/>
    <x v="389"/>
    <x v="760"/>
    <x v="1412"/>
    <x v="54"/>
    <x v="27"/>
    <x v="0"/>
    <x v="0"/>
    <x v="0"/>
    <x v="0"/>
    <x v="0"/>
    <x v="5"/>
    <x v="0"/>
    <x v="0"/>
    <x v="0"/>
    <x v="80"/>
    <x v="106"/>
    <x v="0"/>
    <x v="38"/>
    <x v="40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9"/>
    <x v="1"/>
  </r>
  <r>
    <x v="0"/>
    <x v="5"/>
    <x v="0"/>
    <x v="0"/>
    <x v="0"/>
    <x v="302"/>
    <x v="389"/>
    <x v="760"/>
    <x v="1412"/>
    <x v="54"/>
    <x v="27"/>
    <x v="0"/>
    <x v="0"/>
    <x v="0"/>
    <x v="0"/>
    <x v="0"/>
    <x v="5"/>
    <x v="0"/>
    <x v="0"/>
    <x v="0"/>
    <x v="80"/>
    <x v="106"/>
    <x v="0"/>
    <x v="38"/>
    <x v="52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9"/>
    <x v="1"/>
  </r>
  <r>
    <x v="0"/>
    <x v="5"/>
    <x v="0"/>
    <x v="0"/>
    <x v="0"/>
    <x v="302"/>
    <x v="389"/>
    <x v="760"/>
    <x v="1412"/>
    <x v="54"/>
    <x v="27"/>
    <x v="0"/>
    <x v="0"/>
    <x v="0"/>
    <x v="0"/>
    <x v="0"/>
    <x v="5"/>
    <x v="0"/>
    <x v="0"/>
    <x v="0"/>
    <x v="80"/>
    <x v="106"/>
    <x v="0"/>
    <x v="38"/>
    <x v="62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9"/>
    <x v="1"/>
  </r>
  <r>
    <x v="0"/>
    <x v="2"/>
    <x v="0"/>
    <x v="0"/>
    <x v="0"/>
    <x v="224"/>
    <x v="325"/>
    <x v="396"/>
    <x v="956"/>
    <x v="54"/>
    <x v="27"/>
    <x v="0"/>
    <x v="0"/>
    <x v="0"/>
    <x v="0"/>
    <x v="0"/>
    <x v="4"/>
    <x v="0"/>
    <x v="0"/>
    <x v="0"/>
    <x v="81"/>
    <x v="107"/>
    <x v="2"/>
    <x v="6"/>
    <x v="537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9"/>
    <x v="0"/>
    <x v="1079"/>
    <x v="1"/>
  </r>
  <r>
    <x v="0"/>
    <x v="2"/>
    <x v="0"/>
    <x v="0"/>
    <x v="0"/>
    <x v="334"/>
    <x v="416"/>
    <x v="520"/>
    <x v="956"/>
    <x v="54"/>
    <x v="27"/>
    <x v="0"/>
    <x v="0"/>
    <x v="0"/>
    <x v="0"/>
    <x v="0"/>
    <x v="4"/>
    <x v="0"/>
    <x v="0"/>
    <x v="0"/>
    <x v="81"/>
    <x v="107"/>
    <x v="2"/>
    <x v="6"/>
    <x v="539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2"/>
    <x v="203"/>
    <x v="47"/>
    <x v="1479"/>
    <x v="0"/>
  </r>
  <r>
    <x v="0"/>
    <x v="2"/>
    <x v="0"/>
    <x v="0"/>
    <x v="0"/>
    <x v="372"/>
    <x v="445"/>
    <x v="565"/>
    <x v="956"/>
    <x v="54"/>
    <x v="27"/>
    <x v="0"/>
    <x v="0"/>
    <x v="0"/>
    <x v="0"/>
    <x v="0"/>
    <x v="4"/>
    <x v="0"/>
    <x v="0"/>
    <x v="0"/>
    <x v="81"/>
    <x v="107"/>
    <x v="2"/>
    <x v="6"/>
    <x v="540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8"/>
    <x v="0"/>
    <x v="901"/>
    <x v="1"/>
  </r>
  <r>
    <x v="0"/>
    <x v="1"/>
    <x v="0"/>
    <x v="0"/>
    <x v="0"/>
    <x v="17"/>
    <x v="16"/>
    <x v="85"/>
    <x v="956"/>
    <x v="54"/>
    <x v="27"/>
    <x v="0"/>
    <x v="0"/>
    <x v="0"/>
    <x v="0"/>
    <x v="0"/>
    <x v="0"/>
    <x v="0"/>
    <x v="0"/>
    <x v="0"/>
    <x v="81"/>
    <x v="107"/>
    <x v="2"/>
    <x v="6"/>
    <x v="537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31"/>
    <x v="30"/>
    <x v="120"/>
    <x v="956"/>
    <x v="54"/>
    <x v="27"/>
    <x v="0"/>
    <x v="0"/>
    <x v="0"/>
    <x v="0"/>
    <x v="0"/>
    <x v="0"/>
    <x v="0"/>
    <x v="0"/>
    <x v="0"/>
    <x v="81"/>
    <x v="107"/>
    <x v="2"/>
    <x v="6"/>
    <x v="539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38"/>
    <x v="37"/>
    <x v="136"/>
    <x v="956"/>
    <x v="54"/>
    <x v="27"/>
    <x v="0"/>
    <x v="0"/>
    <x v="0"/>
    <x v="0"/>
    <x v="0"/>
    <x v="0"/>
    <x v="0"/>
    <x v="0"/>
    <x v="0"/>
    <x v="81"/>
    <x v="107"/>
    <x v="2"/>
    <x v="6"/>
    <x v="540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6"/>
    <x v="0"/>
    <x v="0"/>
    <x v="0"/>
    <x v="271"/>
    <x v="366"/>
    <x v="449"/>
    <x v="956"/>
    <x v="54"/>
    <x v="27"/>
    <x v="0"/>
    <x v="0"/>
    <x v="0"/>
    <x v="0"/>
    <x v="0"/>
    <x v="6"/>
    <x v="0"/>
    <x v="0"/>
    <x v="0"/>
    <x v="81"/>
    <x v="107"/>
    <x v="2"/>
    <x v="6"/>
    <x v="537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387"/>
    <x v="457"/>
    <x v="580"/>
    <x v="956"/>
    <x v="54"/>
    <x v="27"/>
    <x v="0"/>
    <x v="0"/>
    <x v="0"/>
    <x v="0"/>
    <x v="0"/>
    <x v="6"/>
    <x v="0"/>
    <x v="0"/>
    <x v="0"/>
    <x v="81"/>
    <x v="107"/>
    <x v="2"/>
    <x v="6"/>
    <x v="539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428"/>
    <x v="494"/>
    <x v="639"/>
    <x v="956"/>
    <x v="54"/>
    <x v="27"/>
    <x v="0"/>
    <x v="0"/>
    <x v="0"/>
    <x v="0"/>
    <x v="0"/>
    <x v="6"/>
    <x v="0"/>
    <x v="0"/>
    <x v="0"/>
    <x v="81"/>
    <x v="107"/>
    <x v="2"/>
    <x v="6"/>
    <x v="540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4"/>
    <x v="1"/>
  </r>
  <r>
    <x v="0"/>
    <x v="3"/>
    <x v="0"/>
    <x v="0"/>
    <x v="0"/>
    <x v="17"/>
    <x v="16"/>
    <x v="85"/>
    <x v="956"/>
    <x v="54"/>
    <x v="27"/>
    <x v="0"/>
    <x v="0"/>
    <x v="0"/>
    <x v="0"/>
    <x v="0"/>
    <x v="2"/>
    <x v="0"/>
    <x v="0"/>
    <x v="0"/>
    <x v="81"/>
    <x v="107"/>
    <x v="2"/>
    <x v="6"/>
    <x v="537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31"/>
    <x v="30"/>
    <x v="120"/>
    <x v="956"/>
    <x v="54"/>
    <x v="27"/>
    <x v="0"/>
    <x v="0"/>
    <x v="0"/>
    <x v="0"/>
    <x v="0"/>
    <x v="2"/>
    <x v="0"/>
    <x v="0"/>
    <x v="0"/>
    <x v="81"/>
    <x v="107"/>
    <x v="2"/>
    <x v="6"/>
    <x v="539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3"/>
    <x v="0"/>
    <x v="0"/>
    <x v="0"/>
    <x v="38"/>
    <x v="37"/>
    <x v="136"/>
    <x v="956"/>
    <x v="54"/>
    <x v="27"/>
    <x v="0"/>
    <x v="0"/>
    <x v="0"/>
    <x v="0"/>
    <x v="0"/>
    <x v="2"/>
    <x v="0"/>
    <x v="0"/>
    <x v="0"/>
    <x v="81"/>
    <x v="107"/>
    <x v="2"/>
    <x v="6"/>
    <x v="540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5"/>
    <x v="0"/>
    <x v="0"/>
    <x v="0"/>
    <x v="191"/>
    <x v="292"/>
    <x v="359"/>
    <x v="956"/>
    <x v="54"/>
    <x v="27"/>
    <x v="0"/>
    <x v="0"/>
    <x v="0"/>
    <x v="0"/>
    <x v="0"/>
    <x v="5"/>
    <x v="0"/>
    <x v="0"/>
    <x v="0"/>
    <x v="81"/>
    <x v="107"/>
    <x v="2"/>
    <x v="6"/>
    <x v="537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"/>
    <x v="203"/>
    <x v="23"/>
    <x v="1479"/>
    <x v="0"/>
  </r>
  <r>
    <x v="0"/>
    <x v="5"/>
    <x v="0"/>
    <x v="0"/>
    <x v="0"/>
    <x v="302"/>
    <x v="389"/>
    <x v="483"/>
    <x v="956"/>
    <x v="54"/>
    <x v="27"/>
    <x v="0"/>
    <x v="0"/>
    <x v="0"/>
    <x v="0"/>
    <x v="0"/>
    <x v="5"/>
    <x v="0"/>
    <x v="0"/>
    <x v="0"/>
    <x v="81"/>
    <x v="107"/>
    <x v="2"/>
    <x v="6"/>
    <x v="539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6"/>
    <x v="203"/>
    <x v="40"/>
    <x v="1479"/>
    <x v="0"/>
  </r>
  <r>
    <x v="0"/>
    <x v="5"/>
    <x v="0"/>
    <x v="0"/>
    <x v="0"/>
    <x v="340"/>
    <x v="421"/>
    <x v="526"/>
    <x v="956"/>
    <x v="54"/>
    <x v="27"/>
    <x v="0"/>
    <x v="0"/>
    <x v="0"/>
    <x v="0"/>
    <x v="0"/>
    <x v="5"/>
    <x v="0"/>
    <x v="0"/>
    <x v="0"/>
    <x v="81"/>
    <x v="107"/>
    <x v="2"/>
    <x v="6"/>
    <x v="540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3"/>
    <x v="203"/>
    <x v="48"/>
    <x v="1474"/>
    <x v="0"/>
  </r>
  <r>
    <x v="0"/>
    <x v="2"/>
    <x v="0"/>
    <x v="0"/>
    <x v="0"/>
    <x v="16"/>
    <x v="30"/>
    <x v="42"/>
    <x v="906"/>
    <x v="54"/>
    <x v="27"/>
    <x v="0"/>
    <x v="0"/>
    <x v="0"/>
    <x v="0"/>
    <x v="0"/>
    <x v="4"/>
    <x v="0"/>
    <x v="0"/>
    <x v="0"/>
    <x v="82"/>
    <x v="112"/>
    <x v="3"/>
    <x v="11"/>
    <x v="7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68"/>
    <x v="199"/>
    <x v="169"/>
    <x v="1"/>
    <x v="0"/>
    <x v="1437"/>
    <x v="1"/>
  </r>
  <r>
    <x v="0"/>
    <x v="2"/>
    <x v="0"/>
    <x v="0"/>
    <x v="0"/>
    <x v="1099"/>
    <x v="1119"/>
    <x v="953"/>
    <x v="157"/>
    <x v="54"/>
    <x v="27"/>
    <x v="0"/>
    <x v="0"/>
    <x v="0"/>
    <x v="0"/>
    <x v="0"/>
    <x v="4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35"/>
    <x v="199"/>
    <x v="169"/>
    <x v="162"/>
    <x v="0"/>
    <x v="522"/>
    <x v="1"/>
  </r>
  <r>
    <x v="0"/>
    <x v="1"/>
    <x v="0"/>
    <x v="0"/>
    <x v="0"/>
    <x v="1"/>
    <x v="1"/>
    <x v="4"/>
    <x v="955"/>
    <x v="54"/>
    <x v="27"/>
    <x v="0"/>
    <x v="0"/>
    <x v="0"/>
    <x v="0"/>
    <x v="0"/>
    <x v="0"/>
    <x v="0"/>
    <x v="0"/>
    <x v="0"/>
    <x v="82"/>
    <x v="112"/>
    <x v="3"/>
    <x v="11"/>
    <x v="7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5"/>
    <x v="199"/>
    <x v="169"/>
    <x v="203"/>
    <x v="0"/>
    <x v="1475"/>
    <x v="1"/>
  </r>
  <r>
    <x v="0"/>
    <x v="1"/>
    <x v="0"/>
    <x v="0"/>
    <x v="0"/>
    <x v="358"/>
    <x v="333"/>
    <x v="318"/>
    <x v="751"/>
    <x v="54"/>
    <x v="27"/>
    <x v="0"/>
    <x v="0"/>
    <x v="0"/>
    <x v="0"/>
    <x v="0"/>
    <x v="0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04"/>
    <x v="199"/>
    <x v="169"/>
    <x v="203"/>
    <x v="0"/>
    <x v="1160"/>
    <x v="1"/>
  </r>
  <r>
    <x v="0"/>
    <x v="6"/>
    <x v="0"/>
    <x v="0"/>
    <x v="0"/>
    <x v="21"/>
    <x v="40"/>
    <x v="48"/>
    <x v="892"/>
    <x v="54"/>
    <x v="27"/>
    <x v="0"/>
    <x v="0"/>
    <x v="0"/>
    <x v="0"/>
    <x v="0"/>
    <x v="6"/>
    <x v="0"/>
    <x v="0"/>
    <x v="0"/>
    <x v="82"/>
    <x v="112"/>
    <x v="3"/>
    <x v="11"/>
    <x v="7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56"/>
    <x v="199"/>
    <x v="169"/>
    <x v="203"/>
    <x v="0"/>
    <x v="1431"/>
    <x v="1"/>
  </r>
  <r>
    <x v="0"/>
    <x v="6"/>
    <x v="0"/>
    <x v="0"/>
    <x v="0"/>
    <x v="1165"/>
    <x v="1185"/>
    <x v="1050"/>
    <x v="108"/>
    <x v="54"/>
    <x v="27"/>
    <x v="0"/>
    <x v="0"/>
    <x v="0"/>
    <x v="0"/>
    <x v="0"/>
    <x v="6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99"/>
    <x v="199"/>
    <x v="169"/>
    <x v="203"/>
    <x v="0"/>
    <x v="444"/>
    <x v="1"/>
  </r>
  <r>
    <x v="0"/>
    <x v="3"/>
    <x v="0"/>
    <x v="0"/>
    <x v="0"/>
    <x v="305"/>
    <x v="287"/>
    <x v="319"/>
    <x v="838"/>
    <x v="54"/>
    <x v="27"/>
    <x v="0"/>
    <x v="0"/>
    <x v="0"/>
    <x v="0"/>
    <x v="0"/>
    <x v="2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60"/>
    <x v="199"/>
    <x v="169"/>
    <x v="203"/>
    <x v="0"/>
    <x v="1159"/>
    <x v="1"/>
  </r>
  <r>
    <x v="0"/>
    <x v="5"/>
    <x v="0"/>
    <x v="0"/>
    <x v="0"/>
    <x v="951"/>
    <x v="973"/>
    <x v="896"/>
    <x v="257"/>
    <x v="54"/>
    <x v="27"/>
    <x v="0"/>
    <x v="0"/>
    <x v="0"/>
    <x v="0"/>
    <x v="0"/>
    <x v="5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12"/>
    <x v="199"/>
    <x v="169"/>
    <x v="143"/>
    <x v="0"/>
    <x v="577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82"/>
    <x v="112"/>
    <x v="3"/>
    <x v="11"/>
    <x v="7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4"/>
    <x v="0"/>
    <x v="0"/>
    <x v="0"/>
    <x v="298"/>
    <x v="281"/>
    <x v="0"/>
    <x v="680"/>
    <x v="54"/>
    <x v="27"/>
    <x v="0"/>
    <x v="0"/>
    <x v="0"/>
    <x v="0"/>
    <x v="0"/>
    <x v="1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96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27"/>
    <x v="0"/>
    <x v="0"/>
    <x v="0"/>
    <x v="0"/>
    <x v="0"/>
    <x v="3"/>
    <x v="0"/>
    <x v="0"/>
    <x v="0"/>
    <x v="82"/>
    <x v="112"/>
    <x v="3"/>
    <x v="11"/>
    <x v="7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0"/>
    <x v="0"/>
    <x v="0"/>
    <x v="0"/>
    <x v="1028"/>
    <x v="1048"/>
    <x v="0"/>
    <x v="130"/>
    <x v="54"/>
    <x v="27"/>
    <x v="0"/>
    <x v="0"/>
    <x v="0"/>
    <x v="0"/>
    <x v="0"/>
    <x v="3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14"/>
    <x v="199"/>
    <x v="169"/>
    <x v="203"/>
    <x v="0"/>
    <x v="1479"/>
    <x v="1"/>
  </r>
  <r>
    <x v="0"/>
    <x v="2"/>
    <x v="0"/>
    <x v="0"/>
    <x v="0"/>
    <x v="513"/>
    <x v="567"/>
    <x v="921"/>
    <x v="1450"/>
    <x v="54"/>
    <x v="27"/>
    <x v="0"/>
    <x v="0"/>
    <x v="0"/>
    <x v="0"/>
    <x v="0"/>
    <x v="4"/>
    <x v="0"/>
    <x v="0"/>
    <x v="0"/>
    <x v="83"/>
    <x v="113"/>
    <x v="0"/>
    <x v="14"/>
    <x v="7"/>
    <x v="104"/>
    <x v="0"/>
    <x v="0"/>
    <x v="0"/>
    <x v="0"/>
    <x v="0"/>
    <x v="83"/>
    <x v="85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2"/>
    <x v="203"/>
    <x v="100"/>
    <x v="749"/>
    <x v="0"/>
  </r>
  <r>
    <x v="0"/>
    <x v="2"/>
    <x v="0"/>
    <x v="0"/>
    <x v="0"/>
    <x v="479"/>
    <x v="535"/>
    <x v="876"/>
    <x v="1420"/>
    <x v="54"/>
    <x v="27"/>
    <x v="0"/>
    <x v="0"/>
    <x v="0"/>
    <x v="0"/>
    <x v="0"/>
    <x v="4"/>
    <x v="0"/>
    <x v="0"/>
    <x v="0"/>
    <x v="83"/>
    <x v="113"/>
    <x v="0"/>
    <x v="14"/>
    <x v="318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5"/>
    <x v="203"/>
    <x v="88"/>
    <x v="786"/>
    <x v="0"/>
  </r>
  <r>
    <x v="0"/>
    <x v="2"/>
    <x v="0"/>
    <x v="0"/>
    <x v="0"/>
    <x v="545"/>
    <x v="595"/>
    <x v="963"/>
    <x v="1475"/>
    <x v="54"/>
    <x v="27"/>
    <x v="0"/>
    <x v="0"/>
    <x v="0"/>
    <x v="0"/>
    <x v="0"/>
    <x v="4"/>
    <x v="0"/>
    <x v="0"/>
    <x v="0"/>
    <x v="83"/>
    <x v="113"/>
    <x v="0"/>
    <x v="14"/>
    <x v="456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8"/>
    <x v="203"/>
    <x v="111"/>
    <x v="712"/>
    <x v="0"/>
  </r>
  <r>
    <x v="0"/>
    <x v="2"/>
    <x v="0"/>
    <x v="0"/>
    <x v="0"/>
    <x v="461"/>
    <x v="522"/>
    <x v="853"/>
    <x v="1406"/>
    <x v="54"/>
    <x v="27"/>
    <x v="0"/>
    <x v="0"/>
    <x v="0"/>
    <x v="0"/>
    <x v="0"/>
    <x v="4"/>
    <x v="0"/>
    <x v="0"/>
    <x v="0"/>
    <x v="83"/>
    <x v="113"/>
    <x v="0"/>
    <x v="14"/>
    <x v="469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0"/>
    <x v="203"/>
    <x v="83"/>
    <x v="811"/>
    <x v="0"/>
  </r>
  <r>
    <x v="0"/>
    <x v="2"/>
    <x v="0"/>
    <x v="0"/>
    <x v="0"/>
    <x v="567"/>
    <x v="611"/>
    <x v="991"/>
    <x v="1491"/>
    <x v="54"/>
    <x v="27"/>
    <x v="0"/>
    <x v="0"/>
    <x v="0"/>
    <x v="0"/>
    <x v="0"/>
    <x v="4"/>
    <x v="0"/>
    <x v="0"/>
    <x v="0"/>
    <x v="83"/>
    <x v="113"/>
    <x v="0"/>
    <x v="14"/>
    <x v="49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1"/>
    <x v="203"/>
    <x v="119"/>
    <x v="687"/>
    <x v="0"/>
  </r>
  <r>
    <x v="0"/>
    <x v="2"/>
    <x v="0"/>
    <x v="0"/>
    <x v="0"/>
    <x v="449"/>
    <x v="511"/>
    <x v="835"/>
    <x v="1395"/>
    <x v="54"/>
    <x v="27"/>
    <x v="0"/>
    <x v="0"/>
    <x v="0"/>
    <x v="0"/>
    <x v="0"/>
    <x v="4"/>
    <x v="0"/>
    <x v="0"/>
    <x v="0"/>
    <x v="83"/>
    <x v="113"/>
    <x v="0"/>
    <x v="14"/>
    <x v="54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7"/>
    <x v="203"/>
    <x v="78"/>
    <x v="828"/>
    <x v="0"/>
  </r>
  <r>
    <x v="0"/>
    <x v="2"/>
    <x v="0"/>
    <x v="0"/>
    <x v="0"/>
    <x v="404"/>
    <x v="470"/>
    <x v="776"/>
    <x v="1361"/>
    <x v="54"/>
    <x v="27"/>
    <x v="0"/>
    <x v="0"/>
    <x v="0"/>
    <x v="0"/>
    <x v="0"/>
    <x v="4"/>
    <x v="0"/>
    <x v="0"/>
    <x v="0"/>
    <x v="83"/>
    <x v="113"/>
    <x v="0"/>
    <x v="14"/>
    <x v="61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8"/>
    <x v="203"/>
    <x v="65"/>
    <x v="885"/>
    <x v="0"/>
  </r>
  <r>
    <x v="0"/>
    <x v="2"/>
    <x v="0"/>
    <x v="0"/>
    <x v="0"/>
    <x v="31"/>
    <x v="60"/>
    <x v="183"/>
    <x v="1053"/>
    <x v="54"/>
    <x v="27"/>
    <x v="0"/>
    <x v="0"/>
    <x v="0"/>
    <x v="0"/>
    <x v="0"/>
    <x v="4"/>
    <x v="0"/>
    <x v="0"/>
    <x v="0"/>
    <x v="83"/>
    <x v="113"/>
    <x v="0"/>
    <x v="14"/>
    <x v="63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"/>
    <x v="203"/>
    <x v="5"/>
    <x v="1360"/>
    <x v="0"/>
  </r>
  <r>
    <x v="0"/>
    <x v="1"/>
    <x v="0"/>
    <x v="0"/>
    <x v="0"/>
    <x v="77"/>
    <x v="74"/>
    <x v="304"/>
    <x v="1110"/>
    <x v="54"/>
    <x v="27"/>
    <x v="0"/>
    <x v="0"/>
    <x v="0"/>
    <x v="0"/>
    <x v="0"/>
    <x v="0"/>
    <x v="0"/>
    <x v="0"/>
    <x v="0"/>
    <x v="83"/>
    <x v="113"/>
    <x v="0"/>
    <x v="14"/>
    <x v="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1"/>
    <x v="0"/>
    <x v="0"/>
    <x v="0"/>
    <x v="66"/>
    <x v="63"/>
    <x v="276"/>
    <x v="1094"/>
    <x v="54"/>
    <x v="27"/>
    <x v="0"/>
    <x v="0"/>
    <x v="0"/>
    <x v="0"/>
    <x v="0"/>
    <x v="0"/>
    <x v="0"/>
    <x v="0"/>
    <x v="0"/>
    <x v="83"/>
    <x v="113"/>
    <x v="0"/>
    <x v="14"/>
    <x v="318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1"/>
    <x v="0"/>
    <x v="0"/>
    <x v="0"/>
    <x v="88"/>
    <x v="85"/>
    <x v="325"/>
    <x v="1122"/>
    <x v="54"/>
    <x v="27"/>
    <x v="0"/>
    <x v="0"/>
    <x v="0"/>
    <x v="0"/>
    <x v="0"/>
    <x v="0"/>
    <x v="0"/>
    <x v="0"/>
    <x v="0"/>
    <x v="83"/>
    <x v="113"/>
    <x v="0"/>
    <x v="14"/>
    <x v="456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1"/>
    <x v="0"/>
    <x v="0"/>
    <x v="0"/>
    <x v="60"/>
    <x v="58"/>
    <x v="264"/>
    <x v="1087"/>
    <x v="54"/>
    <x v="27"/>
    <x v="0"/>
    <x v="0"/>
    <x v="0"/>
    <x v="0"/>
    <x v="0"/>
    <x v="0"/>
    <x v="0"/>
    <x v="0"/>
    <x v="0"/>
    <x v="83"/>
    <x v="113"/>
    <x v="0"/>
    <x v="14"/>
    <x v="469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95"/>
    <x v="91"/>
    <x v="335"/>
    <x v="1128"/>
    <x v="54"/>
    <x v="27"/>
    <x v="0"/>
    <x v="0"/>
    <x v="0"/>
    <x v="0"/>
    <x v="0"/>
    <x v="0"/>
    <x v="0"/>
    <x v="0"/>
    <x v="0"/>
    <x v="83"/>
    <x v="113"/>
    <x v="0"/>
    <x v="14"/>
    <x v="49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3"/>
    <x v="1"/>
  </r>
  <r>
    <x v="0"/>
    <x v="1"/>
    <x v="0"/>
    <x v="0"/>
    <x v="0"/>
    <x v="57"/>
    <x v="55"/>
    <x v="254"/>
    <x v="1084"/>
    <x v="54"/>
    <x v="27"/>
    <x v="0"/>
    <x v="0"/>
    <x v="0"/>
    <x v="0"/>
    <x v="0"/>
    <x v="0"/>
    <x v="0"/>
    <x v="0"/>
    <x v="0"/>
    <x v="83"/>
    <x v="113"/>
    <x v="0"/>
    <x v="14"/>
    <x v="54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6"/>
    <x v="1"/>
  </r>
  <r>
    <x v="0"/>
    <x v="1"/>
    <x v="0"/>
    <x v="0"/>
    <x v="0"/>
    <x v="46"/>
    <x v="44"/>
    <x v="223"/>
    <x v="1071"/>
    <x v="54"/>
    <x v="27"/>
    <x v="0"/>
    <x v="0"/>
    <x v="0"/>
    <x v="0"/>
    <x v="0"/>
    <x v="0"/>
    <x v="0"/>
    <x v="0"/>
    <x v="0"/>
    <x v="83"/>
    <x v="113"/>
    <x v="0"/>
    <x v="14"/>
    <x v="61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1"/>
    <x v="0"/>
    <x v="0"/>
    <x v="0"/>
    <x v="2"/>
    <x v="2"/>
    <x v="38"/>
    <x v="978"/>
    <x v="54"/>
    <x v="27"/>
    <x v="0"/>
    <x v="0"/>
    <x v="0"/>
    <x v="0"/>
    <x v="0"/>
    <x v="0"/>
    <x v="0"/>
    <x v="0"/>
    <x v="0"/>
    <x v="83"/>
    <x v="113"/>
    <x v="0"/>
    <x v="14"/>
    <x v="63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6"/>
    <x v="0"/>
    <x v="0"/>
    <x v="0"/>
    <x v="587"/>
    <x v="626"/>
    <x v="1014"/>
    <x v="1503"/>
    <x v="54"/>
    <x v="27"/>
    <x v="0"/>
    <x v="0"/>
    <x v="0"/>
    <x v="0"/>
    <x v="0"/>
    <x v="6"/>
    <x v="0"/>
    <x v="0"/>
    <x v="0"/>
    <x v="83"/>
    <x v="113"/>
    <x v="0"/>
    <x v="14"/>
    <x v="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6"/>
    <x v="1"/>
  </r>
  <r>
    <x v="0"/>
    <x v="6"/>
    <x v="0"/>
    <x v="0"/>
    <x v="0"/>
    <x v="543"/>
    <x v="593"/>
    <x v="959"/>
    <x v="1471"/>
    <x v="54"/>
    <x v="27"/>
    <x v="0"/>
    <x v="0"/>
    <x v="0"/>
    <x v="0"/>
    <x v="0"/>
    <x v="6"/>
    <x v="0"/>
    <x v="0"/>
    <x v="0"/>
    <x v="83"/>
    <x v="113"/>
    <x v="0"/>
    <x v="14"/>
    <x v="318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7"/>
    <x v="1"/>
  </r>
  <r>
    <x v="0"/>
    <x v="6"/>
    <x v="0"/>
    <x v="0"/>
    <x v="0"/>
    <x v="623"/>
    <x v="657"/>
    <x v="1064"/>
    <x v="1526"/>
    <x v="54"/>
    <x v="27"/>
    <x v="0"/>
    <x v="0"/>
    <x v="0"/>
    <x v="0"/>
    <x v="0"/>
    <x v="6"/>
    <x v="0"/>
    <x v="0"/>
    <x v="0"/>
    <x v="83"/>
    <x v="113"/>
    <x v="0"/>
    <x v="14"/>
    <x v="456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2"/>
    <x v="1"/>
  </r>
  <r>
    <x v="0"/>
    <x v="6"/>
    <x v="0"/>
    <x v="0"/>
    <x v="0"/>
    <x v="523"/>
    <x v="575"/>
    <x v="932"/>
    <x v="1456"/>
    <x v="54"/>
    <x v="27"/>
    <x v="0"/>
    <x v="0"/>
    <x v="0"/>
    <x v="0"/>
    <x v="0"/>
    <x v="6"/>
    <x v="0"/>
    <x v="0"/>
    <x v="0"/>
    <x v="83"/>
    <x v="113"/>
    <x v="0"/>
    <x v="14"/>
    <x v="469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644"/>
    <x v="676"/>
    <x v="1087"/>
    <x v="1535"/>
    <x v="54"/>
    <x v="27"/>
    <x v="0"/>
    <x v="0"/>
    <x v="0"/>
    <x v="0"/>
    <x v="0"/>
    <x v="6"/>
    <x v="0"/>
    <x v="0"/>
    <x v="0"/>
    <x v="83"/>
    <x v="113"/>
    <x v="0"/>
    <x v="14"/>
    <x v="49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2"/>
    <x v="1"/>
  </r>
  <r>
    <x v="0"/>
    <x v="6"/>
    <x v="0"/>
    <x v="0"/>
    <x v="0"/>
    <x v="512"/>
    <x v="565"/>
    <x v="917"/>
    <x v="1445"/>
    <x v="54"/>
    <x v="27"/>
    <x v="0"/>
    <x v="0"/>
    <x v="0"/>
    <x v="0"/>
    <x v="0"/>
    <x v="6"/>
    <x v="0"/>
    <x v="0"/>
    <x v="0"/>
    <x v="83"/>
    <x v="113"/>
    <x v="0"/>
    <x v="14"/>
    <x v="54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6"/>
    <x v="1"/>
  </r>
  <r>
    <x v="0"/>
    <x v="6"/>
    <x v="0"/>
    <x v="0"/>
    <x v="0"/>
    <x v="464"/>
    <x v="524"/>
    <x v="858"/>
    <x v="1410"/>
    <x v="54"/>
    <x v="27"/>
    <x v="0"/>
    <x v="0"/>
    <x v="0"/>
    <x v="0"/>
    <x v="0"/>
    <x v="6"/>
    <x v="0"/>
    <x v="0"/>
    <x v="0"/>
    <x v="83"/>
    <x v="113"/>
    <x v="0"/>
    <x v="14"/>
    <x v="61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6"/>
    <x v="0"/>
    <x v="0"/>
    <x v="0"/>
    <x v="42"/>
    <x v="80"/>
    <x v="216"/>
    <x v="1071"/>
    <x v="54"/>
    <x v="27"/>
    <x v="0"/>
    <x v="0"/>
    <x v="0"/>
    <x v="0"/>
    <x v="0"/>
    <x v="6"/>
    <x v="0"/>
    <x v="0"/>
    <x v="0"/>
    <x v="83"/>
    <x v="113"/>
    <x v="0"/>
    <x v="14"/>
    <x v="63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77"/>
    <x v="74"/>
    <x v="304"/>
    <x v="1110"/>
    <x v="54"/>
    <x v="27"/>
    <x v="0"/>
    <x v="0"/>
    <x v="0"/>
    <x v="0"/>
    <x v="0"/>
    <x v="2"/>
    <x v="0"/>
    <x v="0"/>
    <x v="0"/>
    <x v="83"/>
    <x v="113"/>
    <x v="0"/>
    <x v="14"/>
    <x v="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3"/>
    <x v="0"/>
    <x v="0"/>
    <x v="0"/>
    <x v="66"/>
    <x v="63"/>
    <x v="276"/>
    <x v="1094"/>
    <x v="54"/>
    <x v="27"/>
    <x v="0"/>
    <x v="0"/>
    <x v="0"/>
    <x v="0"/>
    <x v="0"/>
    <x v="2"/>
    <x v="0"/>
    <x v="0"/>
    <x v="0"/>
    <x v="83"/>
    <x v="113"/>
    <x v="0"/>
    <x v="14"/>
    <x v="318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3"/>
    <x v="0"/>
    <x v="0"/>
    <x v="0"/>
    <x v="88"/>
    <x v="85"/>
    <x v="325"/>
    <x v="1122"/>
    <x v="54"/>
    <x v="27"/>
    <x v="0"/>
    <x v="0"/>
    <x v="0"/>
    <x v="0"/>
    <x v="0"/>
    <x v="2"/>
    <x v="0"/>
    <x v="0"/>
    <x v="0"/>
    <x v="83"/>
    <x v="113"/>
    <x v="0"/>
    <x v="14"/>
    <x v="456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3"/>
    <x v="0"/>
    <x v="0"/>
    <x v="0"/>
    <x v="60"/>
    <x v="58"/>
    <x v="264"/>
    <x v="1087"/>
    <x v="54"/>
    <x v="27"/>
    <x v="0"/>
    <x v="0"/>
    <x v="0"/>
    <x v="0"/>
    <x v="0"/>
    <x v="2"/>
    <x v="0"/>
    <x v="0"/>
    <x v="0"/>
    <x v="83"/>
    <x v="113"/>
    <x v="0"/>
    <x v="14"/>
    <x v="469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3"/>
    <x v="0"/>
    <x v="0"/>
    <x v="0"/>
    <x v="95"/>
    <x v="91"/>
    <x v="335"/>
    <x v="1128"/>
    <x v="54"/>
    <x v="27"/>
    <x v="0"/>
    <x v="0"/>
    <x v="0"/>
    <x v="0"/>
    <x v="0"/>
    <x v="2"/>
    <x v="0"/>
    <x v="0"/>
    <x v="0"/>
    <x v="83"/>
    <x v="113"/>
    <x v="0"/>
    <x v="14"/>
    <x v="49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3"/>
    <x v="1"/>
  </r>
  <r>
    <x v="0"/>
    <x v="3"/>
    <x v="0"/>
    <x v="0"/>
    <x v="0"/>
    <x v="57"/>
    <x v="55"/>
    <x v="254"/>
    <x v="1084"/>
    <x v="54"/>
    <x v="27"/>
    <x v="0"/>
    <x v="0"/>
    <x v="0"/>
    <x v="0"/>
    <x v="0"/>
    <x v="2"/>
    <x v="0"/>
    <x v="0"/>
    <x v="0"/>
    <x v="83"/>
    <x v="113"/>
    <x v="0"/>
    <x v="14"/>
    <x v="54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6"/>
    <x v="1"/>
  </r>
  <r>
    <x v="0"/>
    <x v="3"/>
    <x v="0"/>
    <x v="0"/>
    <x v="0"/>
    <x v="46"/>
    <x v="44"/>
    <x v="223"/>
    <x v="1071"/>
    <x v="54"/>
    <x v="27"/>
    <x v="0"/>
    <x v="0"/>
    <x v="0"/>
    <x v="0"/>
    <x v="0"/>
    <x v="2"/>
    <x v="0"/>
    <x v="0"/>
    <x v="0"/>
    <x v="83"/>
    <x v="113"/>
    <x v="0"/>
    <x v="14"/>
    <x v="61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3"/>
    <x v="0"/>
    <x v="0"/>
    <x v="0"/>
    <x v="2"/>
    <x v="2"/>
    <x v="38"/>
    <x v="978"/>
    <x v="54"/>
    <x v="27"/>
    <x v="0"/>
    <x v="0"/>
    <x v="0"/>
    <x v="0"/>
    <x v="0"/>
    <x v="2"/>
    <x v="0"/>
    <x v="0"/>
    <x v="0"/>
    <x v="83"/>
    <x v="113"/>
    <x v="0"/>
    <x v="14"/>
    <x v="63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5"/>
    <x v="0"/>
    <x v="0"/>
    <x v="0"/>
    <x v="474"/>
    <x v="531"/>
    <x v="871"/>
    <x v="1416"/>
    <x v="54"/>
    <x v="27"/>
    <x v="0"/>
    <x v="0"/>
    <x v="0"/>
    <x v="0"/>
    <x v="0"/>
    <x v="5"/>
    <x v="0"/>
    <x v="0"/>
    <x v="0"/>
    <x v="83"/>
    <x v="113"/>
    <x v="0"/>
    <x v="14"/>
    <x v="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4"/>
    <x v="203"/>
    <x v="87"/>
    <x v="789"/>
    <x v="0"/>
  </r>
  <r>
    <x v="0"/>
    <x v="5"/>
    <x v="0"/>
    <x v="0"/>
    <x v="0"/>
    <x v="440"/>
    <x v="504"/>
    <x v="823"/>
    <x v="1389"/>
    <x v="54"/>
    <x v="27"/>
    <x v="0"/>
    <x v="0"/>
    <x v="0"/>
    <x v="0"/>
    <x v="0"/>
    <x v="5"/>
    <x v="0"/>
    <x v="0"/>
    <x v="0"/>
    <x v="83"/>
    <x v="113"/>
    <x v="0"/>
    <x v="14"/>
    <x v="318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6"/>
    <x v="203"/>
    <x v="75"/>
    <x v="836"/>
    <x v="0"/>
  </r>
  <r>
    <x v="0"/>
    <x v="5"/>
    <x v="0"/>
    <x v="0"/>
    <x v="0"/>
    <x v="504"/>
    <x v="558"/>
    <x v="910"/>
    <x v="1443"/>
    <x v="54"/>
    <x v="27"/>
    <x v="0"/>
    <x v="0"/>
    <x v="0"/>
    <x v="0"/>
    <x v="0"/>
    <x v="5"/>
    <x v="0"/>
    <x v="0"/>
    <x v="0"/>
    <x v="83"/>
    <x v="113"/>
    <x v="0"/>
    <x v="14"/>
    <x v="456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0"/>
    <x v="203"/>
    <x v="97"/>
    <x v="757"/>
    <x v="0"/>
  </r>
  <r>
    <x v="0"/>
    <x v="5"/>
    <x v="0"/>
    <x v="0"/>
    <x v="0"/>
    <x v="421"/>
    <x v="489"/>
    <x v="801"/>
    <x v="1375"/>
    <x v="54"/>
    <x v="27"/>
    <x v="0"/>
    <x v="0"/>
    <x v="0"/>
    <x v="0"/>
    <x v="0"/>
    <x v="5"/>
    <x v="0"/>
    <x v="0"/>
    <x v="0"/>
    <x v="83"/>
    <x v="113"/>
    <x v="0"/>
    <x v="14"/>
    <x v="469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3"/>
    <x v="203"/>
    <x v="71"/>
    <x v="862"/>
    <x v="0"/>
  </r>
  <r>
    <x v="0"/>
    <x v="5"/>
    <x v="0"/>
    <x v="0"/>
    <x v="0"/>
    <x v="520"/>
    <x v="573"/>
    <x v="931"/>
    <x v="1455"/>
    <x v="54"/>
    <x v="27"/>
    <x v="0"/>
    <x v="0"/>
    <x v="0"/>
    <x v="0"/>
    <x v="0"/>
    <x v="5"/>
    <x v="0"/>
    <x v="0"/>
    <x v="0"/>
    <x v="83"/>
    <x v="113"/>
    <x v="0"/>
    <x v="14"/>
    <x v="49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3"/>
    <x v="1"/>
  </r>
  <r>
    <x v="0"/>
    <x v="5"/>
    <x v="0"/>
    <x v="0"/>
    <x v="0"/>
    <x v="412"/>
    <x v="478"/>
    <x v="785"/>
    <x v="1363"/>
    <x v="54"/>
    <x v="27"/>
    <x v="0"/>
    <x v="0"/>
    <x v="0"/>
    <x v="0"/>
    <x v="0"/>
    <x v="5"/>
    <x v="0"/>
    <x v="0"/>
    <x v="0"/>
    <x v="83"/>
    <x v="113"/>
    <x v="0"/>
    <x v="14"/>
    <x v="54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0"/>
    <x v="203"/>
    <x v="68"/>
    <x v="879"/>
    <x v="0"/>
  </r>
  <r>
    <x v="0"/>
    <x v="5"/>
    <x v="0"/>
    <x v="0"/>
    <x v="0"/>
    <x v="371"/>
    <x v="444"/>
    <x v="721"/>
    <x v="1334"/>
    <x v="54"/>
    <x v="27"/>
    <x v="0"/>
    <x v="0"/>
    <x v="0"/>
    <x v="0"/>
    <x v="0"/>
    <x v="5"/>
    <x v="0"/>
    <x v="0"/>
    <x v="0"/>
    <x v="83"/>
    <x v="113"/>
    <x v="0"/>
    <x v="14"/>
    <x v="61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0"/>
    <x v="203"/>
    <x v="57"/>
    <x v="925"/>
    <x v="0"/>
  </r>
  <r>
    <x v="0"/>
    <x v="5"/>
    <x v="0"/>
    <x v="0"/>
    <x v="0"/>
    <x v="26"/>
    <x v="50"/>
    <x v="161"/>
    <x v="1045"/>
    <x v="54"/>
    <x v="27"/>
    <x v="0"/>
    <x v="0"/>
    <x v="0"/>
    <x v="0"/>
    <x v="0"/>
    <x v="5"/>
    <x v="0"/>
    <x v="0"/>
    <x v="0"/>
    <x v="83"/>
    <x v="113"/>
    <x v="0"/>
    <x v="14"/>
    <x v="63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"/>
    <x v="203"/>
    <x v="4"/>
    <x v="1373"/>
    <x v="0"/>
  </r>
  <r>
    <x v="0"/>
    <x v="2"/>
    <x v="0"/>
    <x v="0"/>
    <x v="0"/>
    <x v="302"/>
    <x v="389"/>
    <x v="209"/>
    <x v="620"/>
    <x v="54"/>
    <x v="27"/>
    <x v="0"/>
    <x v="0"/>
    <x v="0"/>
    <x v="0"/>
    <x v="0"/>
    <x v="4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271"/>
    <x v="1"/>
  </r>
  <r>
    <x v="0"/>
    <x v="1"/>
    <x v="0"/>
    <x v="0"/>
    <x v="0"/>
    <x v="26"/>
    <x v="25"/>
    <x v="44"/>
    <x v="918"/>
    <x v="54"/>
    <x v="27"/>
    <x v="0"/>
    <x v="0"/>
    <x v="0"/>
    <x v="0"/>
    <x v="0"/>
    <x v="0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35"/>
    <x v="1"/>
  </r>
  <r>
    <x v="0"/>
    <x v="6"/>
    <x v="0"/>
    <x v="0"/>
    <x v="0"/>
    <x v="356"/>
    <x v="434"/>
    <x v="248"/>
    <x v="586"/>
    <x v="54"/>
    <x v="27"/>
    <x v="0"/>
    <x v="0"/>
    <x v="0"/>
    <x v="0"/>
    <x v="0"/>
    <x v="6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232"/>
    <x v="1"/>
  </r>
  <r>
    <x v="0"/>
    <x v="3"/>
    <x v="0"/>
    <x v="0"/>
    <x v="0"/>
    <x v="20"/>
    <x v="19"/>
    <x v="44"/>
    <x v="933"/>
    <x v="54"/>
    <x v="27"/>
    <x v="0"/>
    <x v="0"/>
    <x v="0"/>
    <x v="0"/>
    <x v="0"/>
    <x v="2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55"/>
    <x v="199"/>
    <x v="169"/>
    <x v="203"/>
    <x v="0"/>
    <x v="1435"/>
    <x v="1"/>
  </r>
  <r>
    <x v="0"/>
    <x v="5"/>
    <x v="0"/>
    <x v="0"/>
    <x v="0"/>
    <x v="221"/>
    <x v="323"/>
    <x v="187"/>
    <x v="687"/>
    <x v="8"/>
    <x v="27"/>
    <x v="0"/>
    <x v="0"/>
    <x v="0"/>
    <x v="0"/>
    <x v="0"/>
    <x v="5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88"/>
    <x v="199"/>
    <x v="169"/>
    <x v="203"/>
    <x v="0"/>
    <x v="1294"/>
    <x v="1"/>
  </r>
  <r>
    <x v="0"/>
    <x v="4"/>
    <x v="0"/>
    <x v="0"/>
    <x v="0"/>
    <x v="19"/>
    <x v="18"/>
    <x v="0"/>
    <x v="912"/>
    <x v="54"/>
    <x v="27"/>
    <x v="0"/>
    <x v="0"/>
    <x v="0"/>
    <x v="0"/>
    <x v="0"/>
    <x v="1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0"/>
    <x v="0"/>
    <x v="0"/>
    <x v="0"/>
    <x v="261"/>
    <x v="357"/>
    <x v="0"/>
    <x v="620"/>
    <x v="54"/>
    <x v="0"/>
    <x v="0"/>
    <x v="0"/>
    <x v="0"/>
    <x v="0"/>
    <x v="0"/>
    <x v="3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2"/>
    <x v="0"/>
    <x v="0"/>
    <x v="0"/>
    <x v="1094"/>
    <x v="1114"/>
    <x v="1323"/>
    <x v="1198"/>
    <x v="54"/>
    <x v="27"/>
    <x v="0"/>
    <x v="0"/>
    <x v="0"/>
    <x v="0"/>
    <x v="0"/>
    <x v="4"/>
    <x v="0"/>
    <x v="0"/>
    <x v="0"/>
    <x v="85"/>
    <x v="116"/>
    <x v="3"/>
    <x v="54"/>
    <x v="492"/>
    <x v="104"/>
    <x v="0"/>
    <x v="0"/>
    <x v="0"/>
    <x v="0"/>
    <x v="0"/>
    <x v="85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935"/>
    <x v="199"/>
    <x v="169"/>
    <x v="160"/>
    <x v="0"/>
    <x v="212"/>
    <x v="1"/>
  </r>
  <r>
    <x v="0"/>
    <x v="1"/>
    <x v="0"/>
    <x v="0"/>
    <x v="0"/>
    <x v="354"/>
    <x v="330"/>
    <x v="544"/>
    <x v="1234"/>
    <x v="54"/>
    <x v="27"/>
    <x v="0"/>
    <x v="0"/>
    <x v="0"/>
    <x v="0"/>
    <x v="0"/>
    <x v="0"/>
    <x v="0"/>
    <x v="0"/>
    <x v="0"/>
    <x v="85"/>
    <x v="116"/>
    <x v="3"/>
    <x v="54"/>
    <x v="492"/>
    <x v="104"/>
    <x v="0"/>
    <x v="0"/>
    <x v="0"/>
    <x v="0"/>
    <x v="0"/>
    <x v="85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921"/>
    <x v="1"/>
  </r>
  <r>
    <x v="0"/>
    <x v="6"/>
    <x v="0"/>
    <x v="0"/>
    <x v="0"/>
    <x v="1158"/>
    <x v="1178"/>
    <x v="1389"/>
    <x v="1225"/>
    <x v="54"/>
    <x v="27"/>
    <x v="0"/>
    <x v="0"/>
    <x v="0"/>
    <x v="0"/>
    <x v="0"/>
    <x v="6"/>
    <x v="0"/>
    <x v="0"/>
    <x v="0"/>
    <x v="85"/>
    <x v="116"/>
    <x v="3"/>
    <x v="54"/>
    <x v="492"/>
    <x v="104"/>
    <x v="0"/>
    <x v="0"/>
    <x v="0"/>
    <x v="0"/>
    <x v="0"/>
    <x v="85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945"/>
    <x v="199"/>
    <x v="169"/>
    <x v="203"/>
    <x v="0"/>
    <x v="153"/>
    <x v="1"/>
  </r>
  <r>
    <x v="0"/>
    <x v="3"/>
    <x v="0"/>
    <x v="0"/>
    <x v="0"/>
    <x v="354"/>
    <x v="330"/>
    <x v="315"/>
    <x v="753"/>
    <x v="54"/>
    <x v="27"/>
    <x v="0"/>
    <x v="0"/>
    <x v="0"/>
    <x v="0"/>
    <x v="0"/>
    <x v="2"/>
    <x v="0"/>
    <x v="0"/>
    <x v="0"/>
    <x v="85"/>
    <x v="116"/>
    <x v="3"/>
    <x v="54"/>
    <x v="492"/>
    <x v="104"/>
    <x v="0"/>
    <x v="0"/>
    <x v="0"/>
    <x v="0"/>
    <x v="0"/>
    <x v="85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1163"/>
    <x v="1"/>
  </r>
  <r>
    <x v="0"/>
    <x v="5"/>
    <x v="0"/>
    <x v="0"/>
    <x v="0"/>
    <x v="1033"/>
    <x v="1053"/>
    <x v="891"/>
    <x v="188"/>
    <x v="54"/>
    <x v="27"/>
    <x v="0"/>
    <x v="0"/>
    <x v="0"/>
    <x v="0"/>
    <x v="0"/>
    <x v="5"/>
    <x v="0"/>
    <x v="0"/>
    <x v="0"/>
    <x v="85"/>
    <x v="116"/>
    <x v="3"/>
    <x v="54"/>
    <x v="492"/>
    <x v="104"/>
    <x v="0"/>
    <x v="0"/>
    <x v="0"/>
    <x v="0"/>
    <x v="0"/>
    <x v="85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153"/>
    <x v="199"/>
    <x v="169"/>
    <x v="156"/>
    <x v="0"/>
    <x v="582"/>
    <x v="1"/>
  </r>
  <r>
    <x v="0"/>
    <x v="2"/>
    <x v="0"/>
    <x v="0"/>
    <x v="0"/>
    <x v="461"/>
    <x v="522"/>
    <x v="209"/>
    <x v="474"/>
    <x v="54"/>
    <x v="27"/>
    <x v="0"/>
    <x v="0"/>
    <x v="0"/>
    <x v="0"/>
    <x v="0"/>
    <x v="4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95"/>
    <x v="199"/>
    <x v="169"/>
    <x v="203"/>
    <x v="0"/>
    <x v="1271"/>
    <x v="1"/>
  </r>
  <r>
    <x v="0"/>
    <x v="1"/>
    <x v="0"/>
    <x v="0"/>
    <x v="0"/>
    <x v="60"/>
    <x v="58"/>
    <x v="44"/>
    <x v="864"/>
    <x v="54"/>
    <x v="27"/>
    <x v="0"/>
    <x v="0"/>
    <x v="0"/>
    <x v="0"/>
    <x v="0"/>
    <x v="0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90"/>
    <x v="199"/>
    <x v="169"/>
    <x v="203"/>
    <x v="0"/>
    <x v="1435"/>
    <x v="1"/>
  </r>
  <r>
    <x v="0"/>
    <x v="6"/>
    <x v="0"/>
    <x v="0"/>
    <x v="0"/>
    <x v="523"/>
    <x v="575"/>
    <x v="248"/>
    <x v="427"/>
    <x v="54"/>
    <x v="27"/>
    <x v="0"/>
    <x v="0"/>
    <x v="0"/>
    <x v="0"/>
    <x v="0"/>
    <x v="6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54"/>
    <x v="199"/>
    <x v="169"/>
    <x v="203"/>
    <x v="0"/>
    <x v="1232"/>
    <x v="1"/>
  </r>
  <r>
    <x v="0"/>
    <x v="3"/>
    <x v="0"/>
    <x v="0"/>
    <x v="0"/>
    <x v="47"/>
    <x v="45"/>
    <x v="0"/>
    <x v="868"/>
    <x v="54"/>
    <x v="27"/>
    <x v="0"/>
    <x v="0"/>
    <x v="0"/>
    <x v="0"/>
    <x v="0"/>
    <x v="2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479"/>
    <x v="1"/>
  </r>
  <r>
    <x v="0"/>
    <x v="5"/>
    <x v="0"/>
    <x v="0"/>
    <x v="0"/>
    <x v="375"/>
    <x v="447"/>
    <x v="0"/>
    <x v="527"/>
    <x v="0"/>
    <x v="27"/>
    <x v="0"/>
    <x v="0"/>
    <x v="0"/>
    <x v="0"/>
    <x v="0"/>
    <x v="5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44"/>
    <x v="199"/>
    <x v="169"/>
    <x v="203"/>
    <x v="0"/>
    <x v="1479"/>
    <x v="1"/>
  </r>
  <r>
    <x v="0"/>
    <x v="4"/>
    <x v="0"/>
    <x v="0"/>
    <x v="0"/>
    <x v="41"/>
    <x v="39"/>
    <x v="82"/>
    <x v="933"/>
    <x v="54"/>
    <x v="27"/>
    <x v="0"/>
    <x v="0"/>
    <x v="0"/>
    <x v="0"/>
    <x v="0"/>
    <x v="1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398"/>
    <x v="1"/>
  </r>
  <r>
    <x v="0"/>
    <x v="0"/>
    <x v="0"/>
    <x v="0"/>
    <x v="0"/>
    <x v="402"/>
    <x v="469"/>
    <x v="405"/>
    <x v="586"/>
    <x v="54"/>
    <x v="7"/>
    <x v="0"/>
    <x v="0"/>
    <x v="0"/>
    <x v="0"/>
    <x v="0"/>
    <x v="3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069"/>
    <x v="1"/>
  </r>
  <r>
    <x v="0"/>
    <x v="2"/>
    <x v="0"/>
    <x v="0"/>
    <x v="0"/>
    <x v="749"/>
    <x v="772"/>
    <x v="993"/>
    <x v="956"/>
    <x v="54"/>
    <x v="27"/>
    <x v="0"/>
    <x v="0"/>
    <x v="0"/>
    <x v="0"/>
    <x v="0"/>
    <x v="4"/>
    <x v="0"/>
    <x v="0"/>
    <x v="0"/>
    <x v="87"/>
    <x v="119"/>
    <x v="3"/>
    <x v="9"/>
    <x v="634"/>
    <x v="104"/>
    <x v="0"/>
    <x v="0"/>
    <x v="0"/>
    <x v="0"/>
    <x v="0"/>
    <x v="87"/>
    <x v="2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23"/>
    <x v="199"/>
    <x v="108"/>
    <x v="203"/>
    <x v="170"/>
    <x v="1479"/>
    <x v="0"/>
  </r>
  <r>
    <x v="0"/>
    <x v="1"/>
    <x v="0"/>
    <x v="0"/>
    <x v="0"/>
    <x v="171"/>
    <x v="164"/>
    <x v="229"/>
    <x v="956"/>
    <x v="54"/>
    <x v="27"/>
    <x v="0"/>
    <x v="0"/>
    <x v="0"/>
    <x v="0"/>
    <x v="0"/>
    <x v="0"/>
    <x v="0"/>
    <x v="0"/>
    <x v="0"/>
    <x v="87"/>
    <x v="119"/>
    <x v="3"/>
    <x v="9"/>
    <x v="634"/>
    <x v="104"/>
    <x v="0"/>
    <x v="0"/>
    <x v="0"/>
    <x v="0"/>
    <x v="0"/>
    <x v="87"/>
    <x v="2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86"/>
    <x v="199"/>
    <x v="169"/>
    <x v="203"/>
    <x v="0"/>
    <x v="1250"/>
    <x v="1"/>
  </r>
  <r>
    <x v="0"/>
    <x v="6"/>
    <x v="0"/>
    <x v="0"/>
    <x v="0"/>
    <x v="846"/>
    <x v="868"/>
    <x v="1090"/>
    <x v="956"/>
    <x v="54"/>
    <x v="27"/>
    <x v="0"/>
    <x v="0"/>
    <x v="0"/>
    <x v="0"/>
    <x v="0"/>
    <x v="6"/>
    <x v="0"/>
    <x v="0"/>
    <x v="0"/>
    <x v="87"/>
    <x v="119"/>
    <x v="3"/>
    <x v="9"/>
    <x v="634"/>
    <x v="104"/>
    <x v="0"/>
    <x v="0"/>
    <x v="0"/>
    <x v="0"/>
    <x v="0"/>
    <x v="87"/>
    <x v="2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81"/>
    <x v="199"/>
    <x v="169"/>
    <x v="203"/>
    <x v="0"/>
    <x v="411"/>
    <x v="1"/>
  </r>
  <r>
    <x v="0"/>
    <x v="4"/>
    <x v="0"/>
    <x v="0"/>
    <x v="0"/>
    <x v="366"/>
    <x v="340"/>
    <x v="416"/>
    <x v="956"/>
    <x v="54"/>
    <x v="27"/>
    <x v="0"/>
    <x v="0"/>
    <x v="0"/>
    <x v="0"/>
    <x v="0"/>
    <x v="1"/>
    <x v="0"/>
    <x v="0"/>
    <x v="0"/>
    <x v="87"/>
    <x v="119"/>
    <x v="3"/>
    <x v="9"/>
    <x v="634"/>
    <x v="104"/>
    <x v="0"/>
    <x v="0"/>
    <x v="0"/>
    <x v="0"/>
    <x v="0"/>
    <x v="87"/>
    <x v="2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53"/>
    <x v="199"/>
    <x v="169"/>
    <x v="203"/>
    <x v="0"/>
    <x v="1055"/>
    <x v="1"/>
  </r>
  <r>
    <x v="0"/>
    <x v="0"/>
    <x v="0"/>
    <x v="0"/>
    <x v="0"/>
    <x v="1130"/>
    <x v="1150"/>
    <x v="1359"/>
    <x v="956"/>
    <x v="54"/>
    <x v="27"/>
    <x v="0"/>
    <x v="0"/>
    <x v="0"/>
    <x v="0"/>
    <x v="0"/>
    <x v="3"/>
    <x v="0"/>
    <x v="0"/>
    <x v="0"/>
    <x v="87"/>
    <x v="119"/>
    <x v="3"/>
    <x v="9"/>
    <x v="634"/>
    <x v="104"/>
    <x v="0"/>
    <x v="0"/>
    <x v="0"/>
    <x v="0"/>
    <x v="0"/>
    <x v="87"/>
    <x v="2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0"/>
    <x v="199"/>
    <x v="169"/>
    <x v="203"/>
    <x v="0"/>
    <x v="179"/>
    <x v="1"/>
  </r>
  <r>
    <x v="0"/>
    <x v="2"/>
    <x v="0"/>
    <x v="0"/>
    <x v="0"/>
    <x v="62"/>
    <x v="118"/>
    <x v="102"/>
    <x v="831"/>
    <x v="54"/>
    <x v="27"/>
    <x v="0"/>
    <x v="0"/>
    <x v="0"/>
    <x v="0"/>
    <x v="0"/>
    <x v="4"/>
    <x v="0"/>
    <x v="0"/>
    <x v="0"/>
    <x v="88"/>
    <x v="120"/>
    <x v="3"/>
    <x v="41"/>
    <x v="379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08"/>
    <x v="199"/>
    <x v="169"/>
    <x v="5"/>
    <x v="0"/>
    <x v="1380"/>
    <x v="1"/>
  </r>
  <r>
    <x v="0"/>
    <x v="2"/>
    <x v="0"/>
    <x v="0"/>
    <x v="0"/>
    <x v="1315"/>
    <x v="1335"/>
    <x v="1396"/>
    <x v="21"/>
    <x v="54"/>
    <x v="27"/>
    <x v="0"/>
    <x v="0"/>
    <x v="0"/>
    <x v="0"/>
    <x v="0"/>
    <x v="4"/>
    <x v="0"/>
    <x v="0"/>
    <x v="0"/>
    <x v="88"/>
    <x v="120"/>
    <x v="3"/>
    <x v="41"/>
    <x v="433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24"/>
    <x v="199"/>
    <x v="169"/>
    <x v="199"/>
    <x v="0"/>
    <x v="147"/>
    <x v="1"/>
  </r>
  <r>
    <x v="0"/>
    <x v="1"/>
    <x v="0"/>
    <x v="0"/>
    <x v="0"/>
    <x v="4"/>
    <x v="4"/>
    <x v="15"/>
    <x v="952"/>
    <x v="54"/>
    <x v="27"/>
    <x v="0"/>
    <x v="0"/>
    <x v="0"/>
    <x v="0"/>
    <x v="0"/>
    <x v="0"/>
    <x v="0"/>
    <x v="0"/>
    <x v="0"/>
    <x v="88"/>
    <x v="120"/>
    <x v="3"/>
    <x v="41"/>
    <x v="379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98"/>
    <x v="199"/>
    <x v="169"/>
    <x v="203"/>
    <x v="0"/>
    <x v="1464"/>
    <x v="1"/>
  </r>
  <r>
    <x v="0"/>
    <x v="1"/>
    <x v="0"/>
    <x v="0"/>
    <x v="0"/>
    <x v="662"/>
    <x v="542"/>
    <x v="623"/>
    <x v="629"/>
    <x v="54"/>
    <x v="27"/>
    <x v="0"/>
    <x v="0"/>
    <x v="0"/>
    <x v="0"/>
    <x v="0"/>
    <x v="0"/>
    <x v="0"/>
    <x v="0"/>
    <x v="0"/>
    <x v="88"/>
    <x v="120"/>
    <x v="3"/>
    <x v="41"/>
    <x v="433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24"/>
    <x v="199"/>
    <x v="169"/>
    <x v="203"/>
    <x v="0"/>
    <x v="841"/>
    <x v="1"/>
  </r>
  <r>
    <x v="0"/>
    <x v="6"/>
    <x v="0"/>
    <x v="0"/>
    <x v="0"/>
    <x v="83"/>
    <x v="153"/>
    <x v="116"/>
    <x v="807"/>
    <x v="54"/>
    <x v="27"/>
    <x v="0"/>
    <x v="0"/>
    <x v="0"/>
    <x v="0"/>
    <x v="0"/>
    <x v="6"/>
    <x v="0"/>
    <x v="0"/>
    <x v="0"/>
    <x v="88"/>
    <x v="120"/>
    <x v="3"/>
    <x v="41"/>
    <x v="379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691"/>
    <x v="199"/>
    <x v="169"/>
    <x v="203"/>
    <x v="0"/>
    <x v="1364"/>
    <x v="1"/>
  </r>
  <r>
    <x v="0"/>
    <x v="6"/>
    <x v="0"/>
    <x v="0"/>
    <x v="0"/>
    <x v="1331"/>
    <x v="1351"/>
    <x v="1444"/>
    <x v="11"/>
    <x v="54"/>
    <x v="27"/>
    <x v="0"/>
    <x v="0"/>
    <x v="0"/>
    <x v="0"/>
    <x v="0"/>
    <x v="6"/>
    <x v="0"/>
    <x v="0"/>
    <x v="0"/>
    <x v="88"/>
    <x v="120"/>
    <x v="3"/>
    <x v="41"/>
    <x v="433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12"/>
    <x v="199"/>
    <x v="169"/>
    <x v="203"/>
    <x v="0"/>
    <x v="109"/>
    <x v="1"/>
  </r>
  <r>
    <x v="0"/>
    <x v="3"/>
    <x v="0"/>
    <x v="0"/>
    <x v="0"/>
    <x v="4"/>
    <x v="4"/>
    <x v="15"/>
    <x v="952"/>
    <x v="54"/>
    <x v="27"/>
    <x v="0"/>
    <x v="0"/>
    <x v="0"/>
    <x v="0"/>
    <x v="0"/>
    <x v="2"/>
    <x v="0"/>
    <x v="0"/>
    <x v="0"/>
    <x v="88"/>
    <x v="120"/>
    <x v="3"/>
    <x v="41"/>
    <x v="379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98"/>
    <x v="199"/>
    <x v="169"/>
    <x v="203"/>
    <x v="0"/>
    <x v="1464"/>
    <x v="1"/>
  </r>
  <r>
    <x v="0"/>
    <x v="3"/>
    <x v="0"/>
    <x v="0"/>
    <x v="0"/>
    <x v="662"/>
    <x v="542"/>
    <x v="623"/>
    <x v="629"/>
    <x v="54"/>
    <x v="27"/>
    <x v="0"/>
    <x v="0"/>
    <x v="0"/>
    <x v="0"/>
    <x v="0"/>
    <x v="2"/>
    <x v="0"/>
    <x v="0"/>
    <x v="0"/>
    <x v="88"/>
    <x v="120"/>
    <x v="3"/>
    <x v="41"/>
    <x v="433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24"/>
    <x v="199"/>
    <x v="169"/>
    <x v="203"/>
    <x v="0"/>
    <x v="841"/>
    <x v="1"/>
  </r>
  <r>
    <x v="0"/>
    <x v="5"/>
    <x v="0"/>
    <x v="0"/>
    <x v="0"/>
    <x v="52"/>
    <x v="99"/>
    <x v="89"/>
    <x v="844"/>
    <x v="54"/>
    <x v="27"/>
    <x v="0"/>
    <x v="0"/>
    <x v="0"/>
    <x v="0"/>
    <x v="0"/>
    <x v="5"/>
    <x v="0"/>
    <x v="0"/>
    <x v="0"/>
    <x v="88"/>
    <x v="120"/>
    <x v="3"/>
    <x v="41"/>
    <x v="379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20"/>
    <x v="199"/>
    <x v="6"/>
    <x v="203"/>
    <x v="8"/>
    <x v="1493"/>
    <x v="0"/>
  </r>
  <r>
    <x v="0"/>
    <x v="5"/>
    <x v="0"/>
    <x v="0"/>
    <x v="0"/>
    <x v="1301"/>
    <x v="1321"/>
    <x v="1355"/>
    <x v="34"/>
    <x v="54"/>
    <x v="27"/>
    <x v="0"/>
    <x v="0"/>
    <x v="0"/>
    <x v="0"/>
    <x v="0"/>
    <x v="5"/>
    <x v="0"/>
    <x v="0"/>
    <x v="0"/>
    <x v="88"/>
    <x v="120"/>
    <x v="3"/>
    <x v="41"/>
    <x v="433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8"/>
    <x v="199"/>
    <x v="169"/>
    <x v="203"/>
    <x v="0"/>
    <x v="183"/>
    <x v="1"/>
  </r>
  <r>
    <x v="0"/>
    <x v="2"/>
    <x v="0"/>
    <x v="0"/>
    <x v="0"/>
    <x v="570"/>
    <x v="612"/>
    <x v="823"/>
    <x v="1151"/>
    <x v="54"/>
    <x v="27"/>
    <x v="0"/>
    <x v="0"/>
    <x v="0"/>
    <x v="0"/>
    <x v="0"/>
    <x v="4"/>
    <x v="0"/>
    <x v="0"/>
    <x v="0"/>
    <x v="89"/>
    <x v="122"/>
    <x v="2"/>
    <x v="6"/>
    <x v="60"/>
    <x v="104"/>
    <x v="0"/>
    <x v="0"/>
    <x v="0"/>
    <x v="0"/>
    <x v="0"/>
    <x v="89"/>
    <x v="131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0"/>
    <x v="0"/>
    <x v="638"/>
    <x v="1"/>
  </r>
  <r>
    <x v="0"/>
    <x v="1"/>
    <x v="0"/>
    <x v="0"/>
    <x v="0"/>
    <x v="96"/>
    <x v="92"/>
    <x v="248"/>
    <x v="1000"/>
    <x v="54"/>
    <x v="27"/>
    <x v="0"/>
    <x v="0"/>
    <x v="0"/>
    <x v="0"/>
    <x v="0"/>
    <x v="0"/>
    <x v="0"/>
    <x v="0"/>
    <x v="0"/>
    <x v="89"/>
    <x v="122"/>
    <x v="2"/>
    <x v="6"/>
    <x v="60"/>
    <x v="104"/>
    <x v="0"/>
    <x v="0"/>
    <x v="0"/>
    <x v="0"/>
    <x v="0"/>
    <x v="89"/>
    <x v="131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647"/>
    <x v="679"/>
    <x v="903"/>
    <x v="1177"/>
    <x v="54"/>
    <x v="27"/>
    <x v="0"/>
    <x v="0"/>
    <x v="0"/>
    <x v="0"/>
    <x v="0"/>
    <x v="6"/>
    <x v="0"/>
    <x v="0"/>
    <x v="0"/>
    <x v="89"/>
    <x v="122"/>
    <x v="2"/>
    <x v="6"/>
    <x v="60"/>
    <x v="104"/>
    <x v="0"/>
    <x v="0"/>
    <x v="0"/>
    <x v="0"/>
    <x v="0"/>
    <x v="89"/>
    <x v="131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0"/>
    <x v="1"/>
  </r>
  <r>
    <x v="0"/>
    <x v="3"/>
    <x v="0"/>
    <x v="0"/>
    <x v="0"/>
    <x v="96"/>
    <x v="92"/>
    <x v="248"/>
    <x v="1000"/>
    <x v="54"/>
    <x v="27"/>
    <x v="0"/>
    <x v="0"/>
    <x v="0"/>
    <x v="0"/>
    <x v="0"/>
    <x v="2"/>
    <x v="0"/>
    <x v="0"/>
    <x v="0"/>
    <x v="89"/>
    <x v="122"/>
    <x v="2"/>
    <x v="6"/>
    <x v="60"/>
    <x v="104"/>
    <x v="0"/>
    <x v="0"/>
    <x v="0"/>
    <x v="0"/>
    <x v="0"/>
    <x v="89"/>
    <x v="131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5"/>
    <x v="0"/>
    <x v="0"/>
    <x v="0"/>
    <x v="525"/>
    <x v="576"/>
    <x v="773"/>
    <x v="1133"/>
    <x v="54"/>
    <x v="27"/>
    <x v="0"/>
    <x v="0"/>
    <x v="0"/>
    <x v="0"/>
    <x v="0"/>
    <x v="5"/>
    <x v="0"/>
    <x v="0"/>
    <x v="0"/>
    <x v="89"/>
    <x v="122"/>
    <x v="2"/>
    <x v="6"/>
    <x v="60"/>
    <x v="104"/>
    <x v="0"/>
    <x v="0"/>
    <x v="0"/>
    <x v="0"/>
    <x v="0"/>
    <x v="89"/>
    <x v="131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4"/>
    <x v="203"/>
    <x v="105"/>
    <x v="1251"/>
    <x v="0"/>
  </r>
  <r>
    <x v="0"/>
    <x v="2"/>
    <x v="0"/>
    <x v="0"/>
    <x v="0"/>
    <x v="424"/>
    <x v="491"/>
    <x v="0"/>
    <x v="486"/>
    <x v="54"/>
    <x v="27"/>
    <x v="0"/>
    <x v="0"/>
    <x v="0"/>
    <x v="0"/>
    <x v="0"/>
    <x v="4"/>
    <x v="0"/>
    <x v="0"/>
    <x v="0"/>
    <x v="90"/>
    <x v="123"/>
    <x v="1"/>
    <x v="17"/>
    <x v="358"/>
    <x v="104"/>
    <x v="0"/>
    <x v="0"/>
    <x v="0"/>
    <x v="0"/>
    <x v="0"/>
    <x v="90"/>
    <x v="386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409"/>
    <x v="199"/>
    <x v="169"/>
    <x v="203"/>
    <x v="0"/>
    <x v="1479"/>
    <x v="1"/>
  </r>
  <r>
    <x v="0"/>
    <x v="1"/>
    <x v="0"/>
    <x v="0"/>
    <x v="0"/>
    <x v="51"/>
    <x v="49"/>
    <x v="0"/>
    <x v="863"/>
    <x v="54"/>
    <x v="27"/>
    <x v="0"/>
    <x v="0"/>
    <x v="0"/>
    <x v="0"/>
    <x v="0"/>
    <x v="0"/>
    <x v="0"/>
    <x v="0"/>
    <x v="0"/>
    <x v="90"/>
    <x v="123"/>
    <x v="1"/>
    <x v="17"/>
    <x v="358"/>
    <x v="104"/>
    <x v="0"/>
    <x v="0"/>
    <x v="0"/>
    <x v="0"/>
    <x v="0"/>
    <x v="90"/>
    <x v="386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694"/>
    <x v="199"/>
    <x v="169"/>
    <x v="203"/>
    <x v="0"/>
    <x v="1479"/>
    <x v="1"/>
  </r>
  <r>
    <x v="0"/>
    <x v="6"/>
    <x v="0"/>
    <x v="0"/>
    <x v="0"/>
    <x v="488"/>
    <x v="541"/>
    <x v="0"/>
    <x v="437"/>
    <x v="54"/>
    <x v="27"/>
    <x v="0"/>
    <x v="0"/>
    <x v="0"/>
    <x v="0"/>
    <x v="0"/>
    <x v="6"/>
    <x v="0"/>
    <x v="0"/>
    <x v="0"/>
    <x v="90"/>
    <x v="123"/>
    <x v="1"/>
    <x v="17"/>
    <x v="358"/>
    <x v="104"/>
    <x v="0"/>
    <x v="0"/>
    <x v="0"/>
    <x v="0"/>
    <x v="0"/>
    <x v="90"/>
    <x v="386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361"/>
    <x v="199"/>
    <x v="169"/>
    <x v="203"/>
    <x v="0"/>
    <x v="1479"/>
    <x v="1"/>
  </r>
  <r>
    <x v="0"/>
    <x v="3"/>
    <x v="0"/>
    <x v="0"/>
    <x v="0"/>
    <x v="51"/>
    <x v="49"/>
    <x v="0"/>
    <x v="863"/>
    <x v="54"/>
    <x v="27"/>
    <x v="0"/>
    <x v="0"/>
    <x v="0"/>
    <x v="0"/>
    <x v="0"/>
    <x v="2"/>
    <x v="0"/>
    <x v="0"/>
    <x v="0"/>
    <x v="90"/>
    <x v="123"/>
    <x v="1"/>
    <x v="17"/>
    <x v="358"/>
    <x v="104"/>
    <x v="0"/>
    <x v="0"/>
    <x v="0"/>
    <x v="0"/>
    <x v="0"/>
    <x v="90"/>
    <x v="386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694"/>
    <x v="199"/>
    <x v="169"/>
    <x v="203"/>
    <x v="0"/>
    <x v="1479"/>
    <x v="1"/>
  </r>
  <r>
    <x v="0"/>
    <x v="5"/>
    <x v="0"/>
    <x v="0"/>
    <x v="0"/>
    <x v="390"/>
    <x v="458"/>
    <x v="0"/>
    <x v="516"/>
    <x v="54"/>
    <x v="27"/>
    <x v="0"/>
    <x v="0"/>
    <x v="0"/>
    <x v="0"/>
    <x v="0"/>
    <x v="5"/>
    <x v="0"/>
    <x v="0"/>
    <x v="0"/>
    <x v="90"/>
    <x v="123"/>
    <x v="1"/>
    <x v="17"/>
    <x v="358"/>
    <x v="104"/>
    <x v="0"/>
    <x v="0"/>
    <x v="0"/>
    <x v="0"/>
    <x v="0"/>
    <x v="90"/>
    <x v="386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435"/>
    <x v="199"/>
    <x v="169"/>
    <x v="203"/>
    <x v="0"/>
    <x v="1479"/>
    <x v="1"/>
  </r>
  <r>
    <x v="0"/>
    <x v="2"/>
    <x v="0"/>
    <x v="0"/>
    <x v="0"/>
    <x v="278"/>
    <x v="370"/>
    <x v="569"/>
    <x v="1225"/>
    <x v="54"/>
    <x v="27"/>
    <x v="0"/>
    <x v="0"/>
    <x v="0"/>
    <x v="0"/>
    <x v="0"/>
    <x v="4"/>
    <x v="0"/>
    <x v="0"/>
    <x v="0"/>
    <x v="91"/>
    <x v="125"/>
    <x v="0"/>
    <x v="50"/>
    <x v="68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6"/>
    <x v="1"/>
  </r>
  <r>
    <x v="0"/>
    <x v="2"/>
    <x v="0"/>
    <x v="0"/>
    <x v="0"/>
    <x v="150"/>
    <x v="248"/>
    <x v="419"/>
    <x v="1161"/>
    <x v="54"/>
    <x v="27"/>
    <x v="0"/>
    <x v="0"/>
    <x v="0"/>
    <x v="0"/>
    <x v="0"/>
    <x v="4"/>
    <x v="0"/>
    <x v="0"/>
    <x v="0"/>
    <x v="91"/>
    <x v="125"/>
    <x v="0"/>
    <x v="50"/>
    <x v="259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334"/>
    <x v="416"/>
    <x v="651"/>
    <x v="1272"/>
    <x v="54"/>
    <x v="27"/>
    <x v="0"/>
    <x v="0"/>
    <x v="0"/>
    <x v="0"/>
    <x v="0"/>
    <x v="4"/>
    <x v="0"/>
    <x v="0"/>
    <x v="0"/>
    <x v="91"/>
    <x v="125"/>
    <x v="0"/>
    <x v="50"/>
    <x v="39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2"/>
    <x v="0"/>
    <x v="0"/>
    <x v="0"/>
    <x v="372"/>
    <x v="445"/>
    <x v="699"/>
    <x v="1305"/>
    <x v="54"/>
    <x v="27"/>
    <x v="0"/>
    <x v="0"/>
    <x v="0"/>
    <x v="0"/>
    <x v="0"/>
    <x v="4"/>
    <x v="0"/>
    <x v="0"/>
    <x v="0"/>
    <x v="91"/>
    <x v="125"/>
    <x v="0"/>
    <x v="50"/>
    <x v="560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0"/>
    <x v="1"/>
  </r>
  <r>
    <x v="0"/>
    <x v="2"/>
    <x v="0"/>
    <x v="0"/>
    <x v="0"/>
    <x v="387"/>
    <x v="457"/>
    <x v="721"/>
    <x v="1315"/>
    <x v="54"/>
    <x v="27"/>
    <x v="0"/>
    <x v="0"/>
    <x v="0"/>
    <x v="0"/>
    <x v="0"/>
    <x v="4"/>
    <x v="0"/>
    <x v="0"/>
    <x v="0"/>
    <x v="91"/>
    <x v="125"/>
    <x v="0"/>
    <x v="50"/>
    <x v="561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5"/>
    <x v="1"/>
  </r>
  <r>
    <x v="0"/>
    <x v="2"/>
    <x v="0"/>
    <x v="0"/>
    <x v="0"/>
    <x v="224"/>
    <x v="325"/>
    <x v="507"/>
    <x v="1198"/>
    <x v="54"/>
    <x v="27"/>
    <x v="0"/>
    <x v="0"/>
    <x v="0"/>
    <x v="0"/>
    <x v="0"/>
    <x v="4"/>
    <x v="0"/>
    <x v="0"/>
    <x v="0"/>
    <x v="91"/>
    <x v="125"/>
    <x v="0"/>
    <x v="50"/>
    <x v="60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2"/>
    <x v="0"/>
    <x v="0"/>
    <x v="0"/>
    <x v="312"/>
    <x v="400"/>
    <x v="625"/>
    <x v="1257"/>
    <x v="54"/>
    <x v="27"/>
    <x v="0"/>
    <x v="0"/>
    <x v="0"/>
    <x v="0"/>
    <x v="0"/>
    <x v="4"/>
    <x v="0"/>
    <x v="0"/>
    <x v="0"/>
    <x v="91"/>
    <x v="125"/>
    <x v="0"/>
    <x v="50"/>
    <x v="65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8"/>
    <x v="1"/>
  </r>
  <r>
    <x v="0"/>
    <x v="2"/>
    <x v="0"/>
    <x v="0"/>
    <x v="0"/>
    <x v="287"/>
    <x v="377"/>
    <x v="580"/>
    <x v="1232"/>
    <x v="54"/>
    <x v="27"/>
    <x v="0"/>
    <x v="0"/>
    <x v="0"/>
    <x v="0"/>
    <x v="0"/>
    <x v="4"/>
    <x v="0"/>
    <x v="0"/>
    <x v="0"/>
    <x v="91"/>
    <x v="125"/>
    <x v="0"/>
    <x v="50"/>
    <x v="65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2"/>
    <x v="0"/>
    <x v="0"/>
    <x v="0"/>
    <x v="150"/>
    <x v="248"/>
    <x v="410"/>
    <x v="1151"/>
    <x v="54"/>
    <x v="27"/>
    <x v="0"/>
    <x v="0"/>
    <x v="0"/>
    <x v="0"/>
    <x v="0"/>
    <x v="4"/>
    <x v="0"/>
    <x v="0"/>
    <x v="0"/>
    <x v="91"/>
    <x v="125"/>
    <x v="0"/>
    <x v="50"/>
    <x v="726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1"/>
    <x v="0"/>
    <x v="0"/>
    <x v="0"/>
    <x v="23"/>
    <x v="22"/>
    <x v="139"/>
    <x v="1029"/>
    <x v="54"/>
    <x v="27"/>
    <x v="0"/>
    <x v="0"/>
    <x v="0"/>
    <x v="0"/>
    <x v="0"/>
    <x v="0"/>
    <x v="0"/>
    <x v="0"/>
    <x v="0"/>
    <x v="91"/>
    <x v="125"/>
    <x v="0"/>
    <x v="50"/>
    <x v="68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1"/>
    <x v="0"/>
    <x v="0"/>
    <x v="0"/>
    <x v="10"/>
    <x v="10"/>
    <x v="90"/>
    <x v="1005"/>
    <x v="54"/>
    <x v="27"/>
    <x v="0"/>
    <x v="0"/>
    <x v="0"/>
    <x v="0"/>
    <x v="0"/>
    <x v="0"/>
    <x v="0"/>
    <x v="0"/>
    <x v="0"/>
    <x v="91"/>
    <x v="125"/>
    <x v="0"/>
    <x v="50"/>
    <x v="259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31"/>
    <x v="30"/>
    <x v="166"/>
    <x v="1042"/>
    <x v="54"/>
    <x v="27"/>
    <x v="0"/>
    <x v="0"/>
    <x v="0"/>
    <x v="0"/>
    <x v="0"/>
    <x v="0"/>
    <x v="0"/>
    <x v="0"/>
    <x v="0"/>
    <x v="91"/>
    <x v="125"/>
    <x v="0"/>
    <x v="50"/>
    <x v="39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6"/>
    <x v="1"/>
  </r>
  <r>
    <x v="0"/>
    <x v="1"/>
    <x v="0"/>
    <x v="0"/>
    <x v="0"/>
    <x v="38"/>
    <x v="37"/>
    <x v="190"/>
    <x v="1048"/>
    <x v="54"/>
    <x v="27"/>
    <x v="0"/>
    <x v="0"/>
    <x v="0"/>
    <x v="0"/>
    <x v="0"/>
    <x v="0"/>
    <x v="0"/>
    <x v="0"/>
    <x v="0"/>
    <x v="91"/>
    <x v="125"/>
    <x v="0"/>
    <x v="50"/>
    <x v="560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1"/>
    <x v="1"/>
  </r>
  <r>
    <x v="0"/>
    <x v="1"/>
    <x v="0"/>
    <x v="0"/>
    <x v="0"/>
    <x v="42"/>
    <x v="40"/>
    <x v="202"/>
    <x v="1053"/>
    <x v="54"/>
    <x v="27"/>
    <x v="0"/>
    <x v="0"/>
    <x v="0"/>
    <x v="0"/>
    <x v="0"/>
    <x v="0"/>
    <x v="0"/>
    <x v="0"/>
    <x v="0"/>
    <x v="91"/>
    <x v="125"/>
    <x v="0"/>
    <x v="50"/>
    <x v="561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9"/>
    <x v="1"/>
  </r>
  <r>
    <x v="0"/>
    <x v="1"/>
    <x v="0"/>
    <x v="0"/>
    <x v="0"/>
    <x v="17"/>
    <x v="16"/>
    <x v="115"/>
    <x v="1019"/>
    <x v="54"/>
    <x v="27"/>
    <x v="0"/>
    <x v="0"/>
    <x v="0"/>
    <x v="0"/>
    <x v="0"/>
    <x v="0"/>
    <x v="0"/>
    <x v="0"/>
    <x v="0"/>
    <x v="91"/>
    <x v="125"/>
    <x v="0"/>
    <x v="50"/>
    <x v="60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1"/>
    <x v="0"/>
    <x v="0"/>
    <x v="0"/>
    <x v="28"/>
    <x v="27"/>
    <x v="156"/>
    <x v="1038"/>
    <x v="54"/>
    <x v="27"/>
    <x v="0"/>
    <x v="0"/>
    <x v="0"/>
    <x v="0"/>
    <x v="0"/>
    <x v="0"/>
    <x v="0"/>
    <x v="0"/>
    <x v="0"/>
    <x v="91"/>
    <x v="125"/>
    <x v="0"/>
    <x v="50"/>
    <x v="65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1"/>
    <x v="0"/>
    <x v="0"/>
    <x v="0"/>
    <x v="24"/>
    <x v="23"/>
    <x v="142"/>
    <x v="1033"/>
    <x v="54"/>
    <x v="27"/>
    <x v="0"/>
    <x v="0"/>
    <x v="0"/>
    <x v="0"/>
    <x v="0"/>
    <x v="0"/>
    <x v="0"/>
    <x v="0"/>
    <x v="0"/>
    <x v="91"/>
    <x v="125"/>
    <x v="0"/>
    <x v="50"/>
    <x v="65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1"/>
    <x v="0"/>
    <x v="0"/>
    <x v="0"/>
    <x v="10"/>
    <x v="10"/>
    <x v="86"/>
    <x v="1000"/>
    <x v="54"/>
    <x v="27"/>
    <x v="0"/>
    <x v="0"/>
    <x v="0"/>
    <x v="0"/>
    <x v="0"/>
    <x v="0"/>
    <x v="0"/>
    <x v="0"/>
    <x v="0"/>
    <x v="91"/>
    <x v="125"/>
    <x v="0"/>
    <x v="50"/>
    <x v="726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329"/>
    <x v="414"/>
    <x v="645"/>
    <x v="1267"/>
    <x v="54"/>
    <x v="27"/>
    <x v="0"/>
    <x v="0"/>
    <x v="0"/>
    <x v="0"/>
    <x v="0"/>
    <x v="6"/>
    <x v="0"/>
    <x v="0"/>
    <x v="0"/>
    <x v="91"/>
    <x v="125"/>
    <x v="0"/>
    <x v="50"/>
    <x v="68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8"/>
    <x v="1"/>
  </r>
  <r>
    <x v="0"/>
    <x v="6"/>
    <x v="0"/>
    <x v="0"/>
    <x v="0"/>
    <x v="191"/>
    <x v="292"/>
    <x v="475"/>
    <x v="1187"/>
    <x v="54"/>
    <x v="27"/>
    <x v="0"/>
    <x v="0"/>
    <x v="0"/>
    <x v="0"/>
    <x v="0"/>
    <x v="6"/>
    <x v="0"/>
    <x v="0"/>
    <x v="0"/>
    <x v="91"/>
    <x v="125"/>
    <x v="0"/>
    <x v="50"/>
    <x v="259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387"/>
    <x v="457"/>
    <x v="719"/>
    <x v="1313"/>
    <x v="54"/>
    <x v="27"/>
    <x v="0"/>
    <x v="0"/>
    <x v="0"/>
    <x v="0"/>
    <x v="0"/>
    <x v="6"/>
    <x v="0"/>
    <x v="0"/>
    <x v="0"/>
    <x v="91"/>
    <x v="125"/>
    <x v="0"/>
    <x v="50"/>
    <x v="39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7"/>
    <x v="1"/>
  </r>
  <r>
    <x v="0"/>
    <x v="6"/>
    <x v="0"/>
    <x v="0"/>
    <x v="0"/>
    <x v="428"/>
    <x v="494"/>
    <x v="780"/>
    <x v="1345"/>
    <x v="54"/>
    <x v="27"/>
    <x v="0"/>
    <x v="0"/>
    <x v="0"/>
    <x v="0"/>
    <x v="0"/>
    <x v="6"/>
    <x v="0"/>
    <x v="0"/>
    <x v="0"/>
    <x v="91"/>
    <x v="125"/>
    <x v="0"/>
    <x v="50"/>
    <x v="560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9"/>
    <x v="1"/>
  </r>
  <r>
    <x v="0"/>
    <x v="6"/>
    <x v="0"/>
    <x v="0"/>
    <x v="0"/>
    <x v="443"/>
    <x v="507"/>
    <x v="806"/>
    <x v="1361"/>
    <x v="54"/>
    <x v="27"/>
    <x v="0"/>
    <x v="0"/>
    <x v="0"/>
    <x v="0"/>
    <x v="0"/>
    <x v="6"/>
    <x v="0"/>
    <x v="0"/>
    <x v="0"/>
    <x v="91"/>
    <x v="125"/>
    <x v="0"/>
    <x v="50"/>
    <x v="561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5"/>
    <x v="1"/>
  </r>
  <r>
    <x v="0"/>
    <x v="6"/>
    <x v="0"/>
    <x v="0"/>
    <x v="0"/>
    <x v="271"/>
    <x v="366"/>
    <x v="566"/>
    <x v="1225"/>
    <x v="54"/>
    <x v="27"/>
    <x v="0"/>
    <x v="0"/>
    <x v="0"/>
    <x v="0"/>
    <x v="0"/>
    <x v="6"/>
    <x v="0"/>
    <x v="0"/>
    <x v="0"/>
    <x v="91"/>
    <x v="125"/>
    <x v="0"/>
    <x v="50"/>
    <x v="60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0"/>
    <x v="1"/>
  </r>
  <r>
    <x v="0"/>
    <x v="6"/>
    <x v="0"/>
    <x v="0"/>
    <x v="0"/>
    <x v="369"/>
    <x v="442"/>
    <x v="694"/>
    <x v="1302"/>
    <x v="54"/>
    <x v="27"/>
    <x v="0"/>
    <x v="0"/>
    <x v="0"/>
    <x v="0"/>
    <x v="0"/>
    <x v="6"/>
    <x v="0"/>
    <x v="0"/>
    <x v="0"/>
    <x v="91"/>
    <x v="125"/>
    <x v="0"/>
    <x v="50"/>
    <x v="65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6"/>
    <x v="0"/>
    <x v="0"/>
    <x v="0"/>
    <x v="337"/>
    <x v="419"/>
    <x v="658"/>
    <x v="1277"/>
    <x v="54"/>
    <x v="27"/>
    <x v="0"/>
    <x v="0"/>
    <x v="0"/>
    <x v="0"/>
    <x v="0"/>
    <x v="6"/>
    <x v="0"/>
    <x v="0"/>
    <x v="0"/>
    <x v="91"/>
    <x v="125"/>
    <x v="0"/>
    <x v="50"/>
    <x v="65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6"/>
    <x v="0"/>
    <x v="0"/>
    <x v="0"/>
    <x v="191"/>
    <x v="292"/>
    <x v="465"/>
    <x v="1177"/>
    <x v="54"/>
    <x v="27"/>
    <x v="0"/>
    <x v="0"/>
    <x v="0"/>
    <x v="0"/>
    <x v="0"/>
    <x v="6"/>
    <x v="0"/>
    <x v="0"/>
    <x v="0"/>
    <x v="91"/>
    <x v="125"/>
    <x v="0"/>
    <x v="50"/>
    <x v="726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23"/>
    <x v="22"/>
    <x v="139"/>
    <x v="1029"/>
    <x v="54"/>
    <x v="27"/>
    <x v="0"/>
    <x v="0"/>
    <x v="0"/>
    <x v="0"/>
    <x v="0"/>
    <x v="2"/>
    <x v="0"/>
    <x v="0"/>
    <x v="0"/>
    <x v="91"/>
    <x v="125"/>
    <x v="0"/>
    <x v="50"/>
    <x v="68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3"/>
    <x v="0"/>
    <x v="0"/>
    <x v="0"/>
    <x v="10"/>
    <x v="10"/>
    <x v="90"/>
    <x v="1005"/>
    <x v="54"/>
    <x v="27"/>
    <x v="0"/>
    <x v="0"/>
    <x v="0"/>
    <x v="0"/>
    <x v="0"/>
    <x v="2"/>
    <x v="0"/>
    <x v="0"/>
    <x v="0"/>
    <x v="91"/>
    <x v="125"/>
    <x v="0"/>
    <x v="50"/>
    <x v="259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31"/>
    <x v="30"/>
    <x v="166"/>
    <x v="1042"/>
    <x v="54"/>
    <x v="27"/>
    <x v="0"/>
    <x v="0"/>
    <x v="0"/>
    <x v="0"/>
    <x v="0"/>
    <x v="2"/>
    <x v="0"/>
    <x v="0"/>
    <x v="0"/>
    <x v="91"/>
    <x v="125"/>
    <x v="0"/>
    <x v="50"/>
    <x v="39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6"/>
    <x v="1"/>
  </r>
  <r>
    <x v="0"/>
    <x v="3"/>
    <x v="0"/>
    <x v="0"/>
    <x v="0"/>
    <x v="38"/>
    <x v="37"/>
    <x v="190"/>
    <x v="1048"/>
    <x v="54"/>
    <x v="27"/>
    <x v="0"/>
    <x v="0"/>
    <x v="0"/>
    <x v="0"/>
    <x v="0"/>
    <x v="2"/>
    <x v="0"/>
    <x v="0"/>
    <x v="0"/>
    <x v="91"/>
    <x v="125"/>
    <x v="0"/>
    <x v="50"/>
    <x v="560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1"/>
    <x v="1"/>
  </r>
  <r>
    <x v="0"/>
    <x v="3"/>
    <x v="0"/>
    <x v="0"/>
    <x v="0"/>
    <x v="42"/>
    <x v="40"/>
    <x v="202"/>
    <x v="1053"/>
    <x v="54"/>
    <x v="27"/>
    <x v="0"/>
    <x v="0"/>
    <x v="0"/>
    <x v="0"/>
    <x v="0"/>
    <x v="2"/>
    <x v="0"/>
    <x v="0"/>
    <x v="0"/>
    <x v="91"/>
    <x v="125"/>
    <x v="0"/>
    <x v="50"/>
    <x v="561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9"/>
    <x v="1"/>
  </r>
  <r>
    <x v="0"/>
    <x v="3"/>
    <x v="0"/>
    <x v="0"/>
    <x v="0"/>
    <x v="17"/>
    <x v="16"/>
    <x v="115"/>
    <x v="1019"/>
    <x v="54"/>
    <x v="27"/>
    <x v="0"/>
    <x v="0"/>
    <x v="0"/>
    <x v="0"/>
    <x v="0"/>
    <x v="2"/>
    <x v="0"/>
    <x v="0"/>
    <x v="0"/>
    <x v="91"/>
    <x v="125"/>
    <x v="0"/>
    <x v="50"/>
    <x v="60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3"/>
    <x v="0"/>
    <x v="0"/>
    <x v="0"/>
    <x v="28"/>
    <x v="27"/>
    <x v="156"/>
    <x v="1038"/>
    <x v="54"/>
    <x v="27"/>
    <x v="0"/>
    <x v="0"/>
    <x v="0"/>
    <x v="0"/>
    <x v="0"/>
    <x v="2"/>
    <x v="0"/>
    <x v="0"/>
    <x v="0"/>
    <x v="91"/>
    <x v="125"/>
    <x v="0"/>
    <x v="50"/>
    <x v="65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3"/>
    <x v="0"/>
    <x v="0"/>
    <x v="0"/>
    <x v="24"/>
    <x v="23"/>
    <x v="142"/>
    <x v="1033"/>
    <x v="54"/>
    <x v="27"/>
    <x v="0"/>
    <x v="0"/>
    <x v="0"/>
    <x v="0"/>
    <x v="0"/>
    <x v="2"/>
    <x v="0"/>
    <x v="0"/>
    <x v="0"/>
    <x v="91"/>
    <x v="125"/>
    <x v="0"/>
    <x v="50"/>
    <x v="65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3"/>
    <x v="0"/>
    <x v="0"/>
    <x v="0"/>
    <x v="10"/>
    <x v="10"/>
    <x v="86"/>
    <x v="1000"/>
    <x v="54"/>
    <x v="27"/>
    <x v="0"/>
    <x v="0"/>
    <x v="0"/>
    <x v="0"/>
    <x v="0"/>
    <x v="2"/>
    <x v="0"/>
    <x v="0"/>
    <x v="0"/>
    <x v="91"/>
    <x v="125"/>
    <x v="0"/>
    <x v="50"/>
    <x v="726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5"/>
    <x v="0"/>
    <x v="0"/>
    <x v="0"/>
    <x v="248"/>
    <x v="344"/>
    <x v="531"/>
    <x v="1210"/>
    <x v="54"/>
    <x v="27"/>
    <x v="0"/>
    <x v="0"/>
    <x v="0"/>
    <x v="0"/>
    <x v="0"/>
    <x v="5"/>
    <x v="0"/>
    <x v="0"/>
    <x v="0"/>
    <x v="91"/>
    <x v="125"/>
    <x v="0"/>
    <x v="50"/>
    <x v="68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118"/>
    <x v="0"/>
  </r>
  <r>
    <x v="0"/>
    <x v="5"/>
    <x v="0"/>
    <x v="0"/>
    <x v="0"/>
    <x v="128"/>
    <x v="220"/>
    <x v="383"/>
    <x v="1147"/>
    <x v="54"/>
    <x v="27"/>
    <x v="0"/>
    <x v="0"/>
    <x v="0"/>
    <x v="0"/>
    <x v="0"/>
    <x v="5"/>
    <x v="0"/>
    <x v="0"/>
    <x v="0"/>
    <x v="91"/>
    <x v="125"/>
    <x v="0"/>
    <x v="50"/>
    <x v="259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"/>
    <x v="169"/>
    <x v="203"/>
    <x v="15"/>
    <x v="1232"/>
    <x v="0"/>
  </r>
  <r>
    <x v="0"/>
    <x v="5"/>
    <x v="0"/>
    <x v="0"/>
    <x v="0"/>
    <x v="302"/>
    <x v="389"/>
    <x v="602"/>
    <x v="1243"/>
    <x v="54"/>
    <x v="27"/>
    <x v="0"/>
    <x v="0"/>
    <x v="0"/>
    <x v="0"/>
    <x v="0"/>
    <x v="5"/>
    <x v="0"/>
    <x v="0"/>
    <x v="0"/>
    <x v="91"/>
    <x v="125"/>
    <x v="0"/>
    <x v="50"/>
    <x v="39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1"/>
    <x v="169"/>
    <x v="203"/>
    <x v="40"/>
    <x v="1049"/>
    <x v="0"/>
  </r>
  <r>
    <x v="0"/>
    <x v="5"/>
    <x v="0"/>
    <x v="0"/>
    <x v="0"/>
    <x v="340"/>
    <x v="421"/>
    <x v="658"/>
    <x v="1275"/>
    <x v="54"/>
    <x v="27"/>
    <x v="0"/>
    <x v="0"/>
    <x v="0"/>
    <x v="0"/>
    <x v="0"/>
    <x v="5"/>
    <x v="0"/>
    <x v="0"/>
    <x v="0"/>
    <x v="91"/>
    <x v="125"/>
    <x v="0"/>
    <x v="50"/>
    <x v="560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8"/>
    <x v="169"/>
    <x v="203"/>
    <x v="48"/>
    <x v="1007"/>
    <x v="0"/>
  </r>
  <r>
    <x v="0"/>
    <x v="5"/>
    <x v="0"/>
    <x v="0"/>
    <x v="0"/>
    <x v="356"/>
    <x v="434"/>
    <x v="678"/>
    <x v="1291"/>
    <x v="54"/>
    <x v="27"/>
    <x v="0"/>
    <x v="0"/>
    <x v="0"/>
    <x v="0"/>
    <x v="0"/>
    <x v="5"/>
    <x v="0"/>
    <x v="0"/>
    <x v="0"/>
    <x v="91"/>
    <x v="125"/>
    <x v="0"/>
    <x v="50"/>
    <x v="561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986"/>
    <x v="0"/>
  </r>
  <r>
    <x v="0"/>
    <x v="5"/>
    <x v="0"/>
    <x v="0"/>
    <x v="0"/>
    <x v="191"/>
    <x v="292"/>
    <x v="471"/>
    <x v="1181"/>
    <x v="54"/>
    <x v="27"/>
    <x v="0"/>
    <x v="0"/>
    <x v="0"/>
    <x v="0"/>
    <x v="0"/>
    <x v="5"/>
    <x v="0"/>
    <x v="0"/>
    <x v="0"/>
    <x v="91"/>
    <x v="125"/>
    <x v="0"/>
    <x v="50"/>
    <x v="60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"/>
    <x v="169"/>
    <x v="203"/>
    <x v="23"/>
    <x v="1167"/>
    <x v="0"/>
  </r>
  <r>
    <x v="0"/>
    <x v="5"/>
    <x v="0"/>
    <x v="0"/>
    <x v="0"/>
    <x v="282"/>
    <x v="373"/>
    <x v="576"/>
    <x v="1229"/>
    <x v="54"/>
    <x v="27"/>
    <x v="0"/>
    <x v="0"/>
    <x v="0"/>
    <x v="0"/>
    <x v="0"/>
    <x v="5"/>
    <x v="0"/>
    <x v="0"/>
    <x v="0"/>
    <x v="91"/>
    <x v="125"/>
    <x v="0"/>
    <x v="50"/>
    <x v="65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8"/>
    <x v="169"/>
    <x v="203"/>
    <x v="36"/>
    <x v="1070"/>
    <x v="0"/>
  </r>
  <r>
    <x v="0"/>
    <x v="5"/>
    <x v="0"/>
    <x v="0"/>
    <x v="0"/>
    <x v="256"/>
    <x v="351"/>
    <x v="540"/>
    <x v="1214"/>
    <x v="54"/>
    <x v="27"/>
    <x v="0"/>
    <x v="0"/>
    <x v="0"/>
    <x v="0"/>
    <x v="0"/>
    <x v="5"/>
    <x v="0"/>
    <x v="0"/>
    <x v="0"/>
    <x v="91"/>
    <x v="125"/>
    <x v="0"/>
    <x v="50"/>
    <x v="65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106"/>
    <x v="0"/>
  </r>
  <r>
    <x v="0"/>
    <x v="5"/>
    <x v="0"/>
    <x v="0"/>
    <x v="0"/>
    <x v="128"/>
    <x v="220"/>
    <x v="372"/>
    <x v="1133"/>
    <x v="54"/>
    <x v="27"/>
    <x v="0"/>
    <x v="0"/>
    <x v="0"/>
    <x v="0"/>
    <x v="0"/>
    <x v="5"/>
    <x v="0"/>
    <x v="0"/>
    <x v="0"/>
    <x v="91"/>
    <x v="125"/>
    <x v="0"/>
    <x v="50"/>
    <x v="726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"/>
    <x v="169"/>
    <x v="203"/>
    <x v="15"/>
    <x v="1252"/>
    <x v="0"/>
  </r>
  <r>
    <x v="0"/>
    <x v="2"/>
    <x v="0"/>
    <x v="0"/>
    <x v="0"/>
    <x v="603"/>
    <x v="639"/>
    <x v="316"/>
    <x v="374"/>
    <x v="54"/>
    <x v="27"/>
    <x v="0"/>
    <x v="0"/>
    <x v="0"/>
    <x v="0"/>
    <x v="0"/>
    <x v="4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308"/>
    <x v="199"/>
    <x v="169"/>
    <x v="203"/>
    <x v="0"/>
    <x v="1162"/>
    <x v="1"/>
  </r>
  <r>
    <x v="0"/>
    <x v="2"/>
    <x v="0"/>
    <x v="0"/>
    <x v="0"/>
    <x v="1025"/>
    <x v="1045"/>
    <x v="578"/>
    <x v="148"/>
    <x v="54"/>
    <x v="27"/>
    <x v="0"/>
    <x v="0"/>
    <x v="0"/>
    <x v="0"/>
    <x v="0"/>
    <x v="4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126"/>
    <x v="199"/>
    <x v="169"/>
    <x v="203"/>
    <x v="0"/>
    <x v="887"/>
    <x v="1"/>
  </r>
  <r>
    <x v="0"/>
    <x v="2"/>
    <x v="0"/>
    <x v="0"/>
    <x v="0"/>
    <x v="31"/>
    <x v="60"/>
    <x v="29"/>
    <x v="857"/>
    <x v="54"/>
    <x v="27"/>
    <x v="0"/>
    <x v="0"/>
    <x v="0"/>
    <x v="0"/>
    <x v="0"/>
    <x v="4"/>
    <x v="0"/>
    <x v="0"/>
    <x v="0"/>
    <x v="92"/>
    <x v="127"/>
    <x v="4"/>
    <x v="80"/>
    <x v="849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29"/>
    <x v="199"/>
    <x v="169"/>
    <x v="203"/>
    <x v="0"/>
    <x v="1451"/>
    <x v="1"/>
  </r>
  <r>
    <x v="0"/>
    <x v="1"/>
    <x v="0"/>
    <x v="0"/>
    <x v="0"/>
    <x v="107"/>
    <x v="103"/>
    <x v="63"/>
    <x v="824"/>
    <x v="54"/>
    <x v="27"/>
    <x v="0"/>
    <x v="0"/>
    <x v="0"/>
    <x v="0"/>
    <x v="0"/>
    <x v="0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47"/>
    <x v="199"/>
    <x v="169"/>
    <x v="203"/>
    <x v="0"/>
    <x v="1417"/>
    <x v="1"/>
  </r>
  <r>
    <x v="0"/>
    <x v="1"/>
    <x v="0"/>
    <x v="0"/>
    <x v="0"/>
    <x v="311"/>
    <x v="292"/>
    <x v="141"/>
    <x v="696"/>
    <x v="54"/>
    <x v="27"/>
    <x v="0"/>
    <x v="0"/>
    <x v="0"/>
    <x v="0"/>
    <x v="0"/>
    <x v="0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99"/>
    <x v="199"/>
    <x v="169"/>
    <x v="203"/>
    <x v="0"/>
    <x v="1340"/>
    <x v="1"/>
  </r>
  <r>
    <x v="0"/>
    <x v="1"/>
    <x v="0"/>
    <x v="0"/>
    <x v="0"/>
    <x v="2"/>
    <x v="2"/>
    <x v="2"/>
    <x v="950"/>
    <x v="54"/>
    <x v="27"/>
    <x v="0"/>
    <x v="0"/>
    <x v="0"/>
    <x v="0"/>
    <x v="0"/>
    <x v="0"/>
    <x v="0"/>
    <x v="0"/>
    <x v="0"/>
    <x v="92"/>
    <x v="127"/>
    <x v="4"/>
    <x v="80"/>
    <x v="849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800"/>
    <x v="199"/>
    <x v="169"/>
    <x v="203"/>
    <x v="0"/>
    <x v="1477"/>
    <x v="1"/>
  </r>
  <r>
    <x v="0"/>
    <x v="6"/>
    <x v="0"/>
    <x v="0"/>
    <x v="0"/>
    <x v="682"/>
    <x v="709"/>
    <x v="365"/>
    <x v="323"/>
    <x v="54"/>
    <x v="27"/>
    <x v="0"/>
    <x v="0"/>
    <x v="0"/>
    <x v="0"/>
    <x v="0"/>
    <x v="6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68"/>
    <x v="199"/>
    <x v="169"/>
    <x v="203"/>
    <x v="0"/>
    <x v="1112"/>
    <x v="1"/>
  </r>
  <r>
    <x v="0"/>
    <x v="6"/>
    <x v="0"/>
    <x v="0"/>
    <x v="0"/>
    <x v="1109"/>
    <x v="1129"/>
    <x v="655"/>
    <x v="101"/>
    <x v="54"/>
    <x v="27"/>
    <x v="0"/>
    <x v="0"/>
    <x v="0"/>
    <x v="0"/>
    <x v="0"/>
    <x v="6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94"/>
    <x v="199"/>
    <x v="169"/>
    <x v="203"/>
    <x v="0"/>
    <x v="806"/>
    <x v="1"/>
  </r>
  <r>
    <x v="0"/>
    <x v="6"/>
    <x v="0"/>
    <x v="0"/>
    <x v="0"/>
    <x v="42"/>
    <x v="80"/>
    <x v="37"/>
    <x v="836"/>
    <x v="54"/>
    <x v="27"/>
    <x v="0"/>
    <x v="0"/>
    <x v="0"/>
    <x v="0"/>
    <x v="0"/>
    <x v="6"/>
    <x v="0"/>
    <x v="0"/>
    <x v="0"/>
    <x v="92"/>
    <x v="127"/>
    <x v="4"/>
    <x v="80"/>
    <x v="849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14"/>
    <x v="199"/>
    <x v="169"/>
    <x v="203"/>
    <x v="0"/>
    <x v="1442"/>
    <x v="1"/>
  </r>
  <r>
    <x v="0"/>
    <x v="3"/>
    <x v="0"/>
    <x v="0"/>
    <x v="0"/>
    <x v="84"/>
    <x v="81"/>
    <x v="59"/>
    <x v="847"/>
    <x v="54"/>
    <x v="27"/>
    <x v="0"/>
    <x v="0"/>
    <x v="0"/>
    <x v="0"/>
    <x v="0"/>
    <x v="2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69"/>
    <x v="199"/>
    <x v="169"/>
    <x v="203"/>
    <x v="0"/>
    <x v="1421"/>
    <x v="1"/>
  </r>
  <r>
    <x v="0"/>
    <x v="3"/>
    <x v="0"/>
    <x v="0"/>
    <x v="0"/>
    <x v="289"/>
    <x v="273"/>
    <x v="143"/>
    <x v="717"/>
    <x v="54"/>
    <x v="27"/>
    <x v="0"/>
    <x v="0"/>
    <x v="0"/>
    <x v="0"/>
    <x v="0"/>
    <x v="2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23"/>
    <x v="199"/>
    <x v="169"/>
    <x v="203"/>
    <x v="0"/>
    <x v="1338"/>
    <x v="1"/>
  </r>
  <r>
    <x v="0"/>
    <x v="3"/>
    <x v="0"/>
    <x v="0"/>
    <x v="0"/>
    <x v="2"/>
    <x v="2"/>
    <x v="3"/>
    <x v="951"/>
    <x v="54"/>
    <x v="27"/>
    <x v="0"/>
    <x v="0"/>
    <x v="0"/>
    <x v="0"/>
    <x v="0"/>
    <x v="2"/>
    <x v="0"/>
    <x v="0"/>
    <x v="0"/>
    <x v="92"/>
    <x v="127"/>
    <x v="4"/>
    <x v="80"/>
    <x v="849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801"/>
    <x v="199"/>
    <x v="169"/>
    <x v="203"/>
    <x v="0"/>
    <x v="1476"/>
    <x v="1"/>
  </r>
  <r>
    <x v="0"/>
    <x v="5"/>
    <x v="0"/>
    <x v="0"/>
    <x v="0"/>
    <x v="495"/>
    <x v="550"/>
    <x v="273"/>
    <x v="452"/>
    <x v="54"/>
    <x v="27"/>
    <x v="0"/>
    <x v="0"/>
    <x v="0"/>
    <x v="0"/>
    <x v="0"/>
    <x v="5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378"/>
    <x v="199"/>
    <x v="169"/>
    <x v="203"/>
    <x v="0"/>
    <x v="1207"/>
    <x v="1"/>
  </r>
  <r>
    <x v="0"/>
    <x v="5"/>
    <x v="0"/>
    <x v="0"/>
    <x v="0"/>
    <x v="918"/>
    <x v="940"/>
    <x v="543"/>
    <x v="209"/>
    <x v="54"/>
    <x v="27"/>
    <x v="0"/>
    <x v="0"/>
    <x v="0"/>
    <x v="0"/>
    <x v="0"/>
    <x v="5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173"/>
    <x v="199"/>
    <x v="169"/>
    <x v="203"/>
    <x v="0"/>
    <x v="922"/>
    <x v="1"/>
  </r>
  <r>
    <x v="0"/>
    <x v="5"/>
    <x v="0"/>
    <x v="0"/>
    <x v="0"/>
    <x v="26"/>
    <x v="50"/>
    <x v="28"/>
    <x v="869"/>
    <x v="54"/>
    <x v="27"/>
    <x v="0"/>
    <x v="0"/>
    <x v="0"/>
    <x v="0"/>
    <x v="0"/>
    <x v="5"/>
    <x v="0"/>
    <x v="0"/>
    <x v="0"/>
    <x v="92"/>
    <x v="127"/>
    <x v="4"/>
    <x v="80"/>
    <x v="849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40"/>
    <x v="199"/>
    <x v="169"/>
    <x v="203"/>
    <x v="0"/>
    <x v="1452"/>
    <x v="1"/>
  </r>
  <r>
    <x v="0"/>
    <x v="4"/>
    <x v="0"/>
    <x v="0"/>
    <x v="0"/>
    <x v="72"/>
    <x v="69"/>
    <x v="0"/>
    <x v="840"/>
    <x v="54"/>
    <x v="27"/>
    <x v="0"/>
    <x v="0"/>
    <x v="0"/>
    <x v="0"/>
    <x v="0"/>
    <x v="1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72"/>
    <x v="199"/>
    <x v="169"/>
    <x v="203"/>
    <x v="0"/>
    <x v="1479"/>
    <x v="1"/>
  </r>
  <r>
    <x v="0"/>
    <x v="4"/>
    <x v="0"/>
    <x v="0"/>
    <x v="0"/>
    <x v="158"/>
    <x v="152"/>
    <x v="0"/>
    <x v="770"/>
    <x v="54"/>
    <x v="27"/>
    <x v="0"/>
    <x v="0"/>
    <x v="0"/>
    <x v="0"/>
    <x v="0"/>
    <x v="1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99"/>
    <x v="199"/>
    <x v="169"/>
    <x v="203"/>
    <x v="0"/>
    <x v="1479"/>
    <x v="1"/>
  </r>
  <r>
    <x v="0"/>
    <x v="0"/>
    <x v="0"/>
    <x v="0"/>
    <x v="0"/>
    <x v="520"/>
    <x v="573"/>
    <x v="0"/>
    <x v="415"/>
    <x v="54"/>
    <x v="27"/>
    <x v="0"/>
    <x v="0"/>
    <x v="0"/>
    <x v="0"/>
    <x v="0"/>
    <x v="3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343"/>
    <x v="199"/>
    <x v="169"/>
    <x v="203"/>
    <x v="0"/>
    <x v="1479"/>
    <x v="1"/>
  </r>
  <r>
    <x v="0"/>
    <x v="0"/>
    <x v="0"/>
    <x v="0"/>
    <x v="0"/>
    <x v="748"/>
    <x v="771"/>
    <x v="0"/>
    <x v="271"/>
    <x v="54"/>
    <x v="27"/>
    <x v="0"/>
    <x v="0"/>
    <x v="0"/>
    <x v="0"/>
    <x v="0"/>
    <x v="3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24"/>
    <x v="199"/>
    <x v="169"/>
    <x v="203"/>
    <x v="0"/>
    <x v="1479"/>
    <x v="1"/>
  </r>
  <r>
    <x v="0"/>
    <x v="2"/>
    <x v="0"/>
    <x v="0"/>
    <x v="0"/>
    <x v="769"/>
    <x v="792"/>
    <x v="762"/>
    <x v="352"/>
    <x v="54"/>
    <x v="27"/>
    <x v="0"/>
    <x v="0"/>
    <x v="0"/>
    <x v="0"/>
    <x v="0"/>
    <x v="4"/>
    <x v="0"/>
    <x v="0"/>
    <x v="0"/>
    <x v="93"/>
    <x v="129"/>
    <x v="2"/>
    <x v="6"/>
    <x v="59"/>
    <x v="104"/>
    <x v="0"/>
    <x v="0"/>
    <x v="0"/>
    <x v="0"/>
    <x v="0"/>
    <x v="93"/>
    <x v="22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3"/>
    <x v="0"/>
    <x v="697"/>
    <x v="1"/>
  </r>
  <r>
    <x v="0"/>
    <x v="1"/>
    <x v="0"/>
    <x v="0"/>
    <x v="0"/>
    <x v="179"/>
    <x v="172"/>
    <x v="216"/>
    <x v="739"/>
    <x v="54"/>
    <x v="27"/>
    <x v="0"/>
    <x v="0"/>
    <x v="0"/>
    <x v="0"/>
    <x v="0"/>
    <x v="0"/>
    <x v="0"/>
    <x v="0"/>
    <x v="0"/>
    <x v="93"/>
    <x v="129"/>
    <x v="2"/>
    <x v="6"/>
    <x v="59"/>
    <x v="104"/>
    <x v="0"/>
    <x v="0"/>
    <x v="0"/>
    <x v="0"/>
    <x v="0"/>
    <x v="93"/>
    <x v="22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865"/>
    <x v="887"/>
    <x v="842"/>
    <x v="299"/>
    <x v="54"/>
    <x v="27"/>
    <x v="0"/>
    <x v="0"/>
    <x v="0"/>
    <x v="0"/>
    <x v="0"/>
    <x v="6"/>
    <x v="0"/>
    <x v="0"/>
    <x v="0"/>
    <x v="93"/>
    <x v="129"/>
    <x v="2"/>
    <x v="6"/>
    <x v="59"/>
    <x v="104"/>
    <x v="0"/>
    <x v="0"/>
    <x v="0"/>
    <x v="0"/>
    <x v="0"/>
    <x v="93"/>
    <x v="22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1"/>
    <x v="1"/>
  </r>
  <r>
    <x v="0"/>
    <x v="3"/>
    <x v="0"/>
    <x v="0"/>
    <x v="0"/>
    <x v="179"/>
    <x v="172"/>
    <x v="216"/>
    <x v="739"/>
    <x v="54"/>
    <x v="27"/>
    <x v="0"/>
    <x v="0"/>
    <x v="0"/>
    <x v="0"/>
    <x v="0"/>
    <x v="2"/>
    <x v="0"/>
    <x v="0"/>
    <x v="0"/>
    <x v="93"/>
    <x v="129"/>
    <x v="2"/>
    <x v="6"/>
    <x v="59"/>
    <x v="104"/>
    <x v="0"/>
    <x v="0"/>
    <x v="0"/>
    <x v="0"/>
    <x v="0"/>
    <x v="93"/>
    <x v="22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5"/>
    <x v="0"/>
    <x v="0"/>
    <x v="0"/>
    <x v="712"/>
    <x v="736"/>
    <x v="708"/>
    <x v="383"/>
    <x v="54"/>
    <x v="27"/>
    <x v="0"/>
    <x v="0"/>
    <x v="0"/>
    <x v="0"/>
    <x v="0"/>
    <x v="5"/>
    <x v="0"/>
    <x v="0"/>
    <x v="0"/>
    <x v="93"/>
    <x v="129"/>
    <x v="2"/>
    <x v="6"/>
    <x v="59"/>
    <x v="104"/>
    <x v="0"/>
    <x v="0"/>
    <x v="0"/>
    <x v="0"/>
    <x v="0"/>
    <x v="93"/>
    <x v="22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4"/>
    <x v="203"/>
    <x v="156"/>
    <x v="1622"/>
    <x v="0"/>
  </r>
  <r>
    <x v="0"/>
    <x v="2"/>
    <x v="0"/>
    <x v="0"/>
    <x v="0"/>
    <x v="813"/>
    <x v="835"/>
    <x v="0"/>
    <x v="234"/>
    <x v="54"/>
    <x v="27"/>
    <x v="0"/>
    <x v="0"/>
    <x v="0"/>
    <x v="0"/>
    <x v="0"/>
    <x v="4"/>
    <x v="0"/>
    <x v="0"/>
    <x v="0"/>
    <x v="94"/>
    <x v="135"/>
    <x v="1"/>
    <x v="43"/>
    <x v="326"/>
    <x v="104"/>
    <x v="0"/>
    <x v="0"/>
    <x v="0"/>
    <x v="0"/>
    <x v="0"/>
    <x v="94"/>
    <x v="25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93"/>
    <x v="199"/>
    <x v="169"/>
    <x v="203"/>
    <x v="0"/>
    <x v="1479"/>
    <x v="1"/>
  </r>
  <r>
    <x v="0"/>
    <x v="1"/>
    <x v="0"/>
    <x v="0"/>
    <x v="0"/>
    <x v="202"/>
    <x v="193"/>
    <x v="0"/>
    <x v="740"/>
    <x v="54"/>
    <x v="27"/>
    <x v="0"/>
    <x v="0"/>
    <x v="0"/>
    <x v="0"/>
    <x v="0"/>
    <x v="0"/>
    <x v="0"/>
    <x v="0"/>
    <x v="0"/>
    <x v="94"/>
    <x v="135"/>
    <x v="1"/>
    <x v="43"/>
    <x v="326"/>
    <x v="104"/>
    <x v="0"/>
    <x v="0"/>
    <x v="0"/>
    <x v="0"/>
    <x v="0"/>
    <x v="94"/>
    <x v="25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68"/>
    <x v="199"/>
    <x v="169"/>
    <x v="203"/>
    <x v="0"/>
    <x v="1479"/>
    <x v="1"/>
  </r>
  <r>
    <x v="0"/>
    <x v="6"/>
    <x v="0"/>
    <x v="0"/>
    <x v="0"/>
    <x v="910"/>
    <x v="932"/>
    <x v="0"/>
    <x v="187"/>
    <x v="54"/>
    <x v="27"/>
    <x v="0"/>
    <x v="0"/>
    <x v="0"/>
    <x v="0"/>
    <x v="0"/>
    <x v="6"/>
    <x v="0"/>
    <x v="0"/>
    <x v="0"/>
    <x v="94"/>
    <x v="135"/>
    <x v="1"/>
    <x v="43"/>
    <x v="326"/>
    <x v="104"/>
    <x v="0"/>
    <x v="0"/>
    <x v="0"/>
    <x v="0"/>
    <x v="0"/>
    <x v="94"/>
    <x v="25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52"/>
    <x v="199"/>
    <x v="169"/>
    <x v="203"/>
    <x v="0"/>
    <x v="1479"/>
    <x v="1"/>
  </r>
  <r>
    <x v="0"/>
    <x v="3"/>
    <x v="0"/>
    <x v="0"/>
    <x v="0"/>
    <x v="202"/>
    <x v="193"/>
    <x v="0"/>
    <x v="740"/>
    <x v="54"/>
    <x v="27"/>
    <x v="0"/>
    <x v="0"/>
    <x v="0"/>
    <x v="0"/>
    <x v="0"/>
    <x v="2"/>
    <x v="0"/>
    <x v="0"/>
    <x v="0"/>
    <x v="94"/>
    <x v="135"/>
    <x v="1"/>
    <x v="43"/>
    <x v="326"/>
    <x v="104"/>
    <x v="0"/>
    <x v="0"/>
    <x v="0"/>
    <x v="0"/>
    <x v="0"/>
    <x v="94"/>
    <x v="25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68"/>
    <x v="199"/>
    <x v="169"/>
    <x v="203"/>
    <x v="0"/>
    <x v="1479"/>
    <x v="1"/>
  </r>
  <r>
    <x v="0"/>
    <x v="5"/>
    <x v="0"/>
    <x v="0"/>
    <x v="0"/>
    <x v="751"/>
    <x v="774"/>
    <x v="0"/>
    <x v="270"/>
    <x v="54"/>
    <x v="27"/>
    <x v="0"/>
    <x v="0"/>
    <x v="0"/>
    <x v="0"/>
    <x v="0"/>
    <x v="5"/>
    <x v="0"/>
    <x v="0"/>
    <x v="0"/>
    <x v="94"/>
    <x v="135"/>
    <x v="1"/>
    <x v="43"/>
    <x v="326"/>
    <x v="104"/>
    <x v="0"/>
    <x v="0"/>
    <x v="0"/>
    <x v="0"/>
    <x v="0"/>
    <x v="94"/>
    <x v="25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22"/>
    <x v="199"/>
    <x v="169"/>
    <x v="203"/>
    <x v="0"/>
    <x v="1479"/>
    <x v="1"/>
  </r>
  <r>
    <x v="0"/>
    <x v="2"/>
    <x v="0"/>
    <x v="0"/>
    <x v="0"/>
    <x v="173"/>
    <x v="280"/>
    <x v="0"/>
    <x v="681"/>
    <x v="54"/>
    <x v="27"/>
    <x v="0"/>
    <x v="0"/>
    <x v="0"/>
    <x v="0"/>
    <x v="0"/>
    <x v="4"/>
    <x v="0"/>
    <x v="0"/>
    <x v="0"/>
    <x v="95"/>
    <x v="137"/>
    <x v="1"/>
    <x v="43"/>
    <x v="519"/>
    <x v="104"/>
    <x v="0"/>
    <x v="0"/>
    <x v="0"/>
    <x v="0"/>
    <x v="0"/>
    <x v="95"/>
    <x v="25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1"/>
    <x v="0"/>
    <x v="0"/>
    <x v="0"/>
    <x v="12"/>
    <x v="12"/>
    <x v="0"/>
    <x v="926"/>
    <x v="54"/>
    <x v="27"/>
    <x v="0"/>
    <x v="0"/>
    <x v="0"/>
    <x v="0"/>
    <x v="0"/>
    <x v="0"/>
    <x v="0"/>
    <x v="0"/>
    <x v="0"/>
    <x v="95"/>
    <x v="137"/>
    <x v="1"/>
    <x v="43"/>
    <x v="519"/>
    <x v="104"/>
    <x v="0"/>
    <x v="0"/>
    <x v="0"/>
    <x v="0"/>
    <x v="0"/>
    <x v="95"/>
    <x v="25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6"/>
    <x v="0"/>
    <x v="0"/>
    <x v="0"/>
    <x v="224"/>
    <x v="325"/>
    <x v="0"/>
    <x v="647"/>
    <x v="54"/>
    <x v="27"/>
    <x v="0"/>
    <x v="0"/>
    <x v="0"/>
    <x v="0"/>
    <x v="0"/>
    <x v="6"/>
    <x v="0"/>
    <x v="0"/>
    <x v="0"/>
    <x v="95"/>
    <x v="137"/>
    <x v="1"/>
    <x v="43"/>
    <x v="519"/>
    <x v="104"/>
    <x v="0"/>
    <x v="0"/>
    <x v="0"/>
    <x v="0"/>
    <x v="0"/>
    <x v="95"/>
    <x v="25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3"/>
    <x v="0"/>
    <x v="0"/>
    <x v="0"/>
    <x v="12"/>
    <x v="12"/>
    <x v="0"/>
    <x v="926"/>
    <x v="54"/>
    <x v="27"/>
    <x v="0"/>
    <x v="0"/>
    <x v="0"/>
    <x v="0"/>
    <x v="0"/>
    <x v="2"/>
    <x v="0"/>
    <x v="0"/>
    <x v="0"/>
    <x v="95"/>
    <x v="137"/>
    <x v="1"/>
    <x v="43"/>
    <x v="519"/>
    <x v="104"/>
    <x v="0"/>
    <x v="0"/>
    <x v="0"/>
    <x v="0"/>
    <x v="0"/>
    <x v="95"/>
    <x v="25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5"/>
    <x v="0"/>
    <x v="0"/>
    <x v="0"/>
    <x v="150"/>
    <x v="248"/>
    <x v="0"/>
    <x v="704"/>
    <x v="54"/>
    <x v="27"/>
    <x v="0"/>
    <x v="0"/>
    <x v="0"/>
    <x v="0"/>
    <x v="0"/>
    <x v="5"/>
    <x v="0"/>
    <x v="0"/>
    <x v="0"/>
    <x v="95"/>
    <x v="137"/>
    <x v="1"/>
    <x v="43"/>
    <x v="519"/>
    <x v="104"/>
    <x v="0"/>
    <x v="0"/>
    <x v="0"/>
    <x v="0"/>
    <x v="0"/>
    <x v="95"/>
    <x v="25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212"/>
    <x v="1232"/>
    <x v="631"/>
    <x v="50"/>
    <x v="54"/>
    <x v="27"/>
    <x v="0"/>
    <x v="0"/>
    <x v="0"/>
    <x v="0"/>
    <x v="0"/>
    <x v="4"/>
    <x v="0"/>
    <x v="0"/>
    <x v="0"/>
    <x v="96"/>
    <x v="139"/>
    <x v="1"/>
    <x v="43"/>
    <x v="436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2"/>
    <x v="199"/>
    <x v="169"/>
    <x v="203"/>
    <x v="0"/>
    <x v="832"/>
    <x v="1"/>
  </r>
  <r>
    <x v="0"/>
    <x v="2"/>
    <x v="0"/>
    <x v="0"/>
    <x v="0"/>
    <x v="964"/>
    <x v="986"/>
    <x v="430"/>
    <x v="172"/>
    <x v="54"/>
    <x v="27"/>
    <x v="0"/>
    <x v="0"/>
    <x v="0"/>
    <x v="0"/>
    <x v="0"/>
    <x v="4"/>
    <x v="0"/>
    <x v="0"/>
    <x v="0"/>
    <x v="96"/>
    <x v="139"/>
    <x v="1"/>
    <x v="43"/>
    <x v="437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43"/>
    <x v="199"/>
    <x v="169"/>
    <x v="203"/>
    <x v="0"/>
    <x v="1042"/>
    <x v="1"/>
  </r>
  <r>
    <x v="0"/>
    <x v="1"/>
    <x v="0"/>
    <x v="0"/>
    <x v="0"/>
    <x v="456"/>
    <x v="408"/>
    <x v="158"/>
    <x v="592"/>
    <x v="54"/>
    <x v="27"/>
    <x v="0"/>
    <x v="0"/>
    <x v="0"/>
    <x v="0"/>
    <x v="0"/>
    <x v="0"/>
    <x v="0"/>
    <x v="0"/>
    <x v="0"/>
    <x v="96"/>
    <x v="139"/>
    <x v="1"/>
    <x v="43"/>
    <x v="436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392"/>
    <x v="199"/>
    <x v="169"/>
    <x v="203"/>
    <x v="0"/>
    <x v="1324"/>
    <x v="1"/>
  </r>
  <r>
    <x v="0"/>
    <x v="1"/>
    <x v="0"/>
    <x v="0"/>
    <x v="0"/>
    <x v="280"/>
    <x v="266"/>
    <x v="92"/>
    <x v="705"/>
    <x v="54"/>
    <x v="27"/>
    <x v="0"/>
    <x v="0"/>
    <x v="0"/>
    <x v="0"/>
    <x v="0"/>
    <x v="0"/>
    <x v="0"/>
    <x v="0"/>
    <x v="0"/>
    <x v="96"/>
    <x v="139"/>
    <x v="1"/>
    <x v="43"/>
    <x v="437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18"/>
    <x v="199"/>
    <x v="169"/>
    <x v="203"/>
    <x v="0"/>
    <x v="1390"/>
    <x v="1"/>
  </r>
  <r>
    <x v="0"/>
    <x v="6"/>
    <x v="0"/>
    <x v="0"/>
    <x v="0"/>
    <x v="1253"/>
    <x v="1273"/>
    <x v="700"/>
    <x v="30"/>
    <x v="54"/>
    <x v="27"/>
    <x v="0"/>
    <x v="0"/>
    <x v="0"/>
    <x v="0"/>
    <x v="0"/>
    <x v="6"/>
    <x v="0"/>
    <x v="0"/>
    <x v="0"/>
    <x v="96"/>
    <x v="139"/>
    <x v="1"/>
    <x v="43"/>
    <x v="436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34"/>
    <x v="199"/>
    <x v="169"/>
    <x v="203"/>
    <x v="0"/>
    <x v="759"/>
    <x v="1"/>
  </r>
  <r>
    <x v="0"/>
    <x v="6"/>
    <x v="0"/>
    <x v="0"/>
    <x v="0"/>
    <x v="1059"/>
    <x v="1079"/>
    <x v="485"/>
    <x v="125"/>
    <x v="54"/>
    <x v="27"/>
    <x v="0"/>
    <x v="0"/>
    <x v="0"/>
    <x v="0"/>
    <x v="0"/>
    <x v="6"/>
    <x v="0"/>
    <x v="0"/>
    <x v="0"/>
    <x v="96"/>
    <x v="139"/>
    <x v="1"/>
    <x v="43"/>
    <x v="437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10"/>
    <x v="199"/>
    <x v="169"/>
    <x v="203"/>
    <x v="0"/>
    <x v="984"/>
    <x v="1"/>
  </r>
  <r>
    <x v="0"/>
    <x v="3"/>
    <x v="0"/>
    <x v="0"/>
    <x v="0"/>
    <x v="456"/>
    <x v="408"/>
    <x v="158"/>
    <x v="592"/>
    <x v="54"/>
    <x v="27"/>
    <x v="0"/>
    <x v="0"/>
    <x v="0"/>
    <x v="0"/>
    <x v="0"/>
    <x v="2"/>
    <x v="0"/>
    <x v="0"/>
    <x v="0"/>
    <x v="96"/>
    <x v="139"/>
    <x v="1"/>
    <x v="43"/>
    <x v="436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392"/>
    <x v="199"/>
    <x v="169"/>
    <x v="203"/>
    <x v="0"/>
    <x v="1324"/>
    <x v="1"/>
  </r>
  <r>
    <x v="0"/>
    <x v="3"/>
    <x v="0"/>
    <x v="0"/>
    <x v="0"/>
    <x v="280"/>
    <x v="266"/>
    <x v="92"/>
    <x v="705"/>
    <x v="54"/>
    <x v="27"/>
    <x v="0"/>
    <x v="0"/>
    <x v="0"/>
    <x v="0"/>
    <x v="0"/>
    <x v="2"/>
    <x v="0"/>
    <x v="0"/>
    <x v="0"/>
    <x v="96"/>
    <x v="139"/>
    <x v="1"/>
    <x v="43"/>
    <x v="437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18"/>
    <x v="199"/>
    <x v="169"/>
    <x v="203"/>
    <x v="0"/>
    <x v="1390"/>
    <x v="1"/>
  </r>
  <r>
    <x v="0"/>
    <x v="5"/>
    <x v="0"/>
    <x v="0"/>
    <x v="0"/>
    <x v="1176"/>
    <x v="1196"/>
    <x v="582"/>
    <x v="64"/>
    <x v="54"/>
    <x v="27"/>
    <x v="0"/>
    <x v="0"/>
    <x v="0"/>
    <x v="0"/>
    <x v="0"/>
    <x v="5"/>
    <x v="0"/>
    <x v="0"/>
    <x v="0"/>
    <x v="96"/>
    <x v="139"/>
    <x v="1"/>
    <x v="43"/>
    <x v="436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5"/>
    <x v="199"/>
    <x v="169"/>
    <x v="203"/>
    <x v="0"/>
    <x v="883"/>
    <x v="1"/>
  </r>
  <r>
    <x v="0"/>
    <x v="5"/>
    <x v="0"/>
    <x v="0"/>
    <x v="0"/>
    <x v="903"/>
    <x v="925"/>
    <x v="392"/>
    <x v="202"/>
    <x v="54"/>
    <x v="27"/>
    <x v="0"/>
    <x v="0"/>
    <x v="0"/>
    <x v="0"/>
    <x v="0"/>
    <x v="5"/>
    <x v="0"/>
    <x v="0"/>
    <x v="0"/>
    <x v="96"/>
    <x v="139"/>
    <x v="1"/>
    <x v="43"/>
    <x v="437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64"/>
    <x v="199"/>
    <x v="169"/>
    <x v="203"/>
    <x v="0"/>
    <x v="1083"/>
    <x v="1"/>
  </r>
  <r>
    <x v="0"/>
    <x v="2"/>
    <x v="0"/>
    <x v="0"/>
    <x v="0"/>
    <x v="150"/>
    <x v="248"/>
    <x v="0"/>
    <x v="704"/>
    <x v="54"/>
    <x v="27"/>
    <x v="0"/>
    <x v="0"/>
    <x v="0"/>
    <x v="0"/>
    <x v="0"/>
    <x v="4"/>
    <x v="0"/>
    <x v="0"/>
    <x v="0"/>
    <x v="97"/>
    <x v="141"/>
    <x v="1"/>
    <x v="40"/>
    <x v="836"/>
    <x v="104"/>
    <x v="0"/>
    <x v="0"/>
    <x v="0"/>
    <x v="0"/>
    <x v="0"/>
    <x v="97"/>
    <x v="255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1"/>
    <x v="0"/>
    <x v="0"/>
    <x v="0"/>
    <x v="10"/>
    <x v="10"/>
    <x v="0"/>
    <x v="932"/>
    <x v="54"/>
    <x v="27"/>
    <x v="0"/>
    <x v="0"/>
    <x v="0"/>
    <x v="0"/>
    <x v="0"/>
    <x v="0"/>
    <x v="0"/>
    <x v="0"/>
    <x v="0"/>
    <x v="97"/>
    <x v="141"/>
    <x v="1"/>
    <x v="40"/>
    <x v="836"/>
    <x v="104"/>
    <x v="0"/>
    <x v="0"/>
    <x v="0"/>
    <x v="0"/>
    <x v="0"/>
    <x v="97"/>
    <x v="255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6"/>
    <x v="0"/>
    <x v="0"/>
    <x v="0"/>
    <x v="191"/>
    <x v="292"/>
    <x v="0"/>
    <x v="670"/>
    <x v="54"/>
    <x v="27"/>
    <x v="0"/>
    <x v="0"/>
    <x v="0"/>
    <x v="0"/>
    <x v="0"/>
    <x v="6"/>
    <x v="0"/>
    <x v="0"/>
    <x v="0"/>
    <x v="97"/>
    <x v="141"/>
    <x v="1"/>
    <x v="40"/>
    <x v="836"/>
    <x v="104"/>
    <x v="0"/>
    <x v="0"/>
    <x v="0"/>
    <x v="0"/>
    <x v="0"/>
    <x v="97"/>
    <x v="255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3"/>
    <x v="0"/>
    <x v="0"/>
    <x v="0"/>
    <x v="10"/>
    <x v="10"/>
    <x v="0"/>
    <x v="932"/>
    <x v="54"/>
    <x v="27"/>
    <x v="0"/>
    <x v="0"/>
    <x v="0"/>
    <x v="0"/>
    <x v="0"/>
    <x v="2"/>
    <x v="0"/>
    <x v="0"/>
    <x v="0"/>
    <x v="97"/>
    <x v="141"/>
    <x v="1"/>
    <x v="40"/>
    <x v="836"/>
    <x v="104"/>
    <x v="0"/>
    <x v="0"/>
    <x v="0"/>
    <x v="0"/>
    <x v="0"/>
    <x v="97"/>
    <x v="255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5"/>
    <x v="0"/>
    <x v="0"/>
    <x v="0"/>
    <x v="128"/>
    <x v="220"/>
    <x v="0"/>
    <x v="723"/>
    <x v="54"/>
    <x v="27"/>
    <x v="0"/>
    <x v="0"/>
    <x v="0"/>
    <x v="0"/>
    <x v="0"/>
    <x v="5"/>
    <x v="0"/>
    <x v="0"/>
    <x v="0"/>
    <x v="97"/>
    <x v="141"/>
    <x v="1"/>
    <x v="40"/>
    <x v="836"/>
    <x v="104"/>
    <x v="0"/>
    <x v="0"/>
    <x v="0"/>
    <x v="0"/>
    <x v="0"/>
    <x v="97"/>
    <x v="255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1479"/>
    <x v="1"/>
  </r>
  <r>
    <x v="0"/>
    <x v="2"/>
    <x v="0"/>
    <x v="0"/>
    <x v="0"/>
    <x v="1005"/>
    <x v="1027"/>
    <x v="1276"/>
    <x v="1382"/>
    <x v="54"/>
    <x v="27"/>
    <x v="0"/>
    <x v="0"/>
    <x v="0"/>
    <x v="0"/>
    <x v="0"/>
    <x v="4"/>
    <x v="0"/>
    <x v="0"/>
    <x v="0"/>
    <x v="98"/>
    <x v="143"/>
    <x v="0"/>
    <x v="56"/>
    <x v="847"/>
    <x v="104"/>
    <x v="0"/>
    <x v="0"/>
    <x v="0"/>
    <x v="0"/>
    <x v="0"/>
    <x v="98"/>
    <x v="30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50"/>
    <x v="0"/>
    <x v="252"/>
    <x v="1"/>
  </r>
  <r>
    <x v="0"/>
    <x v="1"/>
    <x v="0"/>
    <x v="0"/>
    <x v="0"/>
    <x v="301"/>
    <x v="284"/>
    <x v="506"/>
    <x v="1080"/>
    <x v="54"/>
    <x v="27"/>
    <x v="0"/>
    <x v="0"/>
    <x v="0"/>
    <x v="0"/>
    <x v="0"/>
    <x v="0"/>
    <x v="0"/>
    <x v="0"/>
    <x v="0"/>
    <x v="98"/>
    <x v="143"/>
    <x v="0"/>
    <x v="56"/>
    <x v="847"/>
    <x v="104"/>
    <x v="0"/>
    <x v="0"/>
    <x v="0"/>
    <x v="0"/>
    <x v="0"/>
    <x v="98"/>
    <x v="30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2"/>
    <x v="1"/>
  </r>
  <r>
    <x v="0"/>
    <x v="6"/>
    <x v="0"/>
    <x v="0"/>
    <x v="0"/>
    <x v="1095"/>
    <x v="1115"/>
    <x v="1348"/>
    <x v="1430"/>
    <x v="54"/>
    <x v="27"/>
    <x v="0"/>
    <x v="0"/>
    <x v="0"/>
    <x v="0"/>
    <x v="0"/>
    <x v="6"/>
    <x v="0"/>
    <x v="0"/>
    <x v="0"/>
    <x v="98"/>
    <x v="143"/>
    <x v="0"/>
    <x v="56"/>
    <x v="847"/>
    <x v="104"/>
    <x v="0"/>
    <x v="0"/>
    <x v="0"/>
    <x v="0"/>
    <x v="0"/>
    <x v="98"/>
    <x v="30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9"/>
    <x v="1"/>
  </r>
  <r>
    <x v="0"/>
    <x v="3"/>
    <x v="0"/>
    <x v="0"/>
    <x v="0"/>
    <x v="301"/>
    <x v="284"/>
    <x v="506"/>
    <x v="1080"/>
    <x v="54"/>
    <x v="27"/>
    <x v="0"/>
    <x v="0"/>
    <x v="0"/>
    <x v="0"/>
    <x v="0"/>
    <x v="2"/>
    <x v="0"/>
    <x v="0"/>
    <x v="0"/>
    <x v="98"/>
    <x v="143"/>
    <x v="0"/>
    <x v="56"/>
    <x v="847"/>
    <x v="104"/>
    <x v="0"/>
    <x v="0"/>
    <x v="0"/>
    <x v="0"/>
    <x v="0"/>
    <x v="98"/>
    <x v="30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2"/>
    <x v="1"/>
  </r>
  <r>
    <x v="0"/>
    <x v="5"/>
    <x v="0"/>
    <x v="0"/>
    <x v="0"/>
    <x v="939"/>
    <x v="961"/>
    <x v="1227"/>
    <x v="1350"/>
    <x v="54"/>
    <x v="27"/>
    <x v="0"/>
    <x v="0"/>
    <x v="0"/>
    <x v="0"/>
    <x v="0"/>
    <x v="5"/>
    <x v="0"/>
    <x v="0"/>
    <x v="0"/>
    <x v="98"/>
    <x v="143"/>
    <x v="0"/>
    <x v="56"/>
    <x v="847"/>
    <x v="104"/>
    <x v="0"/>
    <x v="0"/>
    <x v="0"/>
    <x v="0"/>
    <x v="0"/>
    <x v="98"/>
    <x v="30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7"/>
    <x v="169"/>
    <x v="203"/>
    <x v="230"/>
    <x v="899"/>
    <x v="0"/>
  </r>
  <r>
    <x v="0"/>
    <x v="2"/>
    <x v="0"/>
    <x v="0"/>
    <x v="0"/>
    <x v="150"/>
    <x v="248"/>
    <x v="0"/>
    <x v="704"/>
    <x v="54"/>
    <x v="27"/>
    <x v="0"/>
    <x v="0"/>
    <x v="0"/>
    <x v="0"/>
    <x v="0"/>
    <x v="4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1"/>
    <x v="0"/>
    <x v="0"/>
    <x v="0"/>
    <x v="10"/>
    <x v="10"/>
    <x v="0"/>
    <x v="932"/>
    <x v="54"/>
    <x v="27"/>
    <x v="0"/>
    <x v="0"/>
    <x v="0"/>
    <x v="0"/>
    <x v="0"/>
    <x v="0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6"/>
    <x v="0"/>
    <x v="0"/>
    <x v="0"/>
    <x v="191"/>
    <x v="292"/>
    <x v="0"/>
    <x v="670"/>
    <x v="54"/>
    <x v="27"/>
    <x v="0"/>
    <x v="0"/>
    <x v="0"/>
    <x v="0"/>
    <x v="0"/>
    <x v="6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3"/>
    <x v="0"/>
    <x v="0"/>
    <x v="0"/>
    <x v="8"/>
    <x v="8"/>
    <x v="0"/>
    <x v="936"/>
    <x v="54"/>
    <x v="27"/>
    <x v="0"/>
    <x v="0"/>
    <x v="0"/>
    <x v="0"/>
    <x v="0"/>
    <x v="2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79"/>
    <x v="1"/>
  </r>
  <r>
    <x v="0"/>
    <x v="5"/>
    <x v="0"/>
    <x v="0"/>
    <x v="0"/>
    <x v="103"/>
    <x v="183"/>
    <x v="0"/>
    <x v="748"/>
    <x v="54"/>
    <x v="27"/>
    <x v="0"/>
    <x v="0"/>
    <x v="0"/>
    <x v="0"/>
    <x v="0"/>
    <x v="5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27"/>
    <x v="0"/>
    <x v="0"/>
    <x v="0"/>
    <x v="0"/>
    <x v="0"/>
    <x v="3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888"/>
    <x v="910"/>
    <x v="0"/>
    <x v="201"/>
    <x v="54"/>
    <x v="27"/>
    <x v="0"/>
    <x v="0"/>
    <x v="0"/>
    <x v="0"/>
    <x v="0"/>
    <x v="4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63"/>
    <x v="199"/>
    <x v="169"/>
    <x v="133"/>
    <x v="0"/>
    <x v="1479"/>
    <x v="1"/>
  </r>
  <r>
    <x v="0"/>
    <x v="1"/>
    <x v="0"/>
    <x v="0"/>
    <x v="0"/>
    <x v="243"/>
    <x v="231"/>
    <x v="0"/>
    <x v="718"/>
    <x v="54"/>
    <x v="27"/>
    <x v="0"/>
    <x v="0"/>
    <x v="0"/>
    <x v="0"/>
    <x v="0"/>
    <x v="0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39"/>
    <x v="199"/>
    <x v="169"/>
    <x v="203"/>
    <x v="0"/>
    <x v="1479"/>
    <x v="1"/>
  </r>
  <r>
    <x v="0"/>
    <x v="6"/>
    <x v="0"/>
    <x v="0"/>
    <x v="0"/>
    <x v="984"/>
    <x v="1006"/>
    <x v="0"/>
    <x v="154"/>
    <x v="54"/>
    <x v="27"/>
    <x v="0"/>
    <x v="0"/>
    <x v="0"/>
    <x v="0"/>
    <x v="0"/>
    <x v="6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32"/>
    <x v="199"/>
    <x v="169"/>
    <x v="203"/>
    <x v="0"/>
    <x v="1479"/>
    <x v="1"/>
  </r>
  <r>
    <x v="0"/>
    <x v="3"/>
    <x v="0"/>
    <x v="0"/>
    <x v="0"/>
    <x v="135"/>
    <x v="130"/>
    <x v="0"/>
    <x v="788"/>
    <x v="54"/>
    <x v="27"/>
    <x v="0"/>
    <x v="0"/>
    <x v="0"/>
    <x v="0"/>
    <x v="0"/>
    <x v="2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19"/>
    <x v="199"/>
    <x v="169"/>
    <x v="203"/>
    <x v="0"/>
    <x v="1479"/>
    <x v="1"/>
  </r>
  <r>
    <x v="0"/>
    <x v="5"/>
    <x v="0"/>
    <x v="0"/>
    <x v="0"/>
    <x v="619"/>
    <x v="654"/>
    <x v="0"/>
    <x v="343"/>
    <x v="54"/>
    <x v="27"/>
    <x v="0"/>
    <x v="0"/>
    <x v="0"/>
    <x v="0"/>
    <x v="0"/>
    <x v="5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82"/>
    <x v="199"/>
    <x v="169"/>
    <x v="85"/>
    <x v="0"/>
    <x v="1479"/>
    <x v="1"/>
  </r>
  <r>
    <x v="0"/>
    <x v="4"/>
    <x v="0"/>
    <x v="0"/>
    <x v="0"/>
    <x v="307"/>
    <x v="288"/>
    <x v="0"/>
    <x v="671"/>
    <x v="54"/>
    <x v="27"/>
    <x v="0"/>
    <x v="0"/>
    <x v="0"/>
    <x v="0"/>
    <x v="0"/>
    <x v="1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91"/>
    <x v="199"/>
    <x v="169"/>
    <x v="203"/>
    <x v="0"/>
    <x v="1479"/>
    <x v="1"/>
  </r>
  <r>
    <x v="0"/>
    <x v="0"/>
    <x v="0"/>
    <x v="0"/>
    <x v="0"/>
    <x v="1051"/>
    <x v="1071"/>
    <x v="0"/>
    <x v="119"/>
    <x v="54"/>
    <x v="27"/>
    <x v="0"/>
    <x v="0"/>
    <x v="0"/>
    <x v="0"/>
    <x v="0"/>
    <x v="3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06"/>
    <x v="199"/>
    <x v="169"/>
    <x v="203"/>
    <x v="0"/>
    <x v="1479"/>
    <x v="1"/>
  </r>
  <r>
    <x v="0"/>
    <x v="2"/>
    <x v="0"/>
    <x v="0"/>
    <x v="0"/>
    <x v="173"/>
    <x v="280"/>
    <x v="340"/>
    <x v="956"/>
    <x v="54"/>
    <x v="27"/>
    <x v="0"/>
    <x v="0"/>
    <x v="0"/>
    <x v="0"/>
    <x v="0"/>
    <x v="4"/>
    <x v="0"/>
    <x v="0"/>
    <x v="0"/>
    <x v="101"/>
    <x v="146"/>
    <x v="1"/>
    <x v="32"/>
    <x v="70"/>
    <x v="104"/>
    <x v="0"/>
    <x v="0"/>
    <x v="0"/>
    <x v="0"/>
    <x v="0"/>
    <x v="101"/>
    <x v="362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39"/>
    <x v="1"/>
  </r>
  <r>
    <x v="0"/>
    <x v="1"/>
    <x v="0"/>
    <x v="0"/>
    <x v="0"/>
    <x v="12"/>
    <x v="12"/>
    <x v="70"/>
    <x v="997"/>
    <x v="54"/>
    <x v="27"/>
    <x v="0"/>
    <x v="0"/>
    <x v="0"/>
    <x v="0"/>
    <x v="0"/>
    <x v="0"/>
    <x v="0"/>
    <x v="0"/>
    <x v="0"/>
    <x v="101"/>
    <x v="146"/>
    <x v="1"/>
    <x v="32"/>
    <x v="70"/>
    <x v="104"/>
    <x v="0"/>
    <x v="0"/>
    <x v="0"/>
    <x v="0"/>
    <x v="0"/>
    <x v="101"/>
    <x v="362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0"/>
    <x v="1"/>
  </r>
  <r>
    <x v="0"/>
    <x v="6"/>
    <x v="0"/>
    <x v="0"/>
    <x v="0"/>
    <x v="224"/>
    <x v="325"/>
    <x v="396"/>
    <x v="956"/>
    <x v="54"/>
    <x v="27"/>
    <x v="0"/>
    <x v="0"/>
    <x v="0"/>
    <x v="0"/>
    <x v="0"/>
    <x v="6"/>
    <x v="0"/>
    <x v="0"/>
    <x v="0"/>
    <x v="101"/>
    <x v="146"/>
    <x v="1"/>
    <x v="32"/>
    <x v="70"/>
    <x v="104"/>
    <x v="0"/>
    <x v="0"/>
    <x v="0"/>
    <x v="0"/>
    <x v="0"/>
    <x v="101"/>
    <x v="362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79"/>
    <x v="1"/>
  </r>
  <r>
    <x v="0"/>
    <x v="3"/>
    <x v="0"/>
    <x v="0"/>
    <x v="0"/>
    <x v="12"/>
    <x v="12"/>
    <x v="70"/>
    <x v="997"/>
    <x v="54"/>
    <x v="27"/>
    <x v="0"/>
    <x v="0"/>
    <x v="0"/>
    <x v="0"/>
    <x v="0"/>
    <x v="2"/>
    <x v="0"/>
    <x v="0"/>
    <x v="0"/>
    <x v="101"/>
    <x v="146"/>
    <x v="1"/>
    <x v="32"/>
    <x v="70"/>
    <x v="104"/>
    <x v="0"/>
    <x v="0"/>
    <x v="0"/>
    <x v="0"/>
    <x v="0"/>
    <x v="101"/>
    <x v="362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0"/>
    <x v="1"/>
  </r>
  <r>
    <x v="0"/>
    <x v="5"/>
    <x v="0"/>
    <x v="0"/>
    <x v="0"/>
    <x v="150"/>
    <x v="248"/>
    <x v="311"/>
    <x v="956"/>
    <x v="54"/>
    <x v="27"/>
    <x v="0"/>
    <x v="0"/>
    <x v="0"/>
    <x v="0"/>
    <x v="0"/>
    <x v="5"/>
    <x v="0"/>
    <x v="0"/>
    <x v="0"/>
    <x v="101"/>
    <x v="146"/>
    <x v="1"/>
    <x v="32"/>
    <x v="70"/>
    <x v="104"/>
    <x v="0"/>
    <x v="0"/>
    <x v="0"/>
    <x v="0"/>
    <x v="0"/>
    <x v="101"/>
    <x v="362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67"/>
    <x v="1"/>
  </r>
  <r>
    <x v="0"/>
    <x v="2"/>
    <x v="0"/>
    <x v="0"/>
    <x v="0"/>
    <x v="365"/>
    <x v="439"/>
    <x v="0"/>
    <x v="538"/>
    <x v="54"/>
    <x v="27"/>
    <x v="0"/>
    <x v="0"/>
    <x v="0"/>
    <x v="0"/>
    <x v="0"/>
    <x v="4"/>
    <x v="0"/>
    <x v="0"/>
    <x v="0"/>
    <x v="102"/>
    <x v="147"/>
    <x v="1"/>
    <x v="40"/>
    <x v="836"/>
    <x v="104"/>
    <x v="0"/>
    <x v="0"/>
    <x v="0"/>
    <x v="0"/>
    <x v="0"/>
    <x v="102"/>
    <x v="251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55"/>
    <x v="199"/>
    <x v="169"/>
    <x v="203"/>
    <x v="0"/>
    <x v="1479"/>
    <x v="1"/>
  </r>
  <r>
    <x v="0"/>
    <x v="1"/>
    <x v="0"/>
    <x v="0"/>
    <x v="0"/>
    <x v="36"/>
    <x v="35"/>
    <x v="0"/>
    <x v="882"/>
    <x v="54"/>
    <x v="27"/>
    <x v="0"/>
    <x v="0"/>
    <x v="0"/>
    <x v="0"/>
    <x v="0"/>
    <x v="0"/>
    <x v="0"/>
    <x v="0"/>
    <x v="0"/>
    <x v="102"/>
    <x v="147"/>
    <x v="1"/>
    <x v="40"/>
    <x v="836"/>
    <x v="104"/>
    <x v="0"/>
    <x v="0"/>
    <x v="0"/>
    <x v="0"/>
    <x v="0"/>
    <x v="102"/>
    <x v="251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17"/>
    <x v="199"/>
    <x v="169"/>
    <x v="203"/>
    <x v="0"/>
    <x v="1479"/>
    <x v="1"/>
  </r>
  <r>
    <x v="0"/>
    <x v="6"/>
    <x v="0"/>
    <x v="0"/>
    <x v="0"/>
    <x v="415"/>
    <x v="483"/>
    <x v="0"/>
    <x v="494"/>
    <x v="54"/>
    <x v="27"/>
    <x v="0"/>
    <x v="0"/>
    <x v="0"/>
    <x v="0"/>
    <x v="0"/>
    <x v="6"/>
    <x v="0"/>
    <x v="0"/>
    <x v="0"/>
    <x v="102"/>
    <x v="147"/>
    <x v="1"/>
    <x v="40"/>
    <x v="836"/>
    <x v="104"/>
    <x v="0"/>
    <x v="0"/>
    <x v="0"/>
    <x v="0"/>
    <x v="0"/>
    <x v="102"/>
    <x v="251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16"/>
    <x v="199"/>
    <x v="169"/>
    <x v="203"/>
    <x v="0"/>
    <x v="1479"/>
    <x v="1"/>
  </r>
  <r>
    <x v="0"/>
    <x v="3"/>
    <x v="0"/>
    <x v="0"/>
    <x v="0"/>
    <x v="36"/>
    <x v="35"/>
    <x v="0"/>
    <x v="882"/>
    <x v="54"/>
    <x v="27"/>
    <x v="0"/>
    <x v="0"/>
    <x v="0"/>
    <x v="0"/>
    <x v="0"/>
    <x v="2"/>
    <x v="0"/>
    <x v="0"/>
    <x v="0"/>
    <x v="102"/>
    <x v="147"/>
    <x v="1"/>
    <x v="40"/>
    <x v="836"/>
    <x v="104"/>
    <x v="0"/>
    <x v="0"/>
    <x v="0"/>
    <x v="0"/>
    <x v="0"/>
    <x v="102"/>
    <x v="251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17"/>
    <x v="199"/>
    <x v="169"/>
    <x v="203"/>
    <x v="0"/>
    <x v="1479"/>
    <x v="1"/>
  </r>
  <r>
    <x v="0"/>
    <x v="5"/>
    <x v="0"/>
    <x v="0"/>
    <x v="0"/>
    <x v="326"/>
    <x v="413"/>
    <x v="0"/>
    <x v="573"/>
    <x v="54"/>
    <x v="27"/>
    <x v="0"/>
    <x v="0"/>
    <x v="0"/>
    <x v="0"/>
    <x v="0"/>
    <x v="5"/>
    <x v="0"/>
    <x v="0"/>
    <x v="0"/>
    <x v="102"/>
    <x v="147"/>
    <x v="1"/>
    <x v="40"/>
    <x v="836"/>
    <x v="104"/>
    <x v="0"/>
    <x v="0"/>
    <x v="0"/>
    <x v="0"/>
    <x v="0"/>
    <x v="102"/>
    <x v="251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80"/>
    <x v="199"/>
    <x v="169"/>
    <x v="203"/>
    <x v="0"/>
    <x v="1479"/>
    <x v="1"/>
  </r>
  <r>
    <x v="0"/>
    <x v="2"/>
    <x v="0"/>
    <x v="0"/>
    <x v="0"/>
    <x v="536"/>
    <x v="588"/>
    <x v="209"/>
    <x v="414"/>
    <x v="54"/>
    <x v="27"/>
    <x v="0"/>
    <x v="0"/>
    <x v="0"/>
    <x v="0"/>
    <x v="0"/>
    <x v="4"/>
    <x v="0"/>
    <x v="0"/>
    <x v="0"/>
    <x v="103"/>
    <x v="148"/>
    <x v="5"/>
    <x v="74"/>
    <x v="608"/>
    <x v="104"/>
    <x v="0"/>
    <x v="0"/>
    <x v="0"/>
    <x v="0"/>
    <x v="0"/>
    <x v="103"/>
    <x v="515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342"/>
    <x v="199"/>
    <x v="169"/>
    <x v="203"/>
    <x v="0"/>
    <x v="1271"/>
    <x v="1"/>
  </r>
  <r>
    <x v="0"/>
    <x v="1"/>
    <x v="0"/>
    <x v="0"/>
    <x v="0"/>
    <x v="85"/>
    <x v="82"/>
    <x v="44"/>
    <x v="837"/>
    <x v="54"/>
    <x v="27"/>
    <x v="0"/>
    <x v="0"/>
    <x v="0"/>
    <x v="0"/>
    <x v="0"/>
    <x v="0"/>
    <x v="0"/>
    <x v="0"/>
    <x v="0"/>
    <x v="103"/>
    <x v="148"/>
    <x v="5"/>
    <x v="74"/>
    <x v="608"/>
    <x v="104"/>
    <x v="0"/>
    <x v="0"/>
    <x v="0"/>
    <x v="0"/>
    <x v="0"/>
    <x v="103"/>
    <x v="515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664"/>
    <x v="199"/>
    <x v="169"/>
    <x v="203"/>
    <x v="0"/>
    <x v="1435"/>
    <x v="1"/>
  </r>
  <r>
    <x v="0"/>
    <x v="6"/>
    <x v="0"/>
    <x v="0"/>
    <x v="0"/>
    <x v="614"/>
    <x v="650"/>
    <x v="248"/>
    <x v="361"/>
    <x v="54"/>
    <x v="27"/>
    <x v="0"/>
    <x v="0"/>
    <x v="0"/>
    <x v="0"/>
    <x v="0"/>
    <x v="6"/>
    <x v="0"/>
    <x v="0"/>
    <x v="0"/>
    <x v="103"/>
    <x v="148"/>
    <x v="5"/>
    <x v="74"/>
    <x v="608"/>
    <x v="104"/>
    <x v="0"/>
    <x v="0"/>
    <x v="0"/>
    <x v="0"/>
    <x v="0"/>
    <x v="103"/>
    <x v="515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294"/>
    <x v="199"/>
    <x v="169"/>
    <x v="203"/>
    <x v="0"/>
    <x v="1232"/>
    <x v="1"/>
  </r>
  <r>
    <x v="0"/>
    <x v="4"/>
    <x v="0"/>
    <x v="0"/>
    <x v="0"/>
    <x v="227"/>
    <x v="217"/>
    <x v="82"/>
    <x v="738"/>
    <x v="54"/>
    <x v="27"/>
    <x v="0"/>
    <x v="0"/>
    <x v="0"/>
    <x v="0"/>
    <x v="0"/>
    <x v="1"/>
    <x v="0"/>
    <x v="0"/>
    <x v="0"/>
    <x v="103"/>
    <x v="148"/>
    <x v="5"/>
    <x v="74"/>
    <x v="608"/>
    <x v="104"/>
    <x v="0"/>
    <x v="0"/>
    <x v="0"/>
    <x v="0"/>
    <x v="0"/>
    <x v="103"/>
    <x v="515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558"/>
    <x v="199"/>
    <x v="169"/>
    <x v="203"/>
    <x v="0"/>
    <x v="1398"/>
    <x v="1"/>
  </r>
  <r>
    <x v="0"/>
    <x v="0"/>
    <x v="0"/>
    <x v="0"/>
    <x v="0"/>
    <x v="897"/>
    <x v="919"/>
    <x v="405"/>
    <x v="207"/>
    <x v="54"/>
    <x v="7"/>
    <x v="0"/>
    <x v="0"/>
    <x v="0"/>
    <x v="0"/>
    <x v="0"/>
    <x v="3"/>
    <x v="0"/>
    <x v="0"/>
    <x v="0"/>
    <x v="103"/>
    <x v="148"/>
    <x v="5"/>
    <x v="74"/>
    <x v="608"/>
    <x v="104"/>
    <x v="0"/>
    <x v="0"/>
    <x v="0"/>
    <x v="0"/>
    <x v="0"/>
    <x v="103"/>
    <x v="515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171"/>
    <x v="199"/>
    <x v="169"/>
    <x v="203"/>
    <x v="0"/>
    <x v="1069"/>
    <x v="1"/>
  </r>
  <r>
    <x v="0"/>
    <x v="2"/>
    <x v="0"/>
    <x v="0"/>
    <x v="0"/>
    <x v="690"/>
    <x v="716"/>
    <x v="120"/>
    <x v="300"/>
    <x v="54"/>
    <x v="27"/>
    <x v="0"/>
    <x v="0"/>
    <x v="0"/>
    <x v="0"/>
    <x v="0"/>
    <x v="4"/>
    <x v="0"/>
    <x v="0"/>
    <x v="0"/>
    <x v="104"/>
    <x v="149"/>
    <x v="0"/>
    <x v="47"/>
    <x v="190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1064"/>
    <x v="1084"/>
    <x v="276"/>
    <x v="114"/>
    <x v="54"/>
    <x v="27"/>
    <x v="0"/>
    <x v="0"/>
    <x v="0"/>
    <x v="0"/>
    <x v="0"/>
    <x v="4"/>
    <x v="0"/>
    <x v="0"/>
    <x v="0"/>
    <x v="104"/>
    <x v="149"/>
    <x v="0"/>
    <x v="47"/>
    <x v="191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1108"/>
    <x v="1128"/>
    <x v="297"/>
    <x v="91"/>
    <x v="54"/>
    <x v="27"/>
    <x v="0"/>
    <x v="0"/>
    <x v="0"/>
    <x v="0"/>
    <x v="0"/>
    <x v="4"/>
    <x v="0"/>
    <x v="0"/>
    <x v="0"/>
    <x v="104"/>
    <x v="149"/>
    <x v="0"/>
    <x v="47"/>
    <x v="434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2"/>
    <x v="1"/>
  </r>
  <r>
    <x v="0"/>
    <x v="2"/>
    <x v="0"/>
    <x v="0"/>
    <x v="0"/>
    <x v="1047"/>
    <x v="1067"/>
    <x v="255"/>
    <x v="124"/>
    <x v="54"/>
    <x v="27"/>
    <x v="0"/>
    <x v="0"/>
    <x v="0"/>
    <x v="0"/>
    <x v="0"/>
    <x v="4"/>
    <x v="0"/>
    <x v="0"/>
    <x v="0"/>
    <x v="104"/>
    <x v="149"/>
    <x v="0"/>
    <x v="47"/>
    <x v="48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5"/>
    <x v="1"/>
  </r>
  <r>
    <x v="0"/>
    <x v="2"/>
    <x v="0"/>
    <x v="0"/>
    <x v="0"/>
    <x v="843"/>
    <x v="865"/>
    <x v="183"/>
    <x v="221"/>
    <x v="54"/>
    <x v="27"/>
    <x v="0"/>
    <x v="0"/>
    <x v="0"/>
    <x v="0"/>
    <x v="0"/>
    <x v="4"/>
    <x v="0"/>
    <x v="0"/>
    <x v="0"/>
    <x v="104"/>
    <x v="149"/>
    <x v="0"/>
    <x v="47"/>
    <x v="74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2"/>
    <x v="0"/>
    <x v="0"/>
    <x v="0"/>
    <x v="838"/>
    <x v="860"/>
    <x v="183"/>
    <x v="222"/>
    <x v="54"/>
    <x v="27"/>
    <x v="0"/>
    <x v="0"/>
    <x v="0"/>
    <x v="0"/>
    <x v="0"/>
    <x v="4"/>
    <x v="0"/>
    <x v="0"/>
    <x v="0"/>
    <x v="104"/>
    <x v="149"/>
    <x v="0"/>
    <x v="47"/>
    <x v="749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145"/>
    <x v="139"/>
    <x v="23"/>
    <x v="711"/>
    <x v="54"/>
    <x v="27"/>
    <x v="0"/>
    <x v="0"/>
    <x v="0"/>
    <x v="0"/>
    <x v="0"/>
    <x v="0"/>
    <x v="0"/>
    <x v="0"/>
    <x v="0"/>
    <x v="104"/>
    <x v="149"/>
    <x v="0"/>
    <x v="47"/>
    <x v="190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335"/>
    <x v="314"/>
    <x v="55"/>
    <x v="570"/>
    <x v="54"/>
    <x v="27"/>
    <x v="0"/>
    <x v="0"/>
    <x v="0"/>
    <x v="0"/>
    <x v="0"/>
    <x v="0"/>
    <x v="0"/>
    <x v="0"/>
    <x v="0"/>
    <x v="104"/>
    <x v="149"/>
    <x v="0"/>
    <x v="47"/>
    <x v="191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367"/>
    <x v="341"/>
    <x v="58"/>
    <x v="539"/>
    <x v="54"/>
    <x v="27"/>
    <x v="0"/>
    <x v="0"/>
    <x v="0"/>
    <x v="0"/>
    <x v="0"/>
    <x v="0"/>
    <x v="0"/>
    <x v="0"/>
    <x v="0"/>
    <x v="104"/>
    <x v="149"/>
    <x v="0"/>
    <x v="47"/>
    <x v="434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1"/>
    <x v="0"/>
    <x v="0"/>
    <x v="0"/>
    <x v="322"/>
    <x v="302"/>
    <x v="52"/>
    <x v="578"/>
    <x v="54"/>
    <x v="27"/>
    <x v="0"/>
    <x v="0"/>
    <x v="0"/>
    <x v="0"/>
    <x v="0"/>
    <x v="0"/>
    <x v="0"/>
    <x v="0"/>
    <x v="0"/>
    <x v="104"/>
    <x v="149"/>
    <x v="0"/>
    <x v="47"/>
    <x v="48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1"/>
    <x v="0"/>
    <x v="0"/>
    <x v="0"/>
    <x v="217"/>
    <x v="208"/>
    <x v="38"/>
    <x v="652"/>
    <x v="54"/>
    <x v="27"/>
    <x v="0"/>
    <x v="0"/>
    <x v="0"/>
    <x v="0"/>
    <x v="0"/>
    <x v="0"/>
    <x v="0"/>
    <x v="0"/>
    <x v="0"/>
    <x v="104"/>
    <x v="149"/>
    <x v="0"/>
    <x v="47"/>
    <x v="74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215"/>
    <x v="206"/>
    <x v="38"/>
    <x v="656"/>
    <x v="54"/>
    <x v="27"/>
    <x v="0"/>
    <x v="0"/>
    <x v="0"/>
    <x v="0"/>
    <x v="0"/>
    <x v="0"/>
    <x v="0"/>
    <x v="0"/>
    <x v="0"/>
    <x v="104"/>
    <x v="149"/>
    <x v="0"/>
    <x v="47"/>
    <x v="749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6"/>
    <x v="0"/>
    <x v="0"/>
    <x v="0"/>
    <x v="778"/>
    <x v="801"/>
    <x v="142"/>
    <x v="258"/>
    <x v="54"/>
    <x v="27"/>
    <x v="0"/>
    <x v="0"/>
    <x v="0"/>
    <x v="0"/>
    <x v="0"/>
    <x v="6"/>
    <x v="0"/>
    <x v="0"/>
    <x v="0"/>
    <x v="104"/>
    <x v="149"/>
    <x v="0"/>
    <x v="47"/>
    <x v="190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137"/>
    <x v="1157"/>
    <x v="323"/>
    <x v="79"/>
    <x v="54"/>
    <x v="27"/>
    <x v="0"/>
    <x v="0"/>
    <x v="0"/>
    <x v="0"/>
    <x v="0"/>
    <x v="6"/>
    <x v="0"/>
    <x v="0"/>
    <x v="0"/>
    <x v="104"/>
    <x v="149"/>
    <x v="0"/>
    <x v="47"/>
    <x v="191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1177"/>
    <x v="1197"/>
    <x v="340"/>
    <x v="60"/>
    <x v="54"/>
    <x v="27"/>
    <x v="0"/>
    <x v="0"/>
    <x v="0"/>
    <x v="0"/>
    <x v="0"/>
    <x v="6"/>
    <x v="0"/>
    <x v="0"/>
    <x v="0"/>
    <x v="104"/>
    <x v="149"/>
    <x v="0"/>
    <x v="47"/>
    <x v="434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6"/>
    <x v="0"/>
    <x v="0"/>
    <x v="0"/>
    <x v="1121"/>
    <x v="1141"/>
    <x v="303"/>
    <x v="84"/>
    <x v="54"/>
    <x v="27"/>
    <x v="0"/>
    <x v="0"/>
    <x v="0"/>
    <x v="0"/>
    <x v="0"/>
    <x v="6"/>
    <x v="0"/>
    <x v="0"/>
    <x v="0"/>
    <x v="104"/>
    <x v="149"/>
    <x v="0"/>
    <x v="47"/>
    <x v="48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6"/>
    <x v="1"/>
  </r>
  <r>
    <x v="0"/>
    <x v="6"/>
    <x v="0"/>
    <x v="0"/>
    <x v="0"/>
    <x v="940"/>
    <x v="962"/>
    <x v="216"/>
    <x v="174"/>
    <x v="54"/>
    <x v="27"/>
    <x v="0"/>
    <x v="0"/>
    <x v="0"/>
    <x v="0"/>
    <x v="0"/>
    <x v="6"/>
    <x v="0"/>
    <x v="0"/>
    <x v="0"/>
    <x v="104"/>
    <x v="149"/>
    <x v="0"/>
    <x v="47"/>
    <x v="74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935"/>
    <x v="957"/>
    <x v="216"/>
    <x v="176"/>
    <x v="54"/>
    <x v="27"/>
    <x v="0"/>
    <x v="0"/>
    <x v="0"/>
    <x v="0"/>
    <x v="0"/>
    <x v="6"/>
    <x v="0"/>
    <x v="0"/>
    <x v="0"/>
    <x v="104"/>
    <x v="149"/>
    <x v="0"/>
    <x v="47"/>
    <x v="749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145"/>
    <x v="139"/>
    <x v="23"/>
    <x v="711"/>
    <x v="54"/>
    <x v="27"/>
    <x v="0"/>
    <x v="0"/>
    <x v="0"/>
    <x v="0"/>
    <x v="0"/>
    <x v="2"/>
    <x v="0"/>
    <x v="0"/>
    <x v="0"/>
    <x v="104"/>
    <x v="149"/>
    <x v="0"/>
    <x v="47"/>
    <x v="190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335"/>
    <x v="314"/>
    <x v="44"/>
    <x v="569"/>
    <x v="54"/>
    <x v="27"/>
    <x v="0"/>
    <x v="0"/>
    <x v="0"/>
    <x v="0"/>
    <x v="0"/>
    <x v="2"/>
    <x v="0"/>
    <x v="0"/>
    <x v="0"/>
    <x v="104"/>
    <x v="149"/>
    <x v="0"/>
    <x v="47"/>
    <x v="191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367"/>
    <x v="341"/>
    <x v="47"/>
    <x v="536"/>
    <x v="54"/>
    <x v="27"/>
    <x v="0"/>
    <x v="0"/>
    <x v="0"/>
    <x v="0"/>
    <x v="0"/>
    <x v="2"/>
    <x v="0"/>
    <x v="0"/>
    <x v="0"/>
    <x v="104"/>
    <x v="149"/>
    <x v="0"/>
    <x v="47"/>
    <x v="434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322"/>
    <x v="302"/>
    <x v="38"/>
    <x v="577"/>
    <x v="54"/>
    <x v="27"/>
    <x v="0"/>
    <x v="0"/>
    <x v="0"/>
    <x v="0"/>
    <x v="0"/>
    <x v="2"/>
    <x v="0"/>
    <x v="0"/>
    <x v="0"/>
    <x v="104"/>
    <x v="149"/>
    <x v="0"/>
    <x v="47"/>
    <x v="48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217"/>
    <x v="208"/>
    <x v="23"/>
    <x v="651"/>
    <x v="54"/>
    <x v="27"/>
    <x v="0"/>
    <x v="0"/>
    <x v="0"/>
    <x v="0"/>
    <x v="0"/>
    <x v="2"/>
    <x v="0"/>
    <x v="0"/>
    <x v="0"/>
    <x v="104"/>
    <x v="149"/>
    <x v="0"/>
    <x v="47"/>
    <x v="74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215"/>
    <x v="206"/>
    <x v="23"/>
    <x v="654"/>
    <x v="54"/>
    <x v="27"/>
    <x v="0"/>
    <x v="0"/>
    <x v="0"/>
    <x v="0"/>
    <x v="0"/>
    <x v="2"/>
    <x v="0"/>
    <x v="0"/>
    <x v="0"/>
    <x v="104"/>
    <x v="149"/>
    <x v="0"/>
    <x v="47"/>
    <x v="749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5"/>
    <x v="0"/>
    <x v="0"/>
    <x v="0"/>
    <x v="640"/>
    <x v="672"/>
    <x v="108"/>
    <x v="333"/>
    <x v="54"/>
    <x v="27"/>
    <x v="0"/>
    <x v="0"/>
    <x v="0"/>
    <x v="0"/>
    <x v="0"/>
    <x v="5"/>
    <x v="0"/>
    <x v="0"/>
    <x v="0"/>
    <x v="104"/>
    <x v="149"/>
    <x v="0"/>
    <x v="47"/>
    <x v="190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6"/>
    <x v="169"/>
    <x v="203"/>
    <x v="141"/>
    <x v="1630"/>
    <x v="0"/>
  </r>
  <r>
    <x v="0"/>
    <x v="5"/>
    <x v="0"/>
    <x v="0"/>
    <x v="0"/>
    <x v="1006"/>
    <x v="1028"/>
    <x v="187"/>
    <x v="143"/>
    <x v="54"/>
    <x v="27"/>
    <x v="0"/>
    <x v="0"/>
    <x v="0"/>
    <x v="0"/>
    <x v="0"/>
    <x v="5"/>
    <x v="0"/>
    <x v="0"/>
    <x v="0"/>
    <x v="104"/>
    <x v="149"/>
    <x v="0"/>
    <x v="47"/>
    <x v="191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8"/>
    <x v="169"/>
    <x v="203"/>
    <x v="246"/>
    <x v="1669"/>
    <x v="0"/>
  </r>
  <r>
    <x v="0"/>
    <x v="5"/>
    <x v="0"/>
    <x v="0"/>
    <x v="0"/>
    <x v="1057"/>
    <x v="1077"/>
    <x v="209"/>
    <x v="118"/>
    <x v="54"/>
    <x v="27"/>
    <x v="0"/>
    <x v="0"/>
    <x v="0"/>
    <x v="0"/>
    <x v="0"/>
    <x v="5"/>
    <x v="0"/>
    <x v="0"/>
    <x v="0"/>
    <x v="104"/>
    <x v="149"/>
    <x v="0"/>
    <x v="47"/>
    <x v="434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8"/>
    <x v="169"/>
    <x v="203"/>
    <x v="259"/>
    <x v="1672"/>
    <x v="0"/>
  </r>
  <r>
    <x v="0"/>
    <x v="5"/>
    <x v="0"/>
    <x v="0"/>
    <x v="0"/>
    <x v="989"/>
    <x v="1011"/>
    <x v="161"/>
    <x v="151"/>
    <x v="54"/>
    <x v="27"/>
    <x v="0"/>
    <x v="0"/>
    <x v="0"/>
    <x v="0"/>
    <x v="0"/>
    <x v="5"/>
    <x v="0"/>
    <x v="0"/>
    <x v="0"/>
    <x v="104"/>
    <x v="149"/>
    <x v="0"/>
    <x v="47"/>
    <x v="48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4"/>
    <x v="169"/>
    <x v="203"/>
    <x v="241"/>
    <x v="1666"/>
    <x v="0"/>
  </r>
  <r>
    <x v="0"/>
    <x v="5"/>
    <x v="0"/>
    <x v="0"/>
    <x v="0"/>
    <x v="784"/>
    <x v="807"/>
    <x v="108"/>
    <x v="255"/>
    <x v="54"/>
    <x v="27"/>
    <x v="0"/>
    <x v="0"/>
    <x v="0"/>
    <x v="0"/>
    <x v="0"/>
    <x v="5"/>
    <x v="0"/>
    <x v="0"/>
    <x v="0"/>
    <x v="104"/>
    <x v="149"/>
    <x v="0"/>
    <x v="47"/>
    <x v="74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8"/>
    <x v="169"/>
    <x v="203"/>
    <x v="182"/>
    <x v="1650"/>
    <x v="0"/>
  </r>
  <r>
    <x v="0"/>
    <x v="5"/>
    <x v="0"/>
    <x v="0"/>
    <x v="0"/>
    <x v="777"/>
    <x v="800"/>
    <x v="108"/>
    <x v="257"/>
    <x v="54"/>
    <x v="27"/>
    <x v="0"/>
    <x v="0"/>
    <x v="0"/>
    <x v="0"/>
    <x v="0"/>
    <x v="5"/>
    <x v="0"/>
    <x v="0"/>
    <x v="0"/>
    <x v="104"/>
    <x v="149"/>
    <x v="0"/>
    <x v="47"/>
    <x v="749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6"/>
    <x v="169"/>
    <x v="203"/>
    <x v="180"/>
    <x v="1649"/>
    <x v="0"/>
  </r>
  <r>
    <x v="0"/>
    <x v="2"/>
    <x v="0"/>
    <x v="0"/>
    <x v="0"/>
    <x v="633"/>
    <x v="665"/>
    <x v="769"/>
    <x v="538"/>
    <x v="54"/>
    <x v="27"/>
    <x v="0"/>
    <x v="0"/>
    <x v="0"/>
    <x v="0"/>
    <x v="0"/>
    <x v="4"/>
    <x v="0"/>
    <x v="0"/>
    <x v="0"/>
    <x v="105"/>
    <x v="152"/>
    <x v="0"/>
    <x v="16"/>
    <x v="26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0"/>
    <x v="1"/>
  </r>
  <r>
    <x v="0"/>
    <x v="2"/>
    <x v="0"/>
    <x v="0"/>
    <x v="0"/>
    <x v="522"/>
    <x v="574"/>
    <x v="661"/>
    <x v="606"/>
    <x v="54"/>
    <x v="27"/>
    <x v="0"/>
    <x v="0"/>
    <x v="0"/>
    <x v="0"/>
    <x v="0"/>
    <x v="4"/>
    <x v="0"/>
    <x v="0"/>
    <x v="0"/>
    <x v="105"/>
    <x v="152"/>
    <x v="0"/>
    <x v="16"/>
    <x v="50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0"/>
    <x v="1"/>
  </r>
  <r>
    <x v="0"/>
    <x v="2"/>
    <x v="0"/>
    <x v="0"/>
    <x v="0"/>
    <x v="449"/>
    <x v="511"/>
    <x v="574"/>
    <x v="647"/>
    <x v="54"/>
    <x v="27"/>
    <x v="0"/>
    <x v="0"/>
    <x v="0"/>
    <x v="0"/>
    <x v="0"/>
    <x v="4"/>
    <x v="0"/>
    <x v="0"/>
    <x v="0"/>
    <x v="105"/>
    <x v="152"/>
    <x v="0"/>
    <x v="16"/>
    <x v="553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1"/>
    <x v="1"/>
  </r>
  <r>
    <x v="0"/>
    <x v="2"/>
    <x v="0"/>
    <x v="0"/>
    <x v="0"/>
    <x v="711"/>
    <x v="735"/>
    <x v="848"/>
    <x v="492"/>
    <x v="54"/>
    <x v="27"/>
    <x v="0"/>
    <x v="0"/>
    <x v="0"/>
    <x v="0"/>
    <x v="0"/>
    <x v="4"/>
    <x v="0"/>
    <x v="0"/>
    <x v="0"/>
    <x v="105"/>
    <x v="152"/>
    <x v="0"/>
    <x v="16"/>
    <x v="654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5"/>
    <x v="1"/>
  </r>
  <r>
    <x v="0"/>
    <x v="2"/>
    <x v="0"/>
    <x v="0"/>
    <x v="0"/>
    <x v="449"/>
    <x v="511"/>
    <x v="569"/>
    <x v="644"/>
    <x v="54"/>
    <x v="27"/>
    <x v="0"/>
    <x v="0"/>
    <x v="0"/>
    <x v="0"/>
    <x v="0"/>
    <x v="4"/>
    <x v="0"/>
    <x v="0"/>
    <x v="0"/>
    <x v="105"/>
    <x v="152"/>
    <x v="0"/>
    <x v="16"/>
    <x v="798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6"/>
    <x v="1"/>
  </r>
  <r>
    <x v="0"/>
    <x v="2"/>
    <x v="0"/>
    <x v="0"/>
    <x v="0"/>
    <x v="545"/>
    <x v="595"/>
    <x v="680"/>
    <x v="588"/>
    <x v="54"/>
    <x v="27"/>
    <x v="0"/>
    <x v="0"/>
    <x v="0"/>
    <x v="0"/>
    <x v="0"/>
    <x v="4"/>
    <x v="0"/>
    <x v="0"/>
    <x v="0"/>
    <x v="105"/>
    <x v="152"/>
    <x v="0"/>
    <x v="16"/>
    <x v="839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9"/>
    <x v="1"/>
  </r>
  <r>
    <x v="0"/>
    <x v="1"/>
    <x v="0"/>
    <x v="0"/>
    <x v="0"/>
    <x v="120"/>
    <x v="115"/>
    <x v="220"/>
    <x v="839"/>
    <x v="54"/>
    <x v="27"/>
    <x v="0"/>
    <x v="0"/>
    <x v="0"/>
    <x v="0"/>
    <x v="0"/>
    <x v="0"/>
    <x v="0"/>
    <x v="0"/>
    <x v="0"/>
    <x v="105"/>
    <x v="152"/>
    <x v="0"/>
    <x v="16"/>
    <x v="26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1"/>
    <x v="0"/>
    <x v="0"/>
    <x v="0"/>
    <x v="80"/>
    <x v="77"/>
    <x v="171"/>
    <x v="867"/>
    <x v="54"/>
    <x v="27"/>
    <x v="0"/>
    <x v="0"/>
    <x v="0"/>
    <x v="0"/>
    <x v="0"/>
    <x v="0"/>
    <x v="0"/>
    <x v="0"/>
    <x v="0"/>
    <x v="105"/>
    <x v="152"/>
    <x v="0"/>
    <x v="16"/>
    <x v="50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1"/>
    <x v="0"/>
    <x v="0"/>
    <x v="0"/>
    <x v="57"/>
    <x v="55"/>
    <x v="140"/>
    <x v="887"/>
    <x v="54"/>
    <x v="27"/>
    <x v="0"/>
    <x v="0"/>
    <x v="0"/>
    <x v="0"/>
    <x v="0"/>
    <x v="0"/>
    <x v="0"/>
    <x v="0"/>
    <x v="0"/>
    <x v="105"/>
    <x v="152"/>
    <x v="0"/>
    <x v="16"/>
    <x v="553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1"/>
    <x v="0"/>
    <x v="0"/>
    <x v="0"/>
    <x v="154"/>
    <x v="148"/>
    <x v="261"/>
    <x v="814"/>
    <x v="54"/>
    <x v="27"/>
    <x v="0"/>
    <x v="0"/>
    <x v="0"/>
    <x v="0"/>
    <x v="0"/>
    <x v="0"/>
    <x v="0"/>
    <x v="0"/>
    <x v="0"/>
    <x v="105"/>
    <x v="152"/>
    <x v="0"/>
    <x v="16"/>
    <x v="654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9"/>
    <x v="1"/>
  </r>
  <r>
    <x v="0"/>
    <x v="1"/>
    <x v="0"/>
    <x v="0"/>
    <x v="0"/>
    <x v="57"/>
    <x v="55"/>
    <x v="139"/>
    <x v="884"/>
    <x v="54"/>
    <x v="27"/>
    <x v="0"/>
    <x v="0"/>
    <x v="0"/>
    <x v="0"/>
    <x v="0"/>
    <x v="0"/>
    <x v="0"/>
    <x v="0"/>
    <x v="0"/>
    <x v="105"/>
    <x v="152"/>
    <x v="0"/>
    <x v="16"/>
    <x v="798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1"/>
    <x v="0"/>
    <x v="0"/>
    <x v="0"/>
    <x v="88"/>
    <x v="85"/>
    <x v="181"/>
    <x v="860"/>
    <x v="54"/>
    <x v="27"/>
    <x v="0"/>
    <x v="0"/>
    <x v="0"/>
    <x v="0"/>
    <x v="0"/>
    <x v="0"/>
    <x v="0"/>
    <x v="0"/>
    <x v="0"/>
    <x v="105"/>
    <x v="152"/>
    <x v="0"/>
    <x v="16"/>
    <x v="839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0"/>
    <x v="1"/>
  </r>
  <r>
    <x v="0"/>
    <x v="6"/>
    <x v="0"/>
    <x v="0"/>
    <x v="0"/>
    <x v="713"/>
    <x v="737"/>
    <x v="852"/>
    <x v="494"/>
    <x v="54"/>
    <x v="27"/>
    <x v="0"/>
    <x v="0"/>
    <x v="0"/>
    <x v="0"/>
    <x v="0"/>
    <x v="6"/>
    <x v="0"/>
    <x v="0"/>
    <x v="0"/>
    <x v="105"/>
    <x v="152"/>
    <x v="0"/>
    <x v="16"/>
    <x v="26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3"/>
    <x v="1"/>
  </r>
  <r>
    <x v="0"/>
    <x v="6"/>
    <x v="0"/>
    <x v="0"/>
    <x v="0"/>
    <x v="599"/>
    <x v="636"/>
    <x v="729"/>
    <x v="563"/>
    <x v="54"/>
    <x v="27"/>
    <x v="0"/>
    <x v="0"/>
    <x v="0"/>
    <x v="0"/>
    <x v="0"/>
    <x v="6"/>
    <x v="0"/>
    <x v="0"/>
    <x v="0"/>
    <x v="105"/>
    <x v="152"/>
    <x v="0"/>
    <x v="16"/>
    <x v="50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8"/>
    <x v="1"/>
  </r>
  <r>
    <x v="0"/>
    <x v="6"/>
    <x v="0"/>
    <x v="0"/>
    <x v="0"/>
    <x v="512"/>
    <x v="565"/>
    <x v="651"/>
    <x v="614"/>
    <x v="54"/>
    <x v="27"/>
    <x v="0"/>
    <x v="0"/>
    <x v="0"/>
    <x v="0"/>
    <x v="0"/>
    <x v="6"/>
    <x v="0"/>
    <x v="0"/>
    <x v="0"/>
    <x v="105"/>
    <x v="152"/>
    <x v="0"/>
    <x v="16"/>
    <x v="553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6"/>
    <x v="0"/>
    <x v="0"/>
    <x v="0"/>
    <x v="804"/>
    <x v="827"/>
    <x v="928"/>
    <x v="444"/>
    <x v="54"/>
    <x v="27"/>
    <x v="0"/>
    <x v="0"/>
    <x v="0"/>
    <x v="0"/>
    <x v="0"/>
    <x v="6"/>
    <x v="0"/>
    <x v="0"/>
    <x v="0"/>
    <x v="105"/>
    <x v="152"/>
    <x v="0"/>
    <x v="16"/>
    <x v="654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6"/>
    <x v="1"/>
  </r>
  <r>
    <x v="0"/>
    <x v="6"/>
    <x v="0"/>
    <x v="0"/>
    <x v="0"/>
    <x v="512"/>
    <x v="565"/>
    <x v="645"/>
    <x v="608"/>
    <x v="54"/>
    <x v="27"/>
    <x v="0"/>
    <x v="0"/>
    <x v="0"/>
    <x v="0"/>
    <x v="0"/>
    <x v="6"/>
    <x v="0"/>
    <x v="0"/>
    <x v="0"/>
    <x v="105"/>
    <x v="152"/>
    <x v="0"/>
    <x v="16"/>
    <x v="798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8"/>
    <x v="1"/>
  </r>
  <r>
    <x v="0"/>
    <x v="6"/>
    <x v="0"/>
    <x v="0"/>
    <x v="0"/>
    <x v="623"/>
    <x v="657"/>
    <x v="756"/>
    <x v="540"/>
    <x v="54"/>
    <x v="27"/>
    <x v="0"/>
    <x v="0"/>
    <x v="0"/>
    <x v="0"/>
    <x v="0"/>
    <x v="6"/>
    <x v="0"/>
    <x v="0"/>
    <x v="0"/>
    <x v="105"/>
    <x v="152"/>
    <x v="0"/>
    <x v="16"/>
    <x v="839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3"/>
    <x v="1"/>
  </r>
  <r>
    <x v="0"/>
    <x v="3"/>
    <x v="0"/>
    <x v="0"/>
    <x v="0"/>
    <x v="120"/>
    <x v="115"/>
    <x v="220"/>
    <x v="839"/>
    <x v="54"/>
    <x v="27"/>
    <x v="0"/>
    <x v="0"/>
    <x v="0"/>
    <x v="0"/>
    <x v="0"/>
    <x v="2"/>
    <x v="0"/>
    <x v="0"/>
    <x v="0"/>
    <x v="105"/>
    <x v="152"/>
    <x v="0"/>
    <x v="16"/>
    <x v="26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3"/>
    <x v="0"/>
    <x v="0"/>
    <x v="0"/>
    <x v="80"/>
    <x v="77"/>
    <x v="171"/>
    <x v="867"/>
    <x v="54"/>
    <x v="27"/>
    <x v="0"/>
    <x v="0"/>
    <x v="0"/>
    <x v="0"/>
    <x v="0"/>
    <x v="2"/>
    <x v="0"/>
    <x v="0"/>
    <x v="0"/>
    <x v="105"/>
    <x v="152"/>
    <x v="0"/>
    <x v="16"/>
    <x v="50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3"/>
    <x v="0"/>
    <x v="0"/>
    <x v="0"/>
    <x v="57"/>
    <x v="55"/>
    <x v="140"/>
    <x v="887"/>
    <x v="54"/>
    <x v="27"/>
    <x v="0"/>
    <x v="0"/>
    <x v="0"/>
    <x v="0"/>
    <x v="0"/>
    <x v="2"/>
    <x v="0"/>
    <x v="0"/>
    <x v="0"/>
    <x v="105"/>
    <x v="152"/>
    <x v="0"/>
    <x v="16"/>
    <x v="553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3"/>
    <x v="0"/>
    <x v="0"/>
    <x v="0"/>
    <x v="154"/>
    <x v="148"/>
    <x v="261"/>
    <x v="814"/>
    <x v="54"/>
    <x v="27"/>
    <x v="0"/>
    <x v="0"/>
    <x v="0"/>
    <x v="0"/>
    <x v="0"/>
    <x v="2"/>
    <x v="0"/>
    <x v="0"/>
    <x v="0"/>
    <x v="105"/>
    <x v="152"/>
    <x v="0"/>
    <x v="16"/>
    <x v="654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9"/>
    <x v="1"/>
  </r>
  <r>
    <x v="0"/>
    <x v="3"/>
    <x v="0"/>
    <x v="0"/>
    <x v="0"/>
    <x v="57"/>
    <x v="55"/>
    <x v="139"/>
    <x v="884"/>
    <x v="54"/>
    <x v="27"/>
    <x v="0"/>
    <x v="0"/>
    <x v="0"/>
    <x v="0"/>
    <x v="0"/>
    <x v="2"/>
    <x v="0"/>
    <x v="0"/>
    <x v="0"/>
    <x v="105"/>
    <x v="152"/>
    <x v="0"/>
    <x v="16"/>
    <x v="798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3"/>
    <x v="0"/>
    <x v="0"/>
    <x v="0"/>
    <x v="88"/>
    <x v="85"/>
    <x v="181"/>
    <x v="860"/>
    <x v="54"/>
    <x v="27"/>
    <x v="0"/>
    <x v="0"/>
    <x v="0"/>
    <x v="0"/>
    <x v="0"/>
    <x v="2"/>
    <x v="0"/>
    <x v="0"/>
    <x v="0"/>
    <x v="105"/>
    <x v="152"/>
    <x v="0"/>
    <x v="16"/>
    <x v="839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0"/>
    <x v="1"/>
  </r>
  <r>
    <x v="0"/>
    <x v="5"/>
    <x v="0"/>
    <x v="0"/>
    <x v="0"/>
    <x v="582"/>
    <x v="622"/>
    <x v="715"/>
    <x v="573"/>
    <x v="54"/>
    <x v="27"/>
    <x v="0"/>
    <x v="0"/>
    <x v="0"/>
    <x v="0"/>
    <x v="0"/>
    <x v="5"/>
    <x v="0"/>
    <x v="0"/>
    <x v="0"/>
    <x v="105"/>
    <x v="152"/>
    <x v="0"/>
    <x v="16"/>
    <x v="26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2"/>
    <x v="0"/>
    <x v="741"/>
    <x v="1"/>
  </r>
  <r>
    <x v="0"/>
    <x v="5"/>
    <x v="0"/>
    <x v="0"/>
    <x v="0"/>
    <x v="483"/>
    <x v="538"/>
    <x v="611"/>
    <x v="624"/>
    <x v="54"/>
    <x v="27"/>
    <x v="0"/>
    <x v="0"/>
    <x v="0"/>
    <x v="0"/>
    <x v="0"/>
    <x v="5"/>
    <x v="0"/>
    <x v="0"/>
    <x v="0"/>
    <x v="105"/>
    <x v="152"/>
    <x v="0"/>
    <x v="16"/>
    <x v="50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1"/>
    <x v="0"/>
    <x v="854"/>
    <x v="1"/>
  </r>
  <r>
    <x v="0"/>
    <x v="5"/>
    <x v="0"/>
    <x v="0"/>
    <x v="0"/>
    <x v="412"/>
    <x v="478"/>
    <x v="536"/>
    <x v="670"/>
    <x v="54"/>
    <x v="27"/>
    <x v="0"/>
    <x v="0"/>
    <x v="0"/>
    <x v="0"/>
    <x v="0"/>
    <x v="5"/>
    <x v="0"/>
    <x v="0"/>
    <x v="0"/>
    <x v="105"/>
    <x v="152"/>
    <x v="0"/>
    <x v="16"/>
    <x v="553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5"/>
    <x v="0"/>
    <x v="929"/>
    <x v="1"/>
  </r>
  <r>
    <x v="0"/>
    <x v="5"/>
    <x v="0"/>
    <x v="0"/>
    <x v="0"/>
    <x v="658"/>
    <x v="689"/>
    <x v="796"/>
    <x v="521"/>
    <x v="54"/>
    <x v="27"/>
    <x v="0"/>
    <x v="0"/>
    <x v="0"/>
    <x v="0"/>
    <x v="0"/>
    <x v="5"/>
    <x v="0"/>
    <x v="0"/>
    <x v="0"/>
    <x v="105"/>
    <x v="152"/>
    <x v="0"/>
    <x v="16"/>
    <x v="654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0"/>
    <x v="0"/>
    <x v="664"/>
    <x v="1"/>
  </r>
  <r>
    <x v="0"/>
    <x v="5"/>
    <x v="0"/>
    <x v="0"/>
    <x v="0"/>
    <x v="412"/>
    <x v="478"/>
    <x v="531"/>
    <x v="665"/>
    <x v="54"/>
    <x v="27"/>
    <x v="0"/>
    <x v="0"/>
    <x v="0"/>
    <x v="0"/>
    <x v="0"/>
    <x v="5"/>
    <x v="0"/>
    <x v="0"/>
    <x v="0"/>
    <x v="105"/>
    <x v="152"/>
    <x v="0"/>
    <x v="16"/>
    <x v="798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5"/>
    <x v="0"/>
    <x v="935"/>
    <x v="1"/>
  </r>
  <r>
    <x v="0"/>
    <x v="5"/>
    <x v="0"/>
    <x v="0"/>
    <x v="0"/>
    <x v="504"/>
    <x v="558"/>
    <x v="637"/>
    <x v="612"/>
    <x v="54"/>
    <x v="27"/>
    <x v="0"/>
    <x v="0"/>
    <x v="0"/>
    <x v="0"/>
    <x v="0"/>
    <x v="5"/>
    <x v="0"/>
    <x v="0"/>
    <x v="0"/>
    <x v="105"/>
    <x v="152"/>
    <x v="0"/>
    <x v="16"/>
    <x v="839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4"/>
    <x v="0"/>
    <x v="826"/>
    <x v="1"/>
  </r>
  <r>
    <x v="0"/>
    <x v="2"/>
    <x v="0"/>
    <x v="0"/>
    <x v="0"/>
    <x v="940"/>
    <x v="962"/>
    <x v="1067"/>
    <x v="376"/>
    <x v="54"/>
    <x v="27"/>
    <x v="0"/>
    <x v="0"/>
    <x v="0"/>
    <x v="0"/>
    <x v="0"/>
    <x v="4"/>
    <x v="0"/>
    <x v="0"/>
    <x v="0"/>
    <x v="106"/>
    <x v="153"/>
    <x v="3"/>
    <x v="66"/>
    <x v="187"/>
    <x v="104"/>
    <x v="0"/>
    <x v="0"/>
    <x v="0"/>
    <x v="0"/>
    <x v="0"/>
    <x v="106"/>
    <x v="42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10"/>
    <x v="199"/>
    <x v="169"/>
    <x v="140"/>
    <x v="0"/>
    <x v="429"/>
    <x v="1"/>
  </r>
  <r>
    <x v="0"/>
    <x v="1"/>
    <x v="0"/>
    <x v="0"/>
    <x v="0"/>
    <x v="265"/>
    <x v="252"/>
    <x v="378"/>
    <x v="1105"/>
    <x v="54"/>
    <x v="27"/>
    <x v="0"/>
    <x v="0"/>
    <x v="0"/>
    <x v="0"/>
    <x v="0"/>
    <x v="0"/>
    <x v="0"/>
    <x v="0"/>
    <x v="0"/>
    <x v="106"/>
    <x v="153"/>
    <x v="3"/>
    <x v="66"/>
    <x v="187"/>
    <x v="104"/>
    <x v="0"/>
    <x v="0"/>
    <x v="0"/>
    <x v="0"/>
    <x v="0"/>
    <x v="106"/>
    <x v="42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48"/>
    <x v="199"/>
    <x v="169"/>
    <x v="203"/>
    <x v="0"/>
    <x v="1098"/>
    <x v="1"/>
  </r>
  <r>
    <x v="0"/>
    <x v="6"/>
    <x v="0"/>
    <x v="0"/>
    <x v="0"/>
    <x v="1037"/>
    <x v="1057"/>
    <x v="1166"/>
    <x v="326"/>
    <x v="54"/>
    <x v="27"/>
    <x v="0"/>
    <x v="0"/>
    <x v="0"/>
    <x v="0"/>
    <x v="0"/>
    <x v="6"/>
    <x v="0"/>
    <x v="0"/>
    <x v="0"/>
    <x v="106"/>
    <x v="153"/>
    <x v="3"/>
    <x v="66"/>
    <x v="187"/>
    <x v="104"/>
    <x v="0"/>
    <x v="0"/>
    <x v="0"/>
    <x v="0"/>
    <x v="0"/>
    <x v="106"/>
    <x v="42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71"/>
    <x v="199"/>
    <x v="169"/>
    <x v="203"/>
    <x v="0"/>
    <x v="344"/>
    <x v="1"/>
  </r>
  <r>
    <x v="0"/>
    <x v="3"/>
    <x v="0"/>
    <x v="0"/>
    <x v="0"/>
    <x v="265"/>
    <x v="252"/>
    <x v="378"/>
    <x v="1105"/>
    <x v="54"/>
    <x v="27"/>
    <x v="0"/>
    <x v="0"/>
    <x v="0"/>
    <x v="0"/>
    <x v="0"/>
    <x v="2"/>
    <x v="0"/>
    <x v="0"/>
    <x v="0"/>
    <x v="106"/>
    <x v="153"/>
    <x v="3"/>
    <x v="66"/>
    <x v="187"/>
    <x v="104"/>
    <x v="0"/>
    <x v="0"/>
    <x v="0"/>
    <x v="0"/>
    <x v="0"/>
    <x v="106"/>
    <x v="42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48"/>
    <x v="199"/>
    <x v="169"/>
    <x v="203"/>
    <x v="0"/>
    <x v="1098"/>
    <x v="1"/>
  </r>
  <r>
    <x v="0"/>
    <x v="5"/>
    <x v="0"/>
    <x v="0"/>
    <x v="0"/>
    <x v="879"/>
    <x v="901"/>
    <x v="1003"/>
    <x v="412"/>
    <x v="54"/>
    <x v="27"/>
    <x v="0"/>
    <x v="0"/>
    <x v="0"/>
    <x v="0"/>
    <x v="0"/>
    <x v="5"/>
    <x v="0"/>
    <x v="0"/>
    <x v="0"/>
    <x v="106"/>
    <x v="153"/>
    <x v="3"/>
    <x v="66"/>
    <x v="187"/>
    <x v="104"/>
    <x v="0"/>
    <x v="0"/>
    <x v="0"/>
    <x v="0"/>
    <x v="0"/>
    <x v="106"/>
    <x v="42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38"/>
    <x v="199"/>
    <x v="169"/>
    <x v="128"/>
    <x v="0"/>
    <x v="484"/>
    <x v="1"/>
  </r>
  <r>
    <x v="0"/>
    <x v="2"/>
    <x v="0"/>
    <x v="0"/>
    <x v="0"/>
    <x v="1256"/>
    <x v="1276"/>
    <x v="1489"/>
    <x v="1593"/>
    <x v="54"/>
    <x v="27"/>
    <x v="0"/>
    <x v="0"/>
    <x v="0"/>
    <x v="0"/>
    <x v="0"/>
    <x v="4"/>
    <x v="0"/>
    <x v="0"/>
    <x v="0"/>
    <x v="107"/>
    <x v="155"/>
    <x v="0"/>
    <x v="35"/>
    <x v="390"/>
    <x v="104"/>
    <x v="0"/>
    <x v="0"/>
    <x v="0"/>
    <x v="0"/>
    <x v="0"/>
    <x v="107"/>
    <x v="51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"/>
    <x v="1"/>
  </r>
  <r>
    <x v="0"/>
    <x v="1"/>
    <x v="0"/>
    <x v="0"/>
    <x v="0"/>
    <x v="521"/>
    <x v="451"/>
    <x v="786"/>
    <x v="1183"/>
    <x v="54"/>
    <x v="27"/>
    <x v="0"/>
    <x v="0"/>
    <x v="0"/>
    <x v="0"/>
    <x v="0"/>
    <x v="0"/>
    <x v="0"/>
    <x v="0"/>
    <x v="0"/>
    <x v="107"/>
    <x v="155"/>
    <x v="0"/>
    <x v="35"/>
    <x v="390"/>
    <x v="104"/>
    <x v="0"/>
    <x v="0"/>
    <x v="0"/>
    <x v="0"/>
    <x v="0"/>
    <x v="107"/>
    <x v="51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3"/>
    <x v="1"/>
  </r>
  <r>
    <x v="0"/>
    <x v="6"/>
    <x v="0"/>
    <x v="0"/>
    <x v="0"/>
    <x v="1294"/>
    <x v="1314"/>
    <x v="1521"/>
    <x v="1636"/>
    <x v="54"/>
    <x v="27"/>
    <x v="0"/>
    <x v="0"/>
    <x v="0"/>
    <x v="0"/>
    <x v="0"/>
    <x v="6"/>
    <x v="0"/>
    <x v="0"/>
    <x v="0"/>
    <x v="107"/>
    <x v="155"/>
    <x v="0"/>
    <x v="35"/>
    <x v="390"/>
    <x v="104"/>
    <x v="0"/>
    <x v="0"/>
    <x v="0"/>
    <x v="0"/>
    <x v="0"/>
    <x v="107"/>
    <x v="51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"/>
    <x v="1"/>
  </r>
  <r>
    <x v="0"/>
    <x v="3"/>
    <x v="0"/>
    <x v="0"/>
    <x v="0"/>
    <x v="521"/>
    <x v="451"/>
    <x v="786"/>
    <x v="1183"/>
    <x v="54"/>
    <x v="27"/>
    <x v="0"/>
    <x v="0"/>
    <x v="0"/>
    <x v="0"/>
    <x v="0"/>
    <x v="2"/>
    <x v="0"/>
    <x v="0"/>
    <x v="0"/>
    <x v="107"/>
    <x v="155"/>
    <x v="0"/>
    <x v="35"/>
    <x v="390"/>
    <x v="104"/>
    <x v="0"/>
    <x v="0"/>
    <x v="0"/>
    <x v="0"/>
    <x v="0"/>
    <x v="107"/>
    <x v="51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3"/>
    <x v="1"/>
  </r>
  <r>
    <x v="0"/>
    <x v="5"/>
    <x v="0"/>
    <x v="0"/>
    <x v="0"/>
    <x v="1227"/>
    <x v="1247"/>
    <x v="1465"/>
    <x v="1559"/>
    <x v="54"/>
    <x v="27"/>
    <x v="0"/>
    <x v="0"/>
    <x v="0"/>
    <x v="0"/>
    <x v="0"/>
    <x v="5"/>
    <x v="0"/>
    <x v="0"/>
    <x v="0"/>
    <x v="107"/>
    <x v="155"/>
    <x v="0"/>
    <x v="35"/>
    <x v="390"/>
    <x v="104"/>
    <x v="0"/>
    <x v="0"/>
    <x v="0"/>
    <x v="0"/>
    <x v="0"/>
    <x v="107"/>
    <x v="51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8"/>
    <x v="169"/>
    <x v="203"/>
    <x v="286"/>
    <x v="584"/>
    <x v="0"/>
  </r>
  <r>
    <x v="0"/>
    <x v="2"/>
    <x v="0"/>
    <x v="0"/>
    <x v="0"/>
    <x v="416"/>
    <x v="484"/>
    <x v="183"/>
    <x v="504"/>
    <x v="54"/>
    <x v="27"/>
    <x v="0"/>
    <x v="0"/>
    <x v="0"/>
    <x v="0"/>
    <x v="0"/>
    <x v="4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25"/>
    <x v="199"/>
    <x v="169"/>
    <x v="203"/>
    <x v="0"/>
    <x v="1298"/>
    <x v="1"/>
  </r>
  <r>
    <x v="0"/>
    <x v="1"/>
    <x v="0"/>
    <x v="0"/>
    <x v="0"/>
    <x v="49"/>
    <x v="47"/>
    <x v="38"/>
    <x v="875"/>
    <x v="54"/>
    <x v="27"/>
    <x v="0"/>
    <x v="0"/>
    <x v="0"/>
    <x v="0"/>
    <x v="0"/>
    <x v="0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01"/>
    <x v="199"/>
    <x v="169"/>
    <x v="203"/>
    <x v="0"/>
    <x v="1441"/>
    <x v="1"/>
  </r>
  <r>
    <x v="0"/>
    <x v="6"/>
    <x v="0"/>
    <x v="0"/>
    <x v="0"/>
    <x v="478"/>
    <x v="534"/>
    <x v="216"/>
    <x v="460"/>
    <x v="54"/>
    <x v="27"/>
    <x v="0"/>
    <x v="0"/>
    <x v="0"/>
    <x v="0"/>
    <x v="0"/>
    <x v="6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82"/>
    <x v="199"/>
    <x v="169"/>
    <x v="203"/>
    <x v="0"/>
    <x v="1264"/>
    <x v="1"/>
  </r>
  <r>
    <x v="0"/>
    <x v="3"/>
    <x v="0"/>
    <x v="0"/>
    <x v="0"/>
    <x v="38"/>
    <x v="37"/>
    <x v="38"/>
    <x v="890"/>
    <x v="54"/>
    <x v="27"/>
    <x v="0"/>
    <x v="0"/>
    <x v="0"/>
    <x v="0"/>
    <x v="0"/>
    <x v="2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19"/>
    <x v="199"/>
    <x v="169"/>
    <x v="203"/>
    <x v="0"/>
    <x v="1441"/>
    <x v="1"/>
  </r>
  <r>
    <x v="0"/>
    <x v="5"/>
    <x v="0"/>
    <x v="0"/>
    <x v="0"/>
    <x v="340"/>
    <x v="421"/>
    <x v="161"/>
    <x v="581"/>
    <x v="6"/>
    <x v="27"/>
    <x v="0"/>
    <x v="0"/>
    <x v="0"/>
    <x v="0"/>
    <x v="0"/>
    <x v="5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88"/>
    <x v="199"/>
    <x v="169"/>
    <x v="203"/>
    <x v="0"/>
    <x v="1321"/>
    <x v="1"/>
  </r>
  <r>
    <x v="0"/>
    <x v="4"/>
    <x v="0"/>
    <x v="0"/>
    <x v="0"/>
    <x v="31"/>
    <x v="30"/>
    <x v="0"/>
    <x v="889"/>
    <x v="54"/>
    <x v="27"/>
    <x v="0"/>
    <x v="0"/>
    <x v="0"/>
    <x v="0"/>
    <x v="0"/>
    <x v="1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0"/>
    <x v="0"/>
    <x v="0"/>
    <x v="0"/>
    <x v="356"/>
    <x v="434"/>
    <x v="0"/>
    <x v="546"/>
    <x v="54"/>
    <x v="0"/>
    <x v="0"/>
    <x v="0"/>
    <x v="0"/>
    <x v="0"/>
    <x v="0"/>
    <x v="3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58"/>
    <x v="199"/>
    <x v="169"/>
    <x v="203"/>
    <x v="0"/>
    <x v="1479"/>
    <x v="1"/>
  </r>
  <r>
    <x v="0"/>
    <x v="2"/>
    <x v="0"/>
    <x v="0"/>
    <x v="0"/>
    <x v="765"/>
    <x v="788"/>
    <x v="1009"/>
    <x v="956"/>
    <x v="54"/>
    <x v="27"/>
    <x v="0"/>
    <x v="0"/>
    <x v="0"/>
    <x v="0"/>
    <x v="0"/>
    <x v="4"/>
    <x v="0"/>
    <x v="0"/>
    <x v="0"/>
    <x v="109"/>
    <x v="159"/>
    <x v="4"/>
    <x v="19"/>
    <x v="382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15"/>
    <x v="199"/>
    <x v="169"/>
    <x v="203"/>
    <x v="0"/>
    <x v="480"/>
    <x v="1"/>
  </r>
  <r>
    <x v="0"/>
    <x v="2"/>
    <x v="0"/>
    <x v="0"/>
    <x v="0"/>
    <x v="491"/>
    <x v="544"/>
    <x v="706"/>
    <x v="956"/>
    <x v="54"/>
    <x v="27"/>
    <x v="0"/>
    <x v="0"/>
    <x v="0"/>
    <x v="0"/>
    <x v="0"/>
    <x v="4"/>
    <x v="0"/>
    <x v="0"/>
    <x v="0"/>
    <x v="109"/>
    <x v="159"/>
    <x v="4"/>
    <x v="19"/>
    <x v="530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360"/>
    <x v="199"/>
    <x v="169"/>
    <x v="203"/>
    <x v="0"/>
    <x v="752"/>
    <x v="1"/>
  </r>
  <r>
    <x v="0"/>
    <x v="1"/>
    <x v="0"/>
    <x v="0"/>
    <x v="0"/>
    <x v="177"/>
    <x v="170"/>
    <x v="235"/>
    <x v="956"/>
    <x v="54"/>
    <x v="27"/>
    <x v="0"/>
    <x v="0"/>
    <x v="0"/>
    <x v="0"/>
    <x v="0"/>
    <x v="0"/>
    <x v="0"/>
    <x v="0"/>
    <x v="0"/>
    <x v="109"/>
    <x v="159"/>
    <x v="4"/>
    <x v="19"/>
    <x v="382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82"/>
    <x v="199"/>
    <x v="169"/>
    <x v="203"/>
    <x v="0"/>
    <x v="1245"/>
    <x v="1"/>
  </r>
  <r>
    <x v="0"/>
    <x v="1"/>
    <x v="0"/>
    <x v="0"/>
    <x v="0"/>
    <x v="69"/>
    <x v="66"/>
    <x v="125"/>
    <x v="956"/>
    <x v="54"/>
    <x v="27"/>
    <x v="0"/>
    <x v="0"/>
    <x v="0"/>
    <x v="0"/>
    <x v="0"/>
    <x v="0"/>
    <x v="0"/>
    <x v="0"/>
    <x v="0"/>
    <x v="109"/>
    <x v="159"/>
    <x v="4"/>
    <x v="19"/>
    <x v="530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675"/>
    <x v="199"/>
    <x v="169"/>
    <x v="203"/>
    <x v="0"/>
    <x v="1355"/>
    <x v="1"/>
  </r>
  <r>
    <x v="0"/>
    <x v="6"/>
    <x v="0"/>
    <x v="0"/>
    <x v="0"/>
    <x v="861"/>
    <x v="883"/>
    <x v="1105"/>
    <x v="956"/>
    <x v="54"/>
    <x v="27"/>
    <x v="0"/>
    <x v="0"/>
    <x v="0"/>
    <x v="0"/>
    <x v="0"/>
    <x v="6"/>
    <x v="0"/>
    <x v="0"/>
    <x v="0"/>
    <x v="109"/>
    <x v="159"/>
    <x v="4"/>
    <x v="19"/>
    <x v="382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76"/>
    <x v="199"/>
    <x v="169"/>
    <x v="203"/>
    <x v="0"/>
    <x v="397"/>
    <x v="1"/>
  </r>
  <r>
    <x v="0"/>
    <x v="6"/>
    <x v="0"/>
    <x v="0"/>
    <x v="0"/>
    <x v="553"/>
    <x v="602"/>
    <x v="792"/>
    <x v="956"/>
    <x v="54"/>
    <x v="27"/>
    <x v="0"/>
    <x v="0"/>
    <x v="0"/>
    <x v="0"/>
    <x v="0"/>
    <x v="6"/>
    <x v="0"/>
    <x v="0"/>
    <x v="0"/>
    <x v="109"/>
    <x v="159"/>
    <x v="4"/>
    <x v="19"/>
    <x v="530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319"/>
    <x v="199"/>
    <x v="169"/>
    <x v="203"/>
    <x v="0"/>
    <x v="667"/>
    <x v="1"/>
  </r>
  <r>
    <x v="0"/>
    <x v="3"/>
    <x v="0"/>
    <x v="0"/>
    <x v="0"/>
    <x v="177"/>
    <x v="170"/>
    <x v="235"/>
    <x v="956"/>
    <x v="54"/>
    <x v="27"/>
    <x v="0"/>
    <x v="0"/>
    <x v="0"/>
    <x v="0"/>
    <x v="0"/>
    <x v="2"/>
    <x v="0"/>
    <x v="0"/>
    <x v="0"/>
    <x v="109"/>
    <x v="159"/>
    <x v="4"/>
    <x v="19"/>
    <x v="382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82"/>
    <x v="199"/>
    <x v="169"/>
    <x v="203"/>
    <x v="0"/>
    <x v="1245"/>
    <x v="1"/>
  </r>
  <r>
    <x v="0"/>
    <x v="3"/>
    <x v="0"/>
    <x v="0"/>
    <x v="0"/>
    <x v="69"/>
    <x v="66"/>
    <x v="125"/>
    <x v="956"/>
    <x v="54"/>
    <x v="27"/>
    <x v="0"/>
    <x v="0"/>
    <x v="0"/>
    <x v="0"/>
    <x v="0"/>
    <x v="2"/>
    <x v="0"/>
    <x v="0"/>
    <x v="0"/>
    <x v="109"/>
    <x v="159"/>
    <x v="4"/>
    <x v="19"/>
    <x v="530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675"/>
    <x v="199"/>
    <x v="169"/>
    <x v="203"/>
    <x v="0"/>
    <x v="1355"/>
    <x v="1"/>
  </r>
  <r>
    <x v="0"/>
    <x v="5"/>
    <x v="0"/>
    <x v="0"/>
    <x v="0"/>
    <x v="710"/>
    <x v="734"/>
    <x v="950"/>
    <x v="956"/>
    <x v="54"/>
    <x v="27"/>
    <x v="0"/>
    <x v="0"/>
    <x v="0"/>
    <x v="0"/>
    <x v="0"/>
    <x v="5"/>
    <x v="0"/>
    <x v="0"/>
    <x v="0"/>
    <x v="109"/>
    <x v="159"/>
    <x v="4"/>
    <x v="19"/>
    <x v="382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40"/>
    <x v="199"/>
    <x v="103"/>
    <x v="203"/>
    <x v="155"/>
    <x v="1474"/>
    <x v="0"/>
  </r>
  <r>
    <x v="0"/>
    <x v="5"/>
    <x v="0"/>
    <x v="0"/>
    <x v="0"/>
    <x v="449"/>
    <x v="511"/>
    <x v="667"/>
    <x v="956"/>
    <x v="54"/>
    <x v="27"/>
    <x v="0"/>
    <x v="0"/>
    <x v="0"/>
    <x v="0"/>
    <x v="0"/>
    <x v="5"/>
    <x v="0"/>
    <x v="0"/>
    <x v="0"/>
    <x v="109"/>
    <x v="159"/>
    <x v="4"/>
    <x v="19"/>
    <x v="530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389"/>
    <x v="199"/>
    <x v="57"/>
    <x v="203"/>
    <x v="78"/>
    <x v="1479"/>
    <x v="0"/>
  </r>
  <r>
    <x v="0"/>
    <x v="2"/>
    <x v="0"/>
    <x v="0"/>
    <x v="0"/>
    <x v="548"/>
    <x v="598"/>
    <x v="507"/>
    <x v="459"/>
    <x v="54"/>
    <x v="27"/>
    <x v="0"/>
    <x v="0"/>
    <x v="0"/>
    <x v="0"/>
    <x v="0"/>
    <x v="4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81"/>
    <x v="199"/>
    <x v="169"/>
    <x v="203"/>
    <x v="0"/>
    <x v="961"/>
    <x v="1"/>
  </r>
  <r>
    <x v="0"/>
    <x v="1"/>
    <x v="0"/>
    <x v="0"/>
    <x v="0"/>
    <x v="89"/>
    <x v="86"/>
    <x v="115"/>
    <x v="889"/>
    <x v="54"/>
    <x v="27"/>
    <x v="0"/>
    <x v="0"/>
    <x v="0"/>
    <x v="0"/>
    <x v="0"/>
    <x v="0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84"/>
    <x v="199"/>
    <x v="169"/>
    <x v="203"/>
    <x v="0"/>
    <x v="1365"/>
    <x v="1"/>
  </r>
  <r>
    <x v="0"/>
    <x v="6"/>
    <x v="0"/>
    <x v="0"/>
    <x v="0"/>
    <x v="628"/>
    <x v="660"/>
    <x v="566"/>
    <x v="413"/>
    <x v="54"/>
    <x v="27"/>
    <x v="0"/>
    <x v="0"/>
    <x v="0"/>
    <x v="0"/>
    <x v="0"/>
    <x v="6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40"/>
    <x v="199"/>
    <x v="169"/>
    <x v="203"/>
    <x v="0"/>
    <x v="900"/>
    <x v="1"/>
  </r>
  <r>
    <x v="0"/>
    <x v="3"/>
    <x v="0"/>
    <x v="0"/>
    <x v="0"/>
    <x v="70"/>
    <x v="67"/>
    <x v="115"/>
    <x v="929"/>
    <x v="54"/>
    <x v="27"/>
    <x v="0"/>
    <x v="0"/>
    <x v="0"/>
    <x v="0"/>
    <x v="0"/>
    <x v="2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07"/>
    <x v="199"/>
    <x v="169"/>
    <x v="203"/>
    <x v="0"/>
    <x v="1365"/>
    <x v="1"/>
  </r>
  <r>
    <x v="0"/>
    <x v="5"/>
    <x v="0"/>
    <x v="0"/>
    <x v="0"/>
    <x v="451"/>
    <x v="513"/>
    <x v="471"/>
    <x v="549"/>
    <x v="30"/>
    <x v="27"/>
    <x v="0"/>
    <x v="0"/>
    <x v="0"/>
    <x v="0"/>
    <x v="0"/>
    <x v="5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61"/>
    <x v="199"/>
    <x v="169"/>
    <x v="203"/>
    <x v="0"/>
    <x v="997"/>
    <x v="1"/>
  </r>
  <r>
    <x v="0"/>
    <x v="4"/>
    <x v="0"/>
    <x v="0"/>
    <x v="0"/>
    <x v="59"/>
    <x v="57"/>
    <x v="0"/>
    <x v="854"/>
    <x v="54"/>
    <x v="27"/>
    <x v="0"/>
    <x v="0"/>
    <x v="0"/>
    <x v="0"/>
    <x v="0"/>
    <x v="1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85"/>
    <x v="199"/>
    <x v="169"/>
    <x v="203"/>
    <x v="0"/>
    <x v="1479"/>
    <x v="1"/>
  </r>
  <r>
    <x v="0"/>
    <x v="0"/>
    <x v="0"/>
    <x v="0"/>
    <x v="0"/>
    <x v="480"/>
    <x v="536"/>
    <x v="0"/>
    <x v="441"/>
    <x v="54"/>
    <x v="0"/>
    <x v="0"/>
    <x v="0"/>
    <x v="0"/>
    <x v="0"/>
    <x v="0"/>
    <x v="3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66"/>
    <x v="199"/>
    <x v="169"/>
    <x v="203"/>
    <x v="0"/>
    <x v="1479"/>
    <x v="1"/>
  </r>
  <r>
    <x v="0"/>
    <x v="2"/>
    <x v="0"/>
    <x v="0"/>
    <x v="0"/>
    <x v="645"/>
    <x v="677"/>
    <x v="886"/>
    <x v="996"/>
    <x v="54"/>
    <x v="27"/>
    <x v="0"/>
    <x v="0"/>
    <x v="0"/>
    <x v="0"/>
    <x v="0"/>
    <x v="4"/>
    <x v="0"/>
    <x v="0"/>
    <x v="0"/>
    <x v="111"/>
    <x v="163"/>
    <x v="1"/>
    <x v="49"/>
    <x v="27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0"/>
    <x v="199"/>
    <x v="169"/>
    <x v="203"/>
    <x v="0"/>
    <x v="587"/>
    <x v="1"/>
  </r>
  <r>
    <x v="0"/>
    <x v="2"/>
    <x v="0"/>
    <x v="0"/>
    <x v="0"/>
    <x v="773"/>
    <x v="796"/>
    <x v="1017"/>
    <x v="1012"/>
    <x v="54"/>
    <x v="27"/>
    <x v="0"/>
    <x v="0"/>
    <x v="0"/>
    <x v="0"/>
    <x v="0"/>
    <x v="4"/>
    <x v="0"/>
    <x v="0"/>
    <x v="0"/>
    <x v="111"/>
    <x v="163"/>
    <x v="1"/>
    <x v="49"/>
    <x v="54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52"/>
    <x v="199"/>
    <x v="169"/>
    <x v="203"/>
    <x v="0"/>
    <x v="473"/>
    <x v="1"/>
  </r>
  <r>
    <x v="0"/>
    <x v="1"/>
    <x v="0"/>
    <x v="0"/>
    <x v="0"/>
    <x v="126"/>
    <x v="121"/>
    <x v="281"/>
    <x v="1102"/>
    <x v="54"/>
    <x v="27"/>
    <x v="0"/>
    <x v="0"/>
    <x v="0"/>
    <x v="0"/>
    <x v="0"/>
    <x v="0"/>
    <x v="0"/>
    <x v="0"/>
    <x v="0"/>
    <x v="111"/>
    <x v="163"/>
    <x v="1"/>
    <x v="49"/>
    <x v="27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17"/>
    <x v="199"/>
    <x v="169"/>
    <x v="203"/>
    <x v="0"/>
    <x v="1199"/>
    <x v="1"/>
  </r>
  <r>
    <x v="0"/>
    <x v="1"/>
    <x v="0"/>
    <x v="0"/>
    <x v="0"/>
    <x v="181"/>
    <x v="173"/>
    <x v="349"/>
    <x v="1142"/>
    <x v="54"/>
    <x v="27"/>
    <x v="0"/>
    <x v="0"/>
    <x v="0"/>
    <x v="0"/>
    <x v="0"/>
    <x v="0"/>
    <x v="0"/>
    <x v="0"/>
    <x v="0"/>
    <x v="111"/>
    <x v="163"/>
    <x v="1"/>
    <x v="49"/>
    <x v="54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21"/>
    <x v="199"/>
    <x v="169"/>
    <x v="203"/>
    <x v="0"/>
    <x v="1128"/>
    <x v="1"/>
  </r>
  <r>
    <x v="0"/>
    <x v="6"/>
    <x v="0"/>
    <x v="0"/>
    <x v="0"/>
    <x v="728"/>
    <x v="751"/>
    <x v="970"/>
    <x v="1004"/>
    <x v="54"/>
    <x v="27"/>
    <x v="0"/>
    <x v="0"/>
    <x v="0"/>
    <x v="0"/>
    <x v="0"/>
    <x v="6"/>
    <x v="0"/>
    <x v="0"/>
    <x v="0"/>
    <x v="111"/>
    <x v="163"/>
    <x v="1"/>
    <x v="49"/>
    <x v="27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7"/>
    <x v="199"/>
    <x v="169"/>
    <x v="203"/>
    <x v="0"/>
    <x v="506"/>
    <x v="1"/>
  </r>
  <r>
    <x v="0"/>
    <x v="6"/>
    <x v="0"/>
    <x v="0"/>
    <x v="0"/>
    <x v="868"/>
    <x v="890"/>
    <x v="1114"/>
    <x v="1020"/>
    <x v="54"/>
    <x v="27"/>
    <x v="0"/>
    <x v="0"/>
    <x v="0"/>
    <x v="0"/>
    <x v="0"/>
    <x v="6"/>
    <x v="0"/>
    <x v="0"/>
    <x v="0"/>
    <x v="111"/>
    <x v="163"/>
    <x v="1"/>
    <x v="49"/>
    <x v="54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57"/>
    <x v="199"/>
    <x v="169"/>
    <x v="203"/>
    <x v="0"/>
    <x v="388"/>
    <x v="1"/>
  </r>
  <r>
    <x v="0"/>
    <x v="3"/>
    <x v="0"/>
    <x v="0"/>
    <x v="0"/>
    <x v="126"/>
    <x v="121"/>
    <x v="281"/>
    <x v="1102"/>
    <x v="54"/>
    <x v="27"/>
    <x v="0"/>
    <x v="0"/>
    <x v="0"/>
    <x v="0"/>
    <x v="0"/>
    <x v="2"/>
    <x v="0"/>
    <x v="0"/>
    <x v="0"/>
    <x v="111"/>
    <x v="163"/>
    <x v="1"/>
    <x v="49"/>
    <x v="27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17"/>
    <x v="199"/>
    <x v="169"/>
    <x v="203"/>
    <x v="0"/>
    <x v="1199"/>
    <x v="1"/>
  </r>
  <r>
    <x v="0"/>
    <x v="3"/>
    <x v="0"/>
    <x v="0"/>
    <x v="0"/>
    <x v="181"/>
    <x v="173"/>
    <x v="349"/>
    <x v="1142"/>
    <x v="54"/>
    <x v="27"/>
    <x v="0"/>
    <x v="0"/>
    <x v="0"/>
    <x v="0"/>
    <x v="0"/>
    <x v="2"/>
    <x v="0"/>
    <x v="0"/>
    <x v="0"/>
    <x v="111"/>
    <x v="163"/>
    <x v="1"/>
    <x v="49"/>
    <x v="54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21"/>
    <x v="199"/>
    <x v="169"/>
    <x v="203"/>
    <x v="0"/>
    <x v="1128"/>
    <x v="1"/>
  </r>
  <r>
    <x v="0"/>
    <x v="5"/>
    <x v="0"/>
    <x v="0"/>
    <x v="0"/>
    <x v="598"/>
    <x v="635"/>
    <x v="832"/>
    <x v="990"/>
    <x v="54"/>
    <x v="27"/>
    <x v="0"/>
    <x v="0"/>
    <x v="0"/>
    <x v="0"/>
    <x v="0"/>
    <x v="5"/>
    <x v="0"/>
    <x v="0"/>
    <x v="0"/>
    <x v="111"/>
    <x v="163"/>
    <x v="1"/>
    <x v="49"/>
    <x v="27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37"/>
    <x v="199"/>
    <x v="169"/>
    <x v="203"/>
    <x v="0"/>
    <x v="629"/>
    <x v="1"/>
  </r>
  <r>
    <x v="0"/>
    <x v="5"/>
    <x v="0"/>
    <x v="0"/>
    <x v="0"/>
    <x v="717"/>
    <x v="740"/>
    <x v="957"/>
    <x v="1003"/>
    <x v="54"/>
    <x v="27"/>
    <x v="0"/>
    <x v="0"/>
    <x v="0"/>
    <x v="0"/>
    <x v="0"/>
    <x v="5"/>
    <x v="0"/>
    <x v="0"/>
    <x v="0"/>
    <x v="111"/>
    <x v="163"/>
    <x v="1"/>
    <x v="49"/>
    <x v="54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6"/>
    <x v="199"/>
    <x v="169"/>
    <x v="203"/>
    <x v="0"/>
    <x v="519"/>
    <x v="1"/>
  </r>
  <r>
    <x v="0"/>
    <x v="2"/>
    <x v="0"/>
    <x v="0"/>
    <x v="0"/>
    <x v="173"/>
    <x v="280"/>
    <x v="340"/>
    <x v="956"/>
    <x v="54"/>
    <x v="27"/>
    <x v="0"/>
    <x v="0"/>
    <x v="0"/>
    <x v="0"/>
    <x v="0"/>
    <x v="4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39"/>
    <x v="1"/>
  </r>
  <r>
    <x v="0"/>
    <x v="1"/>
    <x v="0"/>
    <x v="0"/>
    <x v="0"/>
    <x v="12"/>
    <x v="12"/>
    <x v="70"/>
    <x v="997"/>
    <x v="54"/>
    <x v="27"/>
    <x v="0"/>
    <x v="0"/>
    <x v="0"/>
    <x v="0"/>
    <x v="0"/>
    <x v="0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0"/>
    <x v="1"/>
  </r>
  <r>
    <x v="0"/>
    <x v="6"/>
    <x v="0"/>
    <x v="0"/>
    <x v="0"/>
    <x v="224"/>
    <x v="325"/>
    <x v="396"/>
    <x v="956"/>
    <x v="54"/>
    <x v="27"/>
    <x v="0"/>
    <x v="0"/>
    <x v="0"/>
    <x v="0"/>
    <x v="0"/>
    <x v="6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79"/>
    <x v="1"/>
  </r>
  <r>
    <x v="0"/>
    <x v="3"/>
    <x v="0"/>
    <x v="0"/>
    <x v="0"/>
    <x v="10"/>
    <x v="10"/>
    <x v="70"/>
    <x v="1000"/>
    <x v="54"/>
    <x v="27"/>
    <x v="0"/>
    <x v="0"/>
    <x v="0"/>
    <x v="0"/>
    <x v="0"/>
    <x v="2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29"/>
    <x v="199"/>
    <x v="169"/>
    <x v="203"/>
    <x v="0"/>
    <x v="1410"/>
    <x v="1"/>
  </r>
  <r>
    <x v="0"/>
    <x v="5"/>
    <x v="0"/>
    <x v="0"/>
    <x v="0"/>
    <x v="128"/>
    <x v="220"/>
    <x v="311"/>
    <x v="1045"/>
    <x v="18"/>
    <x v="27"/>
    <x v="0"/>
    <x v="0"/>
    <x v="0"/>
    <x v="0"/>
    <x v="0"/>
    <x v="5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71"/>
    <x v="199"/>
    <x v="169"/>
    <x v="203"/>
    <x v="0"/>
    <x v="1167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355"/>
    <x v="432"/>
    <x v="396"/>
    <x v="644"/>
    <x v="54"/>
    <x v="27"/>
    <x v="0"/>
    <x v="0"/>
    <x v="0"/>
    <x v="0"/>
    <x v="0"/>
    <x v="4"/>
    <x v="0"/>
    <x v="0"/>
    <x v="0"/>
    <x v="113"/>
    <x v="166"/>
    <x v="0"/>
    <x v="5"/>
    <x v="816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278"/>
    <x v="370"/>
    <x v="329"/>
    <x v="693"/>
    <x v="54"/>
    <x v="27"/>
    <x v="0"/>
    <x v="0"/>
    <x v="0"/>
    <x v="0"/>
    <x v="0"/>
    <x v="4"/>
    <x v="0"/>
    <x v="0"/>
    <x v="0"/>
    <x v="113"/>
    <x v="166"/>
    <x v="0"/>
    <x v="5"/>
    <x v="817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9"/>
    <x v="1"/>
  </r>
  <r>
    <x v="0"/>
    <x v="2"/>
    <x v="0"/>
    <x v="0"/>
    <x v="0"/>
    <x v="164"/>
    <x v="264"/>
    <x v="209"/>
    <x v="758"/>
    <x v="54"/>
    <x v="27"/>
    <x v="0"/>
    <x v="0"/>
    <x v="0"/>
    <x v="0"/>
    <x v="0"/>
    <x v="4"/>
    <x v="0"/>
    <x v="0"/>
    <x v="0"/>
    <x v="113"/>
    <x v="166"/>
    <x v="0"/>
    <x v="5"/>
    <x v="818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1"/>
    <x v="0"/>
    <x v="0"/>
    <x v="0"/>
    <x v="34"/>
    <x v="33"/>
    <x v="85"/>
    <x v="884"/>
    <x v="54"/>
    <x v="27"/>
    <x v="0"/>
    <x v="0"/>
    <x v="0"/>
    <x v="0"/>
    <x v="0"/>
    <x v="0"/>
    <x v="0"/>
    <x v="0"/>
    <x v="0"/>
    <x v="113"/>
    <x v="166"/>
    <x v="0"/>
    <x v="5"/>
    <x v="816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23"/>
    <x v="22"/>
    <x v="67"/>
    <x v="902"/>
    <x v="54"/>
    <x v="27"/>
    <x v="0"/>
    <x v="0"/>
    <x v="0"/>
    <x v="0"/>
    <x v="0"/>
    <x v="0"/>
    <x v="0"/>
    <x v="0"/>
    <x v="0"/>
    <x v="113"/>
    <x v="166"/>
    <x v="0"/>
    <x v="5"/>
    <x v="817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1"/>
    <x v="0"/>
    <x v="0"/>
    <x v="0"/>
    <x v="11"/>
    <x v="11"/>
    <x v="44"/>
    <x v="926"/>
    <x v="54"/>
    <x v="27"/>
    <x v="0"/>
    <x v="0"/>
    <x v="0"/>
    <x v="0"/>
    <x v="0"/>
    <x v="0"/>
    <x v="0"/>
    <x v="0"/>
    <x v="0"/>
    <x v="113"/>
    <x v="166"/>
    <x v="0"/>
    <x v="5"/>
    <x v="818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6"/>
    <x v="0"/>
    <x v="0"/>
    <x v="0"/>
    <x v="404"/>
    <x v="470"/>
    <x v="449"/>
    <x v="608"/>
    <x v="54"/>
    <x v="27"/>
    <x v="0"/>
    <x v="0"/>
    <x v="0"/>
    <x v="0"/>
    <x v="0"/>
    <x v="6"/>
    <x v="0"/>
    <x v="0"/>
    <x v="0"/>
    <x v="113"/>
    <x v="166"/>
    <x v="0"/>
    <x v="5"/>
    <x v="816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329"/>
    <x v="414"/>
    <x v="379"/>
    <x v="660"/>
    <x v="54"/>
    <x v="27"/>
    <x v="0"/>
    <x v="0"/>
    <x v="0"/>
    <x v="0"/>
    <x v="0"/>
    <x v="6"/>
    <x v="0"/>
    <x v="0"/>
    <x v="0"/>
    <x v="113"/>
    <x v="166"/>
    <x v="0"/>
    <x v="5"/>
    <x v="817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6"/>
    <x v="0"/>
    <x v="0"/>
    <x v="0"/>
    <x v="208"/>
    <x v="308"/>
    <x v="248"/>
    <x v="727"/>
    <x v="54"/>
    <x v="27"/>
    <x v="0"/>
    <x v="0"/>
    <x v="0"/>
    <x v="0"/>
    <x v="0"/>
    <x v="6"/>
    <x v="0"/>
    <x v="0"/>
    <x v="0"/>
    <x v="113"/>
    <x v="166"/>
    <x v="0"/>
    <x v="5"/>
    <x v="818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3"/>
    <x v="0"/>
    <x v="0"/>
    <x v="0"/>
    <x v="34"/>
    <x v="33"/>
    <x v="85"/>
    <x v="884"/>
    <x v="54"/>
    <x v="27"/>
    <x v="0"/>
    <x v="0"/>
    <x v="0"/>
    <x v="0"/>
    <x v="0"/>
    <x v="2"/>
    <x v="0"/>
    <x v="0"/>
    <x v="0"/>
    <x v="113"/>
    <x v="166"/>
    <x v="0"/>
    <x v="5"/>
    <x v="816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23"/>
    <x v="22"/>
    <x v="67"/>
    <x v="902"/>
    <x v="54"/>
    <x v="27"/>
    <x v="0"/>
    <x v="0"/>
    <x v="0"/>
    <x v="0"/>
    <x v="0"/>
    <x v="2"/>
    <x v="0"/>
    <x v="0"/>
    <x v="0"/>
    <x v="113"/>
    <x v="166"/>
    <x v="0"/>
    <x v="5"/>
    <x v="817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3"/>
    <x v="0"/>
    <x v="0"/>
    <x v="0"/>
    <x v="11"/>
    <x v="11"/>
    <x v="44"/>
    <x v="926"/>
    <x v="54"/>
    <x v="27"/>
    <x v="0"/>
    <x v="0"/>
    <x v="0"/>
    <x v="0"/>
    <x v="0"/>
    <x v="2"/>
    <x v="0"/>
    <x v="0"/>
    <x v="0"/>
    <x v="113"/>
    <x v="166"/>
    <x v="0"/>
    <x v="5"/>
    <x v="818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5"/>
    <x v="0"/>
    <x v="0"/>
    <x v="0"/>
    <x v="313"/>
    <x v="402"/>
    <x v="359"/>
    <x v="665"/>
    <x v="54"/>
    <x v="27"/>
    <x v="0"/>
    <x v="0"/>
    <x v="0"/>
    <x v="0"/>
    <x v="0"/>
    <x v="5"/>
    <x v="0"/>
    <x v="0"/>
    <x v="0"/>
    <x v="113"/>
    <x v="166"/>
    <x v="0"/>
    <x v="5"/>
    <x v="816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531"/>
    <x v="0"/>
  </r>
  <r>
    <x v="0"/>
    <x v="5"/>
    <x v="0"/>
    <x v="0"/>
    <x v="0"/>
    <x v="248"/>
    <x v="344"/>
    <x v="300"/>
    <x v="714"/>
    <x v="54"/>
    <x v="27"/>
    <x v="0"/>
    <x v="0"/>
    <x v="0"/>
    <x v="0"/>
    <x v="0"/>
    <x v="5"/>
    <x v="0"/>
    <x v="0"/>
    <x v="0"/>
    <x v="113"/>
    <x v="166"/>
    <x v="0"/>
    <x v="5"/>
    <x v="817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516"/>
    <x v="0"/>
  </r>
  <r>
    <x v="0"/>
    <x v="5"/>
    <x v="0"/>
    <x v="0"/>
    <x v="0"/>
    <x v="139"/>
    <x v="236"/>
    <x v="187"/>
    <x v="777"/>
    <x v="54"/>
    <x v="27"/>
    <x v="0"/>
    <x v="0"/>
    <x v="0"/>
    <x v="0"/>
    <x v="0"/>
    <x v="5"/>
    <x v="0"/>
    <x v="0"/>
    <x v="0"/>
    <x v="113"/>
    <x v="166"/>
    <x v="0"/>
    <x v="5"/>
    <x v="818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"/>
    <x v="169"/>
    <x v="203"/>
    <x v="17"/>
    <x v="1506"/>
    <x v="0"/>
  </r>
  <r>
    <x v="0"/>
    <x v="2"/>
    <x v="0"/>
    <x v="0"/>
    <x v="0"/>
    <x v="1201"/>
    <x v="1221"/>
    <x v="1563"/>
    <x v="1872"/>
    <x v="54"/>
    <x v="27"/>
    <x v="0"/>
    <x v="0"/>
    <x v="0"/>
    <x v="0"/>
    <x v="0"/>
    <x v="4"/>
    <x v="0"/>
    <x v="0"/>
    <x v="0"/>
    <x v="114"/>
    <x v="167"/>
    <x v="0"/>
    <x v="20"/>
    <x v="285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"/>
    <x v="1"/>
  </r>
  <r>
    <x v="0"/>
    <x v="2"/>
    <x v="0"/>
    <x v="0"/>
    <x v="0"/>
    <x v="1053"/>
    <x v="1073"/>
    <x v="1513"/>
    <x v="1848"/>
    <x v="54"/>
    <x v="27"/>
    <x v="0"/>
    <x v="0"/>
    <x v="0"/>
    <x v="0"/>
    <x v="0"/>
    <x v="4"/>
    <x v="0"/>
    <x v="0"/>
    <x v="0"/>
    <x v="114"/>
    <x v="167"/>
    <x v="0"/>
    <x v="20"/>
    <x v="424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"/>
    <x v="1"/>
  </r>
  <r>
    <x v="0"/>
    <x v="2"/>
    <x v="0"/>
    <x v="0"/>
    <x v="0"/>
    <x v="508"/>
    <x v="562"/>
    <x v="1116"/>
    <x v="1621"/>
    <x v="54"/>
    <x v="27"/>
    <x v="0"/>
    <x v="0"/>
    <x v="0"/>
    <x v="0"/>
    <x v="0"/>
    <x v="4"/>
    <x v="0"/>
    <x v="0"/>
    <x v="0"/>
    <x v="114"/>
    <x v="167"/>
    <x v="0"/>
    <x v="20"/>
    <x v="430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6"/>
    <x v="1"/>
  </r>
  <r>
    <x v="0"/>
    <x v="1"/>
    <x v="0"/>
    <x v="0"/>
    <x v="0"/>
    <x v="445"/>
    <x v="400"/>
    <x v="1019"/>
    <x v="1569"/>
    <x v="54"/>
    <x v="27"/>
    <x v="0"/>
    <x v="0"/>
    <x v="0"/>
    <x v="0"/>
    <x v="0"/>
    <x v="0"/>
    <x v="0"/>
    <x v="0"/>
    <x v="0"/>
    <x v="114"/>
    <x v="167"/>
    <x v="0"/>
    <x v="20"/>
    <x v="285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1"/>
    <x v="1"/>
  </r>
  <r>
    <x v="0"/>
    <x v="1"/>
    <x v="0"/>
    <x v="0"/>
    <x v="0"/>
    <x v="328"/>
    <x v="307"/>
    <x v="834"/>
    <x v="1467"/>
    <x v="54"/>
    <x v="27"/>
    <x v="0"/>
    <x v="0"/>
    <x v="0"/>
    <x v="0"/>
    <x v="0"/>
    <x v="0"/>
    <x v="0"/>
    <x v="0"/>
    <x v="0"/>
    <x v="114"/>
    <x v="167"/>
    <x v="0"/>
    <x v="20"/>
    <x v="424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7"/>
    <x v="1"/>
  </r>
  <r>
    <x v="0"/>
    <x v="1"/>
    <x v="0"/>
    <x v="0"/>
    <x v="0"/>
    <x v="75"/>
    <x v="72"/>
    <x v="410"/>
    <x v="1200"/>
    <x v="54"/>
    <x v="27"/>
    <x v="0"/>
    <x v="0"/>
    <x v="0"/>
    <x v="0"/>
    <x v="0"/>
    <x v="0"/>
    <x v="0"/>
    <x v="0"/>
    <x v="0"/>
    <x v="114"/>
    <x v="167"/>
    <x v="0"/>
    <x v="20"/>
    <x v="430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6"/>
    <x v="0"/>
    <x v="0"/>
    <x v="0"/>
    <x v="1246"/>
    <x v="1266"/>
    <x v="1570"/>
    <x v="1879"/>
    <x v="54"/>
    <x v="27"/>
    <x v="0"/>
    <x v="0"/>
    <x v="0"/>
    <x v="0"/>
    <x v="0"/>
    <x v="6"/>
    <x v="0"/>
    <x v="0"/>
    <x v="0"/>
    <x v="114"/>
    <x v="167"/>
    <x v="0"/>
    <x v="20"/>
    <x v="285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"/>
    <x v="1"/>
  </r>
  <r>
    <x v="0"/>
    <x v="6"/>
    <x v="0"/>
    <x v="0"/>
    <x v="0"/>
    <x v="1127"/>
    <x v="1147"/>
    <x v="1543"/>
    <x v="1860"/>
    <x v="54"/>
    <x v="27"/>
    <x v="0"/>
    <x v="0"/>
    <x v="0"/>
    <x v="0"/>
    <x v="0"/>
    <x v="6"/>
    <x v="0"/>
    <x v="0"/>
    <x v="0"/>
    <x v="114"/>
    <x v="167"/>
    <x v="0"/>
    <x v="20"/>
    <x v="424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"/>
    <x v="1"/>
  </r>
  <r>
    <x v="0"/>
    <x v="6"/>
    <x v="0"/>
    <x v="0"/>
    <x v="0"/>
    <x v="578"/>
    <x v="618"/>
    <x v="1222"/>
    <x v="1664"/>
    <x v="54"/>
    <x v="27"/>
    <x v="0"/>
    <x v="0"/>
    <x v="0"/>
    <x v="0"/>
    <x v="0"/>
    <x v="6"/>
    <x v="0"/>
    <x v="0"/>
    <x v="0"/>
    <x v="114"/>
    <x v="167"/>
    <x v="0"/>
    <x v="20"/>
    <x v="430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6"/>
    <x v="1"/>
  </r>
  <r>
    <x v="0"/>
    <x v="3"/>
    <x v="0"/>
    <x v="0"/>
    <x v="0"/>
    <x v="328"/>
    <x v="307"/>
    <x v="1075"/>
    <x v="1630"/>
    <x v="54"/>
    <x v="27"/>
    <x v="0"/>
    <x v="0"/>
    <x v="0"/>
    <x v="0"/>
    <x v="0"/>
    <x v="2"/>
    <x v="0"/>
    <x v="0"/>
    <x v="0"/>
    <x v="114"/>
    <x v="167"/>
    <x v="0"/>
    <x v="20"/>
    <x v="424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3"/>
    <x v="1"/>
  </r>
  <r>
    <x v="0"/>
    <x v="3"/>
    <x v="0"/>
    <x v="0"/>
    <x v="0"/>
    <x v="75"/>
    <x v="72"/>
    <x v="563"/>
    <x v="1327"/>
    <x v="54"/>
    <x v="27"/>
    <x v="0"/>
    <x v="0"/>
    <x v="0"/>
    <x v="0"/>
    <x v="0"/>
    <x v="2"/>
    <x v="0"/>
    <x v="0"/>
    <x v="0"/>
    <x v="114"/>
    <x v="167"/>
    <x v="0"/>
    <x v="20"/>
    <x v="430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3"/>
    <x v="1"/>
  </r>
  <r>
    <x v="0"/>
    <x v="5"/>
    <x v="0"/>
    <x v="0"/>
    <x v="0"/>
    <x v="996"/>
    <x v="1018"/>
    <x v="1560"/>
    <x v="1874"/>
    <x v="54"/>
    <x v="27"/>
    <x v="0"/>
    <x v="0"/>
    <x v="0"/>
    <x v="0"/>
    <x v="0"/>
    <x v="5"/>
    <x v="0"/>
    <x v="0"/>
    <x v="0"/>
    <x v="114"/>
    <x v="167"/>
    <x v="0"/>
    <x v="20"/>
    <x v="424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6"/>
    <x v="169"/>
    <x v="203"/>
    <x v="244"/>
    <x v="23"/>
    <x v="0"/>
  </r>
  <r>
    <x v="0"/>
    <x v="5"/>
    <x v="0"/>
    <x v="0"/>
    <x v="0"/>
    <x v="467"/>
    <x v="527"/>
    <x v="1301"/>
    <x v="1738"/>
    <x v="54"/>
    <x v="27"/>
    <x v="0"/>
    <x v="0"/>
    <x v="0"/>
    <x v="0"/>
    <x v="0"/>
    <x v="5"/>
    <x v="0"/>
    <x v="0"/>
    <x v="0"/>
    <x v="114"/>
    <x v="167"/>
    <x v="0"/>
    <x v="20"/>
    <x v="430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3"/>
    <x v="203"/>
    <x v="86"/>
    <x v="264"/>
    <x v="0"/>
  </r>
  <r>
    <x v="0"/>
    <x v="4"/>
    <x v="0"/>
    <x v="0"/>
    <x v="0"/>
    <x v="724"/>
    <x v="585"/>
    <x v="938"/>
    <x v="675"/>
    <x v="54"/>
    <x v="27"/>
    <x v="0"/>
    <x v="0"/>
    <x v="0"/>
    <x v="0"/>
    <x v="0"/>
    <x v="1"/>
    <x v="0"/>
    <x v="0"/>
    <x v="0"/>
    <x v="114"/>
    <x v="167"/>
    <x v="0"/>
    <x v="20"/>
    <x v="285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5"/>
    <x v="1"/>
  </r>
  <r>
    <x v="0"/>
    <x v="0"/>
    <x v="0"/>
    <x v="0"/>
    <x v="0"/>
    <x v="1335"/>
    <x v="1355"/>
    <x v="1551"/>
    <x v="238"/>
    <x v="54"/>
    <x v="27"/>
    <x v="0"/>
    <x v="0"/>
    <x v="0"/>
    <x v="0"/>
    <x v="0"/>
    <x v="3"/>
    <x v="0"/>
    <x v="0"/>
    <x v="0"/>
    <x v="114"/>
    <x v="167"/>
    <x v="0"/>
    <x v="20"/>
    <x v="285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2"/>
    <x v="0"/>
    <x v="22"/>
    <x v="1"/>
  </r>
  <r>
    <x v="0"/>
    <x v="2"/>
    <x v="0"/>
    <x v="0"/>
    <x v="0"/>
    <x v="150"/>
    <x v="248"/>
    <x v="0"/>
    <x v="704"/>
    <x v="54"/>
    <x v="27"/>
    <x v="0"/>
    <x v="0"/>
    <x v="0"/>
    <x v="0"/>
    <x v="0"/>
    <x v="4"/>
    <x v="0"/>
    <x v="0"/>
    <x v="0"/>
    <x v="115"/>
    <x v="169"/>
    <x v="1"/>
    <x v="40"/>
    <x v="431"/>
    <x v="104"/>
    <x v="0"/>
    <x v="0"/>
    <x v="0"/>
    <x v="0"/>
    <x v="0"/>
    <x v="115"/>
    <x v="262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1"/>
    <x v="0"/>
    <x v="0"/>
    <x v="0"/>
    <x v="10"/>
    <x v="10"/>
    <x v="0"/>
    <x v="932"/>
    <x v="54"/>
    <x v="27"/>
    <x v="0"/>
    <x v="0"/>
    <x v="0"/>
    <x v="0"/>
    <x v="0"/>
    <x v="0"/>
    <x v="0"/>
    <x v="0"/>
    <x v="0"/>
    <x v="115"/>
    <x v="169"/>
    <x v="1"/>
    <x v="40"/>
    <x v="431"/>
    <x v="104"/>
    <x v="0"/>
    <x v="0"/>
    <x v="0"/>
    <x v="0"/>
    <x v="0"/>
    <x v="115"/>
    <x v="262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6"/>
    <x v="0"/>
    <x v="0"/>
    <x v="0"/>
    <x v="191"/>
    <x v="292"/>
    <x v="0"/>
    <x v="670"/>
    <x v="54"/>
    <x v="27"/>
    <x v="0"/>
    <x v="0"/>
    <x v="0"/>
    <x v="0"/>
    <x v="0"/>
    <x v="6"/>
    <x v="0"/>
    <x v="0"/>
    <x v="0"/>
    <x v="115"/>
    <x v="169"/>
    <x v="1"/>
    <x v="40"/>
    <x v="431"/>
    <x v="104"/>
    <x v="0"/>
    <x v="0"/>
    <x v="0"/>
    <x v="0"/>
    <x v="0"/>
    <x v="115"/>
    <x v="262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3"/>
    <x v="0"/>
    <x v="0"/>
    <x v="0"/>
    <x v="10"/>
    <x v="10"/>
    <x v="0"/>
    <x v="932"/>
    <x v="54"/>
    <x v="27"/>
    <x v="0"/>
    <x v="0"/>
    <x v="0"/>
    <x v="0"/>
    <x v="0"/>
    <x v="2"/>
    <x v="0"/>
    <x v="0"/>
    <x v="0"/>
    <x v="115"/>
    <x v="169"/>
    <x v="1"/>
    <x v="40"/>
    <x v="431"/>
    <x v="104"/>
    <x v="0"/>
    <x v="0"/>
    <x v="0"/>
    <x v="0"/>
    <x v="0"/>
    <x v="115"/>
    <x v="262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5"/>
    <x v="0"/>
    <x v="0"/>
    <x v="0"/>
    <x v="128"/>
    <x v="220"/>
    <x v="0"/>
    <x v="723"/>
    <x v="54"/>
    <x v="27"/>
    <x v="0"/>
    <x v="0"/>
    <x v="0"/>
    <x v="0"/>
    <x v="0"/>
    <x v="5"/>
    <x v="0"/>
    <x v="0"/>
    <x v="0"/>
    <x v="115"/>
    <x v="169"/>
    <x v="1"/>
    <x v="40"/>
    <x v="431"/>
    <x v="104"/>
    <x v="0"/>
    <x v="0"/>
    <x v="0"/>
    <x v="0"/>
    <x v="0"/>
    <x v="115"/>
    <x v="262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1479"/>
    <x v="1"/>
  </r>
  <r>
    <x v="0"/>
    <x v="2"/>
    <x v="0"/>
    <x v="0"/>
    <x v="0"/>
    <x v="904"/>
    <x v="926"/>
    <x v="0"/>
    <x v="190"/>
    <x v="54"/>
    <x v="27"/>
    <x v="0"/>
    <x v="0"/>
    <x v="0"/>
    <x v="0"/>
    <x v="0"/>
    <x v="4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155"/>
    <x v="199"/>
    <x v="169"/>
    <x v="203"/>
    <x v="0"/>
    <x v="1479"/>
    <x v="1"/>
  </r>
  <r>
    <x v="0"/>
    <x v="1"/>
    <x v="0"/>
    <x v="0"/>
    <x v="0"/>
    <x v="251"/>
    <x v="239"/>
    <x v="0"/>
    <x v="713"/>
    <x v="54"/>
    <x v="27"/>
    <x v="0"/>
    <x v="0"/>
    <x v="0"/>
    <x v="0"/>
    <x v="0"/>
    <x v="0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30"/>
    <x v="199"/>
    <x v="169"/>
    <x v="203"/>
    <x v="0"/>
    <x v="1479"/>
    <x v="1"/>
  </r>
  <r>
    <x v="0"/>
    <x v="6"/>
    <x v="0"/>
    <x v="0"/>
    <x v="0"/>
    <x v="1004"/>
    <x v="1026"/>
    <x v="0"/>
    <x v="141"/>
    <x v="54"/>
    <x v="27"/>
    <x v="0"/>
    <x v="0"/>
    <x v="0"/>
    <x v="0"/>
    <x v="0"/>
    <x v="6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121"/>
    <x v="199"/>
    <x v="169"/>
    <x v="203"/>
    <x v="0"/>
    <x v="1479"/>
    <x v="1"/>
  </r>
  <r>
    <x v="0"/>
    <x v="3"/>
    <x v="0"/>
    <x v="0"/>
    <x v="0"/>
    <x v="38"/>
    <x v="37"/>
    <x v="0"/>
    <x v="877"/>
    <x v="54"/>
    <x v="27"/>
    <x v="0"/>
    <x v="0"/>
    <x v="0"/>
    <x v="0"/>
    <x v="0"/>
    <x v="2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13"/>
    <x v="199"/>
    <x v="169"/>
    <x v="203"/>
    <x v="0"/>
    <x v="1479"/>
    <x v="1"/>
  </r>
  <r>
    <x v="0"/>
    <x v="5"/>
    <x v="0"/>
    <x v="0"/>
    <x v="0"/>
    <x v="340"/>
    <x v="421"/>
    <x v="0"/>
    <x v="561"/>
    <x v="0"/>
    <x v="27"/>
    <x v="0"/>
    <x v="0"/>
    <x v="0"/>
    <x v="0"/>
    <x v="0"/>
    <x v="5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470"/>
    <x v="199"/>
    <x v="169"/>
    <x v="203"/>
    <x v="0"/>
    <x v="1479"/>
    <x v="1"/>
  </r>
  <r>
    <x v="0"/>
    <x v="4"/>
    <x v="0"/>
    <x v="0"/>
    <x v="0"/>
    <x v="423"/>
    <x v="385"/>
    <x v="0"/>
    <x v="596"/>
    <x v="54"/>
    <x v="27"/>
    <x v="0"/>
    <x v="0"/>
    <x v="0"/>
    <x v="0"/>
    <x v="0"/>
    <x v="1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410"/>
    <x v="199"/>
    <x v="169"/>
    <x v="203"/>
    <x v="0"/>
    <x v="1479"/>
    <x v="1"/>
  </r>
  <r>
    <x v="0"/>
    <x v="0"/>
    <x v="0"/>
    <x v="0"/>
    <x v="0"/>
    <x v="1201"/>
    <x v="1221"/>
    <x v="0"/>
    <x v="49"/>
    <x v="54"/>
    <x v="0"/>
    <x v="0"/>
    <x v="0"/>
    <x v="0"/>
    <x v="0"/>
    <x v="0"/>
    <x v="3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1"/>
    <x v="199"/>
    <x v="169"/>
    <x v="203"/>
    <x v="0"/>
    <x v="1479"/>
    <x v="1"/>
  </r>
  <r>
    <x v="0"/>
    <x v="2"/>
    <x v="0"/>
    <x v="0"/>
    <x v="0"/>
    <x v="164"/>
    <x v="264"/>
    <x v="500"/>
    <x v="1225"/>
    <x v="54"/>
    <x v="27"/>
    <x v="0"/>
    <x v="0"/>
    <x v="0"/>
    <x v="0"/>
    <x v="0"/>
    <x v="4"/>
    <x v="0"/>
    <x v="0"/>
    <x v="0"/>
    <x v="117"/>
    <x v="171"/>
    <x v="2"/>
    <x v="69"/>
    <x v="543"/>
    <x v="104"/>
    <x v="0"/>
    <x v="0"/>
    <x v="0"/>
    <x v="0"/>
    <x v="0"/>
    <x v="117"/>
    <x v="299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8"/>
    <x v="1"/>
  </r>
  <r>
    <x v="0"/>
    <x v="1"/>
    <x v="0"/>
    <x v="0"/>
    <x v="0"/>
    <x v="11"/>
    <x v="11"/>
    <x v="112"/>
    <x v="1029"/>
    <x v="54"/>
    <x v="27"/>
    <x v="0"/>
    <x v="0"/>
    <x v="0"/>
    <x v="0"/>
    <x v="0"/>
    <x v="0"/>
    <x v="0"/>
    <x v="0"/>
    <x v="0"/>
    <x v="117"/>
    <x v="171"/>
    <x v="2"/>
    <x v="69"/>
    <x v="543"/>
    <x v="104"/>
    <x v="0"/>
    <x v="0"/>
    <x v="0"/>
    <x v="0"/>
    <x v="0"/>
    <x v="117"/>
    <x v="299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6"/>
    <x v="0"/>
    <x v="0"/>
    <x v="0"/>
    <x v="208"/>
    <x v="308"/>
    <x v="560"/>
    <x v="1267"/>
    <x v="54"/>
    <x v="27"/>
    <x v="0"/>
    <x v="0"/>
    <x v="0"/>
    <x v="0"/>
    <x v="0"/>
    <x v="6"/>
    <x v="0"/>
    <x v="0"/>
    <x v="0"/>
    <x v="117"/>
    <x v="171"/>
    <x v="2"/>
    <x v="69"/>
    <x v="543"/>
    <x v="104"/>
    <x v="0"/>
    <x v="0"/>
    <x v="0"/>
    <x v="0"/>
    <x v="0"/>
    <x v="117"/>
    <x v="299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5"/>
    <x v="1"/>
  </r>
  <r>
    <x v="0"/>
    <x v="3"/>
    <x v="0"/>
    <x v="0"/>
    <x v="0"/>
    <x v="11"/>
    <x v="11"/>
    <x v="112"/>
    <x v="1029"/>
    <x v="54"/>
    <x v="27"/>
    <x v="0"/>
    <x v="0"/>
    <x v="0"/>
    <x v="0"/>
    <x v="0"/>
    <x v="2"/>
    <x v="0"/>
    <x v="0"/>
    <x v="0"/>
    <x v="117"/>
    <x v="171"/>
    <x v="2"/>
    <x v="69"/>
    <x v="543"/>
    <x v="104"/>
    <x v="0"/>
    <x v="0"/>
    <x v="0"/>
    <x v="0"/>
    <x v="0"/>
    <x v="117"/>
    <x v="299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5"/>
    <x v="0"/>
    <x v="0"/>
    <x v="0"/>
    <x v="139"/>
    <x v="236"/>
    <x v="459"/>
    <x v="1210"/>
    <x v="54"/>
    <x v="27"/>
    <x v="0"/>
    <x v="0"/>
    <x v="0"/>
    <x v="0"/>
    <x v="0"/>
    <x v="5"/>
    <x v="0"/>
    <x v="0"/>
    <x v="0"/>
    <x v="117"/>
    <x v="171"/>
    <x v="2"/>
    <x v="69"/>
    <x v="543"/>
    <x v="104"/>
    <x v="0"/>
    <x v="0"/>
    <x v="0"/>
    <x v="0"/>
    <x v="0"/>
    <x v="117"/>
    <x v="299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9"/>
    <x v="1"/>
  </r>
  <r>
    <x v="0"/>
    <x v="2"/>
    <x v="0"/>
    <x v="0"/>
    <x v="0"/>
    <x v="476"/>
    <x v="532"/>
    <x v="231"/>
    <x v="463"/>
    <x v="54"/>
    <x v="27"/>
    <x v="0"/>
    <x v="0"/>
    <x v="0"/>
    <x v="0"/>
    <x v="0"/>
    <x v="4"/>
    <x v="0"/>
    <x v="0"/>
    <x v="0"/>
    <x v="118"/>
    <x v="172"/>
    <x v="5"/>
    <x v="67"/>
    <x v="262"/>
    <x v="104"/>
    <x v="0"/>
    <x v="0"/>
    <x v="0"/>
    <x v="0"/>
    <x v="0"/>
    <x v="118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385"/>
    <x v="199"/>
    <x v="169"/>
    <x v="203"/>
    <x v="0"/>
    <x v="1248"/>
    <x v="1"/>
  </r>
  <r>
    <x v="0"/>
    <x v="1"/>
    <x v="0"/>
    <x v="0"/>
    <x v="0"/>
    <x v="64"/>
    <x v="62"/>
    <x v="47"/>
    <x v="862"/>
    <x v="54"/>
    <x v="27"/>
    <x v="0"/>
    <x v="0"/>
    <x v="0"/>
    <x v="0"/>
    <x v="0"/>
    <x v="0"/>
    <x v="0"/>
    <x v="0"/>
    <x v="0"/>
    <x v="118"/>
    <x v="172"/>
    <x v="5"/>
    <x v="67"/>
    <x v="262"/>
    <x v="104"/>
    <x v="0"/>
    <x v="0"/>
    <x v="0"/>
    <x v="0"/>
    <x v="0"/>
    <x v="118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686"/>
    <x v="199"/>
    <x v="169"/>
    <x v="203"/>
    <x v="0"/>
    <x v="1432"/>
    <x v="1"/>
  </r>
  <r>
    <x v="0"/>
    <x v="6"/>
    <x v="0"/>
    <x v="0"/>
    <x v="0"/>
    <x v="539"/>
    <x v="590"/>
    <x v="276"/>
    <x v="419"/>
    <x v="54"/>
    <x v="27"/>
    <x v="0"/>
    <x v="0"/>
    <x v="0"/>
    <x v="0"/>
    <x v="0"/>
    <x v="6"/>
    <x v="0"/>
    <x v="0"/>
    <x v="0"/>
    <x v="118"/>
    <x v="172"/>
    <x v="5"/>
    <x v="67"/>
    <x v="262"/>
    <x v="104"/>
    <x v="0"/>
    <x v="0"/>
    <x v="0"/>
    <x v="0"/>
    <x v="0"/>
    <x v="118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345"/>
    <x v="199"/>
    <x v="169"/>
    <x v="203"/>
    <x v="0"/>
    <x v="1204"/>
    <x v="1"/>
  </r>
  <r>
    <x v="0"/>
    <x v="4"/>
    <x v="0"/>
    <x v="0"/>
    <x v="0"/>
    <x v="178"/>
    <x v="171"/>
    <x v="0"/>
    <x v="754"/>
    <x v="54"/>
    <x v="27"/>
    <x v="0"/>
    <x v="0"/>
    <x v="0"/>
    <x v="0"/>
    <x v="0"/>
    <x v="1"/>
    <x v="0"/>
    <x v="0"/>
    <x v="0"/>
    <x v="118"/>
    <x v="172"/>
    <x v="5"/>
    <x v="67"/>
    <x v="262"/>
    <x v="104"/>
    <x v="0"/>
    <x v="0"/>
    <x v="0"/>
    <x v="0"/>
    <x v="0"/>
    <x v="118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81"/>
    <x v="199"/>
    <x v="169"/>
    <x v="203"/>
    <x v="0"/>
    <x v="1479"/>
    <x v="1"/>
  </r>
  <r>
    <x v="0"/>
    <x v="0"/>
    <x v="0"/>
    <x v="0"/>
    <x v="0"/>
    <x v="804"/>
    <x v="827"/>
    <x v="0"/>
    <x v="241"/>
    <x v="54"/>
    <x v="0"/>
    <x v="0"/>
    <x v="0"/>
    <x v="0"/>
    <x v="0"/>
    <x v="0"/>
    <x v="3"/>
    <x v="0"/>
    <x v="0"/>
    <x v="0"/>
    <x v="118"/>
    <x v="172"/>
    <x v="5"/>
    <x v="67"/>
    <x v="262"/>
    <x v="104"/>
    <x v="0"/>
    <x v="0"/>
    <x v="0"/>
    <x v="0"/>
    <x v="0"/>
    <x v="118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197"/>
    <x v="199"/>
    <x v="169"/>
    <x v="203"/>
    <x v="0"/>
    <x v="1479"/>
    <x v="1"/>
  </r>
  <r>
    <x v="0"/>
    <x v="2"/>
    <x v="0"/>
    <x v="0"/>
    <x v="0"/>
    <x v="877"/>
    <x v="899"/>
    <x v="0"/>
    <x v="205"/>
    <x v="54"/>
    <x v="27"/>
    <x v="0"/>
    <x v="0"/>
    <x v="0"/>
    <x v="0"/>
    <x v="0"/>
    <x v="4"/>
    <x v="0"/>
    <x v="0"/>
    <x v="0"/>
    <x v="119"/>
    <x v="173"/>
    <x v="1"/>
    <x v="78"/>
    <x v="815"/>
    <x v="104"/>
    <x v="0"/>
    <x v="0"/>
    <x v="0"/>
    <x v="0"/>
    <x v="0"/>
    <x v="119"/>
    <x v="4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169"/>
    <x v="199"/>
    <x v="169"/>
    <x v="203"/>
    <x v="0"/>
    <x v="1479"/>
    <x v="1"/>
  </r>
  <r>
    <x v="0"/>
    <x v="1"/>
    <x v="0"/>
    <x v="0"/>
    <x v="0"/>
    <x v="237"/>
    <x v="226"/>
    <x v="0"/>
    <x v="720"/>
    <x v="54"/>
    <x v="27"/>
    <x v="0"/>
    <x v="0"/>
    <x v="0"/>
    <x v="0"/>
    <x v="0"/>
    <x v="0"/>
    <x v="0"/>
    <x v="0"/>
    <x v="0"/>
    <x v="119"/>
    <x v="173"/>
    <x v="1"/>
    <x v="78"/>
    <x v="815"/>
    <x v="104"/>
    <x v="0"/>
    <x v="0"/>
    <x v="0"/>
    <x v="0"/>
    <x v="0"/>
    <x v="119"/>
    <x v="4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41"/>
    <x v="199"/>
    <x v="169"/>
    <x v="203"/>
    <x v="0"/>
    <x v="1479"/>
    <x v="1"/>
  </r>
  <r>
    <x v="0"/>
    <x v="6"/>
    <x v="0"/>
    <x v="0"/>
    <x v="0"/>
    <x v="973"/>
    <x v="995"/>
    <x v="0"/>
    <x v="159"/>
    <x v="54"/>
    <x v="27"/>
    <x v="0"/>
    <x v="0"/>
    <x v="0"/>
    <x v="0"/>
    <x v="0"/>
    <x v="6"/>
    <x v="0"/>
    <x v="0"/>
    <x v="0"/>
    <x v="119"/>
    <x v="173"/>
    <x v="1"/>
    <x v="78"/>
    <x v="815"/>
    <x v="104"/>
    <x v="0"/>
    <x v="0"/>
    <x v="0"/>
    <x v="0"/>
    <x v="0"/>
    <x v="119"/>
    <x v="4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136"/>
    <x v="199"/>
    <x v="169"/>
    <x v="203"/>
    <x v="0"/>
    <x v="1479"/>
    <x v="1"/>
  </r>
  <r>
    <x v="0"/>
    <x v="3"/>
    <x v="0"/>
    <x v="0"/>
    <x v="0"/>
    <x v="237"/>
    <x v="226"/>
    <x v="0"/>
    <x v="720"/>
    <x v="54"/>
    <x v="27"/>
    <x v="0"/>
    <x v="0"/>
    <x v="0"/>
    <x v="0"/>
    <x v="0"/>
    <x v="2"/>
    <x v="0"/>
    <x v="0"/>
    <x v="0"/>
    <x v="119"/>
    <x v="173"/>
    <x v="1"/>
    <x v="78"/>
    <x v="815"/>
    <x v="104"/>
    <x v="0"/>
    <x v="0"/>
    <x v="0"/>
    <x v="0"/>
    <x v="0"/>
    <x v="119"/>
    <x v="4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41"/>
    <x v="199"/>
    <x v="169"/>
    <x v="203"/>
    <x v="0"/>
    <x v="1479"/>
    <x v="1"/>
  </r>
  <r>
    <x v="0"/>
    <x v="5"/>
    <x v="0"/>
    <x v="0"/>
    <x v="0"/>
    <x v="818"/>
    <x v="840"/>
    <x v="0"/>
    <x v="231"/>
    <x v="54"/>
    <x v="27"/>
    <x v="0"/>
    <x v="0"/>
    <x v="0"/>
    <x v="0"/>
    <x v="0"/>
    <x v="5"/>
    <x v="0"/>
    <x v="0"/>
    <x v="0"/>
    <x v="119"/>
    <x v="173"/>
    <x v="1"/>
    <x v="78"/>
    <x v="815"/>
    <x v="104"/>
    <x v="0"/>
    <x v="0"/>
    <x v="0"/>
    <x v="0"/>
    <x v="0"/>
    <x v="119"/>
    <x v="4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190"/>
    <x v="199"/>
    <x v="169"/>
    <x v="203"/>
    <x v="0"/>
    <x v="1479"/>
    <x v="1"/>
  </r>
  <r>
    <x v="0"/>
    <x v="2"/>
    <x v="0"/>
    <x v="0"/>
    <x v="0"/>
    <x v="857"/>
    <x v="879"/>
    <x v="1160"/>
    <x v="1364"/>
    <x v="54"/>
    <x v="27"/>
    <x v="0"/>
    <x v="0"/>
    <x v="0"/>
    <x v="0"/>
    <x v="0"/>
    <x v="4"/>
    <x v="0"/>
    <x v="0"/>
    <x v="0"/>
    <x v="120"/>
    <x v="174"/>
    <x v="0"/>
    <x v="35"/>
    <x v="227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0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120"/>
    <x v="174"/>
    <x v="0"/>
    <x v="35"/>
    <x v="0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226"/>
    <x v="216"/>
    <x v="431"/>
    <x v="1073"/>
    <x v="54"/>
    <x v="27"/>
    <x v="0"/>
    <x v="0"/>
    <x v="0"/>
    <x v="0"/>
    <x v="0"/>
    <x v="0"/>
    <x v="0"/>
    <x v="0"/>
    <x v="0"/>
    <x v="120"/>
    <x v="174"/>
    <x v="0"/>
    <x v="35"/>
    <x v="227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120"/>
    <x v="174"/>
    <x v="0"/>
    <x v="35"/>
    <x v="0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6"/>
    <x v="0"/>
    <x v="0"/>
    <x v="0"/>
    <x v="956"/>
    <x v="978"/>
    <x v="1250"/>
    <x v="1414"/>
    <x v="54"/>
    <x v="27"/>
    <x v="0"/>
    <x v="0"/>
    <x v="0"/>
    <x v="0"/>
    <x v="0"/>
    <x v="6"/>
    <x v="0"/>
    <x v="0"/>
    <x v="0"/>
    <x v="120"/>
    <x v="174"/>
    <x v="0"/>
    <x v="35"/>
    <x v="227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7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120"/>
    <x v="174"/>
    <x v="0"/>
    <x v="35"/>
    <x v="0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226"/>
    <x v="216"/>
    <x v="431"/>
    <x v="1073"/>
    <x v="54"/>
    <x v="27"/>
    <x v="0"/>
    <x v="0"/>
    <x v="0"/>
    <x v="0"/>
    <x v="0"/>
    <x v="2"/>
    <x v="0"/>
    <x v="0"/>
    <x v="0"/>
    <x v="120"/>
    <x v="174"/>
    <x v="0"/>
    <x v="35"/>
    <x v="227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120"/>
    <x v="174"/>
    <x v="0"/>
    <x v="35"/>
    <x v="0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5"/>
    <x v="0"/>
    <x v="0"/>
    <x v="0"/>
    <x v="799"/>
    <x v="822"/>
    <x v="1093"/>
    <x v="1338"/>
    <x v="54"/>
    <x v="27"/>
    <x v="0"/>
    <x v="0"/>
    <x v="0"/>
    <x v="0"/>
    <x v="0"/>
    <x v="5"/>
    <x v="0"/>
    <x v="0"/>
    <x v="0"/>
    <x v="120"/>
    <x v="174"/>
    <x v="0"/>
    <x v="35"/>
    <x v="227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3"/>
    <x v="169"/>
    <x v="203"/>
    <x v="187"/>
    <x v="918"/>
    <x v="0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120"/>
    <x v="174"/>
    <x v="0"/>
    <x v="35"/>
    <x v="0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74"/>
    <x v="0"/>
  </r>
  <r>
    <x v="0"/>
    <x v="2"/>
    <x v="0"/>
    <x v="0"/>
    <x v="0"/>
    <x v="808"/>
    <x v="831"/>
    <x v="1210"/>
    <x v="1556"/>
    <x v="54"/>
    <x v="27"/>
    <x v="0"/>
    <x v="0"/>
    <x v="0"/>
    <x v="0"/>
    <x v="0"/>
    <x v="4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7"/>
    <x v="1"/>
  </r>
  <r>
    <x v="0"/>
    <x v="2"/>
    <x v="0"/>
    <x v="0"/>
    <x v="0"/>
    <x v="1034"/>
    <x v="1054"/>
    <x v="1382"/>
    <x v="1662"/>
    <x v="54"/>
    <x v="27"/>
    <x v="0"/>
    <x v="0"/>
    <x v="0"/>
    <x v="0"/>
    <x v="0"/>
    <x v="4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0"/>
    <x v="1"/>
  </r>
  <r>
    <x v="0"/>
    <x v="1"/>
    <x v="0"/>
    <x v="0"/>
    <x v="0"/>
    <x v="198"/>
    <x v="190"/>
    <x v="457"/>
    <x v="1163"/>
    <x v="54"/>
    <x v="27"/>
    <x v="0"/>
    <x v="0"/>
    <x v="0"/>
    <x v="0"/>
    <x v="0"/>
    <x v="0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2"/>
    <x v="1"/>
  </r>
  <r>
    <x v="0"/>
    <x v="1"/>
    <x v="0"/>
    <x v="0"/>
    <x v="0"/>
    <x v="314"/>
    <x v="294"/>
    <x v="604"/>
    <x v="1226"/>
    <x v="54"/>
    <x v="27"/>
    <x v="0"/>
    <x v="0"/>
    <x v="0"/>
    <x v="0"/>
    <x v="0"/>
    <x v="0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0"/>
    <x v="1"/>
  </r>
  <r>
    <x v="0"/>
    <x v="6"/>
    <x v="0"/>
    <x v="0"/>
    <x v="0"/>
    <x v="904"/>
    <x v="926"/>
    <x v="1290"/>
    <x v="1605"/>
    <x v="54"/>
    <x v="27"/>
    <x v="0"/>
    <x v="0"/>
    <x v="0"/>
    <x v="0"/>
    <x v="0"/>
    <x v="6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2"/>
    <x v="1"/>
  </r>
  <r>
    <x v="0"/>
    <x v="6"/>
    <x v="0"/>
    <x v="0"/>
    <x v="0"/>
    <x v="1112"/>
    <x v="1132"/>
    <x v="1433"/>
    <x v="1705"/>
    <x v="54"/>
    <x v="27"/>
    <x v="0"/>
    <x v="0"/>
    <x v="0"/>
    <x v="0"/>
    <x v="0"/>
    <x v="6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"/>
    <x v="1"/>
  </r>
  <r>
    <x v="0"/>
    <x v="3"/>
    <x v="0"/>
    <x v="0"/>
    <x v="0"/>
    <x v="141"/>
    <x v="135"/>
    <x v="494"/>
    <x v="1231"/>
    <x v="54"/>
    <x v="27"/>
    <x v="0"/>
    <x v="0"/>
    <x v="0"/>
    <x v="0"/>
    <x v="0"/>
    <x v="2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5"/>
    <x v="1"/>
  </r>
  <r>
    <x v="0"/>
    <x v="3"/>
    <x v="0"/>
    <x v="0"/>
    <x v="0"/>
    <x v="199"/>
    <x v="191"/>
    <x v="579"/>
    <x v="1296"/>
    <x v="54"/>
    <x v="27"/>
    <x v="0"/>
    <x v="0"/>
    <x v="0"/>
    <x v="0"/>
    <x v="0"/>
    <x v="2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6"/>
    <x v="1"/>
  </r>
  <r>
    <x v="0"/>
    <x v="5"/>
    <x v="0"/>
    <x v="0"/>
    <x v="0"/>
    <x v="630"/>
    <x v="662"/>
    <x v="1200"/>
    <x v="1641"/>
    <x v="54"/>
    <x v="27"/>
    <x v="0"/>
    <x v="0"/>
    <x v="0"/>
    <x v="0"/>
    <x v="0"/>
    <x v="5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5"/>
    <x v="169"/>
    <x v="203"/>
    <x v="137"/>
    <x v="439"/>
    <x v="0"/>
  </r>
  <r>
    <x v="0"/>
    <x v="5"/>
    <x v="0"/>
    <x v="0"/>
    <x v="0"/>
    <x v="747"/>
    <x v="770"/>
    <x v="1319"/>
    <x v="1703"/>
    <x v="54"/>
    <x v="27"/>
    <x v="0"/>
    <x v="0"/>
    <x v="0"/>
    <x v="0"/>
    <x v="0"/>
    <x v="5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8"/>
    <x v="169"/>
    <x v="203"/>
    <x v="168"/>
    <x v="321"/>
    <x v="0"/>
  </r>
  <r>
    <x v="0"/>
    <x v="4"/>
    <x v="0"/>
    <x v="0"/>
    <x v="0"/>
    <x v="202"/>
    <x v="193"/>
    <x v="0"/>
    <x v="664"/>
    <x v="54"/>
    <x v="27"/>
    <x v="0"/>
    <x v="0"/>
    <x v="0"/>
    <x v="0"/>
    <x v="0"/>
    <x v="1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4"/>
    <x v="0"/>
    <x v="0"/>
    <x v="0"/>
    <x v="389"/>
    <x v="359"/>
    <x v="0"/>
    <x v="518"/>
    <x v="54"/>
    <x v="27"/>
    <x v="0"/>
    <x v="0"/>
    <x v="0"/>
    <x v="0"/>
    <x v="0"/>
    <x v="1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847"/>
    <x v="869"/>
    <x v="0"/>
    <x v="218"/>
    <x v="54"/>
    <x v="27"/>
    <x v="0"/>
    <x v="0"/>
    <x v="0"/>
    <x v="0"/>
    <x v="0"/>
    <x v="3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167"/>
    <x v="1187"/>
    <x v="0"/>
    <x v="63"/>
    <x v="54"/>
    <x v="27"/>
    <x v="0"/>
    <x v="0"/>
    <x v="0"/>
    <x v="0"/>
    <x v="0"/>
    <x v="3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502"/>
    <x v="556"/>
    <x v="873"/>
    <x v="1395"/>
    <x v="54"/>
    <x v="27"/>
    <x v="0"/>
    <x v="0"/>
    <x v="0"/>
    <x v="0"/>
    <x v="0"/>
    <x v="4"/>
    <x v="0"/>
    <x v="0"/>
    <x v="0"/>
    <x v="122"/>
    <x v="177"/>
    <x v="0"/>
    <x v="50"/>
    <x v="69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6"/>
    <x v="1"/>
  </r>
  <r>
    <x v="0"/>
    <x v="2"/>
    <x v="0"/>
    <x v="0"/>
    <x v="0"/>
    <x v="394"/>
    <x v="464"/>
    <x v="726"/>
    <x v="1311"/>
    <x v="54"/>
    <x v="27"/>
    <x v="0"/>
    <x v="0"/>
    <x v="0"/>
    <x v="0"/>
    <x v="0"/>
    <x v="4"/>
    <x v="0"/>
    <x v="0"/>
    <x v="0"/>
    <x v="122"/>
    <x v="177"/>
    <x v="0"/>
    <x v="50"/>
    <x v="240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0"/>
    <x v="1"/>
  </r>
  <r>
    <x v="0"/>
    <x v="2"/>
    <x v="0"/>
    <x v="0"/>
    <x v="0"/>
    <x v="325"/>
    <x v="411"/>
    <x v="634"/>
    <x v="1257"/>
    <x v="54"/>
    <x v="27"/>
    <x v="0"/>
    <x v="0"/>
    <x v="0"/>
    <x v="0"/>
    <x v="0"/>
    <x v="4"/>
    <x v="0"/>
    <x v="0"/>
    <x v="0"/>
    <x v="122"/>
    <x v="177"/>
    <x v="0"/>
    <x v="50"/>
    <x v="505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8"/>
    <x v="1"/>
  </r>
  <r>
    <x v="0"/>
    <x v="2"/>
    <x v="0"/>
    <x v="0"/>
    <x v="0"/>
    <x v="382"/>
    <x v="454"/>
    <x v="706"/>
    <x v="1305"/>
    <x v="54"/>
    <x v="27"/>
    <x v="0"/>
    <x v="0"/>
    <x v="0"/>
    <x v="0"/>
    <x v="0"/>
    <x v="4"/>
    <x v="0"/>
    <x v="0"/>
    <x v="0"/>
    <x v="122"/>
    <x v="177"/>
    <x v="0"/>
    <x v="50"/>
    <x v="648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2"/>
    <x v="1"/>
  </r>
  <r>
    <x v="0"/>
    <x v="1"/>
    <x v="0"/>
    <x v="0"/>
    <x v="0"/>
    <x v="73"/>
    <x v="70"/>
    <x v="275"/>
    <x v="1084"/>
    <x v="54"/>
    <x v="27"/>
    <x v="0"/>
    <x v="0"/>
    <x v="0"/>
    <x v="0"/>
    <x v="0"/>
    <x v="0"/>
    <x v="0"/>
    <x v="0"/>
    <x v="0"/>
    <x v="122"/>
    <x v="177"/>
    <x v="0"/>
    <x v="50"/>
    <x v="69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5"/>
    <x v="1"/>
  </r>
  <r>
    <x v="0"/>
    <x v="1"/>
    <x v="0"/>
    <x v="0"/>
    <x v="0"/>
    <x v="44"/>
    <x v="42"/>
    <x v="203"/>
    <x v="1052"/>
    <x v="54"/>
    <x v="27"/>
    <x v="0"/>
    <x v="0"/>
    <x v="0"/>
    <x v="0"/>
    <x v="0"/>
    <x v="0"/>
    <x v="0"/>
    <x v="0"/>
    <x v="0"/>
    <x v="122"/>
    <x v="177"/>
    <x v="0"/>
    <x v="50"/>
    <x v="240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1"/>
    <x v="0"/>
    <x v="0"/>
    <x v="0"/>
    <x v="30"/>
    <x v="29"/>
    <x v="159"/>
    <x v="1038"/>
    <x v="54"/>
    <x v="27"/>
    <x v="0"/>
    <x v="0"/>
    <x v="0"/>
    <x v="0"/>
    <x v="0"/>
    <x v="0"/>
    <x v="0"/>
    <x v="0"/>
    <x v="0"/>
    <x v="122"/>
    <x v="177"/>
    <x v="0"/>
    <x v="50"/>
    <x v="505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1"/>
    <x v="0"/>
    <x v="0"/>
    <x v="0"/>
    <x v="41"/>
    <x v="39"/>
    <x v="194"/>
    <x v="1048"/>
    <x v="54"/>
    <x v="27"/>
    <x v="0"/>
    <x v="0"/>
    <x v="0"/>
    <x v="0"/>
    <x v="0"/>
    <x v="0"/>
    <x v="0"/>
    <x v="0"/>
    <x v="0"/>
    <x v="122"/>
    <x v="177"/>
    <x v="0"/>
    <x v="50"/>
    <x v="648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6"/>
    <x v="0"/>
    <x v="0"/>
    <x v="0"/>
    <x v="571"/>
    <x v="613"/>
    <x v="956"/>
    <x v="1445"/>
    <x v="54"/>
    <x v="27"/>
    <x v="0"/>
    <x v="0"/>
    <x v="0"/>
    <x v="0"/>
    <x v="0"/>
    <x v="6"/>
    <x v="0"/>
    <x v="0"/>
    <x v="0"/>
    <x v="122"/>
    <x v="177"/>
    <x v="0"/>
    <x v="50"/>
    <x v="69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0"/>
    <x v="1"/>
  </r>
  <r>
    <x v="0"/>
    <x v="6"/>
    <x v="0"/>
    <x v="0"/>
    <x v="0"/>
    <x v="452"/>
    <x v="514"/>
    <x v="808"/>
    <x v="1357"/>
    <x v="54"/>
    <x v="27"/>
    <x v="0"/>
    <x v="0"/>
    <x v="0"/>
    <x v="0"/>
    <x v="0"/>
    <x v="6"/>
    <x v="0"/>
    <x v="0"/>
    <x v="0"/>
    <x v="122"/>
    <x v="177"/>
    <x v="0"/>
    <x v="50"/>
    <x v="240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3"/>
    <x v="1"/>
  </r>
  <r>
    <x v="0"/>
    <x v="6"/>
    <x v="0"/>
    <x v="0"/>
    <x v="0"/>
    <x v="381"/>
    <x v="452"/>
    <x v="704"/>
    <x v="1302"/>
    <x v="54"/>
    <x v="27"/>
    <x v="0"/>
    <x v="0"/>
    <x v="0"/>
    <x v="0"/>
    <x v="0"/>
    <x v="6"/>
    <x v="0"/>
    <x v="0"/>
    <x v="0"/>
    <x v="122"/>
    <x v="177"/>
    <x v="0"/>
    <x v="50"/>
    <x v="505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6"/>
    <x v="0"/>
    <x v="0"/>
    <x v="0"/>
    <x v="438"/>
    <x v="503"/>
    <x v="792"/>
    <x v="1345"/>
    <x v="54"/>
    <x v="27"/>
    <x v="0"/>
    <x v="0"/>
    <x v="0"/>
    <x v="0"/>
    <x v="0"/>
    <x v="6"/>
    <x v="0"/>
    <x v="0"/>
    <x v="0"/>
    <x v="122"/>
    <x v="177"/>
    <x v="0"/>
    <x v="50"/>
    <x v="648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7"/>
    <x v="1"/>
  </r>
  <r>
    <x v="0"/>
    <x v="3"/>
    <x v="0"/>
    <x v="0"/>
    <x v="0"/>
    <x v="73"/>
    <x v="70"/>
    <x v="275"/>
    <x v="1084"/>
    <x v="54"/>
    <x v="27"/>
    <x v="0"/>
    <x v="0"/>
    <x v="0"/>
    <x v="0"/>
    <x v="0"/>
    <x v="2"/>
    <x v="0"/>
    <x v="0"/>
    <x v="0"/>
    <x v="122"/>
    <x v="177"/>
    <x v="0"/>
    <x v="50"/>
    <x v="69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5"/>
    <x v="1"/>
  </r>
  <r>
    <x v="0"/>
    <x v="3"/>
    <x v="0"/>
    <x v="0"/>
    <x v="0"/>
    <x v="44"/>
    <x v="42"/>
    <x v="203"/>
    <x v="1052"/>
    <x v="54"/>
    <x v="27"/>
    <x v="0"/>
    <x v="0"/>
    <x v="0"/>
    <x v="0"/>
    <x v="0"/>
    <x v="2"/>
    <x v="0"/>
    <x v="0"/>
    <x v="0"/>
    <x v="122"/>
    <x v="177"/>
    <x v="0"/>
    <x v="50"/>
    <x v="240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3"/>
    <x v="0"/>
    <x v="0"/>
    <x v="0"/>
    <x v="30"/>
    <x v="29"/>
    <x v="159"/>
    <x v="1038"/>
    <x v="54"/>
    <x v="27"/>
    <x v="0"/>
    <x v="0"/>
    <x v="0"/>
    <x v="0"/>
    <x v="0"/>
    <x v="2"/>
    <x v="0"/>
    <x v="0"/>
    <x v="0"/>
    <x v="122"/>
    <x v="177"/>
    <x v="0"/>
    <x v="50"/>
    <x v="505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3"/>
    <x v="0"/>
    <x v="0"/>
    <x v="0"/>
    <x v="41"/>
    <x v="39"/>
    <x v="194"/>
    <x v="1048"/>
    <x v="54"/>
    <x v="27"/>
    <x v="0"/>
    <x v="0"/>
    <x v="0"/>
    <x v="0"/>
    <x v="0"/>
    <x v="2"/>
    <x v="0"/>
    <x v="0"/>
    <x v="0"/>
    <x v="122"/>
    <x v="177"/>
    <x v="0"/>
    <x v="50"/>
    <x v="648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5"/>
    <x v="0"/>
    <x v="0"/>
    <x v="0"/>
    <x v="463"/>
    <x v="523"/>
    <x v="822"/>
    <x v="1363"/>
    <x v="54"/>
    <x v="27"/>
    <x v="0"/>
    <x v="0"/>
    <x v="0"/>
    <x v="0"/>
    <x v="0"/>
    <x v="5"/>
    <x v="0"/>
    <x v="0"/>
    <x v="0"/>
    <x v="122"/>
    <x v="177"/>
    <x v="0"/>
    <x v="50"/>
    <x v="69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5"/>
    <x v="169"/>
    <x v="203"/>
    <x v="84"/>
    <x v="878"/>
    <x v="0"/>
  </r>
  <r>
    <x v="0"/>
    <x v="5"/>
    <x v="0"/>
    <x v="0"/>
    <x v="0"/>
    <x v="365"/>
    <x v="439"/>
    <x v="681"/>
    <x v="1285"/>
    <x v="54"/>
    <x v="27"/>
    <x v="0"/>
    <x v="0"/>
    <x v="0"/>
    <x v="0"/>
    <x v="0"/>
    <x v="5"/>
    <x v="0"/>
    <x v="0"/>
    <x v="0"/>
    <x v="122"/>
    <x v="177"/>
    <x v="0"/>
    <x v="50"/>
    <x v="240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2"/>
    <x v="169"/>
    <x v="203"/>
    <x v="54"/>
    <x v="991"/>
    <x v="0"/>
  </r>
  <r>
    <x v="0"/>
    <x v="5"/>
    <x v="0"/>
    <x v="0"/>
    <x v="0"/>
    <x v="297"/>
    <x v="383"/>
    <x v="586"/>
    <x v="1229"/>
    <x v="54"/>
    <x v="27"/>
    <x v="0"/>
    <x v="0"/>
    <x v="0"/>
    <x v="0"/>
    <x v="0"/>
    <x v="5"/>
    <x v="0"/>
    <x v="0"/>
    <x v="0"/>
    <x v="122"/>
    <x v="177"/>
    <x v="0"/>
    <x v="50"/>
    <x v="505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068"/>
    <x v="0"/>
  </r>
  <r>
    <x v="0"/>
    <x v="5"/>
    <x v="0"/>
    <x v="0"/>
    <x v="0"/>
    <x v="350"/>
    <x v="430"/>
    <x v="667"/>
    <x v="1275"/>
    <x v="54"/>
    <x v="27"/>
    <x v="0"/>
    <x v="0"/>
    <x v="0"/>
    <x v="0"/>
    <x v="0"/>
    <x v="5"/>
    <x v="0"/>
    <x v="0"/>
    <x v="0"/>
    <x v="122"/>
    <x v="177"/>
    <x v="0"/>
    <x v="50"/>
    <x v="648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9"/>
    <x v="169"/>
    <x v="203"/>
    <x v="50"/>
    <x v="1010"/>
    <x v="0"/>
  </r>
  <r>
    <x v="0"/>
    <x v="2"/>
    <x v="0"/>
    <x v="0"/>
    <x v="0"/>
    <x v="735"/>
    <x v="758"/>
    <x v="1278"/>
    <x v="1670"/>
    <x v="54"/>
    <x v="27"/>
    <x v="0"/>
    <x v="0"/>
    <x v="0"/>
    <x v="0"/>
    <x v="0"/>
    <x v="4"/>
    <x v="0"/>
    <x v="0"/>
    <x v="0"/>
    <x v="123"/>
    <x v="178"/>
    <x v="0"/>
    <x v="79"/>
    <x v="732"/>
    <x v="104"/>
    <x v="0"/>
    <x v="0"/>
    <x v="0"/>
    <x v="0"/>
    <x v="0"/>
    <x v="123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6"/>
    <x v="203"/>
    <x v="164"/>
    <x v="391"/>
    <x v="0"/>
  </r>
  <r>
    <x v="0"/>
    <x v="1"/>
    <x v="0"/>
    <x v="0"/>
    <x v="0"/>
    <x v="166"/>
    <x v="159"/>
    <x v="508"/>
    <x v="1230"/>
    <x v="54"/>
    <x v="27"/>
    <x v="0"/>
    <x v="0"/>
    <x v="0"/>
    <x v="0"/>
    <x v="0"/>
    <x v="0"/>
    <x v="0"/>
    <x v="0"/>
    <x v="0"/>
    <x v="123"/>
    <x v="178"/>
    <x v="0"/>
    <x v="79"/>
    <x v="732"/>
    <x v="104"/>
    <x v="0"/>
    <x v="0"/>
    <x v="0"/>
    <x v="0"/>
    <x v="0"/>
    <x v="123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0"/>
    <x v="1"/>
  </r>
  <r>
    <x v="0"/>
    <x v="6"/>
    <x v="0"/>
    <x v="0"/>
    <x v="0"/>
    <x v="833"/>
    <x v="855"/>
    <x v="1349"/>
    <x v="1712"/>
    <x v="54"/>
    <x v="27"/>
    <x v="0"/>
    <x v="0"/>
    <x v="0"/>
    <x v="0"/>
    <x v="0"/>
    <x v="6"/>
    <x v="0"/>
    <x v="0"/>
    <x v="0"/>
    <x v="123"/>
    <x v="178"/>
    <x v="0"/>
    <x v="79"/>
    <x v="732"/>
    <x v="104"/>
    <x v="0"/>
    <x v="0"/>
    <x v="0"/>
    <x v="0"/>
    <x v="0"/>
    <x v="123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8"/>
    <x v="1"/>
  </r>
  <r>
    <x v="0"/>
    <x v="4"/>
    <x v="0"/>
    <x v="0"/>
    <x v="0"/>
    <x v="359"/>
    <x v="334"/>
    <x v="563"/>
    <x v="1080"/>
    <x v="54"/>
    <x v="27"/>
    <x v="0"/>
    <x v="0"/>
    <x v="0"/>
    <x v="0"/>
    <x v="0"/>
    <x v="1"/>
    <x v="0"/>
    <x v="0"/>
    <x v="0"/>
    <x v="123"/>
    <x v="178"/>
    <x v="0"/>
    <x v="79"/>
    <x v="732"/>
    <x v="104"/>
    <x v="0"/>
    <x v="0"/>
    <x v="0"/>
    <x v="0"/>
    <x v="0"/>
    <x v="123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3"/>
    <x v="1"/>
  </r>
  <r>
    <x v="0"/>
    <x v="0"/>
    <x v="0"/>
    <x v="0"/>
    <x v="0"/>
    <x v="1118"/>
    <x v="1138"/>
    <x v="1370"/>
    <x v="1400"/>
    <x v="54"/>
    <x v="27"/>
    <x v="0"/>
    <x v="0"/>
    <x v="0"/>
    <x v="0"/>
    <x v="0"/>
    <x v="3"/>
    <x v="0"/>
    <x v="0"/>
    <x v="0"/>
    <x v="123"/>
    <x v="178"/>
    <x v="0"/>
    <x v="79"/>
    <x v="732"/>
    <x v="104"/>
    <x v="0"/>
    <x v="0"/>
    <x v="0"/>
    <x v="0"/>
    <x v="0"/>
    <x v="123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1"/>
    <x v="1"/>
  </r>
  <r>
    <x v="0"/>
    <x v="2"/>
    <x v="0"/>
    <x v="0"/>
    <x v="0"/>
    <x v="948"/>
    <x v="970"/>
    <x v="0"/>
    <x v="171"/>
    <x v="54"/>
    <x v="27"/>
    <x v="0"/>
    <x v="0"/>
    <x v="0"/>
    <x v="0"/>
    <x v="0"/>
    <x v="4"/>
    <x v="0"/>
    <x v="0"/>
    <x v="0"/>
    <x v="124"/>
    <x v="180"/>
    <x v="2"/>
    <x v="53"/>
    <x v="411"/>
    <x v="104"/>
    <x v="0"/>
    <x v="0"/>
    <x v="0"/>
    <x v="0"/>
    <x v="0"/>
    <x v="124"/>
    <x v="26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270"/>
    <x v="256"/>
    <x v="0"/>
    <x v="615"/>
    <x v="54"/>
    <x v="27"/>
    <x v="0"/>
    <x v="0"/>
    <x v="0"/>
    <x v="0"/>
    <x v="0"/>
    <x v="0"/>
    <x v="0"/>
    <x v="0"/>
    <x v="0"/>
    <x v="124"/>
    <x v="180"/>
    <x v="2"/>
    <x v="53"/>
    <x v="411"/>
    <x v="104"/>
    <x v="0"/>
    <x v="0"/>
    <x v="0"/>
    <x v="0"/>
    <x v="0"/>
    <x v="124"/>
    <x v="26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1044"/>
    <x v="1064"/>
    <x v="0"/>
    <x v="123"/>
    <x v="54"/>
    <x v="27"/>
    <x v="0"/>
    <x v="0"/>
    <x v="0"/>
    <x v="0"/>
    <x v="0"/>
    <x v="6"/>
    <x v="0"/>
    <x v="0"/>
    <x v="0"/>
    <x v="124"/>
    <x v="180"/>
    <x v="2"/>
    <x v="53"/>
    <x v="411"/>
    <x v="104"/>
    <x v="0"/>
    <x v="0"/>
    <x v="0"/>
    <x v="0"/>
    <x v="0"/>
    <x v="124"/>
    <x v="26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270"/>
    <x v="256"/>
    <x v="0"/>
    <x v="615"/>
    <x v="54"/>
    <x v="27"/>
    <x v="0"/>
    <x v="0"/>
    <x v="0"/>
    <x v="0"/>
    <x v="0"/>
    <x v="2"/>
    <x v="0"/>
    <x v="0"/>
    <x v="0"/>
    <x v="124"/>
    <x v="180"/>
    <x v="2"/>
    <x v="53"/>
    <x v="411"/>
    <x v="104"/>
    <x v="0"/>
    <x v="0"/>
    <x v="0"/>
    <x v="0"/>
    <x v="0"/>
    <x v="124"/>
    <x v="26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889"/>
    <x v="911"/>
    <x v="0"/>
    <x v="200"/>
    <x v="54"/>
    <x v="27"/>
    <x v="0"/>
    <x v="0"/>
    <x v="0"/>
    <x v="0"/>
    <x v="0"/>
    <x v="5"/>
    <x v="0"/>
    <x v="0"/>
    <x v="0"/>
    <x v="124"/>
    <x v="180"/>
    <x v="2"/>
    <x v="53"/>
    <x v="411"/>
    <x v="104"/>
    <x v="0"/>
    <x v="0"/>
    <x v="0"/>
    <x v="0"/>
    <x v="0"/>
    <x v="124"/>
    <x v="26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34"/>
    <x v="0"/>
    <x v="1479"/>
    <x v="1"/>
  </r>
  <r>
    <x v="0"/>
    <x v="2"/>
    <x v="0"/>
    <x v="0"/>
    <x v="0"/>
    <x v="341"/>
    <x v="423"/>
    <x v="370"/>
    <x v="644"/>
    <x v="54"/>
    <x v="27"/>
    <x v="0"/>
    <x v="0"/>
    <x v="0"/>
    <x v="0"/>
    <x v="0"/>
    <x v="4"/>
    <x v="0"/>
    <x v="0"/>
    <x v="0"/>
    <x v="125"/>
    <x v="181"/>
    <x v="5"/>
    <x v="73"/>
    <x v="698"/>
    <x v="104"/>
    <x v="0"/>
    <x v="0"/>
    <x v="0"/>
    <x v="0"/>
    <x v="0"/>
    <x v="125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544"/>
    <x v="199"/>
    <x v="169"/>
    <x v="203"/>
    <x v="0"/>
    <x v="1107"/>
    <x v="1"/>
  </r>
  <r>
    <x v="0"/>
    <x v="1"/>
    <x v="0"/>
    <x v="0"/>
    <x v="0"/>
    <x v="32"/>
    <x v="31"/>
    <x v="78"/>
    <x v="947"/>
    <x v="54"/>
    <x v="27"/>
    <x v="0"/>
    <x v="0"/>
    <x v="0"/>
    <x v="0"/>
    <x v="0"/>
    <x v="0"/>
    <x v="0"/>
    <x v="0"/>
    <x v="0"/>
    <x v="125"/>
    <x v="181"/>
    <x v="5"/>
    <x v="73"/>
    <x v="698"/>
    <x v="104"/>
    <x v="0"/>
    <x v="0"/>
    <x v="0"/>
    <x v="0"/>
    <x v="0"/>
    <x v="125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52"/>
    <x v="199"/>
    <x v="169"/>
    <x v="203"/>
    <x v="0"/>
    <x v="1402"/>
    <x v="1"/>
  </r>
  <r>
    <x v="0"/>
    <x v="6"/>
    <x v="0"/>
    <x v="0"/>
    <x v="0"/>
    <x v="392"/>
    <x v="461"/>
    <x v="427"/>
    <x v="608"/>
    <x v="54"/>
    <x v="27"/>
    <x v="0"/>
    <x v="0"/>
    <x v="0"/>
    <x v="0"/>
    <x v="0"/>
    <x v="6"/>
    <x v="0"/>
    <x v="0"/>
    <x v="0"/>
    <x v="125"/>
    <x v="181"/>
    <x v="5"/>
    <x v="73"/>
    <x v="698"/>
    <x v="104"/>
    <x v="0"/>
    <x v="0"/>
    <x v="0"/>
    <x v="0"/>
    <x v="0"/>
    <x v="125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1045"/>
    <x v="1"/>
  </r>
  <r>
    <x v="0"/>
    <x v="4"/>
    <x v="0"/>
    <x v="0"/>
    <x v="0"/>
    <x v="96"/>
    <x v="92"/>
    <x v="0"/>
    <x v="815"/>
    <x v="54"/>
    <x v="27"/>
    <x v="0"/>
    <x v="0"/>
    <x v="0"/>
    <x v="0"/>
    <x v="0"/>
    <x v="1"/>
    <x v="0"/>
    <x v="0"/>
    <x v="0"/>
    <x v="125"/>
    <x v="181"/>
    <x v="5"/>
    <x v="73"/>
    <x v="698"/>
    <x v="104"/>
    <x v="0"/>
    <x v="0"/>
    <x v="0"/>
    <x v="0"/>
    <x v="0"/>
    <x v="125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48"/>
    <x v="199"/>
    <x v="169"/>
    <x v="203"/>
    <x v="0"/>
    <x v="1479"/>
    <x v="1"/>
  </r>
  <r>
    <x v="0"/>
    <x v="0"/>
    <x v="0"/>
    <x v="0"/>
    <x v="0"/>
    <x v="601"/>
    <x v="638"/>
    <x v="0"/>
    <x v="359"/>
    <x v="54"/>
    <x v="0"/>
    <x v="0"/>
    <x v="0"/>
    <x v="0"/>
    <x v="0"/>
    <x v="0"/>
    <x v="3"/>
    <x v="0"/>
    <x v="0"/>
    <x v="0"/>
    <x v="125"/>
    <x v="181"/>
    <x v="5"/>
    <x v="73"/>
    <x v="698"/>
    <x v="104"/>
    <x v="0"/>
    <x v="0"/>
    <x v="0"/>
    <x v="0"/>
    <x v="0"/>
    <x v="125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292"/>
    <x v="199"/>
    <x v="169"/>
    <x v="203"/>
    <x v="0"/>
    <x v="1479"/>
    <x v="1"/>
  </r>
  <r>
    <x v="0"/>
    <x v="2"/>
    <x v="0"/>
    <x v="0"/>
    <x v="0"/>
    <x v="1069"/>
    <x v="1089"/>
    <x v="1210"/>
    <x v="318"/>
    <x v="54"/>
    <x v="27"/>
    <x v="0"/>
    <x v="0"/>
    <x v="0"/>
    <x v="0"/>
    <x v="0"/>
    <x v="4"/>
    <x v="0"/>
    <x v="0"/>
    <x v="0"/>
    <x v="126"/>
    <x v="183"/>
    <x v="0"/>
    <x v="13"/>
    <x v="19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7"/>
    <x v="1"/>
  </r>
  <r>
    <x v="0"/>
    <x v="2"/>
    <x v="0"/>
    <x v="0"/>
    <x v="0"/>
    <x v="873"/>
    <x v="895"/>
    <x v="1009"/>
    <x v="424"/>
    <x v="54"/>
    <x v="27"/>
    <x v="0"/>
    <x v="0"/>
    <x v="0"/>
    <x v="0"/>
    <x v="0"/>
    <x v="4"/>
    <x v="0"/>
    <x v="0"/>
    <x v="0"/>
    <x v="126"/>
    <x v="183"/>
    <x v="0"/>
    <x v="13"/>
    <x v="193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0"/>
    <x v="1"/>
  </r>
  <r>
    <x v="0"/>
    <x v="2"/>
    <x v="0"/>
    <x v="0"/>
    <x v="0"/>
    <x v="926"/>
    <x v="948"/>
    <x v="1061"/>
    <x v="394"/>
    <x v="54"/>
    <x v="27"/>
    <x v="0"/>
    <x v="0"/>
    <x v="0"/>
    <x v="0"/>
    <x v="0"/>
    <x v="4"/>
    <x v="0"/>
    <x v="0"/>
    <x v="0"/>
    <x v="126"/>
    <x v="183"/>
    <x v="0"/>
    <x v="13"/>
    <x v="194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5"/>
    <x v="1"/>
  </r>
  <r>
    <x v="0"/>
    <x v="2"/>
    <x v="0"/>
    <x v="0"/>
    <x v="0"/>
    <x v="707"/>
    <x v="731"/>
    <x v="853"/>
    <x v="504"/>
    <x v="54"/>
    <x v="27"/>
    <x v="0"/>
    <x v="0"/>
    <x v="0"/>
    <x v="0"/>
    <x v="0"/>
    <x v="4"/>
    <x v="0"/>
    <x v="0"/>
    <x v="0"/>
    <x v="126"/>
    <x v="183"/>
    <x v="0"/>
    <x v="13"/>
    <x v="19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2"/>
    <x v="1"/>
  </r>
  <r>
    <x v="0"/>
    <x v="2"/>
    <x v="0"/>
    <x v="0"/>
    <x v="0"/>
    <x v="1101"/>
    <x v="1121"/>
    <x v="1247"/>
    <x v="297"/>
    <x v="54"/>
    <x v="27"/>
    <x v="0"/>
    <x v="0"/>
    <x v="0"/>
    <x v="0"/>
    <x v="0"/>
    <x v="4"/>
    <x v="0"/>
    <x v="0"/>
    <x v="0"/>
    <x v="126"/>
    <x v="183"/>
    <x v="0"/>
    <x v="13"/>
    <x v="19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0"/>
    <x v="1"/>
  </r>
  <r>
    <x v="0"/>
    <x v="2"/>
    <x v="0"/>
    <x v="0"/>
    <x v="0"/>
    <x v="794"/>
    <x v="816"/>
    <x v="928"/>
    <x v="467"/>
    <x v="54"/>
    <x v="27"/>
    <x v="0"/>
    <x v="0"/>
    <x v="0"/>
    <x v="0"/>
    <x v="0"/>
    <x v="4"/>
    <x v="0"/>
    <x v="0"/>
    <x v="0"/>
    <x v="126"/>
    <x v="183"/>
    <x v="0"/>
    <x v="13"/>
    <x v="19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6"/>
    <x v="1"/>
  </r>
  <r>
    <x v="0"/>
    <x v="2"/>
    <x v="0"/>
    <x v="0"/>
    <x v="0"/>
    <x v="424"/>
    <x v="491"/>
    <x v="553"/>
    <x v="666"/>
    <x v="54"/>
    <x v="27"/>
    <x v="0"/>
    <x v="0"/>
    <x v="0"/>
    <x v="0"/>
    <x v="0"/>
    <x v="4"/>
    <x v="0"/>
    <x v="0"/>
    <x v="0"/>
    <x v="126"/>
    <x v="183"/>
    <x v="0"/>
    <x v="13"/>
    <x v="198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2"/>
    <x v="1"/>
  </r>
  <r>
    <x v="0"/>
    <x v="2"/>
    <x v="0"/>
    <x v="0"/>
    <x v="0"/>
    <x v="108"/>
    <x v="190"/>
    <x v="209"/>
    <x v="851"/>
    <x v="54"/>
    <x v="27"/>
    <x v="0"/>
    <x v="0"/>
    <x v="0"/>
    <x v="0"/>
    <x v="0"/>
    <x v="4"/>
    <x v="0"/>
    <x v="0"/>
    <x v="0"/>
    <x v="126"/>
    <x v="183"/>
    <x v="0"/>
    <x v="13"/>
    <x v="199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1090"/>
    <x v="1110"/>
    <x v="1230"/>
    <x v="308"/>
    <x v="54"/>
    <x v="27"/>
    <x v="0"/>
    <x v="0"/>
    <x v="0"/>
    <x v="0"/>
    <x v="0"/>
    <x v="4"/>
    <x v="0"/>
    <x v="0"/>
    <x v="0"/>
    <x v="126"/>
    <x v="183"/>
    <x v="0"/>
    <x v="13"/>
    <x v="200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2"/>
    <x v="1"/>
  </r>
  <r>
    <x v="0"/>
    <x v="2"/>
    <x v="0"/>
    <x v="0"/>
    <x v="0"/>
    <x v="1068"/>
    <x v="1088"/>
    <x v="1208"/>
    <x v="318"/>
    <x v="54"/>
    <x v="27"/>
    <x v="0"/>
    <x v="0"/>
    <x v="0"/>
    <x v="0"/>
    <x v="0"/>
    <x v="4"/>
    <x v="0"/>
    <x v="0"/>
    <x v="0"/>
    <x v="126"/>
    <x v="183"/>
    <x v="0"/>
    <x v="13"/>
    <x v="201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8"/>
    <x v="1"/>
  </r>
  <r>
    <x v="0"/>
    <x v="2"/>
    <x v="0"/>
    <x v="0"/>
    <x v="0"/>
    <x v="926"/>
    <x v="948"/>
    <x v="1061"/>
    <x v="394"/>
    <x v="54"/>
    <x v="27"/>
    <x v="0"/>
    <x v="0"/>
    <x v="0"/>
    <x v="0"/>
    <x v="0"/>
    <x v="4"/>
    <x v="0"/>
    <x v="0"/>
    <x v="0"/>
    <x v="126"/>
    <x v="183"/>
    <x v="0"/>
    <x v="13"/>
    <x v="20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5"/>
    <x v="1"/>
  </r>
  <r>
    <x v="0"/>
    <x v="2"/>
    <x v="0"/>
    <x v="0"/>
    <x v="0"/>
    <x v="907"/>
    <x v="929"/>
    <x v="1042"/>
    <x v="411"/>
    <x v="54"/>
    <x v="27"/>
    <x v="0"/>
    <x v="0"/>
    <x v="0"/>
    <x v="0"/>
    <x v="0"/>
    <x v="4"/>
    <x v="0"/>
    <x v="0"/>
    <x v="0"/>
    <x v="126"/>
    <x v="183"/>
    <x v="0"/>
    <x v="13"/>
    <x v="21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9"/>
    <x v="1"/>
  </r>
  <r>
    <x v="0"/>
    <x v="2"/>
    <x v="0"/>
    <x v="0"/>
    <x v="0"/>
    <x v="1269"/>
    <x v="1289"/>
    <x v="1438"/>
    <x v="158"/>
    <x v="54"/>
    <x v="27"/>
    <x v="0"/>
    <x v="0"/>
    <x v="0"/>
    <x v="0"/>
    <x v="0"/>
    <x v="4"/>
    <x v="0"/>
    <x v="0"/>
    <x v="0"/>
    <x v="126"/>
    <x v="183"/>
    <x v="0"/>
    <x v="13"/>
    <x v="21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"/>
    <x v="1"/>
  </r>
  <r>
    <x v="0"/>
    <x v="2"/>
    <x v="0"/>
    <x v="0"/>
    <x v="0"/>
    <x v="652"/>
    <x v="684"/>
    <x v="802"/>
    <x v="538"/>
    <x v="54"/>
    <x v="27"/>
    <x v="0"/>
    <x v="0"/>
    <x v="0"/>
    <x v="0"/>
    <x v="0"/>
    <x v="4"/>
    <x v="0"/>
    <x v="0"/>
    <x v="0"/>
    <x v="126"/>
    <x v="183"/>
    <x v="0"/>
    <x v="13"/>
    <x v="21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9"/>
    <x v="1"/>
  </r>
  <r>
    <x v="0"/>
    <x v="1"/>
    <x v="0"/>
    <x v="0"/>
    <x v="0"/>
    <x v="338"/>
    <x v="317"/>
    <x v="457"/>
    <x v="721"/>
    <x v="54"/>
    <x v="27"/>
    <x v="0"/>
    <x v="0"/>
    <x v="0"/>
    <x v="0"/>
    <x v="0"/>
    <x v="0"/>
    <x v="0"/>
    <x v="0"/>
    <x v="0"/>
    <x v="126"/>
    <x v="183"/>
    <x v="0"/>
    <x v="13"/>
    <x v="19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2"/>
    <x v="1"/>
  </r>
  <r>
    <x v="0"/>
    <x v="1"/>
    <x v="0"/>
    <x v="0"/>
    <x v="0"/>
    <x v="235"/>
    <x v="224"/>
    <x v="345"/>
    <x v="780"/>
    <x v="54"/>
    <x v="27"/>
    <x v="0"/>
    <x v="0"/>
    <x v="0"/>
    <x v="0"/>
    <x v="0"/>
    <x v="0"/>
    <x v="0"/>
    <x v="0"/>
    <x v="0"/>
    <x v="126"/>
    <x v="183"/>
    <x v="0"/>
    <x v="13"/>
    <x v="193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4"/>
    <x v="1"/>
  </r>
  <r>
    <x v="0"/>
    <x v="1"/>
    <x v="0"/>
    <x v="0"/>
    <x v="0"/>
    <x v="260"/>
    <x v="247"/>
    <x v="373"/>
    <x v="765"/>
    <x v="54"/>
    <x v="27"/>
    <x v="0"/>
    <x v="0"/>
    <x v="0"/>
    <x v="0"/>
    <x v="0"/>
    <x v="0"/>
    <x v="0"/>
    <x v="0"/>
    <x v="0"/>
    <x v="126"/>
    <x v="183"/>
    <x v="0"/>
    <x v="13"/>
    <x v="194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1"/>
    <x v="0"/>
    <x v="0"/>
    <x v="0"/>
    <x v="152"/>
    <x v="146"/>
    <x v="264"/>
    <x v="822"/>
    <x v="54"/>
    <x v="27"/>
    <x v="0"/>
    <x v="0"/>
    <x v="0"/>
    <x v="0"/>
    <x v="0"/>
    <x v="0"/>
    <x v="0"/>
    <x v="0"/>
    <x v="0"/>
    <x v="126"/>
    <x v="183"/>
    <x v="0"/>
    <x v="13"/>
    <x v="19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363"/>
    <x v="337"/>
    <x v="483"/>
    <x v="708"/>
    <x v="54"/>
    <x v="27"/>
    <x v="0"/>
    <x v="0"/>
    <x v="0"/>
    <x v="0"/>
    <x v="0"/>
    <x v="0"/>
    <x v="0"/>
    <x v="0"/>
    <x v="0"/>
    <x v="126"/>
    <x v="183"/>
    <x v="0"/>
    <x v="13"/>
    <x v="19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6"/>
    <x v="1"/>
  </r>
  <r>
    <x v="0"/>
    <x v="1"/>
    <x v="0"/>
    <x v="0"/>
    <x v="0"/>
    <x v="190"/>
    <x v="182"/>
    <x v="307"/>
    <x v="803"/>
    <x v="54"/>
    <x v="27"/>
    <x v="0"/>
    <x v="0"/>
    <x v="0"/>
    <x v="0"/>
    <x v="0"/>
    <x v="0"/>
    <x v="0"/>
    <x v="0"/>
    <x v="0"/>
    <x v="126"/>
    <x v="183"/>
    <x v="0"/>
    <x v="13"/>
    <x v="19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2"/>
    <x v="1"/>
  </r>
  <r>
    <x v="0"/>
    <x v="1"/>
    <x v="0"/>
    <x v="0"/>
    <x v="0"/>
    <x v="51"/>
    <x v="49"/>
    <x v="131"/>
    <x v="891"/>
    <x v="54"/>
    <x v="27"/>
    <x v="0"/>
    <x v="0"/>
    <x v="0"/>
    <x v="0"/>
    <x v="0"/>
    <x v="0"/>
    <x v="0"/>
    <x v="0"/>
    <x v="0"/>
    <x v="126"/>
    <x v="183"/>
    <x v="0"/>
    <x v="13"/>
    <x v="198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9"/>
    <x v="1"/>
  </r>
  <r>
    <x v="0"/>
    <x v="1"/>
    <x v="0"/>
    <x v="0"/>
    <x v="0"/>
    <x v="7"/>
    <x v="7"/>
    <x v="44"/>
    <x v="944"/>
    <x v="54"/>
    <x v="27"/>
    <x v="0"/>
    <x v="0"/>
    <x v="0"/>
    <x v="0"/>
    <x v="0"/>
    <x v="0"/>
    <x v="0"/>
    <x v="0"/>
    <x v="0"/>
    <x v="126"/>
    <x v="183"/>
    <x v="0"/>
    <x v="13"/>
    <x v="199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352"/>
    <x v="328"/>
    <x v="473"/>
    <x v="715"/>
    <x v="54"/>
    <x v="27"/>
    <x v="0"/>
    <x v="0"/>
    <x v="0"/>
    <x v="0"/>
    <x v="0"/>
    <x v="0"/>
    <x v="0"/>
    <x v="0"/>
    <x v="0"/>
    <x v="126"/>
    <x v="183"/>
    <x v="0"/>
    <x v="13"/>
    <x v="200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5"/>
    <x v="1"/>
  </r>
  <r>
    <x v="0"/>
    <x v="1"/>
    <x v="0"/>
    <x v="0"/>
    <x v="0"/>
    <x v="337"/>
    <x v="316"/>
    <x v="456"/>
    <x v="721"/>
    <x v="54"/>
    <x v="27"/>
    <x v="0"/>
    <x v="0"/>
    <x v="0"/>
    <x v="0"/>
    <x v="0"/>
    <x v="0"/>
    <x v="0"/>
    <x v="0"/>
    <x v="0"/>
    <x v="126"/>
    <x v="183"/>
    <x v="0"/>
    <x v="13"/>
    <x v="201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3"/>
    <x v="1"/>
  </r>
  <r>
    <x v="0"/>
    <x v="1"/>
    <x v="0"/>
    <x v="0"/>
    <x v="0"/>
    <x v="260"/>
    <x v="247"/>
    <x v="373"/>
    <x v="765"/>
    <x v="54"/>
    <x v="27"/>
    <x v="0"/>
    <x v="0"/>
    <x v="0"/>
    <x v="0"/>
    <x v="0"/>
    <x v="0"/>
    <x v="0"/>
    <x v="0"/>
    <x v="0"/>
    <x v="126"/>
    <x v="183"/>
    <x v="0"/>
    <x v="13"/>
    <x v="20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1"/>
    <x v="0"/>
    <x v="0"/>
    <x v="0"/>
    <x v="252"/>
    <x v="240"/>
    <x v="363"/>
    <x v="773"/>
    <x v="54"/>
    <x v="27"/>
    <x v="0"/>
    <x v="0"/>
    <x v="0"/>
    <x v="0"/>
    <x v="0"/>
    <x v="0"/>
    <x v="0"/>
    <x v="0"/>
    <x v="0"/>
    <x v="126"/>
    <x v="183"/>
    <x v="0"/>
    <x v="13"/>
    <x v="21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4"/>
    <x v="1"/>
  </r>
  <r>
    <x v="0"/>
    <x v="1"/>
    <x v="0"/>
    <x v="0"/>
    <x v="0"/>
    <x v="542"/>
    <x v="463"/>
    <x v="685"/>
    <x v="604"/>
    <x v="54"/>
    <x v="27"/>
    <x v="0"/>
    <x v="0"/>
    <x v="0"/>
    <x v="0"/>
    <x v="0"/>
    <x v="0"/>
    <x v="0"/>
    <x v="0"/>
    <x v="0"/>
    <x v="126"/>
    <x v="183"/>
    <x v="0"/>
    <x v="13"/>
    <x v="21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4"/>
    <x v="1"/>
  </r>
  <r>
    <x v="0"/>
    <x v="1"/>
    <x v="0"/>
    <x v="0"/>
    <x v="0"/>
    <x v="130"/>
    <x v="125"/>
    <x v="234"/>
    <x v="839"/>
    <x v="54"/>
    <x v="27"/>
    <x v="0"/>
    <x v="0"/>
    <x v="0"/>
    <x v="0"/>
    <x v="0"/>
    <x v="0"/>
    <x v="0"/>
    <x v="0"/>
    <x v="0"/>
    <x v="126"/>
    <x v="183"/>
    <x v="0"/>
    <x v="13"/>
    <x v="21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6"/>
    <x v="1"/>
  </r>
  <r>
    <x v="0"/>
    <x v="6"/>
    <x v="0"/>
    <x v="0"/>
    <x v="0"/>
    <x v="1141"/>
    <x v="1161"/>
    <x v="1290"/>
    <x v="276"/>
    <x v="54"/>
    <x v="27"/>
    <x v="0"/>
    <x v="0"/>
    <x v="0"/>
    <x v="0"/>
    <x v="0"/>
    <x v="6"/>
    <x v="0"/>
    <x v="0"/>
    <x v="0"/>
    <x v="126"/>
    <x v="183"/>
    <x v="0"/>
    <x v="13"/>
    <x v="19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2"/>
    <x v="1"/>
  </r>
  <r>
    <x v="0"/>
    <x v="6"/>
    <x v="0"/>
    <x v="0"/>
    <x v="0"/>
    <x v="969"/>
    <x v="991"/>
    <x v="1105"/>
    <x v="370"/>
    <x v="54"/>
    <x v="27"/>
    <x v="0"/>
    <x v="0"/>
    <x v="0"/>
    <x v="0"/>
    <x v="0"/>
    <x v="6"/>
    <x v="0"/>
    <x v="0"/>
    <x v="0"/>
    <x v="126"/>
    <x v="183"/>
    <x v="0"/>
    <x v="13"/>
    <x v="193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7"/>
    <x v="1"/>
  </r>
  <r>
    <x v="0"/>
    <x v="6"/>
    <x v="0"/>
    <x v="0"/>
    <x v="0"/>
    <x v="1022"/>
    <x v="1043"/>
    <x v="1161"/>
    <x v="345"/>
    <x v="54"/>
    <x v="27"/>
    <x v="0"/>
    <x v="0"/>
    <x v="0"/>
    <x v="0"/>
    <x v="0"/>
    <x v="6"/>
    <x v="0"/>
    <x v="0"/>
    <x v="0"/>
    <x v="126"/>
    <x v="183"/>
    <x v="0"/>
    <x v="13"/>
    <x v="194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9"/>
    <x v="1"/>
  </r>
  <r>
    <x v="0"/>
    <x v="6"/>
    <x v="0"/>
    <x v="0"/>
    <x v="0"/>
    <x v="800"/>
    <x v="823"/>
    <x v="932"/>
    <x v="460"/>
    <x v="54"/>
    <x v="27"/>
    <x v="0"/>
    <x v="0"/>
    <x v="0"/>
    <x v="0"/>
    <x v="0"/>
    <x v="6"/>
    <x v="0"/>
    <x v="0"/>
    <x v="0"/>
    <x v="126"/>
    <x v="183"/>
    <x v="0"/>
    <x v="13"/>
    <x v="19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1170"/>
    <x v="1190"/>
    <x v="1320"/>
    <x v="255"/>
    <x v="54"/>
    <x v="27"/>
    <x v="0"/>
    <x v="0"/>
    <x v="0"/>
    <x v="0"/>
    <x v="0"/>
    <x v="6"/>
    <x v="0"/>
    <x v="0"/>
    <x v="0"/>
    <x v="126"/>
    <x v="183"/>
    <x v="0"/>
    <x v="13"/>
    <x v="19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5"/>
    <x v="1"/>
  </r>
  <r>
    <x v="0"/>
    <x v="6"/>
    <x v="0"/>
    <x v="0"/>
    <x v="0"/>
    <x v="890"/>
    <x v="912"/>
    <x v="1022"/>
    <x v="422"/>
    <x v="54"/>
    <x v="27"/>
    <x v="0"/>
    <x v="0"/>
    <x v="0"/>
    <x v="0"/>
    <x v="0"/>
    <x v="6"/>
    <x v="0"/>
    <x v="0"/>
    <x v="0"/>
    <x v="126"/>
    <x v="183"/>
    <x v="0"/>
    <x v="13"/>
    <x v="19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8"/>
    <x v="1"/>
  </r>
  <r>
    <x v="0"/>
    <x v="6"/>
    <x v="0"/>
    <x v="0"/>
    <x v="0"/>
    <x v="488"/>
    <x v="541"/>
    <x v="624"/>
    <x v="630"/>
    <x v="54"/>
    <x v="27"/>
    <x v="0"/>
    <x v="0"/>
    <x v="0"/>
    <x v="0"/>
    <x v="0"/>
    <x v="6"/>
    <x v="0"/>
    <x v="0"/>
    <x v="0"/>
    <x v="126"/>
    <x v="183"/>
    <x v="0"/>
    <x v="13"/>
    <x v="198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9"/>
    <x v="1"/>
  </r>
  <r>
    <x v="0"/>
    <x v="6"/>
    <x v="0"/>
    <x v="0"/>
    <x v="0"/>
    <x v="142"/>
    <x v="239"/>
    <x v="248"/>
    <x v="827"/>
    <x v="54"/>
    <x v="27"/>
    <x v="0"/>
    <x v="0"/>
    <x v="0"/>
    <x v="0"/>
    <x v="0"/>
    <x v="6"/>
    <x v="0"/>
    <x v="0"/>
    <x v="0"/>
    <x v="126"/>
    <x v="183"/>
    <x v="0"/>
    <x v="13"/>
    <x v="199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1156"/>
    <x v="1176"/>
    <x v="1303"/>
    <x v="267"/>
    <x v="54"/>
    <x v="27"/>
    <x v="0"/>
    <x v="0"/>
    <x v="0"/>
    <x v="0"/>
    <x v="0"/>
    <x v="6"/>
    <x v="0"/>
    <x v="0"/>
    <x v="0"/>
    <x v="126"/>
    <x v="183"/>
    <x v="0"/>
    <x v="13"/>
    <x v="200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0"/>
    <x v="1"/>
  </r>
  <r>
    <x v="0"/>
    <x v="6"/>
    <x v="0"/>
    <x v="0"/>
    <x v="0"/>
    <x v="1140"/>
    <x v="1160"/>
    <x v="1289"/>
    <x v="276"/>
    <x v="54"/>
    <x v="27"/>
    <x v="0"/>
    <x v="0"/>
    <x v="0"/>
    <x v="0"/>
    <x v="0"/>
    <x v="6"/>
    <x v="0"/>
    <x v="0"/>
    <x v="0"/>
    <x v="126"/>
    <x v="183"/>
    <x v="0"/>
    <x v="13"/>
    <x v="201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3"/>
    <x v="1"/>
  </r>
  <r>
    <x v="0"/>
    <x v="6"/>
    <x v="0"/>
    <x v="0"/>
    <x v="0"/>
    <x v="1022"/>
    <x v="1043"/>
    <x v="1161"/>
    <x v="345"/>
    <x v="54"/>
    <x v="27"/>
    <x v="0"/>
    <x v="0"/>
    <x v="0"/>
    <x v="0"/>
    <x v="0"/>
    <x v="6"/>
    <x v="0"/>
    <x v="0"/>
    <x v="0"/>
    <x v="126"/>
    <x v="183"/>
    <x v="0"/>
    <x v="13"/>
    <x v="20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9"/>
    <x v="1"/>
  </r>
  <r>
    <x v="0"/>
    <x v="6"/>
    <x v="0"/>
    <x v="0"/>
    <x v="0"/>
    <x v="1007"/>
    <x v="1029"/>
    <x v="1137"/>
    <x v="358"/>
    <x v="54"/>
    <x v="27"/>
    <x v="0"/>
    <x v="0"/>
    <x v="0"/>
    <x v="0"/>
    <x v="0"/>
    <x v="6"/>
    <x v="0"/>
    <x v="0"/>
    <x v="0"/>
    <x v="126"/>
    <x v="183"/>
    <x v="0"/>
    <x v="13"/>
    <x v="21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8"/>
    <x v="1"/>
  </r>
  <r>
    <x v="0"/>
    <x v="6"/>
    <x v="0"/>
    <x v="0"/>
    <x v="0"/>
    <x v="1304"/>
    <x v="1324"/>
    <x v="1477"/>
    <x v="109"/>
    <x v="54"/>
    <x v="27"/>
    <x v="0"/>
    <x v="0"/>
    <x v="0"/>
    <x v="0"/>
    <x v="0"/>
    <x v="6"/>
    <x v="0"/>
    <x v="0"/>
    <x v="0"/>
    <x v="126"/>
    <x v="183"/>
    <x v="0"/>
    <x v="13"/>
    <x v="21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"/>
    <x v="1"/>
  </r>
  <r>
    <x v="0"/>
    <x v="6"/>
    <x v="0"/>
    <x v="0"/>
    <x v="0"/>
    <x v="736"/>
    <x v="759"/>
    <x v="883"/>
    <x v="494"/>
    <x v="54"/>
    <x v="27"/>
    <x v="0"/>
    <x v="0"/>
    <x v="0"/>
    <x v="0"/>
    <x v="0"/>
    <x v="6"/>
    <x v="0"/>
    <x v="0"/>
    <x v="0"/>
    <x v="126"/>
    <x v="183"/>
    <x v="0"/>
    <x v="13"/>
    <x v="21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0"/>
    <x v="1"/>
  </r>
  <r>
    <x v="0"/>
    <x v="3"/>
    <x v="0"/>
    <x v="0"/>
    <x v="0"/>
    <x v="338"/>
    <x v="317"/>
    <x v="457"/>
    <x v="721"/>
    <x v="54"/>
    <x v="27"/>
    <x v="0"/>
    <x v="0"/>
    <x v="0"/>
    <x v="0"/>
    <x v="0"/>
    <x v="2"/>
    <x v="0"/>
    <x v="0"/>
    <x v="0"/>
    <x v="126"/>
    <x v="183"/>
    <x v="0"/>
    <x v="13"/>
    <x v="19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2"/>
    <x v="1"/>
  </r>
  <r>
    <x v="0"/>
    <x v="3"/>
    <x v="0"/>
    <x v="0"/>
    <x v="0"/>
    <x v="235"/>
    <x v="224"/>
    <x v="345"/>
    <x v="780"/>
    <x v="54"/>
    <x v="27"/>
    <x v="0"/>
    <x v="0"/>
    <x v="0"/>
    <x v="0"/>
    <x v="0"/>
    <x v="2"/>
    <x v="0"/>
    <x v="0"/>
    <x v="0"/>
    <x v="126"/>
    <x v="183"/>
    <x v="0"/>
    <x v="13"/>
    <x v="193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4"/>
    <x v="1"/>
  </r>
  <r>
    <x v="0"/>
    <x v="3"/>
    <x v="0"/>
    <x v="0"/>
    <x v="0"/>
    <x v="260"/>
    <x v="247"/>
    <x v="373"/>
    <x v="765"/>
    <x v="54"/>
    <x v="27"/>
    <x v="0"/>
    <x v="0"/>
    <x v="0"/>
    <x v="0"/>
    <x v="0"/>
    <x v="2"/>
    <x v="0"/>
    <x v="0"/>
    <x v="0"/>
    <x v="126"/>
    <x v="183"/>
    <x v="0"/>
    <x v="13"/>
    <x v="194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3"/>
    <x v="0"/>
    <x v="0"/>
    <x v="0"/>
    <x v="152"/>
    <x v="146"/>
    <x v="264"/>
    <x v="822"/>
    <x v="54"/>
    <x v="27"/>
    <x v="0"/>
    <x v="0"/>
    <x v="0"/>
    <x v="0"/>
    <x v="0"/>
    <x v="2"/>
    <x v="0"/>
    <x v="0"/>
    <x v="0"/>
    <x v="126"/>
    <x v="183"/>
    <x v="0"/>
    <x v="13"/>
    <x v="19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3"/>
    <x v="0"/>
    <x v="0"/>
    <x v="0"/>
    <x v="363"/>
    <x v="337"/>
    <x v="483"/>
    <x v="708"/>
    <x v="54"/>
    <x v="27"/>
    <x v="0"/>
    <x v="0"/>
    <x v="0"/>
    <x v="0"/>
    <x v="0"/>
    <x v="2"/>
    <x v="0"/>
    <x v="0"/>
    <x v="0"/>
    <x v="126"/>
    <x v="183"/>
    <x v="0"/>
    <x v="13"/>
    <x v="19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6"/>
    <x v="1"/>
  </r>
  <r>
    <x v="0"/>
    <x v="3"/>
    <x v="0"/>
    <x v="0"/>
    <x v="0"/>
    <x v="190"/>
    <x v="182"/>
    <x v="307"/>
    <x v="803"/>
    <x v="54"/>
    <x v="27"/>
    <x v="0"/>
    <x v="0"/>
    <x v="0"/>
    <x v="0"/>
    <x v="0"/>
    <x v="2"/>
    <x v="0"/>
    <x v="0"/>
    <x v="0"/>
    <x v="126"/>
    <x v="183"/>
    <x v="0"/>
    <x v="13"/>
    <x v="19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2"/>
    <x v="1"/>
  </r>
  <r>
    <x v="0"/>
    <x v="3"/>
    <x v="0"/>
    <x v="0"/>
    <x v="0"/>
    <x v="51"/>
    <x v="49"/>
    <x v="131"/>
    <x v="891"/>
    <x v="54"/>
    <x v="27"/>
    <x v="0"/>
    <x v="0"/>
    <x v="0"/>
    <x v="0"/>
    <x v="0"/>
    <x v="2"/>
    <x v="0"/>
    <x v="0"/>
    <x v="0"/>
    <x v="126"/>
    <x v="183"/>
    <x v="0"/>
    <x v="13"/>
    <x v="198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9"/>
    <x v="1"/>
  </r>
  <r>
    <x v="0"/>
    <x v="3"/>
    <x v="0"/>
    <x v="0"/>
    <x v="0"/>
    <x v="7"/>
    <x v="7"/>
    <x v="44"/>
    <x v="944"/>
    <x v="54"/>
    <x v="27"/>
    <x v="0"/>
    <x v="0"/>
    <x v="0"/>
    <x v="0"/>
    <x v="0"/>
    <x v="2"/>
    <x v="0"/>
    <x v="0"/>
    <x v="0"/>
    <x v="126"/>
    <x v="183"/>
    <x v="0"/>
    <x v="13"/>
    <x v="199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352"/>
    <x v="328"/>
    <x v="473"/>
    <x v="715"/>
    <x v="54"/>
    <x v="27"/>
    <x v="0"/>
    <x v="0"/>
    <x v="0"/>
    <x v="0"/>
    <x v="0"/>
    <x v="2"/>
    <x v="0"/>
    <x v="0"/>
    <x v="0"/>
    <x v="126"/>
    <x v="183"/>
    <x v="0"/>
    <x v="13"/>
    <x v="200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5"/>
    <x v="1"/>
  </r>
  <r>
    <x v="0"/>
    <x v="3"/>
    <x v="0"/>
    <x v="0"/>
    <x v="0"/>
    <x v="337"/>
    <x v="316"/>
    <x v="456"/>
    <x v="721"/>
    <x v="54"/>
    <x v="27"/>
    <x v="0"/>
    <x v="0"/>
    <x v="0"/>
    <x v="0"/>
    <x v="0"/>
    <x v="2"/>
    <x v="0"/>
    <x v="0"/>
    <x v="0"/>
    <x v="126"/>
    <x v="183"/>
    <x v="0"/>
    <x v="13"/>
    <x v="201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3"/>
    <x v="1"/>
  </r>
  <r>
    <x v="0"/>
    <x v="3"/>
    <x v="0"/>
    <x v="0"/>
    <x v="0"/>
    <x v="260"/>
    <x v="247"/>
    <x v="373"/>
    <x v="765"/>
    <x v="54"/>
    <x v="27"/>
    <x v="0"/>
    <x v="0"/>
    <x v="0"/>
    <x v="0"/>
    <x v="0"/>
    <x v="2"/>
    <x v="0"/>
    <x v="0"/>
    <x v="0"/>
    <x v="126"/>
    <x v="183"/>
    <x v="0"/>
    <x v="13"/>
    <x v="20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3"/>
    <x v="0"/>
    <x v="0"/>
    <x v="0"/>
    <x v="252"/>
    <x v="240"/>
    <x v="363"/>
    <x v="773"/>
    <x v="54"/>
    <x v="27"/>
    <x v="0"/>
    <x v="0"/>
    <x v="0"/>
    <x v="0"/>
    <x v="0"/>
    <x v="2"/>
    <x v="0"/>
    <x v="0"/>
    <x v="0"/>
    <x v="126"/>
    <x v="183"/>
    <x v="0"/>
    <x v="13"/>
    <x v="21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4"/>
    <x v="1"/>
  </r>
  <r>
    <x v="0"/>
    <x v="3"/>
    <x v="0"/>
    <x v="0"/>
    <x v="0"/>
    <x v="542"/>
    <x v="463"/>
    <x v="685"/>
    <x v="604"/>
    <x v="54"/>
    <x v="27"/>
    <x v="0"/>
    <x v="0"/>
    <x v="0"/>
    <x v="0"/>
    <x v="0"/>
    <x v="2"/>
    <x v="0"/>
    <x v="0"/>
    <x v="0"/>
    <x v="126"/>
    <x v="183"/>
    <x v="0"/>
    <x v="13"/>
    <x v="21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4"/>
    <x v="1"/>
  </r>
  <r>
    <x v="0"/>
    <x v="3"/>
    <x v="0"/>
    <x v="0"/>
    <x v="0"/>
    <x v="130"/>
    <x v="125"/>
    <x v="234"/>
    <x v="839"/>
    <x v="54"/>
    <x v="27"/>
    <x v="0"/>
    <x v="0"/>
    <x v="0"/>
    <x v="0"/>
    <x v="0"/>
    <x v="2"/>
    <x v="0"/>
    <x v="0"/>
    <x v="0"/>
    <x v="126"/>
    <x v="183"/>
    <x v="0"/>
    <x v="13"/>
    <x v="21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6"/>
    <x v="1"/>
  </r>
  <r>
    <x v="0"/>
    <x v="5"/>
    <x v="0"/>
    <x v="0"/>
    <x v="0"/>
    <x v="1014"/>
    <x v="1036"/>
    <x v="1145"/>
    <x v="353"/>
    <x v="54"/>
    <x v="27"/>
    <x v="0"/>
    <x v="0"/>
    <x v="0"/>
    <x v="0"/>
    <x v="0"/>
    <x v="5"/>
    <x v="0"/>
    <x v="0"/>
    <x v="0"/>
    <x v="126"/>
    <x v="183"/>
    <x v="0"/>
    <x v="13"/>
    <x v="19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9"/>
    <x v="169"/>
    <x v="203"/>
    <x v="248"/>
    <x v="1625"/>
    <x v="0"/>
  </r>
  <r>
    <x v="0"/>
    <x v="5"/>
    <x v="0"/>
    <x v="0"/>
    <x v="0"/>
    <x v="816"/>
    <x v="838"/>
    <x v="950"/>
    <x v="451"/>
    <x v="54"/>
    <x v="27"/>
    <x v="0"/>
    <x v="0"/>
    <x v="0"/>
    <x v="0"/>
    <x v="0"/>
    <x v="5"/>
    <x v="0"/>
    <x v="0"/>
    <x v="0"/>
    <x v="126"/>
    <x v="183"/>
    <x v="0"/>
    <x v="13"/>
    <x v="193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7"/>
    <x v="169"/>
    <x v="203"/>
    <x v="192"/>
    <x v="1599"/>
    <x v="0"/>
  </r>
  <r>
    <x v="0"/>
    <x v="5"/>
    <x v="0"/>
    <x v="0"/>
    <x v="0"/>
    <x v="862"/>
    <x v="884"/>
    <x v="996"/>
    <x v="430"/>
    <x v="54"/>
    <x v="27"/>
    <x v="0"/>
    <x v="0"/>
    <x v="0"/>
    <x v="0"/>
    <x v="0"/>
    <x v="5"/>
    <x v="0"/>
    <x v="0"/>
    <x v="0"/>
    <x v="126"/>
    <x v="183"/>
    <x v="0"/>
    <x v="13"/>
    <x v="194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0"/>
    <x v="169"/>
    <x v="203"/>
    <x v="210"/>
    <x v="1610"/>
    <x v="0"/>
  </r>
  <r>
    <x v="0"/>
    <x v="5"/>
    <x v="0"/>
    <x v="0"/>
    <x v="0"/>
    <x v="653"/>
    <x v="685"/>
    <x v="801"/>
    <x v="535"/>
    <x v="54"/>
    <x v="27"/>
    <x v="0"/>
    <x v="0"/>
    <x v="0"/>
    <x v="0"/>
    <x v="0"/>
    <x v="5"/>
    <x v="0"/>
    <x v="0"/>
    <x v="0"/>
    <x v="126"/>
    <x v="183"/>
    <x v="0"/>
    <x v="13"/>
    <x v="19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8"/>
    <x v="169"/>
    <x v="203"/>
    <x v="144"/>
    <x v="1577"/>
    <x v="0"/>
  </r>
  <r>
    <x v="0"/>
    <x v="5"/>
    <x v="0"/>
    <x v="0"/>
    <x v="0"/>
    <x v="1051"/>
    <x v="1071"/>
    <x v="1184"/>
    <x v="330"/>
    <x v="54"/>
    <x v="27"/>
    <x v="0"/>
    <x v="0"/>
    <x v="0"/>
    <x v="0"/>
    <x v="0"/>
    <x v="5"/>
    <x v="0"/>
    <x v="0"/>
    <x v="0"/>
    <x v="126"/>
    <x v="183"/>
    <x v="0"/>
    <x v="13"/>
    <x v="19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2"/>
    <x v="203"/>
    <x v="257"/>
    <x v="1631"/>
    <x v="0"/>
  </r>
  <r>
    <x v="0"/>
    <x v="5"/>
    <x v="0"/>
    <x v="0"/>
    <x v="0"/>
    <x v="732"/>
    <x v="755"/>
    <x v="876"/>
    <x v="498"/>
    <x v="54"/>
    <x v="27"/>
    <x v="0"/>
    <x v="0"/>
    <x v="0"/>
    <x v="0"/>
    <x v="0"/>
    <x v="5"/>
    <x v="0"/>
    <x v="0"/>
    <x v="0"/>
    <x v="126"/>
    <x v="183"/>
    <x v="0"/>
    <x v="13"/>
    <x v="19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5"/>
    <x v="169"/>
    <x v="203"/>
    <x v="163"/>
    <x v="1587"/>
    <x v="0"/>
  </r>
  <r>
    <x v="0"/>
    <x v="5"/>
    <x v="0"/>
    <x v="0"/>
    <x v="0"/>
    <x v="390"/>
    <x v="458"/>
    <x v="513"/>
    <x v="687"/>
    <x v="54"/>
    <x v="27"/>
    <x v="0"/>
    <x v="0"/>
    <x v="0"/>
    <x v="0"/>
    <x v="0"/>
    <x v="5"/>
    <x v="0"/>
    <x v="0"/>
    <x v="0"/>
    <x v="126"/>
    <x v="183"/>
    <x v="0"/>
    <x v="13"/>
    <x v="198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4"/>
    <x v="203"/>
    <x v="61"/>
    <x v="1524"/>
    <x v="0"/>
  </r>
  <r>
    <x v="0"/>
    <x v="5"/>
    <x v="0"/>
    <x v="0"/>
    <x v="0"/>
    <x v="91"/>
    <x v="163"/>
    <x v="187"/>
    <x v="862"/>
    <x v="54"/>
    <x v="27"/>
    <x v="0"/>
    <x v="0"/>
    <x v="0"/>
    <x v="0"/>
    <x v="0"/>
    <x v="5"/>
    <x v="0"/>
    <x v="0"/>
    <x v="0"/>
    <x v="126"/>
    <x v="183"/>
    <x v="0"/>
    <x v="13"/>
    <x v="199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"/>
    <x v="203"/>
    <x v="11"/>
    <x v="1491"/>
    <x v="0"/>
  </r>
  <r>
    <x v="0"/>
    <x v="5"/>
    <x v="0"/>
    <x v="0"/>
    <x v="0"/>
    <x v="1030"/>
    <x v="1050"/>
    <x v="1169"/>
    <x v="340"/>
    <x v="54"/>
    <x v="27"/>
    <x v="0"/>
    <x v="0"/>
    <x v="0"/>
    <x v="0"/>
    <x v="0"/>
    <x v="5"/>
    <x v="0"/>
    <x v="0"/>
    <x v="0"/>
    <x v="126"/>
    <x v="183"/>
    <x v="0"/>
    <x v="13"/>
    <x v="200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5"/>
    <x v="169"/>
    <x v="203"/>
    <x v="255"/>
    <x v="1629"/>
    <x v="0"/>
  </r>
  <r>
    <x v="0"/>
    <x v="5"/>
    <x v="0"/>
    <x v="0"/>
    <x v="0"/>
    <x v="1012"/>
    <x v="1034"/>
    <x v="1143"/>
    <x v="353"/>
    <x v="54"/>
    <x v="27"/>
    <x v="0"/>
    <x v="0"/>
    <x v="0"/>
    <x v="0"/>
    <x v="0"/>
    <x v="5"/>
    <x v="0"/>
    <x v="0"/>
    <x v="0"/>
    <x v="126"/>
    <x v="183"/>
    <x v="0"/>
    <x v="13"/>
    <x v="201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0"/>
    <x v="203"/>
    <x v="247"/>
    <x v="1626"/>
    <x v="0"/>
  </r>
  <r>
    <x v="0"/>
    <x v="5"/>
    <x v="0"/>
    <x v="0"/>
    <x v="0"/>
    <x v="862"/>
    <x v="884"/>
    <x v="996"/>
    <x v="430"/>
    <x v="54"/>
    <x v="27"/>
    <x v="0"/>
    <x v="0"/>
    <x v="0"/>
    <x v="0"/>
    <x v="0"/>
    <x v="5"/>
    <x v="0"/>
    <x v="0"/>
    <x v="0"/>
    <x v="126"/>
    <x v="183"/>
    <x v="0"/>
    <x v="13"/>
    <x v="20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0"/>
    <x v="169"/>
    <x v="203"/>
    <x v="210"/>
    <x v="1610"/>
    <x v="0"/>
  </r>
  <r>
    <x v="0"/>
    <x v="5"/>
    <x v="0"/>
    <x v="0"/>
    <x v="0"/>
    <x v="844"/>
    <x v="866"/>
    <x v="982"/>
    <x v="438"/>
    <x v="54"/>
    <x v="27"/>
    <x v="0"/>
    <x v="0"/>
    <x v="0"/>
    <x v="0"/>
    <x v="0"/>
    <x v="5"/>
    <x v="0"/>
    <x v="0"/>
    <x v="0"/>
    <x v="126"/>
    <x v="183"/>
    <x v="0"/>
    <x v="13"/>
    <x v="21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6"/>
    <x v="169"/>
    <x v="203"/>
    <x v="205"/>
    <x v="1605"/>
    <x v="0"/>
  </r>
  <r>
    <x v="0"/>
    <x v="5"/>
    <x v="0"/>
    <x v="0"/>
    <x v="0"/>
    <x v="1240"/>
    <x v="1260"/>
    <x v="1412"/>
    <x v="184"/>
    <x v="54"/>
    <x v="27"/>
    <x v="0"/>
    <x v="0"/>
    <x v="0"/>
    <x v="0"/>
    <x v="0"/>
    <x v="5"/>
    <x v="0"/>
    <x v="0"/>
    <x v="0"/>
    <x v="126"/>
    <x v="183"/>
    <x v="0"/>
    <x v="13"/>
    <x v="21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0"/>
    <x v="169"/>
    <x v="203"/>
    <x v="288"/>
    <x v="1662"/>
    <x v="0"/>
  </r>
  <r>
    <x v="0"/>
    <x v="5"/>
    <x v="0"/>
    <x v="0"/>
    <x v="0"/>
    <x v="606"/>
    <x v="642"/>
    <x v="745"/>
    <x v="573"/>
    <x v="54"/>
    <x v="27"/>
    <x v="0"/>
    <x v="0"/>
    <x v="0"/>
    <x v="0"/>
    <x v="0"/>
    <x v="5"/>
    <x v="0"/>
    <x v="0"/>
    <x v="0"/>
    <x v="126"/>
    <x v="183"/>
    <x v="0"/>
    <x v="13"/>
    <x v="21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3"/>
    <x v="169"/>
    <x v="203"/>
    <x v="130"/>
    <x v="1567"/>
    <x v="0"/>
  </r>
  <r>
    <x v="0"/>
    <x v="2"/>
    <x v="0"/>
    <x v="0"/>
    <x v="0"/>
    <x v="604"/>
    <x v="640"/>
    <x v="772"/>
    <x v="611"/>
    <x v="54"/>
    <x v="27"/>
    <x v="0"/>
    <x v="0"/>
    <x v="0"/>
    <x v="0"/>
    <x v="0"/>
    <x v="4"/>
    <x v="0"/>
    <x v="0"/>
    <x v="0"/>
    <x v="127"/>
    <x v="184"/>
    <x v="0"/>
    <x v="13"/>
    <x v="129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355"/>
    <x v="432"/>
    <x v="492"/>
    <x v="742"/>
    <x v="54"/>
    <x v="27"/>
    <x v="0"/>
    <x v="0"/>
    <x v="0"/>
    <x v="0"/>
    <x v="0"/>
    <x v="4"/>
    <x v="0"/>
    <x v="0"/>
    <x v="0"/>
    <x v="127"/>
    <x v="184"/>
    <x v="0"/>
    <x v="13"/>
    <x v="130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7"/>
    <x v="1"/>
  </r>
  <r>
    <x v="0"/>
    <x v="2"/>
    <x v="0"/>
    <x v="0"/>
    <x v="0"/>
    <x v="593"/>
    <x v="631"/>
    <x v="762"/>
    <x v="617"/>
    <x v="54"/>
    <x v="27"/>
    <x v="0"/>
    <x v="0"/>
    <x v="0"/>
    <x v="0"/>
    <x v="0"/>
    <x v="4"/>
    <x v="0"/>
    <x v="0"/>
    <x v="0"/>
    <x v="127"/>
    <x v="184"/>
    <x v="0"/>
    <x v="13"/>
    <x v="13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2"/>
    <x v="0"/>
    <x v="0"/>
    <x v="0"/>
    <x v="435"/>
    <x v="500"/>
    <x v="589"/>
    <x v="704"/>
    <x v="54"/>
    <x v="27"/>
    <x v="0"/>
    <x v="0"/>
    <x v="0"/>
    <x v="0"/>
    <x v="0"/>
    <x v="4"/>
    <x v="0"/>
    <x v="0"/>
    <x v="0"/>
    <x v="127"/>
    <x v="184"/>
    <x v="0"/>
    <x v="13"/>
    <x v="13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2"/>
    <x v="0"/>
    <x v="0"/>
    <x v="0"/>
    <x v="800"/>
    <x v="823"/>
    <x v="963"/>
    <x v="510"/>
    <x v="54"/>
    <x v="27"/>
    <x v="0"/>
    <x v="0"/>
    <x v="0"/>
    <x v="0"/>
    <x v="0"/>
    <x v="4"/>
    <x v="0"/>
    <x v="0"/>
    <x v="0"/>
    <x v="127"/>
    <x v="184"/>
    <x v="0"/>
    <x v="13"/>
    <x v="13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2"/>
    <x v="1"/>
  </r>
  <r>
    <x v="0"/>
    <x v="2"/>
    <x v="0"/>
    <x v="0"/>
    <x v="0"/>
    <x v="757"/>
    <x v="780"/>
    <x v="928"/>
    <x v="530"/>
    <x v="54"/>
    <x v="27"/>
    <x v="0"/>
    <x v="0"/>
    <x v="0"/>
    <x v="0"/>
    <x v="0"/>
    <x v="4"/>
    <x v="0"/>
    <x v="0"/>
    <x v="0"/>
    <x v="127"/>
    <x v="184"/>
    <x v="0"/>
    <x v="13"/>
    <x v="13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6"/>
    <x v="1"/>
  </r>
  <r>
    <x v="0"/>
    <x v="2"/>
    <x v="0"/>
    <x v="0"/>
    <x v="0"/>
    <x v="600"/>
    <x v="637"/>
    <x v="769"/>
    <x v="617"/>
    <x v="54"/>
    <x v="27"/>
    <x v="0"/>
    <x v="0"/>
    <x v="0"/>
    <x v="0"/>
    <x v="0"/>
    <x v="4"/>
    <x v="0"/>
    <x v="0"/>
    <x v="0"/>
    <x v="127"/>
    <x v="184"/>
    <x v="0"/>
    <x v="13"/>
    <x v="135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0"/>
    <x v="1"/>
  </r>
  <r>
    <x v="0"/>
    <x v="2"/>
    <x v="0"/>
    <x v="0"/>
    <x v="0"/>
    <x v="499"/>
    <x v="553"/>
    <x v="667"/>
    <x v="666"/>
    <x v="54"/>
    <x v="27"/>
    <x v="0"/>
    <x v="0"/>
    <x v="0"/>
    <x v="0"/>
    <x v="0"/>
    <x v="4"/>
    <x v="0"/>
    <x v="0"/>
    <x v="0"/>
    <x v="127"/>
    <x v="184"/>
    <x v="0"/>
    <x v="13"/>
    <x v="136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4"/>
    <x v="1"/>
  </r>
  <r>
    <x v="0"/>
    <x v="2"/>
    <x v="0"/>
    <x v="0"/>
    <x v="0"/>
    <x v="904"/>
    <x v="926"/>
    <x v="1071"/>
    <x v="459"/>
    <x v="54"/>
    <x v="27"/>
    <x v="0"/>
    <x v="0"/>
    <x v="0"/>
    <x v="0"/>
    <x v="0"/>
    <x v="4"/>
    <x v="0"/>
    <x v="0"/>
    <x v="0"/>
    <x v="127"/>
    <x v="184"/>
    <x v="0"/>
    <x v="13"/>
    <x v="14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5"/>
    <x v="1"/>
  </r>
  <r>
    <x v="0"/>
    <x v="2"/>
    <x v="0"/>
    <x v="0"/>
    <x v="0"/>
    <x v="895"/>
    <x v="917"/>
    <x v="1061"/>
    <x v="463"/>
    <x v="54"/>
    <x v="27"/>
    <x v="0"/>
    <x v="0"/>
    <x v="0"/>
    <x v="0"/>
    <x v="0"/>
    <x v="4"/>
    <x v="0"/>
    <x v="0"/>
    <x v="0"/>
    <x v="127"/>
    <x v="184"/>
    <x v="0"/>
    <x v="13"/>
    <x v="14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5"/>
    <x v="1"/>
  </r>
  <r>
    <x v="0"/>
    <x v="2"/>
    <x v="0"/>
    <x v="0"/>
    <x v="0"/>
    <x v="837"/>
    <x v="859"/>
    <x v="1002"/>
    <x v="492"/>
    <x v="54"/>
    <x v="27"/>
    <x v="0"/>
    <x v="0"/>
    <x v="0"/>
    <x v="0"/>
    <x v="0"/>
    <x v="4"/>
    <x v="0"/>
    <x v="0"/>
    <x v="0"/>
    <x v="127"/>
    <x v="184"/>
    <x v="0"/>
    <x v="13"/>
    <x v="1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5"/>
    <x v="1"/>
  </r>
  <r>
    <x v="0"/>
    <x v="2"/>
    <x v="0"/>
    <x v="0"/>
    <x v="0"/>
    <x v="948"/>
    <x v="970"/>
    <x v="1112"/>
    <x v="438"/>
    <x v="54"/>
    <x v="27"/>
    <x v="0"/>
    <x v="0"/>
    <x v="0"/>
    <x v="0"/>
    <x v="0"/>
    <x v="4"/>
    <x v="0"/>
    <x v="0"/>
    <x v="0"/>
    <x v="127"/>
    <x v="184"/>
    <x v="0"/>
    <x v="13"/>
    <x v="24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0"/>
    <x v="1"/>
  </r>
  <r>
    <x v="0"/>
    <x v="2"/>
    <x v="0"/>
    <x v="0"/>
    <x v="0"/>
    <x v="1022"/>
    <x v="1043"/>
    <x v="1186"/>
    <x v="400"/>
    <x v="54"/>
    <x v="27"/>
    <x v="0"/>
    <x v="0"/>
    <x v="0"/>
    <x v="0"/>
    <x v="0"/>
    <x v="4"/>
    <x v="0"/>
    <x v="0"/>
    <x v="0"/>
    <x v="127"/>
    <x v="184"/>
    <x v="0"/>
    <x v="13"/>
    <x v="2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9"/>
    <x v="1"/>
  </r>
  <r>
    <x v="0"/>
    <x v="1"/>
    <x v="0"/>
    <x v="0"/>
    <x v="0"/>
    <x v="108"/>
    <x v="104"/>
    <x v="222"/>
    <x v="870"/>
    <x v="54"/>
    <x v="27"/>
    <x v="0"/>
    <x v="0"/>
    <x v="0"/>
    <x v="0"/>
    <x v="0"/>
    <x v="0"/>
    <x v="0"/>
    <x v="0"/>
    <x v="0"/>
    <x v="127"/>
    <x v="184"/>
    <x v="0"/>
    <x v="13"/>
    <x v="129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34"/>
    <x v="33"/>
    <x v="110"/>
    <x v="920"/>
    <x v="54"/>
    <x v="27"/>
    <x v="0"/>
    <x v="0"/>
    <x v="0"/>
    <x v="0"/>
    <x v="0"/>
    <x v="0"/>
    <x v="0"/>
    <x v="0"/>
    <x v="0"/>
    <x v="127"/>
    <x v="184"/>
    <x v="0"/>
    <x v="13"/>
    <x v="130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1"/>
    <x v="0"/>
    <x v="0"/>
    <x v="0"/>
    <x v="104"/>
    <x v="100"/>
    <x v="216"/>
    <x v="871"/>
    <x v="54"/>
    <x v="27"/>
    <x v="0"/>
    <x v="0"/>
    <x v="0"/>
    <x v="0"/>
    <x v="0"/>
    <x v="0"/>
    <x v="0"/>
    <x v="0"/>
    <x v="0"/>
    <x v="127"/>
    <x v="184"/>
    <x v="0"/>
    <x v="13"/>
    <x v="13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1"/>
    <x v="0"/>
    <x v="0"/>
    <x v="0"/>
    <x v="53"/>
    <x v="51"/>
    <x v="144"/>
    <x v="908"/>
    <x v="54"/>
    <x v="27"/>
    <x v="0"/>
    <x v="0"/>
    <x v="0"/>
    <x v="0"/>
    <x v="0"/>
    <x v="0"/>
    <x v="0"/>
    <x v="0"/>
    <x v="0"/>
    <x v="127"/>
    <x v="184"/>
    <x v="0"/>
    <x v="13"/>
    <x v="13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193"/>
    <x v="185"/>
    <x v="325"/>
    <x v="823"/>
    <x v="54"/>
    <x v="27"/>
    <x v="0"/>
    <x v="0"/>
    <x v="0"/>
    <x v="0"/>
    <x v="0"/>
    <x v="0"/>
    <x v="0"/>
    <x v="0"/>
    <x v="0"/>
    <x v="127"/>
    <x v="184"/>
    <x v="0"/>
    <x v="13"/>
    <x v="13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1"/>
    <x v="0"/>
    <x v="0"/>
    <x v="0"/>
    <x v="174"/>
    <x v="167"/>
    <x v="307"/>
    <x v="835"/>
    <x v="54"/>
    <x v="27"/>
    <x v="0"/>
    <x v="0"/>
    <x v="0"/>
    <x v="0"/>
    <x v="0"/>
    <x v="0"/>
    <x v="0"/>
    <x v="0"/>
    <x v="0"/>
    <x v="127"/>
    <x v="184"/>
    <x v="0"/>
    <x v="13"/>
    <x v="13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2"/>
    <x v="1"/>
  </r>
  <r>
    <x v="0"/>
    <x v="1"/>
    <x v="0"/>
    <x v="0"/>
    <x v="0"/>
    <x v="106"/>
    <x v="102"/>
    <x v="220"/>
    <x v="871"/>
    <x v="54"/>
    <x v="27"/>
    <x v="0"/>
    <x v="0"/>
    <x v="0"/>
    <x v="0"/>
    <x v="0"/>
    <x v="0"/>
    <x v="0"/>
    <x v="0"/>
    <x v="0"/>
    <x v="127"/>
    <x v="184"/>
    <x v="0"/>
    <x v="13"/>
    <x v="135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1"/>
    <x v="0"/>
    <x v="0"/>
    <x v="0"/>
    <x v="72"/>
    <x v="69"/>
    <x v="175"/>
    <x v="891"/>
    <x v="54"/>
    <x v="27"/>
    <x v="0"/>
    <x v="0"/>
    <x v="0"/>
    <x v="0"/>
    <x v="0"/>
    <x v="0"/>
    <x v="0"/>
    <x v="0"/>
    <x v="0"/>
    <x v="127"/>
    <x v="184"/>
    <x v="0"/>
    <x v="13"/>
    <x v="136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7"/>
    <x v="1"/>
  </r>
  <r>
    <x v="0"/>
    <x v="1"/>
    <x v="0"/>
    <x v="0"/>
    <x v="0"/>
    <x v="251"/>
    <x v="239"/>
    <x v="381"/>
    <x v="797"/>
    <x v="54"/>
    <x v="27"/>
    <x v="0"/>
    <x v="0"/>
    <x v="0"/>
    <x v="0"/>
    <x v="0"/>
    <x v="0"/>
    <x v="0"/>
    <x v="0"/>
    <x v="0"/>
    <x v="127"/>
    <x v="184"/>
    <x v="0"/>
    <x v="13"/>
    <x v="14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5"/>
    <x v="1"/>
  </r>
  <r>
    <x v="0"/>
    <x v="1"/>
    <x v="0"/>
    <x v="0"/>
    <x v="0"/>
    <x v="246"/>
    <x v="234"/>
    <x v="373"/>
    <x v="801"/>
    <x v="54"/>
    <x v="27"/>
    <x v="0"/>
    <x v="0"/>
    <x v="0"/>
    <x v="0"/>
    <x v="0"/>
    <x v="0"/>
    <x v="0"/>
    <x v="0"/>
    <x v="0"/>
    <x v="127"/>
    <x v="184"/>
    <x v="0"/>
    <x v="13"/>
    <x v="14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1"/>
    <x v="0"/>
    <x v="0"/>
    <x v="0"/>
    <x v="214"/>
    <x v="205"/>
    <x v="342"/>
    <x v="814"/>
    <x v="54"/>
    <x v="27"/>
    <x v="0"/>
    <x v="0"/>
    <x v="0"/>
    <x v="0"/>
    <x v="0"/>
    <x v="0"/>
    <x v="0"/>
    <x v="0"/>
    <x v="0"/>
    <x v="127"/>
    <x v="184"/>
    <x v="0"/>
    <x v="13"/>
    <x v="1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7"/>
    <x v="1"/>
  </r>
  <r>
    <x v="0"/>
    <x v="1"/>
    <x v="0"/>
    <x v="0"/>
    <x v="0"/>
    <x v="270"/>
    <x v="256"/>
    <x v="408"/>
    <x v="790"/>
    <x v="54"/>
    <x v="27"/>
    <x v="0"/>
    <x v="0"/>
    <x v="0"/>
    <x v="0"/>
    <x v="0"/>
    <x v="0"/>
    <x v="0"/>
    <x v="0"/>
    <x v="0"/>
    <x v="127"/>
    <x v="184"/>
    <x v="0"/>
    <x v="13"/>
    <x v="24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5"/>
    <x v="1"/>
  </r>
  <r>
    <x v="0"/>
    <x v="1"/>
    <x v="0"/>
    <x v="0"/>
    <x v="0"/>
    <x v="310"/>
    <x v="291"/>
    <x v="445"/>
    <x v="767"/>
    <x v="54"/>
    <x v="27"/>
    <x v="0"/>
    <x v="0"/>
    <x v="0"/>
    <x v="0"/>
    <x v="0"/>
    <x v="0"/>
    <x v="0"/>
    <x v="0"/>
    <x v="0"/>
    <x v="127"/>
    <x v="184"/>
    <x v="0"/>
    <x v="13"/>
    <x v="2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3"/>
    <x v="1"/>
  </r>
  <r>
    <x v="0"/>
    <x v="6"/>
    <x v="0"/>
    <x v="0"/>
    <x v="0"/>
    <x v="683"/>
    <x v="710"/>
    <x v="854"/>
    <x v="571"/>
    <x v="54"/>
    <x v="27"/>
    <x v="0"/>
    <x v="0"/>
    <x v="0"/>
    <x v="0"/>
    <x v="0"/>
    <x v="6"/>
    <x v="0"/>
    <x v="0"/>
    <x v="0"/>
    <x v="127"/>
    <x v="184"/>
    <x v="0"/>
    <x v="13"/>
    <x v="129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404"/>
    <x v="470"/>
    <x v="552"/>
    <x v="713"/>
    <x v="54"/>
    <x v="27"/>
    <x v="0"/>
    <x v="0"/>
    <x v="0"/>
    <x v="0"/>
    <x v="0"/>
    <x v="6"/>
    <x v="0"/>
    <x v="0"/>
    <x v="0"/>
    <x v="127"/>
    <x v="184"/>
    <x v="0"/>
    <x v="13"/>
    <x v="130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4"/>
    <x v="1"/>
  </r>
  <r>
    <x v="0"/>
    <x v="6"/>
    <x v="0"/>
    <x v="0"/>
    <x v="0"/>
    <x v="673"/>
    <x v="700"/>
    <x v="842"/>
    <x v="579"/>
    <x v="54"/>
    <x v="27"/>
    <x v="0"/>
    <x v="0"/>
    <x v="0"/>
    <x v="0"/>
    <x v="0"/>
    <x v="6"/>
    <x v="0"/>
    <x v="0"/>
    <x v="0"/>
    <x v="127"/>
    <x v="184"/>
    <x v="0"/>
    <x v="13"/>
    <x v="13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1"/>
    <x v="1"/>
  </r>
  <r>
    <x v="0"/>
    <x v="6"/>
    <x v="0"/>
    <x v="0"/>
    <x v="0"/>
    <x v="496"/>
    <x v="551"/>
    <x v="665"/>
    <x v="670"/>
    <x v="54"/>
    <x v="27"/>
    <x v="0"/>
    <x v="0"/>
    <x v="0"/>
    <x v="0"/>
    <x v="0"/>
    <x v="6"/>
    <x v="0"/>
    <x v="0"/>
    <x v="0"/>
    <x v="127"/>
    <x v="184"/>
    <x v="0"/>
    <x v="13"/>
    <x v="13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896"/>
    <x v="918"/>
    <x v="1064"/>
    <x v="463"/>
    <x v="54"/>
    <x v="27"/>
    <x v="0"/>
    <x v="0"/>
    <x v="0"/>
    <x v="0"/>
    <x v="0"/>
    <x v="6"/>
    <x v="0"/>
    <x v="0"/>
    <x v="0"/>
    <x v="127"/>
    <x v="184"/>
    <x v="0"/>
    <x v="13"/>
    <x v="13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2"/>
    <x v="1"/>
  </r>
  <r>
    <x v="0"/>
    <x v="6"/>
    <x v="0"/>
    <x v="0"/>
    <x v="0"/>
    <x v="854"/>
    <x v="876"/>
    <x v="1022"/>
    <x v="482"/>
    <x v="54"/>
    <x v="27"/>
    <x v="0"/>
    <x v="0"/>
    <x v="0"/>
    <x v="0"/>
    <x v="0"/>
    <x v="6"/>
    <x v="0"/>
    <x v="0"/>
    <x v="0"/>
    <x v="127"/>
    <x v="184"/>
    <x v="0"/>
    <x v="13"/>
    <x v="13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8"/>
    <x v="1"/>
  </r>
  <r>
    <x v="0"/>
    <x v="6"/>
    <x v="0"/>
    <x v="0"/>
    <x v="0"/>
    <x v="679"/>
    <x v="706"/>
    <x v="852"/>
    <x v="579"/>
    <x v="54"/>
    <x v="27"/>
    <x v="0"/>
    <x v="0"/>
    <x v="0"/>
    <x v="0"/>
    <x v="0"/>
    <x v="6"/>
    <x v="0"/>
    <x v="0"/>
    <x v="0"/>
    <x v="127"/>
    <x v="184"/>
    <x v="0"/>
    <x v="13"/>
    <x v="135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3"/>
    <x v="1"/>
  </r>
  <r>
    <x v="0"/>
    <x v="6"/>
    <x v="0"/>
    <x v="0"/>
    <x v="0"/>
    <x v="567"/>
    <x v="611"/>
    <x v="735"/>
    <x v="630"/>
    <x v="54"/>
    <x v="27"/>
    <x v="0"/>
    <x v="0"/>
    <x v="0"/>
    <x v="0"/>
    <x v="0"/>
    <x v="6"/>
    <x v="0"/>
    <x v="0"/>
    <x v="0"/>
    <x v="127"/>
    <x v="184"/>
    <x v="0"/>
    <x v="13"/>
    <x v="136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2"/>
    <x v="1"/>
  </r>
  <r>
    <x v="0"/>
    <x v="6"/>
    <x v="0"/>
    <x v="0"/>
    <x v="0"/>
    <x v="1004"/>
    <x v="1026"/>
    <x v="1170"/>
    <x v="413"/>
    <x v="54"/>
    <x v="27"/>
    <x v="0"/>
    <x v="0"/>
    <x v="0"/>
    <x v="0"/>
    <x v="0"/>
    <x v="6"/>
    <x v="0"/>
    <x v="0"/>
    <x v="0"/>
    <x v="127"/>
    <x v="184"/>
    <x v="0"/>
    <x v="13"/>
    <x v="14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1"/>
    <x v="1"/>
  </r>
  <r>
    <x v="0"/>
    <x v="6"/>
    <x v="0"/>
    <x v="0"/>
    <x v="0"/>
    <x v="991"/>
    <x v="1013"/>
    <x v="1161"/>
    <x v="419"/>
    <x v="54"/>
    <x v="27"/>
    <x v="0"/>
    <x v="0"/>
    <x v="0"/>
    <x v="0"/>
    <x v="0"/>
    <x v="6"/>
    <x v="0"/>
    <x v="0"/>
    <x v="0"/>
    <x v="127"/>
    <x v="184"/>
    <x v="0"/>
    <x v="13"/>
    <x v="14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9"/>
    <x v="1"/>
  </r>
  <r>
    <x v="0"/>
    <x v="6"/>
    <x v="0"/>
    <x v="0"/>
    <x v="0"/>
    <x v="933"/>
    <x v="955"/>
    <x v="1100"/>
    <x v="444"/>
    <x v="54"/>
    <x v="27"/>
    <x v="0"/>
    <x v="0"/>
    <x v="0"/>
    <x v="0"/>
    <x v="0"/>
    <x v="6"/>
    <x v="0"/>
    <x v="0"/>
    <x v="0"/>
    <x v="127"/>
    <x v="184"/>
    <x v="0"/>
    <x v="13"/>
    <x v="1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3"/>
    <x v="1"/>
  </r>
  <r>
    <x v="0"/>
    <x v="6"/>
    <x v="0"/>
    <x v="0"/>
    <x v="0"/>
    <x v="1044"/>
    <x v="1064"/>
    <x v="1216"/>
    <x v="386"/>
    <x v="54"/>
    <x v="27"/>
    <x v="0"/>
    <x v="0"/>
    <x v="0"/>
    <x v="0"/>
    <x v="0"/>
    <x v="6"/>
    <x v="0"/>
    <x v="0"/>
    <x v="0"/>
    <x v="127"/>
    <x v="184"/>
    <x v="0"/>
    <x v="13"/>
    <x v="24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2"/>
    <x v="1"/>
  </r>
  <r>
    <x v="0"/>
    <x v="6"/>
    <x v="0"/>
    <x v="0"/>
    <x v="0"/>
    <x v="1107"/>
    <x v="1127"/>
    <x v="1275"/>
    <x v="347"/>
    <x v="54"/>
    <x v="27"/>
    <x v="0"/>
    <x v="0"/>
    <x v="0"/>
    <x v="0"/>
    <x v="0"/>
    <x v="6"/>
    <x v="0"/>
    <x v="0"/>
    <x v="0"/>
    <x v="127"/>
    <x v="184"/>
    <x v="0"/>
    <x v="13"/>
    <x v="2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3"/>
    <x v="1"/>
  </r>
  <r>
    <x v="0"/>
    <x v="3"/>
    <x v="0"/>
    <x v="0"/>
    <x v="0"/>
    <x v="108"/>
    <x v="104"/>
    <x v="222"/>
    <x v="870"/>
    <x v="54"/>
    <x v="27"/>
    <x v="0"/>
    <x v="0"/>
    <x v="0"/>
    <x v="0"/>
    <x v="0"/>
    <x v="2"/>
    <x v="0"/>
    <x v="0"/>
    <x v="0"/>
    <x v="127"/>
    <x v="184"/>
    <x v="0"/>
    <x v="13"/>
    <x v="129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34"/>
    <x v="33"/>
    <x v="110"/>
    <x v="920"/>
    <x v="54"/>
    <x v="27"/>
    <x v="0"/>
    <x v="0"/>
    <x v="0"/>
    <x v="0"/>
    <x v="0"/>
    <x v="2"/>
    <x v="0"/>
    <x v="0"/>
    <x v="0"/>
    <x v="127"/>
    <x v="184"/>
    <x v="0"/>
    <x v="13"/>
    <x v="130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104"/>
    <x v="100"/>
    <x v="216"/>
    <x v="871"/>
    <x v="54"/>
    <x v="27"/>
    <x v="0"/>
    <x v="0"/>
    <x v="0"/>
    <x v="0"/>
    <x v="0"/>
    <x v="2"/>
    <x v="0"/>
    <x v="0"/>
    <x v="0"/>
    <x v="127"/>
    <x v="184"/>
    <x v="0"/>
    <x v="13"/>
    <x v="13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53"/>
    <x v="51"/>
    <x v="144"/>
    <x v="908"/>
    <x v="54"/>
    <x v="27"/>
    <x v="0"/>
    <x v="0"/>
    <x v="0"/>
    <x v="0"/>
    <x v="0"/>
    <x v="2"/>
    <x v="0"/>
    <x v="0"/>
    <x v="0"/>
    <x v="127"/>
    <x v="184"/>
    <x v="0"/>
    <x v="13"/>
    <x v="13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3"/>
    <x v="0"/>
    <x v="0"/>
    <x v="0"/>
    <x v="193"/>
    <x v="185"/>
    <x v="325"/>
    <x v="823"/>
    <x v="54"/>
    <x v="27"/>
    <x v="0"/>
    <x v="0"/>
    <x v="0"/>
    <x v="0"/>
    <x v="0"/>
    <x v="2"/>
    <x v="0"/>
    <x v="0"/>
    <x v="0"/>
    <x v="127"/>
    <x v="184"/>
    <x v="0"/>
    <x v="13"/>
    <x v="13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3"/>
    <x v="0"/>
    <x v="0"/>
    <x v="0"/>
    <x v="174"/>
    <x v="167"/>
    <x v="307"/>
    <x v="835"/>
    <x v="54"/>
    <x v="27"/>
    <x v="0"/>
    <x v="0"/>
    <x v="0"/>
    <x v="0"/>
    <x v="0"/>
    <x v="2"/>
    <x v="0"/>
    <x v="0"/>
    <x v="0"/>
    <x v="127"/>
    <x v="184"/>
    <x v="0"/>
    <x v="13"/>
    <x v="13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2"/>
    <x v="1"/>
  </r>
  <r>
    <x v="0"/>
    <x v="3"/>
    <x v="0"/>
    <x v="0"/>
    <x v="0"/>
    <x v="106"/>
    <x v="102"/>
    <x v="220"/>
    <x v="871"/>
    <x v="54"/>
    <x v="27"/>
    <x v="0"/>
    <x v="0"/>
    <x v="0"/>
    <x v="0"/>
    <x v="0"/>
    <x v="2"/>
    <x v="0"/>
    <x v="0"/>
    <x v="0"/>
    <x v="127"/>
    <x v="184"/>
    <x v="0"/>
    <x v="13"/>
    <x v="135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3"/>
    <x v="0"/>
    <x v="0"/>
    <x v="0"/>
    <x v="72"/>
    <x v="69"/>
    <x v="175"/>
    <x v="891"/>
    <x v="54"/>
    <x v="27"/>
    <x v="0"/>
    <x v="0"/>
    <x v="0"/>
    <x v="0"/>
    <x v="0"/>
    <x v="2"/>
    <x v="0"/>
    <x v="0"/>
    <x v="0"/>
    <x v="127"/>
    <x v="184"/>
    <x v="0"/>
    <x v="13"/>
    <x v="136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7"/>
    <x v="1"/>
  </r>
  <r>
    <x v="0"/>
    <x v="3"/>
    <x v="0"/>
    <x v="0"/>
    <x v="0"/>
    <x v="251"/>
    <x v="239"/>
    <x v="381"/>
    <x v="797"/>
    <x v="54"/>
    <x v="27"/>
    <x v="0"/>
    <x v="0"/>
    <x v="0"/>
    <x v="0"/>
    <x v="0"/>
    <x v="2"/>
    <x v="0"/>
    <x v="0"/>
    <x v="0"/>
    <x v="127"/>
    <x v="184"/>
    <x v="0"/>
    <x v="13"/>
    <x v="14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5"/>
    <x v="1"/>
  </r>
  <r>
    <x v="0"/>
    <x v="3"/>
    <x v="0"/>
    <x v="0"/>
    <x v="0"/>
    <x v="246"/>
    <x v="234"/>
    <x v="373"/>
    <x v="801"/>
    <x v="54"/>
    <x v="27"/>
    <x v="0"/>
    <x v="0"/>
    <x v="0"/>
    <x v="0"/>
    <x v="0"/>
    <x v="2"/>
    <x v="0"/>
    <x v="0"/>
    <x v="0"/>
    <x v="127"/>
    <x v="184"/>
    <x v="0"/>
    <x v="13"/>
    <x v="14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3"/>
    <x v="0"/>
    <x v="0"/>
    <x v="0"/>
    <x v="214"/>
    <x v="205"/>
    <x v="342"/>
    <x v="814"/>
    <x v="54"/>
    <x v="27"/>
    <x v="0"/>
    <x v="0"/>
    <x v="0"/>
    <x v="0"/>
    <x v="0"/>
    <x v="2"/>
    <x v="0"/>
    <x v="0"/>
    <x v="0"/>
    <x v="127"/>
    <x v="184"/>
    <x v="0"/>
    <x v="13"/>
    <x v="1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7"/>
    <x v="1"/>
  </r>
  <r>
    <x v="0"/>
    <x v="3"/>
    <x v="0"/>
    <x v="0"/>
    <x v="0"/>
    <x v="270"/>
    <x v="256"/>
    <x v="408"/>
    <x v="790"/>
    <x v="54"/>
    <x v="27"/>
    <x v="0"/>
    <x v="0"/>
    <x v="0"/>
    <x v="0"/>
    <x v="0"/>
    <x v="2"/>
    <x v="0"/>
    <x v="0"/>
    <x v="0"/>
    <x v="127"/>
    <x v="184"/>
    <x v="0"/>
    <x v="13"/>
    <x v="24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5"/>
    <x v="1"/>
  </r>
  <r>
    <x v="0"/>
    <x v="3"/>
    <x v="0"/>
    <x v="0"/>
    <x v="0"/>
    <x v="310"/>
    <x v="291"/>
    <x v="445"/>
    <x v="767"/>
    <x v="54"/>
    <x v="27"/>
    <x v="0"/>
    <x v="0"/>
    <x v="0"/>
    <x v="0"/>
    <x v="0"/>
    <x v="2"/>
    <x v="0"/>
    <x v="0"/>
    <x v="0"/>
    <x v="127"/>
    <x v="184"/>
    <x v="0"/>
    <x v="13"/>
    <x v="2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3"/>
    <x v="1"/>
  </r>
  <r>
    <x v="0"/>
    <x v="5"/>
    <x v="0"/>
    <x v="0"/>
    <x v="0"/>
    <x v="552"/>
    <x v="601"/>
    <x v="718"/>
    <x v="635"/>
    <x v="54"/>
    <x v="27"/>
    <x v="0"/>
    <x v="0"/>
    <x v="0"/>
    <x v="0"/>
    <x v="0"/>
    <x v="5"/>
    <x v="0"/>
    <x v="0"/>
    <x v="0"/>
    <x v="127"/>
    <x v="184"/>
    <x v="0"/>
    <x v="13"/>
    <x v="129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5"/>
    <x v="169"/>
    <x v="203"/>
    <x v="114"/>
    <x v="1542"/>
    <x v="0"/>
  </r>
  <r>
    <x v="0"/>
    <x v="5"/>
    <x v="0"/>
    <x v="0"/>
    <x v="0"/>
    <x v="313"/>
    <x v="402"/>
    <x v="452"/>
    <x v="760"/>
    <x v="54"/>
    <x v="27"/>
    <x v="0"/>
    <x v="0"/>
    <x v="0"/>
    <x v="0"/>
    <x v="0"/>
    <x v="5"/>
    <x v="0"/>
    <x v="0"/>
    <x v="0"/>
    <x v="127"/>
    <x v="184"/>
    <x v="0"/>
    <x v="13"/>
    <x v="130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9"/>
    <x v="203"/>
    <x v="44"/>
    <x v="1507"/>
    <x v="0"/>
  </r>
  <r>
    <x v="0"/>
    <x v="5"/>
    <x v="0"/>
    <x v="0"/>
    <x v="0"/>
    <x v="544"/>
    <x v="594"/>
    <x v="708"/>
    <x v="640"/>
    <x v="54"/>
    <x v="27"/>
    <x v="0"/>
    <x v="0"/>
    <x v="0"/>
    <x v="0"/>
    <x v="0"/>
    <x v="5"/>
    <x v="0"/>
    <x v="0"/>
    <x v="0"/>
    <x v="127"/>
    <x v="184"/>
    <x v="0"/>
    <x v="13"/>
    <x v="13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2"/>
    <x v="169"/>
    <x v="203"/>
    <x v="110"/>
    <x v="1539"/>
    <x v="0"/>
  </r>
  <r>
    <x v="0"/>
    <x v="5"/>
    <x v="0"/>
    <x v="0"/>
    <x v="0"/>
    <x v="398"/>
    <x v="465"/>
    <x v="547"/>
    <x v="723"/>
    <x v="54"/>
    <x v="27"/>
    <x v="0"/>
    <x v="0"/>
    <x v="0"/>
    <x v="0"/>
    <x v="0"/>
    <x v="5"/>
    <x v="0"/>
    <x v="0"/>
    <x v="0"/>
    <x v="127"/>
    <x v="184"/>
    <x v="0"/>
    <x v="13"/>
    <x v="13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6"/>
    <x v="203"/>
    <x v="63"/>
    <x v="1515"/>
    <x v="0"/>
  </r>
  <r>
    <x v="0"/>
    <x v="5"/>
    <x v="0"/>
    <x v="0"/>
    <x v="0"/>
    <x v="737"/>
    <x v="760"/>
    <x v="910"/>
    <x v="538"/>
    <x v="54"/>
    <x v="27"/>
    <x v="0"/>
    <x v="0"/>
    <x v="0"/>
    <x v="0"/>
    <x v="0"/>
    <x v="5"/>
    <x v="0"/>
    <x v="0"/>
    <x v="0"/>
    <x v="127"/>
    <x v="184"/>
    <x v="0"/>
    <x v="13"/>
    <x v="13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6"/>
    <x v="169"/>
    <x v="203"/>
    <x v="165"/>
    <x v="1576"/>
    <x v="0"/>
  </r>
  <r>
    <x v="0"/>
    <x v="5"/>
    <x v="0"/>
    <x v="0"/>
    <x v="0"/>
    <x v="703"/>
    <x v="728"/>
    <x v="876"/>
    <x v="561"/>
    <x v="54"/>
    <x v="27"/>
    <x v="0"/>
    <x v="0"/>
    <x v="0"/>
    <x v="0"/>
    <x v="0"/>
    <x v="5"/>
    <x v="0"/>
    <x v="0"/>
    <x v="0"/>
    <x v="127"/>
    <x v="184"/>
    <x v="0"/>
    <x v="13"/>
    <x v="13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6"/>
    <x v="169"/>
    <x v="203"/>
    <x v="153"/>
    <x v="1569"/>
    <x v="0"/>
  </r>
  <r>
    <x v="0"/>
    <x v="5"/>
    <x v="0"/>
    <x v="0"/>
    <x v="0"/>
    <x v="547"/>
    <x v="597"/>
    <x v="715"/>
    <x v="640"/>
    <x v="54"/>
    <x v="27"/>
    <x v="0"/>
    <x v="0"/>
    <x v="0"/>
    <x v="0"/>
    <x v="0"/>
    <x v="5"/>
    <x v="0"/>
    <x v="0"/>
    <x v="0"/>
    <x v="127"/>
    <x v="184"/>
    <x v="0"/>
    <x v="13"/>
    <x v="135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3"/>
    <x v="169"/>
    <x v="203"/>
    <x v="112"/>
    <x v="1541"/>
    <x v="0"/>
  </r>
  <r>
    <x v="0"/>
    <x v="5"/>
    <x v="0"/>
    <x v="0"/>
    <x v="0"/>
    <x v="459"/>
    <x v="521"/>
    <x v="618"/>
    <x v="687"/>
    <x v="54"/>
    <x v="27"/>
    <x v="0"/>
    <x v="0"/>
    <x v="0"/>
    <x v="0"/>
    <x v="0"/>
    <x v="5"/>
    <x v="0"/>
    <x v="0"/>
    <x v="0"/>
    <x v="127"/>
    <x v="184"/>
    <x v="0"/>
    <x v="13"/>
    <x v="136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4"/>
    <x v="169"/>
    <x v="203"/>
    <x v="82"/>
    <x v="1524"/>
    <x v="0"/>
  </r>
  <r>
    <x v="0"/>
    <x v="5"/>
    <x v="0"/>
    <x v="0"/>
    <x v="0"/>
    <x v="842"/>
    <x v="864"/>
    <x v="1009"/>
    <x v="487"/>
    <x v="54"/>
    <x v="27"/>
    <x v="0"/>
    <x v="0"/>
    <x v="0"/>
    <x v="0"/>
    <x v="0"/>
    <x v="5"/>
    <x v="0"/>
    <x v="0"/>
    <x v="0"/>
    <x v="127"/>
    <x v="184"/>
    <x v="0"/>
    <x v="13"/>
    <x v="14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5"/>
    <x v="169"/>
    <x v="203"/>
    <x v="204"/>
    <x v="1590"/>
    <x v="0"/>
  </r>
  <r>
    <x v="0"/>
    <x v="5"/>
    <x v="0"/>
    <x v="0"/>
    <x v="0"/>
    <x v="832"/>
    <x v="854"/>
    <x v="996"/>
    <x v="494"/>
    <x v="54"/>
    <x v="27"/>
    <x v="0"/>
    <x v="0"/>
    <x v="0"/>
    <x v="0"/>
    <x v="0"/>
    <x v="5"/>
    <x v="0"/>
    <x v="0"/>
    <x v="0"/>
    <x v="127"/>
    <x v="184"/>
    <x v="0"/>
    <x v="13"/>
    <x v="14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3"/>
    <x v="169"/>
    <x v="203"/>
    <x v="201"/>
    <x v="1588"/>
    <x v="0"/>
  </r>
  <r>
    <x v="0"/>
    <x v="5"/>
    <x v="0"/>
    <x v="0"/>
    <x v="0"/>
    <x v="775"/>
    <x v="798"/>
    <x v="943"/>
    <x v="521"/>
    <x v="54"/>
    <x v="27"/>
    <x v="0"/>
    <x v="0"/>
    <x v="0"/>
    <x v="0"/>
    <x v="0"/>
    <x v="5"/>
    <x v="0"/>
    <x v="0"/>
    <x v="0"/>
    <x v="127"/>
    <x v="184"/>
    <x v="0"/>
    <x v="13"/>
    <x v="1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2"/>
    <x v="203"/>
    <x v="179"/>
    <x v="1582"/>
    <x v="0"/>
  </r>
  <r>
    <x v="0"/>
    <x v="5"/>
    <x v="0"/>
    <x v="0"/>
    <x v="0"/>
    <x v="889"/>
    <x v="911"/>
    <x v="1055"/>
    <x v="469"/>
    <x v="54"/>
    <x v="27"/>
    <x v="0"/>
    <x v="0"/>
    <x v="0"/>
    <x v="0"/>
    <x v="0"/>
    <x v="5"/>
    <x v="0"/>
    <x v="0"/>
    <x v="0"/>
    <x v="127"/>
    <x v="184"/>
    <x v="0"/>
    <x v="13"/>
    <x v="24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7"/>
    <x v="203"/>
    <x v="217"/>
    <x v="1595"/>
    <x v="0"/>
  </r>
  <r>
    <x v="0"/>
    <x v="5"/>
    <x v="0"/>
    <x v="0"/>
    <x v="0"/>
    <x v="959"/>
    <x v="981"/>
    <x v="1125"/>
    <x v="432"/>
    <x v="54"/>
    <x v="27"/>
    <x v="0"/>
    <x v="0"/>
    <x v="0"/>
    <x v="0"/>
    <x v="0"/>
    <x v="5"/>
    <x v="0"/>
    <x v="0"/>
    <x v="0"/>
    <x v="127"/>
    <x v="184"/>
    <x v="0"/>
    <x v="13"/>
    <x v="2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6"/>
    <x v="203"/>
    <x v="233"/>
    <x v="1608"/>
    <x v="0"/>
  </r>
  <r>
    <x v="0"/>
    <x v="2"/>
    <x v="0"/>
    <x v="0"/>
    <x v="0"/>
    <x v="553"/>
    <x v="602"/>
    <x v="726"/>
    <x v="644"/>
    <x v="54"/>
    <x v="27"/>
    <x v="0"/>
    <x v="0"/>
    <x v="0"/>
    <x v="0"/>
    <x v="0"/>
    <x v="4"/>
    <x v="0"/>
    <x v="0"/>
    <x v="0"/>
    <x v="128"/>
    <x v="186"/>
    <x v="5"/>
    <x v="67"/>
    <x v="659"/>
    <x v="104"/>
    <x v="0"/>
    <x v="0"/>
    <x v="0"/>
    <x v="0"/>
    <x v="0"/>
    <x v="128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44"/>
    <x v="199"/>
    <x v="169"/>
    <x v="203"/>
    <x v="0"/>
    <x v="730"/>
    <x v="1"/>
  </r>
  <r>
    <x v="0"/>
    <x v="1"/>
    <x v="0"/>
    <x v="0"/>
    <x v="0"/>
    <x v="92"/>
    <x v="88"/>
    <x v="203"/>
    <x v="1048"/>
    <x v="54"/>
    <x v="27"/>
    <x v="0"/>
    <x v="0"/>
    <x v="0"/>
    <x v="0"/>
    <x v="0"/>
    <x v="0"/>
    <x v="0"/>
    <x v="0"/>
    <x v="0"/>
    <x v="128"/>
    <x v="186"/>
    <x v="5"/>
    <x v="67"/>
    <x v="659"/>
    <x v="104"/>
    <x v="0"/>
    <x v="0"/>
    <x v="0"/>
    <x v="0"/>
    <x v="0"/>
    <x v="128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752"/>
    <x v="199"/>
    <x v="169"/>
    <x v="203"/>
    <x v="0"/>
    <x v="1278"/>
    <x v="1"/>
  </r>
  <r>
    <x v="0"/>
    <x v="6"/>
    <x v="0"/>
    <x v="0"/>
    <x v="0"/>
    <x v="634"/>
    <x v="666"/>
    <x v="808"/>
    <x v="608"/>
    <x v="54"/>
    <x v="27"/>
    <x v="0"/>
    <x v="0"/>
    <x v="0"/>
    <x v="0"/>
    <x v="0"/>
    <x v="6"/>
    <x v="0"/>
    <x v="0"/>
    <x v="0"/>
    <x v="128"/>
    <x v="186"/>
    <x v="5"/>
    <x v="67"/>
    <x v="659"/>
    <x v="104"/>
    <x v="0"/>
    <x v="0"/>
    <x v="0"/>
    <x v="0"/>
    <x v="0"/>
    <x v="128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653"/>
    <x v="1"/>
  </r>
  <r>
    <x v="0"/>
    <x v="4"/>
    <x v="0"/>
    <x v="0"/>
    <x v="0"/>
    <x v="243"/>
    <x v="231"/>
    <x v="0"/>
    <x v="718"/>
    <x v="54"/>
    <x v="27"/>
    <x v="0"/>
    <x v="0"/>
    <x v="0"/>
    <x v="0"/>
    <x v="0"/>
    <x v="1"/>
    <x v="0"/>
    <x v="0"/>
    <x v="0"/>
    <x v="128"/>
    <x v="186"/>
    <x v="5"/>
    <x v="67"/>
    <x v="659"/>
    <x v="104"/>
    <x v="0"/>
    <x v="0"/>
    <x v="0"/>
    <x v="0"/>
    <x v="0"/>
    <x v="128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39"/>
    <x v="199"/>
    <x v="169"/>
    <x v="203"/>
    <x v="0"/>
    <x v="1479"/>
    <x v="1"/>
  </r>
  <r>
    <x v="0"/>
    <x v="0"/>
    <x v="0"/>
    <x v="0"/>
    <x v="0"/>
    <x v="923"/>
    <x v="945"/>
    <x v="0"/>
    <x v="181"/>
    <x v="54"/>
    <x v="0"/>
    <x v="0"/>
    <x v="0"/>
    <x v="0"/>
    <x v="0"/>
    <x v="0"/>
    <x v="3"/>
    <x v="0"/>
    <x v="0"/>
    <x v="0"/>
    <x v="128"/>
    <x v="186"/>
    <x v="5"/>
    <x v="67"/>
    <x v="659"/>
    <x v="104"/>
    <x v="0"/>
    <x v="0"/>
    <x v="0"/>
    <x v="0"/>
    <x v="0"/>
    <x v="128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149"/>
    <x v="199"/>
    <x v="169"/>
    <x v="203"/>
    <x v="0"/>
    <x v="1479"/>
    <x v="1"/>
  </r>
  <r>
    <x v="0"/>
    <x v="2"/>
    <x v="0"/>
    <x v="0"/>
    <x v="0"/>
    <x v="505"/>
    <x v="559"/>
    <x v="0"/>
    <x v="426"/>
    <x v="54"/>
    <x v="27"/>
    <x v="0"/>
    <x v="0"/>
    <x v="0"/>
    <x v="0"/>
    <x v="0"/>
    <x v="4"/>
    <x v="0"/>
    <x v="0"/>
    <x v="0"/>
    <x v="129"/>
    <x v="187"/>
    <x v="4"/>
    <x v="45"/>
    <x v="112"/>
    <x v="104"/>
    <x v="0"/>
    <x v="0"/>
    <x v="0"/>
    <x v="0"/>
    <x v="0"/>
    <x v="129"/>
    <x v="44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53"/>
    <x v="199"/>
    <x v="169"/>
    <x v="203"/>
    <x v="0"/>
    <x v="1479"/>
    <x v="1"/>
  </r>
  <r>
    <x v="0"/>
    <x v="1"/>
    <x v="0"/>
    <x v="0"/>
    <x v="0"/>
    <x v="74"/>
    <x v="71"/>
    <x v="0"/>
    <x v="838"/>
    <x v="54"/>
    <x v="27"/>
    <x v="0"/>
    <x v="0"/>
    <x v="0"/>
    <x v="0"/>
    <x v="0"/>
    <x v="0"/>
    <x v="0"/>
    <x v="0"/>
    <x v="0"/>
    <x v="129"/>
    <x v="187"/>
    <x v="4"/>
    <x v="45"/>
    <x v="112"/>
    <x v="104"/>
    <x v="0"/>
    <x v="0"/>
    <x v="0"/>
    <x v="0"/>
    <x v="0"/>
    <x v="129"/>
    <x v="44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70"/>
    <x v="199"/>
    <x v="169"/>
    <x v="203"/>
    <x v="0"/>
    <x v="1479"/>
    <x v="1"/>
  </r>
  <r>
    <x v="0"/>
    <x v="6"/>
    <x v="0"/>
    <x v="0"/>
    <x v="0"/>
    <x v="573"/>
    <x v="615"/>
    <x v="0"/>
    <x v="372"/>
    <x v="54"/>
    <x v="27"/>
    <x v="0"/>
    <x v="0"/>
    <x v="0"/>
    <x v="0"/>
    <x v="0"/>
    <x v="6"/>
    <x v="0"/>
    <x v="0"/>
    <x v="0"/>
    <x v="129"/>
    <x v="187"/>
    <x v="4"/>
    <x v="45"/>
    <x v="112"/>
    <x v="104"/>
    <x v="0"/>
    <x v="0"/>
    <x v="0"/>
    <x v="0"/>
    <x v="0"/>
    <x v="129"/>
    <x v="44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06"/>
    <x v="199"/>
    <x v="169"/>
    <x v="203"/>
    <x v="0"/>
    <x v="1479"/>
    <x v="1"/>
  </r>
  <r>
    <x v="0"/>
    <x v="4"/>
    <x v="0"/>
    <x v="0"/>
    <x v="0"/>
    <x v="202"/>
    <x v="193"/>
    <x v="0"/>
    <x v="740"/>
    <x v="54"/>
    <x v="27"/>
    <x v="0"/>
    <x v="0"/>
    <x v="0"/>
    <x v="0"/>
    <x v="0"/>
    <x v="1"/>
    <x v="0"/>
    <x v="0"/>
    <x v="0"/>
    <x v="129"/>
    <x v="187"/>
    <x v="4"/>
    <x v="45"/>
    <x v="112"/>
    <x v="104"/>
    <x v="0"/>
    <x v="0"/>
    <x v="0"/>
    <x v="0"/>
    <x v="0"/>
    <x v="129"/>
    <x v="44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68"/>
    <x v="199"/>
    <x v="169"/>
    <x v="203"/>
    <x v="0"/>
    <x v="1479"/>
    <x v="1"/>
  </r>
  <r>
    <x v="0"/>
    <x v="0"/>
    <x v="0"/>
    <x v="0"/>
    <x v="0"/>
    <x v="847"/>
    <x v="869"/>
    <x v="0"/>
    <x v="218"/>
    <x v="54"/>
    <x v="27"/>
    <x v="0"/>
    <x v="0"/>
    <x v="0"/>
    <x v="0"/>
    <x v="0"/>
    <x v="3"/>
    <x v="0"/>
    <x v="0"/>
    <x v="0"/>
    <x v="129"/>
    <x v="187"/>
    <x v="4"/>
    <x v="45"/>
    <x v="112"/>
    <x v="104"/>
    <x v="0"/>
    <x v="0"/>
    <x v="0"/>
    <x v="0"/>
    <x v="0"/>
    <x v="129"/>
    <x v="44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180"/>
    <x v="199"/>
    <x v="169"/>
    <x v="203"/>
    <x v="0"/>
    <x v="1479"/>
    <x v="1"/>
  </r>
  <r>
    <x v="0"/>
    <x v="2"/>
    <x v="0"/>
    <x v="0"/>
    <x v="0"/>
    <x v="597"/>
    <x v="634"/>
    <x v="829"/>
    <x v="956"/>
    <x v="54"/>
    <x v="27"/>
    <x v="0"/>
    <x v="0"/>
    <x v="0"/>
    <x v="0"/>
    <x v="0"/>
    <x v="4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95"/>
    <x v="199"/>
    <x v="88"/>
    <x v="203"/>
    <x v="128"/>
    <x v="1479"/>
    <x v="0"/>
  </r>
  <r>
    <x v="0"/>
    <x v="1"/>
    <x v="0"/>
    <x v="0"/>
    <x v="0"/>
    <x v="105"/>
    <x v="101"/>
    <x v="165"/>
    <x v="956"/>
    <x v="54"/>
    <x v="27"/>
    <x v="0"/>
    <x v="0"/>
    <x v="0"/>
    <x v="0"/>
    <x v="0"/>
    <x v="0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37"/>
    <x v="199"/>
    <x v="169"/>
    <x v="203"/>
    <x v="0"/>
    <x v="1317"/>
    <x v="1"/>
  </r>
  <r>
    <x v="0"/>
    <x v="6"/>
    <x v="0"/>
    <x v="0"/>
    <x v="0"/>
    <x v="676"/>
    <x v="703"/>
    <x v="911"/>
    <x v="956"/>
    <x v="54"/>
    <x v="27"/>
    <x v="0"/>
    <x v="0"/>
    <x v="0"/>
    <x v="0"/>
    <x v="0"/>
    <x v="6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53"/>
    <x v="199"/>
    <x v="169"/>
    <x v="203"/>
    <x v="0"/>
    <x v="562"/>
    <x v="1"/>
  </r>
  <r>
    <x v="0"/>
    <x v="3"/>
    <x v="0"/>
    <x v="0"/>
    <x v="0"/>
    <x v="30"/>
    <x v="29"/>
    <x v="80"/>
    <x v="956"/>
    <x v="54"/>
    <x v="27"/>
    <x v="0"/>
    <x v="0"/>
    <x v="0"/>
    <x v="0"/>
    <x v="0"/>
    <x v="2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26"/>
    <x v="199"/>
    <x v="169"/>
    <x v="203"/>
    <x v="0"/>
    <x v="1400"/>
    <x v="1"/>
  </r>
  <r>
    <x v="0"/>
    <x v="5"/>
    <x v="0"/>
    <x v="0"/>
    <x v="0"/>
    <x v="297"/>
    <x v="383"/>
    <x v="477"/>
    <x v="956"/>
    <x v="54"/>
    <x v="27"/>
    <x v="0"/>
    <x v="0"/>
    <x v="0"/>
    <x v="0"/>
    <x v="0"/>
    <x v="5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98"/>
    <x v="199"/>
    <x v="169"/>
    <x v="26"/>
    <x v="0"/>
    <x v="991"/>
    <x v="1"/>
  </r>
  <r>
    <x v="0"/>
    <x v="4"/>
    <x v="0"/>
    <x v="0"/>
    <x v="0"/>
    <x v="207"/>
    <x v="198"/>
    <x v="263"/>
    <x v="956"/>
    <x v="54"/>
    <x v="27"/>
    <x v="0"/>
    <x v="0"/>
    <x v="0"/>
    <x v="0"/>
    <x v="0"/>
    <x v="1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65"/>
    <x v="199"/>
    <x v="169"/>
    <x v="203"/>
    <x v="0"/>
    <x v="1217"/>
    <x v="1"/>
  </r>
  <r>
    <x v="0"/>
    <x v="0"/>
    <x v="0"/>
    <x v="0"/>
    <x v="0"/>
    <x v="856"/>
    <x v="878"/>
    <x v="1102"/>
    <x v="956"/>
    <x v="54"/>
    <x v="27"/>
    <x v="0"/>
    <x v="0"/>
    <x v="0"/>
    <x v="0"/>
    <x v="0"/>
    <x v="3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77"/>
    <x v="199"/>
    <x v="169"/>
    <x v="203"/>
    <x v="0"/>
    <x v="401"/>
    <x v="1"/>
  </r>
  <r>
    <x v="0"/>
    <x v="2"/>
    <x v="0"/>
    <x v="0"/>
    <x v="0"/>
    <x v="629"/>
    <x v="661"/>
    <x v="850"/>
    <x v="758"/>
    <x v="54"/>
    <x v="27"/>
    <x v="0"/>
    <x v="0"/>
    <x v="0"/>
    <x v="0"/>
    <x v="0"/>
    <x v="4"/>
    <x v="0"/>
    <x v="0"/>
    <x v="0"/>
    <x v="131"/>
    <x v="189"/>
    <x v="2"/>
    <x v="53"/>
    <x v="412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4"/>
    <x v="1"/>
  </r>
  <r>
    <x v="0"/>
    <x v="2"/>
    <x v="0"/>
    <x v="0"/>
    <x v="0"/>
    <x v="690"/>
    <x v="716"/>
    <x v="911"/>
    <x v="727"/>
    <x v="54"/>
    <x v="27"/>
    <x v="0"/>
    <x v="0"/>
    <x v="0"/>
    <x v="0"/>
    <x v="0"/>
    <x v="4"/>
    <x v="0"/>
    <x v="0"/>
    <x v="0"/>
    <x v="131"/>
    <x v="189"/>
    <x v="2"/>
    <x v="53"/>
    <x v="413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2"/>
    <x v="1"/>
  </r>
  <r>
    <x v="0"/>
    <x v="2"/>
    <x v="0"/>
    <x v="0"/>
    <x v="0"/>
    <x v="633"/>
    <x v="665"/>
    <x v="856"/>
    <x v="758"/>
    <x v="54"/>
    <x v="27"/>
    <x v="0"/>
    <x v="0"/>
    <x v="0"/>
    <x v="0"/>
    <x v="0"/>
    <x v="4"/>
    <x v="0"/>
    <x v="0"/>
    <x v="0"/>
    <x v="131"/>
    <x v="189"/>
    <x v="2"/>
    <x v="53"/>
    <x v="414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9"/>
    <x v="1"/>
  </r>
  <r>
    <x v="0"/>
    <x v="1"/>
    <x v="0"/>
    <x v="0"/>
    <x v="0"/>
    <x v="119"/>
    <x v="114"/>
    <x v="262"/>
    <x v="926"/>
    <x v="54"/>
    <x v="27"/>
    <x v="0"/>
    <x v="0"/>
    <x v="0"/>
    <x v="0"/>
    <x v="0"/>
    <x v="0"/>
    <x v="0"/>
    <x v="0"/>
    <x v="0"/>
    <x v="131"/>
    <x v="189"/>
    <x v="2"/>
    <x v="53"/>
    <x v="412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8"/>
    <x v="1"/>
  </r>
  <r>
    <x v="0"/>
    <x v="1"/>
    <x v="0"/>
    <x v="0"/>
    <x v="0"/>
    <x v="145"/>
    <x v="139"/>
    <x v="298"/>
    <x v="915"/>
    <x v="54"/>
    <x v="27"/>
    <x v="0"/>
    <x v="0"/>
    <x v="0"/>
    <x v="0"/>
    <x v="0"/>
    <x v="0"/>
    <x v="0"/>
    <x v="0"/>
    <x v="0"/>
    <x v="131"/>
    <x v="189"/>
    <x v="2"/>
    <x v="53"/>
    <x v="413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1"/>
    <x v="1"/>
  </r>
  <r>
    <x v="0"/>
    <x v="1"/>
    <x v="0"/>
    <x v="0"/>
    <x v="0"/>
    <x v="120"/>
    <x v="115"/>
    <x v="265"/>
    <x v="926"/>
    <x v="54"/>
    <x v="27"/>
    <x v="0"/>
    <x v="0"/>
    <x v="0"/>
    <x v="0"/>
    <x v="0"/>
    <x v="0"/>
    <x v="0"/>
    <x v="0"/>
    <x v="0"/>
    <x v="131"/>
    <x v="189"/>
    <x v="2"/>
    <x v="53"/>
    <x v="414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5"/>
    <x v="1"/>
  </r>
  <r>
    <x v="0"/>
    <x v="6"/>
    <x v="0"/>
    <x v="0"/>
    <x v="0"/>
    <x v="708"/>
    <x v="732"/>
    <x v="930"/>
    <x v="727"/>
    <x v="54"/>
    <x v="27"/>
    <x v="0"/>
    <x v="0"/>
    <x v="0"/>
    <x v="0"/>
    <x v="0"/>
    <x v="6"/>
    <x v="0"/>
    <x v="0"/>
    <x v="0"/>
    <x v="131"/>
    <x v="189"/>
    <x v="2"/>
    <x v="53"/>
    <x v="412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4"/>
    <x v="1"/>
  </r>
  <r>
    <x v="0"/>
    <x v="6"/>
    <x v="0"/>
    <x v="0"/>
    <x v="0"/>
    <x v="778"/>
    <x v="801"/>
    <x v="1001"/>
    <x v="697"/>
    <x v="54"/>
    <x v="27"/>
    <x v="0"/>
    <x v="0"/>
    <x v="0"/>
    <x v="0"/>
    <x v="0"/>
    <x v="6"/>
    <x v="0"/>
    <x v="0"/>
    <x v="0"/>
    <x v="131"/>
    <x v="189"/>
    <x v="2"/>
    <x v="53"/>
    <x v="413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6"/>
    <x v="1"/>
  </r>
  <r>
    <x v="0"/>
    <x v="6"/>
    <x v="0"/>
    <x v="0"/>
    <x v="0"/>
    <x v="713"/>
    <x v="737"/>
    <x v="934"/>
    <x v="727"/>
    <x v="54"/>
    <x v="27"/>
    <x v="0"/>
    <x v="0"/>
    <x v="0"/>
    <x v="0"/>
    <x v="0"/>
    <x v="6"/>
    <x v="0"/>
    <x v="0"/>
    <x v="0"/>
    <x v="131"/>
    <x v="189"/>
    <x v="2"/>
    <x v="53"/>
    <x v="414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0"/>
    <x v="1"/>
  </r>
  <r>
    <x v="0"/>
    <x v="4"/>
    <x v="0"/>
    <x v="0"/>
    <x v="0"/>
    <x v="287"/>
    <x v="271"/>
    <x v="453"/>
    <x v="880"/>
    <x v="54"/>
    <x v="27"/>
    <x v="0"/>
    <x v="0"/>
    <x v="0"/>
    <x v="0"/>
    <x v="0"/>
    <x v="1"/>
    <x v="0"/>
    <x v="0"/>
    <x v="0"/>
    <x v="131"/>
    <x v="189"/>
    <x v="2"/>
    <x v="53"/>
    <x v="412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6"/>
    <x v="1"/>
  </r>
  <r>
    <x v="0"/>
    <x v="4"/>
    <x v="0"/>
    <x v="0"/>
    <x v="0"/>
    <x v="323"/>
    <x v="303"/>
    <x v="501"/>
    <x v="864"/>
    <x v="54"/>
    <x v="27"/>
    <x v="0"/>
    <x v="0"/>
    <x v="0"/>
    <x v="0"/>
    <x v="0"/>
    <x v="1"/>
    <x v="0"/>
    <x v="0"/>
    <x v="0"/>
    <x v="131"/>
    <x v="189"/>
    <x v="2"/>
    <x v="53"/>
    <x v="413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7"/>
    <x v="1"/>
  </r>
  <r>
    <x v="0"/>
    <x v="4"/>
    <x v="0"/>
    <x v="0"/>
    <x v="0"/>
    <x v="292"/>
    <x v="276"/>
    <x v="457"/>
    <x v="880"/>
    <x v="54"/>
    <x v="27"/>
    <x v="0"/>
    <x v="0"/>
    <x v="0"/>
    <x v="0"/>
    <x v="0"/>
    <x v="1"/>
    <x v="0"/>
    <x v="0"/>
    <x v="0"/>
    <x v="131"/>
    <x v="189"/>
    <x v="2"/>
    <x v="53"/>
    <x v="414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2"/>
    <x v="1"/>
  </r>
  <r>
    <x v="0"/>
    <x v="0"/>
    <x v="0"/>
    <x v="0"/>
    <x v="0"/>
    <x v="1012"/>
    <x v="1034"/>
    <x v="1235"/>
    <x v="620"/>
    <x v="54"/>
    <x v="27"/>
    <x v="0"/>
    <x v="0"/>
    <x v="0"/>
    <x v="0"/>
    <x v="0"/>
    <x v="3"/>
    <x v="0"/>
    <x v="0"/>
    <x v="0"/>
    <x v="131"/>
    <x v="189"/>
    <x v="2"/>
    <x v="53"/>
    <x v="412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8"/>
    <x v="1"/>
  </r>
  <r>
    <x v="0"/>
    <x v="0"/>
    <x v="0"/>
    <x v="0"/>
    <x v="0"/>
    <x v="1083"/>
    <x v="1103"/>
    <x v="1298"/>
    <x v="586"/>
    <x v="54"/>
    <x v="27"/>
    <x v="0"/>
    <x v="0"/>
    <x v="0"/>
    <x v="0"/>
    <x v="0"/>
    <x v="3"/>
    <x v="0"/>
    <x v="0"/>
    <x v="0"/>
    <x v="131"/>
    <x v="189"/>
    <x v="2"/>
    <x v="53"/>
    <x v="413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5"/>
    <x v="1"/>
  </r>
  <r>
    <x v="0"/>
    <x v="0"/>
    <x v="0"/>
    <x v="0"/>
    <x v="0"/>
    <x v="1016"/>
    <x v="1037"/>
    <x v="1242"/>
    <x v="620"/>
    <x v="54"/>
    <x v="27"/>
    <x v="0"/>
    <x v="0"/>
    <x v="0"/>
    <x v="0"/>
    <x v="0"/>
    <x v="3"/>
    <x v="0"/>
    <x v="0"/>
    <x v="0"/>
    <x v="131"/>
    <x v="189"/>
    <x v="2"/>
    <x v="53"/>
    <x v="414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5"/>
    <x v="1"/>
  </r>
  <r>
    <x v="0"/>
    <x v="2"/>
    <x v="0"/>
    <x v="0"/>
    <x v="0"/>
    <x v="78"/>
    <x v="144"/>
    <x v="580"/>
    <x v="1341"/>
    <x v="54"/>
    <x v="27"/>
    <x v="0"/>
    <x v="0"/>
    <x v="0"/>
    <x v="0"/>
    <x v="0"/>
    <x v="4"/>
    <x v="0"/>
    <x v="0"/>
    <x v="0"/>
    <x v="132"/>
    <x v="191"/>
    <x v="2"/>
    <x v="57"/>
    <x v="372"/>
    <x v="104"/>
    <x v="0"/>
    <x v="0"/>
    <x v="0"/>
    <x v="0"/>
    <x v="0"/>
    <x v="132"/>
    <x v="440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5"/>
    <x v="5"/>
    <x v="142"/>
    <x v="1063"/>
    <x v="54"/>
    <x v="27"/>
    <x v="0"/>
    <x v="0"/>
    <x v="0"/>
    <x v="0"/>
    <x v="0"/>
    <x v="0"/>
    <x v="0"/>
    <x v="0"/>
    <x v="0"/>
    <x v="132"/>
    <x v="191"/>
    <x v="2"/>
    <x v="57"/>
    <x v="372"/>
    <x v="104"/>
    <x v="0"/>
    <x v="0"/>
    <x v="0"/>
    <x v="0"/>
    <x v="0"/>
    <x v="132"/>
    <x v="440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03"/>
    <x v="183"/>
    <x v="658"/>
    <x v="1386"/>
    <x v="54"/>
    <x v="27"/>
    <x v="0"/>
    <x v="0"/>
    <x v="0"/>
    <x v="0"/>
    <x v="0"/>
    <x v="6"/>
    <x v="0"/>
    <x v="0"/>
    <x v="0"/>
    <x v="132"/>
    <x v="191"/>
    <x v="2"/>
    <x v="57"/>
    <x v="372"/>
    <x v="104"/>
    <x v="0"/>
    <x v="0"/>
    <x v="0"/>
    <x v="0"/>
    <x v="0"/>
    <x v="132"/>
    <x v="440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3"/>
    <x v="0"/>
    <x v="0"/>
    <x v="0"/>
    <x v="5"/>
    <x v="5"/>
    <x v="142"/>
    <x v="1063"/>
    <x v="54"/>
    <x v="27"/>
    <x v="0"/>
    <x v="0"/>
    <x v="0"/>
    <x v="0"/>
    <x v="0"/>
    <x v="2"/>
    <x v="0"/>
    <x v="0"/>
    <x v="0"/>
    <x v="132"/>
    <x v="191"/>
    <x v="2"/>
    <x v="57"/>
    <x v="372"/>
    <x v="104"/>
    <x v="0"/>
    <x v="0"/>
    <x v="0"/>
    <x v="0"/>
    <x v="0"/>
    <x v="132"/>
    <x v="440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5"/>
    <x v="0"/>
    <x v="0"/>
    <x v="0"/>
    <x v="65"/>
    <x v="123"/>
    <x v="540"/>
    <x v="1312"/>
    <x v="54"/>
    <x v="27"/>
    <x v="0"/>
    <x v="0"/>
    <x v="0"/>
    <x v="0"/>
    <x v="0"/>
    <x v="5"/>
    <x v="0"/>
    <x v="0"/>
    <x v="0"/>
    <x v="132"/>
    <x v="191"/>
    <x v="2"/>
    <x v="57"/>
    <x v="372"/>
    <x v="104"/>
    <x v="0"/>
    <x v="0"/>
    <x v="0"/>
    <x v="0"/>
    <x v="0"/>
    <x v="132"/>
    <x v="440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"/>
    <x v="0"/>
    <x v="925"/>
    <x v="1"/>
  </r>
  <r>
    <x v="0"/>
    <x v="2"/>
    <x v="0"/>
    <x v="0"/>
    <x v="0"/>
    <x v="1276"/>
    <x v="1296"/>
    <x v="1034"/>
    <x v="25"/>
    <x v="54"/>
    <x v="27"/>
    <x v="0"/>
    <x v="0"/>
    <x v="0"/>
    <x v="0"/>
    <x v="0"/>
    <x v="4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9"/>
    <x v="199"/>
    <x v="169"/>
    <x v="203"/>
    <x v="0"/>
    <x v="457"/>
    <x v="1"/>
  </r>
  <r>
    <x v="0"/>
    <x v="1"/>
    <x v="0"/>
    <x v="0"/>
    <x v="0"/>
    <x v="561"/>
    <x v="475"/>
    <x v="359"/>
    <x v="552"/>
    <x v="54"/>
    <x v="27"/>
    <x v="0"/>
    <x v="0"/>
    <x v="0"/>
    <x v="0"/>
    <x v="0"/>
    <x v="0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41"/>
    <x v="199"/>
    <x v="169"/>
    <x v="203"/>
    <x v="0"/>
    <x v="1118"/>
    <x v="1"/>
  </r>
  <r>
    <x v="0"/>
    <x v="6"/>
    <x v="0"/>
    <x v="0"/>
    <x v="0"/>
    <x v="1308"/>
    <x v="1328"/>
    <x v="1132"/>
    <x v="14"/>
    <x v="54"/>
    <x v="27"/>
    <x v="0"/>
    <x v="0"/>
    <x v="0"/>
    <x v="0"/>
    <x v="0"/>
    <x v="6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5"/>
    <x v="199"/>
    <x v="166"/>
    <x v="203"/>
    <x v="302"/>
    <x v="1680"/>
    <x v="0"/>
  </r>
  <r>
    <x v="0"/>
    <x v="3"/>
    <x v="0"/>
    <x v="0"/>
    <x v="0"/>
    <x v="259"/>
    <x v="246"/>
    <x v="215"/>
    <x v="786"/>
    <x v="54"/>
    <x v="27"/>
    <x v="0"/>
    <x v="0"/>
    <x v="0"/>
    <x v="0"/>
    <x v="0"/>
    <x v="2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67"/>
    <x v="199"/>
    <x v="169"/>
    <x v="203"/>
    <x v="0"/>
    <x v="1265"/>
    <x v="1"/>
  </r>
  <r>
    <x v="0"/>
    <x v="5"/>
    <x v="0"/>
    <x v="0"/>
    <x v="0"/>
    <x v="858"/>
    <x v="880"/>
    <x v="705"/>
    <x v="269"/>
    <x v="39"/>
    <x v="27"/>
    <x v="0"/>
    <x v="0"/>
    <x v="0"/>
    <x v="0"/>
    <x v="0"/>
    <x v="5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21"/>
    <x v="199"/>
    <x v="169"/>
    <x v="203"/>
    <x v="0"/>
    <x v="753"/>
    <x v="1"/>
  </r>
  <r>
    <x v="0"/>
    <x v="4"/>
    <x v="0"/>
    <x v="0"/>
    <x v="0"/>
    <x v="812"/>
    <x v="643"/>
    <x v="478"/>
    <x v="398"/>
    <x v="54"/>
    <x v="27"/>
    <x v="0"/>
    <x v="0"/>
    <x v="0"/>
    <x v="0"/>
    <x v="0"/>
    <x v="1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13"/>
    <x v="199"/>
    <x v="169"/>
    <x v="203"/>
    <x v="0"/>
    <x v="990"/>
    <x v="1"/>
  </r>
  <r>
    <x v="0"/>
    <x v="0"/>
    <x v="0"/>
    <x v="0"/>
    <x v="0"/>
    <x v="1340"/>
    <x v="1360"/>
    <x v="1266"/>
    <x v="2"/>
    <x v="54"/>
    <x v="23"/>
    <x v="0"/>
    <x v="0"/>
    <x v="0"/>
    <x v="0"/>
    <x v="0"/>
    <x v="3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199"/>
    <x v="169"/>
    <x v="203"/>
    <x v="0"/>
    <x v="260"/>
    <x v="1"/>
  </r>
  <r>
    <x v="0"/>
    <x v="2"/>
    <x v="0"/>
    <x v="0"/>
    <x v="0"/>
    <x v="377"/>
    <x v="450"/>
    <x v="0"/>
    <x v="526"/>
    <x v="54"/>
    <x v="27"/>
    <x v="0"/>
    <x v="0"/>
    <x v="0"/>
    <x v="0"/>
    <x v="0"/>
    <x v="4"/>
    <x v="0"/>
    <x v="0"/>
    <x v="0"/>
    <x v="134"/>
    <x v="194"/>
    <x v="1"/>
    <x v="43"/>
    <x v="671"/>
    <x v="104"/>
    <x v="0"/>
    <x v="0"/>
    <x v="0"/>
    <x v="0"/>
    <x v="0"/>
    <x v="134"/>
    <x v="12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443"/>
    <x v="199"/>
    <x v="169"/>
    <x v="203"/>
    <x v="0"/>
    <x v="1479"/>
    <x v="1"/>
  </r>
  <r>
    <x v="0"/>
    <x v="1"/>
    <x v="0"/>
    <x v="0"/>
    <x v="0"/>
    <x v="40"/>
    <x v="38"/>
    <x v="0"/>
    <x v="876"/>
    <x v="54"/>
    <x v="27"/>
    <x v="0"/>
    <x v="0"/>
    <x v="0"/>
    <x v="0"/>
    <x v="0"/>
    <x v="0"/>
    <x v="0"/>
    <x v="0"/>
    <x v="0"/>
    <x v="134"/>
    <x v="194"/>
    <x v="1"/>
    <x v="43"/>
    <x v="671"/>
    <x v="104"/>
    <x v="0"/>
    <x v="0"/>
    <x v="0"/>
    <x v="0"/>
    <x v="0"/>
    <x v="134"/>
    <x v="12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10"/>
    <x v="199"/>
    <x v="169"/>
    <x v="203"/>
    <x v="0"/>
    <x v="1479"/>
    <x v="1"/>
  </r>
  <r>
    <x v="0"/>
    <x v="6"/>
    <x v="0"/>
    <x v="0"/>
    <x v="0"/>
    <x v="432"/>
    <x v="497"/>
    <x v="0"/>
    <x v="479"/>
    <x v="54"/>
    <x v="27"/>
    <x v="0"/>
    <x v="0"/>
    <x v="0"/>
    <x v="0"/>
    <x v="0"/>
    <x v="6"/>
    <x v="0"/>
    <x v="0"/>
    <x v="0"/>
    <x v="134"/>
    <x v="194"/>
    <x v="1"/>
    <x v="43"/>
    <x v="671"/>
    <x v="104"/>
    <x v="0"/>
    <x v="0"/>
    <x v="0"/>
    <x v="0"/>
    <x v="0"/>
    <x v="134"/>
    <x v="12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402"/>
    <x v="199"/>
    <x v="169"/>
    <x v="203"/>
    <x v="0"/>
    <x v="1479"/>
    <x v="1"/>
  </r>
  <r>
    <x v="0"/>
    <x v="3"/>
    <x v="0"/>
    <x v="0"/>
    <x v="0"/>
    <x v="40"/>
    <x v="38"/>
    <x v="0"/>
    <x v="876"/>
    <x v="54"/>
    <x v="27"/>
    <x v="0"/>
    <x v="0"/>
    <x v="0"/>
    <x v="0"/>
    <x v="0"/>
    <x v="2"/>
    <x v="0"/>
    <x v="0"/>
    <x v="0"/>
    <x v="134"/>
    <x v="194"/>
    <x v="1"/>
    <x v="43"/>
    <x v="671"/>
    <x v="104"/>
    <x v="0"/>
    <x v="0"/>
    <x v="0"/>
    <x v="0"/>
    <x v="0"/>
    <x v="134"/>
    <x v="12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10"/>
    <x v="199"/>
    <x v="169"/>
    <x v="203"/>
    <x v="0"/>
    <x v="1479"/>
    <x v="1"/>
  </r>
  <r>
    <x v="0"/>
    <x v="5"/>
    <x v="0"/>
    <x v="0"/>
    <x v="0"/>
    <x v="346"/>
    <x v="424"/>
    <x v="0"/>
    <x v="554"/>
    <x v="54"/>
    <x v="27"/>
    <x v="0"/>
    <x v="0"/>
    <x v="0"/>
    <x v="0"/>
    <x v="0"/>
    <x v="5"/>
    <x v="0"/>
    <x v="0"/>
    <x v="0"/>
    <x v="134"/>
    <x v="194"/>
    <x v="1"/>
    <x v="43"/>
    <x v="671"/>
    <x v="104"/>
    <x v="0"/>
    <x v="0"/>
    <x v="0"/>
    <x v="0"/>
    <x v="0"/>
    <x v="134"/>
    <x v="12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465"/>
    <x v="199"/>
    <x v="169"/>
    <x v="203"/>
    <x v="0"/>
    <x v="1479"/>
    <x v="1"/>
  </r>
  <r>
    <x v="0"/>
    <x v="2"/>
    <x v="0"/>
    <x v="0"/>
    <x v="0"/>
    <x v="588"/>
    <x v="627"/>
    <x v="821"/>
    <x v="956"/>
    <x v="54"/>
    <x v="27"/>
    <x v="0"/>
    <x v="0"/>
    <x v="0"/>
    <x v="0"/>
    <x v="0"/>
    <x v="4"/>
    <x v="0"/>
    <x v="0"/>
    <x v="0"/>
    <x v="135"/>
    <x v="195"/>
    <x v="4"/>
    <x v="19"/>
    <x v="668"/>
    <x v="104"/>
    <x v="0"/>
    <x v="0"/>
    <x v="0"/>
    <x v="0"/>
    <x v="0"/>
    <x v="135"/>
    <x v="19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98"/>
    <x v="199"/>
    <x v="169"/>
    <x v="203"/>
    <x v="0"/>
    <x v="639"/>
    <x v="1"/>
  </r>
  <r>
    <x v="0"/>
    <x v="1"/>
    <x v="0"/>
    <x v="0"/>
    <x v="0"/>
    <x v="102"/>
    <x v="98"/>
    <x v="160"/>
    <x v="956"/>
    <x v="54"/>
    <x v="27"/>
    <x v="0"/>
    <x v="0"/>
    <x v="0"/>
    <x v="0"/>
    <x v="0"/>
    <x v="0"/>
    <x v="0"/>
    <x v="0"/>
    <x v="0"/>
    <x v="135"/>
    <x v="195"/>
    <x v="4"/>
    <x v="19"/>
    <x v="668"/>
    <x v="104"/>
    <x v="0"/>
    <x v="0"/>
    <x v="0"/>
    <x v="0"/>
    <x v="0"/>
    <x v="135"/>
    <x v="19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639"/>
    <x v="199"/>
    <x v="169"/>
    <x v="203"/>
    <x v="0"/>
    <x v="1322"/>
    <x v="1"/>
  </r>
  <r>
    <x v="0"/>
    <x v="6"/>
    <x v="0"/>
    <x v="0"/>
    <x v="0"/>
    <x v="666"/>
    <x v="696"/>
    <x v="900"/>
    <x v="956"/>
    <x v="54"/>
    <x v="27"/>
    <x v="0"/>
    <x v="0"/>
    <x v="0"/>
    <x v="0"/>
    <x v="0"/>
    <x v="6"/>
    <x v="0"/>
    <x v="0"/>
    <x v="0"/>
    <x v="135"/>
    <x v="195"/>
    <x v="4"/>
    <x v="19"/>
    <x v="668"/>
    <x v="104"/>
    <x v="0"/>
    <x v="0"/>
    <x v="0"/>
    <x v="0"/>
    <x v="0"/>
    <x v="135"/>
    <x v="19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57"/>
    <x v="199"/>
    <x v="169"/>
    <x v="203"/>
    <x v="0"/>
    <x v="573"/>
    <x v="1"/>
  </r>
  <r>
    <x v="0"/>
    <x v="3"/>
    <x v="0"/>
    <x v="0"/>
    <x v="0"/>
    <x v="102"/>
    <x v="98"/>
    <x v="160"/>
    <x v="956"/>
    <x v="54"/>
    <x v="27"/>
    <x v="0"/>
    <x v="0"/>
    <x v="0"/>
    <x v="0"/>
    <x v="0"/>
    <x v="2"/>
    <x v="0"/>
    <x v="0"/>
    <x v="0"/>
    <x v="135"/>
    <x v="195"/>
    <x v="4"/>
    <x v="19"/>
    <x v="668"/>
    <x v="104"/>
    <x v="0"/>
    <x v="0"/>
    <x v="0"/>
    <x v="0"/>
    <x v="0"/>
    <x v="135"/>
    <x v="19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639"/>
    <x v="199"/>
    <x v="169"/>
    <x v="203"/>
    <x v="0"/>
    <x v="1322"/>
    <x v="1"/>
  </r>
  <r>
    <x v="0"/>
    <x v="5"/>
    <x v="0"/>
    <x v="0"/>
    <x v="0"/>
    <x v="538"/>
    <x v="589"/>
    <x v="770"/>
    <x v="956"/>
    <x v="54"/>
    <x v="27"/>
    <x v="0"/>
    <x v="0"/>
    <x v="0"/>
    <x v="0"/>
    <x v="0"/>
    <x v="5"/>
    <x v="0"/>
    <x v="0"/>
    <x v="0"/>
    <x v="135"/>
    <x v="195"/>
    <x v="4"/>
    <x v="19"/>
    <x v="668"/>
    <x v="104"/>
    <x v="0"/>
    <x v="0"/>
    <x v="0"/>
    <x v="0"/>
    <x v="0"/>
    <x v="135"/>
    <x v="19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328"/>
    <x v="199"/>
    <x v="76"/>
    <x v="203"/>
    <x v="108"/>
    <x v="1480"/>
    <x v="0"/>
  </r>
  <r>
    <x v="0"/>
    <x v="2"/>
    <x v="0"/>
    <x v="0"/>
    <x v="0"/>
    <x v="499"/>
    <x v="553"/>
    <x v="1022"/>
    <x v="1556"/>
    <x v="54"/>
    <x v="27"/>
    <x v="0"/>
    <x v="0"/>
    <x v="0"/>
    <x v="0"/>
    <x v="0"/>
    <x v="4"/>
    <x v="0"/>
    <x v="0"/>
    <x v="0"/>
    <x v="136"/>
    <x v="196"/>
    <x v="2"/>
    <x v="59"/>
    <x v="400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8"/>
    <x v="1"/>
  </r>
  <r>
    <x v="0"/>
    <x v="2"/>
    <x v="0"/>
    <x v="0"/>
    <x v="0"/>
    <x v="746"/>
    <x v="769"/>
    <x v="1313"/>
    <x v="1697"/>
    <x v="54"/>
    <x v="27"/>
    <x v="0"/>
    <x v="0"/>
    <x v="0"/>
    <x v="0"/>
    <x v="0"/>
    <x v="4"/>
    <x v="0"/>
    <x v="0"/>
    <x v="0"/>
    <x v="136"/>
    <x v="196"/>
    <x v="2"/>
    <x v="59"/>
    <x v="582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1"/>
    <x v="1"/>
  </r>
  <r>
    <x v="0"/>
    <x v="2"/>
    <x v="0"/>
    <x v="0"/>
    <x v="0"/>
    <x v="31"/>
    <x v="60"/>
    <x v="231"/>
    <x v="1098"/>
    <x v="54"/>
    <x v="27"/>
    <x v="0"/>
    <x v="0"/>
    <x v="0"/>
    <x v="0"/>
    <x v="0"/>
    <x v="4"/>
    <x v="0"/>
    <x v="0"/>
    <x v="0"/>
    <x v="136"/>
    <x v="196"/>
    <x v="2"/>
    <x v="59"/>
    <x v="647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72"/>
    <x v="69"/>
    <x v="351"/>
    <x v="1163"/>
    <x v="54"/>
    <x v="27"/>
    <x v="0"/>
    <x v="0"/>
    <x v="0"/>
    <x v="0"/>
    <x v="0"/>
    <x v="0"/>
    <x v="0"/>
    <x v="0"/>
    <x v="0"/>
    <x v="136"/>
    <x v="196"/>
    <x v="2"/>
    <x v="59"/>
    <x v="400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6"/>
    <x v="1"/>
  </r>
  <r>
    <x v="0"/>
    <x v="1"/>
    <x v="0"/>
    <x v="0"/>
    <x v="0"/>
    <x v="170"/>
    <x v="163"/>
    <x v="535"/>
    <x v="1262"/>
    <x v="54"/>
    <x v="27"/>
    <x v="0"/>
    <x v="0"/>
    <x v="0"/>
    <x v="0"/>
    <x v="0"/>
    <x v="0"/>
    <x v="0"/>
    <x v="0"/>
    <x v="0"/>
    <x v="136"/>
    <x v="196"/>
    <x v="2"/>
    <x v="59"/>
    <x v="582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0"/>
    <x v="1"/>
  </r>
  <r>
    <x v="0"/>
    <x v="1"/>
    <x v="0"/>
    <x v="0"/>
    <x v="0"/>
    <x v="2"/>
    <x v="2"/>
    <x v="47"/>
    <x v="985"/>
    <x v="54"/>
    <x v="27"/>
    <x v="0"/>
    <x v="0"/>
    <x v="0"/>
    <x v="0"/>
    <x v="0"/>
    <x v="0"/>
    <x v="0"/>
    <x v="0"/>
    <x v="0"/>
    <x v="136"/>
    <x v="196"/>
    <x v="2"/>
    <x v="59"/>
    <x v="647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6"/>
    <x v="0"/>
    <x v="0"/>
    <x v="0"/>
    <x v="567"/>
    <x v="611"/>
    <x v="1117"/>
    <x v="1605"/>
    <x v="54"/>
    <x v="27"/>
    <x v="0"/>
    <x v="0"/>
    <x v="0"/>
    <x v="0"/>
    <x v="0"/>
    <x v="6"/>
    <x v="0"/>
    <x v="0"/>
    <x v="0"/>
    <x v="136"/>
    <x v="196"/>
    <x v="2"/>
    <x v="59"/>
    <x v="400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5"/>
    <x v="1"/>
  </r>
  <r>
    <x v="0"/>
    <x v="6"/>
    <x v="0"/>
    <x v="0"/>
    <x v="0"/>
    <x v="842"/>
    <x v="864"/>
    <x v="1378"/>
    <x v="1745"/>
    <x v="54"/>
    <x v="27"/>
    <x v="0"/>
    <x v="0"/>
    <x v="0"/>
    <x v="0"/>
    <x v="0"/>
    <x v="6"/>
    <x v="0"/>
    <x v="0"/>
    <x v="0"/>
    <x v="136"/>
    <x v="196"/>
    <x v="2"/>
    <x v="59"/>
    <x v="582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3"/>
    <x v="1"/>
  </r>
  <r>
    <x v="0"/>
    <x v="6"/>
    <x v="0"/>
    <x v="0"/>
    <x v="0"/>
    <x v="42"/>
    <x v="80"/>
    <x v="276"/>
    <x v="1125"/>
    <x v="54"/>
    <x v="27"/>
    <x v="0"/>
    <x v="0"/>
    <x v="0"/>
    <x v="0"/>
    <x v="0"/>
    <x v="6"/>
    <x v="0"/>
    <x v="0"/>
    <x v="0"/>
    <x v="136"/>
    <x v="196"/>
    <x v="2"/>
    <x v="59"/>
    <x v="647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3"/>
    <x v="0"/>
    <x v="0"/>
    <x v="0"/>
    <x v="72"/>
    <x v="69"/>
    <x v="351"/>
    <x v="1163"/>
    <x v="54"/>
    <x v="27"/>
    <x v="0"/>
    <x v="0"/>
    <x v="0"/>
    <x v="0"/>
    <x v="0"/>
    <x v="2"/>
    <x v="0"/>
    <x v="0"/>
    <x v="0"/>
    <x v="136"/>
    <x v="196"/>
    <x v="2"/>
    <x v="59"/>
    <x v="400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6"/>
    <x v="1"/>
  </r>
  <r>
    <x v="0"/>
    <x v="3"/>
    <x v="0"/>
    <x v="0"/>
    <x v="0"/>
    <x v="170"/>
    <x v="163"/>
    <x v="535"/>
    <x v="1262"/>
    <x v="54"/>
    <x v="27"/>
    <x v="0"/>
    <x v="0"/>
    <x v="0"/>
    <x v="0"/>
    <x v="0"/>
    <x v="2"/>
    <x v="0"/>
    <x v="0"/>
    <x v="0"/>
    <x v="136"/>
    <x v="196"/>
    <x v="2"/>
    <x v="59"/>
    <x v="582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0"/>
    <x v="1"/>
  </r>
  <r>
    <x v="0"/>
    <x v="3"/>
    <x v="0"/>
    <x v="0"/>
    <x v="0"/>
    <x v="2"/>
    <x v="2"/>
    <x v="47"/>
    <x v="985"/>
    <x v="54"/>
    <x v="27"/>
    <x v="0"/>
    <x v="0"/>
    <x v="0"/>
    <x v="0"/>
    <x v="0"/>
    <x v="2"/>
    <x v="0"/>
    <x v="0"/>
    <x v="0"/>
    <x v="136"/>
    <x v="196"/>
    <x v="2"/>
    <x v="59"/>
    <x v="647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5"/>
    <x v="0"/>
    <x v="0"/>
    <x v="0"/>
    <x v="459"/>
    <x v="521"/>
    <x v="959"/>
    <x v="1525"/>
    <x v="54"/>
    <x v="27"/>
    <x v="0"/>
    <x v="0"/>
    <x v="0"/>
    <x v="0"/>
    <x v="0"/>
    <x v="5"/>
    <x v="0"/>
    <x v="0"/>
    <x v="0"/>
    <x v="136"/>
    <x v="196"/>
    <x v="2"/>
    <x v="59"/>
    <x v="400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9"/>
    <x v="203"/>
    <x v="82"/>
    <x v="631"/>
    <x v="0"/>
  </r>
  <r>
    <x v="0"/>
    <x v="5"/>
    <x v="0"/>
    <x v="0"/>
    <x v="0"/>
    <x v="693"/>
    <x v="719"/>
    <x v="1269"/>
    <x v="1674"/>
    <x v="54"/>
    <x v="27"/>
    <x v="0"/>
    <x v="0"/>
    <x v="0"/>
    <x v="0"/>
    <x v="0"/>
    <x v="5"/>
    <x v="0"/>
    <x v="0"/>
    <x v="0"/>
    <x v="136"/>
    <x v="196"/>
    <x v="2"/>
    <x v="59"/>
    <x v="582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5"/>
    <x v="169"/>
    <x v="203"/>
    <x v="152"/>
    <x v="380"/>
    <x v="0"/>
  </r>
  <r>
    <x v="0"/>
    <x v="5"/>
    <x v="0"/>
    <x v="0"/>
    <x v="0"/>
    <x v="26"/>
    <x v="50"/>
    <x v="209"/>
    <x v="1085"/>
    <x v="54"/>
    <x v="27"/>
    <x v="0"/>
    <x v="0"/>
    <x v="0"/>
    <x v="0"/>
    <x v="0"/>
    <x v="5"/>
    <x v="0"/>
    <x v="0"/>
    <x v="0"/>
    <x v="136"/>
    <x v="196"/>
    <x v="2"/>
    <x v="59"/>
    <x v="647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"/>
    <x v="169"/>
    <x v="203"/>
    <x v="4"/>
    <x v="1321"/>
    <x v="0"/>
  </r>
  <r>
    <x v="0"/>
    <x v="2"/>
    <x v="0"/>
    <x v="0"/>
    <x v="0"/>
    <x v="548"/>
    <x v="598"/>
    <x v="0"/>
    <x v="387"/>
    <x v="54"/>
    <x v="27"/>
    <x v="0"/>
    <x v="0"/>
    <x v="0"/>
    <x v="0"/>
    <x v="0"/>
    <x v="4"/>
    <x v="0"/>
    <x v="0"/>
    <x v="0"/>
    <x v="137"/>
    <x v="197"/>
    <x v="1"/>
    <x v="40"/>
    <x v="512"/>
    <x v="104"/>
    <x v="0"/>
    <x v="0"/>
    <x v="0"/>
    <x v="0"/>
    <x v="0"/>
    <x v="137"/>
    <x v="27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323"/>
    <x v="199"/>
    <x v="169"/>
    <x v="203"/>
    <x v="0"/>
    <x v="1479"/>
    <x v="1"/>
  </r>
  <r>
    <x v="0"/>
    <x v="1"/>
    <x v="0"/>
    <x v="0"/>
    <x v="0"/>
    <x v="89"/>
    <x v="86"/>
    <x v="0"/>
    <x v="822"/>
    <x v="54"/>
    <x v="27"/>
    <x v="0"/>
    <x v="0"/>
    <x v="0"/>
    <x v="0"/>
    <x v="0"/>
    <x v="0"/>
    <x v="0"/>
    <x v="0"/>
    <x v="0"/>
    <x v="137"/>
    <x v="197"/>
    <x v="1"/>
    <x v="40"/>
    <x v="512"/>
    <x v="104"/>
    <x v="0"/>
    <x v="0"/>
    <x v="0"/>
    <x v="0"/>
    <x v="0"/>
    <x v="137"/>
    <x v="27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55"/>
    <x v="199"/>
    <x v="169"/>
    <x v="203"/>
    <x v="0"/>
    <x v="1479"/>
    <x v="1"/>
  </r>
  <r>
    <x v="0"/>
    <x v="6"/>
    <x v="0"/>
    <x v="0"/>
    <x v="0"/>
    <x v="628"/>
    <x v="660"/>
    <x v="0"/>
    <x v="339"/>
    <x v="54"/>
    <x v="27"/>
    <x v="0"/>
    <x v="0"/>
    <x v="0"/>
    <x v="0"/>
    <x v="0"/>
    <x v="6"/>
    <x v="0"/>
    <x v="0"/>
    <x v="0"/>
    <x v="137"/>
    <x v="197"/>
    <x v="1"/>
    <x v="40"/>
    <x v="512"/>
    <x v="104"/>
    <x v="0"/>
    <x v="0"/>
    <x v="0"/>
    <x v="0"/>
    <x v="0"/>
    <x v="137"/>
    <x v="27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280"/>
    <x v="199"/>
    <x v="169"/>
    <x v="203"/>
    <x v="0"/>
    <x v="1479"/>
    <x v="1"/>
  </r>
  <r>
    <x v="0"/>
    <x v="3"/>
    <x v="0"/>
    <x v="0"/>
    <x v="0"/>
    <x v="89"/>
    <x v="86"/>
    <x v="0"/>
    <x v="822"/>
    <x v="54"/>
    <x v="27"/>
    <x v="0"/>
    <x v="0"/>
    <x v="0"/>
    <x v="0"/>
    <x v="0"/>
    <x v="2"/>
    <x v="0"/>
    <x v="0"/>
    <x v="0"/>
    <x v="137"/>
    <x v="197"/>
    <x v="1"/>
    <x v="40"/>
    <x v="512"/>
    <x v="104"/>
    <x v="0"/>
    <x v="0"/>
    <x v="0"/>
    <x v="0"/>
    <x v="0"/>
    <x v="137"/>
    <x v="27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55"/>
    <x v="199"/>
    <x v="169"/>
    <x v="203"/>
    <x v="0"/>
    <x v="1479"/>
    <x v="1"/>
  </r>
  <r>
    <x v="0"/>
    <x v="5"/>
    <x v="0"/>
    <x v="0"/>
    <x v="0"/>
    <x v="507"/>
    <x v="561"/>
    <x v="0"/>
    <x v="425"/>
    <x v="54"/>
    <x v="27"/>
    <x v="0"/>
    <x v="0"/>
    <x v="0"/>
    <x v="0"/>
    <x v="0"/>
    <x v="5"/>
    <x v="0"/>
    <x v="0"/>
    <x v="0"/>
    <x v="137"/>
    <x v="197"/>
    <x v="1"/>
    <x v="40"/>
    <x v="512"/>
    <x v="104"/>
    <x v="0"/>
    <x v="0"/>
    <x v="0"/>
    <x v="0"/>
    <x v="0"/>
    <x v="137"/>
    <x v="27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352"/>
    <x v="199"/>
    <x v="169"/>
    <x v="203"/>
    <x v="0"/>
    <x v="1479"/>
    <x v="1"/>
  </r>
  <r>
    <x v="0"/>
    <x v="2"/>
    <x v="0"/>
    <x v="0"/>
    <x v="0"/>
    <x v="1079"/>
    <x v="1099"/>
    <x v="1285"/>
    <x v="533"/>
    <x v="54"/>
    <x v="27"/>
    <x v="0"/>
    <x v="0"/>
    <x v="0"/>
    <x v="0"/>
    <x v="0"/>
    <x v="4"/>
    <x v="0"/>
    <x v="0"/>
    <x v="0"/>
    <x v="138"/>
    <x v="200"/>
    <x v="2"/>
    <x v="53"/>
    <x v="669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7"/>
    <x v="1"/>
  </r>
  <r>
    <x v="0"/>
    <x v="2"/>
    <x v="0"/>
    <x v="0"/>
    <x v="0"/>
    <x v="860"/>
    <x v="882"/>
    <x v="1081"/>
    <x v="628"/>
    <x v="54"/>
    <x v="27"/>
    <x v="0"/>
    <x v="0"/>
    <x v="0"/>
    <x v="0"/>
    <x v="0"/>
    <x v="4"/>
    <x v="0"/>
    <x v="0"/>
    <x v="0"/>
    <x v="138"/>
    <x v="200"/>
    <x v="2"/>
    <x v="53"/>
    <x v="670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7"/>
    <x v="1"/>
  </r>
  <r>
    <x v="0"/>
    <x v="1"/>
    <x v="0"/>
    <x v="0"/>
    <x v="0"/>
    <x v="345"/>
    <x v="322"/>
    <x v="514"/>
    <x v="837"/>
    <x v="54"/>
    <x v="27"/>
    <x v="0"/>
    <x v="0"/>
    <x v="0"/>
    <x v="0"/>
    <x v="0"/>
    <x v="0"/>
    <x v="0"/>
    <x v="0"/>
    <x v="0"/>
    <x v="138"/>
    <x v="200"/>
    <x v="2"/>
    <x v="53"/>
    <x v="669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4"/>
    <x v="1"/>
  </r>
  <r>
    <x v="0"/>
    <x v="1"/>
    <x v="0"/>
    <x v="0"/>
    <x v="0"/>
    <x v="227"/>
    <x v="217"/>
    <x v="384"/>
    <x v="876"/>
    <x v="54"/>
    <x v="27"/>
    <x v="0"/>
    <x v="0"/>
    <x v="0"/>
    <x v="0"/>
    <x v="0"/>
    <x v="0"/>
    <x v="0"/>
    <x v="0"/>
    <x v="0"/>
    <x v="138"/>
    <x v="200"/>
    <x v="2"/>
    <x v="53"/>
    <x v="670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1"/>
    <x v="1"/>
  </r>
  <r>
    <x v="0"/>
    <x v="6"/>
    <x v="0"/>
    <x v="0"/>
    <x v="0"/>
    <x v="1147"/>
    <x v="1167"/>
    <x v="1356"/>
    <x v="489"/>
    <x v="54"/>
    <x v="27"/>
    <x v="0"/>
    <x v="0"/>
    <x v="0"/>
    <x v="0"/>
    <x v="0"/>
    <x v="6"/>
    <x v="0"/>
    <x v="0"/>
    <x v="0"/>
    <x v="138"/>
    <x v="200"/>
    <x v="2"/>
    <x v="53"/>
    <x v="669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2"/>
    <x v="1"/>
  </r>
  <r>
    <x v="0"/>
    <x v="6"/>
    <x v="0"/>
    <x v="0"/>
    <x v="0"/>
    <x v="958"/>
    <x v="980"/>
    <x v="1176"/>
    <x v="591"/>
    <x v="54"/>
    <x v="27"/>
    <x v="0"/>
    <x v="0"/>
    <x v="0"/>
    <x v="0"/>
    <x v="0"/>
    <x v="6"/>
    <x v="0"/>
    <x v="0"/>
    <x v="0"/>
    <x v="138"/>
    <x v="200"/>
    <x v="2"/>
    <x v="53"/>
    <x v="670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6"/>
    <x v="1"/>
  </r>
  <r>
    <x v="0"/>
    <x v="4"/>
    <x v="0"/>
    <x v="0"/>
    <x v="0"/>
    <x v="574"/>
    <x v="485"/>
    <x v="0"/>
    <x v="371"/>
    <x v="54"/>
    <x v="27"/>
    <x v="0"/>
    <x v="0"/>
    <x v="0"/>
    <x v="0"/>
    <x v="0"/>
    <x v="1"/>
    <x v="0"/>
    <x v="0"/>
    <x v="0"/>
    <x v="138"/>
    <x v="200"/>
    <x v="2"/>
    <x v="53"/>
    <x v="669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4"/>
    <x v="0"/>
    <x v="0"/>
    <x v="0"/>
    <x v="427"/>
    <x v="387"/>
    <x v="0"/>
    <x v="484"/>
    <x v="54"/>
    <x v="27"/>
    <x v="0"/>
    <x v="0"/>
    <x v="0"/>
    <x v="0"/>
    <x v="0"/>
    <x v="1"/>
    <x v="0"/>
    <x v="0"/>
    <x v="0"/>
    <x v="138"/>
    <x v="200"/>
    <x v="2"/>
    <x v="53"/>
    <x v="670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298"/>
    <x v="1318"/>
    <x v="0"/>
    <x v="13"/>
    <x v="54"/>
    <x v="27"/>
    <x v="0"/>
    <x v="0"/>
    <x v="0"/>
    <x v="0"/>
    <x v="0"/>
    <x v="3"/>
    <x v="0"/>
    <x v="0"/>
    <x v="0"/>
    <x v="138"/>
    <x v="200"/>
    <x v="2"/>
    <x v="53"/>
    <x v="669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204"/>
    <x v="1224"/>
    <x v="0"/>
    <x v="48"/>
    <x v="54"/>
    <x v="27"/>
    <x v="0"/>
    <x v="0"/>
    <x v="0"/>
    <x v="0"/>
    <x v="0"/>
    <x v="3"/>
    <x v="0"/>
    <x v="0"/>
    <x v="0"/>
    <x v="138"/>
    <x v="200"/>
    <x v="2"/>
    <x v="53"/>
    <x v="670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476"/>
    <x v="532"/>
    <x v="1175"/>
    <x v="1658"/>
    <x v="54"/>
    <x v="27"/>
    <x v="0"/>
    <x v="0"/>
    <x v="0"/>
    <x v="0"/>
    <x v="0"/>
    <x v="4"/>
    <x v="0"/>
    <x v="0"/>
    <x v="0"/>
    <x v="139"/>
    <x v="202"/>
    <x v="0"/>
    <x v="20"/>
    <x v="325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7"/>
    <x v="1"/>
  </r>
  <r>
    <x v="0"/>
    <x v="2"/>
    <x v="0"/>
    <x v="0"/>
    <x v="0"/>
    <x v="526"/>
    <x v="577"/>
    <x v="1251"/>
    <x v="1693"/>
    <x v="54"/>
    <x v="27"/>
    <x v="0"/>
    <x v="0"/>
    <x v="0"/>
    <x v="0"/>
    <x v="0"/>
    <x v="4"/>
    <x v="0"/>
    <x v="0"/>
    <x v="0"/>
    <x v="139"/>
    <x v="202"/>
    <x v="0"/>
    <x v="20"/>
    <x v="32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6"/>
    <x v="1"/>
  </r>
  <r>
    <x v="0"/>
    <x v="2"/>
    <x v="0"/>
    <x v="0"/>
    <x v="0"/>
    <x v="31"/>
    <x v="60"/>
    <x v="311"/>
    <x v="1161"/>
    <x v="54"/>
    <x v="27"/>
    <x v="0"/>
    <x v="0"/>
    <x v="0"/>
    <x v="0"/>
    <x v="0"/>
    <x v="4"/>
    <x v="0"/>
    <x v="0"/>
    <x v="0"/>
    <x v="139"/>
    <x v="202"/>
    <x v="0"/>
    <x v="20"/>
    <x v="356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888"/>
    <x v="910"/>
    <x v="1488"/>
    <x v="1844"/>
    <x v="54"/>
    <x v="27"/>
    <x v="0"/>
    <x v="0"/>
    <x v="0"/>
    <x v="0"/>
    <x v="0"/>
    <x v="4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"/>
    <x v="1"/>
  </r>
  <r>
    <x v="0"/>
    <x v="2"/>
    <x v="0"/>
    <x v="0"/>
    <x v="0"/>
    <x v="676"/>
    <x v="703"/>
    <x v="1385"/>
    <x v="1779"/>
    <x v="54"/>
    <x v="27"/>
    <x v="0"/>
    <x v="0"/>
    <x v="0"/>
    <x v="0"/>
    <x v="0"/>
    <x v="4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7"/>
    <x v="1"/>
  </r>
  <r>
    <x v="0"/>
    <x v="2"/>
    <x v="0"/>
    <x v="0"/>
    <x v="0"/>
    <x v="16"/>
    <x v="30"/>
    <x v="209"/>
    <x v="1098"/>
    <x v="54"/>
    <x v="27"/>
    <x v="0"/>
    <x v="0"/>
    <x v="0"/>
    <x v="0"/>
    <x v="0"/>
    <x v="4"/>
    <x v="0"/>
    <x v="0"/>
    <x v="0"/>
    <x v="139"/>
    <x v="202"/>
    <x v="0"/>
    <x v="20"/>
    <x v="620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136"/>
    <x v="234"/>
    <x v="605"/>
    <x v="1341"/>
    <x v="54"/>
    <x v="27"/>
    <x v="0"/>
    <x v="0"/>
    <x v="0"/>
    <x v="0"/>
    <x v="0"/>
    <x v="4"/>
    <x v="0"/>
    <x v="0"/>
    <x v="0"/>
    <x v="139"/>
    <x v="202"/>
    <x v="0"/>
    <x v="20"/>
    <x v="804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2"/>
    <x v="0"/>
    <x v="0"/>
    <x v="0"/>
    <x v="16"/>
    <x v="30"/>
    <x v="209"/>
    <x v="1098"/>
    <x v="54"/>
    <x v="27"/>
    <x v="0"/>
    <x v="0"/>
    <x v="0"/>
    <x v="0"/>
    <x v="0"/>
    <x v="4"/>
    <x v="0"/>
    <x v="0"/>
    <x v="0"/>
    <x v="139"/>
    <x v="202"/>
    <x v="0"/>
    <x v="20"/>
    <x v="832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1"/>
    <x v="0"/>
    <x v="0"/>
    <x v="0"/>
    <x v="64"/>
    <x v="62"/>
    <x v="440"/>
    <x v="1225"/>
    <x v="54"/>
    <x v="27"/>
    <x v="0"/>
    <x v="0"/>
    <x v="0"/>
    <x v="0"/>
    <x v="0"/>
    <x v="0"/>
    <x v="0"/>
    <x v="0"/>
    <x v="0"/>
    <x v="139"/>
    <x v="202"/>
    <x v="0"/>
    <x v="20"/>
    <x v="325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8"/>
    <x v="1"/>
  </r>
  <r>
    <x v="0"/>
    <x v="1"/>
    <x v="0"/>
    <x v="0"/>
    <x v="0"/>
    <x v="81"/>
    <x v="78"/>
    <x v="487"/>
    <x v="1259"/>
    <x v="54"/>
    <x v="27"/>
    <x v="0"/>
    <x v="0"/>
    <x v="0"/>
    <x v="0"/>
    <x v="0"/>
    <x v="0"/>
    <x v="0"/>
    <x v="0"/>
    <x v="0"/>
    <x v="139"/>
    <x v="202"/>
    <x v="0"/>
    <x v="20"/>
    <x v="32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2"/>
    <x v="1"/>
  </r>
  <r>
    <x v="0"/>
    <x v="1"/>
    <x v="0"/>
    <x v="0"/>
    <x v="0"/>
    <x v="2"/>
    <x v="2"/>
    <x v="62"/>
    <x v="1005"/>
    <x v="54"/>
    <x v="27"/>
    <x v="0"/>
    <x v="0"/>
    <x v="0"/>
    <x v="0"/>
    <x v="0"/>
    <x v="0"/>
    <x v="0"/>
    <x v="0"/>
    <x v="0"/>
    <x v="139"/>
    <x v="202"/>
    <x v="0"/>
    <x v="20"/>
    <x v="356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243"/>
    <x v="231"/>
    <x v="782"/>
    <x v="1453"/>
    <x v="54"/>
    <x v="27"/>
    <x v="0"/>
    <x v="0"/>
    <x v="0"/>
    <x v="0"/>
    <x v="0"/>
    <x v="0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7"/>
    <x v="1"/>
  </r>
  <r>
    <x v="0"/>
    <x v="1"/>
    <x v="0"/>
    <x v="0"/>
    <x v="0"/>
    <x v="137"/>
    <x v="132"/>
    <x v="607"/>
    <x v="1342"/>
    <x v="54"/>
    <x v="27"/>
    <x v="0"/>
    <x v="0"/>
    <x v="0"/>
    <x v="0"/>
    <x v="0"/>
    <x v="0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7"/>
    <x v="1"/>
  </r>
  <r>
    <x v="0"/>
    <x v="1"/>
    <x v="0"/>
    <x v="0"/>
    <x v="0"/>
    <x v="1"/>
    <x v="1"/>
    <x v="44"/>
    <x v="985"/>
    <x v="54"/>
    <x v="27"/>
    <x v="0"/>
    <x v="0"/>
    <x v="0"/>
    <x v="0"/>
    <x v="0"/>
    <x v="0"/>
    <x v="0"/>
    <x v="0"/>
    <x v="0"/>
    <x v="139"/>
    <x v="202"/>
    <x v="0"/>
    <x v="20"/>
    <x v="620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9"/>
    <x v="9"/>
    <x v="150"/>
    <x v="1063"/>
    <x v="54"/>
    <x v="27"/>
    <x v="0"/>
    <x v="0"/>
    <x v="0"/>
    <x v="0"/>
    <x v="0"/>
    <x v="0"/>
    <x v="0"/>
    <x v="0"/>
    <x v="0"/>
    <x v="139"/>
    <x v="202"/>
    <x v="0"/>
    <x v="20"/>
    <x v="804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1"/>
    <x v="0"/>
    <x v="0"/>
    <x v="0"/>
    <x v="1"/>
    <x v="1"/>
    <x v="44"/>
    <x v="985"/>
    <x v="54"/>
    <x v="27"/>
    <x v="0"/>
    <x v="0"/>
    <x v="0"/>
    <x v="0"/>
    <x v="0"/>
    <x v="0"/>
    <x v="0"/>
    <x v="0"/>
    <x v="0"/>
    <x v="139"/>
    <x v="202"/>
    <x v="0"/>
    <x v="20"/>
    <x v="832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6"/>
    <x v="0"/>
    <x v="0"/>
    <x v="0"/>
    <x v="539"/>
    <x v="590"/>
    <x v="1265"/>
    <x v="1701"/>
    <x v="54"/>
    <x v="27"/>
    <x v="0"/>
    <x v="0"/>
    <x v="0"/>
    <x v="0"/>
    <x v="0"/>
    <x v="6"/>
    <x v="0"/>
    <x v="0"/>
    <x v="0"/>
    <x v="139"/>
    <x v="202"/>
    <x v="0"/>
    <x v="20"/>
    <x v="325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61"/>
    <x v="1"/>
  </r>
  <r>
    <x v="0"/>
    <x v="6"/>
    <x v="0"/>
    <x v="0"/>
    <x v="0"/>
    <x v="603"/>
    <x v="639"/>
    <x v="1325"/>
    <x v="1741"/>
    <x v="54"/>
    <x v="27"/>
    <x v="0"/>
    <x v="0"/>
    <x v="0"/>
    <x v="0"/>
    <x v="0"/>
    <x v="6"/>
    <x v="0"/>
    <x v="0"/>
    <x v="0"/>
    <x v="139"/>
    <x v="202"/>
    <x v="0"/>
    <x v="20"/>
    <x v="32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0"/>
    <x v="1"/>
  </r>
  <r>
    <x v="0"/>
    <x v="6"/>
    <x v="0"/>
    <x v="0"/>
    <x v="0"/>
    <x v="42"/>
    <x v="80"/>
    <x v="359"/>
    <x v="1187"/>
    <x v="54"/>
    <x v="27"/>
    <x v="0"/>
    <x v="0"/>
    <x v="0"/>
    <x v="0"/>
    <x v="0"/>
    <x v="6"/>
    <x v="0"/>
    <x v="0"/>
    <x v="0"/>
    <x v="139"/>
    <x v="202"/>
    <x v="0"/>
    <x v="20"/>
    <x v="356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984"/>
    <x v="1006"/>
    <x v="1520"/>
    <x v="1858"/>
    <x v="54"/>
    <x v="27"/>
    <x v="0"/>
    <x v="0"/>
    <x v="0"/>
    <x v="0"/>
    <x v="0"/>
    <x v="6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"/>
    <x v="1"/>
  </r>
  <r>
    <x v="0"/>
    <x v="6"/>
    <x v="0"/>
    <x v="0"/>
    <x v="0"/>
    <x v="758"/>
    <x v="781"/>
    <x v="1435"/>
    <x v="1814"/>
    <x v="54"/>
    <x v="27"/>
    <x v="0"/>
    <x v="0"/>
    <x v="0"/>
    <x v="0"/>
    <x v="0"/>
    <x v="6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"/>
    <x v="1"/>
  </r>
  <r>
    <x v="0"/>
    <x v="6"/>
    <x v="0"/>
    <x v="0"/>
    <x v="0"/>
    <x v="21"/>
    <x v="40"/>
    <x v="248"/>
    <x v="1125"/>
    <x v="54"/>
    <x v="27"/>
    <x v="0"/>
    <x v="0"/>
    <x v="0"/>
    <x v="0"/>
    <x v="0"/>
    <x v="6"/>
    <x v="0"/>
    <x v="0"/>
    <x v="0"/>
    <x v="139"/>
    <x v="202"/>
    <x v="0"/>
    <x v="20"/>
    <x v="620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173"/>
    <x v="280"/>
    <x v="679"/>
    <x v="1386"/>
    <x v="54"/>
    <x v="27"/>
    <x v="0"/>
    <x v="0"/>
    <x v="0"/>
    <x v="0"/>
    <x v="0"/>
    <x v="6"/>
    <x v="0"/>
    <x v="0"/>
    <x v="0"/>
    <x v="139"/>
    <x v="202"/>
    <x v="0"/>
    <x v="20"/>
    <x v="804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0"/>
    <x v="1"/>
  </r>
  <r>
    <x v="0"/>
    <x v="6"/>
    <x v="0"/>
    <x v="0"/>
    <x v="0"/>
    <x v="21"/>
    <x v="40"/>
    <x v="248"/>
    <x v="1125"/>
    <x v="54"/>
    <x v="27"/>
    <x v="0"/>
    <x v="0"/>
    <x v="0"/>
    <x v="0"/>
    <x v="0"/>
    <x v="6"/>
    <x v="0"/>
    <x v="0"/>
    <x v="0"/>
    <x v="139"/>
    <x v="202"/>
    <x v="0"/>
    <x v="20"/>
    <x v="832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3"/>
    <x v="0"/>
    <x v="0"/>
    <x v="0"/>
    <x v="64"/>
    <x v="62"/>
    <x v="481"/>
    <x v="1261"/>
    <x v="54"/>
    <x v="27"/>
    <x v="0"/>
    <x v="0"/>
    <x v="0"/>
    <x v="0"/>
    <x v="0"/>
    <x v="2"/>
    <x v="0"/>
    <x v="0"/>
    <x v="0"/>
    <x v="139"/>
    <x v="202"/>
    <x v="0"/>
    <x v="20"/>
    <x v="325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8"/>
    <x v="1"/>
  </r>
  <r>
    <x v="0"/>
    <x v="3"/>
    <x v="0"/>
    <x v="0"/>
    <x v="0"/>
    <x v="81"/>
    <x v="78"/>
    <x v="529"/>
    <x v="1298"/>
    <x v="54"/>
    <x v="27"/>
    <x v="0"/>
    <x v="0"/>
    <x v="0"/>
    <x v="0"/>
    <x v="0"/>
    <x v="2"/>
    <x v="0"/>
    <x v="0"/>
    <x v="0"/>
    <x v="139"/>
    <x v="202"/>
    <x v="0"/>
    <x v="20"/>
    <x v="32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8"/>
    <x v="1"/>
  </r>
  <r>
    <x v="0"/>
    <x v="3"/>
    <x v="0"/>
    <x v="0"/>
    <x v="0"/>
    <x v="72"/>
    <x v="69"/>
    <x v="503"/>
    <x v="1278"/>
    <x v="54"/>
    <x v="27"/>
    <x v="0"/>
    <x v="0"/>
    <x v="0"/>
    <x v="0"/>
    <x v="0"/>
    <x v="2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5"/>
    <x v="1"/>
  </r>
  <r>
    <x v="0"/>
    <x v="3"/>
    <x v="0"/>
    <x v="0"/>
    <x v="0"/>
    <x v="37"/>
    <x v="36"/>
    <x v="374"/>
    <x v="1197"/>
    <x v="54"/>
    <x v="27"/>
    <x v="0"/>
    <x v="0"/>
    <x v="0"/>
    <x v="0"/>
    <x v="0"/>
    <x v="2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2"/>
    <x v="1"/>
  </r>
  <r>
    <x v="0"/>
    <x v="3"/>
    <x v="0"/>
    <x v="0"/>
    <x v="0"/>
    <x v="9"/>
    <x v="9"/>
    <x v="171"/>
    <x v="1080"/>
    <x v="54"/>
    <x v="27"/>
    <x v="0"/>
    <x v="0"/>
    <x v="0"/>
    <x v="0"/>
    <x v="0"/>
    <x v="2"/>
    <x v="0"/>
    <x v="0"/>
    <x v="0"/>
    <x v="139"/>
    <x v="202"/>
    <x v="0"/>
    <x v="20"/>
    <x v="804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3"/>
    <x v="0"/>
    <x v="0"/>
    <x v="0"/>
    <x v="1"/>
    <x v="1"/>
    <x v="47"/>
    <x v="991"/>
    <x v="54"/>
    <x v="27"/>
    <x v="0"/>
    <x v="0"/>
    <x v="0"/>
    <x v="0"/>
    <x v="0"/>
    <x v="2"/>
    <x v="0"/>
    <x v="0"/>
    <x v="0"/>
    <x v="139"/>
    <x v="202"/>
    <x v="0"/>
    <x v="20"/>
    <x v="832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5"/>
    <x v="0"/>
    <x v="0"/>
    <x v="0"/>
    <x v="436"/>
    <x v="501"/>
    <x v="1182"/>
    <x v="1672"/>
    <x v="54"/>
    <x v="27"/>
    <x v="0"/>
    <x v="0"/>
    <x v="0"/>
    <x v="0"/>
    <x v="0"/>
    <x v="5"/>
    <x v="0"/>
    <x v="0"/>
    <x v="0"/>
    <x v="139"/>
    <x v="202"/>
    <x v="0"/>
    <x v="20"/>
    <x v="325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5"/>
    <x v="203"/>
    <x v="74"/>
    <x v="382"/>
    <x v="0"/>
  </r>
  <r>
    <x v="0"/>
    <x v="5"/>
    <x v="0"/>
    <x v="0"/>
    <x v="0"/>
    <x v="487"/>
    <x v="540"/>
    <x v="1255"/>
    <x v="1704"/>
    <x v="54"/>
    <x v="27"/>
    <x v="0"/>
    <x v="0"/>
    <x v="0"/>
    <x v="0"/>
    <x v="0"/>
    <x v="5"/>
    <x v="0"/>
    <x v="0"/>
    <x v="0"/>
    <x v="139"/>
    <x v="202"/>
    <x v="0"/>
    <x v="20"/>
    <x v="32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6"/>
    <x v="203"/>
    <x v="90"/>
    <x v="320"/>
    <x v="0"/>
  </r>
  <r>
    <x v="0"/>
    <x v="5"/>
    <x v="0"/>
    <x v="0"/>
    <x v="0"/>
    <x v="459"/>
    <x v="521"/>
    <x v="1224"/>
    <x v="1684"/>
    <x v="54"/>
    <x v="27"/>
    <x v="0"/>
    <x v="0"/>
    <x v="0"/>
    <x v="0"/>
    <x v="0"/>
    <x v="5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9"/>
    <x v="203"/>
    <x v="82"/>
    <x v="347"/>
    <x v="0"/>
  </r>
  <r>
    <x v="0"/>
    <x v="5"/>
    <x v="0"/>
    <x v="0"/>
    <x v="0"/>
    <x v="334"/>
    <x v="416"/>
    <x v="999"/>
    <x v="1587"/>
    <x v="54"/>
    <x v="27"/>
    <x v="0"/>
    <x v="0"/>
    <x v="0"/>
    <x v="0"/>
    <x v="0"/>
    <x v="5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2"/>
    <x v="203"/>
    <x v="47"/>
    <x v="537"/>
    <x v="0"/>
  </r>
  <r>
    <x v="0"/>
    <x v="5"/>
    <x v="0"/>
    <x v="0"/>
    <x v="0"/>
    <x v="116"/>
    <x v="202"/>
    <x v="611"/>
    <x v="1350"/>
    <x v="54"/>
    <x v="27"/>
    <x v="0"/>
    <x v="0"/>
    <x v="0"/>
    <x v="0"/>
    <x v="0"/>
    <x v="5"/>
    <x v="0"/>
    <x v="0"/>
    <x v="0"/>
    <x v="139"/>
    <x v="202"/>
    <x v="0"/>
    <x v="20"/>
    <x v="804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"/>
    <x v="203"/>
    <x v="13"/>
    <x v="898"/>
    <x v="0"/>
  </r>
  <r>
    <x v="0"/>
    <x v="5"/>
    <x v="0"/>
    <x v="0"/>
    <x v="0"/>
    <x v="13"/>
    <x v="25"/>
    <x v="209"/>
    <x v="1104"/>
    <x v="54"/>
    <x v="27"/>
    <x v="0"/>
    <x v="0"/>
    <x v="0"/>
    <x v="0"/>
    <x v="0"/>
    <x v="5"/>
    <x v="0"/>
    <x v="0"/>
    <x v="0"/>
    <x v="139"/>
    <x v="202"/>
    <x v="0"/>
    <x v="20"/>
    <x v="832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292"/>
    <x v="0"/>
  </r>
  <r>
    <x v="0"/>
    <x v="4"/>
    <x v="0"/>
    <x v="0"/>
    <x v="0"/>
    <x v="6"/>
    <x v="6"/>
    <x v="106"/>
    <x v="1034"/>
    <x v="54"/>
    <x v="27"/>
    <x v="0"/>
    <x v="0"/>
    <x v="0"/>
    <x v="0"/>
    <x v="0"/>
    <x v="1"/>
    <x v="0"/>
    <x v="0"/>
    <x v="0"/>
    <x v="139"/>
    <x v="202"/>
    <x v="0"/>
    <x v="20"/>
    <x v="356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4"/>
    <x v="0"/>
    <x v="0"/>
    <x v="0"/>
    <x v="382"/>
    <x v="353"/>
    <x v="949"/>
    <x v="1542"/>
    <x v="54"/>
    <x v="27"/>
    <x v="0"/>
    <x v="0"/>
    <x v="0"/>
    <x v="0"/>
    <x v="0"/>
    <x v="1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5"/>
    <x v="1"/>
  </r>
  <r>
    <x v="0"/>
    <x v="4"/>
    <x v="0"/>
    <x v="0"/>
    <x v="0"/>
    <x v="261"/>
    <x v="248"/>
    <x v="757"/>
    <x v="1427"/>
    <x v="54"/>
    <x v="27"/>
    <x v="0"/>
    <x v="0"/>
    <x v="0"/>
    <x v="0"/>
    <x v="0"/>
    <x v="1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2"/>
    <x v="1"/>
  </r>
  <r>
    <x v="0"/>
    <x v="4"/>
    <x v="0"/>
    <x v="0"/>
    <x v="0"/>
    <x v="3"/>
    <x v="3"/>
    <x v="70"/>
    <x v="1011"/>
    <x v="54"/>
    <x v="27"/>
    <x v="0"/>
    <x v="0"/>
    <x v="0"/>
    <x v="0"/>
    <x v="0"/>
    <x v="1"/>
    <x v="0"/>
    <x v="0"/>
    <x v="0"/>
    <x v="139"/>
    <x v="202"/>
    <x v="0"/>
    <x v="20"/>
    <x v="620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0"/>
    <x v="0"/>
    <x v="0"/>
    <x v="0"/>
    <x v="103"/>
    <x v="183"/>
    <x v="498"/>
    <x v="1257"/>
    <x v="54"/>
    <x v="27"/>
    <x v="0"/>
    <x v="0"/>
    <x v="0"/>
    <x v="0"/>
    <x v="0"/>
    <x v="3"/>
    <x v="0"/>
    <x v="0"/>
    <x v="0"/>
    <x v="139"/>
    <x v="202"/>
    <x v="0"/>
    <x v="20"/>
    <x v="356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"/>
    <x v="0"/>
    <x v="971"/>
    <x v="1"/>
  </r>
  <r>
    <x v="0"/>
    <x v="0"/>
    <x v="0"/>
    <x v="0"/>
    <x v="0"/>
    <x v="1154"/>
    <x v="1174"/>
    <x v="1554"/>
    <x v="1867"/>
    <x v="54"/>
    <x v="27"/>
    <x v="0"/>
    <x v="0"/>
    <x v="0"/>
    <x v="0"/>
    <x v="0"/>
    <x v="3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68"/>
    <x v="0"/>
    <x v="19"/>
    <x v="1"/>
  </r>
  <r>
    <x v="0"/>
    <x v="0"/>
    <x v="0"/>
    <x v="0"/>
    <x v="0"/>
    <x v="962"/>
    <x v="984"/>
    <x v="1492"/>
    <x v="1838"/>
    <x v="54"/>
    <x v="27"/>
    <x v="0"/>
    <x v="0"/>
    <x v="0"/>
    <x v="0"/>
    <x v="0"/>
    <x v="3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7"/>
    <x v="203"/>
    <x v="234"/>
    <x v="103"/>
    <x v="0"/>
  </r>
  <r>
    <x v="0"/>
    <x v="0"/>
    <x v="0"/>
    <x v="0"/>
    <x v="0"/>
    <x v="52"/>
    <x v="99"/>
    <x v="359"/>
    <x v="1181"/>
    <x v="54"/>
    <x v="27"/>
    <x v="0"/>
    <x v="0"/>
    <x v="0"/>
    <x v="0"/>
    <x v="0"/>
    <x v="3"/>
    <x v="0"/>
    <x v="0"/>
    <x v="0"/>
    <x v="139"/>
    <x v="202"/>
    <x v="0"/>
    <x v="20"/>
    <x v="620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"/>
    <x v="0"/>
    <x v="1118"/>
    <x v="1"/>
  </r>
  <r>
    <x v="0"/>
    <x v="2"/>
    <x v="0"/>
    <x v="0"/>
    <x v="0"/>
    <x v="694"/>
    <x v="720"/>
    <x v="1005"/>
    <x v="1348"/>
    <x v="54"/>
    <x v="27"/>
    <x v="0"/>
    <x v="0"/>
    <x v="0"/>
    <x v="0"/>
    <x v="0"/>
    <x v="4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2"/>
    <x v="1"/>
  </r>
  <r>
    <x v="0"/>
    <x v="2"/>
    <x v="0"/>
    <x v="0"/>
    <x v="0"/>
    <x v="910"/>
    <x v="932"/>
    <x v="1231"/>
    <x v="1462"/>
    <x v="54"/>
    <x v="27"/>
    <x v="0"/>
    <x v="0"/>
    <x v="0"/>
    <x v="0"/>
    <x v="0"/>
    <x v="4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1"/>
    <x v="1"/>
  </r>
  <r>
    <x v="0"/>
    <x v="2"/>
    <x v="0"/>
    <x v="0"/>
    <x v="0"/>
    <x v="1008"/>
    <x v="1030"/>
    <x v="1304"/>
    <x v="1514"/>
    <x v="54"/>
    <x v="27"/>
    <x v="0"/>
    <x v="0"/>
    <x v="0"/>
    <x v="0"/>
    <x v="0"/>
    <x v="4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9"/>
    <x v="1"/>
  </r>
  <r>
    <x v="0"/>
    <x v="2"/>
    <x v="0"/>
    <x v="0"/>
    <x v="0"/>
    <x v="773"/>
    <x v="796"/>
    <x v="1095"/>
    <x v="1391"/>
    <x v="54"/>
    <x v="27"/>
    <x v="0"/>
    <x v="0"/>
    <x v="0"/>
    <x v="0"/>
    <x v="0"/>
    <x v="4"/>
    <x v="0"/>
    <x v="0"/>
    <x v="0"/>
    <x v="140"/>
    <x v="203"/>
    <x v="0"/>
    <x v="35"/>
    <x v="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8"/>
    <x v="1"/>
  </r>
  <r>
    <x v="0"/>
    <x v="2"/>
    <x v="0"/>
    <x v="0"/>
    <x v="0"/>
    <x v="896"/>
    <x v="918"/>
    <x v="1223"/>
    <x v="1454"/>
    <x v="54"/>
    <x v="27"/>
    <x v="0"/>
    <x v="0"/>
    <x v="0"/>
    <x v="0"/>
    <x v="0"/>
    <x v="4"/>
    <x v="0"/>
    <x v="0"/>
    <x v="0"/>
    <x v="140"/>
    <x v="203"/>
    <x v="0"/>
    <x v="35"/>
    <x v="3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5"/>
    <x v="1"/>
  </r>
  <r>
    <x v="0"/>
    <x v="2"/>
    <x v="0"/>
    <x v="0"/>
    <x v="0"/>
    <x v="846"/>
    <x v="868"/>
    <x v="1170"/>
    <x v="1430"/>
    <x v="54"/>
    <x v="27"/>
    <x v="0"/>
    <x v="0"/>
    <x v="0"/>
    <x v="0"/>
    <x v="0"/>
    <x v="4"/>
    <x v="0"/>
    <x v="0"/>
    <x v="0"/>
    <x v="140"/>
    <x v="203"/>
    <x v="0"/>
    <x v="35"/>
    <x v="40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1"/>
    <x v="1"/>
  </r>
  <r>
    <x v="0"/>
    <x v="2"/>
    <x v="0"/>
    <x v="0"/>
    <x v="0"/>
    <x v="991"/>
    <x v="1013"/>
    <x v="1297"/>
    <x v="1507"/>
    <x v="54"/>
    <x v="27"/>
    <x v="0"/>
    <x v="0"/>
    <x v="0"/>
    <x v="0"/>
    <x v="0"/>
    <x v="4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6"/>
    <x v="1"/>
  </r>
  <r>
    <x v="0"/>
    <x v="2"/>
    <x v="0"/>
    <x v="0"/>
    <x v="0"/>
    <x v="1043"/>
    <x v="1063"/>
    <x v="1335"/>
    <x v="1533"/>
    <x v="54"/>
    <x v="27"/>
    <x v="0"/>
    <x v="0"/>
    <x v="0"/>
    <x v="0"/>
    <x v="0"/>
    <x v="4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2"/>
    <x v="1"/>
  </r>
  <r>
    <x v="0"/>
    <x v="1"/>
    <x v="0"/>
    <x v="0"/>
    <x v="0"/>
    <x v="146"/>
    <x v="140"/>
    <x v="343"/>
    <x v="1067"/>
    <x v="54"/>
    <x v="27"/>
    <x v="0"/>
    <x v="0"/>
    <x v="0"/>
    <x v="0"/>
    <x v="0"/>
    <x v="0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6"/>
    <x v="1"/>
  </r>
  <r>
    <x v="0"/>
    <x v="1"/>
    <x v="0"/>
    <x v="0"/>
    <x v="0"/>
    <x v="254"/>
    <x v="242"/>
    <x v="474"/>
    <x v="1115"/>
    <x v="54"/>
    <x v="27"/>
    <x v="0"/>
    <x v="0"/>
    <x v="0"/>
    <x v="0"/>
    <x v="0"/>
    <x v="0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4"/>
    <x v="1"/>
  </r>
  <r>
    <x v="0"/>
    <x v="1"/>
    <x v="0"/>
    <x v="0"/>
    <x v="0"/>
    <x v="303"/>
    <x v="286"/>
    <x v="530"/>
    <x v="1143"/>
    <x v="54"/>
    <x v="27"/>
    <x v="0"/>
    <x v="0"/>
    <x v="0"/>
    <x v="0"/>
    <x v="0"/>
    <x v="0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7"/>
    <x v="1"/>
  </r>
  <r>
    <x v="0"/>
    <x v="1"/>
    <x v="0"/>
    <x v="0"/>
    <x v="0"/>
    <x v="181"/>
    <x v="173"/>
    <x v="395"/>
    <x v="1083"/>
    <x v="54"/>
    <x v="27"/>
    <x v="0"/>
    <x v="0"/>
    <x v="0"/>
    <x v="0"/>
    <x v="0"/>
    <x v="0"/>
    <x v="0"/>
    <x v="0"/>
    <x v="0"/>
    <x v="140"/>
    <x v="203"/>
    <x v="0"/>
    <x v="35"/>
    <x v="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0"/>
    <x v="1"/>
  </r>
  <r>
    <x v="0"/>
    <x v="1"/>
    <x v="0"/>
    <x v="0"/>
    <x v="0"/>
    <x v="247"/>
    <x v="235"/>
    <x v="466"/>
    <x v="1112"/>
    <x v="54"/>
    <x v="27"/>
    <x v="0"/>
    <x v="0"/>
    <x v="0"/>
    <x v="0"/>
    <x v="0"/>
    <x v="0"/>
    <x v="0"/>
    <x v="0"/>
    <x v="0"/>
    <x v="140"/>
    <x v="203"/>
    <x v="0"/>
    <x v="35"/>
    <x v="3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2"/>
    <x v="1"/>
  </r>
  <r>
    <x v="0"/>
    <x v="1"/>
    <x v="0"/>
    <x v="0"/>
    <x v="0"/>
    <x v="219"/>
    <x v="210"/>
    <x v="436"/>
    <x v="1098"/>
    <x v="54"/>
    <x v="27"/>
    <x v="0"/>
    <x v="0"/>
    <x v="0"/>
    <x v="0"/>
    <x v="0"/>
    <x v="0"/>
    <x v="0"/>
    <x v="0"/>
    <x v="0"/>
    <x v="140"/>
    <x v="203"/>
    <x v="0"/>
    <x v="35"/>
    <x v="40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4"/>
    <x v="1"/>
  </r>
  <r>
    <x v="0"/>
    <x v="1"/>
    <x v="0"/>
    <x v="0"/>
    <x v="0"/>
    <x v="296"/>
    <x v="280"/>
    <x v="521"/>
    <x v="1138"/>
    <x v="54"/>
    <x v="27"/>
    <x v="0"/>
    <x v="0"/>
    <x v="0"/>
    <x v="0"/>
    <x v="0"/>
    <x v="0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7"/>
    <x v="1"/>
  </r>
  <r>
    <x v="0"/>
    <x v="1"/>
    <x v="0"/>
    <x v="0"/>
    <x v="0"/>
    <x v="319"/>
    <x v="299"/>
    <x v="554"/>
    <x v="1153"/>
    <x v="54"/>
    <x v="27"/>
    <x v="0"/>
    <x v="0"/>
    <x v="0"/>
    <x v="0"/>
    <x v="0"/>
    <x v="0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1"/>
    <x v="1"/>
  </r>
  <r>
    <x v="0"/>
    <x v="6"/>
    <x v="0"/>
    <x v="0"/>
    <x v="0"/>
    <x v="783"/>
    <x v="806"/>
    <x v="1103"/>
    <x v="1398"/>
    <x v="54"/>
    <x v="27"/>
    <x v="0"/>
    <x v="0"/>
    <x v="0"/>
    <x v="0"/>
    <x v="0"/>
    <x v="6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9"/>
    <x v="1"/>
  </r>
  <r>
    <x v="0"/>
    <x v="6"/>
    <x v="0"/>
    <x v="0"/>
    <x v="0"/>
    <x v="1010"/>
    <x v="1032"/>
    <x v="1306"/>
    <x v="1514"/>
    <x v="54"/>
    <x v="27"/>
    <x v="0"/>
    <x v="0"/>
    <x v="0"/>
    <x v="0"/>
    <x v="0"/>
    <x v="6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7"/>
    <x v="1"/>
  </r>
  <r>
    <x v="0"/>
    <x v="6"/>
    <x v="0"/>
    <x v="0"/>
    <x v="0"/>
    <x v="1097"/>
    <x v="1117"/>
    <x v="1375"/>
    <x v="1561"/>
    <x v="54"/>
    <x v="27"/>
    <x v="0"/>
    <x v="0"/>
    <x v="0"/>
    <x v="0"/>
    <x v="0"/>
    <x v="6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8"/>
    <x v="1"/>
  </r>
  <r>
    <x v="0"/>
    <x v="6"/>
    <x v="0"/>
    <x v="0"/>
    <x v="0"/>
    <x v="868"/>
    <x v="890"/>
    <x v="1191"/>
    <x v="1442"/>
    <x v="54"/>
    <x v="27"/>
    <x v="0"/>
    <x v="0"/>
    <x v="0"/>
    <x v="0"/>
    <x v="0"/>
    <x v="6"/>
    <x v="0"/>
    <x v="0"/>
    <x v="0"/>
    <x v="140"/>
    <x v="203"/>
    <x v="0"/>
    <x v="35"/>
    <x v="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6"/>
    <x v="1"/>
  </r>
  <r>
    <x v="0"/>
    <x v="6"/>
    <x v="0"/>
    <x v="0"/>
    <x v="0"/>
    <x v="993"/>
    <x v="1015"/>
    <x v="1299"/>
    <x v="1507"/>
    <x v="54"/>
    <x v="27"/>
    <x v="0"/>
    <x v="0"/>
    <x v="0"/>
    <x v="0"/>
    <x v="0"/>
    <x v="6"/>
    <x v="0"/>
    <x v="0"/>
    <x v="0"/>
    <x v="140"/>
    <x v="203"/>
    <x v="0"/>
    <x v="35"/>
    <x v="3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4"/>
    <x v="1"/>
  </r>
  <r>
    <x v="0"/>
    <x v="6"/>
    <x v="0"/>
    <x v="0"/>
    <x v="0"/>
    <x v="943"/>
    <x v="965"/>
    <x v="1259"/>
    <x v="1484"/>
    <x v="54"/>
    <x v="27"/>
    <x v="0"/>
    <x v="0"/>
    <x v="0"/>
    <x v="0"/>
    <x v="0"/>
    <x v="6"/>
    <x v="0"/>
    <x v="0"/>
    <x v="0"/>
    <x v="140"/>
    <x v="203"/>
    <x v="0"/>
    <x v="35"/>
    <x v="40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69"/>
    <x v="1"/>
  </r>
  <r>
    <x v="0"/>
    <x v="6"/>
    <x v="0"/>
    <x v="0"/>
    <x v="0"/>
    <x v="1083"/>
    <x v="1103"/>
    <x v="1366"/>
    <x v="1555"/>
    <x v="54"/>
    <x v="27"/>
    <x v="0"/>
    <x v="0"/>
    <x v="0"/>
    <x v="0"/>
    <x v="0"/>
    <x v="6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6"/>
    <x v="1"/>
  </r>
  <r>
    <x v="0"/>
    <x v="6"/>
    <x v="0"/>
    <x v="0"/>
    <x v="0"/>
    <x v="1117"/>
    <x v="1137"/>
    <x v="1397"/>
    <x v="1581"/>
    <x v="54"/>
    <x v="27"/>
    <x v="0"/>
    <x v="0"/>
    <x v="0"/>
    <x v="0"/>
    <x v="0"/>
    <x v="6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"/>
    <x v="1"/>
  </r>
  <r>
    <x v="0"/>
    <x v="3"/>
    <x v="0"/>
    <x v="0"/>
    <x v="0"/>
    <x v="109"/>
    <x v="105"/>
    <x v="288"/>
    <x v="1043"/>
    <x v="54"/>
    <x v="27"/>
    <x v="0"/>
    <x v="0"/>
    <x v="0"/>
    <x v="0"/>
    <x v="0"/>
    <x v="2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1"/>
    <x v="1"/>
  </r>
  <r>
    <x v="0"/>
    <x v="3"/>
    <x v="0"/>
    <x v="0"/>
    <x v="0"/>
    <x v="242"/>
    <x v="230"/>
    <x v="448"/>
    <x v="1091"/>
    <x v="54"/>
    <x v="27"/>
    <x v="0"/>
    <x v="0"/>
    <x v="0"/>
    <x v="0"/>
    <x v="0"/>
    <x v="2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0"/>
    <x v="1"/>
  </r>
  <r>
    <x v="0"/>
    <x v="3"/>
    <x v="0"/>
    <x v="0"/>
    <x v="0"/>
    <x v="258"/>
    <x v="245"/>
    <x v="472"/>
    <x v="1103"/>
    <x v="54"/>
    <x v="27"/>
    <x v="0"/>
    <x v="0"/>
    <x v="0"/>
    <x v="0"/>
    <x v="0"/>
    <x v="2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6"/>
    <x v="1"/>
  </r>
  <r>
    <x v="0"/>
    <x v="3"/>
    <x v="0"/>
    <x v="0"/>
    <x v="0"/>
    <x v="181"/>
    <x v="173"/>
    <x v="387"/>
    <x v="1071"/>
    <x v="54"/>
    <x v="27"/>
    <x v="0"/>
    <x v="0"/>
    <x v="0"/>
    <x v="0"/>
    <x v="0"/>
    <x v="2"/>
    <x v="0"/>
    <x v="0"/>
    <x v="0"/>
    <x v="140"/>
    <x v="203"/>
    <x v="0"/>
    <x v="35"/>
    <x v="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8"/>
    <x v="1"/>
  </r>
  <r>
    <x v="0"/>
    <x v="3"/>
    <x v="0"/>
    <x v="0"/>
    <x v="0"/>
    <x v="247"/>
    <x v="235"/>
    <x v="455"/>
    <x v="1096"/>
    <x v="54"/>
    <x v="27"/>
    <x v="0"/>
    <x v="0"/>
    <x v="0"/>
    <x v="0"/>
    <x v="0"/>
    <x v="2"/>
    <x v="0"/>
    <x v="0"/>
    <x v="0"/>
    <x v="140"/>
    <x v="203"/>
    <x v="0"/>
    <x v="35"/>
    <x v="3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4"/>
    <x v="1"/>
  </r>
  <r>
    <x v="0"/>
    <x v="3"/>
    <x v="0"/>
    <x v="0"/>
    <x v="0"/>
    <x v="219"/>
    <x v="210"/>
    <x v="432"/>
    <x v="1085"/>
    <x v="54"/>
    <x v="27"/>
    <x v="0"/>
    <x v="0"/>
    <x v="0"/>
    <x v="0"/>
    <x v="0"/>
    <x v="2"/>
    <x v="0"/>
    <x v="0"/>
    <x v="0"/>
    <x v="140"/>
    <x v="203"/>
    <x v="0"/>
    <x v="35"/>
    <x v="40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0"/>
    <x v="1"/>
  </r>
  <r>
    <x v="0"/>
    <x v="3"/>
    <x v="0"/>
    <x v="0"/>
    <x v="0"/>
    <x v="277"/>
    <x v="263"/>
    <x v="496"/>
    <x v="1113"/>
    <x v="54"/>
    <x v="27"/>
    <x v="0"/>
    <x v="0"/>
    <x v="0"/>
    <x v="0"/>
    <x v="0"/>
    <x v="2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3"/>
    <x v="1"/>
  </r>
  <r>
    <x v="0"/>
    <x v="3"/>
    <x v="0"/>
    <x v="0"/>
    <x v="0"/>
    <x v="290"/>
    <x v="274"/>
    <x v="509"/>
    <x v="1117"/>
    <x v="54"/>
    <x v="27"/>
    <x v="0"/>
    <x v="0"/>
    <x v="0"/>
    <x v="0"/>
    <x v="0"/>
    <x v="2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9"/>
    <x v="1"/>
  </r>
  <r>
    <x v="0"/>
    <x v="5"/>
    <x v="0"/>
    <x v="0"/>
    <x v="0"/>
    <x v="554"/>
    <x v="603"/>
    <x v="846"/>
    <x v="1249"/>
    <x v="54"/>
    <x v="27"/>
    <x v="0"/>
    <x v="0"/>
    <x v="0"/>
    <x v="0"/>
    <x v="0"/>
    <x v="5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6"/>
    <x v="169"/>
    <x v="203"/>
    <x v="115"/>
    <x v="1038"/>
    <x v="0"/>
  </r>
  <r>
    <x v="0"/>
    <x v="5"/>
    <x v="0"/>
    <x v="0"/>
    <x v="0"/>
    <x v="827"/>
    <x v="849"/>
    <x v="1131"/>
    <x v="1386"/>
    <x v="54"/>
    <x v="27"/>
    <x v="0"/>
    <x v="0"/>
    <x v="0"/>
    <x v="0"/>
    <x v="0"/>
    <x v="5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1"/>
    <x v="169"/>
    <x v="203"/>
    <x v="198"/>
    <x v="840"/>
    <x v="0"/>
  </r>
  <r>
    <x v="0"/>
    <x v="5"/>
    <x v="0"/>
    <x v="0"/>
    <x v="0"/>
    <x v="855"/>
    <x v="877"/>
    <x v="1167"/>
    <x v="1405"/>
    <x v="54"/>
    <x v="27"/>
    <x v="0"/>
    <x v="0"/>
    <x v="0"/>
    <x v="0"/>
    <x v="0"/>
    <x v="5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8"/>
    <x v="169"/>
    <x v="203"/>
    <x v="208"/>
    <x v="813"/>
    <x v="0"/>
  </r>
  <r>
    <x v="0"/>
    <x v="5"/>
    <x v="0"/>
    <x v="0"/>
    <x v="0"/>
    <x v="717"/>
    <x v="740"/>
    <x v="1021"/>
    <x v="1334"/>
    <x v="54"/>
    <x v="27"/>
    <x v="0"/>
    <x v="0"/>
    <x v="0"/>
    <x v="0"/>
    <x v="0"/>
    <x v="5"/>
    <x v="0"/>
    <x v="0"/>
    <x v="0"/>
    <x v="140"/>
    <x v="203"/>
    <x v="0"/>
    <x v="35"/>
    <x v="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9"/>
    <x v="169"/>
    <x v="203"/>
    <x v="157"/>
    <x v="925"/>
    <x v="0"/>
  </r>
  <r>
    <x v="0"/>
    <x v="5"/>
    <x v="0"/>
    <x v="0"/>
    <x v="0"/>
    <x v="835"/>
    <x v="857"/>
    <x v="1141"/>
    <x v="1392"/>
    <x v="54"/>
    <x v="27"/>
    <x v="0"/>
    <x v="0"/>
    <x v="0"/>
    <x v="0"/>
    <x v="0"/>
    <x v="5"/>
    <x v="0"/>
    <x v="0"/>
    <x v="0"/>
    <x v="140"/>
    <x v="203"/>
    <x v="0"/>
    <x v="35"/>
    <x v="3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4"/>
    <x v="169"/>
    <x v="203"/>
    <x v="202"/>
    <x v="830"/>
    <x v="0"/>
  </r>
  <r>
    <x v="0"/>
    <x v="5"/>
    <x v="0"/>
    <x v="0"/>
    <x v="0"/>
    <x v="787"/>
    <x v="809"/>
    <x v="1096"/>
    <x v="1367"/>
    <x v="54"/>
    <x v="27"/>
    <x v="0"/>
    <x v="0"/>
    <x v="0"/>
    <x v="0"/>
    <x v="0"/>
    <x v="5"/>
    <x v="0"/>
    <x v="0"/>
    <x v="0"/>
    <x v="140"/>
    <x v="203"/>
    <x v="0"/>
    <x v="35"/>
    <x v="40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9"/>
    <x v="169"/>
    <x v="203"/>
    <x v="183"/>
    <x v="871"/>
    <x v="0"/>
  </r>
  <r>
    <x v="0"/>
    <x v="5"/>
    <x v="0"/>
    <x v="0"/>
    <x v="0"/>
    <x v="897"/>
    <x v="919"/>
    <x v="1207"/>
    <x v="1423"/>
    <x v="54"/>
    <x v="27"/>
    <x v="0"/>
    <x v="0"/>
    <x v="0"/>
    <x v="0"/>
    <x v="0"/>
    <x v="5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2"/>
    <x v="169"/>
    <x v="203"/>
    <x v="219"/>
    <x v="781"/>
    <x v="0"/>
  </r>
  <r>
    <x v="0"/>
    <x v="5"/>
    <x v="0"/>
    <x v="0"/>
    <x v="0"/>
    <x v="922"/>
    <x v="944"/>
    <x v="1228"/>
    <x v="1435"/>
    <x v="54"/>
    <x v="27"/>
    <x v="0"/>
    <x v="0"/>
    <x v="0"/>
    <x v="0"/>
    <x v="0"/>
    <x v="5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5"/>
    <x v="169"/>
    <x v="203"/>
    <x v="226"/>
    <x v="767"/>
    <x v="0"/>
  </r>
  <r>
    <x v="0"/>
    <x v="4"/>
    <x v="0"/>
    <x v="0"/>
    <x v="0"/>
    <x v="123"/>
    <x v="118"/>
    <x v="351"/>
    <x v="1115"/>
    <x v="54"/>
    <x v="27"/>
    <x v="0"/>
    <x v="0"/>
    <x v="0"/>
    <x v="0"/>
    <x v="0"/>
    <x v="1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6"/>
    <x v="1"/>
  </r>
  <r>
    <x v="0"/>
    <x v="4"/>
    <x v="0"/>
    <x v="0"/>
    <x v="0"/>
    <x v="66"/>
    <x v="63"/>
    <x v="247"/>
    <x v="1065"/>
    <x v="54"/>
    <x v="27"/>
    <x v="0"/>
    <x v="0"/>
    <x v="0"/>
    <x v="0"/>
    <x v="0"/>
    <x v="1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3"/>
    <x v="1"/>
  </r>
  <r>
    <x v="0"/>
    <x v="4"/>
    <x v="0"/>
    <x v="0"/>
    <x v="0"/>
    <x v="239"/>
    <x v="228"/>
    <x v="504"/>
    <x v="1184"/>
    <x v="54"/>
    <x v="27"/>
    <x v="0"/>
    <x v="0"/>
    <x v="0"/>
    <x v="0"/>
    <x v="0"/>
    <x v="1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4"/>
    <x v="1"/>
  </r>
  <r>
    <x v="0"/>
    <x v="4"/>
    <x v="0"/>
    <x v="0"/>
    <x v="0"/>
    <x v="99"/>
    <x v="95"/>
    <x v="315"/>
    <x v="1094"/>
    <x v="54"/>
    <x v="27"/>
    <x v="0"/>
    <x v="0"/>
    <x v="0"/>
    <x v="0"/>
    <x v="0"/>
    <x v="1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3"/>
    <x v="1"/>
  </r>
  <r>
    <x v="0"/>
    <x v="4"/>
    <x v="0"/>
    <x v="0"/>
    <x v="0"/>
    <x v="207"/>
    <x v="198"/>
    <x v="470"/>
    <x v="1169"/>
    <x v="54"/>
    <x v="27"/>
    <x v="0"/>
    <x v="0"/>
    <x v="0"/>
    <x v="0"/>
    <x v="0"/>
    <x v="1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8"/>
    <x v="1"/>
  </r>
  <r>
    <x v="0"/>
    <x v="0"/>
    <x v="0"/>
    <x v="0"/>
    <x v="0"/>
    <x v="670"/>
    <x v="698"/>
    <x v="1060"/>
    <x v="1484"/>
    <x v="54"/>
    <x v="27"/>
    <x v="0"/>
    <x v="0"/>
    <x v="0"/>
    <x v="0"/>
    <x v="0"/>
    <x v="3"/>
    <x v="0"/>
    <x v="0"/>
    <x v="0"/>
    <x v="140"/>
    <x v="203"/>
    <x v="0"/>
    <x v="35"/>
    <x v="41"/>
    <x v="104"/>
    <x v="0"/>
    <x v="0"/>
    <x v="0"/>
    <x v="0"/>
    <x v="0"/>
    <x v="140"/>
    <x v="3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6"/>
    <x v="1"/>
  </r>
  <r>
    <x v="0"/>
    <x v="0"/>
    <x v="0"/>
    <x v="0"/>
    <x v="0"/>
    <x v="502"/>
    <x v="556"/>
    <x v="853"/>
    <x v="1361"/>
    <x v="54"/>
    <x v="27"/>
    <x v="0"/>
    <x v="0"/>
    <x v="0"/>
    <x v="0"/>
    <x v="0"/>
    <x v="3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2"/>
    <x v="1"/>
  </r>
  <r>
    <x v="0"/>
    <x v="0"/>
    <x v="0"/>
    <x v="0"/>
    <x v="0"/>
    <x v="920"/>
    <x v="942"/>
    <x v="1301"/>
    <x v="1611"/>
    <x v="54"/>
    <x v="27"/>
    <x v="0"/>
    <x v="0"/>
    <x v="0"/>
    <x v="0"/>
    <x v="0"/>
    <x v="3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2"/>
    <x v="1"/>
  </r>
  <r>
    <x v="0"/>
    <x v="0"/>
    <x v="0"/>
    <x v="0"/>
    <x v="0"/>
    <x v="608"/>
    <x v="644"/>
    <x v="982"/>
    <x v="1441"/>
    <x v="54"/>
    <x v="27"/>
    <x v="0"/>
    <x v="0"/>
    <x v="0"/>
    <x v="0"/>
    <x v="0"/>
    <x v="3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8"/>
    <x v="1"/>
  </r>
  <r>
    <x v="0"/>
    <x v="0"/>
    <x v="0"/>
    <x v="0"/>
    <x v="0"/>
    <x v="856"/>
    <x v="878"/>
    <x v="1254"/>
    <x v="1580"/>
    <x v="54"/>
    <x v="27"/>
    <x v="0"/>
    <x v="0"/>
    <x v="0"/>
    <x v="0"/>
    <x v="0"/>
    <x v="3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4"/>
    <x v="1"/>
  </r>
  <r>
    <x v="0"/>
    <x v="2"/>
    <x v="0"/>
    <x v="0"/>
    <x v="0"/>
    <x v="31"/>
    <x v="60"/>
    <x v="151"/>
    <x v="1028"/>
    <x v="54"/>
    <x v="27"/>
    <x v="0"/>
    <x v="0"/>
    <x v="0"/>
    <x v="0"/>
    <x v="0"/>
    <x v="4"/>
    <x v="0"/>
    <x v="0"/>
    <x v="0"/>
    <x v="141"/>
    <x v="204"/>
    <x v="5"/>
    <x v="74"/>
    <x v="697"/>
    <x v="104"/>
    <x v="0"/>
    <x v="0"/>
    <x v="0"/>
    <x v="0"/>
    <x v="0"/>
    <x v="141"/>
    <x v="433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31"/>
    <x v="1"/>
  </r>
  <r>
    <x v="0"/>
    <x v="1"/>
    <x v="0"/>
    <x v="0"/>
    <x v="0"/>
    <x v="2"/>
    <x v="2"/>
    <x v="32"/>
    <x v="978"/>
    <x v="54"/>
    <x v="27"/>
    <x v="0"/>
    <x v="0"/>
    <x v="0"/>
    <x v="0"/>
    <x v="0"/>
    <x v="0"/>
    <x v="0"/>
    <x v="0"/>
    <x v="0"/>
    <x v="141"/>
    <x v="204"/>
    <x v="5"/>
    <x v="74"/>
    <x v="697"/>
    <x v="104"/>
    <x v="0"/>
    <x v="0"/>
    <x v="0"/>
    <x v="0"/>
    <x v="0"/>
    <x v="141"/>
    <x v="433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48"/>
    <x v="1"/>
  </r>
  <r>
    <x v="0"/>
    <x v="6"/>
    <x v="0"/>
    <x v="0"/>
    <x v="0"/>
    <x v="42"/>
    <x v="80"/>
    <x v="183"/>
    <x v="1038"/>
    <x v="54"/>
    <x v="27"/>
    <x v="0"/>
    <x v="0"/>
    <x v="0"/>
    <x v="0"/>
    <x v="0"/>
    <x v="6"/>
    <x v="0"/>
    <x v="0"/>
    <x v="0"/>
    <x v="141"/>
    <x v="204"/>
    <x v="5"/>
    <x v="74"/>
    <x v="697"/>
    <x v="104"/>
    <x v="0"/>
    <x v="0"/>
    <x v="0"/>
    <x v="0"/>
    <x v="0"/>
    <x v="141"/>
    <x v="433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298"/>
    <x v="1"/>
  </r>
  <r>
    <x v="0"/>
    <x v="4"/>
    <x v="0"/>
    <x v="0"/>
    <x v="0"/>
    <x v="6"/>
    <x v="6"/>
    <x v="58"/>
    <x v="997"/>
    <x v="54"/>
    <x v="27"/>
    <x v="0"/>
    <x v="0"/>
    <x v="0"/>
    <x v="0"/>
    <x v="0"/>
    <x v="1"/>
    <x v="0"/>
    <x v="0"/>
    <x v="0"/>
    <x v="141"/>
    <x v="204"/>
    <x v="5"/>
    <x v="74"/>
    <x v="697"/>
    <x v="104"/>
    <x v="0"/>
    <x v="0"/>
    <x v="0"/>
    <x v="0"/>
    <x v="0"/>
    <x v="141"/>
    <x v="433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22"/>
    <x v="1"/>
  </r>
  <r>
    <x v="0"/>
    <x v="0"/>
    <x v="0"/>
    <x v="0"/>
    <x v="0"/>
    <x v="103"/>
    <x v="183"/>
    <x v="311"/>
    <x v="1085"/>
    <x v="54"/>
    <x v="6"/>
    <x v="0"/>
    <x v="0"/>
    <x v="0"/>
    <x v="0"/>
    <x v="0"/>
    <x v="3"/>
    <x v="0"/>
    <x v="0"/>
    <x v="0"/>
    <x v="141"/>
    <x v="204"/>
    <x v="5"/>
    <x v="74"/>
    <x v="697"/>
    <x v="104"/>
    <x v="0"/>
    <x v="0"/>
    <x v="0"/>
    <x v="0"/>
    <x v="0"/>
    <x v="141"/>
    <x v="433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889"/>
    <x v="199"/>
    <x v="169"/>
    <x v="203"/>
    <x v="0"/>
    <x v="1167"/>
    <x v="1"/>
  </r>
  <r>
    <x v="0"/>
    <x v="2"/>
    <x v="0"/>
    <x v="0"/>
    <x v="0"/>
    <x v="684"/>
    <x v="711"/>
    <x v="183"/>
    <x v="307"/>
    <x v="54"/>
    <x v="27"/>
    <x v="0"/>
    <x v="0"/>
    <x v="0"/>
    <x v="0"/>
    <x v="0"/>
    <x v="4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252"/>
    <x v="199"/>
    <x v="169"/>
    <x v="203"/>
    <x v="0"/>
    <x v="1298"/>
    <x v="1"/>
  </r>
  <r>
    <x v="0"/>
    <x v="1"/>
    <x v="0"/>
    <x v="0"/>
    <x v="0"/>
    <x v="143"/>
    <x v="137"/>
    <x v="38"/>
    <x v="789"/>
    <x v="54"/>
    <x v="27"/>
    <x v="0"/>
    <x v="0"/>
    <x v="0"/>
    <x v="0"/>
    <x v="0"/>
    <x v="0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17"/>
    <x v="199"/>
    <x v="169"/>
    <x v="203"/>
    <x v="0"/>
    <x v="1441"/>
    <x v="1"/>
  </r>
  <r>
    <x v="0"/>
    <x v="6"/>
    <x v="0"/>
    <x v="0"/>
    <x v="0"/>
    <x v="771"/>
    <x v="794"/>
    <x v="216"/>
    <x v="264"/>
    <x v="54"/>
    <x v="27"/>
    <x v="0"/>
    <x v="0"/>
    <x v="0"/>
    <x v="0"/>
    <x v="0"/>
    <x v="6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218"/>
    <x v="199"/>
    <x v="169"/>
    <x v="203"/>
    <x v="0"/>
    <x v="1264"/>
    <x v="1"/>
  </r>
  <r>
    <x v="0"/>
    <x v="3"/>
    <x v="0"/>
    <x v="0"/>
    <x v="0"/>
    <x v="115"/>
    <x v="111"/>
    <x v="38"/>
    <x v="806"/>
    <x v="54"/>
    <x v="27"/>
    <x v="0"/>
    <x v="0"/>
    <x v="0"/>
    <x v="0"/>
    <x v="0"/>
    <x v="2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32"/>
    <x v="199"/>
    <x v="169"/>
    <x v="203"/>
    <x v="0"/>
    <x v="1441"/>
    <x v="1"/>
  </r>
  <r>
    <x v="0"/>
    <x v="5"/>
    <x v="0"/>
    <x v="0"/>
    <x v="0"/>
    <x v="571"/>
    <x v="613"/>
    <x v="161"/>
    <x v="382"/>
    <x v="6"/>
    <x v="27"/>
    <x v="0"/>
    <x v="0"/>
    <x v="0"/>
    <x v="0"/>
    <x v="0"/>
    <x v="5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17"/>
    <x v="199"/>
    <x v="169"/>
    <x v="203"/>
    <x v="0"/>
    <x v="1321"/>
    <x v="1"/>
  </r>
  <r>
    <x v="0"/>
    <x v="4"/>
    <x v="0"/>
    <x v="0"/>
    <x v="0"/>
    <x v="90"/>
    <x v="87"/>
    <x v="0"/>
    <x v="820"/>
    <x v="54"/>
    <x v="27"/>
    <x v="0"/>
    <x v="0"/>
    <x v="0"/>
    <x v="0"/>
    <x v="0"/>
    <x v="1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54"/>
    <x v="199"/>
    <x v="169"/>
    <x v="203"/>
    <x v="0"/>
    <x v="1479"/>
    <x v="1"/>
  </r>
  <r>
    <x v="0"/>
    <x v="0"/>
    <x v="0"/>
    <x v="0"/>
    <x v="0"/>
    <x v="579"/>
    <x v="619"/>
    <x v="0"/>
    <x v="368"/>
    <x v="54"/>
    <x v="0"/>
    <x v="0"/>
    <x v="0"/>
    <x v="0"/>
    <x v="0"/>
    <x v="0"/>
    <x v="3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02"/>
    <x v="199"/>
    <x v="169"/>
    <x v="203"/>
    <x v="0"/>
    <x v="1479"/>
    <x v="1"/>
  </r>
  <r>
    <x v="0"/>
    <x v="2"/>
    <x v="0"/>
    <x v="0"/>
    <x v="0"/>
    <x v="287"/>
    <x v="377"/>
    <x v="255"/>
    <x v="647"/>
    <x v="54"/>
    <x v="27"/>
    <x v="0"/>
    <x v="0"/>
    <x v="0"/>
    <x v="0"/>
    <x v="0"/>
    <x v="4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225"/>
    <x v="1"/>
  </r>
  <r>
    <x v="0"/>
    <x v="1"/>
    <x v="0"/>
    <x v="0"/>
    <x v="0"/>
    <x v="24"/>
    <x v="23"/>
    <x v="52"/>
    <x v="933"/>
    <x v="54"/>
    <x v="27"/>
    <x v="0"/>
    <x v="0"/>
    <x v="0"/>
    <x v="0"/>
    <x v="0"/>
    <x v="0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27"/>
    <x v="1"/>
  </r>
  <r>
    <x v="0"/>
    <x v="6"/>
    <x v="0"/>
    <x v="0"/>
    <x v="0"/>
    <x v="337"/>
    <x v="419"/>
    <x v="303"/>
    <x v="614"/>
    <x v="54"/>
    <x v="27"/>
    <x v="0"/>
    <x v="0"/>
    <x v="0"/>
    <x v="0"/>
    <x v="0"/>
    <x v="6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16"/>
    <x v="199"/>
    <x v="169"/>
    <x v="203"/>
    <x v="0"/>
    <x v="1176"/>
    <x v="1"/>
  </r>
  <r>
    <x v="0"/>
    <x v="3"/>
    <x v="0"/>
    <x v="0"/>
    <x v="0"/>
    <x v="19"/>
    <x v="18"/>
    <x v="52"/>
    <x v="944"/>
    <x v="54"/>
    <x v="27"/>
    <x v="0"/>
    <x v="0"/>
    <x v="0"/>
    <x v="0"/>
    <x v="0"/>
    <x v="2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27"/>
    <x v="1"/>
  </r>
  <r>
    <x v="0"/>
    <x v="5"/>
    <x v="0"/>
    <x v="0"/>
    <x v="0"/>
    <x v="211"/>
    <x v="313"/>
    <x v="228"/>
    <x v="714"/>
    <x v="12"/>
    <x v="27"/>
    <x v="0"/>
    <x v="0"/>
    <x v="0"/>
    <x v="0"/>
    <x v="0"/>
    <x v="5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16"/>
    <x v="199"/>
    <x v="169"/>
    <x v="203"/>
    <x v="0"/>
    <x v="1252"/>
    <x v="1"/>
  </r>
  <r>
    <x v="0"/>
    <x v="4"/>
    <x v="0"/>
    <x v="0"/>
    <x v="0"/>
    <x v="16"/>
    <x v="15"/>
    <x v="0"/>
    <x v="918"/>
    <x v="54"/>
    <x v="27"/>
    <x v="0"/>
    <x v="0"/>
    <x v="0"/>
    <x v="0"/>
    <x v="0"/>
    <x v="1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0"/>
    <x v="0"/>
    <x v="0"/>
    <x v="0"/>
    <x v="230"/>
    <x v="331"/>
    <x v="0"/>
    <x v="645"/>
    <x v="54"/>
    <x v="0"/>
    <x v="0"/>
    <x v="0"/>
    <x v="0"/>
    <x v="0"/>
    <x v="0"/>
    <x v="3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46"/>
    <x v="199"/>
    <x v="169"/>
    <x v="203"/>
    <x v="0"/>
    <x v="1479"/>
    <x v="1"/>
  </r>
  <r>
    <x v="0"/>
    <x v="2"/>
    <x v="0"/>
    <x v="0"/>
    <x v="0"/>
    <x v="603"/>
    <x v="639"/>
    <x v="1147"/>
    <x v="1614"/>
    <x v="54"/>
    <x v="27"/>
    <x v="0"/>
    <x v="0"/>
    <x v="0"/>
    <x v="0"/>
    <x v="0"/>
    <x v="4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1"/>
    <x v="1"/>
  </r>
  <r>
    <x v="0"/>
    <x v="2"/>
    <x v="0"/>
    <x v="0"/>
    <x v="0"/>
    <x v="47"/>
    <x v="90"/>
    <x v="276"/>
    <x v="1118"/>
    <x v="54"/>
    <x v="27"/>
    <x v="0"/>
    <x v="0"/>
    <x v="0"/>
    <x v="0"/>
    <x v="0"/>
    <x v="4"/>
    <x v="0"/>
    <x v="0"/>
    <x v="0"/>
    <x v="144"/>
    <x v="208"/>
    <x v="2"/>
    <x v="58"/>
    <x v="11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62"/>
    <x v="118"/>
    <x v="329"/>
    <x v="1151"/>
    <x v="54"/>
    <x v="27"/>
    <x v="0"/>
    <x v="0"/>
    <x v="0"/>
    <x v="0"/>
    <x v="0"/>
    <x v="4"/>
    <x v="0"/>
    <x v="0"/>
    <x v="0"/>
    <x v="144"/>
    <x v="208"/>
    <x v="2"/>
    <x v="58"/>
    <x v="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9"/>
    <x v="1"/>
  </r>
  <r>
    <x v="0"/>
    <x v="1"/>
    <x v="0"/>
    <x v="0"/>
    <x v="0"/>
    <x v="107"/>
    <x v="103"/>
    <x v="426"/>
    <x v="1195"/>
    <x v="54"/>
    <x v="27"/>
    <x v="0"/>
    <x v="0"/>
    <x v="0"/>
    <x v="0"/>
    <x v="0"/>
    <x v="0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6"/>
    <x v="1"/>
  </r>
  <r>
    <x v="0"/>
    <x v="1"/>
    <x v="0"/>
    <x v="0"/>
    <x v="0"/>
    <x v="3"/>
    <x v="3"/>
    <x v="55"/>
    <x v="991"/>
    <x v="54"/>
    <x v="27"/>
    <x v="0"/>
    <x v="0"/>
    <x v="0"/>
    <x v="0"/>
    <x v="0"/>
    <x v="0"/>
    <x v="0"/>
    <x v="0"/>
    <x v="0"/>
    <x v="144"/>
    <x v="208"/>
    <x v="2"/>
    <x v="58"/>
    <x v="11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4"/>
    <x v="4"/>
    <x v="67"/>
    <x v="1000"/>
    <x v="54"/>
    <x v="27"/>
    <x v="0"/>
    <x v="0"/>
    <x v="0"/>
    <x v="0"/>
    <x v="0"/>
    <x v="0"/>
    <x v="0"/>
    <x v="0"/>
    <x v="0"/>
    <x v="144"/>
    <x v="208"/>
    <x v="2"/>
    <x v="58"/>
    <x v="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6"/>
    <x v="0"/>
    <x v="0"/>
    <x v="0"/>
    <x v="682"/>
    <x v="709"/>
    <x v="1243"/>
    <x v="1653"/>
    <x v="54"/>
    <x v="27"/>
    <x v="0"/>
    <x v="0"/>
    <x v="0"/>
    <x v="0"/>
    <x v="0"/>
    <x v="6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4"/>
    <x v="1"/>
  </r>
  <r>
    <x v="0"/>
    <x v="6"/>
    <x v="0"/>
    <x v="0"/>
    <x v="0"/>
    <x v="62"/>
    <x v="118"/>
    <x v="323"/>
    <x v="1147"/>
    <x v="54"/>
    <x v="27"/>
    <x v="0"/>
    <x v="0"/>
    <x v="0"/>
    <x v="0"/>
    <x v="0"/>
    <x v="6"/>
    <x v="0"/>
    <x v="0"/>
    <x v="0"/>
    <x v="144"/>
    <x v="208"/>
    <x v="2"/>
    <x v="58"/>
    <x v="11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83"/>
    <x v="153"/>
    <x v="379"/>
    <x v="1177"/>
    <x v="54"/>
    <x v="27"/>
    <x v="0"/>
    <x v="0"/>
    <x v="0"/>
    <x v="0"/>
    <x v="0"/>
    <x v="6"/>
    <x v="0"/>
    <x v="0"/>
    <x v="0"/>
    <x v="144"/>
    <x v="208"/>
    <x v="2"/>
    <x v="58"/>
    <x v="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3"/>
    <x v="0"/>
    <x v="0"/>
    <x v="0"/>
    <x v="25"/>
    <x v="24"/>
    <x v="278"/>
    <x v="1145"/>
    <x v="54"/>
    <x v="27"/>
    <x v="0"/>
    <x v="0"/>
    <x v="0"/>
    <x v="0"/>
    <x v="0"/>
    <x v="2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3"/>
    <x v="0"/>
    <x v="0"/>
    <x v="0"/>
    <x v="3"/>
    <x v="3"/>
    <x v="82"/>
    <x v="1019"/>
    <x v="54"/>
    <x v="27"/>
    <x v="0"/>
    <x v="0"/>
    <x v="0"/>
    <x v="0"/>
    <x v="0"/>
    <x v="2"/>
    <x v="0"/>
    <x v="0"/>
    <x v="0"/>
    <x v="144"/>
    <x v="208"/>
    <x v="2"/>
    <x v="58"/>
    <x v="11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4"/>
    <x v="4"/>
    <x v="99"/>
    <x v="1033"/>
    <x v="54"/>
    <x v="27"/>
    <x v="0"/>
    <x v="0"/>
    <x v="0"/>
    <x v="0"/>
    <x v="0"/>
    <x v="2"/>
    <x v="0"/>
    <x v="0"/>
    <x v="0"/>
    <x v="144"/>
    <x v="208"/>
    <x v="2"/>
    <x v="58"/>
    <x v="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5"/>
    <x v="0"/>
    <x v="0"/>
    <x v="0"/>
    <x v="261"/>
    <x v="357"/>
    <x v="827"/>
    <x v="1487"/>
    <x v="54"/>
    <x v="27"/>
    <x v="0"/>
    <x v="0"/>
    <x v="0"/>
    <x v="0"/>
    <x v="0"/>
    <x v="5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4"/>
    <x v="1"/>
  </r>
  <r>
    <x v="0"/>
    <x v="5"/>
    <x v="0"/>
    <x v="0"/>
    <x v="0"/>
    <x v="39"/>
    <x v="75"/>
    <x v="346"/>
    <x v="1181"/>
    <x v="54"/>
    <x v="27"/>
    <x v="0"/>
    <x v="0"/>
    <x v="0"/>
    <x v="0"/>
    <x v="0"/>
    <x v="5"/>
    <x v="0"/>
    <x v="0"/>
    <x v="0"/>
    <x v="144"/>
    <x v="208"/>
    <x v="2"/>
    <x v="58"/>
    <x v="11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2"/>
    <x v="1"/>
  </r>
  <r>
    <x v="0"/>
    <x v="5"/>
    <x v="0"/>
    <x v="0"/>
    <x v="0"/>
    <x v="52"/>
    <x v="99"/>
    <x v="413"/>
    <x v="1214"/>
    <x v="54"/>
    <x v="27"/>
    <x v="0"/>
    <x v="0"/>
    <x v="0"/>
    <x v="0"/>
    <x v="0"/>
    <x v="5"/>
    <x v="0"/>
    <x v="0"/>
    <x v="0"/>
    <x v="144"/>
    <x v="208"/>
    <x v="2"/>
    <x v="58"/>
    <x v="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9"/>
    <x v="1"/>
  </r>
  <r>
    <x v="0"/>
    <x v="4"/>
    <x v="0"/>
    <x v="0"/>
    <x v="0"/>
    <x v="224"/>
    <x v="214"/>
    <x v="507"/>
    <x v="1198"/>
    <x v="54"/>
    <x v="27"/>
    <x v="0"/>
    <x v="0"/>
    <x v="0"/>
    <x v="0"/>
    <x v="0"/>
    <x v="1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0"/>
    <x v="0"/>
    <x v="0"/>
    <x v="0"/>
    <x v="891"/>
    <x v="913"/>
    <x v="1302"/>
    <x v="1633"/>
    <x v="54"/>
    <x v="27"/>
    <x v="0"/>
    <x v="0"/>
    <x v="0"/>
    <x v="0"/>
    <x v="0"/>
    <x v="3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1"/>
    <x v="1"/>
  </r>
  <r>
    <x v="0"/>
    <x v="2"/>
    <x v="0"/>
    <x v="0"/>
    <x v="0"/>
    <x v="348"/>
    <x v="425"/>
    <x v="492"/>
    <x v="758"/>
    <x v="54"/>
    <x v="27"/>
    <x v="0"/>
    <x v="0"/>
    <x v="0"/>
    <x v="0"/>
    <x v="0"/>
    <x v="4"/>
    <x v="0"/>
    <x v="0"/>
    <x v="0"/>
    <x v="145"/>
    <x v="209"/>
    <x v="0"/>
    <x v="16"/>
    <x v="237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7"/>
    <x v="1"/>
  </r>
  <r>
    <x v="0"/>
    <x v="2"/>
    <x v="0"/>
    <x v="0"/>
    <x v="0"/>
    <x v="387"/>
    <x v="457"/>
    <x v="533"/>
    <x v="727"/>
    <x v="54"/>
    <x v="27"/>
    <x v="0"/>
    <x v="0"/>
    <x v="0"/>
    <x v="0"/>
    <x v="0"/>
    <x v="4"/>
    <x v="0"/>
    <x v="0"/>
    <x v="0"/>
    <x v="145"/>
    <x v="209"/>
    <x v="0"/>
    <x v="16"/>
    <x v="682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2"/>
    <x v="0"/>
    <x v="0"/>
    <x v="0"/>
    <x v="108"/>
    <x v="190"/>
    <x v="231"/>
    <x v="889"/>
    <x v="54"/>
    <x v="27"/>
    <x v="0"/>
    <x v="0"/>
    <x v="0"/>
    <x v="0"/>
    <x v="0"/>
    <x v="4"/>
    <x v="0"/>
    <x v="0"/>
    <x v="0"/>
    <x v="145"/>
    <x v="209"/>
    <x v="0"/>
    <x v="16"/>
    <x v="688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365"/>
    <x v="439"/>
    <x v="507"/>
    <x v="742"/>
    <x v="54"/>
    <x v="27"/>
    <x v="0"/>
    <x v="0"/>
    <x v="0"/>
    <x v="0"/>
    <x v="0"/>
    <x v="4"/>
    <x v="0"/>
    <x v="0"/>
    <x v="0"/>
    <x v="145"/>
    <x v="209"/>
    <x v="0"/>
    <x v="16"/>
    <x v="77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2"/>
    <x v="0"/>
    <x v="0"/>
    <x v="0"/>
    <x v="491"/>
    <x v="544"/>
    <x v="656"/>
    <x v="671"/>
    <x v="54"/>
    <x v="27"/>
    <x v="0"/>
    <x v="0"/>
    <x v="0"/>
    <x v="0"/>
    <x v="0"/>
    <x v="4"/>
    <x v="0"/>
    <x v="0"/>
    <x v="0"/>
    <x v="145"/>
    <x v="209"/>
    <x v="0"/>
    <x v="16"/>
    <x v="780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5"/>
    <x v="1"/>
  </r>
  <r>
    <x v="0"/>
    <x v="2"/>
    <x v="0"/>
    <x v="0"/>
    <x v="0"/>
    <x v="522"/>
    <x v="574"/>
    <x v="692"/>
    <x v="657"/>
    <x v="54"/>
    <x v="27"/>
    <x v="0"/>
    <x v="0"/>
    <x v="0"/>
    <x v="0"/>
    <x v="0"/>
    <x v="4"/>
    <x v="0"/>
    <x v="0"/>
    <x v="0"/>
    <x v="145"/>
    <x v="209"/>
    <x v="0"/>
    <x v="16"/>
    <x v="781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6"/>
    <x v="1"/>
  </r>
  <r>
    <x v="0"/>
    <x v="2"/>
    <x v="0"/>
    <x v="0"/>
    <x v="0"/>
    <x v="740"/>
    <x v="763"/>
    <x v="913"/>
    <x v="544"/>
    <x v="54"/>
    <x v="27"/>
    <x v="0"/>
    <x v="0"/>
    <x v="0"/>
    <x v="0"/>
    <x v="0"/>
    <x v="4"/>
    <x v="0"/>
    <x v="0"/>
    <x v="0"/>
    <x v="145"/>
    <x v="209"/>
    <x v="0"/>
    <x v="16"/>
    <x v="794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0"/>
    <x v="1"/>
  </r>
  <r>
    <x v="0"/>
    <x v="2"/>
    <x v="0"/>
    <x v="0"/>
    <x v="0"/>
    <x v="408"/>
    <x v="474"/>
    <x v="560"/>
    <x v="716"/>
    <x v="54"/>
    <x v="27"/>
    <x v="0"/>
    <x v="0"/>
    <x v="0"/>
    <x v="0"/>
    <x v="0"/>
    <x v="4"/>
    <x v="0"/>
    <x v="0"/>
    <x v="0"/>
    <x v="145"/>
    <x v="209"/>
    <x v="0"/>
    <x v="16"/>
    <x v="83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5"/>
    <x v="1"/>
  </r>
  <r>
    <x v="0"/>
    <x v="1"/>
    <x v="0"/>
    <x v="0"/>
    <x v="0"/>
    <x v="33"/>
    <x v="32"/>
    <x v="110"/>
    <x v="926"/>
    <x v="54"/>
    <x v="27"/>
    <x v="0"/>
    <x v="0"/>
    <x v="0"/>
    <x v="0"/>
    <x v="0"/>
    <x v="0"/>
    <x v="0"/>
    <x v="0"/>
    <x v="0"/>
    <x v="145"/>
    <x v="209"/>
    <x v="0"/>
    <x v="16"/>
    <x v="237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1"/>
    <x v="0"/>
    <x v="0"/>
    <x v="0"/>
    <x v="42"/>
    <x v="40"/>
    <x v="123"/>
    <x v="915"/>
    <x v="54"/>
    <x v="27"/>
    <x v="0"/>
    <x v="0"/>
    <x v="0"/>
    <x v="0"/>
    <x v="0"/>
    <x v="0"/>
    <x v="0"/>
    <x v="0"/>
    <x v="0"/>
    <x v="145"/>
    <x v="209"/>
    <x v="0"/>
    <x v="16"/>
    <x v="682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1"/>
    <x v="0"/>
    <x v="0"/>
    <x v="0"/>
    <x v="7"/>
    <x v="7"/>
    <x v="47"/>
    <x v="949"/>
    <x v="54"/>
    <x v="27"/>
    <x v="0"/>
    <x v="0"/>
    <x v="0"/>
    <x v="0"/>
    <x v="0"/>
    <x v="0"/>
    <x v="0"/>
    <x v="0"/>
    <x v="0"/>
    <x v="145"/>
    <x v="209"/>
    <x v="0"/>
    <x v="16"/>
    <x v="688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36"/>
    <x v="35"/>
    <x v="115"/>
    <x v="920"/>
    <x v="54"/>
    <x v="27"/>
    <x v="0"/>
    <x v="0"/>
    <x v="0"/>
    <x v="0"/>
    <x v="0"/>
    <x v="0"/>
    <x v="0"/>
    <x v="0"/>
    <x v="0"/>
    <x v="145"/>
    <x v="209"/>
    <x v="0"/>
    <x v="16"/>
    <x v="77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1"/>
    <x v="0"/>
    <x v="0"/>
    <x v="0"/>
    <x v="69"/>
    <x v="66"/>
    <x v="168"/>
    <x v="894"/>
    <x v="54"/>
    <x v="27"/>
    <x v="0"/>
    <x v="0"/>
    <x v="0"/>
    <x v="0"/>
    <x v="0"/>
    <x v="0"/>
    <x v="0"/>
    <x v="0"/>
    <x v="0"/>
    <x v="145"/>
    <x v="209"/>
    <x v="0"/>
    <x v="16"/>
    <x v="780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1"/>
    <x v="0"/>
    <x v="0"/>
    <x v="0"/>
    <x v="80"/>
    <x v="77"/>
    <x v="186"/>
    <x v="889"/>
    <x v="54"/>
    <x v="27"/>
    <x v="0"/>
    <x v="0"/>
    <x v="0"/>
    <x v="0"/>
    <x v="0"/>
    <x v="0"/>
    <x v="0"/>
    <x v="0"/>
    <x v="0"/>
    <x v="145"/>
    <x v="209"/>
    <x v="0"/>
    <x v="16"/>
    <x v="781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5"/>
    <x v="1"/>
  </r>
  <r>
    <x v="0"/>
    <x v="1"/>
    <x v="0"/>
    <x v="0"/>
    <x v="0"/>
    <x v="168"/>
    <x v="161"/>
    <x v="299"/>
    <x v="841"/>
    <x v="54"/>
    <x v="27"/>
    <x v="0"/>
    <x v="0"/>
    <x v="0"/>
    <x v="0"/>
    <x v="0"/>
    <x v="0"/>
    <x v="0"/>
    <x v="0"/>
    <x v="0"/>
    <x v="145"/>
    <x v="209"/>
    <x v="0"/>
    <x v="16"/>
    <x v="794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0"/>
    <x v="1"/>
  </r>
  <r>
    <x v="0"/>
    <x v="1"/>
    <x v="0"/>
    <x v="0"/>
    <x v="0"/>
    <x v="47"/>
    <x v="45"/>
    <x v="133"/>
    <x v="912"/>
    <x v="54"/>
    <x v="27"/>
    <x v="0"/>
    <x v="0"/>
    <x v="0"/>
    <x v="0"/>
    <x v="0"/>
    <x v="0"/>
    <x v="0"/>
    <x v="0"/>
    <x v="0"/>
    <x v="145"/>
    <x v="209"/>
    <x v="0"/>
    <x v="16"/>
    <x v="83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6"/>
    <x v="0"/>
    <x v="0"/>
    <x v="0"/>
    <x v="400"/>
    <x v="466"/>
    <x v="552"/>
    <x v="727"/>
    <x v="54"/>
    <x v="27"/>
    <x v="0"/>
    <x v="0"/>
    <x v="0"/>
    <x v="0"/>
    <x v="0"/>
    <x v="6"/>
    <x v="0"/>
    <x v="0"/>
    <x v="0"/>
    <x v="145"/>
    <x v="209"/>
    <x v="0"/>
    <x v="16"/>
    <x v="237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4"/>
    <x v="1"/>
  </r>
  <r>
    <x v="0"/>
    <x v="6"/>
    <x v="0"/>
    <x v="0"/>
    <x v="0"/>
    <x v="443"/>
    <x v="507"/>
    <x v="600"/>
    <x v="697"/>
    <x v="54"/>
    <x v="27"/>
    <x v="0"/>
    <x v="0"/>
    <x v="0"/>
    <x v="0"/>
    <x v="0"/>
    <x v="6"/>
    <x v="0"/>
    <x v="0"/>
    <x v="0"/>
    <x v="145"/>
    <x v="209"/>
    <x v="0"/>
    <x v="16"/>
    <x v="682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4"/>
    <x v="1"/>
  </r>
  <r>
    <x v="0"/>
    <x v="6"/>
    <x v="0"/>
    <x v="0"/>
    <x v="0"/>
    <x v="142"/>
    <x v="239"/>
    <x v="276"/>
    <x v="874"/>
    <x v="54"/>
    <x v="27"/>
    <x v="0"/>
    <x v="0"/>
    <x v="0"/>
    <x v="0"/>
    <x v="0"/>
    <x v="6"/>
    <x v="0"/>
    <x v="0"/>
    <x v="0"/>
    <x v="145"/>
    <x v="209"/>
    <x v="0"/>
    <x v="16"/>
    <x v="688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415"/>
    <x v="483"/>
    <x v="566"/>
    <x v="713"/>
    <x v="54"/>
    <x v="27"/>
    <x v="0"/>
    <x v="0"/>
    <x v="0"/>
    <x v="0"/>
    <x v="0"/>
    <x v="6"/>
    <x v="0"/>
    <x v="0"/>
    <x v="0"/>
    <x v="145"/>
    <x v="209"/>
    <x v="0"/>
    <x v="16"/>
    <x v="77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0"/>
    <x v="1"/>
  </r>
  <r>
    <x v="0"/>
    <x v="6"/>
    <x v="0"/>
    <x v="0"/>
    <x v="0"/>
    <x v="553"/>
    <x v="602"/>
    <x v="724"/>
    <x v="643"/>
    <x v="54"/>
    <x v="27"/>
    <x v="0"/>
    <x v="0"/>
    <x v="0"/>
    <x v="0"/>
    <x v="0"/>
    <x v="6"/>
    <x v="0"/>
    <x v="0"/>
    <x v="0"/>
    <x v="145"/>
    <x v="209"/>
    <x v="0"/>
    <x v="16"/>
    <x v="780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2"/>
    <x v="1"/>
  </r>
  <r>
    <x v="0"/>
    <x v="6"/>
    <x v="0"/>
    <x v="0"/>
    <x v="0"/>
    <x v="599"/>
    <x v="636"/>
    <x v="771"/>
    <x v="620"/>
    <x v="54"/>
    <x v="27"/>
    <x v="0"/>
    <x v="0"/>
    <x v="0"/>
    <x v="0"/>
    <x v="0"/>
    <x v="6"/>
    <x v="0"/>
    <x v="0"/>
    <x v="0"/>
    <x v="145"/>
    <x v="209"/>
    <x v="0"/>
    <x v="16"/>
    <x v="781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8"/>
    <x v="1"/>
  </r>
  <r>
    <x v="0"/>
    <x v="6"/>
    <x v="0"/>
    <x v="0"/>
    <x v="0"/>
    <x v="836"/>
    <x v="858"/>
    <x v="1004"/>
    <x v="499"/>
    <x v="54"/>
    <x v="27"/>
    <x v="0"/>
    <x v="0"/>
    <x v="0"/>
    <x v="0"/>
    <x v="0"/>
    <x v="6"/>
    <x v="0"/>
    <x v="0"/>
    <x v="0"/>
    <x v="145"/>
    <x v="209"/>
    <x v="0"/>
    <x v="16"/>
    <x v="794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3"/>
    <x v="1"/>
  </r>
  <r>
    <x v="0"/>
    <x v="6"/>
    <x v="0"/>
    <x v="0"/>
    <x v="0"/>
    <x v="467"/>
    <x v="527"/>
    <x v="630"/>
    <x v="681"/>
    <x v="54"/>
    <x v="27"/>
    <x v="0"/>
    <x v="0"/>
    <x v="0"/>
    <x v="0"/>
    <x v="0"/>
    <x v="6"/>
    <x v="0"/>
    <x v="0"/>
    <x v="0"/>
    <x v="145"/>
    <x v="209"/>
    <x v="0"/>
    <x v="16"/>
    <x v="83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3"/>
    <x v="1"/>
  </r>
  <r>
    <x v="0"/>
    <x v="3"/>
    <x v="0"/>
    <x v="0"/>
    <x v="0"/>
    <x v="33"/>
    <x v="32"/>
    <x v="110"/>
    <x v="926"/>
    <x v="54"/>
    <x v="27"/>
    <x v="0"/>
    <x v="0"/>
    <x v="0"/>
    <x v="0"/>
    <x v="0"/>
    <x v="2"/>
    <x v="0"/>
    <x v="0"/>
    <x v="0"/>
    <x v="145"/>
    <x v="209"/>
    <x v="0"/>
    <x v="16"/>
    <x v="237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42"/>
    <x v="40"/>
    <x v="123"/>
    <x v="915"/>
    <x v="54"/>
    <x v="27"/>
    <x v="0"/>
    <x v="0"/>
    <x v="0"/>
    <x v="0"/>
    <x v="0"/>
    <x v="2"/>
    <x v="0"/>
    <x v="0"/>
    <x v="0"/>
    <x v="145"/>
    <x v="209"/>
    <x v="0"/>
    <x v="16"/>
    <x v="682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3"/>
    <x v="0"/>
    <x v="0"/>
    <x v="0"/>
    <x v="7"/>
    <x v="7"/>
    <x v="47"/>
    <x v="949"/>
    <x v="54"/>
    <x v="27"/>
    <x v="0"/>
    <x v="0"/>
    <x v="0"/>
    <x v="0"/>
    <x v="0"/>
    <x v="2"/>
    <x v="0"/>
    <x v="0"/>
    <x v="0"/>
    <x v="145"/>
    <x v="209"/>
    <x v="0"/>
    <x v="16"/>
    <x v="688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36"/>
    <x v="35"/>
    <x v="115"/>
    <x v="920"/>
    <x v="54"/>
    <x v="27"/>
    <x v="0"/>
    <x v="0"/>
    <x v="0"/>
    <x v="0"/>
    <x v="0"/>
    <x v="2"/>
    <x v="0"/>
    <x v="0"/>
    <x v="0"/>
    <x v="145"/>
    <x v="209"/>
    <x v="0"/>
    <x v="16"/>
    <x v="77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3"/>
    <x v="0"/>
    <x v="0"/>
    <x v="0"/>
    <x v="69"/>
    <x v="66"/>
    <x v="168"/>
    <x v="894"/>
    <x v="54"/>
    <x v="27"/>
    <x v="0"/>
    <x v="0"/>
    <x v="0"/>
    <x v="0"/>
    <x v="0"/>
    <x v="2"/>
    <x v="0"/>
    <x v="0"/>
    <x v="0"/>
    <x v="145"/>
    <x v="209"/>
    <x v="0"/>
    <x v="16"/>
    <x v="780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3"/>
    <x v="0"/>
    <x v="0"/>
    <x v="0"/>
    <x v="80"/>
    <x v="77"/>
    <x v="186"/>
    <x v="889"/>
    <x v="54"/>
    <x v="27"/>
    <x v="0"/>
    <x v="0"/>
    <x v="0"/>
    <x v="0"/>
    <x v="0"/>
    <x v="2"/>
    <x v="0"/>
    <x v="0"/>
    <x v="0"/>
    <x v="145"/>
    <x v="209"/>
    <x v="0"/>
    <x v="16"/>
    <x v="781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5"/>
    <x v="1"/>
  </r>
  <r>
    <x v="0"/>
    <x v="3"/>
    <x v="0"/>
    <x v="0"/>
    <x v="0"/>
    <x v="168"/>
    <x v="161"/>
    <x v="299"/>
    <x v="841"/>
    <x v="54"/>
    <x v="27"/>
    <x v="0"/>
    <x v="0"/>
    <x v="0"/>
    <x v="0"/>
    <x v="0"/>
    <x v="2"/>
    <x v="0"/>
    <x v="0"/>
    <x v="0"/>
    <x v="145"/>
    <x v="209"/>
    <x v="0"/>
    <x v="16"/>
    <x v="794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0"/>
    <x v="1"/>
  </r>
  <r>
    <x v="0"/>
    <x v="3"/>
    <x v="0"/>
    <x v="0"/>
    <x v="0"/>
    <x v="47"/>
    <x v="45"/>
    <x v="133"/>
    <x v="912"/>
    <x v="54"/>
    <x v="27"/>
    <x v="0"/>
    <x v="0"/>
    <x v="0"/>
    <x v="0"/>
    <x v="0"/>
    <x v="2"/>
    <x v="0"/>
    <x v="0"/>
    <x v="0"/>
    <x v="145"/>
    <x v="209"/>
    <x v="0"/>
    <x v="16"/>
    <x v="83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5"/>
    <x v="0"/>
    <x v="0"/>
    <x v="0"/>
    <x v="311"/>
    <x v="398"/>
    <x v="452"/>
    <x v="777"/>
    <x v="54"/>
    <x v="27"/>
    <x v="0"/>
    <x v="0"/>
    <x v="0"/>
    <x v="0"/>
    <x v="0"/>
    <x v="5"/>
    <x v="0"/>
    <x v="0"/>
    <x v="0"/>
    <x v="145"/>
    <x v="209"/>
    <x v="0"/>
    <x v="16"/>
    <x v="237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7"/>
    <x v="203"/>
    <x v="42"/>
    <x v="1505"/>
    <x v="0"/>
  </r>
  <r>
    <x v="0"/>
    <x v="5"/>
    <x v="0"/>
    <x v="0"/>
    <x v="0"/>
    <x v="356"/>
    <x v="434"/>
    <x v="498"/>
    <x v="748"/>
    <x v="54"/>
    <x v="27"/>
    <x v="0"/>
    <x v="0"/>
    <x v="0"/>
    <x v="0"/>
    <x v="0"/>
    <x v="5"/>
    <x v="0"/>
    <x v="0"/>
    <x v="0"/>
    <x v="145"/>
    <x v="209"/>
    <x v="0"/>
    <x v="16"/>
    <x v="682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4"/>
    <x v="0"/>
    <x v="971"/>
    <x v="1"/>
  </r>
  <r>
    <x v="0"/>
    <x v="5"/>
    <x v="0"/>
    <x v="0"/>
    <x v="0"/>
    <x v="91"/>
    <x v="163"/>
    <x v="209"/>
    <x v="898"/>
    <x v="54"/>
    <x v="27"/>
    <x v="0"/>
    <x v="0"/>
    <x v="0"/>
    <x v="0"/>
    <x v="0"/>
    <x v="5"/>
    <x v="0"/>
    <x v="0"/>
    <x v="0"/>
    <x v="145"/>
    <x v="209"/>
    <x v="0"/>
    <x v="16"/>
    <x v="688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"/>
    <x v="0"/>
    <x v="1271"/>
    <x v="1"/>
  </r>
  <r>
    <x v="0"/>
    <x v="5"/>
    <x v="0"/>
    <x v="0"/>
    <x v="0"/>
    <x v="326"/>
    <x v="413"/>
    <x v="471"/>
    <x v="760"/>
    <x v="54"/>
    <x v="27"/>
    <x v="0"/>
    <x v="0"/>
    <x v="0"/>
    <x v="0"/>
    <x v="0"/>
    <x v="5"/>
    <x v="0"/>
    <x v="0"/>
    <x v="0"/>
    <x v="145"/>
    <x v="209"/>
    <x v="0"/>
    <x v="16"/>
    <x v="77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0"/>
    <x v="0"/>
    <x v="997"/>
    <x v="1"/>
  </r>
  <r>
    <x v="0"/>
    <x v="5"/>
    <x v="0"/>
    <x v="0"/>
    <x v="0"/>
    <x v="449"/>
    <x v="511"/>
    <x v="606"/>
    <x v="695"/>
    <x v="54"/>
    <x v="27"/>
    <x v="0"/>
    <x v="0"/>
    <x v="0"/>
    <x v="0"/>
    <x v="0"/>
    <x v="5"/>
    <x v="0"/>
    <x v="0"/>
    <x v="0"/>
    <x v="145"/>
    <x v="209"/>
    <x v="0"/>
    <x v="16"/>
    <x v="780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5"/>
    <x v="0"/>
    <x v="858"/>
    <x v="1"/>
  </r>
  <r>
    <x v="0"/>
    <x v="5"/>
    <x v="0"/>
    <x v="0"/>
    <x v="0"/>
    <x v="483"/>
    <x v="538"/>
    <x v="650"/>
    <x v="677"/>
    <x v="54"/>
    <x v="27"/>
    <x v="0"/>
    <x v="0"/>
    <x v="0"/>
    <x v="0"/>
    <x v="0"/>
    <x v="5"/>
    <x v="0"/>
    <x v="0"/>
    <x v="0"/>
    <x v="145"/>
    <x v="209"/>
    <x v="0"/>
    <x v="16"/>
    <x v="781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1"/>
    <x v="0"/>
    <x v="813"/>
    <x v="1"/>
  </r>
  <r>
    <x v="0"/>
    <x v="5"/>
    <x v="0"/>
    <x v="0"/>
    <x v="0"/>
    <x v="687"/>
    <x v="713"/>
    <x v="863"/>
    <x v="577"/>
    <x v="54"/>
    <x v="27"/>
    <x v="0"/>
    <x v="0"/>
    <x v="0"/>
    <x v="0"/>
    <x v="0"/>
    <x v="5"/>
    <x v="0"/>
    <x v="0"/>
    <x v="0"/>
    <x v="145"/>
    <x v="209"/>
    <x v="0"/>
    <x v="16"/>
    <x v="794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9"/>
    <x v="0"/>
    <x v="603"/>
    <x v="1"/>
  </r>
  <r>
    <x v="0"/>
    <x v="5"/>
    <x v="0"/>
    <x v="0"/>
    <x v="0"/>
    <x v="375"/>
    <x v="447"/>
    <x v="520"/>
    <x v="733"/>
    <x v="54"/>
    <x v="27"/>
    <x v="0"/>
    <x v="0"/>
    <x v="0"/>
    <x v="0"/>
    <x v="0"/>
    <x v="5"/>
    <x v="0"/>
    <x v="0"/>
    <x v="0"/>
    <x v="145"/>
    <x v="209"/>
    <x v="0"/>
    <x v="16"/>
    <x v="83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9"/>
    <x v="0"/>
    <x v="948"/>
    <x v="1"/>
  </r>
  <r>
    <x v="0"/>
    <x v="2"/>
    <x v="0"/>
    <x v="0"/>
    <x v="0"/>
    <x v="173"/>
    <x v="280"/>
    <x v="0"/>
    <x v="681"/>
    <x v="54"/>
    <x v="27"/>
    <x v="0"/>
    <x v="0"/>
    <x v="0"/>
    <x v="0"/>
    <x v="0"/>
    <x v="4"/>
    <x v="0"/>
    <x v="0"/>
    <x v="0"/>
    <x v="146"/>
    <x v="210"/>
    <x v="1"/>
    <x v="40"/>
    <x v="431"/>
    <x v="104"/>
    <x v="0"/>
    <x v="0"/>
    <x v="0"/>
    <x v="0"/>
    <x v="0"/>
    <x v="146"/>
    <x v="27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1"/>
    <x v="0"/>
    <x v="0"/>
    <x v="0"/>
    <x v="12"/>
    <x v="12"/>
    <x v="0"/>
    <x v="926"/>
    <x v="54"/>
    <x v="27"/>
    <x v="0"/>
    <x v="0"/>
    <x v="0"/>
    <x v="0"/>
    <x v="0"/>
    <x v="0"/>
    <x v="0"/>
    <x v="0"/>
    <x v="0"/>
    <x v="146"/>
    <x v="210"/>
    <x v="1"/>
    <x v="40"/>
    <x v="431"/>
    <x v="104"/>
    <x v="0"/>
    <x v="0"/>
    <x v="0"/>
    <x v="0"/>
    <x v="0"/>
    <x v="146"/>
    <x v="27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6"/>
    <x v="0"/>
    <x v="0"/>
    <x v="0"/>
    <x v="224"/>
    <x v="325"/>
    <x v="0"/>
    <x v="647"/>
    <x v="54"/>
    <x v="27"/>
    <x v="0"/>
    <x v="0"/>
    <x v="0"/>
    <x v="0"/>
    <x v="0"/>
    <x v="6"/>
    <x v="0"/>
    <x v="0"/>
    <x v="0"/>
    <x v="146"/>
    <x v="210"/>
    <x v="1"/>
    <x v="40"/>
    <x v="431"/>
    <x v="104"/>
    <x v="0"/>
    <x v="0"/>
    <x v="0"/>
    <x v="0"/>
    <x v="0"/>
    <x v="146"/>
    <x v="27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3"/>
    <x v="0"/>
    <x v="0"/>
    <x v="0"/>
    <x v="12"/>
    <x v="12"/>
    <x v="0"/>
    <x v="926"/>
    <x v="54"/>
    <x v="27"/>
    <x v="0"/>
    <x v="0"/>
    <x v="0"/>
    <x v="0"/>
    <x v="0"/>
    <x v="2"/>
    <x v="0"/>
    <x v="0"/>
    <x v="0"/>
    <x v="146"/>
    <x v="210"/>
    <x v="1"/>
    <x v="40"/>
    <x v="431"/>
    <x v="104"/>
    <x v="0"/>
    <x v="0"/>
    <x v="0"/>
    <x v="0"/>
    <x v="0"/>
    <x v="146"/>
    <x v="27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5"/>
    <x v="0"/>
    <x v="0"/>
    <x v="0"/>
    <x v="150"/>
    <x v="248"/>
    <x v="0"/>
    <x v="704"/>
    <x v="54"/>
    <x v="27"/>
    <x v="0"/>
    <x v="0"/>
    <x v="0"/>
    <x v="0"/>
    <x v="0"/>
    <x v="5"/>
    <x v="0"/>
    <x v="0"/>
    <x v="0"/>
    <x v="146"/>
    <x v="210"/>
    <x v="1"/>
    <x v="40"/>
    <x v="431"/>
    <x v="104"/>
    <x v="0"/>
    <x v="0"/>
    <x v="0"/>
    <x v="0"/>
    <x v="0"/>
    <x v="146"/>
    <x v="27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296"/>
    <x v="382"/>
    <x v="370"/>
    <x v="704"/>
    <x v="54"/>
    <x v="27"/>
    <x v="0"/>
    <x v="0"/>
    <x v="0"/>
    <x v="0"/>
    <x v="0"/>
    <x v="4"/>
    <x v="0"/>
    <x v="0"/>
    <x v="0"/>
    <x v="147"/>
    <x v="212"/>
    <x v="5"/>
    <x v="73"/>
    <x v="698"/>
    <x v="104"/>
    <x v="0"/>
    <x v="0"/>
    <x v="0"/>
    <x v="0"/>
    <x v="0"/>
    <x v="147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107"/>
    <x v="1"/>
  </r>
  <r>
    <x v="0"/>
    <x v="1"/>
    <x v="0"/>
    <x v="0"/>
    <x v="0"/>
    <x v="25"/>
    <x v="24"/>
    <x v="78"/>
    <x v="978"/>
    <x v="54"/>
    <x v="27"/>
    <x v="0"/>
    <x v="0"/>
    <x v="0"/>
    <x v="0"/>
    <x v="0"/>
    <x v="0"/>
    <x v="0"/>
    <x v="0"/>
    <x v="0"/>
    <x v="147"/>
    <x v="212"/>
    <x v="5"/>
    <x v="73"/>
    <x v="698"/>
    <x v="104"/>
    <x v="0"/>
    <x v="0"/>
    <x v="0"/>
    <x v="0"/>
    <x v="0"/>
    <x v="147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02"/>
    <x v="1"/>
  </r>
  <r>
    <x v="0"/>
    <x v="6"/>
    <x v="0"/>
    <x v="0"/>
    <x v="0"/>
    <x v="348"/>
    <x v="425"/>
    <x v="427"/>
    <x v="670"/>
    <x v="54"/>
    <x v="27"/>
    <x v="0"/>
    <x v="0"/>
    <x v="0"/>
    <x v="0"/>
    <x v="0"/>
    <x v="6"/>
    <x v="0"/>
    <x v="0"/>
    <x v="0"/>
    <x v="147"/>
    <x v="212"/>
    <x v="5"/>
    <x v="73"/>
    <x v="698"/>
    <x v="104"/>
    <x v="0"/>
    <x v="0"/>
    <x v="0"/>
    <x v="0"/>
    <x v="0"/>
    <x v="147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045"/>
    <x v="1"/>
  </r>
  <r>
    <x v="0"/>
    <x v="4"/>
    <x v="0"/>
    <x v="0"/>
    <x v="0"/>
    <x v="75"/>
    <x v="72"/>
    <x v="0"/>
    <x v="837"/>
    <x v="54"/>
    <x v="27"/>
    <x v="0"/>
    <x v="0"/>
    <x v="0"/>
    <x v="0"/>
    <x v="0"/>
    <x v="1"/>
    <x v="0"/>
    <x v="0"/>
    <x v="0"/>
    <x v="147"/>
    <x v="212"/>
    <x v="5"/>
    <x v="73"/>
    <x v="698"/>
    <x v="104"/>
    <x v="0"/>
    <x v="0"/>
    <x v="0"/>
    <x v="0"/>
    <x v="0"/>
    <x v="147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68"/>
    <x v="199"/>
    <x v="169"/>
    <x v="203"/>
    <x v="0"/>
    <x v="1479"/>
    <x v="1"/>
  </r>
  <r>
    <x v="0"/>
    <x v="0"/>
    <x v="0"/>
    <x v="0"/>
    <x v="0"/>
    <x v="532"/>
    <x v="583"/>
    <x v="0"/>
    <x v="406"/>
    <x v="54"/>
    <x v="0"/>
    <x v="0"/>
    <x v="0"/>
    <x v="0"/>
    <x v="0"/>
    <x v="0"/>
    <x v="3"/>
    <x v="0"/>
    <x v="0"/>
    <x v="0"/>
    <x v="147"/>
    <x v="212"/>
    <x v="5"/>
    <x v="73"/>
    <x v="698"/>
    <x v="104"/>
    <x v="0"/>
    <x v="0"/>
    <x v="0"/>
    <x v="0"/>
    <x v="0"/>
    <x v="147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203"/>
    <x v="0"/>
    <x v="1479"/>
    <x v="1"/>
  </r>
  <r>
    <x v="0"/>
    <x v="2"/>
    <x v="0"/>
    <x v="0"/>
    <x v="0"/>
    <x v="491"/>
    <x v="544"/>
    <x v="868"/>
    <x v="1400"/>
    <x v="54"/>
    <x v="27"/>
    <x v="0"/>
    <x v="0"/>
    <x v="0"/>
    <x v="0"/>
    <x v="0"/>
    <x v="4"/>
    <x v="0"/>
    <x v="0"/>
    <x v="0"/>
    <x v="148"/>
    <x v="213"/>
    <x v="2"/>
    <x v="58"/>
    <x v="109"/>
    <x v="104"/>
    <x v="0"/>
    <x v="0"/>
    <x v="0"/>
    <x v="0"/>
    <x v="0"/>
    <x v="148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9"/>
    <x v="1"/>
  </r>
  <r>
    <x v="0"/>
    <x v="1"/>
    <x v="0"/>
    <x v="0"/>
    <x v="0"/>
    <x v="69"/>
    <x v="66"/>
    <x v="271"/>
    <x v="1085"/>
    <x v="54"/>
    <x v="27"/>
    <x v="0"/>
    <x v="0"/>
    <x v="0"/>
    <x v="0"/>
    <x v="0"/>
    <x v="0"/>
    <x v="0"/>
    <x v="0"/>
    <x v="0"/>
    <x v="148"/>
    <x v="213"/>
    <x v="2"/>
    <x v="58"/>
    <x v="109"/>
    <x v="104"/>
    <x v="0"/>
    <x v="0"/>
    <x v="0"/>
    <x v="0"/>
    <x v="0"/>
    <x v="148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6"/>
    <x v="0"/>
    <x v="0"/>
    <x v="0"/>
    <x v="553"/>
    <x v="602"/>
    <x v="951"/>
    <x v="1449"/>
    <x v="54"/>
    <x v="27"/>
    <x v="0"/>
    <x v="0"/>
    <x v="0"/>
    <x v="0"/>
    <x v="0"/>
    <x v="6"/>
    <x v="0"/>
    <x v="0"/>
    <x v="0"/>
    <x v="148"/>
    <x v="213"/>
    <x v="2"/>
    <x v="58"/>
    <x v="109"/>
    <x v="104"/>
    <x v="0"/>
    <x v="0"/>
    <x v="0"/>
    <x v="0"/>
    <x v="0"/>
    <x v="148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4"/>
    <x v="1"/>
  </r>
  <r>
    <x v="0"/>
    <x v="3"/>
    <x v="0"/>
    <x v="0"/>
    <x v="0"/>
    <x v="69"/>
    <x v="66"/>
    <x v="223"/>
    <x v="1034"/>
    <x v="54"/>
    <x v="27"/>
    <x v="0"/>
    <x v="0"/>
    <x v="0"/>
    <x v="0"/>
    <x v="0"/>
    <x v="2"/>
    <x v="0"/>
    <x v="0"/>
    <x v="0"/>
    <x v="148"/>
    <x v="213"/>
    <x v="2"/>
    <x v="58"/>
    <x v="109"/>
    <x v="104"/>
    <x v="0"/>
    <x v="0"/>
    <x v="0"/>
    <x v="0"/>
    <x v="0"/>
    <x v="148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5"/>
    <x v="0"/>
    <x v="0"/>
    <x v="0"/>
    <x v="449"/>
    <x v="511"/>
    <x v="721"/>
    <x v="1217"/>
    <x v="54"/>
    <x v="27"/>
    <x v="0"/>
    <x v="0"/>
    <x v="0"/>
    <x v="0"/>
    <x v="0"/>
    <x v="5"/>
    <x v="0"/>
    <x v="0"/>
    <x v="0"/>
    <x v="148"/>
    <x v="213"/>
    <x v="2"/>
    <x v="58"/>
    <x v="109"/>
    <x v="104"/>
    <x v="0"/>
    <x v="0"/>
    <x v="0"/>
    <x v="0"/>
    <x v="0"/>
    <x v="148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5"/>
    <x v="1"/>
  </r>
  <r>
    <x v="0"/>
    <x v="2"/>
    <x v="0"/>
    <x v="0"/>
    <x v="0"/>
    <x v="136"/>
    <x v="234"/>
    <x v="0"/>
    <x v="716"/>
    <x v="54"/>
    <x v="27"/>
    <x v="0"/>
    <x v="0"/>
    <x v="0"/>
    <x v="0"/>
    <x v="0"/>
    <x v="4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18"/>
    <x v="199"/>
    <x v="169"/>
    <x v="203"/>
    <x v="0"/>
    <x v="1479"/>
    <x v="1"/>
  </r>
  <r>
    <x v="0"/>
    <x v="1"/>
    <x v="0"/>
    <x v="0"/>
    <x v="0"/>
    <x v="9"/>
    <x v="9"/>
    <x v="0"/>
    <x v="933"/>
    <x v="54"/>
    <x v="27"/>
    <x v="0"/>
    <x v="0"/>
    <x v="0"/>
    <x v="0"/>
    <x v="0"/>
    <x v="0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6"/>
    <x v="0"/>
    <x v="0"/>
    <x v="0"/>
    <x v="173"/>
    <x v="280"/>
    <x v="0"/>
    <x v="681"/>
    <x v="54"/>
    <x v="27"/>
    <x v="0"/>
    <x v="0"/>
    <x v="0"/>
    <x v="0"/>
    <x v="0"/>
    <x v="6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5"/>
    <x v="0"/>
    <x v="0"/>
    <x v="0"/>
    <x v="91"/>
    <x v="163"/>
    <x v="0"/>
    <x v="760"/>
    <x v="0"/>
    <x v="27"/>
    <x v="0"/>
    <x v="0"/>
    <x v="0"/>
    <x v="0"/>
    <x v="0"/>
    <x v="5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593"/>
    <x v="631"/>
    <x v="589"/>
    <x v="451"/>
    <x v="54"/>
    <x v="27"/>
    <x v="0"/>
    <x v="0"/>
    <x v="0"/>
    <x v="0"/>
    <x v="0"/>
    <x v="4"/>
    <x v="0"/>
    <x v="0"/>
    <x v="0"/>
    <x v="150"/>
    <x v="215"/>
    <x v="0"/>
    <x v="55"/>
    <x v="550"/>
    <x v="104"/>
    <x v="0"/>
    <x v="0"/>
    <x v="0"/>
    <x v="0"/>
    <x v="0"/>
    <x v="150"/>
    <x v="314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1"/>
    <x v="0"/>
    <x v="0"/>
    <x v="0"/>
    <x v="104"/>
    <x v="100"/>
    <x v="144"/>
    <x v="795"/>
    <x v="54"/>
    <x v="27"/>
    <x v="0"/>
    <x v="0"/>
    <x v="0"/>
    <x v="0"/>
    <x v="0"/>
    <x v="0"/>
    <x v="0"/>
    <x v="0"/>
    <x v="0"/>
    <x v="150"/>
    <x v="215"/>
    <x v="0"/>
    <x v="55"/>
    <x v="550"/>
    <x v="104"/>
    <x v="0"/>
    <x v="0"/>
    <x v="0"/>
    <x v="0"/>
    <x v="0"/>
    <x v="150"/>
    <x v="314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6"/>
    <x v="0"/>
    <x v="0"/>
    <x v="0"/>
    <x v="673"/>
    <x v="700"/>
    <x v="665"/>
    <x v="406"/>
    <x v="54"/>
    <x v="27"/>
    <x v="0"/>
    <x v="0"/>
    <x v="0"/>
    <x v="0"/>
    <x v="0"/>
    <x v="6"/>
    <x v="0"/>
    <x v="0"/>
    <x v="0"/>
    <x v="150"/>
    <x v="215"/>
    <x v="0"/>
    <x v="55"/>
    <x v="550"/>
    <x v="104"/>
    <x v="0"/>
    <x v="0"/>
    <x v="0"/>
    <x v="0"/>
    <x v="0"/>
    <x v="150"/>
    <x v="314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3"/>
    <x v="0"/>
    <x v="0"/>
    <x v="0"/>
    <x v="104"/>
    <x v="100"/>
    <x v="144"/>
    <x v="795"/>
    <x v="54"/>
    <x v="27"/>
    <x v="0"/>
    <x v="0"/>
    <x v="0"/>
    <x v="0"/>
    <x v="0"/>
    <x v="2"/>
    <x v="0"/>
    <x v="0"/>
    <x v="0"/>
    <x v="150"/>
    <x v="215"/>
    <x v="0"/>
    <x v="55"/>
    <x v="550"/>
    <x v="104"/>
    <x v="0"/>
    <x v="0"/>
    <x v="0"/>
    <x v="0"/>
    <x v="0"/>
    <x v="150"/>
    <x v="314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5"/>
    <x v="0"/>
    <x v="0"/>
    <x v="0"/>
    <x v="544"/>
    <x v="594"/>
    <x v="547"/>
    <x v="480"/>
    <x v="54"/>
    <x v="27"/>
    <x v="0"/>
    <x v="0"/>
    <x v="0"/>
    <x v="0"/>
    <x v="0"/>
    <x v="5"/>
    <x v="0"/>
    <x v="0"/>
    <x v="0"/>
    <x v="150"/>
    <x v="215"/>
    <x v="0"/>
    <x v="55"/>
    <x v="550"/>
    <x v="104"/>
    <x v="0"/>
    <x v="0"/>
    <x v="0"/>
    <x v="0"/>
    <x v="0"/>
    <x v="150"/>
    <x v="314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8"/>
    <x v="1"/>
  </r>
  <r>
    <x v="0"/>
    <x v="2"/>
    <x v="0"/>
    <x v="0"/>
    <x v="0"/>
    <x v="78"/>
    <x v="144"/>
    <x v="858"/>
    <x v="1531"/>
    <x v="54"/>
    <x v="27"/>
    <x v="0"/>
    <x v="0"/>
    <x v="0"/>
    <x v="0"/>
    <x v="0"/>
    <x v="4"/>
    <x v="0"/>
    <x v="0"/>
    <x v="0"/>
    <x v="151"/>
    <x v="216"/>
    <x v="2"/>
    <x v="69"/>
    <x v="457"/>
    <x v="104"/>
    <x v="0"/>
    <x v="0"/>
    <x v="0"/>
    <x v="0"/>
    <x v="0"/>
    <x v="151"/>
    <x v="245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1"/>
    <x v="0"/>
    <x v="0"/>
    <x v="0"/>
    <x v="5"/>
    <x v="5"/>
    <x v="266"/>
    <x v="1152"/>
    <x v="54"/>
    <x v="27"/>
    <x v="0"/>
    <x v="0"/>
    <x v="0"/>
    <x v="0"/>
    <x v="0"/>
    <x v="0"/>
    <x v="0"/>
    <x v="0"/>
    <x v="0"/>
    <x v="151"/>
    <x v="216"/>
    <x v="2"/>
    <x v="69"/>
    <x v="457"/>
    <x v="104"/>
    <x v="0"/>
    <x v="0"/>
    <x v="0"/>
    <x v="0"/>
    <x v="0"/>
    <x v="151"/>
    <x v="245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4"/>
    <x v="1"/>
  </r>
  <r>
    <x v="0"/>
    <x v="6"/>
    <x v="0"/>
    <x v="0"/>
    <x v="0"/>
    <x v="103"/>
    <x v="183"/>
    <x v="937"/>
    <x v="1578"/>
    <x v="54"/>
    <x v="27"/>
    <x v="0"/>
    <x v="0"/>
    <x v="0"/>
    <x v="0"/>
    <x v="0"/>
    <x v="6"/>
    <x v="0"/>
    <x v="0"/>
    <x v="0"/>
    <x v="151"/>
    <x v="216"/>
    <x v="2"/>
    <x v="69"/>
    <x v="457"/>
    <x v="104"/>
    <x v="0"/>
    <x v="0"/>
    <x v="0"/>
    <x v="0"/>
    <x v="0"/>
    <x v="151"/>
    <x v="245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6"/>
    <x v="1"/>
  </r>
  <r>
    <x v="0"/>
    <x v="3"/>
    <x v="0"/>
    <x v="0"/>
    <x v="0"/>
    <x v="5"/>
    <x v="5"/>
    <x v="266"/>
    <x v="1152"/>
    <x v="54"/>
    <x v="27"/>
    <x v="0"/>
    <x v="0"/>
    <x v="0"/>
    <x v="0"/>
    <x v="0"/>
    <x v="2"/>
    <x v="0"/>
    <x v="0"/>
    <x v="0"/>
    <x v="151"/>
    <x v="216"/>
    <x v="2"/>
    <x v="69"/>
    <x v="457"/>
    <x v="104"/>
    <x v="0"/>
    <x v="0"/>
    <x v="0"/>
    <x v="0"/>
    <x v="0"/>
    <x v="151"/>
    <x v="245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4"/>
    <x v="1"/>
  </r>
  <r>
    <x v="0"/>
    <x v="5"/>
    <x v="0"/>
    <x v="0"/>
    <x v="0"/>
    <x v="65"/>
    <x v="123"/>
    <x v="806"/>
    <x v="1502"/>
    <x v="54"/>
    <x v="27"/>
    <x v="0"/>
    <x v="0"/>
    <x v="0"/>
    <x v="0"/>
    <x v="0"/>
    <x v="5"/>
    <x v="0"/>
    <x v="0"/>
    <x v="0"/>
    <x v="151"/>
    <x v="216"/>
    <x v="2"/>
    <x v="69"/>
    <x v="457"/>
    <x v="104"/>
    <x v="0"/>
    <x v="0"/>
    <x v="0"/>
    <x v="0"/>
    <x v="0"/>
    <x v="151"/>
    <x v="245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5"/>
    <x v="1"/>
  </r>
  <r>
    <x v="0"/>
    <x v="2"/>
    <x v="0"/>
    <x v="0"/>
    <x v="0"/>
    <x v="516"/>
    <x v="570"/>
    <x v="1027"/>
    <x v="1551"/>
    <x v="54"/>
    <x v="27"/>
    <x v="0"/>
    <x v="0"/>
    <x v="0"/>
    <x v="0"/>
    <x v="0"/>
    <x v="4"/>
    <x v="0"/>
    <x v="0"/>
    <x v="0"/>
    <x v="152"/>
    <x v="217"/>
    <x v="0"/>
    <x v="35"/>
    <x v="713"/>
    <x v="104"/>
    <x v="0"/>
    <x v="0"/>
    <x v="0"/>
    <x v="0"/>
    <x v="0"/>
    <x v="152"/>
    <x v="54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3"/>
    <x v="1"/>
  </r>
  <r>
    <x v="0"/>
    <x v="1"/>
    <x v="0"/>
    <x v="0"/>
    <x v="0"/>
    <x v="78"/>
    <x v="75"/>
    <x v="355"/>
    <x v="1162"/>
    <x v="54"/>
    <x v="27"/>
    <x v="0"/>
    <x v="0"/>
    <x v="0"/>
    <x v="0"/>
    <x v="0"/>
    <x v="0"/>
    <x v="0"/>
    <x v="0"/>
    <x v="0"/>
    <x v="152"/>
    <x v="217"/>
    <x v="0"/>
    <x v="35"/>
    <x v="713"/>
    <x v="104"/>
    <x v="0"/>
    <x v="0"/>
    <x v="0"/>
    <x v="0"/>
    <x v="0"/>
    <x v="152"/>
    <x v="54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2"/>
    <x v="1"/>
  </r>
  <r>
    <x v="0"/>
    <x v="6"/>
    <x v="0"/>
    <x v="0"/>
    <x v="0"/>
    <x v="590"/>
    <x v="629"/>
    <x v="1124"/>
    <x v="1599"/>
    <x v="54"/>
    <x v="27"/>
    <x v="0"/>
    <x v="0"/>
    <x v="0"/>
    <x v="0"/>
    <x v="0"/>
    <x v="6"/>
    <x v="0"/>
    <x v="0"/>
    <x v="0"/>
    <x v="152"/>
    <x v="217"/>
    <x v="0"/>
    <x v="35"/>
    <x v="713"/>
    <x v="104"/>
    <x v="0"/>
    <x v="0"/>
    <x v="0"/>
    <x v="0"/>
    <x v="0"/>
    <x v="152"/>
    <x v="54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7"/>
    <x v="1"/>
  </r>
  <r>
    <x v="0"/>
    <x v="4"/>
    <x v="0"/>
    <x v="0"/>
    <x v="0"/>
    <x v="211"/>
    <x v="202"/>
    <x v="577"/>
    <x v="1286"/>
    <x v="54"/>
    <x v="27"/>
    <x v="0"/>
    <x v="0"/>
    <x v="0"/>
    <x v="0"/>
    <x v="0"/>
    <x v="1"/>
    <x v="0"/>
    <x v="0"/>
    <x v="0"/>
    <x v="152"/>
    <x v="217"/>
    <x v="0"/>
    <x v="35"/>
    <x v="713"/>
    <x v="104"/>
    <x v="0"/>
    <x v="0"/>
    <x v="0"/>
    <x v="0"/>
    <x v="0"/>
    <x v="152"/>
    <x v="54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8"/>
    <x v="1"/>
  </r>
  <r>
    <x v="0"/>
    <x v="0"/>
    <x v="0"/>
    <x v="0"/>
    <x v="0"/>
    <x v="866"/>
    <x v="888"/>
    <x v="1380"/>
    <x v="1740"/>
    <x v="54"/>
    <x v="27"/>
    <x v="0"/>
    <x v="0"/>
    <x v="0"/>
    <x v="0"/>
    <x v="0"/>
    <x v="3"/>
    <x v="0"/>
    <x v="0"/>
    <x v="0"/>
    <x v="152"/>
    <x v="217"/>
    <x v="0"/>
    <x v="35"/>
    <x v="713"/>
    <x v="104"/>
    <x v="0"/>
    <x v="0"/>
    <x v="0"/>
    <x v="0"/>
    <x v="0"/>
    <x v="152"/>
    <x v="54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1"/>
    <x v="1"/>
  </r>
  <r>
    <x v="0"/>
    <x v="2"/>
    <x v="0"/>
    <x v="0"/>
    <x v="0"/>
    <x v="864"/>
    <x v="886"/>
    <x v="1108"/>
    <x v="956"/>
    <x v="54"/>
    <x v="27"/>
    <x v="0"/>
    <x v="0"/>
    <x v="0"/>
    <x v="0"/>
    <x v="0"/>
    <x v="4"/>
    <x v="0"/>
    <x v="0"/>
    <x v="0"/>
    <x v="153"/>
    <x v="218"/>
    <x v="3"/>
    <x v="9"/>
    <x v="634"/>
    <x v="104"/>
    <x v="0"/>
    <x v="0"/>
    <x v="0"/>
    <x v="0"/>
    <x v="0"/>
    <x v="153"/>
    <x v="45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21"/>
    <x v="203"/>
    <x v="211"/>
    <x v="1479"/>
    <x v="0"/>
  </r>
  <r>
    <x v="0"/>
    <x v="1"/>
    <x v="0"/>
    <x v="0"/>
    <x v="0"/>
    <x v="229"/>
    <x v="219"/>
    <x v="404"/>
    <x v="1165"/>
    <x v="54"/>
    <x v="27"/>
    <x v="0"/>
    <x v="0"/>
    <x v="0"/>
    <x v="0"/>
    <x v="0"/>
    <x v="0"/>
    <x v="0"/>
    <x v="0"/>
    <x v="0"/>
    <x v="153"/>
    <x v="218"/>
    <x v="3"/>
    <x v="9"/>
    <x v="634"/>
    <x v="104"/>
    <x v="0"/>
    <x v="0"/>
    <x v="0"/>
    <x v="0"/>
    <x v="0"/>
    <x v="153"/>
    <x v="45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71"/>
    <x v="1"/>
  </r>
  <r>
    <x v="0"/>
    <x v="6"/>
    <x v="0"/>
    <x v="0"/>
    <x v="0"/>
    <x v="961"/>
    <x v="983"/>
    <x v="1208"/>
    <x v="956"/>
    <x v="54"/>
    <x v="27"/>
    <x v="0"/>
    <x v="0"/>
    <x v="0"/>
    <x v="0"/>
    <x v="0"/>
    <x v="6"/>
    <x v="0"/>
    <x v="0"/>
    <x v="0"/>
    <x v="153"/>
    <x v="218"/>
    <x v="3"/>
    <x v="9"/>
    <x v="634"/>
    <x v="104"/>
    <x v="0"/>
    <x v="0"/>
    <x v="0"/>
    <x v="0"/>
    <x v="0"/>
    <x v="153"/>
    <x v="45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308"/>
    <x v="1"/>
  </r>
  <r>
    <x v="0"/>
    <x v="4"/>
    <x v="0"/>
    <x v="0"/>
    <x v="0"/>
    <x v="429"/>
    <x v="388"/>
    <x v="642"/>
    <x v="1290"/>
    <x v="54"/>
    <x v="27"/>
    <x v="0"/>
    <x v="0"/>
    <x v="0"/>
    <x v="0"/>
    <x v="0"/>
    <x v="1"/>
    <x v="0"/>
    <x v="0"/>
    <x v="0"/>
    <x v="153"/>
    <x v="218"/>
    <x v="3"/>
    <x v="9"/>
    <x v="634"/>
    <x v="104"/>
    <x v="0"/>
    <x v="0"/>
    <x v="0"/>
    <x v="0"/>
    <x v="0"/>
    <x v="153"/>
    <x v="45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821"/>
    <x v="1"/>
  </r>
  <r>
    <x v="0"/>
    <x v="0"/>
    <x v="0"/>
    <x v="0"/>
    <x v="0"/>
    <x v="1206"/>
    <x v="1226"/>
    <x v="1427"/>
    <x v="956"/>
    <x v="54"/>
    <x v="27"/>
    <x v="0"/>
    <x v="0"/>
    <x v="0"/>
    <x v="0"/>
    <x v="0"/>
    <x v="3"/>
    <x v="0"/>
    <x v="0"/>
    <x v="0"/>
    <x v="153"/>
    <x v="218"/>
    <x v="3"/>
    <x v="9"/>
    <x v="634"/>
    <x v="104"/>
    <x v="0"/>
    <x v="0"/>
    <x v="0"/>
    <x v="0"/>
    <x v="0"/>
    <x v="153"/>
    <x v="45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2"/>
    <x v="1"/>
  </r>
  <r>
    <x v="0"/>
    <x v="2"/>
    <x v="0"/>
    <x v="0"/>
    <x v="0"/>
    <x v="369"/>
    <x v="442"/>
    <x v="431"/>
    <x v="644"/>
    <x v="54"/>
    <x v="27"/>
    <x v="0"/>
    <x v="0"/>
    <x v="0"/>
    <x v="0"/>
    <x v="0"/>
    <x v="4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44"/>
    <x v="199"/>
    <x v="169"/>
    <x v="203"/>
    <x v="0"/>
    <x v="1041"/>
    <x v="1"/>
  </r>
  <r>
    <x v="0"/>
    <x v="1"/>
    <x v="0"/>
    <x v="0"/>
    <x v="0"/>
    <x v="37"/>
    <x v="36"/>
    <x v="93"/>
    <x v="967"/>
    <x v="54"/>
    <x v="27"/>
    <x v="0"/>
    <x v="0"/>
    <x v="0"/>
    <x v="0"/>
    <x v="0"/>
    <x v="0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52"/>
    <x v="199"/>
    <x v="169"/>
    <x v="203"/>
    <x v="0"/>
    <x v="1389"/>
    <x v="1"/>
  </r>
  <r>
    <x v="0"/>
    <x v="6"/>
    <x v="0"/>
    <x v="0"/>
    <x v="0"/>
    <x v="420"/>
    <x v="488"/>
    <x v="486"/>
    <x v="608"/>
    <x v="54"/>
    <x v="27"/>
    <x v="0"/>
    <x v="0"/>
    <x v="0"/>
    <x v="0"/>
    <x v="0"/>
    <x v="6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983"/>
    <x v="1"/>
  </r>
  <r>
    <x v="0"/>
    <x v="3"/>
    <x v="0"/>
    <x v="0"/>
    <x v="0"/>
    <x v="30"/>
    <x v="29"/>
    <x v="93"/>
    <x v="987"/>
    <x v="54"/>
    <x v="27"/>
    <x v="0"/>
    <x v="0"/>
    <x v="0"/>
    <x v="0"/>
    <x v="0"/>
    <x v="2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389"/>
    <x v="1"/>
  </r>
  <r>
    <x v="0"/>
    <x v="5"/>
    <x v="0"/>
    <x v="0"/>
    <x v="0"/>
    <x v="297"/>
    <x v="383"/>
    <x v="394"/>
    <x v="723"/>
    <x v="24"/>
    <x v="27"/>
    <x v="0"/>
    <x v="0"/>
    <x v="0"/>
    <x v="0"/>
    <x v="0"/>
    <x v="5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1081"/>
    <x v="1"/>
  </r>
  <r>
    <x v="0"/>
    <x v="4"/>
    <x v="0"/>
    <x v="0"/>
    <x v="0"/>
    <x v="22"/>
    <x v="21"/>
    <x v="0"/>
    <x v="905"/>
    <x v="54"/>
    <x v="27"/>
    <x v="0"/>
    <x v="0"/>
    <x v="0"/>
    <x v="0"/>
    <x v="0"/>
    <x v="1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44"/>
    <x v="199"/>
    <x v="169"/>
    <x v="203"/>
    <x v="0"/>
    <x v="1479"/>
    <x v="1"/>
  </r>
  <r>
    <x v="0"/>
    <x v="0"/>
    <x v="0"/>
    <x v="0"/>
    <x v="0"/>
    <x v="291"/>
    <x v="379"/>
    <x v="0"/>
    <x v="601"/>
    <x v="54"/>
    <x v="0"/>
    <x v="0"/>
    <x v="0"/>
    <x v="0"/>
    <x v="0"/>
    <x v="0"/>
    <x v="3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03"/>
    <x v="199"/>
    <x v="169"/>
    <x v="203"/>
    <x v="0"/>
    <x v="1479"/>
    <x v="1"/>
  </r>
  <r>
    <x v="0"/>
    <x v="2"/>
    <x v="0"/>
    <x v="0"/>
    <x v="0"/>
    <x v="516"/>
    <x v="570"/>
    <x v="861"/>
    <x v="1358"/>
    <x v="54"/>
    <x v="27"/>
    <x v="0"/>
    <x v="0"/>
    <x v="0"/>
    <x v="0"/>
    <x v="0"/>
    <x v="4"/>
    <x v="0"/>
    <x v="0"/>
    <x v="0"/>
    <x v="155"/>
    <x v="220"/>
    <x v="3"/>
    <x v="11"/>
    <x v="186"/>
    <x v="104"/>
    <x v="0"/>
    <x v="0"/>
    <x v="0"/>
    <x v="0"/>
    <x v="0"/>
    <x v="155"/>
    <x v="29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993"/>
    <x v="199"/>
    <x v="169"/>
    <x v="69"/>
    <x v="0"/>
    <x v="605"/>
    <x v="1"/>
  </r>
  <r>
    <x v="0"/>
    <x v="1"/>
    <x v="0"/>
    <x v="0"/>
    <x v="0"/>
    <x v="78"/>
    <x v="75"/>
    <x v="269"/>
    <x v="1121"/>
    <x v="54"/>
    <x v="27"/>
    <x v="0"/>
    <x v="0"/>
    <x v="0"/>
    <x v="0"/>
    <x v="0"/>
    <x v="0"/>
    <x v="0"/>
    <x v="0"/>
    <x v="0"/>
    <x v="155"/>
    <x v="220"/>
    <x v="3"/>
    <x v="11"/>
    <x v="186"/>
    <x v="104"/>
    <x v="0"/>
    <x v="0"/>
    <x v="0"/>
    <x v="0"/>
    <x v="0"/>
    <x v="155"/>
    <x v="29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80"/>
    <x v="199"/>
    <x v="169"/>
    <x v="203"/>
    <x v="0"/>
    <x v="1211"/>
    <x v="1"/>
  </r>
  <r>
    <x v="0"/>
    <x v="6"/>
    <x v="0"/>
    <x v="0"/>
    <x v="0"/>
    <x v="590"/>
    <x v="629"/>
    <x v="944"/>
    <x v="1406"/>
    <x v="54"/>
    <x v="27"/>
    <x v="0"/>
    <x v="0"/>
    <x v="0"/>
    <x v="0"/>
    <x v="0"/>
    <x v="6"/>
    <x v="0"/>
    <x v="0"/>
    <x v="0"/>
    <x v="155"/>
    <x v="220"/>
    <x v="3"/>
    <x v="11"/>
    <x v="186"/>
    <x v="104"/>
    <x v="0"/>
    <x v="0"/>
    <x v="0"/>
    <x v="0"/>
    <x v="0"/>
    <x v="155"/>
    <x v="29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007"/>
    <x v="199"/>
    <x v="169"/>
    <x v="203"/>
    <x v="0"/>
    <x v="530"/>
    <x v="1"/>
  </r>
  <r>
    <x v="0"/>
    <x v="3"/>
    <x v="0"/>
    <x v="0"/>
    <x v="0"/>
    <x v="78"/>
    <x v="75"/>
    <x v="269"/>
    <x v="1121"/>
    <x v="54"/>
    <x v="27"/>
    <x v="0"/>
    <x v="0"/>
    <x v="0"/>
    <x v="0"/>
    <x v="0"/>
    <x v="2"/>
    <x v="0"/>
    <x v="0"/>
    <x v="0"/>
    <x v="155"/>
    <x v="220"/>
    <x v="3"/>
    <x v="11"/>
    <x v="186"/>
    <x v="104"/>
    <x v="0"/>
    <x v="0"/>
    <x v="0"/>
    <x v="0"/>
    <x v="0"/>
    <x v="155"/>
    <x v="29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80"/>
    <x v="199"/>
    <x v="169"/>
    <x v="203"/>
    <x v="0"/>
    <x v="1211"/>
    <x v="1"/>
  </r>
  <r>
    <x v="0"/>
    <x v="5"/>
    <x v="0"/>
    <x v="0"/>
    <x v="0"/>
    <x v="477"/>
    <x v="533"/>
    <x v="809"/>
    <x v="1330"/>
    <x v="54"/>
    <x v="27"/>
    <x v="0"/>
    <x v="0"/>
    <x v="0"/>
    <x v="0"/>
    <x v="0"/>
    <x v="5"/>
    <x v="0"/>
    <x v="0"/>
    <x v="0"/>
    <x v="155"/>
    <x v="220"/>
    <x v="3"/>
    <x v="11"/>
    <x v="186"/>
    <x v="104"/>
    <x v="0"/>
    <x v="0"/>
    <x v="0"/>
    <x v="0"/>
    <x v="0"/>
    <x v="155"/>
    <x v="29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983"/>
    <x v="199"/>
    <x v="169"/>
    <x v="60"/>
    <x v="0"/>
    <x v="652"/>
    <x v="1"/>
  </r>
  <r>
    <x v="0"/>
    <x v="2"/>
    <x v="0"/>
    <x v="0"/>
    <x v="0"/>
    <x v="268"/>
    <x v="361"/>
    <x v="344"/>
    <x v="719"/>
    <x v="54"/>
    <x v="27"/>
    <x v="0"/>
    <x v="0"/>
    <x v="0"/>
    <x v="0"/>
    <x v="0"/>
    <x v="4"/>
    <x v="0"/>
    <x v="0"/>
    <x v="0"/>
    <x v="156"/>
    <x v="222"/>
    <x v="3"/>
    <x v="4"/>
    <x v="577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20"/>
    <x v="199"/>
    <x v="169"/>
    <x v="22"/>
    <x v="0"/>
    <x v="1135"/>
    <x v="1"/>
  </r>
  <r>
    <x v="0"/>
    <x v="2"/>
    <x v="0"/>
    <x v="0"/>
    <x v="0"/>
    <x v="164"/>
    <x v="264"/>
    <x v="240"/>
    <x v="785"/>
    <x v="54"/>
    <x v="27"/>
    <x v="0"/>
    <x v="0"/>
    <x v="0"/>
    <x v="0"/>
    <x v="0"/>
    <x v="4"/>
    <x v="0"/>
    <x v="0"/>
    <x v="0"/>
    <x v="156"/>
    <x v="222"/>
    <x v="3"/>
    <x v="4"/>
    <x v="706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73"/>
    <x v="199"/>
    <x v="169"/>
    <x v="13"/>
    <x v="0"/>
    <x v="1240"/>
    <x v="1"/>
  </r>
  <r>
    <x v="0"/>
    <x v="2"/>
    <x v="0"/>
    <x v="0"/>
    <x v="0"/>
    <x v="465"/>
    <x v="525"/>
    <x v="549"/>
    <x v="595"/>
    <x v="54"/>
    <x v="27"/>
    <x v="0"/>
    <x v="0"/>
    <x v="0"/>
    <x v="0"/>
    <x v="0"/>
    <x v="4"/>
    <x v="0"/>
    <x v="0"/>
    <x v="0"/>
    <x v="156"/>
    <x v="222"/>
    <x v="3"/>
    <x v="4"/>
    <x v="782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495"/>
    <x v="199"/>
    <x v="169"/>
    <x v="58"/>
    <x v="0"/>
    <x v="916"/>
    <x v="1"/>
  </r>
  <r>
    <x v="0"/>
    <x v="1"/>
    <x v="0"/>
    <x v="0"/>
    <x v="0"/>
    <x v="22"/>
    <x v="21"/>
    <x v="72"/>
    <x v="976"/>
    <x v="54"/>
    <x v="27"/>
    <x v="0"/>
    <x v="0"/>
    <x v="0"/>
    <x v="0"/>
    <x v="0"/>
    <x v="0"/>
    <x v="0"/>
    <x v="0"/>
    <x v="0"/>
    <x v="156"/>
    <x v="222"/>
    <x v="3"/>
    <x v="4"/>
    <x v="577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75"/>
    <x v="199"/>
    <x v="169"/>
    <x v="203"/>
    <x v="0"/>
    <x v="1408"/>
    <x v="1"/>
  </r>
  <r>
    <x v="0"/>
    <x v="1"/>
    <x v="0"/>
    <x v="0"/>
    <x v="0"/>
    <x v="11"/>
    <x v="11"/>
    <x v="49"/>
    <x v="965"/>
    <x v="54"/>
    <x v="27"/>
    <x v="0"/>
    <x v="0"/>
    <x v="0"/>
    <x v="0"/>
    <x v="0"/>
    <x v="0"/>
    <x v="0"/>
    <x v="0"/>
    <x v="0"/>
    <x v="156"/>
    <x v="222"/>
    <x v="3"/>
    <x v="4"/>
    <x v="706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92"/>
    <x v="199"/>
    <x v="169"/>
    <x v="203"/>
    <x v="0"/>
    <x v="1430"/>
    <x v="1"/>
  </r>
  <r>
    <x v="0"/>
    <x v="1"/>
    <x v="0"/>
    <x v="0"/>
    <x v="0"/>
    <x v="61"/>
    <x v="59"/>
    <x v="130"/>
    <x v="989"/>
    <x v="54"/>
    <x v="27"/>
    <x v="0"/>
    <x v="0"/>
    <x v="0"/>
    <x v="0"/>
    <x v="0"/>
    <x v="0"/>
    <x v="0"/>
    <x v="0"/>
    <x v="0"/>
    <x v="156"/>
    <x v="222"/>
    <x v="3"/>
    <x v="4"/>
    <x v="782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35"/>
    <x v="199"/>
    <x v="169"/>
    <x v="203"/>
    <x v="0"/>
    <x v="1350"/>
    <x v="1"/>
  </r>
  <r>
    <x v="0"/>
    <x v="6"/>
    <x v="0"/>
    <x v="0"/>
    <x v="0"/>
    <x v="318"/>
    <x v="404"/>
    <x v="400"/>
    <x v="686"/>
    <x v="54"/>
    <x v="27"/>
    <x v="0"/>
    <x v="0"/>
    <x v="0"/>
    <x v="0"/>
    <x v="0"/>
    <x v="6"/>
    <x v="0"/>
    <x v="0"/>
    <x v="0"/>
    <x v="156"/>
    <x v="222"/>
    <x v="3"/>
    <x v="4"/>
    <x v="577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587"/>
    <x v="199"/>
    <x v="169"/>
    <x v="203"/>
    <x v="0"/>
    <x v="1075"/>
    <x v="1"/>
  </r>
  <r>
    <x v="0"/>
    <x v="6"/>
    <x v="0"/>
    <x v="0"/>
    <x v="0"/>
    <x v="208"/>
    <x v="308"/>
    <x v="287"/>
    <x v="756"/>
    <x v="54"/>
    <x v="27"/>
    <x v="0"/>
    <x v="0"/>
    <x v="0"/>
    <x v="0"/>
    <x v="0"/>
    <x v="6"/>
    <x v="0"/>
    <x v="0"/>
    <x v="0"/>
    <x v="156"/>
    <x v="222"/>
    <x v="3"/>
    <x v="4"/>
    <x v="706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49"/>
    <x v="199"/>
    <x v="169"/>
    <x v="203"/>
    <x v="0"/>
    <x v="1192"/>
    <x v="1"/>
  </r>
  <r>
    <x v="0"/>
    <x v="6"/>
    <x v="0"/>
    <x v="0"/>
    <x v="0"/>
    <x v="528"/>
    <x v="580"/>
    <x v="617"/>
    <x v="548"/>
    <x v="54"/>
    <x v="27"/>
    <x v="0"/>
    <x v="0"/>
    <x v="0"/>
    <x v="0"/>
    <x v="0"/>
    <x v="6"/>
    <x v="0"/>
    <x v="0"/>
    <x v="0"/>
    <x v="156"/>
    <x v="222"/>
    <x v="3"/>
    <x v="4"/>
    <x v="782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459"/>
    <x v="199"/>
    <x v="169"/>
    <x v="203"/>
    <x v="0"/>
    <x v="847"/>
    <x v="1"/>
  </r>
  <r>
    <x v="0"/>
    <x v="4"/>
    <x v="0"/>
    <x v="0"/>
    <x v="0"/>
    <x v="66"/>
    <x v="63"/>
    <x v="135"/>
    <x v="992"/>
    <x v="54"/>
    <x v="27"/>
    <x v="0"/>
    <x v="0"/>
    <x v="0"/>
    <x v="0"/>
    <x v="0"/>
    <x v="1"/>
    <x v="0"/>
    <x v="0"/>
    <x v="0"/>
    <x v="156"/>
    <x v="222"/>
    <x v="3"/>
    <x v="4"/>
    <x v="577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31"/>
    <x v="199"/>
    <x v="169"/>
    <x v="203"/>
    <x v="0"/>
    <x v="1345"/>
    <x v="1"/>
  </r>
  <r>
    <x v="0"/>
    <x v="4"/>
    <x v="0"/>
    <x v="0"/>
    <x v="0"/>
    <x v="34"/>
    <x v="33"/>
    <x v="94"/>
    <x v="981"/>
    <x v="54"/>
    <x v="27"/>
    <x v="0"/>
    <x v="0"/>
    <x v="0"/>
    <x v="0"/>
    <x v="0"/>
    <x v="1"/>
    <x v="0"/>
    <x v="0"/>
    <x v="0"/>
    <x v="156"/>
    <x v="222"/>
    <x v="3"/>
    <x v="4"/>
    <x v="706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57"/>
    <x v="199"/>
    <x v="169"/>
    <x v="203"/>
    <x v="0"/>
    <x v="1388"/>
    <x v="1"/>
  </r>
  <r>
    <x v="0"/>
    <x v="4"/>
    <x v="0"/>
    <x v="0"/>
    <x v="0"/>
    <x v="171"/>
    <x v="164"/>
    <x v="253"/>
    <x v="1027"/>
    <x v="54"/>
    <x v="27"/>
    <x v="0"/>
    <x v="0"/>
    <x v="0"/>
    <x v="0"/>
    <x v="0"/>
    <x v="1"/>
    <x v="0"/>
    <x v="0"/>
    <x v="0"/>
    <x v="156"/>
    <x v="222"/>
    <x v="3"/>
    <x v="4"/>
    <x v="782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67"/>
    <x v="199"/>
    <x v="169"/>
    <x v="203"/>
    <x v="0"/>
    <x v="1227"/>
    <x v="1"/>
  </r>
  <r>
    <x v="0"/>
    <x v="0"/>
    <x v="0"/>
    <x v="0"/>
    <x v="0"/>
    <x v="502"/>
    <x v="556"/>
    <x v="585"/>
    <x v="572"/>
    <x v="54"/>
    <x v="27"/>
    <x v="0"/>
    <x v="0"/>
    <x v="0"/>
    <x v="0"/>
    <x v="0"/>
    <x v="3"/>
    <x v="0"/>
    <x v="0"/>
    <x v="0"/>
    <x v="156"/>
    <x v="222"/>
    <x v="3"/>
    <x v="4"/>
    <x v="577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478"/>
    <x v="199"/>
    <x v="169"/>
    <x v="203"/>
    <x v="0"/>
    <x v="880"/>
    <x v="1"/>
  </r>
  <r>
    <x v="0"/>
    <x v="0"/>
    <x v="0"/>
    <x v="0"/>
    <x v="0"/>
    <x v="371"/>
    <x v="444"/>
    <x v="450"/>
    <x v="653"/>
    <x v="54"/>
    <x v="27"/>
    <x v="0"/>
    <x v="0"/>
    <x v="0"/>
    <x v="0"/>
    <x v="0"/>
    <x v="3"/>
    <x v="0"/>
    <x v="0"/>
    <x v="0"/>
    <x v="156"/>
    <x v="222"/>
    <x v="3"/>
    <x v="4"/>
    <x v="706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559"/>
    <x v="199"/>
    <x v="169"/>
    <x v="203"/>
    <x v="0"/>
    <x v="1018"/>
    <x v="1"/>
  </r>
  <r>
    <x v="0"/>
    <x v="0"/>
    <x v="0"/>
    <x v="0"/>
    <x v="0"/>
    <x v="787"/>
    <x v="809"/>
    <x v="864"/>
    <x v="399"/>
    <x v="54"/>
    <x v="27"/>
    <x v="0"/>
    <x v="0"/>
    <x v="0"/>
    <x v="0"/>
    <x v="0"/>
    <x v="3"/>
    <x v="0"/>
    <x v="0"/>
    <x v="0"/>
    <x v="156"/>
    <x v="222"/>
    <x v="3"/>
    <x v="4"/>
    <x v="782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330"/>
    <x v="199"/>
    <x v="169"/>
    <x v="203"/>
    <x v="0"/>
    <x v="602"/>
    <x v="1"/>
  </r>
  <r>
    <x v="0"/>
    <x v="2"/>
    <x v="0"/>
    <x v="0"/>
    <x v="0"/>
    <x v="1309"/>
    <x v="1329"/>
    <x v="1528"/>
    <x v="956"/>
    <x v="54"/>
    <x v="27"/>
    <x v="0"/>
    <x v="0"/>
    <x v="0"/>
    <x v="0"/>
    <x v="0"/>
    <x v="4"/>
    <x v="0"/>
    <x v="0"/>
    <x v="0"/>
    <x v="157"/>
    <x v="224"/>
    <x v="0"/>
    <x v="35"/>
    <x v="649"/>
    <x v="104"/>
    <x v="0"/>
    <x v="0"/>
    <x v="0"/>
    <x v="0"/>
    <x v="0"/>
    <x v="157"/>
    <x v="52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"/>
    <x v="1"/>
  </r>
  <r>
    <x v="0"/>
    <x v="1"/>
    <x v="0"/>
    <x v="0"/>
    <x v="0"/>
    <x v="642"/>
    <x v="529"/>
    <x v="688"/>
    <x v="956"/>
    <x v="54"/>
    <x v="27"/>
    <x v="0"/>
    <x v="0"/>
    <x v="0"/>
    <x v="0"/>
    <x v="0"/>
    <x v="0"/>
    <x v="0"/>
    <x v="0"/>
    <x v="0"/>
    <x v="157"/>
    <x v="224"/>
    <x v="0"/>
    <x v="35"/>
    <x v="649"/>
    <x v="104"/>
    <x v="0"/>
    <x v="0"/>
    <x v="0"/>
    <x v="0"/>
    <x v="0"/>
    <x v="157"/>
    <x v="52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1"/>
    <x v="1"/>
  </r>
  <r>
    <x v="0"/>
    <x v="6"/>
    <x v="0"/>
    <x v="0"/>
    <x v="0"/>
    <x v="1328"/>
    <x v="1348"/>
    <x v="1550"/>
    <x v="956"/>
    <x v="54"/>
    <x v="27"/>
    <x v="0"/>
    <x v="0"/>
    <x v="0"/>
    <x v="0"/>
    <x v="0"/>
    <x v="6"/>
    <x v="0"/>
    <x v="0"/>
    <x v="0"/>
    <x v="157"/>
    <x v="224"/>
    <x v="0"/>
    <x v="35"/>
    <x v="649"/>
    <x v="104"/>
    <x v="0"/>
    <x v="0"/>
    <x v="0"/>
    <x v="0"/>
    <x v="0"/>
    <x v="157"/>
    <x v="52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"/>
    <x v="1"/>
  </r>
  <r>
    <x v="0"/>
    <x v="3"/>
    <x v="0"/>
    <x v="0"/>
    <x v="0"/>
    <x v="642"/>
    <x v="529"/>
    <x v="688"/>
    <x v="956"/>
    <x v="54"/>
    <x v="27"/>
    <x v="0"/>
    <x v="0"/>
    <x v="0"/>
    <x v="0"/>
    <x v="0"/>
    <x v="2"/>
    <x v="0"/>
    <x v="0"/>
    <x v="0"/>
    <x v="157"/>
    <x v="224"/>
    <x v="0"/>
    <x v="35"/>
    <x v="649"/>
    <x v="104"/>
    <x v="0"/>
    <x v="0"/>
    <x v="0"/>
    <x v="0"/>
    <x v="0"/>
    <x v="157"/>
    <x v="52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1"/>
    <x v="1"/>
  </r>
  <r>
    <x v="0"/>
    <x v="5"/>
    <x v="0"/>
    <x v="0"/>
    <x v="0"/>
    <x v="1292"/>
    <x v="1312"/>
    <x v="1510"/>
    <x v="956"/>
    <x v="54"/>
    <x v="27"/>
    <x v="0"/>
    <x v="0"/>
    <x v="0"/>
    <x v="0"/>
    <x v="0"/>
    <x v="5"/>
    <x v="0"/>
    <x v="0"/>
    <x v="0"/>
    <x v="157"/>
    <x v="224"/>
    <x v="0"/>
    <x v="35"/>
    <x v="649"/>
    <x v="104"/>
    <x v="0"/>
    <x v="0"/>
    <x v="0"/>
    <x v="0"/>
    <x v="0"/>
    <x v="157"/>
    <x v="52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7"/>
    <x v="169"/>
    <x v="203"/>
    <x v="299"/>
    <x v="1479"/>
    <x v="0"/>
  </r>
  <r>
    <x v="0"/>
    <x v="2"/>
    <x v="0"/>
    <x v="0"/>
    <x v="0"/>
    <x v="408"/>
    <x v="474"/>
    <x v="589"/>
    <x v="795"/>
    <x v="54"/>
    <x v="27"/>
    <x v="0"/>
    <x v="0"/>
    <x v="0"/>
    <x v="0"/>
    <x v="0"/>
    <x v="4"/>
    <x v="0"/>
    <x v="0"/>
    <x v="0"/>
    <x v="158"/>
    <x v="226"/>
    <x v="0"/>
    <x v="55"/>
    <x v="788"/>
    <x v="104"/>
    <x v="0"/>
    <x v="0"/>
    <x v="0"/>
    <x v="0"/>
    <x v="0"/>
    <x v="158"/>
    <x v="20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1"/>
    <x v="0"/>
    <x v="0"/>
    <x v="0"/>
    <x v="47"/>
    <x v="45"/>
    <x v="144"/>
    <x v="936"/>
    <x v="54"/>
    <x v="27"/>
    <x v="0"/>
    <x v="0"/>
    <x v="0"/>
    <x v="0"/>
    <x v="0"/>
    <x v="0"/>
    <x v="0"/>
    <x v="0"/>
    <x v="0"/>
    <x v="158"/>
    <x v="226"/>
    <x v="0"/>
    <x v="55"/>
    <x v="788"/>
    <x v="104"/>
    <x v="0"/>
    <x v="0"/>
    <x v="0"/>
    <x v="0"/>
    <x v="0"/>
    <x v="158"/>
    <x v="20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6"/>
    <x v="0"/>
    <x v="0"/>
    <x v="0"/>
    <x v="467"/>
    <x v="527"/>
    <x v="665"/>
    <x v="769"/>
    <x v="54"/>
    <x v="27"/>
    <x v="0"/>
    <x v="0"/>
    <x v="0"/>
    <x v="0"/>
    <x v="0"/>
    <x v="6"/>
    <x v="0"/>
    <x v="0"/>
    <x v="0"/>
    <x v="158"/>
    <x v="226"/>
    <x v="0"/>
    <x v="55"/>
    <x v="788"/>
    <x v="104"/>
    <x v="0"/>
    <x v="0"/>
    <x v="0"/>
    <x v="0"/>
    <x v="0"/>
    <x v="158"/>
    <x v="20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3"/>
    <x v="0"/>
    <x v="0"/>
    <x v="0"/>
    <x v="47"/>
    <x v="45"/>
    <x v="144"/>
    <x v="936"/>
    <x v="54"/>
    <x v="27"/>
    <x v="0"/>
    <x v="0"/>
    <x v="0"/>
    <x v="0"/>
    <x v="0"/>
    <x v="2"/>
    <x v="0"/>
    <x v="0"/>
    <x v="0"/>
    <x v="158"/>
    <x v="226"/>
    <x v="0"/>
    <x v="55"/>
    <x v="788"/>
    <x v="104"/>
    <x v="0"/>
    <x v="0"/>
    <x v="0"/>
    <x v="0"/>
    <x v="0"/>
    <x v="158"/>
    <x v="20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5"/>
    <x v="0"/>
    <x v="0"/>
    <x v="0"/>
    <x v="375"/>
    <x v="447"/>
    <x v="547"/>
    <x v="809"/>
    <x v="54"/>
    <x v="27"/>
    <x v="0"/>
    <x v="0"/>
    <x v="0"/>
    <x v="0"/>
    <x v="0"/>
    <x v="5"/>
    <x v="0"/>
    <x v="0"/>
    <x v="0"/>
    <x v="158"/>
    <x v="226"/>
    <x v="0"/>
    <x v="55"/>
    <x v="788"/>
    <x v="104"/>
    <x v="0"/>
    <x v="0"/>
    <x v="0"/>
    <x v="0"/>
    <x v="0"/>
    <x v="158"/>
    <x v="20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8"/>
    <x v="1"/>
  </r>
  <r>
    <x v="0"/>
    <x v="2"/>
    <x v="0"/>
    <x v="0"/>
    <x v="0"/>
    <x v="164"/>
    <x v="264"/>
    <x v="340"/>
    <x v="1028"/>
    <x v="54"/>
    <x v="27"/>
    <x v="0"/>
    <x v="0"/>
    <x v="0"/>
    <x v="0"/>
    <x v="0"/>
    <x v="4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139"/>
    <x v="1"/>
  </r>
  <r>
    <x v="0"/>
    <x v="1"/>
    <x v="0"/>
    <x v="0"/>
    <x v="0"/>
    <x v="11"/>
    <x v="11"/>
    <x v="70"/>
    <x v="998"/>
    <x v="54"/>
    <x v="27"/>
    <x v="0"/>
    <x v="0"/>
    <x v="0"/>
    <x v="0"/>
    <x v="0"/>
    <x v="0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10"/>
    <x v="1"/>
  </r>
  <r>
    <x v="0"/>
    <x v="6"/>
    <x v="0"/>
    <x v="0"/>
    <x v="0"/>
    <x v="208"/>
    <x v="308"/>
    <x v="396"/>
    <x v="1038"/>
    <x v="54"/>
    <x v="27"/>
    <x v="0"/>
    <x v="0"/>
    <x v="0"/>
    <x v="0"/>
    <x v="0"/>
    <x v="6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079"/>
    <x v="1"/>
  </r>
  <r>
    <x v="0"/>
    <x v="3"/>
    <x v="0"/>
    <x v="0"/>
    <x v="0"/>
    <x v="9"/>
    <x v="9"/>
    <x v="70"/>
    <x v="1002"/>
    <x v="54"/>
    <x v="27"/>
    <x v="0"/>
    <x v="0"/>
    <x v="0"/>
    <x v="0"/>
    <x v="0"/>
    <x v="2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10"/>
    <x v="1"/>
  </r>
  <r>
    <x v="0"/>
    <x v="5"/>
    <x v="0"/>
    <x v="0"/>
    <x v="0"/>
    <x v="116"/>
    <x v="202"/>
    <x v="311"/>
    <x v="1068"/>
    <x v="18"/>
    <x v="27"/>
    <x v="0"/>
    <x v="0"/>
    <x v="0"/>
    <x v="0"/>
    <x v="0"/>
    <x v="5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167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871"/>
    <x v="893"/>
    <x v="0"/>
    <x v="208"/>
    <x v="54"/>
    <x v="27"/>
    <x v="0"/>
    <x v="0"/>
    <x v="0"/>
    <x v="0"/>
    <x v="0"/>
    <x v="4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172"/>
    <x v="199"/>
    <x v="169"/>
    <x v="203"/>
    <x v="0"/>
    <x v="1479"/>
    <x v="1"/>
  </r>
  <r>
    <x v="0"/>
    <x v="2"/>
    <x v="0"/>
    <x v="0"/>
    <x v="0"/>
    <x v="647"/>
    <x v="679"/>
    <x v="0"/>
    <x v="326"/>
    <x v="54"/>
    <x v="27"/>
    <x v="0"/>
    <x v="0"/>
    <x v="0"/>
    <x v="0"/>
    <x v="0"/>
    <x v="4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71"/>
    <x v="199"/>
    <x v="169"/>
    <x v="203"/>
    <x v="0"/>
    <x v="1479"/>
    <x v="1"/>
  </r>
  <r>
    <x v="0"/>
    <x v="1"/>
    <x v="0"/>
    <x v="0"/>
    <x v="0"/>
    <x v="234"/>
    <x v="223"/>
    <x v="0"/>
    <x v="721"/>
    <x v="54"/>
    <x v="27"/>
    <x v="0"/>
    <x v="0"/>
    <x v="0"/>
    <x v="0"/>
    <x v="0"/>
    <x v="0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43"/>
    <x v="199"/>
    <x v="169"/>
    <x v="203"/>
    <x v="0"/>
    <x v="1479"/>
    <x v="1"/>
  </r>
  <r>
    <x v="0"/>
    <x v="1"/>
    <x v="0"/>
    <x v="0"/>
    <x v="0"/>
    <x v="127"/>
    <x v="122"/>
    <x v="0"/>
    <x v="794"/>
    <x v="54"/>
    <x v="27"/>
    <x v="0"/>
    <x v="0"/>
    <x v="0"/>
    <x v="0"/>
    <x v="0"/>
    <x v="0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23"/>
    <x v="199"/>
    <x v="169"/>
    <x v="203"/>
    <x v="0"/>
    <x v="1479"/>
    <x v="1"/>
  </r>
  <r>
    <x v="0"/>
    <x v="6"/>
    <x v="0"/>
    <x v="0"/>
    <x v="0"/>
    <x v="967"/>
    <x v="989"/>
    <x v="0"/>
    <x v="161"/>
    <x v="54"/>
    <x v="27"/>
    <x v="0"/>
    <x v="0"/>
    <x v="0"/>
    <x v="0"/>
    <x v="0"/>
    <x v="6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138"/>
    <x v="199"/>
    <x v="169"/>
    <x v="203"/>
    <x v="0"/>
    <x v="1479"/>
    <x v="1"/>
  </r>
  <r>
    <x v="0"/>
    <x v="6"/>
    <x v="0"/>
    <x v="0"/>
    <x v="0"/>
    <x v="731"/>
    <x v="754"/>
    <x v="0"/>
    <x v="281"/>
    <x v="54"/>
    <x v="27"/>
    <x v="0"/>
    <x v="0"/>
    <x v="0"/>
    <x v="0"/>
    <x v="0"/>
    <x v="6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30"/>
    <x v="199"/>
    <x v="169"/>
    <x v="203"/>
    <x v="0"/>
    <x v="1479"/>
    <x v="1"/>
  </r>
  <r>
    <x v="0"/>
    <x v="3"/>
    <x v="0"/>
    <x v="0"/>
    <x v="0"/>
    <x v="207"/>
    <x v="198"/>
    <x v="0"/>
    <x v="735"/>
    <x v="54"/>
    <x v="27"/>
    <x v="0"/>
    <x v="0"/>
    <x v="0"/>
    <x v="0"/>
    <x v="0"/>
    <x v="2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65"/>
    <x v="199"/>
    <x v="169"/>
    <x v="203"/>
    <x v="0"/>
    <x v="1479"/>
    <x v="1"/>
  </r>
  <r>
    <x v="0"/>
    <x v="3"/>
    <x v="0"/>
    <x v="0"/>
    <x v="0"/>
    <x v="101"/>
    <x v="97"/>
    <x v="0"/>
    <x v="811"/>
    <x v="54"/>
    <x v="27"/>
    <x v="0"/>
    <x v="0"/>
    <x v="0"/>
    <x v="0"/>
    <x v="0"/>
    <x v="2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41"/>
    <x v="199"/>
    <x v="169"/>
    <x v="203"/>
    <x v="0"/>
    <x v="1479"/>
    <x v="1"/>
  </r>
  <r>
    <x v="0"/>
    <x v="5"/>
    <x v="0"/>
    <x v="0"/>
    <x v="0"/>
    <x v="759"/>
    <x v="782"/>
    <x v="0"/>
    <x v="265"/>
    <x v="54"/>
    <x v="27"/>
    <x v="0"/>
    <x v="0"/>
    <x v="0"/>
    <x v="0"/>
    <x v="0"/>
    <x v="5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19"/>
    <x v="199"/>
    <x v="169"/>
    <x v="203"/>
    <x v="0"/>
    <x v="1479"/>
    <x v="1"/>
  </r>
  <r>
    <x v="0"/>
    <x v="5"/>
    <x v="0"/>
    <x v="0"/>
    <x v="0"/>
    <x v="535"/>
    <x v="587"/>
    <x v="0"/>
    <x v="401"/>
    <x v="54"/>
    <x v="27"/>
    <x v="0"/>
    <x v="0"/>
    <x v="0"/>
    <x v="0"/>
    <x v="0"/>
    <x v="5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331"/>
    <x v="199"/>
    <x v="169"/>
    <x v="203"/>
    <x v="0"/>
    <x v="1479"/>
    <x v="1"/>
  </r>
  <r>
    <x v="0"/>
    <x v="4"/>
    <x v="0"/>
    <x v="0"/>
    <x v="0"/>
    <x v="114"/>
    <x v="110"/>
    <x v="0"/>
    <x v="802"/>
    <x v="54"/>
    <x v="27"/>
    <x v="0"/>
    <x v="0"/>
    <x v="0"/>
    <x v="0"/>
    <x v="0"/>
    <x v="1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29"/>
    <x v="199"/>
    <x v="169"/>
    <x v="203"/>
    <x v="0"/>
    <x v="1479"/>
    <x v="1"/>
  </r>
  <r>
    <x v="0"/>
    <x v="4"/>
    <x v="0"/>
    <x v="0"/>
    <x v="0"/>
    <x v="81"/>
    <x v="78"/>
    <x v="0"/>
    <x v="829"/>
    <x v="54"/>
    <x v="27"/>
    <x v="0"/>
    <x v="0"/>
    <x v="0"/>
    <x v="0"/>
    <x v="0"/>
    <x v="1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63"/>
    <x v="199"/>
    <x v="169"/>
    <x v="203"/>
    <x v="0"/>
    <x v="1479"/>
    <x v="1"/>
  </r>
  <r>
    <x v="0"/>
    <x v="0"/>
    <x v="0"/>
    <x v="0"/>
    <x v="0"/>
    <x v="646"/>
    <x v="678"/>
    <x v="0"/>
    <x v="327"/>
    <x v="54"/>
    <x v="27"/>
    <x v="0"/>
    <x v="0"/>
    <x v="0"/>
    <x v="0"/>
    <x v="0"/>
    <x v="3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72"/>
    <x v="199"/>
    <x v="169"/>
    <x v="203"/>
    <x v="0"/>
    <x v="1479"/>
    <x v="1"/>
  </r>
  <r>
    <x v="0"/>
    <x v="0"/>
    <x v="0"/>
    <x v="0"/>
    <x v="0"/>
    <x v="550"/>
    <x v="599"/>
    <x v="0"/>
    <x v="386"/>
    <x v="54"/>
    <x v="27"/>
    <x v="0"/>
    <x v="0"/>
    <x v="0"/>
    <x v="0"/>
    <x v="0"/>
    <x v="3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322"/>
    <x v="199"/>
    <x v="169"/>
    <x v="203"/>
    <x v="0"/>
    <x v="1479"/>
    <x v="1"/>
  </r>
  <r>
    <x v="0"/>
    <x v="2"/>
    <x v="0"/>
    <x v="0"/>
    <x v="0"/>
    <x v="164"/>
    <x v="264"/>
    <x v="329"/>
    <x v="956"/>
    <x v="54"/>
    <x v="27"/>
    <x v="0"/>
    <x v="0"/>
    <x v="0"/>
    <x v="0"/>
    <x v="0"/>
    <x v="4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49"/>
    <x v="1"/>
  </r>
  <r>
    <x v="0"/>
    <x v="1"/>
    <x v="0"/>
    <x v="0"/>
    <x v="0"/>
    <x v="11"/>
    <x v="11"/>
    <x v="67"/>
    <x v="995"/>
    <x v="54"/>
    <x v="27"/>
    <x v="0"/>
    <x v="0"/>
    <x v="0"/>
    <x v="0"/>
    <x v="0"/>
    <x v="0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3"/>
    <x v="1"/>
  </r>
  <r>
    <x v="0"/>
    <x v="6"/>
    <x v="0"/>
    <x v="0"/>
    <x v="0"/>
    <x v="208"/>
    <x v="308"/>
    <x v="379"/>
    <x v="956"/>
    <x v="54"/>
    <x v="27"/>
    <x v="0"/>
    <x v="0"/>
    <x v="0"/>
    <x v="0"/>
    <x v="0"/>
    <x v="6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97"/>
    <x v="1"/>
  </r>
  <r>
    <x v="0"/>
    <x v="3"/>
    <x v="0"/>
    <x v="0"/>
    <x v="0"/>
    <x v="8"/>
    <x v="8"/>
    <x v="67"/>
    <x v="1000"/>
    <x v="54"/>
    <x v="27"/>
    <x v="0"/>
    <x v="0"/>
    <x v="0"/>
    <x v="0"/>
    <x v="0"/>
    <x v="2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13"/>
    <x v="1"/>
  </r>
  <r>
    <x v="0"/>
    <x v="5"/>
    <x v="0"/>
    <x v="0"/>
    <x v="0"/>
    <x v="103"/>
    <x v="183"/>
    <x v="300"/>
    <x v="1068"/>
    <x v="16"/>
    <x v="27"/>
    <x v="0"/>
    <x v="0"/>
    <x v="0"/>
    <x v="0"/>
    <x v="0"/>
    <x v="5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1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0"/>
    <x v="0"/>
    <x v="0"/>
    <x v="0"/>
    <x v="0"/>
    <x v="0"/>
    <x v="3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73"/>
    <x v="280"/>
    <x v="209"/>
    <x v="742"/>
    <x v="54"/>
    <x v="27"/>
    <x v="0"/>
    <x v="0"/>
    <x v="0"/>
    <x v="0"/>
    <x v="0"/>
    <x v="4"/>
    <x v="0"/>
    <x v="0"/>
    <x v="0"/>
    <x v="162"/>
    <x v="231"/>
    <x v="2"/>
    <x v="46"/>
    <x v="37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672"/>
    <x v="699"/>
    <x v="649"/>
    <x v="394"/>
    <x v="54"/>
    <x v="27"/>
    <x v="0"/>
    <x v="0"/>
    <x v="0"/>
    <x v="0"/>
    <x v="0"/>
    <x v="4"/>
    <x v="0"/>
    <x v="0"/>
    <x v="0"/>
    <x v="162"/>
    <x v="231"/>
    <x v="2"/>
    <x v="46"/>
    <x v="52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4"/>
    <x v="1"/>
  </r>
  <r>
    <x v="0"/>
    <x v="2"/>
    <x v="0"/>
    <x v="0"/>
    <x v="0"/>
    <x v="689"/>
    <x v="715"/>
    <x v="667"/>
    <x v="384"/>
    <x v="54"/>
    <x v="27"/>
    <x v="0"/>
    <x v="0"/>
    <x v="0"/>
    <x v="0"/>
    <x v="0"/>
    <x v="4"/>
    <x v="0"/>
    <x v="0"/>
    <x v="0"/>
    <x v="162"/>
    <x v="231"/>
    <x v="2"/>
    <x v="46"/>
    <x v="588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4"/>
    <x v="1"/>
  </r>
  <r>
    <x v="0"/>
    <x v="2"/>
    <x v="0"/>
    <x v="0"/>
    <x v="0"/>
    <x v="806"/>
    <x v="829"/>
    <x v="762"/>
    <x v="318"/>
    <x v="54"/>
    <x v="27"/>
    <x v="0"/>
    <x v="0"/>
    <x v="0"/>
    <x v="0"/>
    <x v="0"/>
    <x v="4"/>
    <x v="0"/>
    <x v="0"/>
    <x v="0"/>
    <x v="162"/>
    <x v="231"/>
    <x v="2"/>
    <x v="46"/>
    <x v="622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2"/>
    <x v="0"/>
    <x v="0"/>
    <x v="0"/>
    <x v="424"/>
    <x v="491"/>
    <x v="431"/>
    <x v="567"/>
    <x v="54"/>
    <x v="27"/>
    <x v="0"/>
    <x v="0"/>
    <x v="0"/>
    <x v="0"/>
    <x v="0"/>
    <x v="4"/>
    <x v="0"/>
    <x v="0"/>
    <x v="0"/>
    <x v="162"/>
    <x v="231"/>
    <x v="2"/>
    <x v="46"/>
    <x v="623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1"/>
    <x v="0"/>
    <x v="0"/>
    <x v="0"/>
    <x v="12"/>
    <x v="12"/>
    <x v="44"/>
    <x v="920"/>
    <x v="54"/>
    <x v="27"/>
    <x v="0"/>
    <x v="0"/>
    <x v="0"/>
    <x v="0"/>
    <x v="0"/>
    <x v="0"/>
    <x v="0"/>
    <x v="0"/>
    <x v="0"/>
    <x v="162"/>
    <x v="231"/>
    <x v="2"/>
    <x v="46"/>
    <x v="37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135"/>
    <x v="130"/>
    <x v="165"/>
    <x v="765"/>
    <x v="54"/>
    <x v="27"/>
    <x v="0"/>
    <x v="0"/>
    <x v="0"/>
    <x v="0"/>
    <x v="0"/>
    <x v="0"/>
    <x v="0"/>
    <x v="0"/>
    <x v="0"/>
    <x v="162"/>
    <x v="231"/>
    <x v="2"/>
    <x v="46"/>
    <x v="52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7"/>
    <x v="1"/>
  </r>
  <r>
    <x v="0"/>
    <x v="1"/>
    <x v="0"/>
    <x v="0"/>
    <x v="0"/>
    <x v="144"/>
    <x v="138"/>
    <x v="175"/>
    <x v="759"/>
    <x v="54"/>
    <x v="27"/>
    <x v="0"/>
    <x v="0"/>
    <x v="0"/>
    <x v="0"/>
    <x v="0"/>
    <x v="0"/>
    <x v="0"/>
    <x v="0"/>
    <x v="0"/>
    <x v="162"/>
    <x v="231"/>
    <x v="2"/>
    <x v="46"/>
    <x v="588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7"/>
    <x v="1"/>
  </r>
  <r>
    <x v="0"/>
    <x v="1"/>
    <x v="0"/>
    <x v="0"/>
    <x v="0"/>
    <x v="197"/>
    <x v="189"/>
    <x v="216"/>
    <x v="721"/>
    <x v="54"/>
    <x v="27"/>
    <x v="0"/>
    <x v="0"/>
    <x v="0"/>
    <x v="0"/>
    <x v="0"/>
    <x v="0"/>
    <x v="0"/>
    <x v="0"/>
    <x v="0"/>
    <x v="162"/>
    <x v="231"/>
    <x v="2"/>
    <x v="46"/>
    <x v="622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1"/>
    <x v="0"/>
    <x v="0"/>
    <x v="0"/>
    <x v="51"/>
    <x v="49"/>
    <x v="93"/>
    <x v="851"/>
    <x v="54"/>
    <x v="27"/>
    <x v="0"/>
    <x v="0"/>
    <x v="0"/>
    <x v="0"/>
    <x v="0"/>
    <x v="0"/>
    <x v="0"/>
    <x v="0"/>
    <x v="0"/>
    <x v="162"/>
    <x v="231"/>
    <x v="2"/>
    <x v="46"/>
    <x v="623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6"/>
    <x v="0"/>
    <x v="0"/>
    <x v="0"/>
    <x v="224"/>
    <x v="325"/>
    <x v="248"/>
    <x v="713"/>
    <x v="54"/>
    <x v="27"/>
    <x v="0"/>
    <x v="0"/>
    <x v="0"/>
    <x v="0"/>
    <x v="0"/>
    <x v="6"/>
    <x v="0"/>
    <x v="0"/>
    <x v="0"/>
    <x v="162"/>
    <x v="231"/>
    <x v="2"/>
    <x v="46"/>
    <x v="37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754"/>
    <x v="777"/>
    <x v="714"/>
    <x v="345"/>
    <x v="54"/>
    <x v="27"/>
    <x v="0"/>
    <x v="0"/>
    <x v="0"/>
    <x v="0"/>
    <x v="0"/>
    <x v="6"/>
    <x v="0"/>
    <x v="0"/>
    <x v="0"/>
    <x v="162"/>
    <x v="231"/>
    <x v="2"/>
    <x v="46"/>
    <x v="52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2"/>
    <x v="1"/>
  </r>
  <r>
    <x v="0"/>
    <x v="6"/>
    <x v="0"/>
    <x v="0"/>
    <x v="0"/>
    <x v="774"/>
    <x v="797"/>
    <x v="735"/>
    <x v="335"/>
    <x v="54"/>
    <x v="27"/>
    <x v="0"/>
    <x v="0"/>
    <x v="0"/>
    <x v="0"/>
    <x v="0"/>
    <x v="6"/>
    <x v="0"/>
    <x v="0"/>
    <x v="0"/>
    <x v="162"/>
    <x v="231"/>
    <x v="2"/>
    <x v="46"/>
    <x v="588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2"/>
    <x v="1"/>
  </r>
  <r>
    <x v="0"/>
    <x v="6"/>
    <x v="0"/>
    <x v="0"/>
    <x v="0"/>
    <x v="901"/>
    <x v="923"/>
    <x v="842"/>
    <x v="276"/>
    <x v="54"/>
    <x v="27"/>
    <x v="0"/>
    <x v="0"/>
    <x v="0"/>
    <x v="0"/>
    <x v="0"/>
    <x v="6"/>
    <x v="0"/>
    <x v="0"/>
    <x v="0"/>
    <x v="162"/>
    <x v="231"/>
    <x v="2"/>
    <x v="46"/>
    <x v="622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1"/>
    <x v="1"/>
  </r>
  <r>
    <x v="0"/>
    <x v="6"/>
    <x v="0"/>
    <x v="0"/>
    <x v="0"/>
    <x v="488"/>
    <x v="541"/>
    <x v="486"/>
    <x v="519"/>
    <x v="54"/>
    <x v="27"/>
    <x v="0"/>
    <x v="0"/>
    <x v="0"/>
    <x v="0"/>
    <x v="0"/>
    <x v="6"/>
    <x v="0"/>
    <x v="0"/>
    <x v="0"/>
    <x v="162"/>
    <x v="231"/>
    <x v="2"/>
    <x v="46"/>
    <x v="623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3"/>
    <x v="0"/>
    <x v="0"/>
    <x v="0"/>
    <x v="12"/>
    <x v="12"/>
    <x v="44"/>
    <x v="920"/>
    <x v="54"/>
    <x v="27"/>
    <x v="0"/>
    <x v="0"/>
    <x v="0"/>
    <x v="0"/>
    <x v="0"/>
    <x v="2"/>
    <x v="0"/>
    <x v="0"/>
    <x v="0"/>
    <x v="162"/>
    <x v="231"/>
    <x v="2"/>
    <x v="46"/>
    <x v="37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135"/>
    <x v="130"/>
    <x v="165"/>
    <x v="765"/>
    <x v="54"/>
    <x v="27"/>
    <x v="0"/>
    <x v="0"/>
    <x v="0"/>
    <x v="0"/>
    <x v="0"/>
    <x v="2"/>
    <x v="0"/>
    <x v="0"/>
    <x v="0"/>
    <x v="162"/>
    <x v="231"/>
    <x v="2"/>
    <x v="46"/>
    <x v="52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7"/>
    <x v="1"/>
  </r>
  <r>
    <x v="0"/>
    <x v="3"/>
    <x v="0"/>
    <x v="0"/>
    <x v="0"/>
    <x v="144"/>
    <x v="138"/>
    <x v="175"/>
    <x v="759"/>
    <x v="54"/>
    <x v="27"/>
    <x v="0"/>
    <x v="0"/>
    <x v="0"/>
    <x v="0"/>
    <x v="0"/>
    <x v="2"/>
    <x v="0"/>
    <x v="0"/>
    <x v="0"/>
    <x v="162"/>
    <x v="231"/>
    <x v="2"/>
    <x v="46"/>
    <x v="588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7"/>
    <x v="1"/>
  </r>
  <r>
    <x v="0"/>
    <x v="3"/>
    <x v="0"/>
    <x v="0"/>
    <x v="0"/>
    <x v="197"/>
    <x v="189"/>
    <x v="216"/>
    <x v="721"/>
    <x v="54"/>
    <x v="27"/>
    <x v="0"/>
    <x v="0"/>
    <x v="0"/>
    <x v="0"/>
    <x v="0"/>
    <x v="2"/>
    <x v="0"/>
    <x v="0"/>
    <x v="0"/>
    <x v="162"/>
    <x v="231"/>
    <x v="2"/>
    <x v="46"/>
    <x v="622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51"/>
    <x v="49"/>
    <x v="93"/>
    <x v="851"/>
    <x v="54"/>
    <x v="27"/>
    <x v="0"/>
    <x v="0"/>
    <x v="0"/>
    <x v="0"/>
    <x v="0"/>
    <x v="2"/>
    <x v="0"/>
    <x v="0"/>
    <x v="0"/>
    <x v="162"/>
    <x v="231"/>
    <x v="2"/>
    <x v="46"/>
    <x v="623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5"/>
    <x v="0"/>
    <x v="0"/>
    <x v="0"/>
    <x v="150"/>
    <x v="248"/>
    <x v="187"/>
    <x v="760"/>
    <x v="54"/>
    <x v="27"/>
    <x v="0"/>
    <x v="0"/>
    <x v="0"/>
    <x v="0"/>
    <x v="0"/>
    <x v="5"/>
    <x v="0"/>
    <x v="0"/>
    <x v="0"/>
    <x v="162"/>
    <x v="231"/>
    <x v="2"/>
    <x v="46"/>
    <x v="37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"/>
    <x v="203"/>
    <x v="18"/>
    <x v="1508"/>
    <x v="0"/>
  </r>
  <r>
    <x v="0"/>
    <x v="5"/>
    <x v="0"/>
    <x v="0"/>
    <x v="0"/>
    <x v="619"/>
    <x v="654"/>
    <x v="598"/>
    <x v="430"/>
    <x v="54"/>
    <x v="27"/>
    <x v="0"/>
    <x v="0"/>
    <x v="0"/>
    <x v="0"/>
    <x v="0"/>
    <x v="5"/>
    <x v="0"/>
    <x v="0"/>
    <x v="0"/>
    <x v="162"/>
    <x v="231"/>
    <x v="2"/>
    <x v="46"/>
    <x v="52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3"/>
    <x v="203"/>
    <x v="134"/>
    <x v="1611"/>
    <x v="0"/>
  </r>
  <r>
    <x v="0"/>
    <x v="5"/>
    <x v="0"/>
    <x v="0"/>
    <x v="0"/>
    <x v="639"/>
    <x v="671"/>
    <x v="618"/>
    <x v="422"/>
    <x v="54"/>
    <x v="27"/>
    <x v="0"/>
    <x v="0"/>
    <x v="0"/>
    <x v="0"/>
    <x v="0"/>
    <x v="5"/>
    <x v="0"/>
    <x v="0"/>
    <x v="0"/>
    <x v="162"/>
    <x v="231"/>
    <x v="2"/>
    <x v="46"/>
    <x v="588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8"/>
    <x v="203"/>
    <x v="140"/>
    <x v="1612"/>
    <x v="0"/>
  </r>
  <r>
    <x v="0"/>
    <x v="5"/>
    <x v="0"/>
    <x v="0"/>
    <x v="0"/>
    <x v="743"/>
    <x v="766"/>
    <x v="708"/>
    <x v="353"/>
    <x v="54"/>
    <x v="27"/>
    <x v="0"/>
    <x v="0"/>
    <x v="0"/>
    <x v="0"/>
    <x v="0"/>
    <x v="5"/>
    <x v="0"/>
    <x v="0"/>
    <x v="0"/>
    <x v="162"/>
    <x v="231"/>
    <x v="2"/>
    <x v="46"/>
    <x v="622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7"/>
    <x v="203"/>
    <x v="167"/>
    <x v="1626"/>
    <x v="0"/>
  </r>
  <r>
    <x v="0"/>
    <x v="5"/>
    <x v="0"/>
    <x v="0"/>
    <x v="0"/>
    <x v="390"/>
    <x v="458"/>
    <x v="394"/>
    <x v="594"/>
    <x v="54"/>
    <x v="27"/>
    <x v="0"/>
    <x v="0"/>
    <x v="0"/>
    <x v="0"/>
    <x v="0"/>
    <x v="5"/>
    <x v="0"/>
    <x v="0"/>
    <x v="0"/>
    <x v="162"/>
    <x v="231"/>
    <x v="2"/>
    <x v="46"/>
    <x v="623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4"/>
    <x v="203"/>
    <x v="61"/>
    <x v="1559"/>
    <x v="0"/>
  </r>
  <r>
    <x v="0"/>
    <x v="2"/>
    <x v="0"/>
    <x v="0"/>
    <x v="0"/>
    <x v="1297"/>
    <x v="1317"/>
    <x v="884"/>
    <x v="17"/>
    <x v="54"/>
    <x v="27"/>
    <x v="0"/>
    <x v="0"/>
    <x v="0"/>
    <x v="0"/>
    <x v="0"/>
    <x v="4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9"/>
    <x v="199"/>
    <x v="169"/>
    <x v="203"/>
    <x v="0"/>
    <x v="589"/>
    <x v="1"/>
  </r>
  <r>
    <x v="0"/>
    <x v="1"/>
    <x v="0"/>
    <x v="0"/>
    <x v="0"/>
    <x v="602"/>
    <x v="502"/>
    <x v="280"/>
    <x v="502"/>
    <x v="54"/>
    <x v="27"/>
    <x v="0"/>
    <x v="0"/>
    <x v="0"/>
    <x v="0"/>
    <x v="0"/>
    <x v="0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05"/>
    <x v="199"/>
    <x v="169"/>
    <x v="203"/>
    <x v="0"/>
    <x v="1200"/>
    <x v="1"/>
  </r>
  <r>
    <x v="0"/>
    <x v="6"/>
    <x v="0"/>
    <x v="0"/>
    <x v="0"/>
    <x v="1322"/>
    <x v="1342"/>
    <x v="968"/>
    <x v="7"/>
    <x v="54"/>
    <x v="27"/>
    <x v="0"/>
    <x v="0"/>
    <x v="0"/>
    <x v="0"/>
    <x v="0"/>
    <x v="6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9"/>
    <x v="199"/>
    <x v="169"/>
    <x v="203"/>
    <x v="0"/>
    <x v="508"/>
    <x v="1"/>
  </r>
  <r>
    <x v="0"/>
    <x v="3"/>
    <x v="0"/>
    <x v="0"/>
    <x v="0"/>
    <x v="584"/>
    <x v="491"/>
    <x v="280"/>
    <x v="517"/>
    <x v="54"/>
    <x v="27"/>
    <x v="0"/>
    <x v="0"/>
    <x v="0"/>
    <x v="0"/>
    <x v="0"/>
    <x v="2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18"/>
    <x v="199"/>
    <x v="169"/>
    <x v="203"/>
    <x v="0"/>
    <x v="1200"/>
    <x v="1"/>
  </r>
  <r>
    <x v="0"/>
    <x v="5"/>
    <x v="0"/>
    <x v="0"/>
    <x v="0"/>
    <x v="1265"/>
    <x v="1285"/>
    <x v="830"/>
    <x v="27"/>
    <x v="54"/>
    <x v="27"/>
    <x v="0"/>
    <x v="0"/>
    <x v="0"/>
    <x v="0"/>
    <x v="0"/>
    <x v="5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1"/>
    <x v="199"/>
    <x v="169"/>
    <x v="203"/>
    <x v="0"/>
    <x v="632"/>
    <x v="1"/>
  </r>
  <r>
    <x v="0"/>
    <x v="4"/>
    <x v="0"/>
    <x v="0"/>
    <x v="0"/>
    <x v="227"/>
    <x v="217"/>
    <x v="0"/>
    <x v="724"/>
    <x v="54"/>
    <x v="27"/>
    <x v="0"/>
    <x v="0"/>
    <x v="0"/>
    <x v="0"/>
    <x v="0"/>
    <x v="1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548"/>
    <x v="199"/>
    <x v="169"/>
    <x v="203"/>
    <x v="0"/>
    <x v="1479"/>
    <x v="1"/>
  </r>
  <r>
    <x v="0"/>
    <x v="0"/>
    <x v="0"/>
    <x v="0"/>
    <x v="0"/>
    <x v="897"/>
    <x v="919"/>
    <x v="0"/>
    <x v="196"/>
    <x v="54"/>
    <x v="27"/>
    <x v="0"/>
    <x v="0"/>
    <x v="0"/>
    <x v="0"/>
    <x v="0"/>
    <x v="3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60"/>
    <x v="199"/>
    <x v="169"/>
    <x v="203"/>
    <x v="0"/>
    <x v="1479"/>
    <x v="1"/>
  </r>
  <r>
    <x v="0"/>
    <x v="2"/>
    <x v="0"/>
    <x v="0"/>
    <x v="0"/>
    <x v="62"/>
    <x v="118"/>
    <x v="0"/>
    <x v="795"/>
    <x v="54"/>
    <x v="27"/>
    <x v="0"/>
    <x v="0"/>
    <x v="0"/>
    <x v="0"/>
    <x v="0"/>
    <x v="4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479"/>
    <x v="1"/>
  </r>
  <r>
    <x v="0"/>
    <x v="2"/>
    <x v="0"/>
    <x v="0"/>
    <x v="0"/>
    <x v="62"/>
    <x v="118"/>
    <x v="0"/>
    <x v="795"/>
    <x v="54"/>
    <x v="27"/>
    <x v="0"/>
    <x v="0"/>
    <x v="0"/>
    <x v="0"/>
    <x v="0"/>
    <x v="4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479"/>
    <x v="1"/>
  </r>
  <r>
    <x v="0"/>
    <x v="1"/>
    <x v="0"/>
    <x v="0"/>
    <x v="0"/>
    <x v="4"/>
    <x v="4"/>
    <x v="0"/>
    <x v="944"/>
    <x v="54"/>
    <x v="27"/>
    <x v="0"/>
    <x v="0"/>
    <x v="0"/>
    <x v="0"/>
    <x v="0"/>
    <x v="0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5"/>
    <x v="199"/>
    <x v="169"/>
    <x v="203"/>
    <x v="0"/>
    <x v="1479"/>
    <x v="1"/>
  </r>
  <r>
    <x v="0"/>
    <x v="1"/>
    <x v="0"/>
    <x v="0"/>
    <x v="0"/>
    <x v="4"/>
    <x v="4"/>
    <x v="0"/>
    <x v="944"/>
    <x v="54"/>
    <x v="27"/>
    <x v="0"/>
    <x v="0"/>
    <x v="0"/>
    <x v="0"/>
    <x v="0"/>
    <x v="0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5"/>
    <x v="199"/>
    <x v="169"/>
    <x v="203"/>
    <x v="0"/>
    <x v="1479"/>
    <x v="1"/>
  </r>
  <r>
    <x v="0"/>
    <x v="6"/>
    <x v="0"/>
    <x v="0"/>
    <x v="0"/>
    <x v="83"/>
    <x v="153"/>
    <x v="0"/>
    <x v="769"/>
    <x v="54"/>
    <x v="27"/>
    <x v="0"/>
    <x v="0"/>
    <x v="0"/>
    <x v="0"/>
    <x v="0"/>
    <x v="6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479"/>
    <x v="1"/>
  </r>
  <r>
    <x v="0"/>
    <x v="6"/>
    <x v="0"/>
    <x v="0"/>
    <x v="0"/>
    <x v="83"/>
    <x v="153"/>
    <x v="0"/>
    <x v="769"/>
    <x v="54"/>
    <x v="27"/>
    <x v="0"/>
    <x v="0"/>
    <x v="0"/>
    <x v="0"/>
    <x v="0"/>
    <x v="6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479"/>
    <x v="1"/>
  </r>
  <r>
    <x v="0"/>
    <x v="3"/>
    <x v="0"/>
    <x v="0"/>
    <x v="0"/>
    <x v="3"/>
    <x v="3"/>
    <x v="0"/>
    <x v="947"/>
    <x v="54"/>
    <x v="27"/>
    <x v="0"/>
    <x v="0"/>
    <x v="0"/>
    <x v="0"/>
    <x v="0"/>
    <x v="2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3"/>
    <x v="0"/>
    <x v="0"/>
    <x v="0"/>
    <x v="3"/>
    <x v="3"/>
    <x v="0"/>
    <x v="947"/>
    <x v="54"/>
    <x v="27"/>
    <x v="0"/>
    <x v="0"/>
    <x v="0"/>
    <x v="0"/>
    <x v="0"/>
    <x v="2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5"/>
    <x v="0"/>
    <x v="0"/>
    <x v="0"/>
    <x v="39"/>
    <x v="75"/>
    <x v="0"/>
    <x v="834"/>
    <x v="0"/>
    <x v="27"/>
    <x v="0"/>
    <x v="0"/>
    <x v="0"/>
    <x v="0"/>
    <x v="0"/>
    <x v="5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11"/>
    <x v="199"/>
    <x v="169"/>
    <x v="203"/>
    <x v="0"/>
    <x v="1479"/>
    <x v="1"/>
  </r>
  <r>
    <x v="0"/>
    <x v="5"/>
    <x v="0"/>
    <x v="0"/>
    <x v="0"/>
    <x v="39"/>
    <x v="75"/>
    <x v="0"/>
    <x v="834"/>
    <x v="0"/>
    <x v="27"/>
    <x v="0"/>
    <x v="0"/>
    <x v="0"/>
    <x v="0"/>
    <x v="0"/>
    <x v="5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11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165"/>
    <x v="237"/>
    <x v="2"/>
    <x v="59"/>
    <x v="4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765"/>
    <x v="788"/>
    <x v="1107"/>
    <x v="1440"/>
    <x v="54"/>
    <x v="27"/>
    <x v="0"/>
    <x v="0"/>
    <x v="0"/>
    <x v="0"/>
    <x v="0"/>
    <x v="4"/>
    <x v="0"/>
    <x v="0"/>
    <x v="0"/>
    <x v="165"/>
    <x v="237"/>
    <x v="2"/>
    <x v="59"/>
    <x v="15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5"/>
    <x v="1"/>
  </r>
  <r>
    <x v="0"/>
    <x v="2"/>
    <x v="0"/>
    <x v="0"/>
    <x v="0"/>
    <x v="435"/>
    <x v="500"/>
    <x v="714"/>
    <x v="1232"/>
    <x v="54"/>
    <x v="27"/>
    <x v="0"/>
    <x v="0"/>
    <x v="0"/>
    <x v="0"/>
    <x v="0"/>
    <x v="4"/>
    <x v="0"/>
    <x v="0"/>
    <x v="0"/>
    <x v="165"/>
    <x v="237"/>
    <x v="2"/>
    <x v="59"/>
    <x v="258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2"/>
    <x v="1"/>
  </r>
  <r>
    <x v="0"/>
    <x v="2"/>
    <x v="0"/>
    <x v="0"/>
    <x v="0"/>
    <x v="255"/>
    <x v="348"/>
    <x v="492"/>
    <x v="1151"/>
    <x v="54"/>
    <x v="27"/>
    <x v="0"/>
    <x v="0"/>
    <x v="0"/>
    <x v="0"/>
    <x v="0"/>
    <x v="4"/>
    <x v="0"/>
    <x v="0"/>
    <x v="0"/>
    <x v="165"/>
    <x v="237"/>
    <x v="2"/>
    <x v="59"/>
    <x v="370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7"/>
    <x v="1"/>
  </r>
  <r>
    <x v="0"/>
    <x v="2"/>
    <x v="0"/>
    <x v="0"/>
    <x v="0"/>
    <x v="261"/>
    <x v="357"/>
    <x v="500"/>
    <x v="1151"/>
    <x v="54"/>
    <x v="27"/>
    <x v="0"/>
    <x v="0"/>
    <x v="0"/>
    <x v="0"/>
    <x v="0"/>
    <x v="4"/>
    <x v="0"/>
    <x v="0"/>
    <x v="0"/>
    <x v="165"/>
    <x v="237"/>
    <x v="2"/>
    <x v="59"/>
    <x v="371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8"/>
    <x v="1"/>
  </r>
  <r>
    <x v="0"/>
    <x v="2"/>
    <x v="0"/>
    <x v="0"/>
    <x v="0"/>
    <x v="246"/>
    <x v="342"/>
    <x v="475"/>
    <x v="1135"/>
    <x v="54"/>
    <x v="27"/>
    <x v="0"/>
    <x v="0"/>
    <x v="0"/>
    <x v="0"/>
    <x v="0"/>
    <x v="4"/>
    <x v="0"/>
    <x v="0"/>
    <x v="0"/>
    <x v="165"/>
    <x v="237"/>
    <x v="2"/>
    <x v="59"/>
    <x v="787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165"/>
    <x v="237"/>
    <x v="2"/>
    <x v="59"/>
    <x v="4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177"/>
    <x v="170"/>
    <x v="403"/>
    <x v="1105"/>
    <x v="54"/>
    <x v="27"/>
    <x v="0"/>
    <x v="0"/>
    <x v="0"/>
    <x v="0"/>
    <x v="0"/>
    <x v="0"/>
    <x v="0"/>
    <x v="0"/>
    <x v="0"/>
    <x v="165"/>
    <x v="237"/>
    <x v="2"/>
    <x v="59"/>
    <x v="15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2"/>
    <x v="1"/>
  </r>
  <r>
    <x v="0"/>
    <x v="1"/>
    <x v="0"/>
    <x v="0"/>
    <x v="0"/>
    <x v="53"/>
    <x v="51"/>
    <x v="197"/>
    <x v="1033"/>
    <x v="54"/>
    <x v="27"/>
    <x v="0"/>
    <x v="0"/>
    <x v="0"/>
    <x v="0"/>
    <x v="0"/>
    <x v="0"/>
    <x v="0"/>
    <x v="0"/>
    <x v="0"/>
    <x v="165"/>
    <x v="237"/>
    <x v="2"/>
    <x v="59"/>
    <x v="258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4"/>
    <x v="1"/>
  </r>
  <r>
    <x v="0"/>
    <x v="1"/>
    <x v="0"/>
    <x v="0"/>
    <x v="0"/>
    <x v="20"/>
    <x v="19"/>
    <x v="110"/>
    <x v="1000"/>
    <x v="54"/>
    <x v="27"/>
    <x v="0"/>
    <x v="0"/>
    <x v="0"/>
    <x v="0"/>
    <x v="0"/>
    <x v="0"/>
    <x v="0"/>
    <x v="0"/>
    <x v="0"/>
    <x v="165"/>
    <x v="237"/>
    <x v="2"/>
    <x v="59"/>
    <x v="370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1"/>
    <x v="0"/>
    <x v="0"/>
    <x v="0"/>
    <x v="21"/>
    <x v="20"/>
    <x v="112"/>
    <x v="1000"/>
    <x v="54"/>
    <x v="27"/>
    <x v="0"/>
    <x v="0"/>
    <x v="0"/>
    <x v="0"/>
    <x v="0"/>
    <x v="0"/>
    <x v="0"/>
    <x v="0"/>
    <x v="0"/>
    <x v="165"/>
    <x v="237"/>
    <x v="2"/>
    <x v="59"/>
    <x v="371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1"/>
    <x v="0"/>
    <x v="0"/>
    <x v="0"/>
    <x v="19"/>
    <x v="18"/>
    <x v="106"/>
    <x v="997"/>
    <x v="54"/>
    <x v="27"/>
    <x v="0"/>
    <x v="0"/>
    <x v="0"/>
    <x v="0"/>
    <x v="0"/>
    <x v="0"/>
    <x v="0"/>
    <x v="0"/>
    <x v="0"/>
    <x v="165"/>
    <x v="237"/>
    <x v="2"/>
    <x v="59"/>
    <x v="787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165"/>
    <x v="237"/>
    <x v="2"/>
    <x v="59"/>
    <x v="4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861"/>
    <x v="883"/>
    <x v="1206"/>
    <x v="1493"/>
    <x v="54"/>
    <x v="27"/>
    <x v="0"/>
    <x v="0"/>
    <x v="0"/>
    <x v="0"/>
    <x v="0"/>
    <x v="6"/>
    <x v="0"/>
    <x v="0"/>
    <x v="0"/>
    <x v="165"/>
    <x v="237"/>
    <x v="2"/>
    <x v="59"/>
    <x v="15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0"/>
    <x v="1"/>
  </r>
  <r>
    <x v="0"/>
    <x v="6"/>
    <x v="0"/>
    <x v="0"/>
    <x v="0"/>
    <x v="496"/>
    <x v="551"/>
    <x v="798"/>
    <x v="1277"/>
    <x v="54"/>
    <x v="27"/>
    <x v="0"/>
    <x v="0"/>
    <x v="0"/>
    <x v="0"/>
    <x v="0"/>
    <x v="6"/>
    <x v="0"/>
    <x v="0"/>
    <x v="0"/>
    <x v="165"/>
    <x v="237"/>
    <x v="2"/>
    <x v="59"/>
    <x v="258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2"/>
    <x v="1"/>
  </r>
  <r>
    <x v="0"/>
    <x v="6"/>
    <x v="0"/>
    <x v="0"/>
    <x v="0"/>
    <x v="304"/>
    <x v="391"/>
    <x v="552"/>
    <x v="1177"/>
    <x v="54"/>
    <x v="27"/>
    <x v="0"/>
    <x v="0"/>
    <x v="0"/>
    <x v="0"/>
    <x v="0"/>
    <x v="6"/>
    <x v="0"/>
    <x v="0"/>
    <x v="0"/>
    <x v="165"/>
    <x v="237"/>
    <x v="2"/>
    <x v="59"/>
    <x v="370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4"/>
    <x v="1"/>
  </r>
  <r>
    <x v="0"/>
    <x v="6"/>
    <x v="0"/>
    <x v="0"/>
    <x v="0"/>
    <x v="311"/>
    <x v="398"/>
    <x v="560"/>
    <x v="1177"/>
    <x v="54"/>
    <x v="27"/>
    <x v="0"/>
    <x v="0"/>
    <x v="0"/>
    <x v="0"/>
    <x v="0"/>
    <x v="6"/>
    <x v="0"/>
    <x v="0"/>
    <x v="0"/>
    <x v="165"/>
    <x v="237"/>
    <x v="2"/>
    <x v="59"/>
    <x v="371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5"/>
    <x v="1"/>
  </r>
  <r>
    <x v="0"/>
    <x v="6"/>
    <x v="0"/>
    <x v="0"/>
    <x v="0"/>
    <x v="296"/>
    <x v="382"/>
    <x v="533"/>
    <x v="1161"/>
    <x v="54"/>
    <x v="27"/>
    <x v="0"/>
    <x v="0"/>
    <x v="0"/>
    <x v="0"/>
    <x v="0"/>
    <x v="6"/>
    <x v="0"/>
    <x v="0"/>
    <x v="0"/>
    <x v="165"/>
    <x v="237"/>
    <x v="2"/>
    <x v="59"/>
    <x v="787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165"/>
    <x v="237"/>
    <x v="2"/>
    <x v="59"/>
    <x v="4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177"/>
    <x v="170"/>
    <x v="403"/>
    <x v="1105"/>
    <x v="54"/>
    <x v="27"/>
    <x v="0"/>
    <x v="0"/>
    <x v="0"/>
    <x v="0"/>
    <x v="0"/>
    <x v="2"/>
    <x v="0"/>
    <x v="0"/>
    <x v="0"/>
    <x v="165"/>
    <x v="237"/>
    <x v="2"/>
    <x v="59"/>
    <x v="15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2"/>
    <x v="1"/>
  </r>
  <r>
    <x v="0"/>
    <x v="3"/>
    <x v="0"/>
    <x v="0"/>
    <x v="0"/>
    <x v="53"/>
    <x v="51"/>
    <x v="197"/>
    <x v="1033"/>
    <x v="54"/>
    <x v="27"/>
    <x v="0"/>
    <x v="0"/>
    <x v="0"/>
    <x v="0"/>
    <x v="0"/>
    <x v="2"/>
    <x v="0"/>
    <x v="0"/>
    <x v="0"/>
    <x v="165"/>
    <x v="237"/>
    <x v="2"/>
    <x v="59"/>
    <x v="258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4"/>
    <x v="1"/>
  </r>
  <r>
    <x v="0"/>
    <x v="3"/>
    <x v="0"/>
    <x v="0"/>
    <x v="0"/>
    <x v="20"/>
    <x v="19"/>
    <x v="110"/>
    <x v="1000"/>
    <x v="54"/>
    <x v="27"/>
    <x v="0"/>
    <x v="0"/>
    <x v="0"/>
    <x v="0"/>
    <x v="0"/>
    <x v="2"/>
    <x v="0"/>
    <x v="0"/>
    <x v="0"/>
    <x v="165"/>
    <x v="237"/>
    <x v="2"/>
    <x v="59"/>
    <x v="370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21"/>
    <x v="20"/>
    <x v="112"/>
    <x v="1000"/>
    <x v="54"/>
    <x v="27"/>
    <x v="0"/>
    <x v="0"/>
    <x v="0"/>
    <x v="0"/>
    <x v="0"/>
    <x v="2"/>
    <x v="0"/>
    <x v="0"/>
    <x v="0"/>
    <x v="165"/>
    <x v="237"/>
    <x v="2"/>
    <x v="59"/>
    <x v="371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3"/>
    <x v="0"/>
    <x v="0"/>
    <x v="0"/>
    <x v="19"/>
    <x v="18"/>
    <x v="106"/>
    <x v="997"/>
    <x v="54"/>
    <x v="27"/>
    <x v="0"/>
    <x v="0"/>
    <x v="0"/>
    <x v="0"/>
    <x v="0"/>
    <x v="2"/>
    <x v="0"/>
    <x v="0"/>
    <x v="0"/>
    <x v="165"/>
    <x v="237"/>
    <x v="2"/>
    <x v="59"/>
    <x v="787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165"/>
    <x v="237"/>
    <x v="2"/>
    <x v="59"/>
    <x v="4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74"/>
    <x v="0"/>
  </r>
  <r>
    <x v="0"/>
    <x v="5"/>
    <x v="0"/>
    <x v="0"/>
    <x v="0"/>
    <x v="710"/>
    <x v="734"/>
    <x v="1047"/>
    <x v="1407"/>
    <x v="54"/>
    <x v="27"/>
    <x v="0"/>
    <x v="0"/>
    <x v="0"/>
    <x v="0"/>
    <x v="0"/>
    <x v="5"/>
    <x v="0"/>
    <x v="0"/>
    <x v="0"/>
    <x v="165"/>
    <x v="237"/>
    <x v="2"/>
    <x v="59"/>
    <x v="15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7"/>
    <x v="169"/>
    <x v="203"/>
    <x v="155"/>
    <x v="807"/>
    <x v="0"/>
  </r>
  <r>
    <x v="0"/>
    <x v="5"/>
    <x v="0"/>
    <x v="0"/>
    <x v="0"/>
    <x v="398"/>
    <x v="465"/>
    <x v="672"/>
    <x v="1214"/>
    <x v="54"/>
    <x v="27"/>
    <x v="0"/>
    <x v="0"/>
    <x v="0"/>
    <x v="0"/>
    <x v="0"/>
    <x v="5"/>
    <x v="0"/>
    <x v="0"/>
    <x v="0"/>
    <x v="165"/>
    <x v="237"/>
    <x v="2"/>
    <x v="59"/>
    <x v="258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9"/>
    <x v="169"/>
    <x v="203"/>
    <x v="63"/>
    <x v="1106"/>
    <x v="0"/>
  </r>
  <r>
    <x v="0"/>
    <x v="5"/>
    <x v="0"/>
    <x v="0"/>
    <x v="0"/>
    <x v="221"/>
    <x v="323"/>
    <x v="452"/>
    <x v="1133"/>
    <x v="54"/>
    <x v="27"/>
    <x v="0"/>
    <x v="0"/>
    <x v="0"/>
    <x v="0"/>
    <x v="0"/>
    <x v="5"/>
    <x v="0"/>
    <x v="0"/>
    <x v="0"/>
    <x v="165"/>
    <x v="237"/>
    <x v="2"/>
    <x v="59"/>
    <x v="370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253"/>
    <x v="0"/>
  </r>
  <r>
    <x v="0"/>
    <x v="5"/>
    <x v="0"/>
    <x v="0"/>
    <x v="0"/>
    <x v="230"/>
    <x v="331"/>
    <x v="459"/>
    <x v="1133"/>
    <x v="54"/>
    <x v="27"/>
    <x v="0"/>
    <x v="0"/>
    <x v="0"/>
    <x v="0"/>
    <x v="0"/>
    <x v="5"/>
    <x v="0"/>
    <x v="0"/>
    <x v="0"/>
    <x v="165"/>
    <x v="237"/>
    <x v="2"/>
    <x v="59"/>
    <x v="371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1"/>
    <x v="169"/>
    <x v="203"/>
    <x v="27"/>
    <x v="1252"/>
    <x v="0"/>
  </r>
  <r>
    <x v="0"/>
    <x v="5"/>
    <x v="0"/>
    <x v="0"/>
    <x v="0"/>
    <x v="211"/>
    <x v="313"/>
    <x v="438"/>
    <x v="1118"/>
    <x v="54"/>
    <x v="27"/>
    <x v="0"/>
    <x v="0"/>
    <x v="0"/>
    <x v="0"/>
    <x v="0"/>
    <x v="5"/>
    <x v="0"/>
    <x v="0"/>
    <x v="0"/>
    <x v="165"/>
    <x v="237"/>
    <x v="2"/>
    <x v="59"/>
    <x v="787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"/>
    <x v="169"/>
    <x v="203"/>
    <x v="25"/>
    <x v="1271"/>
    <x v="0"/>
  </r>
  <r>
    <x v="0"/>
    <x v="2"/>
    <x v="0"/>
    <x v="0"/>
    <x v="0"/>
    <x v="513"/>
    <x v="567"/>
    <x v="736"/>
    <x v="956"/>
    <x v="54"/>
    <x v="27"/>
    <x v="0"/>
    <x v="0"/>
    <x v="0"/>
    <x v="0"/>
    <x v="0"/>
    <x v="4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48"/>
    <x v="199"/>
    <x v="72"/>
    <x v="203"/>
    <x v="100"/>
    <x v="1479"/>
    <x v="0"/>
  </r>
  <r>
    <x v="0"/>
    <x v="1"/>
    <x v="0"/>
    <x v="0"/>
    <x v="0"/>
    <x v="77"/>
    <x v="74"/>
    <x v="136"/>
    <x v="956"/>
    <x v="54"/>
    <x v="27"/>
    <x v="0"/>
    <x v="0"/>
    <x v="0"/>
    <x v="0"/>
    <x v="0"/>
    <x v="0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66"/>
    <x v="199"/>
    <x v="169"/>
    <x v="203"/>
    <x v="0"/>
    <x v="1344"/>
    <x v="1"/>
  </r>
  <r>
    <x v="0"/>
    <x v="6"/>
    <x v="0"/>
    <x v="0"/>
    <x v="0"/>
    <x v="587"/>
    <x v="626"/>
    <x v="820"/>
    <x v="956"/>
    <x v="54"/>
    <x v="27"/>
    <x v="0"/>
    <x v="0"/>
    <x v="0"/>
    <x v="0"/>
    <x v="0"/>
    <x v="6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99"/>
    <x v="199"/>
    <x v="169"/>
    <x v="203"/>
    <x v="0"/>
    <x v="640"/>
    <x v="1"/>
  </r>
  <r>
    <x v="0"/>
    <x v="3"/>
    <x v="0"/>
    <x v="0"/>
    <x v="0"/>
    <x v="8"/>
    <x v="8"/>
    <x v="38"/>
    <x v="956"/>
    <x v="54"/>
    <x v="27"/>
    <x v="0"/>
    <x v="0"/>
    <x v="0"/>
    <x v="0"/>
    <x v="0"/>
    <x v="2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41"/>
    <x v="1"/>
  </r>
  <r>
    <x v="0"/>
    <x v="5"/>
    <x v="0"/>
    <x v="0"/>
    <x v="0"/>
    <x v="103"/>
    <x v="183"/>
    <x v="248"/>
    <x v="956"/>
    <x v="54"/>
    <x v="27"/>
    <x v="0"/>
    <x v="0"/>
    <x v="0"/>
    <x v="0"/>
    <x v="0"/>
    <x v="5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8"/>
    <x v="0"/>
    <x v="1232"/>
    <x v="1"/>
  </r>
  <r>
    <x v="0"/>
    <x v="4"/>
    <x v="0"/>
    <x v="0"/>
    <x v="0"/>
    <x v="189"/>
    <x v="181"/>
    <x v="247"/>
    <x v="956"/>
    <x v="54"/>
    <x v="27"/>
    <x v="0"/>
    <x v="0"/>
    <x v="0"/>
    <x v="0"/>
    <x v="0"/>
    <x v="1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75"/>
    <x v="199"/>
    <x v="169"/>
    <x v="203"/>
    <x v="0"/>
    <x v="1233"/>
    <x v="1"/>
  </r>
  <r>
    <x v="0"/>
    <x v="0"/>
    <x v="0"/>
    <x v="0"/>
    <x v="0"/>
    <x v="828"/>
    <x v="850"/>
    <x v="1068"/>
    <x v="956"/>
    <x v="54"/>
    <x v="27"/>
    <x v="0"/>
    <x v="0"/>
    <x v="0"/>
    <x v="0"/>
    <x v="0"/>
    <x v="3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88"/>
    <x v="199"/>
    <x v="169"/>
    <x v="203"/>
    <x v="0"/>
    <x v="428"/>
    <x v="1"/>
  </r>
  <r>
    <x v="0"/>
    <x v="2"/>
    <x v="0"/>
    <x v="0"/>
    <x v="0"/>
    <x v="1233"/>
    <x v="1253"/>
    <x v="1461"/>
    <x v="1436"/>
    <x v="54"/>
    <x v="27"/>
    <x v="0"/>
    <x v="0"/>
    <x v="0"/>
    <x v="0"/>
    <x v="0"/>
    <x v="4"/>
    <x v="0"/>
    <x v="0"/>
    <x v="0"/>
    <x v="167"/>
    <x v="240"/>
    <x v="0"/>
    <x v="56"/>
    <x v="847"/>
    <x v="104"/>
    <x v="0"/>
    <x v="0"/>
    <x v="0"/>
    <x v="0"/>
    <x v="0"/>
    <x v="167"/>
    <x v="21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6"/>
    <x v="0"/>
    <x v="95"/>
    <x v="1"/>
  </r>
  <r>
    <x v="0"/>
    <x v="1"/>
    <x v="0"/>
    <x v="0"/>
    <x v="0"/>
    <x v="492"/>
    <x v="433"/>
    <x v="723"/>
    <x v="1103"/>
    <x v="54"/>
    <x v="27"/>
    <x v="0"/>
    <x v="0"/>
    <x v="0"/>
    <x v="0"/>
    <x v="0"/>
    <x v="0"/>
    <x v="0"/>
    <x v="0"/>
    <x v="0"/>
    <x v="167"/>
    <x v="240"/>
    <x v="0"/>
    <x v="56"/>
    <x v="847"/>
    <x v="104"/>
    <x v="0"/>
    <x v="0"/>
    <x v="0"/>
    <x v="0"/>
    <x v="0"/>
    <x v="167"/>
    <x v="21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3"/>
    <x v="1"/>
  </r>
  <r>
    <x v="0"/>
    <x v="6"/>
    <x v="0"/>
    <x v="0"/>
    <x v="0"/>
    <x v="1274"/>
    <x v="1294"/>
    <x v="1501"/>
    <x v="1490"/>
    <x v="54"/>
    <x v="27"/>
    <x v="0"/>
    <x v="0"/>
    <x v="0"/>
    <x v="0"/>
    <x v="0"/>
    <x v="6"/>
    <x v="0"/>
    <x v="0"/>
    <x v="0"/>
    <x v="167"/>
    <x v="240"/>
    <x v="0"/>
    <x v="56"/>
    <x v="847"/>
    <x v="104"/>
    <x v="0"/>
    <x v="0"/>
    <x v="0"/>
    <x v="0"/>
    <x v="0"/>
    <x v="167"/>
    <x v="21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"/>
    <x v="1"/>
  </r>
  <r>
    <x v="0"/>
    <x v="3"/>
    <x v="0"/>
    <x v="0"/>
    <x v="0"/>
    <x v="492"/>
    <x v="433"/>
    <x v="723"/>
    <x v="1103"/>
    <x v="54"/>
    <x v="27"/>
    <x v="0"/>
    <x v="0"/>
    <x v="0"/>
    <x v="0"/>
    <x v="0"/>
    <x v="2"/>
    <x v="0"/>
    <x v="0"/>
    <x v="0"/>
    <x v="167"/>
    <x v="240"/>
    <x v="0"/>
    <x v="56"/>
    <x v="847"/>
    <x v="104"/>
    <x v="0"/>
    <x v="0"/>
    <x v="0"/>
    <x v="0"/>
    <x v="0"/>
    <x v="167"/>
    <x v="21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3"/>
    <x v="1"/>
  </r>
  <r>
    <x v="0"/>
    <x v="5"/>
    <x v="0"/>
    <x v="0"/>
    <x v="0"/>
    <x v="1207"/>
    <x v="1227"/>
    <x v="1434"/>
    <x v="1405"/>
    <x v="54"/>
    <x v="27"/>
    <x v="0"/>
    <x v="0"/>
    <x v="0"/>
    <x v="0"/>
    <x v="0"/>
    <x v="5"/>
    <x v="0"/>
    <x v="0"/>
    <x v="0"/>
    <x v="167"/>
    <x v="240"/>
    <x v="0"/>
    <x v="56"/>
    <x v="847"/>
    <x v="104"/>
    <x v="0"/>
    <x v="0"/>
    <x v="0"/>
    <x v="0"/>
    <x v="0"/>
    <x v="167"/>
    <x v="21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6"/>
    <x v="169"/>
    <x v="203"/>
    <x v="283"/>
    <x v="812"/>
    <x v="0"/>
  </r>
  <r>
    <x v="0"/>
    <x v="2"/>
    <x v="0"/>
    <x v="0"/>
    <x v="0"/>
    <x v="1160"/>
    <x v="1180"/>
    <x v="1367"/>
    <x v="476"/>
    <x v="54"/>
    <x v="27"/>
    <x v="0"/>
    <x v="0"/>
    <x v="0"/>
    <x v="0"/>
    <x v="0"/>
    <x v="4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4"/>
    <x v="1"/>
  </r>
  <r>
    <x v="0"/>
    <x v="2"/>
    <x v="0"/>
    <x v="0"/>
    <x v="0"/>
    <x v="1045"/>
    <x v="1065"/>
    <x v="1257"/>
    <x v="544"/>
    <x v="54"/>
    <x v="27"/>
    <x v="0"/>
    <x v="0"/>
    <x v="0"/>
    <x v="0"/>
    <x v="0"/>
    <x v="4"/>
    <x v="0"/>
    <x v="0"/>
    <x v="0"/>
    <x v="168"/>
    <x v="242"/>
    <x v="0"/>
    <x v="20"/>
    <x v="233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1"/>
    <x v="1"/>
  </r>
  <r>
    <x v="0"/>
    <x v="2"/>
    <x v="0"/>
    <x v="0"/>
    <x v="0"/>
    <x v="278"/>
    <x v="370"/>
    <x v="438"/>
    <x v="851"/>
    <x v="54"/>
    <x v="27"/>
    <x v="0"/>
    <x v="0"/>
    <x v="0"/>
    <x v="0"/>
    <x v="0"/>
    <x v="4"/>
    <x v="0"/>
    <x v="0"/>
    <x v="0"/>
    <x v="168"/>
    <x v="242"/>
    <x v="0"/>
    <x v="20"/>
    <x v="35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883"/>
    <x v="905"/>
    <x v="1097"/>
    <x v="617"/>
    <x v="54"/>
    <x v="27"/>
    <x v="0"/>
    <x v="0"/>
    <x v="0"/>
    <x v="0"/>
    <x v="0"/>
    <x v="4"/>
    <x v="0"/>
    <x v="0"/>
    <x v="0"/>
    <x v="168"/>
    <x v="242"/>
    <x v="0"/>
    <x v="20"/>
    <x v="368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6"/>
    <x v="1"/>
  </r>
  <r>
    <x v="0"/>
    <x v="2"/>
    <x v="0"/>
    <x v="0"/>
    <x v="0"/>
    <x v="801"/>
    <x v="824"/>
    <x v="1015"/>
    <x v="647"/>
    <x v="54"/>
    <x v="27"/>
    <x v="0"/>
    <x v="0"/>
    <x v="0"/>
    <x v="0"/>
    <x v="0"/>
    <x v="4"/>
    <x v="0"/>
    <x v="0"/>
    <x v="0"/>
    <x v="168"/>
    <x v="242"/>
    <x v="0"/>
    <x v="20"/>
    <x v="54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5"/>
    <x v="1"/>
  </r>
  <r>
    <x v="0"/>
    <x v="2"/>
    <x v="0"/>
    <x v="0"/>
    <x v="0"/>
    <x v="994"/>
    <x v="1016"/>
    <x v="1213"/>
    <x v="574"/>
    <x v="54"/>
    <x v="27"/>
    <x v="0"/>
    <x v="0"/>
    <x v="0"/>
    <x v="0"/>
    <x v="0"/>
    <x v="4"/>
    <x v="0"/>
    <x v="0"/>
    <x v="0"/>
    <x v="168"/>
    <x v="242"/>
    <x v="0"/>
    <x v="20"/>
    <x v="69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4"/>
    <x v="1"/>
  </r>
  <r>
    <x v="0"/>
    <x v="2"/>
    <x v="0"/>
    <x v="0"/>
    <x v="0"/>
    <x v="696"/>
    <x v="722"/>
    <x v="911"/>
    <x v="693"/>
    <x v="54"/>
    <x v="27"/>
    <x v="0"/>
    <x v="0"/>
    <x v="0"/>
    <x v="0"/>
    <x v="0"/>
    <x v="4"/>
    <x v="0"/>
    <x v="0"/>
    <x v="0"/>
    <x v="168"/>
    <x v="242"/>
    <x v="0"/>
    <x v="20"/>
    <x v="77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2"/>
    <x v="1"/>
  </r>
  <r>
    <x v="0"/>
    <x v="2"/>
    <x v="0"/>
    <x v="0"/>
    <x v="0"/>
    <x v="442"/>
    <x v="505"/>
    <x v="634"/>
    <x v="795"/>
    <x v="54"/>
    <x v="27"/>
    <x v="0"/>
    <x v="0"/>
    <x v="0"/>
    <x v="0"/>
    <x v="0"/>
    <x v="4"/>
    <x v="0"/>
    <x v="0"/>
    <x v="0"/>
    <x v="168"/>
    <x v="242"/>
    <x v="0"/>
    <x v="20"/>
    <x v="83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8"/>
    <x v="1"/>
  </r>
  <r>
    <x v="0"/>
    <x v="1"/>
    <x v="0"/>
    <x v="0"/>
    <x v="0"/>
    <x v="404"/>
    <x v="370"/>
    <x v="583"/>
    <x v="806"/>
    <x v="54"/>
    <x v="27"/>
    <x v="0"/>
    <x v="0"/>
    <x v="0"/>
    <x v="0"/>
    <x v="0"/>
    <x v="0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2"/>
    <x v="1"/>
  </r>
  <r>
    <x v="0"/>
    <x v="1"/>
    <x v="0"/>
    <x v="0"/>
    <x v="0"/>
    <x v="321"/>
    <x v="301"/>
    <x v="493"/>
    <x v="841"/>
    <x v="54"/>
    <x v="27"/>
    <x v="0"/>
    <x v="0"/>
    <x v="0"/>
    <x v="0"/>
    <x v="0"/>
    <x v="0"/>
    <x v="0"/>
    <x v="0"/>
    <x v="0"/>
    <x v="168"/>
    <x v="242"/>
    <x v="0"/>
    <x v="20"/>
    <x v="233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6"/>
    <x v="1"/>
  </r>
  <r>
    <x v="0"/>
    <x v="1"/>
    <x v="0"/>
    <x v="0"/>
    <x v="0"/>
    <x v="23"/>
    <x v="22"/>
    <x v="95"/>
    <x v="944"/>
    <x v="54"/>
    <x v="27"/>
    <x v="0"/>
    <x v="0"/>
    <x v="0"/>
    <x v="0"/>
    <x v="0"/>
    <x v="0"/>
    <x v="0"/>
    <x v="0"/>
    <x v="0"/>
    <x v="168"/>
    <x v="242"/>
    <x v="0"/>
    <x v="20"/>
    <x v="35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240"/>
    <x v="229"/>
    <x v="397"/>
    <x v="871"/>
    <x v="54"/>
    <x v="27"/>
    <x v="0"/>
    <x v="0"/>
    <x v="0"/>
    <x v="0"/>
    <x v="0"/>
    <x v="0"/>
    <x v="0"/>
    <x v="0"/>
    <x v="0"/>
    <x v="168"/>
    <x v="242"/>
    <x v="0"/>
    <x v="20"/>
    <x v="368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8"/>
    <x v="1"/>
  </r>
  <r>
    <x v="0"/>
    <x v="1"/>
    <x v="0"/>
    <x v="0"/>
    <x v="0"/>
    <x v="194"/>
    <x v="186"/>
    <x v="347"/>
    <x v="887"/>
    <x v="54"/>
    <x v="27"/>
    <x v="0"/>
    <x v="0"/>
    <x v="0"/>
    <x v="0"/>
    <x v="0"/>
    <x v="0"/>
    <x v="0"/>
    <x v="0"/>
    <x v="0"/>
    <x v="168"/>
    <x v="242"/>
    <x v="0"/>
    <x v="20"/>
    <x v="54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0"/>
    <x v="1"/>
  </r>
  <r>
    <x v="0"/>
    <x v="1"/>
    <x v="0"/>
    <x v="0"/>
    <x v="0"/>
    <x v="298"/>
    <x v="281"/>
    <x v="458"/>
    <x v="853"/>
    <x v="54"/>
    <x v="27"/>
    <x v="0"/>
    <x v="0"/>
    <x v="0"/>
    <x v="0"/>
    <x v="0"/>
    <x v="0"/>
    <x v="0"/>
    <x v="0"/>
    <x v="0"/>
    <x v="168"/>
    <x v="242"/>
    <x v="0"/>
    <x v="20"/>
    <x v="69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1"/>
    <x v="1"/>
  </r>
  <r>
    <x v="0"/>
    <x v="1"/>
    <x v="0"/>
    <x v="0"/>
    <x v="0"/>
    <x v="147"/>
    <x v="141"/>
    <x v="298"/>
    <x v="902"/>
    <x v="54"/>
    <x v="27"/>
    <x v="0"/>
    <x v="0"/>
    <x v="0"/>
    <x v="0"/>
    <x v="0"/>
    <x v="0"/>
    <x v="0"/>
    <x v="0"/>
    <x v="0"/>
    <x v="168"/>
    <x v="242"/>
    <x v="0"/>
    <x v="20"/>
    <x v="77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1"/>
    <x v="1"/>
  </r>
  <r>
    <x v="0"/>
    <x v="1"/>
    <x v="0"/>
    <x v="0"/>
    <x v="0"/>
    <x v="55"/>
    <x v="53"/>
    <x v="159"/>
    <x v="936"/>
    <x v="54"/>
    <x v="27"/>
    <x v="0"/>
    <x v="0"/>
    <x v="0"/>
    <x v="0"/>
    <x v="0"/>
    <x v="0"/>
    <x v="0"/>
    <x v="0"/>
    <x v="0"/>
    <x v="168"/>
    <x v="242"/>
    <x v="0"/>
    <x v="20"/>
    <x v="83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6"/>
    <x v="0"/>
    <x v="0"/>
    <x v="0"/>
    <x v="1217"/>
    <x v="1237"/>
    <x v="1421"/>
    <x v="429"/>
    <x v="54"/>
    <x v="27"/>
    <x v="0"/>
    <x v="0"/>
    <x v="0"/>
    <x v="0"/>
    <x v="0"/>
    <x v="6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"/>
    <x v="1"/>
  </r>
  <r>
    <x v="0"/>
    <x v="6"/>
    <x v="0"/>
    <x v="0"/>
    <x v="0"/>
    <x v="1119"/>
    <x v="1139"/>
    <x v="1333"/>
    <x v="499"/>
    <x v="54"/>
    <x v="27"/>
    <x v="0"/>
    <x v="0"/>
    <x v="0"/>
    <x v="0"/>
    <x v="0"/>
    <x v="6"/>
    <x v="0"/>
    <x v="0"/>
    <x v="0"/>
    <x v="168"/>
    <x v="242"/>
    <x v="0"/>
    <x v="20"/>
    <x v="233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4"/>
    <x v="1"/>
  </r>
  <r>
    <x v="0"/>
    <x v="6"/>
    <x v="0"/>
    <x v="0"/>
    <x v="0"/>
    <x v="329"/>
    <x v="414"/>
    <x v="498"/>
    <x v="827"/>
    <x v="54"/>
    <x v="27"/>
    <x v="0"/>
    <x v="0"/>
    <x v="0"/>
    <x v="0"/>
    <x v="0"/>
    <x v="6"/>
    <x v="0"/>
    <x v="0"/>
    <x v="0"/>
    <x v="168"/>
    <x v="242"/>
    <x v="0"/>
    <x v="20"/>
    <x v="35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980"/>
    <x v="1002"/>
    <x v="1196"/>
    <x v="579"/>
    <x v="54"/>
    <x v="27"/>
    <x v="0"/>
    <x v="0"/>
    <x v="0"/>
    <x v="0"/>
    <x v="0"/>
    <x v="6"/>
    <x v="0"/>
    <x v="0"/>
    <x v="0"/>
    <x v="168"/>
    <x v="242"/>
    <x v="0"/>
    <x v="20"/>
    <x v="368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2"/>
    <x v="1"/>
  </r>
  <r>
    <x v="0"/>
    <x v="6"/>
    <x v="0"/>
    <x v="0"/>
    <x v="0"/>
    <x v="897"/>
    <x v="919"/>
    <x v="1111"/>
    <x v="614"/>
    <x v="54"/>
    <x v="27"/>
    <x v="0"/>
    <x v="0"/>
    <x v="0"/>
    <x v="0"/>
    <x v="0"/>
    <x v="6"/>
    <x v="0"/>
    <x v="0"/>
    <x v="0"/>
    <x v="168"/>
    <x v="242"/>
    <x v="0"/>
    <x v="20"/>
    <x v="54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1"/>
    <x v="1"/>
  </r>
  <r>
    <x v="0"/>
    <x v="6"/>
    <x v="0"/>
    <x v="0"/>
    <x v="0"/>
    <x v="1086"/>
    <x v="1106"/>
    <x v="1291"/>
    <x v="524"/>
    <x v="54"/>
    <x v="27"/>
    <x v="0"/>
    <x v="0"/>
    <x v="0"/>
    <x v="0"/>
    <x v="0"/>
    <x v="6"/>
    <x v="0"/>
    <x v="0"/>
    <x v="0"/>
    <x v="168"/>
    <x v="242"/>
    <x v="0"/>
    <x v="20"/>
    <x v="69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1"/>
    <x v="1"/>
  </r>
  <r>
    <x v="0"/>
    <x v="6"/>
    <x v="0"/>
    <x v="0"/>
    <x v="0"/>
    <x v="786"/>
    <x v="808"/>
    <x v="1001"/>
    <x v="660"/>
    <x v="54"/>
    <x v="27"/>
    <x v="0"/>
    <x v="0"/>
    <x v="0"/>
    <x v="0"/>
    <x v="0"/>
    <x v="6"/>
    <x v="0"/>
    <x v="0"/>
    <x v="0"/>
    <x v="168"/>
    <x v="242"/>
    <x v="0"/>
    <x v="20"/>
    <x v="77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6"/>
    <x v="1"/>
  </r>
  <r>
    <x v="0"/>
    <x v="6"/>
    <x v="0"/>
    <x v="0"/>
    <x v="0"/>
    <x v="503"/>
    <x v="557"/>
    <x v="704"/>
    <x v="769"/>
    <x v="54"/>
    <x v="27"/>
    <x v="0"/>
    <x v="0"/>
    <x v="0"/>
    <x v="0"/>
    <x v="0"/>
    <x v="6"/>
    <x v="0"/>
    <x v="0"/>
    <x v="0"/>
    <x v="168"/>
    <x v="242"/>
    <x v="0"/>
    <x v="20"/>
    <x v="83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3"/>
    <x v="0"/>
    <x v="0"/>
    <x v="0"/>
    <x v="403"/>
    <x v="369"/>
    <x v="503"/>
    <x v="646"/>
    <x v="54"/>
    <x v="27"/>
    <x v="0"/>
    <x v="0"/>
    <x v="0"/>
    <x v="0"/>
    <x v="0"/>
    <x v="2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5"/>
    <x v="1"/>
  </r>
  <r>
    <x v="0"/>
    <x v="3"/>
    <x v="0"/>
    <x v="0"/>
    <x v="0"/>
    <x v="321"/>
    <x v="301"/>
    <x v="417"/>
    <x v="698"/>
    <x v="54"/>
    <x v="27"/>
    <x v="0"/>
    <x v="0"/>
    <x v="0"/>
    <x v="0"/>
    <x v="0"/>
    <x v="2"/>
    <x v="0"/>
    <x v="0"/>
    <x v="0"/>
    <x v="168"/>
    <x v="242"/>
    <x v="0"/>
    <x v="20"/>
    <x v="233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4"/>
    <x v="1"/>
  </r>
  <r>
    <x v="0"/>
    <x v="3"/>
    <x v="0"/>
    <x v="0"/>
    <x v="0"/>
    <x v="23"/>
    <x v="22"/>
    <x v="78"/>
    <x v="915"/>
    <x v="54"/>
    <x v="27"/>
    <x v="0"/>
    <x v="0"/>
    <x v="0"/>
    <x v="0"/>
    <x v="0"/>
    <x v="2"/>
    <x v="0"/>
    <x v="0"/>
    <x v="0"/>
    <x v="168"/>
    <x v="242"/>
    <x v="0"/>
    <x v="20"/>
    <x v="35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240"/>
    <x v="229"/>
    <x v="328"/>
    <x v="750"/>
    <x v="54"/>
    <x v="27"/>
    <x v="0"/>
    <x v="0"/>
    <x v="0"/>
    <x v="0"/>
    <x v="0"/>
    <x v="2"/>
    <x v="0"/>
    <x v="0"/>
    <x v="0"/>
    <x v="168"/>
    <x v="242"/>
    <x v="0"/>
    <x v="20"/>
    <x v="368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0"/>
    <x v="1"/>
  </r>
  <r>
    <x v="0"/>
    <x v="3"/>
    <x v="0"/>
    <x v="0"/>
    <x v="0"/>
    <x v="194"/>
    <x v="186"/>
    <x v="288"/>
    <x v="775"/>
    <x v="54"/>
    <x v="27"/>
    <x v="0"/>
    <x v="0"/>
    <x v="0"/>
    <x v="0"/>
    <x v="0"/>
    <x v="2"/>
    <x v="0"/>
    <x v="0"/>
    <x v="0"/>
    <x v="168"/>
    <x v="242"/>
    <x v="0"/>
    <x v="20"/>
    <x v="54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1"/>
    <x v="1"/>
  </r>
  <r>
    <x v="0"/>
    <x v="3"/>
    <x v="0"/>
    <x v="0"/>
    <x v="0"/>
    <x v="298"/>
    <x v="281"/>
    <x v="385"/>
    <x v="716"/>
    <x v="54"/>
    <x v="27"/>
    <x v="0"/>
    <x v="0"/>
    <x v="0"/>
    <x v="0"/>
    <x v="0"/>
    <x v="2"/>
    <x v="0"/>
    <x v="0"/>
    <x v="0"/>
    <x v="168"/>
    <x v="242"/>
    <x v="0"/>
    <x v="20"/>
    <x v="69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0"/>
    <x v="1"/>
  </r>
  <r>
    <x v="0"/>
    <x v="3"/>
    <x v="0"/>
    <x v="0"/>
    <x v="0"/>
    <x v="147"/>
    <x v="141"/>
    <x v="234"/>
    <x v="803"/>
    <x v="54"/>
    <x v="27"/>
    <x v="0"/>
    <x v="0"/>
    <x v="0"/>
    <x v="0"/>
    <x v="0"/>
    <x v="2"/>
    <x v="0"/>
    <x v="0"/>
    <x v="0"/>
    <x v="168"/>
    <x v="242"/>
    <x v="0"/>
    <x v="20"/>
    <x v="77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6"/>
    <x v="1"/>
  </r>
  <r>
    <x v="0"/>
    <x v="5"/>
    <x v="0"/>
    <x v="0"/>
    <x v="0"/>
    <x v="1111"/>
    <x v="1131"/>
    <x v="1224"/>
    <x v="245"/>
    <x v="54"/>
    <x v="27"/>
    <x v="0"/>
    <x v="0"/>
    <x v="0"/>
    <x v="0"/>
    <x v="0"/>
    <x v="5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2"/>
    <x v="169"/>
    <x v="203"/>
    <x v="268"/>
    <x v="1653"/>
    <x v="0"/>
  </r>
  <r>
    <x v="0"/>
    <x v="5"/>
    <x v="0"/>
    <x v="0"/>
    <x v="0"/>
    <x v="987"/>
    <x v="1009"/>
    <x v="1072"/>
    <x v="310"/>
    <x v="54"/>
    <x v="27"/>
    <x v="0"/>
    <x v="0"/>
    <x v="0"/>
    <x v="0"/>
    <x v="0"/>
    <x v="5"/>
    <x v="0"/>
    <x v="0"/>
    <x v="0"/>
    <x v="168"/>
    <x v="242"/>
    <x v="0"/>
    <x v="20"/>
    <x v="233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3"/>
    <x v="169"/>
    <x v="203"/>
    <x v="240"/>
    <x v="1635"/>
    <x v="0"/>
  </r>
  <r>
    <x v="0"/>
    <x v="5"/>
    <x v="0"/>
    <x v="0"/>
    <x v="0"/>
    <x v="248"/>
    <x v="344"/>
    <x v="335"/>
    <x v="748"/>
    <x v="54"/>
    <x v="27"/>
    <x v="0"/>
    <x v="0"/>
    <x v="0"/>
    <x v="0"/>
    <x v="0"/>
    <x v="5"/>
    <x v="0"/>
    <x v="0"/>
    <x v="0"/>
    <x v="168"/>
    <x v="242"/>
    <x v="0"/>
    <x v="20"/>
    <x v="35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9"/>
    <x v="203"/>
    <x v="30"/>
    <x v="1511"/>
    <x v="0"/>
  </r>
  <r>
    <x v="0"/>
    <x v="5"/>
    <x v="0"/>
    <x v="0"/>
    <x v="0"/>
    <x v="825"/>
    <x v="847"/>
    <x v="912"/>
    <x v="401"/>
    <x v="54"/>
    <x v="27"/>
    <x v="0"/>
    <x v="0"/>
    <x v="0"/>
    <x v="0"/>
    <x v="0"/>
    <x v="5"/>
    <x v="0"/>
    <x v="0"/>
    <x v="0"/>
    <x v="168"/>
    <x v="242"/>
    <x v="0"/>
    <x v="20"/>
    <x v="368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5"/>
    <x v="203"/>
    <x v="197"/>
    <x v="1617"/>
    <x v="0"/>
  </r>
  <r>
    <x v="0"/>
    <x v="5"/>
    <x v="0"/>
    <x v="0"/>
    <x v="0"/>
    <x v="739"/>
    <x v="762"/>
    <x v="846"/>
    <x v="441"/>
    <x v="54"/>
    <x v="27"/>
    <x v="0"/>
    <x v="0"/>
    <x v="0"/>
    <x v="0"/>
    <x v="0"/>
    <x v="5"/>
    <x v="0"/>
    <x v="0"/>
    <x v="0"/>
    <x v="168"/>
    <x v="242"/>
    <x v="0"/>
    <x v="20"/>
    <x v="54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9"/>
    <x v="0"/>
    <x v="617"/>
    <x v="1"/>
  </r>
  <r>
    <x v="0"/>
    <x v="5"/>
    <x v="0"/>
    <x v="0"/>
    <x v="0"/>
    <x v="932"/>
    <x v="954"/>
    <x v="1016"/>
    <x v="341"/>
    <x v="54"/>
    <x v="27"/>
    <x v="0"/>
    <x v="0"/>
    <x v="0"/>
    <x v="0"/>
    <x v="0"/>
    <x v="5"/>
    <x v="0"/>
    <x v="0"/>
    <x v="0"/>
    <x v="168"/>
    <x v="242"/>
    <x v="0"/>
    <x v="20"/>
    <x v="69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6"/>
    <x v="169"/>
    <x v="203"/>
    <x v="227"/>
    <x v="1628"/>
    <x v="0"/>
  </r>
  <r>
    <x v="0"/>
    <x v="5"/>
    <x v="0"/>
    <x v="0"/>
    <x v="0"/>
    <x v="643"/>
    <x v="675"/>
    <x v="745"/>
    <x v="498"/>
    <x v="54"/>
    <x v="27"/>
    <x v="0"/>
    <x v="0"/>
    <x v="0"/>
    <x v="0"/>
    <x v="0"/>
    <x v="5"/>
    <x v="0"/>
    <x v="0"/>
    <x v="0"/>
    <x v="168"/>
    <x v="242"/>
    <x v="0"/>
    <x v="20"/>
    <x v="77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9"/>
    <x v="203"/>
    <x v="142"/>
    <x v="1587"/>
    <x v="0"/>
  </r>
  <r>
    <x v="0"/>
    <x v="4"/>
    <x v="0"/>
    <x v="0"/>
    <x v="0"/>
    <x v="3"/>
    <x v="3"/>
    <x v="133"/>
    <x v="1061"/>
    <x v="54"/>
    <x v="27"/>
    <x v="0"/>
    <x v="0"/>
    <x v="0"/>
    <x v="0"/>
    <x v="0"/>
    <x v="1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4"/>
    <x v="0"/>
    <x v="0"/>
    <x v="0"/>
    <x v="158"/>
    <x v="152"/>
    <x v="894"/>
    <x v="1549"/>
    <x v="54"/>
    <x v="27"/>
    <x v="0"/>
    <x v="0"/>
    <x v="0"/>
    <x v="0"/>
    <x v="0"/>
    <x v="1"/>
    <x v="0"/>
    <x v="0"/>
    <x v="0"/>
    <x v="168"/>
    <x v="242"/>
    <x v="0"/>
    <x v="20"/>
    <x v="83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9"/>
    <x v="1"/>
  </r>
  <r>
    <x v="0"/>
    <x v="0"/>
    <x v="0"/>
    <x v="0"/>
    <x v="0"/>
    <x v="52"/>
    <x v="99"/>
    <x v="580"/>
    <x v="1347"/>
    <x v="54"/>
    <x v="27"/>
    <x v="0"/>
    <x v="0"/>
    <x v="0"/>
    <x v="0"/>
    <x v="0"/>
    <x v="3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"/>
    <x v="203"/>
    <x v="8"/>
    <x v="904"/>
    <x v="0"/>
  </r>
  <r>
    <x v="0"/>
    <x v="0"/>
    <x v="0"/>
    <x v="0"/>
    <x v="0"/>
    <x v="748"/>
    <x v="771"/>
    <x v="1546"/>
    <x v="1868"/>
    <x v="54"/>
    <x v="27"/>
    <x v="0"/>
    <x v="0"/>
    <x v="0"/>
    <x v="0"/>
    <x v="0"/>
    <x v="3"/>
    <x v="0"/>
    <x v="0"/>
    <x v="0"/>
    <x v="168"/>
    <x v="242"/>
    <x v="0"/>
    <x v="20"/>
    <x v="83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0"/>
    <x v="0"/>
    <x v="28"/>
    <x v="1"/>
  </r>
  <r>
    <x v="0"/>
    <x v="2"/>
    <x v="0"/>
    <x v="0"/>
    <x v="0"/>
    <x v="1154"/>
    <x v="1174"/>
    <x v="231"/>
    <x v="68"/>
    <x v="54"/>
    <x v="27"/>
    <x v="0"/>
    <x v="0"/>
    <x v="0"/>
    <x v="0"/>
    <x v="0"/>
    <x v="4"/>
    <x v="0"/>
    <x v="0"/>
    <x v="0"/>
    <x v="169"/>
    <x v="244"/>
    <x v="0"/>
    <x v="47"/>
    <x v="48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1080"/>
    <x v="1100"/>
    <x v="209"/>
    <x v="106"/>
    <x v="54"/>
    <x v="27"/>
    <x v="0"/>
    <x v="0"/>
    <x v="0"/>
    <x v="0"/>
    <x v="0"/>
    <x v="4"/>
    <x v="0"/>
    <x v="0"/>
    <x v="0"/>
    <x v="169"/>
    <x v="244"/>
    <x v="0"/>
    <x v="47"/>
    <x v="53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863"/>
    <x v="885"/>
    <x v="120"/>
    <x v="213"/>
    <x v="54"/>
    <x v="27"/>
    <x v="0"/>
    <x v="0"/>
    <x v="0"/>
    <x v="0"/>
    <x v="0"/>
    <x v="4"/>
    <x v="0"/>
    <x v="0"/>
    <x v="0"/>
    <x v="169"/>
    <x v="244"/>
    <x v="0"/>
    <x v="47"/>
    <x v="22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740"/>
    <x v="763"/>
    <x v="120"/>
    <x v="278"/>
    <x v="54"/>
    <x v="27"/>
    <x v="0"/>
    <x v="0"/>
    <x v="0"/>
    <x v="0"/>
    <x v="0"/>
    <x v="4"/>
    <x v="0"/>
    <x v="0"/>
    <x v="0"/>
    <x v="169"/>
    <x v="244"/>
    <x v="0"/>
    <x v="47"/>
    <x v="232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1080"/>
    <x v="1100"/>
    <x v="209"/>
    <x v="106"/>
    <x v="54"/>
    <x v="27"/>
    <x v="0"/>
    <x v="0"/>
    <x v="0"/>
    <x v="0"/>
    <x v="0"/>
    <x v="4"/>
    <x v="0"/>
    <x v="0"/>
    <x v="0"/>
    <x v="169"/>
    <x v="244"/>
    <x v="0"/>
    <x v="47"/>
    <x v="314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519"/>
    <x v="571"/>
    <x v="82"/>
    <x v="418"/>
    <x v="54"/>
    <x v="27"/>
    <x v="0"/>
    <x v="0"/>
    <x v="0"/>
    <x v="0"/>
    <x v="0"/>
    <x v="4"/>
    <x v="0"/>
    <x v="0"/>
    <x v="0"/>
    <x v="169"/>
    <x v="244"/>
    <x v="0"/>
    <x v="47"/>
    <x v="31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402"/>
    <x v="368"/>
    <x v="47"/>
    <x v="506"/>
    <x v="54"/>
    <x v="27"/>
    <x v="0"/>
    <x v="0"/>
    <x v="0"/>
    <x v="0"/>
    <x v="0"/>
    <x v="0"/>
    <x v="0"/>
    <x v="0"/>
    <x v="0"/>
    <x v="169"/>
    <x v="244"/>
    <x v="0"/>
    <x v="47"/>
    <x v="48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347"/>
    <x v="324"/>
    <x v="44"/>
    <x v="558"/>
    <x v="54"/>
    <x v="27"/>
    <x v="0"/>
    <x v="0"/>
    <x v="0"/>
    <x v="0"/>
    <x v="0"/>
    <x v="0"/>
    <x v="0"/>
    <x v="0"/>
    <x v="0"/>
    <x v="169"/>
    <x v="244"/>
    <x v="0"/>
    <x v="47"/>
    <x v="53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228"/>
    <x v="218"/>
    <x v="23"/>
    <x v="646"/>
    <x v="54"/>
    <x v="27"/>
    <x v="0"/>
    <x v="0"/>
    <x v="0"/>
    <x v="0"/>
    <x v="0"/>
    <x v="0"/>
    <x v="0"/>
    <x v="0"/>
    <x v="0"/>
    <x v="169"/>
    <x v="244"/>
    <x v="0"/>
    <x v="47"/>
    <x v="22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168"/>
    <x v="161"/>
    <x v="23"/>
    <x v="690"/>
    <x v="54"/>
    <x v="27"/>
    <x v="0"/>
    <x v="0"/>
    <x v="0"/>
    <x v="0"/>
    <x v="0"/>
    <x v="0"/>
    <x v="0"/>
    <x v="0"/>
    <x v="0"/>
    <x v="169"/>
    <x v="244"/>
    <x v="0"/>
    <x v="47"/>
    <x v="232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347"/>
    <x v="324"/>
    <x v="44"/>
    <x v="558"/>
    <x v="54"/>
    <x v="27"/>
    <x v="0"/>
    <x v="0"/>
    <x v="0"/>
    <x v="0"/>
    <x v="0"/>
    <x v="0"/>
    <x v="0"/>
    <x v="0"/>
    <x v="0"/>
    <x v="169"/>
    <x v="244"/>
    <x v="0"/>
    <x v="47"/>
    <x v="314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79"/>
    <x v="76"/>
    <x v="11"/>
    <x v="777"/>
    <x v="54"/>
    <x v="27"/>
    <x v="0"/>
    <x v="0"/>
    <x v="0"/>
    <x v="0"/>
    <x v="0"/>
    <x v="0"/>
    <x v="0"/>
    <x v="0"/>
    <x v="0"/>
    <x v="169"/>
    <x v="244"/>
    <x v="0"/>
    <x v="47"/>
    <x v="31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6"/>
    <x v="0"/>
    <x v="0"/>
    <x v="0"/>
    <x v="1215"/>
    <x v="1235"/>
    <x v="276"/>
    <x v="43"/>
    <x v="54"/>
    <x v="27"/>
    <x v="0"/>
    <x v="0"/>
    <x v="0"/>
    <x v="0"/>
    <x v="0"/>
    <x v="6"/>
    <x v="0"/>
    <x v="0"/>
    <x v="0"/>
    <x v="169"/>
    <x v="244"/>
    <x v="0"/>
    <x v="47"/>
    <x v="48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1148"/>
    <x v="1168"/>
    <x v="248"/>
    <x v="73"/>
    <x v="54"/>
    <x v="27"/>
    <x v="0"/>
    <x v="0"/>
    <x v="0"/>
    <x v="0"/>
    <x v="0"/>
    <x v="6"/>
    <x v="0"/>
    <x v="0"/>
    <x v="0"/>
    <x v="169"/>
    <x v="244"/>
    <x v="0"/>
    <x v="47"/>
    <x v="53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960"/>
    <x v="982"/>
    <x v="142"/>
    <x v="166"/>
    <x v="54"/>
    <x v="27"/>
    <x v="0"/>
    <x v="0"/>
    <x v="0"/>
    <x v="0"/>
    <x v="0"/>
    <x v="6"/>
    <x v="0"/>
    <x v="0"/>
    <x v="0"/>
    <x v="169"/>
    <x v="244"/>
    <x v="0"/>
    <x v="47"/>
    <x v="22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836"/>
    <x v="858"/>
    <x v="142"/>
    <x v="223"/>
    <x v="54"/>
    <x v="27"/>
    <x v="0"/>
    <x v="0"/>
    <x v="0"/>
    <x v="0"/>
    <x v="0"/>
    <x v="6"/>
    <x v="0"/>
    <x v="0"/>
    <x v="0"/>
    <x v="169"/>
    <x v="244"/>
    <x v="0"/>
    <x v="47"/>
    <x v="232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148"/>
    <x v="1168"/>
    <x v="248"/>
    <x v="73"/>
    <x v="54"/>
    <x v="27"/>
    <x v="0"/>
    <x v="0"/>
    <x v="0"/>
    <x v="0"/>
    <x v="0"/>
    <x v="6"/>
    <x v="0"/>
    <x v="0"/>
    <x v="0"/>
    <x v="169"/>
    <x v="244"/>
    <x v="0"/>
    <x v="47"/>
    <x v="314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594"/>
    <x v="632"/>
    <x v="95"/>
    <x v="364"/>
    <x v="54"/>
    <x v="27"/>
    <x v="0"/>
    <x v="0"/>
    <x v="0"/>
    <x v="0"/>
    <x v="0"/>
    <x v="6"/>
    <x v="0"/>
    <x v="0"/>
    <x v="0"/>
    <x v="169"/>
    <x v="244"/>
    <x v="0"/>
    <x v="47"/>
    <x v="31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402"/>
    <x v="368"/>
    <x v="47"/>
    <x v="506"/>
    <x v="54"/>
    <x v="27"/>
    <x v="0"/>
    <x v="0"/>
    <x v="0"/>
    <x v="0"/>
    <x v="0"/>
    <x v="2"/>
    <x v="0"/>
    <x v="0"/>
    <x v="0"/>
    <x v="169"/>
    <x v="244"/>
    <x v="0"/>
    <x v="47"/>
    <x v="48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347"/>
    <x v="324"/>
    <x v="44"/>
    <x v="558"/>
    <x v="54"/>
    <x v="27"/>
    <x v="0"/>
    <x v="0"/>
    <x v="0"/>
    <x v="0"/>
    <x v="0"/>
    <x v="2"/>
    <x v="0"/>
    <x v="0"/>
    <x v="0"/>
    <x v="169"/>
    <x v="244"/>
    <x v="0"/>
    <x v="47"/>
    <x v="53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228"/>
    <x v="218"/>
    <x v="23"/>
    <x v="646"/>
    <x v="54"/>
    <x v="27"/>
    <x v="0"/>
    <x v="0"/>
    <x v="0"/>
    <x v="0"/>
    <x v="0"/>
    <x v="2"/>
    <x v="0"/>
    <x v="0"/>
    <x v="0"/>
    <x v="169"/>
    <x v="244"/>
    <x v="0"/>
    <x v="47"/>
    <x v="22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168"/>
    <x v="161"/>
    <x v="23"/>
    <x v="690"/>
    <x v="54"/>
    <x v="27"/>
    <x v="0"/>
    <x v="0"/>
    <x v="0"/>
    <x v="0"/>
    <x v="0"/>
    <x v="2"/>
    <x v="0"/>
    <x v="0"/>
    <x v="0"/>
    <x v="169"/>
    <x v="244"/>
    <x v="0"/>
    <x v="47"/>
    <x v="232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347"/>
    <x v="324"/>
    <x v="44"/>
    <x v="558"/>
    <x v="54"/>
    <x v="27"/>
    <x v="0"/>
    <x v="0"/>
    <x v="0"/>
    <x v="0"/>
    <x v="0"/>
    <x v="2"/>
    <x v="0"/>
    <x v="0"/>
    <x v="0"/>
    <x v="169"/>
    <x v="244"/>
    <x v="0"/>
    <x v="47"/>
    <x v="314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79"/>
    <x v="76"/>
    <x v="11"/>
    <x v="777"/>
    <x v="54"/>
    <x v="27"/>
    <x v="0"/>
    <x v="0"/>
    <x v="0"/>
    <x v="0"/>
    <x v="0"/>
    <x v="2"/>
    <x v="0"/>
    <x v="0"/>
    <x v="0"/>
    <x v="169"/>
    <x v="244"/>
    <x v="0"/>
    <x v="47"/>
    <x v="31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5"/>
    <x v="0"/>
    <x v="0"/>
    <x v="0"/>
    <x v="1110"/>
    <x v="1130"/>
    <x v="209"/>
    <x v="87"/>
    <x v="54"/>
    <x v="27"/>
    <x v="0"/>
    <x v="0"/>
    <x v="0"/>
    <x v="0"/>
    <x v="0"/>
    <x v="5"/>
    <x v="0"/>
    <x v="0"/>
    <x v="0"/>
    <x v="169"/>
    <x v="244"/>
    <x v="0"/>
    <x v="47"/>
    <x v="48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1"/>
    <x v="169"/>
    <x v="203"/>
    <x v="267"/>
    <x v="1676"/>
    <x v="0"/>
  </r>
  <r>
    <x v="0"/>
    <x v="5"/>
    <x v="0"/>
    <x v="0"/>
    <x v="0"/>
    <x v="1023"/>
    <x v="1044"/>
    <x v="187"/>
    <x v="136"/>
    <x v="54"/>
    <x v="27"/>
    <x v="0"/>
    <x v="0"/>
    <x v="0"/>
    <x v="0"/>
    <x v="0"/>
    <x v="5"/>
    <x v="0"/>
    <x v="0"/>
    <x v="0"/>
    <x v="169"/>
    <x v="244"/>
    <x v="0"/>
    <x v="47"/>
    <x v="53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3"/>
    <x v="169"/>
    <x v="203"/>
    <x v="252"/>
    <x v="1670"/>
    <x v="0"/>
  </r>
  <r>
    <x v="0"/>
    <x v="5"/>
    <x v="0"/>
    <x v="0"/>
    <x v="0"/>
    <x v="804"/>
    <x v="827"/>
    <x v="108"/>
    <x v="245"/>
    <x v="54"/>
    <x v="27"/>
    <x v="0"/>
    <x v="0"/>
    <x v="0"/>
    <x v="0"/>
    <x v="0"/>
    <x v="5"/>
    <x v="0"/>
    <x v="0"/>
    <x v="0"/>
    <x v="169"/>
    <x v="244"/>
    <x v="0"/>
    <x v="47"/>
    <x v="22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4"/>
    <x v="169"/>
    <x v="203"/>
    <x v="188"/>
    <x v="1652"/>
    <x v="0"/>
  </r>
  <r>
    <x v="0"/>
    <x v="5"/>
    <x v="0"/>
    <x v="0"/>
    <x v="0"/>
    <x v="687"/>
    <x v="713"/>
    <x v="108"/>
    <x v="301"/>
    <x v="54"/>
    <x v="27"/>
    <x v="0"/>
    <x v="0"/>
    <x v="0"/>
    <x v="0"/>
    <x v="0"/>
    <x v="5"/>
    <x v="0"/>
    <x v="0"/>
    <x v="0"/>
    <x v="169"/>
    <x v="244"/>
    <x v="0"/>
    <x v="47"/>
    <x v="232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4"/>
    <x v="169"/>
    <x v="203"/>
    <x v="151"/>
    <x v="1637"/>
    <x v="0"/>
  </r>
  <r>
    <x v="0"/>
    <x v="5"/>
    <x v="0"/>
    <x v="0"/>
    <x v="0"/>
    <x v="1023"/>
    <x v="1044"/>
    <x v="187"/>
    <x v="136"/>
    <x v="54"/>
    <x v="27"/>
    <x v="0"/>
    <x v="0"/>
    <x v="0"/>
    <x v="0"/>
    <x v="0"/>
    <x v="5"/>
    <x v="0"/>
    <x v="0"/>
    <x v="0"/>
    <x v="169"/>
    <x v="244"/>
    <x v="0"/>
    <x v="47"/>
    <x v="314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3"/>
    <x v="169"/>
    <x v="203"/>
    <x v="252"/>
    <x v="1670"/>
    <x v="0"/>
  </r>
  <r>
    <x v="0"/>
    <x v="5"/>
    <x v="0"/>
    <x v="0"/>
    <x v="0"/>
    <x v="480"/>
    <x v="536"/>
    <x v="73"/>
    <x v="445"/>
    <x v="54"/>
    <x v="27"/>
    <x v="0"/>
    <x v="0"/>
    <x v="0"/>
    <x v="0"/>
    <x v="0"/>
    <x v="5"/>
    <x v="0"/>
    <x v="0"/>
    <x v="0"/>
    <x v="169"/>
    <x v="244"/>
    <x v="0"/>
    <x v="47"/>
    <x v="31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9"/>
    <x v="169"/>
    <x v="203"/>
    <x v="89"/>
    <x v="1603"/>
    <x v="0"/>
  </r>
  <r>
    <x v="0"/>
    <x v="2"/>
    <x v="0"/>
    <x v="0"/>
    <x v="0"/>
    <x v="737"/>
    <x v="760"/>
    <x v="697"/>
    <x v="352"/>
    <x v="54"/>
    <x v="27"/>
    <x v="0"/>
    <x v="0"/>
    <x v="0"/>
    <x v="0"/>
    <x v="0"/>
    <x v="4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86"/>
    <x v="199"/>
    <x v="169"/>
    <x v="108"/>
    <x v="0"/>
    <x v="762"/>
    <x v="1"/>
  </r>
  <r>
    <x v="0"/>
    <x v="1"/>
    <x v="0"/>
    <x v="0"/>
    <x v="0"/>
    <x v="167"/>
    <x v="160"/>
    <x v="189"/>
    <x v="870"/>
    <x v="54"/>
    <x v="27"/>
    <x v="0"/>
    <x v="0"/>
    <x v="0"/>
    <x v="0"/>
    <x v="0"/>
    <x v="0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33"/>
    <x v="199"/>
    <x v="169"/>
    <x v="203"/>
    <x v="0"/>
    <x v="1292"/>
    <x v="1"/>
  </r>
  <r>
    <x v="0"/>
    <x v="6"/>
    <x v="0"/>
    <x v="0"/>
    <x v="0"/>
    <x v="835"/>
    <x v="857"/>
    <x v="776"/>
    <x v="299"/>
    <x v="54"/>
    <x v="27"/>
    <x v="0"/>
    <x v="0"/>
    <x v="0"/>
    <x v="0"/>
    <x v="0"/>
    <x v="6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45"/>
    <x v="199"/>
    <x v="169"/>
    <x v="203"/>
    <x v="0"/>
    <x v="683"/>
    <x v="1"/>
  </r>
  <r>
    <x v="0"/>
    <x v="3"/>
    <x v="0"/>
    <x v="0"/>
    <x v="0"/>
    <x v="67"/>
    <x v="64"/>
    <x v="189"/>
    <x v="1056"/>
    <x v="54"/>
    <x v="27"/>
    <x v="0"/>
    <x v="0"/>
    <x v="0"/>
    <x v="0"/>
    <x v="0"/>
    <x v="2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292"/>
    <x v="1"/>
  </r>
  <r>
    <x v="0"/>
    <x v="5"/>
    <x v="0"/>
    <x v="0"/>
    <x v="0"/>
    <x v="443"/>
    <x v="507"/>
    <x v="654"/>
    <x v="898"/>
    <x v="54"/>
    <x v="27"/>
    <x v="0"/>
    <x v="0"/>
    <x v="0"/>
    <x v="0"/>
    <x v="0"/>
    <x v="5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53"/>
    <x v="0"/>
    <x v="808"/>
    <x v="1"/>
  </r>
  <r>
    <x v="0"/>
    <x v="4"/>
    <x v="0"/>
    <x v="0"/>
    <x v="0"/>
    <x v="270"/>
    <x v="256"/>
    <x v="0"/>
    <x v="698"/>
    <x v="54"/>
    <x v="27"/>
    <x v="0"/>
    <x v="0"/>
    <x v="0"/>
    <x v="0"/>
    <x v="0"/>
    <x v="1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17"/>
    <x v="199"/>
    <x v="169"/>
    <x v="203"/>
    <x v="0"/>
    <x v="1479"/>
    <x v="1"/>
  </r>
  <r>
    <x v="0"/>
    <x v="0"/>
    <x v="0"/>
    <x v="0"/>
    <x v="0"/>
    <x v="985"/>
    <x v="1007"/>
    <x v="0"/>
    <x v="153"/>
    <x v="54"/>
    <x v="27"/>
    <x v="0"/>
    <x v="0"/>
    <x v="0"/>
    <x v="0"/>
    <x v="0"/>
    <x v="3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31"/>
    <x v="199"/>
    <x v="169"/>
    <x v="203"/>
    <x v="0"/>
    <x v="1479"/>
    <x v="1"/>
  </r>
  <r>
    <x v="0"/>
    <x v="2"/>
    <x v="0"/>
    <x v="0"/>
    <x v="0"/>
    <x v="62"/>
    <x v="118"/>
    <x v="431"/>
    <x v="1217"/>
    <x v="54"/>
    <x v="27"/>
    <x v="0"/>
    <x v="0"/>
    <x v="0"/>
    <x v="0"/>
    <x v="0"/>
    <x v="4"/>
    <x v="0"/>
    <x v="0"/>
    <x v="0"/>
    <x v="171"/>
    <x v="249"/>
    <x v="2"/>
    <x v="59"/>
    <x v="488"/>
    <x v="104"/>
    <x v="0"/>
    <x v="0"/>
    <x v="0"/>
    <x v="0"/>
    <x v="0"/>
    <x v="171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1"/>
    <x v="0"/>
    <x v="0"/>
    <x v="0"/>
    <x v="4"/>
    <x v="4"/>
    <x v="93"/>
    <x v="1028"/>
    <x v="54"/>
    <x v="27"/>
    <x v="0"/>
    <x v="0"/>
    <x v="0"/>
    <x v="0"/>
    <x v="0"/>
    <x v="0"/>
    <x v="0"/>
    <x v="0"/>
    <x v="0"/>
    <x v="171"/>
    <x v="249"/>
    <x v="2"/>
    <x v="59"/>
    <x v="488"/>
    <x v="104"/>
    <x v="0"/>
    <x v="0"/>
    <x v="0"/>
    <x v="0"/>
    <x v="0"/>
    <x v="171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6"/>
    <x v="0"/>
    <x v="0"/>
    <x v="0"/>
    <x v="83"/>
    <x v="153"/>
    <x v="486"/>
    <x v="1257"/>
    <x v="54"/>
    <x v="27"/>
    <x v="0"/>
    <x v="0"/>
    <x v="0"/>
    <x v="0"/>
    <x v="0"/>
    <x v="6"/>
    <x v="0"/>
    <x v="0"/>
    <x v="0"/>
    <x v="171"/>
    <x v="249"/>
    <x v="2"/>
    <x v="59"/>
    <x v="488"/>
    <x v="104"/>
    <x v="0"/>
    <x v="0"/>
    <x v="0"/>
    <x v="0"/>
    <x v="0"/>
    <x v="171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3"/>
    <x v="0"/>
    <x v="0"/>
    <x v="0"/>
    <x v="4"/>
    <x v="4"/>
    <x v="93"/>
    <x v="1028"/>
    <x v="54"/>
    <x v="27"/>
    <x v="0"/>
    <x v="0"/>
    <x v="0"/>
    <x v="0"/>
    <x v="0"/>
    <x v="2"/>
    <x v="0"/>
    <x v="0"/>
    <x v="0"/>
    <x v="171"/>
    <x v="249"/>
    <x v="2"/>
    <x v="59"/>
    <x v="488"/>
    <x v="104"/>
    <x v="0"/>
    <x v="0"/>
    <x v="0"/>
    <x v="0"/>
    <x v="0"/>
    <x v="171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5"/>
    <x v="0"/>
    <x v="0"/>
    <x v="0"/>
    <x v="52"/>
    <x v="99"/>
    <x v="394"/>
    <x v="1204"/>
    <x v="54"/>
    <x v="27"/>
    <x v="0"/>
    <x v="0"/>
    <x v="0"/>
    <x v="0"/>
    <x v="0"/>
    <x v="5"/>
    <x v="0"/>
    <x v="0"/>
    <x v="0"/>
    <x v="171"/>
    <x v="249"/>
    <x v="2"/>
    <x v="59"/>
    <x v="488"/>
    <x v="104"/>
    <x v="0"/>
    <x v="0"/>
    <x v="0"/>
    <x v="0"/>
    <x v="0"/>
    <x v="171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"/>
    <x v="169"/>
    <x v="203"/>
    <x v="8"/>
    <x v="1132"/>
    <x v="0"/>
  </r>
  <r>
    <x v="0"/>
    <x v="2"/>
    <x v="0"/>
    <x v="0"/>
    <x v="0"/>
    <x v="318"/>
    <x v="404"/>
    <x v="913"/>
    <x v="1534"/>
    <x v="54"/>
    <x v="27"/>
    <x v="0"/>
    <x v="0"/>
    <x v="0"/>
    <x v="0"/>
    <x v="0"/>
    <x v="4"/>
    <x v="0"/>
    <x v="0"/>
    <x v="0"/>
    <x v="172"/>
    <x v="250"/>
    <x v="2"/>
    <x v="59"/>
    <x v="25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0"/>
    <x v="1"/>
  </r>
  <r>
    <x v="0"/>
    <x v="2"/>
    <x v="0"/>
    <x v="0"/>
    <x v="0"/>
    <x v="261"/>
    <x v="357"/>
    <x v="818"/>
    <x v="1479"/>
    <x v="54"/>
    <x v="27"/>
    <x v="0"/>
    <x v="0"/>
    <x v="0"/>
    <x v="0"/>
    <x v="0"/>
    <x v="4"/>
    <x v="0"/>
    <x v="0"/>
    <x v="0"/>
    <x v="172"/>
    <x v="250"/>
    <x v="2"/>
    <x v="59"/>
    <x v="296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2"/>
    <x v="1"/>
  </r>
  <r>
    <x v="0"/>
    <x v="2"/>
    <x v="0"/>
    <x v="0"/>
    <x v="0"/>
    <x v="325"/>
    <x v="411"/>
    <x v="921"/>
    <x v="1537"/>
    <x v="54"/>
    <x v="27"/>
    <x v="0"/>
    <x v="0"/>
    <x v="0"/>
    <x v="0"/>
    <x v="0"/>
    <x v="4"/>
    <x v="0"/>
    <x v="0"/>
    <x v="0"/>
    <x v="172"/>
    <x v="250"/>
    <x v="2"/>
    <x v="59"/>
    <x v="48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2"/>
    <x v="1"/>
  </r>
  <r>
    <x v="0"/>
    <x v="2"/>
    <x v="0"/>
    <x v="0"/>
    <x v="0"/>
    <x v="278"/>
    <x v="370"/>
    <x v="843"/>
    <x v="1495"/>
    <x v="54"/>
    <x v="27"/>
    <x v="0"/>
    <x v="0"/>
    <x v="0"/>
    <x v="0"/>
    <x v="0"/>
    <x v="4"/>
    <x v="0"/>
    <x v="0"/>
    <x v="0"/>
    <x v="172"/>
    <x v="250"/>
    <x v="2"/>
    <x v="59"/>
    <x v="49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0"/>
    <x v="1"/>
  </r>
  <r>
    <x v="0"/>
    <x v="2"/>
    <x v="0"/>
    <x v="0"/>
    <x v="0"/>
    <x v="408"/>
    <x v="474"/>
    <x v="1068"/>
    <x v="1614"/>
    <x v="54"/>
    <x v="27"/>
    <x v="0"/>
    <x v="0"/>
    <x v="0"/>
    <x v="0"/>
    <x v="0"/>
    <x v="4"/>
    <x v="0"/>
    <x v="0"/>
    <x v="0"/>
    <x v="172"/>
    <x v="250"/>
    <x v="2"/>
    <x v="59"/>
    <x v="82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8"/>
    <x v="1"/>
  </r>
  <r>
    <x v="0"/>
    <x v="2"/>
    <x v="0"/>
    <x v="0"/>
    <x v="0"/>
    <x v="62"/>
    <x v="118"/>
    <x v="431"/>
    <x v="1217"/>
    <x v="54"/>
    <x v="27"/>
    <x v="0"/>
    <x v="0"/>
    <x v="0"/>
    <x v="0"/>
    <x v="0"/>
    <x v="4"/>
    <x v="0"/>
    <x v="0"/>
    <x v="0"/>
    <x v="172"/>
    <x v="250"/>
    <x v="2"/>
    <x v="59"/>
    <x v="828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593"/>
    <x v="631"/>
    <x v="1317"/>
    <x v="1731"/>
    <x v="54"/>
    <x v="27"/>
    <x v="0"/>
    <x v="0"/>
    <x v="0"/>
    <x v="0"/>
    <x v="0"/>
    <x v="4"/>
    <x v="0"/>
    <x v="0"/>
    <x v="0"/>
    <x v="172"/>
    <x v="250"/>
    <x v="2"/>
    <x v="59"/>
    <x v="82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7"/>
    <x v="1"/>
  </r>
  <r>
    <x v="0"/>
    <x v="2"/>
    <x v="0"/>
    <x v="0"/>
    <x v="0"/>
    <x v="233"/>
    <x v="335"/>
    <x v="772"/>
    <x v="1446"/>
    <x v="54"/>
    <x v="27"/>
    <x v="0"/>
    <x v="0"/>
    <x v="0"/>
    <x v="0"/>
    <x v="0"/>
    <x v="4"/>
    <x v="0"/>
    <x v="0"/>
    <x v="0"/>
    <x v="172"/>
    <x v="250"/>
    <x v="2"/>
    <x v="59"/>
    <x v="831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255"/>
    <x v="348"/>
    <x v="805"/>
    <x v="1466"/>
    <x v="54"/>
    <x v="27"/>
    <x v="0"/>
    <x v="0"/>
    <x v="0"/>
    <x v="0"/>
    <x v="0"/>
    <x v="4"/>
    <x v="0"/>
    <x v="0"/>
    <x v="0"/>
    <x v="172"/>
    <x v="250"/>
    <x v="2"/>
    <x v="59"/>
    <x v="83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6"/>
    <x v="1"/>
  </r>
  <r>
    <x v="0"/>
    <x v="1"/>
    <x v="0"/>
    <x v="0"/>
    <x v="0"/>
    <x v="29"/>
    <x v="28"/>
    <x v="299"/>
    <x v="1154"/>
    <x v="54"/>
    <x v="27"/>
    <x v="0"/>
    <x v="0"/>
    <x v="0"/>
    <x v="0"/>
    <x v="0"/>
    <x v="0"/>
    <x v="0"/>
    <x v="0"/>
    <x v="0"/>
    <x v="172"/>
    <x v="250"/>
    <x v="2"/>
    <x v="59"/>
    <x v="25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0"/>
    <x v="1"/>
  </r>
  <r>
    <x v="0"/>
    <x v="1"/>
    <x v="0"/>
    <x v="0"/>
    <x v="0"/>
    <x v="21"/>
    <x v="20"/>
    <x v="244"/>
    <x v="1124"/>
    <x v="54"/>
    <x v="27"/>
    <x v="0"/>
    <x v="0"/>
    <x v="0"/>
    <x v="0"/>
    <x v="0"/>
    <x v="0"/>
    <x v="0"/>
    <x v="0"/>
    <x v="0"/>
    <x v="172"/>
    <x v="250"/>
    <x v="2"/>
    <x v="59"/>
    <x v="296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6"/>
    <x v="1"/>
  </r>
  <r>
    <x v="0"/>
    <x v="1"/>
    <x v="0"/>
    <x v="0"/>
    <x v="0"/>
    <x v="30"/>
    <x v="29"/>
    <x v="304"/>
    <x v="1156"/>
    <x v="54"/>
    <x v="27"/>
    <x v="0"/>
    <x v="0"/>
    <x v="0"/>
    <x v="0"/>
    <x v="0"/>
    <x v="0"/>
    <x v="0"/>
    <x v="0"/>
    <x v="0"/>
    <x v="172"/>
    <x v="250"/>
    <x v="2"/>
    <x v="59"/>
    <x v="48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1"/>
    <x v="0"/>
    <x v="0"/>
    <x v="0"/>
    <x v="23"/>
    <x v="22"/>
    <x v="259"/>
    <x v="1131"/>
    <x v="54"/>
    <x v="27"/>
    <x v="0"/>
    <x v="0"/>
    <x v="0"/>
    <x v="0"/>
    <x v="0"/>
    <x v="0"/>
    <x v="0"/>
    <x v="0"/>
    <x v="0"/>
    <x v="172"/>
    <x v="250"/>
    <x v="2"/>
    <x v="59"/>
    <x v="49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1"/>
    <x v="1"/>
  </r>
  <r>
    <x v="0"/>
    <x v="1"/>
    <x v="0"/>
    <x v="0"/>
    <x v="0"/>
    <x v="47"/>
    <x v="45"/>
    <x v="379"/>
    <x v="1195"/>
    <x v="54"/>
    <x v="27"/>
    <x v="0"/>
    <x v="0"/>
    <x v="0"/>
    <x v="0"/>
    <x v="0"/>
    <x v="0"/>
    <x v="0"/>
    <x v="0"/>
    <x v="0"/>
    <x v="172"/>
    <x v="250"/>
    <x v="2"/>
    <x v="59"/>
    <x v="82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1"/>
    <x v="0"/>
    <x v="0"/>
    <x v="0"/>
    <x v="4"/>
    <x v="4"/>
    <x v="93"/>
    <x v="1028"/>
    <x v="54"/>
    <x v="27"/>
    <x v="0"/>
    <x v="0"/>
    <x v="0"/>
    <x v="0"/>
    <x v="0"/>
    <x v="0"/>
    <x v="0"/>
    <x v="0"/>
    <x v="0"/>
    <x v="172"/>
    <x v="250"/>
    <x v="2"/>
    <x v="59"/>
    <x v="828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104"/>
    <x v="100"/>
    <x v="538"/>
    <x v="1299"/>
    <x v="54"/>
    <x v="27"/>
    <x v="0"/>
    <x v="0"/>
    <x v="0"/>
    <x v="0"/>
    <x v="0"/>
    <x v="0"/>
    <x v="0"/>
    <x v="0"/>
    <x v="0"/>
    <x v="172"/>
    <x v="250"/>
    <x v="2"/>
    <x v="59"/>
    <x v="82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7"/>
    <x v="1"/>
  </r>
  <r>
    <x v="0"/>
    <x v="1"/>
    <x v="0"/>
    <x v="0"/>
    <x v="0"/>
    <x v="18"/>
    <x v="17"/>
    <x v="222"/>
    <x v="1109"/>
    <x v="54"/>
    <x v="27"/>
    <x v="0"/>
    <x v="0"/>
    <x v="0"/>
    <x v="0"/>
    <x v="0"/>
    <x v="0"/>
    <x v="0"/>
    <x v="0"/>
    <x v="0"/>
    <x v="172"/>
    <x v="250"/>
    <x v="2"/>
    <x v="59"/>
    <x v="831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20"/>
    <x v="19"/>
    <x v="236"/>
    <x v="1117"/>
    <x v="54"/>
    <x v="27"/>
    <x v="0"/>
    <x v="0"/>
    <x v="0"/>
    <x v="0"/>
    <x v="0"/>
    <x v="0"/>
    <x v="0"/>
    <x v="0"/>
    <x v="0"/>
    <x v="172"/>
    <x v="250"/>
    <x v="2"/>
    <x v="59"/>
    <x v="83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4"/>
    <x v="1"/>
  </r>
  <r>
    <x v="0"/>
    <x v="6"/>
    <x v="0"/>
    <x v="0"/>
    <x v="0"/>
    <x v="374"/>
    <x v="446"/>
    <x v="1004"/>
    <x v="1582"/>
    <x v="54"/>
    <x v="27"/>
    <x v="0"/>
    <x v="0"/>
    <x v="0"/>
    <x v="0"/>
    <x v="0"/>
    <x v="6"/>
    <x v="0"/>
    <x v="0"/>
    <x v="0"/>
    <x v="172"/>
    <x v="250"/>
    <x v="2"/>
    <x v="59"/>
    <x v="25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3"/>
    <x v="1"/>
  </r>
  <r>
    <x v="0"/>
    <x v="6"/>
    <x v="0"/>
    <x v="0"/>
    <x v="0"/>
    <x v="311"/>
    <x v="398"/>
    <x v="895"/>
    <x v="1528"/>
    <x v="54"/>
    <x v="27"/>
    <x v="0"/>
    <x v="0"/>
    <x v="0"/>
    <x v="0"/>
    <x v="0"/>
    <x v="6"/>
    <x v="0"/>
    <x v="0"/>
    <x v="0"/>
    <x v="172"/>
    <x v="250"/>
    <x v="2"/>
    <x v="59"/>
    <x v="296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8"/>
    <x v="1"/>
  </r>
  <r>
    <x v="0"/>
    <x v="6"/>
    <x v="0"/>
    <x v="0"/>
    <x v="0"/>
    <x v="381"/>
    <x v="452"/>
    <x v="1014"/>
    <x v="1588"/>
    <x v="54"/>
    <x v="27"/>
    <x v="0"/>
    <x v="0"/>
    <x v="0"/>
    <x v="0"/>
    <x v="0"/>
    <x v="6"/>
    <x v="0"/>
    <x v="0"/>
    <x v="0"/>
    <x v="172"/>
    <x v="250"/>
    <x v="2"/>
    <x v="59"/>
    <x v="48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6"/>
    <x v="1"/>
  </r>
  <r>
    <x v="0"/>
    <x v="6"/>
    <x v="0"/>
    <x v="0"/>
    <x v="0"/>
    <x v="329"/>
    <x v="414"/>
    <x v="925"/>
    <x v="1539"/>
    <x v="54"/>
    <x v="27"/>
    <x v="0"/>
    <x v="0"/>
    <x v="0"/>
    <x v="0"/>
    <x v="0"/>
    <x v="6"/>
    <x v="0"/>
    <x v="0"/>
    <x v="0"/>
    <x v="172"/>
    <x v="250"/>
    <x v="2"/>
    <x v="59"/>
    <x v="49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9"/>
    <x v="1"/>
  </r>
  <r>
    <x v="0"/>
    <x v="6"/>
    <x v="0"/>
    <x v="0"/>
    <x v="0"/>
    <x v="467"/>
    <x v="527"/>
    <x v="1167"/>
    <x v="1653"/>
    <x v="54"/>
    <x v="27"/>
    <x v="0"/>
    <x v="0"/>
    <x v="0"/>
    <x v="0"/>
    <x v="0"/>
    <x v="6"/>
    <x v="0"/>
    <x v="0"/>
    <x v="0"/>
    <x v="172"/>
    <x v="250"/>
    <x v="2"/>
    <x v="59"/>
    <x v="82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3"/>
    <x v="1"/>
  </r>
  <r>
    <x v="0"/>
    <x v="6"/>
    <x v="0"/>
    <x v="0"/>
    <x v="0"/>
    <x v="83"/>
    <x v="153"/>
    <x v="486"/>
    <x v="1257"/>
    <x v="54"/>
    <x v="27"/>
    <x v="0"/>
    <x v="0"/>
    <x v="0"/>
    <x v="0"/>
    <x v="0"/>
    <x v="6"/>
    <x v="0"/>
    <x v="0"/>
    <x v="0"/>
    <x v="172"/>
    <x v="250"/>
    <x v="2"/>
    <x v="59"/>
    <x v="828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673"/>
    <x v="700"/>
    <x v="1383"/>
    <x v="1778"/>
    <x v="54"/>
    <x v="27"/>
    <x v="0"/>
    <x v="0"/>
    <x v="0"/>
    <x v="0"/>
    <x v="0"/>
    <x v="6"/>
    <x v="0"/>
    <x v="0"/>
    <x v="0"/>
    <x v="172"/>
    <x v="250"/>
    <x v="2"/>
    <x v="59"/>
    <x v="82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9"/>
    <x v="1"/>
  </r>
  <r>
    <x v="0"/>
    <x v="6"/>
    <x v="0"/>
    <x v="0"/>
    <x v="0"/>
    <x v="284"/>
    <x v="374"/>
    <x v="854"/>
    <x v="1501"/>
    <x v="54"/>
    <x v="27"/>
    <x v="0"/>
    <x v="0"/>
    <x v="0"/>
    <x v="0"/>
    <x v="0"/>
    <x v="6"/>
    <x v="0"/>
    <x v="0"/>
    <x v="0"/>
    <x v="172"/>
    <x v="250"/>
    <x v="2"/>
    <x v="59"/>
    <x v="831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304"/>
    <x v="391"/>
    <x v="887"/>
    <x v="1518"/>
    <x v="54"/>
    <x v="27"/>
    <x v="0"/>
    <x v="0"/>
    <x v="0"/>
    <x v="0"/>
    <x v="0"/>
    <x v="6"/>
    <x v="0"/>
    <x v="0"/>
    <x v="0"/>
    <x v="172"/>
    <x v="250"/>
    <x v="2"/>
    <x v="59"/>
    <x v="83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6"/>
    <x v="1"/>
  </r>
  <r>
    <x v="0"/>
    <x v="3"/>
    <x v="0"/>
    <x v="0"/>
    <x v="0"/>
    <x v="29"/>
    <x v="28"/>
    <x v="299"/>
    <x v="1154"/>
    <x v="54"/>
    <x v="27"/>
    <x v="0"/>
    <x v="0"/>
    <x v="0"/>
    <x v="0"/>
    <x v="0"/>
    <x v="2"/>
    <x v="0"/>
    <x v="0"/>
    <x v="0"/>
    <x v="172"/>
    <x v="250"/>
    <x v="2"/>
    <x v="59"/>
    <x v="25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0"/>
    <x v="1"/>
  </r>
  <r>
    <x v="0"/>
    <x v="3"/>
    <x v="0"/>
    <x v="0"/>
    <x v="0"/>
    <x v="21"/>
    <x v="20"/>
    <x v="244"/>
    <x v="1124"/>
    <x v="54"/>
    <x v="27"/>
    <x v="0"/>
    <x v="0"/>
    <x v="0"/>
    <x v="0"/>
    <x v="0"/>
    <x v="2"/>
    <x v="0"/>
    <x v="0"/>
    <x v="0"/>
    <x v="172"/>
    <x v="250"/>
    <x v="2"/>
    <x v="59"/>
    <x v="296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6"/>
    <x v="1"/>
  </r>
  <r>
    <x v="0"/>
    <x v="3"/>
    <x v="0"/>
    <x v="0"/>
    <x v="0"/>
    <x v="30"/>
    <x v="29"/>
    <x v="304"/>
    <x v="1156"/>
    <x v="54"/>
    <x v="27"/>
    <x v="0"/>
    <x v="0"/>
    <x v="0"/>
    <x v="0"/>
    <x v="0"/>
    <x v="2"/>
    <x v="0"/>
    <x v="0"/>
    <x v="0"/>
    <x v="172"/>
    <x v="250"/>
    <x v="2"/>
    <x v="59"/>
    <x v="48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3"/>
    <x v="0"/>
    <x v="0"/>
    <x v="0"/>
    <x v="23"/>
    <x v="22"/>
    <x v="259"/>
    <x v="1131"/>
    <x v="54"/>
    <x v="27"/>
    <x v="0"/>
    <x v="0"/>
    <x v="0"/>
    <x v="0"/>
    <x v="0"/>
    <x v="2"/>
    <x v="0"/>
    <x v="0"/>
    <x v="0"/>
    <x v="172"/>
    <x v="250"/>
    <x v="2"/>
    <x v="59"/>
    <x v="49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1"/>
    <x v="1"/>
  </r>
  <r>
    <x v="0"/>
    <x v="3"/>
    <x v="0"/>
    <x v="0"/>
    <x v="0"/>
    <x v="47"/>
    <x v="45"/>
    <x v="379"/>
    <x v="1195"/>
    <x v="54"/>
    <x v="27"/>
    <x v="0"/>
    <x v="0"/>
    <x v="0"/>
    <x v="0"/>
    <x v="0"/>
    <x v="2"/>
    <x v="0"/>
    <x v="0"/>
    <x v="0"/>
    <x v="172"/>
    <x v="250"/>
    <x v="2"/>
    <x v="59"/>
    <x v="82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3"/>
    <x v="0"/>
    <x v="0"/>
    <x v="0"/>
    <x v="4"/>
    <x v="4"/>
    <x v="93"/>
    <x v="1028"/>
    <x v="54"/>
    <x v="27"/>
    <x v="0"/>
    <x v="0"/>
    <x v="0"/>
    <x v="0"/>
    <x v="0"/>
    <x v="2"/>
    <x v="0"/>
    <x v="0"/>
    <x v="0"/>
    <x v="172"/>
    <x v="250"/>
    <x v="2"/>
    <x v="59"/>
    <x v="828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104"/>
    <x v="100"/>
    <x v="538"/>
    <x v="1299"/>
    <x v="54"/>
    <x v="27"/>
    <x v="0"/>
    <x v="0"/>
    <x v="0"/>
    <x v="0"/>
    <x v="0"/>
    <x v="2"/>
    <x v="0"/>
    <x v="0"/>
    <x v="0"/>
    <x v="172"/>
    <x v="250"/>
    <x v="2"/>
    <x v="59"/>
    <x v="82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7"/>
    <x v="1"/>
  </r>
  <r>
    <x v="0"/>
    <x v="3"/>
    <x v="0"/>
    <x v="0"/>
    <x v="0"/>
    <x v="18"/>
    <x v="17"/>
    <x v="222"/>
    <x v="1109"/>
    <x v="54"/>
    <x v="27"/>
    <x v="0"/>
    <x v="0"/>
    <x v="0"/>
    <x v="0"/>
    <x v="0"/>
    <x v="2"/>
    <x v="0"/>
    <x v="0"/>
    <x v="0"/>
    <x v="172"/>
    <x v="250"/>
    <x v="2"/>
    <x v="59"/>
    <x v="831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20"/>
    <x v="19"/>
    <x v="236"/>
    <x v="1117"/>
    <x v="54"/>
    <x v="27"/>
    <x v="0"/>
    <x v="0"/>
    <x v="0"/>
    <x v="0"/>
    <x v="0"/>
    <x v="2"/>
    <x v="0"/>
    <x v="0"/>
    <x v="0"/>
    <x v="172"/>
    <x v="250"/>
    <x v="2"/>
    <x v="59"/>
    <x v="83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4"/>
    <x v="1"/>
  </r>
  <r>
    <x v="0"/>
    <x v="5"/>
    <x v="0"/>
    <x v="0"/>
    <x v="0"/>
    <x v="291"/>
    <x v="379"/>
    <x v="863"/>
    <x v="1505"/>
    <x v="54"/>
    <x v="27"/>
    <x v="0"/>
    <x v="0"/>
    <x v="0"/>
    <x v="0"/>
    <x v="0"/>
    <x v="5"/>
    <x v="0"/>
    <x v="0"/>
    <x v="0"/>
    <x v="172"/>
    <x v="250"/>
    <x v="2"/>
    <x v="59"/>
    <x v="25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9"/>
    <x v="169"/>
    <x v="203"/>
    <x v="37"/>
    <x v="661"/>
    <x v="0"/>
  </r>
  <r>
    <x v="0"/>
    <x v="5"/>
    <x v="0"/>
    <x v="0"/>
    <x v="0"/>
    <x v="230"/>
    <x v="331"/>
    <x v="768"/>
    <x v="1444"/>
    <x v="54"/>
    <x v="27"/>
    <x v="0"/>
    <x v="0"/>
    <x v="0"/>
    <x v="0"/>
    <x v="0"/>
    <x v="5"/>
    <x v="0"/>
    <x v="0"/>
    <x v="0"/>
    <x v="172"/>
    <x v="250"/>
    <x v="2"/>
    <x v="59"/>
    <x v="296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1"/>
    <x v="169"/>
    <x v="203"/>
    <x v="27"/>
    <x v="755"/>
    <x v="0"/>
  </r>
  <r>
    <x v="0"/>
    <x v="5"/>
    <x v="0"/>
    <x v="0"/>
    <x v="0"/>
    <x v="297"/>
    <x v="383"/>
    <x v="871"/>
    <x v="1509"/>
    <x v="54"/>
    <x v="27"/>
    <x v="0"/>
    <x v="0"/>
    <x v="0"/>
    <x v="0"/>
    <x v="0"/>
    <x v="5"/>
    <x v="0"/>
    <x v="0"/>
    <x v="0"/>
    <x v="172"/>
    <x v="250"/>
    <x v="2"/>
    <x v="59"/>
    <x v="48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654"/>
    <x v="0"/>
  </r>
  <r>
    <x v="0"/>
    <x v="5"/>
    <x v="0"/>
    <x v="0"/>
    <x v="0"/>
    <x v="248"/>
    <x v="344"/>
    <x v="795"/>
    <x v="1460"/>
    <x v="54"/>
    <x v="27"/>
    <x v="0"/>
    <x v="0"/>
    <x v="0"/>
    <x v="0"/>
    <x v="0"/>
    <x v="5"/>
    <x v="0"/>
    <x v="0"/>
    <x v="0"/>
    <x v="172"/>
    <x v="250"/>
    <x v="2"/>
    <x v="59"/>
    <x v="49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731"/>
    <x v="0"/>
  </r>
  <r>
    <x v="0"/>
    <x v="5"/>
    <x v="0"/>
    <x v="0"/>
    <x v="0"/>
    <x v="375"/>
    <x v="447"/>
    <x v="1006"/>
    <x v="1583"/>
    <x v="54"/>
    <x v="27"/>
    <x v="0"/>
    <x v="0"/>
    <x v="0"/>
    <x v="0"/>
    <x v="0"/>
    <x v="5"/>
    <x v="0"/>
    <x v="0"/>
    <x v="0"/>
    <x v="172"/>
    <x v="250"/>
    <x v="2"/>
    <x v="59"/>
    <x v="82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542"/>
    <x v="0"/>
  </r>
  <r>
    <x v="0"/>
    <x v="5"/>
    <x v="0"/>
    <x v="0"/>
    <x v="0"/>
    <x v="52"/>
    <x v="99"/>
    <x v="394"/>
    <x v="1204"/>
    <x v="54"/>
    <x v="27"/>
    <x v="0"/>
    <x v="0"/>
    <x v="0"/>
    <x v="0"/>
    <x v="0"/>
    <x v="5"/>
    <x v="0"/>
    <x v="0"/>
    <x v="0"/>
    <x v="172"/>
    <x v="250"/>
    <x v="2"/>
    <x v="59"/>
    <x v="828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"/>
    <x v="169"/>
    <x v="203"/>
    <x v="8"/>
    <x v="1132"/>
    <x v="0"/>
  </r>
  <r>
    <x v="0"/>
    <x v="5"/>
    <x v="0"/>
    <x v="0"/>
    <x v="0"/>
    <x v="544"/>
    <x v="594"/>
    <x v="1272"/>
    <x v="1707"/>
    <x v="54"/>
    <x v="27"/>
    <x v="0"/>
    <x v="0"/>
    <x v="0"/>
    <x v="0"/>
    <x v="0"/>
    <x v="5"/>
    <x v="0"/>
    <x v="0"/>
    <x v="0"/>
    <x v="172"/>
    <x v="250"/>
    <x v="2"/>
    <x v="59"/>
    <x v="82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2"/>
    <x v="169"/>
    <x v="203"/>
    <x v="110"/>
    <x v="316"/>
    <x v="0"/>
  </r>
  <r>
    <x v="0"/>
    <x v="5"/>
    <x v="0"/>
    <x v="0"/>
    <x v="0"/>
    <x v="201"/>
    <x v="300"/>
    <x v="718"/>
    <x v="1415"/>
    <x v="54"/>
    <x v="27"/>
    <x v="0"/>
    <x v="0"/>
    <x v="0"/>
    <x v="0"/>
    <x v="0"/>
    <x v="5"/>
    <x v="0"/>
    <x v="0"/>
    <x v="0"/>
    <x v="172"/>
    <x v="250"/>
    <x v="2"/>
    <x v="59"/>
    <x v="831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"/>
    <x v="169"/>
    <x v="203"/>
    <x v="24"/>
    <x v="793"/>
    <x v="0"/>
  </r>
  <r>
    <x v="0"/>
    <x v="5"/>
    <x v="0"/>
    <x v="0"/>
    <x v="0"/>
    <x v="221"/>
    <x v="323"/>
    <x v="750"/>
    <x v="1435"/>
    <x v="54"/>
    <x v="27"/>
    <x v="0"/>
    <x v="0"/>
    <x v="0"/>
    <x v="0"/>
    <x v="0"/>
    <x v="5"/>
    <x v="0"/>
    <x v="0"/>
    <x v="0"/>
    <x v="172"/>
    <x v="250"/>
    <x v="2"/>
    <x v="59"/>
    <x v="83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768"/>
    <x v="0"/>
  </r>
  <r>
    <x v="0"/>
    <x v="2"/>
    <x v="0"/>
    <x v="0"/>
    <x v="0"/>
    <x v="424"/>
    <x v="491"/>
    <x v="569"/>
    <x v="693"/>
    <x v="54"/>
    <x v="27"/>
    <x v="0"/>
    <x v="0"/>
    <x v="0"/>
    <x v="0"/>
    <x v="0"/>
    <x v="4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896"/>
    <x v="1"/>
  </r>
  <r>
    <x v="0"/>
    <x v="1"/>
    <x v="0"/>
    <x v="0"/>
    <x v="0"/>
    <x v="51"/>
    <x v="49"/>
    <x v="139"/>
    <x v="1024"/>
    <x v="54"/>
    <x v="27"/>
    <x v="0"/>
    <x v="0"/>
    <x v="0"/>
    <x v="0"/>
    <x v="0"/>
    <x v="0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342"/>
    <x v="1"/>
  </r>
  <r>
    <x v="0"/>
    <x v="6"/>
    <x v="0"/>
    <x v="0"/>
    <x v="0"/>
    <x v="488"/>
    <x v="541"/>
    <x v="645"/>
    <x v="660"/>
    <x v="54"/>
    <x v="27"/>
    <x v="0"/>
    <x v="0"/>
    <x v="0"/>
    <x v="0"/>
    <x v="0"/>
    <x v="6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818"/>
    <x v="1"/>
  </r>
  <r>
    <x v="0"/>
    <x v="3"/>
    <x v="0"/>
    <x v="0"/>
    <x v="0"/>
    <x v="44"/>
    <x v="42"/>
    <x v="110"/>
    <x v="991"/>
    <x v="54"/>
    <x v="27"/>
    <x v="0"/>
    <x v="0"/>
    <x v="0"/>
    <x v="0"/>
    <x v="0"/>
    <x v="2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370"/>
    <x v="1"/>
  </r>
  <r>
    <x v="0"/>
    <x v="5"/>
    <x v="0"/>
    <x v="0"/>
    <x v="0"/>
    <x v="365"/>
    <x v="439"/>
    <x v="452"/>
    <x v="670"/>
    <x v="29"/>
    <x v="27"/>
    <x v="0"/>
    <x v="0"/>
    <x v="0"/>
    <x v="0"/>
    <x v="0"/>
    <x v="5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017"/>
    <x v="1"/>
  </r>
  <r>
    <x v="0"/>
    <x v="4"/>
    <x v="0"/>
    <x v="0"/>
    <x v="0"/>
    <x v="22"/>
    <x v="21"/>
    <x v="133"/>
    <x v="1047"/>
    <x v="54"/>
    <x v="27"/>
    <x v="0"/>
    <x v="0"/>
    <x v="0"/>
    <x v="0"/>
    <x v="0"/>
    <x v="1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47"/>
    <x v="1"/>
  </r>
  <r>
    <x v="0"/>
    <x v="0"/>
    <x v="0"/>
    <x v="0"/>
    <x v="0"/>
    <x v="291"/>
    <x v="379"/>
    <x v="580"/>
    <x v="1229"/>
    <x v="54"/>
    <x v="8"/>
    <x v="0"/>
    <x v="0"/>
    <x v="0"/>
    <x v="0"/>
    <x v="0"/>
    <x v="3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885"/>
    <x v="1"/>
  </r>
  <r>
    <x v="0"/>
    <x v="2"/>
    <x v="0"/>
    <x v="0"/>
    <x v="0"/>
    <x v="136"/>
    <x v="234"/>
    <x v="0"/>
    <x v="716"/>
    <x v="54"/>
    <x v="27"/>
    <x v="0"/>
    <x v="0"/>
    <x v="0"/>
    <x v="0"/>
    <x v="0"/>
    <x v="4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18"/>
    <x v="199"/>
    <x v="169"/>
    <x v="203"/>
    <x v="0"/>
    <x v="1479"/>
    <x v="1"/>
  </r>
  <r>
    <x v="0"/>
    <x v="2"/>
    <x v="0"/>
    <x v="0"/>
    <x v="0"/>
    <x v="123"/>
    <x v="214"/>
    <x v="0"/>
    <x v="727"/>
    <x v="54"/>
    <x v="27"/>
    <x v="0"/>
    <x v="0"/>
    <x v="0"/>
    <x v="0"/>
    <x v="0"/>
    <x v="4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1479"/>
    <x v="1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2"/>
    <x v="0"/>
    <x v="0"/>
    <x v="0"/>
    <x v="31"/>
    <x v="60"/>
    <x v="0"/>
    <x v="851"/>
    <x v="54"/>
    <x v="27"/>
    <x v="0"/>
    <x v="0"/>
    <x v="0"/>
    <x v="0"/>
    <x v="0"/>
    <x v="4"/>
    <x v="0"/>
    <x v="0"/>
    <x v="0"/>
    <x v="174"/>
    <x v="252"/>
    <x v="5"/>
    <x v="37"/>
    <x v="361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2"/>
    <x v="0"/>
    <x v="0"/>
    <x v="0"/>
    <x v="224"/>
    <x v="325"/>
    <x v="0"/>
    <x v="647"/>
    <x v="54"/>
    <x v="27"/>
    <x v="0"/>
    <x v="0"/>
    <x v="0"/>
    <x v="0"/>
    <x v="0"/>
    <x v="4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174"/>
    <x v="252"/>
    <x v="5"/>
    <x v="37"/>
    <x v="638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174"/>
    <x v="252"/>
    <x v="5"/>
    <x v="37"/>
    <x v="707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174"/>
    <x v="252"/>
    <x v="5"/>
    <x v="37"/>
    <x v="762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1"/>
    <x v="0"/>
    <x v="0"/>
    <x v="0"/>
    <x v="9"/>
    <x v="9"/>
    <x v="0"/>
    <x v="933"/>
    <x v="54"/>
    <x v="27"/>
    <x v="0"/>
    <x v="0"/>
    <x v="0"/>
    <x v="0"/>
    <x v="0"/>
    <x v="0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1"/>
    <x v="0"/>
    <x v="0"/>
    <x v="0"/>
    <x v="8"/>
    <x v="8"/>
    <x v="0"/>
    <x v="936"/>
    <x v="54"/>
    <x v="27"/>
    <x v="0"/>
    <x v="0"/>
    <x v="0"/>
    <x v="0"/>
    <x v="0"/>
    <x v="0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1"/>
    <x v="0"/>
    <x v="0"/>
    <x v="0"/>
    <x v="2"/>
    <x v="2"/>
    <x v="0"/>
    <x v="949"/>
    <x v="54"/>
    <x v="27"/>
    <x v="0"/>
    <x v="0"/>
    <x v="0"/>
    <x v="0"/>
    <x v="0"/>
    <x v="0"/>
    <x v="0"/>
    <x v="0"/>
    <x v="0"/>
    <x v="174"/>
    <x v="252"/>
    <x v="5"/>
    <x v="37"/>
    <x v="361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1"/>
    <x v="0"/>
    <x v="0"/>
    <x v="0"/>
    <x v="17"/>
    <x v="16"/>
    <x v="0"/>
    <x v="915"/>
    <x v="54"/>
    <x v="27"/>
    <x v="0"/>
    <x v="0"/>
    <x v="0"/>
    <x v="0"/>
    <x v="0"/>
    <x v="0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174"/>
    <x v="252"/>
    <x v="5"/>
    <x v="37"/>
    <x v="638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174"/>
    <x v="252"/>
    <x v="5"/>
    <x v="37"/>
    <x v="707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174"/>
    <x v="252"/>
    <x v="5"/>
    <x v="37"/>
    <x v="762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6"/>
    <x v="0"/>
    <x v="0"/>
    <x v="0"/>
    <x v="173"/>
    <x v="280"/>
    <x v="0"/>
    <x v="681"/>
    <x v="54"/>
    <x v="27"/>
    <x v="0"/>
    <x v="0"/>
    <x v="0"/>
    <x v="0"/>
    <x v="0"/>
    <x v="6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6"/>
    <x v="0"/>
    <x v="0"/>
    <x v="0"/>
    <x v="159"/>
    <x v="257"/>
    <x v="0"/>
    <x v="697"/>
    <x v="54"/>
    <x v="27"/>
    <x v="0"/>
    <x v="0"/>
    <x v="0"/>
    <x v="0"/>
    <x v="0"/>
    <x v="6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98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6"/>
    <x v="0"/>
    <x v="0"/>
    <x v="0"/>
    <x v="42"/>
    <x v="80"/>
    <x v="0"/>
    <x v="827"/>
    <x v="54"/>
    <x v="27"/>
    <x v="0"/>
    <x v="0"/>
    <x v="0"/>
    <x v="0"/>
    <x v="0"/>
    <x v="6"/>
    <x v="0"/>
    <x v="0"/>
    <x v="0"/>
    <x v="174"/>
    <x v="252"/>
    <x v="5"/>
    <x v="37"/>
    <x v="361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6"/>
    <x v="0"/>
    <x v="0"/>
    <x v="0"/>
    <x v="271"/>
    <x v="366"/>
    <x v="0"/>
    <x v="614"/>
    <x v="54"/>
    <x v="27"/>
    <x v="0"/>
    <x v="0"/>
    <x v="0"/>
    <x v="0"/>
    <x v="0"/>
    <x v="6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16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174"/>
    <x v="252"/>
    <x v="5"/>
    <x v="37"/>
    <x v="638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174"/>
    <x v="252"/>
    <x v="5"/>
    <x v="37"/>
    <x v="707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174"/>
    <x v="252"/>
    <x v="5"/>
    <x v="37"/>
    <x v="762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3"/>
    <x v="0"/>
    <x v="0"/>
    <x v="0"/>
    <x v="2"/>
    <x v="2"/>
    <x v="0"/>
    <x v="949"/>
    <x v="54"/>
    <x v="27"/>
    <x v="0"/>
    <x v="0"/>
    <x v="0"/>
    <x v="0"/>
    <x v="0"/>
    <x v="2"/>
    <x v="0"/>
    <x v="0"/>
    <x v="0"/>
    <x v="174"/>
    <x v="252"/>
    <x v="5"/>
    <x v="37"/>
    <x v="361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79"/>
    <x v="1"/>
  </r>
  <r>
    <x v="0"/>
    <x v="3"/>
    <x v="0"/>
    <x v="0"/>
    <x v="0"/>
    <x v="9"/>
    <x v="9"/>
    <x v="0"/>
    <x v="933"/>
    <x v="54"/>
    <x v="27"/>
    <x v="0"/>
    <x v="0"/>
    <x v="0"/>
    <x v="0"/>
    <x v="0"/>
    <x v="2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3"/>
    <x v="0"/>
    <x v="0"/>
    <x v="0"/>
    <x v="14"/>
    <x v="13"/>
    <x v="0"/>
    <x v="922"/>
    <x v="54"/>
    <x v="27"/>
    <x v="0"/>
    <x v="0"/>
    <x v="0"/>
    <x v="0"/>
    <x v="0"/>
    <x v="2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9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174"/>
    <x v="252"/>
    <x v="5"/>
    <x v="37"/>
    <x v="638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174"/>
    <x v="252"/>
    <x v="5"/>
    <x v="37"/>
    <x v="707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174"/>
    <x v="252"/>
    <x v="5"/>
    <x v="37"/>
    <x v="762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5"/>
    <x v="0"/>
    <x v="0"/>
    <x v="0"/>
    <x v="91"/>
    <x v="163"/>
    <x v="0"/>
    <x v="760"/>
    <x v="0"/>
    <x v="27"/>
    <x v="0"/>
    <x v="0"/>
    <x v="0"/>
    <x v="0"/>
    <x v="0"/>
    <x v="5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203"/>
    <x v="0"/>
    <x v="1479"/>
    <x v="1"/>
  </r>
  <r>
    <x v="0"/>
    <x v="5"/>
    <x v="0"/>
    <x v="0"/>
    <x v="0"/>
    <x v="91"/>
    <x v="163"/>
    <x v="0"/>
    <x v="760"/>
    <x v="0"/>
    <x v="27"/>
    <x v="0"/>
    <x v="0"/>
    <x v="0"/>
    <x v="0"/>
    <x v="0"/>
    <x v="5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203"/>
    <x v="0"/>
    <x v="1479"/>
    <x v="1"/>
  </r>
  <r>
    <x v="0"/>
    <x v="5"/>
    <x v="0"/>
    <x v="0"/>
    <x v="0"/>
    <x v="91"/>
    <x v="163"/>
    <x v="0"/>
    <x v="760"/>
    <x v="0"/>
    <x v="27"/>
    <x v="0"/>
    <x v="0"/>
    <x v="0"/>
    <x v="0"/>
    <x v="0"/>
    <x v="5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203"/>
    <x v="0"/>
    <x v="1479"/>
    <x v="1"/>
  </r>
  <r>
    <x v="0"/>
    <x v="5"/>
    <x v="0"/>
    <x v="0"/>
    <x v="0"/>
    <x v="26"/>
    <x v="50"/>
    <x v="0"/>
    <x v="862"/>
    <x v="0"/>
    <x v="27"/>
    <x v="0"/>
    <x v="0"/>
    <x v="0"/>
    <x v="0"/>
    <x v="0"/>
    <x v="5"/>
    <x v="0"/>
    <x v="0"/>
    <x v="0"/>
    <x v="174"/>
    <x v="252"/>
    <x v="5"/>
    <x v="37"/>
    <x v="361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34"/>
    <x v="199"/>
    <x v="169"/>
    <x v="203"/>
    <x v="0"/>
    <x v="1479"/>
    <x v="1"/>
  </r>
  <r>
    <x v="0"/>
    <x v="5"/>
    <x v="0"/>
    <x v="0"/>
    <x v="0"/>
    <x v="116"/>
    <x v="202"/>
    <x v="0"/>
    <x v="733"/>
    <x v="0"/>
    <x v="27"/>
    <x v="0"/>
    <x v="0"/>
    <x v="0"/>
    <x v="0"/>
    <x v="0"/>
    <x v="5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27"/>
    <x v="199"/>
    <x v="169"/>
    <x v="203"/>
    <x v="0"/>
    <x v="1479"/>
    <x v="1"/>
  </r>
  <r>
    <x v="0"/>
    <x v="5"/>
    <x v="0"/>
    <x v="0"/>
    <x v="0"/>
    <x v="161"/>
    <x v="261"/>
    <x v="0"/>
    <x v="695"/>
    <x v="0"/>
    <x v="27"/>
    <x v="0"/>
    <x v="0"/>
    <x v="0"/>
    <x v="0"/>
    <x v="0"/>
    <x v="5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95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174"/>
    <x v="252"/>
    <x v="5"/>
    <x v="37"/>
    <x v="638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174"/>
    <x v="252"/>
    <x v="5"/>
    <x v="37"/>
    <x v="707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174"/>
    <x v="252"/>
    <x v="5"/>
    <x v="37"/>
    <x v="762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4"/>
    <x v="0"/>
    <x v="0"/>
    <x v="0"/>
    <x v="12"/>
    <x v="12"/>
    <x v="0"/>
    <x v="926"/>
    <x v="54"/>
    <x v="27"/>
    <x v="0"/>
    <x v="0"/>
    <x v="0"/>
    <x v="0"/>
    <x v="0"/>
    <x v="1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0"/>
    <x v="0"/>
    <x v="0"/>
    <x v="0"/>
    <x v="191"/>
    <x v="292"/>
    <x v="0"/>
    <x v="670"/>
    <x v="54"/>
    <x v="0"/>
    <x v="0"/>
    <x v="0"/>
    <x v="0"/>
    <x v="0"/>
    <x v="0"/>
    <x v="3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0"/>
    <x v="0"/>
    <x v="0"/>
    <x v="0"/>
    <x v="0"/>
    <x v="0"/>
    <x v="3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268"/>
    <x v="361"/>
    <x v="446"/>
    <x v="956"/>
    <x v="54"/>
    <x v="27"/>
    <x v="0"/>
    <x v="0"/>
    <x v="0"/>
    <x v="0"/>
    <x v="0"/>
    <x v="4"/>
    <x v="0"/>
    <x v="0"/>
    <x v="0"/>
    <x v="175"/>
    <x v="253"/>
    <x v="2"/>
    <x v="6"/>
    <x v="538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3"/>
    <x v="203"/>
    <x v="34"/>
    <x v="1479"/>
    <x v="0"/>
  </r>
  <r>
    <x v="0"/>
    <x v="2"/>
    <x v="0"/>
    <x v="0"/>
    <x v="0"/>
    <x v="287"/>
    <x v="377"/>
    <x v="469"/>
    <x v="956"/>
    <x v="54"/>
    <x v="27"/>
    <x v="0"/>
    <x v="0"/>
    <x v="0"/>
    <x v="0"/>
    <x v="0"/>
    <x v="4"/>
    <x v="0"/>
    <x v="0"/>
    <x v="0"/>
    <x v="175"/>
    <x v="253"/>
    <x v="2"/>
    <x v="6"/>
    <x v="541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4"/>
    <x v="0"/>
    <x v="999"/>
    <x v="1"/>
  </r>
  <r>
    <x v="0"/>
    <x v="1"/>
    <x v="0"/>
    <x v="0"/>
    <x v="0"/>
    <x v="22"/>
    <x v="21"/>
    <x v="99"/>
    <x v="956"/>
    <x v="54"/>
    <x v="27"/>
    <x v="0"/>
    <x v="0"/>
    <x v="0"/>
    <x v="0"/>
    <x v="0"/>
    <x v="0"/>
    <x v="0"/>
    <x v="0"/>
    <x v="0"/>
    <x v="175"/>
    <x v="253"/>
    <x v="2"/>
    <x v="6"/>
    <x v="538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1"/>
    <x v="0"/>
    <x v="0"/>
    <x v="0"/>
    <x v="24"/>
    <x v="23"/>
    <x v="105"/>
    <x v="956"/>
    <x v="54"/>
    <x v="27"/>
    <x v="0"/>
    <x v="0"/>
    <x v="0"/>
    <x v="0"/>
    <x v="0"/>
    <x v="0"/>
    <x v="0"/>
    <x v="0"/>
    <x v="0"/>
    <x v="175"/>
    <x v="253"/>
    <x v="2"/>
    <x v="6"/>
    <x v="541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6"/>
    <x v="0"/>
    <x v="0"/>
    <x v="0"/>
    <x v="318"/>
    <x v="404"/>
    <x v="507"/>
    <x v="956"/>
    <x v="54"/>
    <x v="27"/>
    <x v="0"/>
    <x v="0"/>
    <x v="0"/>
    <x v="0"/>
    <x v="0"/>
    <x v="6"/>
    <x v="0"/>
    <x v="0"/>
    <x v="0"/>
    <x v="175"/>
    <x v="253"/>
    <x v="2"/>
    <x v="6"/>
    <x v="538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6"/>
    <x v="0"/>
    <x v="0"/>
    <x v="0"/>
    <x v="337"/>
    <x v="419"/>
    <x v="524"/>
    <x v="956"/>
    <x v="54"/>
    <x v="27"/>
    <x v="0"/>
    <x v="0"/>
    <x v="0"/>
    <x v="0"/>
    <x v="0"/>
    <x v="6"/>
    <x v="0"/>
    <x v="0"/>
    <x v="0"/>
    <x v="175"/>
    <x v="253"/>
    <x v="2"/>
    <x v="6"/>
    <x v="541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4"/>
    <x v="1"/>
  </r>
  <r>
    <x v="0"/>
    <x v="3"/>
    <x v="0"/>
    <x v="0"/>
    <x v="0"/>
    <x v="22"/>
    <x v="21"/>
    <x v="99"/>
    <x v="956"/>
    <x v="54"/>
    <x v="27"/>
    <x v="0"/>
    <x v="0"/>
    <x v="0"/>
    <x v="0"/>
    <x v="0"/>
    <x v="2"/>
    <x v="0"/>
    <x v="0"/>
    <x v="0"/>
    <x v="175"/>
    <x v="253"/>
    <x v="2"/>
    <x v="6"/>
    <x v="538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3"/>
    <x v="0"/>
    <x v="0"/>
    <x v="0"/>
    <x v="24"/>
    <x v="23"/>
    <x v="105"/>
    <x v="956"/>
    <x v="54"/>
    <x v="27"/>
    <x v="0"/>
    <x v="0"/>
    <x v="0"/>
    <x v="0"/>
    <x v="0"/>
    <x v="2"/>
    <x v="0"/>
    <x v="0"/>
    <x v="0"/>
    <x v="175"/>
    <x v="253"/>
    <x v="2"/>
    <x v="6"/>
    <x v="541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5"/>
    <x v="0"/>
    <x v="0"/>
    <x v="0"/>
    <x v="241"/>
    <x v="339"/>
    <x v="413"/>
    <x v="956"/>
    <x v="54"/>
    <x v="27"/>
    <x v="0"/>
    <x v="0"/>
    <x v="0"/>
    <x v="0"/>
    <x v="0"/>
    <x v="5"/>
    <x v="0"/>
    <x v="0"/>
    <x v="0"/>
    <x v="175"/>
    <x v="253"/>
    <x v="2"/>
    <x v="6"/>
    <x v="538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7"/>
    <x v="203"/>
    <x v="28"/>
    <x v="1474"/>
    <x v="0"/>
  </r>
  <r>
    <x v="0"/>
    <x v="5"/>
    <x v="0"/>
    <x v="0"/>
    <x v="0"/>
    <x v="256"/>
    <x v="351"/>
    <x v="433"/>
    <x v="956"/>
    <x v="54"/>
    <x v="27"/>
    <x v="0"/>
    <x v="0"/>
    <x v="0"/>
    <x v="0"/>
    <x v="0"/>
    <x v="5"/>
    <x v="0"/>
    <x v="0"/>
    <x v="0"/>
    <x v="175"/>
    <x v="253"/>
    <x v="2"/>
    <x v="6"/>
    <x v="541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0"/>
    <x v="203"/>
    <x v="31"/>
    <x v="1480"/>
    <x v="0"/>
  </r>
  <r>
    <x v="0"/>
    <x v="2"/>
    <x v="0"/>
    <x v="0"/>
    <x v="0"/>
    <x v="1202"/>
    <x v="1222"/>
    <x v="1219"/>
    <x v="104"/>
    <x v="54"/>
    <x v="27"/>
    <x v="0"/>
    <x v="0"/>
    <x v="0"/>
    <x v="0"/>
    <x v="0"/>
    <x v="4"/>
    <x v="0"/>
    <x v="0"/>
    <x v="0"/>
    <x v="176"/>
    <x v="256"/>
    <x v="3"/>
    <x v="11"/>
    <x v="111"/>
    <x v="104"/>
    <x v="0"/>
    <x v="0"/>
    <x v="0"/>
    <x v="0"/>
    <x v="0"/>
    <x v="176"/>
    <x v="20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97"/>
    <x v="199"/>
    <x v="169"/>
    <x v="177"/>
    <x v="0"/>
    <x v="300"/>
    <x v="1"/>
  </r>
  <r>
    <x v="0"/>
    <x v="1"/>
    <x v="0"/>
    <x v="0"/>
    <x v="0"/>
    <x v="446"/>
    <x v="401"/>
    <x v="461"/>
    <x v="787"/>
    <x v="54"/>
    <x v="27"/>
    <x v="0"/>
    <x v="0"/>
    <x v="0"/>
    <x v="0"/>
    <x v="0"/>
    <x v="0"/>
    <x v="0"/>
    <x v="0"/>
    <x v="0"/>
    <x v="176"/>
    <x v="256"/>
    <x v="3"/>
    <x v="11"/>
    <x v="111"/>
    <x v="104"/>
    <x v="0"/>
    <x v="0"/>
    <x v="0"/>
    <x v="0"/>
    <x v="0"/>
    <x v="176"/>
    <x v="20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67"/>
    <x v="199"/>
    <x v="169"/>
    <x v="203"/>
    <x v="0"/>
    <x v="1007"/>
    <x v="1"/>
  </r>
  <r>
    <x v="0"/>
    <x v="6"/>
    <x v="0"/>
    <x v="0"/>
    <x v="0"/>
    <x v="1247"/>
    <x v="1267"/>
    <x v="1294"/>
    <x v="72"/>
    <x v="54"/>
    <x v="27"/>
    <x v="0"/>
    <x v="0"/>
    <x v="0"/>
    <x v="0"/>
    <x v="0"/>
    <x v="6"/>
    <x v="0"/>
    <x v="0"/>
    <x v="0"/>
    <x v="176"/>
    <x v="256"/>
    <x v="3"/>
    <x v="11"/>
    <x v="111"/>
    <x v="104"/>
    <x v="0"/>
    <x v="0"/>
    <x v="0"/>
    <x v="0"/>
    <x v="0"/>
    <x v="176"/>
    <x v="20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4"/>
    <x v="199"/>
    <x v="169"/>
    <x v="203"/>
    <x v="0"/>
    <x v="239"/>
    <x v="1"/>
  </r>
  <r>
    <x v="0"/>
    <x v="3"/>
    <x v="0"/>
    <x v="0"/>
    <x v="0"/>
    <x v="446"/>
    <x v="401"/>
    <x v="461"/>
    <x v="787"/>
    <x v="54"/>
    <x v="27"/>
    <x v="0"/>
    <x v="0"/>
    <x v="0"/>
    <x v="0"/>
    <x v="0"/>
    <x v="2"/>
    <x v="0"/>
    <x v="0"/>
    <x v="0"/>
    <x v="176"/>
    <x v="256"/>
    <x v="3"/>
    <x v="11"/>
    <x v="111"/>
    <x v="104"/>
    <x v="0"/>
    <x v="0"/>
    <x v="0"/>
    <x v="0"/>
    <x v="0"/>
    <x v="176"/>
    <x v="20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67"/>
    <x v="199"/>
    <x v="169"/>
    <x v="203"/>
    <x v="0"/>
    <x v="1007"/>
    <x v="1"/>
  </r>
  <r>
    <x v="0"/>
    <x v="5"/>
    <x v="0"/>
    <x v="0"/>
    <x v="0"/>
    <x v="1166"/>
    <x v="1186"/>
    <x v="1153"/>
    <x v="135"/>
    <x v="54"/>
    <x v="27"/>
    <x v="0"/>
    <x v="0"/>
    <x v="0"/>
    <x v="0"/>
    <x v="0"/>
    <x v="5"/>
    <x v="0"/>
    <x v="0"/>
    <x v="0"/>
    <x v="176"/>
    <x v="256"/>
    <x v="3"/>
    <x v="11"/>
    <x v="111"/>
    <x v="104"/>
    <x v="0"/>
    <x v="0"/>
    <x v="0"/>
    <x v="0"/>
    <x v="0"/>
    <x v="176"/>
    <x v="20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17"/>
    <x v="199"/>
    <x v="169"/>
    <x v="170"/>
    <x v="0"/>
    <x v="355"/>
    <x v="1"/>
  </r>
  <r>
    <x v="0"/>
    <x v="2"/>
    <x v="0"/>
    <x v="0"/>
    <x v="0"/>
    <x v="892"/>
    <x v="914"/>
    <x v="1364"/>
    <x v="1710"/>
    <x v="54"/>
    <x v="27"/>
    <x v="0"/>
    <x v="0"/>
    <x v="0"/>
    <x v="0"/>
    <x v="0"/>
    <x v="4"/>
    <x v="0"/>
    <x v="0"/>
    <x v="0"/>
    <x v="177"/>
    <x v="257"/>
    <x v="0"/>
    <x v="35"/>
    <x v="1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8"/>
    <x v="1"/>
  </r>
  <r>
    <x v="0"/>
    <x v="2"/>
    <x v="0"/>
    <x v="0"/>
    <x v="0"/>
    <x v="853"/>
    <x v="875"/>
    <x v="1342"/>
    <x v="1691"/>
    <x v="54"/>
    <x v="27"/>
    <x v="0"/>
    <x v="0"/>
    <x v="0"/>
    <x v="0"/>
    <x v="0"/>
    <x v="4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3"/>
    <x v="1"/>
  </r>
  <r>
    <x v="0"/>
    <x v="2"/>
    <x v="0"/>
    <x v="0"/>
    <x v="0"/>
    <x v="752"/>
    <x v="775"/>
    <x v="1262"/>
    <x v="1647"/>
    <x v="54"/>
    <x v="27"/>
    <x v="0"/>
    <x v="0"/>
    <x v="0"/>
    <x v="0"/>
    <x v="0"/>
    <x v="4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64"/>
    <x v="1"/>
  </r>
  <r>
    <x v="0"/>
    <x v="2"/>
    <x v="0"/>
    <x v="0"/>
    <x v="0"/>
    <x v="821"/>
    <x v="843"/>
    <x v="1314"/>
    <x v="1681"/>
    <x v="54"/>
    <x v="27"/>
    <x v="0"/>
    <x v="0"/>
    <x v="0"/>
    <x v="0"/>
    <x v="0"/>
    <x v="4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0"/>
    <x v="1"/>
  </r>
  <r>
    <x v="0"/>
    <x v="2"/>
    <x v="0"/>
    <x v="0"/>
    <x v="0"/>
    <x v="786"/>
    <x v="808"/>
    <x v="1288"/>
    <x v="1665"/>
    <x v="54"/>
    <x v="27"/>
    <x v="0"/>
    <x v="0"/>
    <x v="0"/>
    <x v="0"/>
    <x v="0"/>
    <x v="4"/>
    <x v="0"/>
    <x v="0"/>
    <x v="0"/>
    <x v="177"/>
    <x v="257"/>
    <x v="0"/>
    <x v="35"/>
    <x v="5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4"/>
    <x v="1"/>
  </r>
  <r>
    <x v="0"/>
    <x v="2"/>
    <x v="0"/>
    <x v="0"/>
    <x v="0"/>
    <x v="123"/>
    <x v="214"/>
    <x v="419"/>
    <x v="1181"/>
    <x v="54"/>
    <x v="27"/>
    <x v="0"/>
    <x v="0"/>
    <x v="0"/>
    <x v="0"/>
    <x v="0"/>
    <x v="4"/>
    <x v="0"/>
    <x v="0"/>
    <x v="0"/>
    <x v="177"/>
    <x v="257"/>
    <x v="0"/>
    <x v="35"/>
    <x v="6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1"/>
    <x v="0"/>
    <x v="0"/>
    <x v="0"/>
    <x v="245"/>
    <x v="233"/>
    <x v="580"/>
    <x v="1273"/>
    <x v="54"/>
    <x v="27"/>
    <x v="0"/>
    <x v="0"/>
    <x v="0"/>
    <x v="0"/>
    <x v="0"/>
    <x v="0"/>
    <x v="0"/>
    <x v="0"/>
    <x v="0"/>
    <x v="177"/>
    <x v="257"/>
    <x v="0"/>
    <x v="35"/>
    <x v="1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224"/>
    <x v="214"/>
    <x v="559"/>
    <x v="1256"/>
    <x v="54"/>
    <x v="27"/>
    <x v="0"/>
    <x v="0"/>
    <x v="0"/>
    <x v="0"/>
    <x v="0"/>
    <x v="0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6"/>
    <x v="1"/>
  </r>
  <r>
    <x v="0"/>
    <x v="1"/>
    <x v="0"/>
    <x v="0"/>
    <x v="0"/>
    <x v="172"/>
    <x v="165"/>
    <x v="498"/>
    <x v="1216"/>
    <x v="54"/>
    <x v="27"/>
    <x v="0"/>
    <x v="0"/>
    <x v="0"/>
    <x v="0"/>
    <x v="0"/>
    <x v="0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1"/>
    <x v="0"/>
    <x v="0"/>
    <x v="0"/>
    <x v="205"/>
    <x v="196"/>
    <x v="537"/>
    <x v="1240"/>
    <x v="54"/>
    <x v="27"/>
    <x v="0"/>
    <x v="0"/>
    <x v="0"/>
    <x v="0"/>
    <x v="0"/>
    <x v="0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8"/>
    <x v="1"/>
  </r>
  <r>
    <x v="0"/>
    <x v="1"/>
    <x v="0"/>
    <x v="0"/>
    <x v="0"/>
    <x v="187"/>
    <x v="179"/>
    <x v="518"/>
    <x v="1227"/>
    <x v="54"/>
    <x v="27"/>
    <x v="0"/>
    <x v="0"/>
    <x v="0"/>
    <x v="0"/>
    <x v="0"/>
    <x v="0"/>
    <x v="0"/>
    <x v="0"/>
    <x v="0"/>
    <x v="177"/>
    <x v="257"/>
    <x v="0"/>
    <x v="35"/>
    <x v="5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0"/>
    <x v="1"/>
  </r>
  <r>
    <x v="0"/>
    <x v="1"/>
    <x v="0"/>
    <x v="0"/>
    <x v="0"/>
    <x v="8"/>
    <x v="8"/>
    <x v="90"/>
    <x v="1015"/>
    <x v="54"/>
    <x v="27"/>
    <x v="0"/>
    <x v="0"/>
    <x v="0"/>
    <x v="0"/>
    <x v="0"/>
    <x v="0"/>
    <x v="0"/>
    <x v="0"/>
    <x v="0"/>
    <x v="177"/>
    <x v="257"/>
    <x v="0"/>
    <x v="35"/>
    <x v="6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6"/>
    <x v="0"/>
    <x v="0"/>
    <x v="0"/>
    <x v="988"/>
    <x v="1010"/>
    <x v="1419"/>
    <x v="1754"/>
    <x v="54"/>
    <x v="27"/>
    <x v="0"/>
    <x v="0"/>
    <x v="0"/>
    <x v="0"/>
    <x v="0"/>
    <x v="6"/>
    <x v="0"/>
    <x v="0"/>
    <x v="0"/>
    <x v="177"/>
    <x v="257"/>
    <x v="0"/>
    <x v="35"/>
    <x v="1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"/>
    <x v="1"/>
  </r>
  <r>
    <x v="0"/>
    <x v="6"/>
    <x v="0"/>
    <x v="0"/>
    <x v="0"/>
    <x v="950"/>
    <x v="972"/>
    <x v="1405"/>
    <x v="1736"/>
    <x v="54"/>
    <x v="27"/>
    <x v="0"/>
    <x v="0"/>
    <x v="0"/>
    <x v="0"/>
    <x v="0"/>
    <x v="6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"/>
    <x v="1"/>
  </r>
  <r>
    <x v="0"/>
    <x v="6"/>
    <x v="0"/>
    <x v="0"/>
    <x v="0"/>
    <x v="849"/>
    <x v="871"/>
    <x v="1339"/>
    <x v="1690"/>
    <x v="54"/>
    <x v="27"/>
    <x v="0"/>
    <x v="0"/>
    <x v="0"/>
    <x v="0"/>
    <x v="0"/>
    <x v="6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7"/>
    <x v="1"/>
  </r>
  <r>
    <x v="0"/>
    <x v="6"/>
    <x v="0"/>
    <x v="0"/>
    <x v="0"/>
    <x v="919"/>
    <x v="941"/>
    <x v="1379"/>
    <x v="1718"/>
    <x v="54"/>
    <x v="27"/>
    <x v="0"/>
    <x v="0"/>
    <x v="0"/>
    <x v="0"/>
    <x v="0"/>
    <x v="6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2"/>
    <x v="1"/>
  </r>
  <r>
    <x v="0"/>
    <x v="6"/>
    <x v="0"/>
    <x v="0"/>
    <x v="0"/>
    <x v="882"/>
    <x v="904"/>
    <x v="1358"/>
    <x v="1707"/>
    <x v="54"/>
    <x v="27"/>
    <x v="0"/>
    <x v="0"/>
    <x v="0"/>
    <x v="0"/>
    <x v="0"/>
    <x v="6"/>
    <x v="0"/>
    <x v="0"/>
    <x v="0"/>
    <x v="177"/>
    <x v="257"/>
    <x v="0"/>
    <x v="35"/>
    <x v="5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0"/>
    <x v="1"/>
  </r>
  <r>
    <x v="0"/>
    <x v="6"/>
    <x v="0"/>
    <x v="0"/>
    <x v="0"/>
    <x v="159"/>
    <x v="257"/>
    <x v="475"/>
    <x v="1210"/>
    <x v="54"/>
    <x v="27"/>
    <x v="0"/>
    <x v="0"/>
    <x v="0"/>
    <x v="0"/>
    <x v="0"/>
    <x v="6"/>
    <x v="0"/>
    <x v="0"/>
    <x v="0"/>
    <x v="177"/>
    <x v="257"/>
    <x v="0"/>
    <x v="35"/>
    <x v="6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3"/>
    <x v="0"/>
    <x v="0"/>
    <x v="0"/>
    <x v="4"/>
    <x v="4"/>
    <x v="70"/>
    <x v="1005"/>
    <x v="54"/>
    <x v="27"/>
    <x v="0"/>
    <x v="0"/>
    <x v="0"/>
    <x v="0"/>
    <x v="0"/>
    <x v="2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3"/>
    <x v="0"/>
    <x v="0"/>
    <x v="0"/>
    <x v="3"/>
    <x v="3"/>
    <x v="58"/>
    <x v="997"/>
    <x v="54"/>
    <x v="27"/>
    <x v="0"/>
    <x v="0"/>
    <x v="0"/>
    <x v="0"/>
    <x v="0"/>
    <x v="2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3"/>
    <x v="0"/>
    <x v="0"/>
    <x v="0"/>
    <x v="4"/>
    <x v="4"/>
    <x v="70"/>
    <x v="1005"/>
    <x v="54"/>
    <x v="27"/>
    <x v="0"/>
    <x v="0"/>
    <x v="0"/>
    <x v="0"/>
    <x v="0"/>
    <x v="2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5"/>
    <x v="0"/>
    <x v="0"/>
    <x v="0"/>
    <x v="52"/>
    <x v="99"/>
    <x v="311"/>
    <x v="1147"/>
    <x v="54"/>
    <x v="27"/>
    <x v="0"/>
    <x v="0"/>
    <x v="0"/>
    <x v="0"/>
    <x v="0"/>
    <x v="5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"/>
    <x v="169"/>
    <x v="203"/>
    <x v="8"/>
    <x v="1232"/>
    <x v="0"/>
  </r>
  <r>
    <x v="0"/>
    <x v="5"/>
    <x v="0"/>
    <x v="0"/>
    <x v="0"/>
    <x v="39"/>
    <x v="75"/>
    <x v="267"/>
    <x v="1118"/>
    <x v="54"/>
    <x v="27"/>
    <x v="0"/>
    <x v="0"/>
    <x v="0"/>
    <x v="0"/>
    <x v="0"/>
    <x v="5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"/>
    <x v="169"/>
    <x v="203"/>
    <x v="6"/>
    <x v="1272"/>
    <x v="0"/>
  </r>
  <r>
    <x v="0"/>
    <x v="5"/>
    <x v="0"/>
    <x v="0"/>
    <x v="0"/>
    <x v="52"/>
    <x v="99"/>
    <x v="311"/>
    <x v="1147"/>
    <x v="54"/>
    <x v="27"/>
    <x v="0"/>
    <x v="0"/>
    <x v="0"/>
    <x v="0"/>
    <x v="0"/>
    <x v="5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"/>
    <x v="169"/>
    <x v="203"/>
    <x v="8"/>
    <x v="1232"/>
    <x v="0"/>
  </r>
  <r>
    <x v="0"/>
    <x v="4"/>
    <x v="0"/>
    <x v="0"/>
    <x v="0"/>
    <x v="444"/>
    <x v="399"/>
    <x v="875"/>
    <x v="1447"/>
    <x v="54"/>
    <x v="27"/>
    <x v="0"/>
    <x v="0"/>
    <x v="0"/>
    <x v="0"/>
    <x v="0"/>
    <x v="1"/>
    <x v="0"/>
    <x v="0"/>
    <x v="0"/>
    <x v="177"/>
    <x v="257"/>
    <x v="0"/>
    <x v="35"/>
    <x v="1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5"/>
    <x v="1"/>
  </r>
  <r>
    <x v="0"/>
    <x v="4"/>
    <x v="0"/>
    <x v="0"/>
    <x v="0"/>
    <x v="418"/>
    <x v="381"/>
    <x v="839"/>
    <x v="1424"/>
    <x v="54"/>
    <x v="27"/>
    <x v="0"/>
    <x v="0"/>
    <x v="0"/>
    <x v="0"/>
    <x v="0"/>
    <x v="1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4"/>
    <x v="1"/>
  </r>
  <r>
    <x v="0"/>
    <x v="4"/>
    <x v="0"/>
    <x v="0"/>
    <x v="0"/>
    <x v="365"/>
    <x v="339"/>
    <x v="754"/>
    <x v="1376"/>
    <x v="54"/>
    <x v="27"/>
    <x v="0"/>
    <x v="0"/>
    <x v="0"/>
    <x v="0"/>
    <x v="0"/>
    <x v="1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5"/>
    <x v="1"/>
  </r>
  <r>
    <x v="0"/>
    <x v="4"/>
    <x v="0"/>
    <x v="0"/>
    <x v="0"/>
    <x v="399"/>
    <x v="365"/>
    <x v="810"/>
    <x v="1408"/>
    <x v="54"/>
    <x v="27"/>
    <x v="0"/>
    <x v="0"/>
    <x v="0"/>
    <x v="0"/>
    <x v="0"/>
    <x v="1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1"/>
    <x v="1"/>
  </r>
  <r>
    <x v="0"/>
    <x v="4"/>
    <x v="0"/>
    <x v="0"/>
    <x v="0"/>
    <x v="384"/>
    <x v="354"/>
    <x v="791"/>
    <x v="1394"/>
    <x v="54"/>
    <x v="27"/>
    <x v="0"/>
    <x v="0"/>
    <x v="0"/>
    <x v="0"/>
    <x v="0"/>
    <x v="1"/>
    <x v="0"/>
    <x v="0"/>
    <x v="0"/>
    <x v="177"/>
    <x v="257"/>
    <x v="0"/>
    <x v="35"/>
    <x v="5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8"/>
    <x v="1"/>
  </r>
  <r>
    <x v="0"/>
    <x v="4"/>
    <x v="0"/>
    <x v="0"/>
    <x v="0"/>
    <x v="25"/>
    <x v="24"/>
    <x v="171"/>
    <x v="1053"/>
    <x v="54"/>
    <x v="27"/>
    <x v="0"/>
    <x v="0"/>
    <x v="0"/>
    <x v="0"/>
    <x v="0"/>
    <x v="1"/>
    <x v="0"/>
    <x v="0"/>
    <x v="0"/>
    <x v="177"/>
    <x v="257"/>
    <x v="0"/>
    <x v="35"/>
    <x v="6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0"/>
    <x v="0"/>
    <x v="0"/>
    <x v="0"/>
    <x v="1221"/>
    <x v="1241"/>
    <x v="1536"/>
    <x v="1846"/>
    <x v="54"/>
    <x v="27"/>
    <x v="0"/>
    <x v="0"/>
    <x v="0"/>
    <x v="0"/>
    <x v="0"/>
    <x v="3"/>
    <x v="0"/>
    <x v="0"/>
    <x v="0"/>
    <x v="177"/>
    <x v="257"/>
    <x v="0"/>
    <x v="35"/>
    <x v="1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"/>
    <x v="1"/>
  </r>
  <r>
    <x v="0"/>
    <x v="0"/>
    <x v="0"/>
    <x v="0"/>
    <x v="0"/>
    <x v="1195"/>
    <x v="1215"/>
    <x v="1524"/>
    <x v="1837"/>
    <x v="54"/>
    <x v="27"/>
    <x v="0"/>
    <x v="0"/>
    <x v="0"/>
    <x v="0"/>
    <x v="0"/>
    <x v="3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"/>
    <x v="1"/>
  </r>
  <r>
    <x v="0"/>
    <x v="0"/>
    <x v="0"/>
    <x v="0"/>
    <x v="0"/>
    <x v="1126"/>
    <x v="1146"/>
    <x v="1490"/>
    <x v="1816"/>
    <x v="54"/>
    <x v="27"/>
    <x v="0"/>
    <x v="0"/>
    <x v="0"/>
    <x v="0"/>
    <x v="0"/>
    <x v="3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"/>
    <x v="1"/>
  </r>
  <r>
    <x v="0"/>
    <x v="0"/>
    <x v="0"/>
    <x v="0"/>
    <x v="0"/>
    <x v="1178"/>
    <x v="1198"/>
    <x v="1515"/>
    <x v="1832"/>
    <x v="54"/>
    <x v="27"/>
    <x v="0"/>
    <x v="0"/>
    <x v="0"/>
    <x v="0"/>
    <x v="0"/>
    <x v="3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"/>
    <x v="1"/>
  </r>
  <r>
    <x v="0"/>
    <x v="0"/>
    <x v="0"/>
    <x v="0"/>
    <x v="0"/>
    <x v="1156"/>
    <x v="1176"/>
    <x v="1505"/>
    <x v="1827"/>
    <x v="54"/>
    <x v="27"/>
    <x v="0"/>
    <x v="0"/>
    <x v="0"/>
    <x v="0"/>
    <x v="0"/>
    <x v="3"/>
    <x v="0"/>
    <x v="0"/>
    <x v="0"/>
    <x v="177"/>
    <x v="257"/>
    <x v="0"/>
    <x v="35"/>
    <x v="5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"/>
    <x v="1"/>
  </r>
  <r>
    <x v="0"/>
    <x v="0"/>
    <x v="0"/>
    <x v="0"/>
    <x v="0"/>
    <x v="311"/>
    <x v="398"/>
    <x v="684"/>
    <x v="1334"/>
    <x v="54"/>
    <x v="27"/>
    <x v="0"/>
    <x v="0"/>
    <x v="0"/>
    <x v="0"/>
    <x v="0"/>
    <x v="3"/>
    <x v="0"/>
    <x v="0"/>
    <x v="0"/>
    <x v="177"/>
    <x v="257"/>
    <x v="0"/>
    <x v="35"/>
    <x v="6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2"/>
    <x v="0"/>
    <x v="0"/>
    <x v="0"/>
    <x v="852"/>
    <x v="874"/>
    <x v="1150"/>
    <x v="1369"/>
    <x v="54"/>
    <x v="27"/>
    <x v="0"/>
    <x v="0"/>
    <x v="0"/>
    <x v="0"/>
    <x v="0"/>
    <x v="4"/>
    <x v="0"/>
    <x v="0"/>
    <x v="0"/>
    <x v="178"/>
    <x v="259"/>
    <x v="0"/>
    <x v="56"/>
    <x v="782"/>
    <x v="104"/>
    <x v="0"/>
    <x v="0"/>
    <x v="0"/>
    <x v="0"/>
    <x v="0"/>
    <x v="178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7"/>
    <x v="0"/>
    <x v="358"/>
    <x v="1"/>
  </r>
  <r>
    <x v="0"/>
    <x v="1"/>
    <x v="0"/>
    <x v="0"/>
    <x v="0"/>
    <x v="223"/>
    <x v="213"/>
    <x v="428"/>
    <x v="1074"/>
    <x v="54"/>
    <x v="27"/>
    <x v="0"/>
    <x v="0"/>
    <x v="0"/>
    <x v="0"/>
    <x v="0"/>
    <x v="0"/>
    <x v="0"/>
    <x v="0"/>
    <x v="0"/>
    <x v="178"/>
    <x v="259"/>
    <x v="0"/>
    <x v="56"/>
    <x v="782"/>
    <x v="104"/>
    <x v="0"/>
    <x v="0"/>
    <x v="0"/>
    <x v="0"/>
    <x v="0"/>
    <x v="178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4"/>
    <x v="1"/>
  </r>
  <r>
    <x v="0"/>
    <x v="6"/>
    <x v="0"/>
    <x v="0"/>
    <x v="0"/>
    <x v="949"/>
    <x v="971"/>
    <x v="1246"/>
    <x v="1417"/>
    <x v="54"/>
    <x v="27"/>
    <x v="0"/>
    <x v="0"/>
    <x v="0"/>
    <x v="0"/>
    <x v="0"/>
    <x v="6"/>
    <x v="0"/>
    <x v="0"/>
    <x v="0"/>
    <x v="178"/>
    <x v="259"/>
    <x v="0"/>
    <x v="56"/>
    <x v="782"/>
    <x v="104"/>
    <x v="0"/>
    <x v="0"/>
    <x v="0"/>
    <x v="0"/>
    <x v="0"/>
    <x v="178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1"/>
    <x v="1"/>
  </r>
  <r>
    <x v="0"/>
    <x v="3"/>
    <x v="0"/>
    <x v="0"/>
    <x v="0"/>
    <x v="223"/>
    <x v="213"/>
    <x v="428"/>
    <x v="1074"/>
    <x v="54"/>
    <x v="27"/>
    <x v="0"/>
    <x v="0"/>
    <x v="0"/>
    <x v="0"/>
    <x v="0"/>
    <x v="2"/>
    <x v="0"/>
    <x v="0"/>
    <x v="0"/>
    <x v="178"/>
    <x v="259"/>
    <x v="0"/>
    <x v="56"/>
    <x v="782"/>
    <x v="104"/>
    <x v="0"/>
    <x v="0"/>
    <x v="0"/>
    <x v="0"/>
    <x v="0"/>
    <x v="178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4"/>
    <x v="1"/>
  </r>
  <r>
    <x v="0"/>
    <x v="5"/>
    <x v="0"/>
    <x v="0"/>
    <x v="0"/>
    <x v="795"/>
    <x v="817"/>
    <x v="1088"/>
    <x v="1341"/>
    <x v="54"/>
    <x v="27"/>
    <x v="0"/>
    <x v="0"/>
    <x v="0"/>
    <x v="0"/>
    <x v="0"/>
    <x v="5"/>
    <x v="0"/>
    <x v="0"/>
    <x v="0"/>
    <x v="178"/>
    <x v="259"/>
    <x v="0"/>
    <x v="56"/>
    <x v="782"/>
    <x v="104"/>
    <x v="0"/>
    <x v="0"/>
    <x v="0"/>
    <x v="0"/>
    <x v="0"/>
    <x v="178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1"/>
    <x v="169"/>
    <x v="203"/>
    <x v="185"/>
    <x v="913"/>
    <x v="0"/>
  </r>
  <r>
    <x v="0"/>
    <x v="2"/>
    <x v="0"/>
    <x v="0"/>
    <x v="0"/>
    <x v="1186"/>
    <x v="1206"/>
    <x v="1103"/>
    <x v="96"/>
    <x v="54"/>
    <x v="27"/>
    <x v="0"/>
    <x v="0"/>
    <x v="0"/>
    <x v="0"/>
    <x v="0"/>
    <x v="4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57"/>
    <x v="203"/>
    <x v="280"/>
    <x v="1674"/>
    <x v="0"/>
  </r>
  <r>
    <x v="0"/>
    <x v="1"/>
    <x v="0"/>
    <x v="0"/>
    <x v="0"/>
    <x v="431"/>
    <x v="390"/>
    <x v="399"/>
    <x v="543"/>
    <x v="54"/>
    <x v="27"/>
    <x v="0"/>
    <x v="0"/>
    <x v="0"/>
    <x v="0"/>
    <x v="0"/>
    <x v="0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6"/>
    <x v="1"/>
  </r>
  <r>
    <x v="0"/>
    <x v="6"/>
    <x v="0"/>
    <x v="0"/>
    <x v="0"/>
    <x v="1236"/>
    <x v="1256"/>
    <x v="1199"/>
    <x v="62"/>
    <x v="54"/>
    <x v="27"/>
    <x v="0"/>
    <x v="0"/>
    <x v="0"/>
    <x v="0"/>
    <x v="0"/>
    <x v="6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7"/>
    <x v="1"/>
  </r>
  <r>
    <x v="0"/>
    <x v="3"/>
    <x v="0"/>
    <x v="0"/>
    <x v="0"/>
    <x v="20"/>
    <x v="19"/>
    <x v="150"/>
    <x v="1045"/>
    <x v="54"/>
    <x v="27"/>
    <x v="0"/>
    <x v="0"/>
    <x v="0"/>
    <x v="0"/>
    <x v="0"/>
    <x v="2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5"/>
    <x v="0"/>
    <x v="0"/>
    <x v="0"/>
    <x v="221"/>
    <x v="323"/>
    <x v="562"/>
    <x v="1263"/>
    <x v="54"/>
    <x v="27"/>
    <x v="0"/>
    <x v="0"/>
    <x v="0"/>
    <x v="0"/>
    <x v="0"/>
    <x v="5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024"/>
    <x v="0"/>
  </r>
  <r>
    <x v="0"/>
    <x v="4"/>
    <x v="0"/>
    <x v="0"/>
    <x v="0"/>
    <x v="697"/>
    <x v="566"/>
    <x v="580"/>
    <x v="351"/>
    <x v="54"/>
    <x v="27"/>
    <x v="0"/>
    <x v="0"/>
    <x v="0"/>
    <x v="0"/>
    <x v="0"/>
    <x v="1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0"/>
    <x v="0"/>
    <x v="0"/>
    <x v="0"/>
    <x v="1329"/>
    <x v="1349"/>
    <x v="1387"/>
    <x v="9"/>
    <x v="54"/>
    <x v="27"/>
    <x v="0"/>
    <x v="0"/>
    <x v="0"/>
    <x v="0"/>
    <x v="0"/>
    <x v="3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5"/>
    <x v="1"/>
  </r>
  <r>
    <x v="0"/>
    <x v="2"/>
    <x v="0"/>
    <x v="0"/>
    <x v="0"/>
    <x v="1305"/>
    <x v="1325"/>
    <x v="1262"/>
    <x v="20"/>
    <x v="54"/>
    <x v="27"/>
    <x v="0"/>
    <x v="0"/>
    <x v="0"/>
    <x v="0"/>
    <x v="0"/>
    <x v="4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3"/>
    <x v="199"/>
    <x v="169"/>
    <x v="203"/>
    <x v="0"/>
    <x v="264"/>
    <x v="1"/>
  </r>
  <r>
    <x v="0"/>
    <x v="1"/>
    <x v="0"/>
    <x v="0"/>
    <x v="0"/>
    <x v="626"/>
    <x v="518"/>
    <x v="498"/>
    <x v="564"/>
    <x v="54"/>
    <x v="27"/>
    <x v="0"/>
    <x v="0"/>
    <x v="0"/>
    <x v="0"/>
    <x v="0"/>
    <x v="0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20"/>
    <x v="199"/>
    <x v="169"/>
    <x v="203"/>
    <x v="0"/>
    <x v="971"/>
    <x v="1"/>
  </r>
  <r>
    <x v="0"/>
    <x v="6"/>
    <x v="0"/>
    <x v="0"/>
    <x v="0"/>
    <x v="1327"/>
    <x v="1347"/>
    <x v="1339"/>
    <x v="10"/>
    <x v="54"/>
    <x v="27"/>
    <x v="0"/>
    <x v="0"/>
    <x v="0"/>
    <x v="0"/>
    <x v="0"/>
    <x v="6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1"/>
    <x v="199"/>
    <x v="168"/>
    <x v="203"/>
    <x v="304"/>
    <x v="1682"/>
    <x v="0"/>
  </r>
  <r>
    <x v="0"/>
    <x v="3"/>
    <x v="0"/>
    <x v="0"/>
    <x v="0"/>
    <x v="621"/>
    <x v="515"/>
    <x v="359"/>
    <x v="505"/>
    <x v="54"/>
    <x v="27"/>
    <x v="0"/>
    <x v="0"/>
    <x v="0"/>
    <x v="0"/>
    <x v="0"/>
    <x v="2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97"/>
    <x v="199"/>
    <x v="169"/>
    <x v="203"/>
    <x v="0"/>
    <x v="1118"/>
    <x v="1"/>
  </r>
  <r>
    <x v="0"/>
    <x v="5"/>
    <x v="0"/>
    <x v="0"/>
    <x v="0"/>
    <x v="1278"/>
    <x v="1298"/>
    <x v="975"/>
    <x v="22"/>
    <x v="49"/>
    <x v="27"/>
    <x v="0"/>
    <x v="0"/>
    <x v="0"/>
    <x v="0"/>
    <x v="0"/>
    <x v="5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5"/>
    <x v="199"/>
    <x v="169"/>
    <x v="203"/>
    <x v="0"/>
    <x v="504"/>
    <x v="1"/>
  </r>
  <r>
    <x v="0"/>
    <x v="4"/>
    <x v="0"/>
    <x v="0"/>
    <x v="0"/>
    <x v="75"/>
    <x v="72"/>
    <x v="580"/>
    <x v="1351"/>
    <x v="54"/>
    <x v="27"/>
    <x v="0"/>
    <x v="0"/>
    <x v="0"/>
    <x v="0"/>
    <x v="0"/>
    <x v="1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988"/>
    <x v="199"/>
    <x v="169"/>
    <x v="203"/>
    <x v="0"/>
    <x v="885"/>
    <x v="1"/>
  </r>
  <r>
    <x v="0"/>
    <x v="0"/>
    <x v="0"/>
    <x v="0"/>
    <x v="0"/>
    <x v="532"/>
    <x v="583"/>
    <x v="1387"/>
    <x v="1790"/>
    <x v="54"/>
    <x v="26"/>
    <x v="0"/>
    <x v="0"/>
    <x v="0"/>
    <x v="0"/>
    <x v="0"/>
    <x v="3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108"/>
    <x v="199"/>
    <x v="169"/>
    <x v="203"/>
    <x v="0"/>
    <x v="155"/>
    <x v="1"/>
  </r>
  <r>
    <x v="0"/>
    <x v="2"/>
    <x v="0"/>
    <x v="0"/>
    <x v="0"/>
    <x v="603"/>
    <x v="639"/>
    <x v="0"/>
    <x v="358"/>
    <x v="54"/>
    <x v="27"/>
    <x v="0"/>
    <x v="0"/>
    <x v="0"/>
    <x v="0"/>
    <x v="0"/>
    <x v="4"/>
    <x v="0"/>
    <x v="0"/>
    <x v="0"/>
    <x v="181"/>
    <x v="262"/>
    <x v="5"/>
    <x v="63"/>
    <x v="108"/>
    <x v="104"/>
    <x v="0"/>
    <x v="0"/>
    <x v="0"/>
    <x v="0"/>
    <x v="0"/>
    <x v="181"/>
    <x v="33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91"/>
    <x v="199"/>
    <x v="169"/>
    <x v="203"/>
    <x v="0"/>
    <x v="1479"/>
    <x v="1"/>
  </r>
  <r>
    <x v="0"/>
    <x v="1"/>
    <x v="0"/>
    <x v="0"/>
    <x v="0"/>
    <x v="107"/>
    <x v="103"/>
    <x v="0"/>
    <x v="806"/>
    <x v="54"/>
    <x v="27"/>
    <x v="0"/>
    <x v="0"/>
    <x v="0"/>
    <x v="0"/>
    <x v="0"/>
    <x v="0"/>
    <x v="0"/>
    <x v="0"/>
    <x v="0"/>
    <x v="181"/>
    <x v="262"/>
    <x v="5"/>
    <x v="63"/>
    <x v="108"/>
    <x v="104"/>
    <x v="0"/>
    <x v="0"/>
    <x v="0"/>
    <x v="0"/>
    <x v="0"/>
    <x v="181"/>
    <x v="33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35"/>
    <x v="199"/>
    <x v="169"/>
    <x v="203"/>
    <x v="0"/>
    <x v="1479"/>
    <x v="1"/>
  </r>
  <r>
    <x v="0"/>
    <x v="6"/>
    <x v="0"/>
    <x v="0"/>
    <x v="0"/>
    <x v="682"/>
    <x v="709"/>
    <x v="0"/>
    <x v="304"/>
    <x v="54"/>
    <x v="27"/>
    <x v="0"/>
    <x v="0"/>
    <x v="0"/>
    <x v="0"/>
    <x v="0"/>
    <x v="6"/>
    <x v="0"/>
    <x v="0"/>
    <x v="0"/>
    <x v="181"/>
    <x v="262"/>
    <x v="5"/>
    <x v="63"/>
    <x v="108"/>
    <x v="104"/>
    <x v="0"/>
    <x v="0"/>
    <x v="0"/>
    <x v="0"/>
    <x v="0"/>
    <x v="181"/>
    <x v="33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49"/>
    <x v="199"/>
    <x v="169"/>
    <x v="203"/>
    <x v="0"/>
    <x v="1479"/>
    <x v="1"/>
  </r>
  <r>
    <x v="0"/>
    <x v="3"/>
    <x v="0"/>
    <x v="0"/>
    <x v="0"/>
    <x v="107"/>
    <x v="103"/>
    <x v="0"/>
    <x v="806"/>
    <x v="54"/>
    <x v="27"/>
    <x v="0"/>
    <x v="0"/>
    <x v="0"/>
    <x v="0"/>
    <x v="0"/>
    <x v="2"/>
    <x v="0"/>
    <x v="0"/>
    <x v="0"/>
    <x v="181"/>
    <x v="262"/>
    <x v="5"/>
    <x v="63"/>
    <x v="108"/>
    <x v="104"/>
    <x v="0"/>
    <x v="0"/>
    <x v="0"/>
    <x v="0"/>
    <x v="0"/>
    <x v="181"/>
    <x v="33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35"/>
    <x v="199"/>
    <x v="169"/>
    <x v="203"/>
    <x v="0"/>
    <x v="1479"/>
    <x v="1"/>
  </r>
  <r>
    <x v="0"/>
    <x v="5"/>
    <x v="0"/>
    <x v="0"/>
    <x v="0"/>
    <x v="550"/>
    <x v="599"/>
    <x v="0"/>
    <x v="386"/>
    <x v="0"/>
    <x v="27"/>
    <x v="0"/>
    <x v="0"/>
    <x v="0"/>
    <x v="0"/>
    <x v="0"/>
    <x v="5"/>
    <x v="0"/>
    <x v="0"/>
    <x v="0"/>
    <x v="181"/>
    <x v="262"/>
    <x v="5"/>
    <x v="63"/>
    <x v="108"/>
    <x v="104"/>
    <x v="0"/>
    <x v="0"/>
    <x v="0"/>
    <x v="0"/>
    <x v="0"/>
    <x v="181"/>
    <x v="33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322"/>
    <x v="199"/>
    <x v="169"/>
    <x v="203"/>
    <x v="0"/>
    <x v="1479"/>
    <x v="1"/>
  </r>
  <r>
    <x v="0"/>
    <x v="2"/>
    <x v="0"/>
    <x v="0"/>
    <x v="0"/>
    <x v="645"/>
    <x v="677"/>
    <x v="1107"/>
    <x v="1558"/>
    <x v="54"/>
    <x v="27"/>
    <x v="0"/>
    <x v="0"/>
    <x v="0"/>
    <x v="0"/>
    <x v="0"/>
    <x v="4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5"/>
    <x v="1"/>
  </r>
  <r>
    <x v="0"/>
    <x v="2"/>
    <x v="0"/>
    <x v="0"/>
    <x v="0"/>
    <x v="31"/>
    <x v="60"/>
    <x v="183"/>
    <x v="1053"/>
    <x v="54"/>
    <x v="27"/>
    <x v="0"/>
    <x v="0"/>
    <x v="0"/>
    <x v="0"/>
    <x v="0"/>
    <x v="4"/>
    <x v="0"/>
    <x v="0"/>
    <x v="0"/>
    <x v="182"/>
    <x v="264"/>
    <x v="2"/>
    <x v="58"/>
    <x v="0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126"/>
    <x v="121"/>
    <x v="403"/>
    <x v="1166"/>
    <x v="54"/>
    <x v="27"/>
    <x v="0"/>
    <x v="0"/>
    <x v="0"/>
    <x v="0"/>
    <x v="0"/>
    <x v="0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2"/>
    <x v="1"/>
  </r>
  <r>
    <x v="0"/>
    <x v="1"/>
    <x v="0"/>
    <x v="0"/>
    <x v="0"/>
    <x v="2"/>
    <x v="2"/>
    <x v="38"/>
    <x v="978"/>
    <x v="54"/>
    <x v="27"/>
    <x v="0"/>
    <x v="0"/>
    <x v="0"/>
    <x v="0"/>
    <x v="0"/>
    <x v="0"/>
    <x v="0"/>
    <x v="0"/>
    <x v="0"/>
    <x v="182"/>
    <x v="264"/>
    <x v="2"/>
    <x v="58"/>
    <x v="0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6"/>
    <x v="0"/>
    <x v="0"/>
    <x v="0"/>
    <x v="728"/>
    <x v="751"/>
    <x v="1206"/>
    <x v="1608"/>
    <x v="54"/>
    <x v="27"/>
    <x v="0"/>
    <x v="0"/>
    <x v="0"/>
    <x v="0"/>
    <x v="0"/>
    <x v="6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0"/>
    <x v="1"/>
  </r>
  <r>
    <x v="0"/>
    <x v="6"/>
    <x v="0"/>
    <x v="0"/>
    <x v="0"/>
    <x v="42"/>
    <x v="80"/>
    <x v="216"/>
    <x v="1071"/>
    <x v="54"/>
    <x v="27"/>
    <x v="0"/>
    <x v="0"/>
    <x v="0"/>
    <x v="0"/>
    <x v="0"/>
    <x v="6"/>
    <x v="0"/>
    <x v="0"/>
    <x v="0"/>
    <x v="182"/>
    <x v="264"/>
    <x v="2"/>
    <x v="58"/>
    <x v="0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8"/>
    <x v="8"/>
    <x v="330"/>
    <x v="1186"/>
    <x v="54"/>
    <x v="27"/>
    <x v="0"/>
    <x v="0"/>
    <x v="0"/>
    <x v="0"/>
    <x v="0"/>
    <x v="2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8"/>
    <x v="1"/>
  </r>
  <r>
    <x v="0"/>
    <x v="5"/>
    <x v="0"/>
    <x v="0"/>
    <x v="0"/>
    <x v="103"/>
    <x v="183"/>
    <x v="916"/>
    <x v="1562"/>
    <x v="54"/>
    <x v="27"/>
    <x v="0"/>
    <x v="0"/>
    <x v="0"/>
    <x v="0"/>
    <x v="0"/>
    <x v="5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7"/>
    <x v="1"/>
  </r>
  <r>
    <x v="0"/>
    <x v="4"/>
    <x v="0"/>
    <x v="0"/>
    <x v="0"/>
    <x v="287"/>
    <x v="271"/>
    <x v="410"/>
    <x v="758"/>
    <x v="54"/>
    <x v="27"/>
    <x v="0"/>
    <x v="0"/>
    <x v="0"/>
    <x v="0"/>
    <x v="0"/>
    <x v="1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4"/>
    <x v="0"/>
    <x v="0"/>
    <x v="0"/>
    <x v="6"/>
    <x v="6"/>
    <x v="32"/>
    <x v="942"/>
    <x v="54"/>
    <x v="27"/>
    <x v="0"/>
    <x v="0"/>
    <x v="0"/>
    <x v="0"/>
    <x v="0"/>
    <x v="1"/>
    <x v="0"/>
    <x v="0"/>
    <x v="0"/>
    <x v="182"/>
    <x v="264"/>
    <x v="2"/>
    <x v="58"/>
    <x v="0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0"/>
    <x v="0"/>
    <x v="0"/>
    <x v="0"/>
    <x v="1012"/>
    <x v="1034"/>
    <x v="1158"/>
    <x v="364"/>
    <x v="54"/>
    <x v="27"/>
    <x v="0"/>
    <x v="0"/>
    <x v="0"/>
    <x v="0"/>
    <x v="0"/>
    <x v="3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1"/>
    <x v="1"/>
  </r>
  <r>
    <x v="0"/>
    <x v="0"/>
    <x v="0"/>
    <x v="0"/>
    <x v="0"/>
    <x v="103"/>
    <x v="183"/>
    <x v="161"/>
    <x v="809"/>
    <x v="54"/>
    <x v="27"/>
    <x v="0"/>
    <x v="0"/>
    <x v="0"/>
    <x v="0"/>
    <x v="0"/>
    <x v="3"/>
    <x v="0"/>
    <x v="0"/>
    <x v="0"/>
    <x v="182"/>
    <x v="264"/>
    <x v="2"/>
    <x v="58"/>
    <x v="0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2"/>
    <x v="0"/>
    <x v="0"/>
    <x v="0"/>
    <x v="430"/>
    <x v="495"/>
    <x v="209"/>
    <x v="500"/>
    <x v="54"/>
    <x v="27"/>
    <x v="0"/>
    <x v="0"/>
    <x v="0"/>
    <x v="0"/>
    <x v="0"/>
    <x v="4"/>
    <x v="0"/>
    <x v="0"/>
    <x v="0"/>
    <x v="183"/>
    <x v="265"/>
    <x v="2"/>
    <x v="48"/>
    <x v="29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9"/>
    <x v="0"/>
    <x v="1271"/>
    <x v="1"/>
  </r>
  <r>
    <x v="0"/>
    <x v="2"/>
    <x v="0"/>
    <x v="0"/>
    <x v="0"/>
    <x v="387"/>
    <x v="457"/>
    <x v="183"/>
    <x v="533"/>
    <x v="54"/>
    <x v="27"/>
    <x v="0"/>
    <x v="0"/>
    <x v="0"/>
    <x v="0"/>
    <x v="0"/>
    <x v="4"/>
    <x v="0"/>
    <x v="0"/>
    <x v="0"/>
    <x v="183"/>
    <x v="265"/>
    <x v="2"/>
    <x v="48"/>
    <x v="3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0"/>
    <x v="0"/>
    <x v="1298"/>
    <x v="1"/>
  </r>
  <r>
    <x v="0"/>
    <x v="2"/>
    <x v="0"/>
    <x v="0"/>
    <x v="0"/>
    <x v="348"/>
    <x v="425"/>
    <x v="183"/>
    <x v="579"/>
    <x v="54"/>
    <x v="27"/>
    <x v="0"/>
    <x v="0"/>
    <x v="0"/>
    <x v="0"/>
    <x v="0"/>
    <x v="4"/>
    <x v="0"/>
    <x v="0"/>
    <x v="0"/>
    <x v="183"/>
    <x v="265"/>
    <x v="2"/>
    <x v="48"/>
    <x v="33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3"/>
    <x v="0"/>
    <x v="1298"/>
    <x v="1"/>
  </r>
  <r>
    <x v="0"/>
    <x v="2"/>
    <x v="0"/>
    <x v="0"/>
    <x v="0"/>
    <x v="952"/>
    <x v="974"/>
    <x v="553"/>
    <x v="186"/>
    <x v="54"/>
    <x v="27"/>
    <x v="0"/>
    <x v="0"/>
    <x v="0"/>
    <x v="0"/>
    <x v="0"/>
    <x v="4"/>
    <x v="0"/>
    <x v="0"/>
    <x v="0"/>
    <x v="183"/>
    <x v="265"/>
    <x v="2"/>
    <x v="48"/>
    <x v="36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44"/>
    <x v="0"/>
    <x v="912"/>
    <x v="1"/>
  </r>
  <r>
    <x v="0"/>
    <x v="2"/>
    <x v="0"/>
    <x v="0"/>
    <x v="0"/>
    <x v="325"/>
    <x v="411"/>
    <x v="151"/>
    <x v="588"/>
    <x v="54"/>
    <x v="27"/>
    <x v="0"/>
    <x v="0"/>
    <x v="0"/>
    <x v="0"/>
    <x v="0"/>
    <x v="4"/>
    <x v="0"/>
    <x v="0"/>
    <x v="0"/>
    <x v="183"/>
    <x v="265"/>
    <x v="2"/>
    <x v="48"/>
    <x v="30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9"/>
    <x v="0"/>
    <x v="1331"/>
    <x v="1"/>
  </r>
  <r>
    <x v="0"/>
    <x v="2"/>
    <x v="0"/>
    <x v="0"/>
    <x v="0"/>
    <x v="505"/>
    <x v="559"/>
    <x v="276"/>
    <x v="442"/>
    <x v="54"/>
    <x v="27"/>
    <x v="0"/>
    <x v="0"/>
    <x v="0"/>
    <x v="0"/>
    <x v="0"/>
    <x v="4"/>
    <x v="0"/>
    <x v="0"/>
    <x v="0"/>
    <x v="183"/>
    <x v="265"/>
    <x v="2"/>
    <x v="48"/>
    <x v="334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5"/>
    <x v="0"/>
    <x v="1204"/>
    <x v="1"/>
  </r>
  <r>
    <x v="0"/>
    <x v="2"/>
    <x v="0"/>
    <x v="0"/>
    <x v="0"/>
    <x v="1172"/>
    <x v="1192"/>
    <x v="742"/>
    <x v="75"/>
    <x v="54"/>
    <x v="27"/>
    <x v="0"/>
    <x v="0"/>
    <x v="0"/>
    <x v="0"/>
    <x v="0"/>
    <x v="4"/>
    <x v="0"/>
    <x v="0"/>
    <x v="0"/>
    <x v="183"/>
    <x v="265"/>
    <x v="2"/>
    <x v="48"/>
    <x v="435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71"/>
    <x v="0"/>
    <x v="716"/>
    <x v="1"/>
  </r>
  <r>
    <x v="0"/>
    <x v="1"/>
    <x v="0"/>
    <x v="0"/>
    <x v="0"/>
    <x v="52"/>
    <x v="50"/>
    <x v="44"/>
    <x v="818"/>
    <x v="54"/>
    <x v="27"/>
    <x v="0"/>
    <x v="0"/>
    <x v="0"/>
    <x v="0"/>
    <x v="0"/>
    <x v="0"/>
    <x v="0"/>
    <x v="0"/>
    <x v="0"/>
    <x v="183"/>
    <x v="265"/>
    <x v="2"/>
    <x v="48"/>
    <x v="29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42"/>
    <x v="40"/>
    <x v="38"/>
    <x v="837"/>
    <x v="54"/>
    <x v="27"/>
    <x v="0"/>
    <x v="0"/>
    <x v="0"/>
    <x v="0"/>
    <x v="0"/>
    <x v="0"/>
    <x v="0"/>
    <x v="0"/>
    <x v="0"/>
    <x v="183"/>
    <x v="265"/>
    <x v="2"/>
    <x v="48"/>
    <x v="3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33"/>
    <x v="32"/>
    <x v="38"/>
    <x v="855"/>
    <x v="54"/>
    <x v="27"/>
    <x v="0"/>
    <x v="0"/>
    <x v="0"/>
    <x v="0"/>
    <x v="0"/>
    <x v="0"/>
    <x v="0"/>
    <x v="0"/>
    <x v="0"/>
    <x v="183"/>
    <x v="265"/>
    <x v="2"/>
    <x v="48"/>
    <x v="33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272"/>
    <x v="258"/>
    <x v="131"/>
    <x v="627"/>
    <x v="54"/>
    <x v="27"/>
    <x v="0"/>
    <x v="0"/>
    <x v="0"/>
    <x v="0"/>
    <x v="0"/>
    <x v="0"/>
    <x v="0"/>
    <x v="0"/>
    <x v="0"/>
    <x v="183"/>
    <x v="265"/>
    <x v="2"/>
    <x v="48"/>
    <x v="36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9"/>
    <x v="1"/>
  </r>
  <r>
    <x v="0"/>
    <x v="1"/>
    <x v="0"/>
    <x v="0"/>
    <x v="0"/>
    <x v="30"/>
    <x v="29"/>
    <x v="32"/>
    <x v="860"/>
    <x v="54"/>
    <x v="27"/>
    <x v="0"/>
    <x v="0"/>
    <x v="0"/>
    <x v="0"/>
    <x v="0"/>
    <x v="0"/>
    <x v="0"/>
    <x v="0"/>
    <x v="0"/>
    <x v="183"/>
    <x v="265"/>
    <x v="2"/>
    <x v="48"/>
    <x v="30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74"/>
    <x v="71"/>
    <x v="55"/>
    <x v="792"/>
    <x v="54"/>
    <x v="27"/>
    <x v="0"/>
    <x v="0"/>
    <x v="0"/>
    <x v="0"/>
    <x v="0"/>
    <x v="0"/>
    <x v="0"/>
    <x v="0"/>
    <x v="0"/>
    <x v="183"/>
    <x v="265"/>
    <x v="2"/>
    <x v="48"/>
    <x v="334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414"/>
    <x v="378"/>
    <x v="210"/>
    <x v="514"/>
    <x v="54"/>
    <x v="27"/>
    <x v="0"/>
    <x v="0"/>
    <x v="0"/>
    <x v="0"/>
    <x v="0"/>
    <x v="0"/>
    <x v="0"/>
    <x v="0"/>
    <x v="0"/>
    <x v="183"/>
    <x v="265"/>
    <x v="2"/>
    <x v="48"/>
    <x v="435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6"/>
    <x v="0"/>
    <x v="0"/>
    <x v="0"/>
    <x v="493"/>
    <x v="547"/>
    <x v="248"/>
    <x v="451"/>
    <x v="54"/>
    <x v="27"/>
    <x v="0"/>
    <x v="0"/>
    <x v="0"/>
    <x v="0"/>
    <x v="0"/>
    <x v="6"/>
    <x v="0"/>
    <x v="0"/>
    <x v="0"/>
    <x v="183"/>
    <x v="265"/>
    <x v="2"/>
    <x v="48"/>
    <x v="29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443"/>
    <x v="507"/>
    <x v="216"/>
    <x v="489"/>
    <x v="54"/>
    <x v="27"/>
    <x v="0"/>
    <x v="0"/>
    <x v="0"/>
    <x v="0"/>
    <x v="0"/>
    <x v="6"/>
    <x v="0"/>
    <x v="0"/>
    <x v="0"/>
    <x v="183"/>
    <x v="265"/>
    <x v="2"/>
    <x v="48"/>
    <x v="3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400"/>
    <x v="466"/>
    <x v="216"/>
    <x v="529"/>
    <x v="54"/>
    <x v="27"/>
    <x v="0"/>
    <x v="0"/>
    <x v="0"/>
    <x v="0"/>
    <x v="0"/>
    <x v="6"/>
    <x v="0"/>
    <x v="0"/>
    <x v="0"/>
    <x v="183"/>
    <x v="265"/>
    <x v="2"/>
    <x v="48"/>
    <x v="33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1046"/>
    <x v="1066"/>
    <x v="624"/>
    <x v="140"/>
    <x v="54"/>
    <x v="27"/>
    <x v="0"/>
    <x v="0"/>
    <x v="0"/>
    <x v="0"/>
    <x v="0"/>
    <x v="6"/>
    <x v="0"/>
    <x v="0"/>
    <x v="0"/>
    <x v="183"/>
    <x v="265"/>
    <x v="2"/>
    <x v="48"/>
    <x v="36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9"/>
    <x v="1"/>
  </r>
  <r>
    <x v="0"/>
    <x v="6"/>
    <x v="0"/>
    <x v="0"/>
    <x v="0"/>
    <x v="381"/>
    <x v="452"/>
    <x v="183"/>
    <x v="540"/>
    <x v="54"/>
    <x v="27"/>
    <x v="0"/>
    <x v="0"/>
    <x v="0"/>
    <x v="0"/>
    <x v="0"/>
    <x v="6"/>
    <x v="0"/>
    <x v="0"/>
    <x v="0"/>
    <x v="183"/>
    <x v="265"/>
    <x v="2"/>
    <x v="48"/>
    <x v="30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6"/>
    <x v="0"/>
    <x v="0"/>
    <x v="0"/>
    <x v="573"/>
    <x v="615"/>
    <x v="323"/>
    <x v="392"/>
    <x v="54"/>
    <x v="27"/>
    <x v="0"/>
    <x v="0"/>
    <x v="0"/>
    <x v="0"/>
    <x v="0"/>
    <x v="6"/>
    <x v="0"/>
    <x v="0"/>
    <x v="0"/>
    <x v="183"/>
    <x v="265"/>
    <x v="2"/>
    <x v="48"/>
    <x v="334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1224"/>
    <x v="1244"/>
    <x v="826"/>
    <x v="47"/>
    <x v="54"/>
    <x v="27"/>
    <x v="0"/>
    <x v="0"/>
    <x v="0"/>
    <x v="0"/>
    <x v="0"/>
    <x v="6"/>
    <x v="0"/>
    <x v="0"/>
    <x v="0"/>
    <x v="183"/>
    <x v="265"/>
    <x v="2"/>
    <x v="48"/>
    <x v="435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5"/>
    <x v="1"/>
  </r>
  <r>
    <x v="0"/>
    <x v="3"/>
    <x v="0"/>
    <x v="0"/>
    <x v="0"/>
    <x v="52"/>
    <x v="50"/>
    <x v="44"/>
    <x v="818"/>
    <x v="54"/>
    <x v="27"/>
    <x v="0"/>
    <x v="0"/>
    <x v="0"/>
    <x v="0"/>
    <x v="0"/>
    <x v="2"/>
    <x v="0"/>
    <x v="0"/>
    <x v="0"/>
    <x v="183"/>
    <x v="265"/>
    <x v="2"/>
    <x v="48"/>
    <x v="29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42"/>
    <x v="40"/>
    <x v="38"/>
    <x v="837"/>
    <x v="54"/>
    <x v="27"/>
    <x v="0"/>
    <x v="0"/>
    <x v="0"/>
    <x v="0"/>
    <x v="0"/>
    <x v="2"/>
    <x v="0"/>
    <x v="0"/>
    <x v="0"/>
    <x v="183"/>
    <x v="265"/>
    <x v="2"/>
    <x v="48"/>
    <x v="3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33"/>
    <x v="32"/>
    <x v="38"/>
    <x v="855"/>
    <x v="54"/>
    <x v="27"/>
    <x v="0"/>
    <x v="0"/>
    <x v="0"/>
    <x v="0"/>
    <x v="0"/>
    <x v="2"/>
    <x v="0"/>
    <x v="0"/>
    <x v="0"/>
    <x v="183"/>
    <x v="265"/>
    <x v="2"/>
    <x v="48"/>
    <x v="33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272"/>
    <x v="258"/>
    <x v="131"/>
    <x v="627"/>
    <x v="54"/>
    <x v="27"/>
    <x v="0"/>
    <x v="0"/>
    <x v="0"/>
    <x v="0"/>
    <x v="0"/>
    <x v="2"/>
    <x v="0"/>
    <x v="0"/>
    <x v="0"/>
    <x v="183"/>
    <x v="265"/>
    <x v="2"/>
    <x v="48"/>
    <x v="36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9"/>
    <x v="1"/>
  </r>
  <r>
    <x v="0"/>
    <x v="3"/>
    <x v="0"/>
    <x v="0"/>
    <x v="0"/>
    <x v="30"/>
    <x v="29"/>
    <x v="32"/>
    <x v="860"/>
    <x v="54"/>
    <x v="27"/>
    <x v="0"/>
    <x v="0"/>
    <x v="0"/>
    <x v="0"/>
    <x v="0"/>
    <x v="2"/>
    <x v="0"/>
    <x v="0"/>
    <x v="0"/>
    <x v="183"/>
    <x v="265"/>
    <x v="2"/>
    <x v="48"/>
    <x v="30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3"/>
    <x v="0"/>
    <x v="0"/>
    <x v="0"/>
    <x v="74"/>
    <x v="71"/>
    <x v="55"/>
    <x v="792"/>
    <x v="54"/>
    <x v="27"/>
    <x v="0"/>
    <x v="0"/>
    <x v="0"/>
    <x v="0"/>
    <x v="0"/>
    <x v="2"/>
    <x v="0"/>
    <x v="0"/>
    <x v="0"/>
    <x v="183"/>
    <x v="265"/>
    <x v="2"/>
    <x v="48"/>
    <x v="334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414"/>
    <x v="378"/>
    <x v="210"/>
    <x v="514"/>
    <x v="54"/>
    <x v="27"/>
    <x v="0"/>
    <x v="0"/>
    <x v="0"/>
    <x v="0"/>
    <x v="0"/>
    <x v="2"/>
    <x v="0"/>
    <x v="0"/>
    <x v="0"/>
    <x v="183"/>
    <x v="265"/>
    <x v="2"/>
    <x v="48"/>
    <x v="435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5"/>
    <x v="0"/>
    <x v="0"/>
    <x v="0"/>
    <x v="393"/>
    <x v="462"/>
    <x v="187"/>
    <x v="527"/>
    <x v="54"/>
    <x v="27"/>
    <x v="0"/>
    <x v="0"/>
    <x v="0"/>
    <x v="0"/>
    <x v="0"/>
    <x v="5"/>
    <x v="0"/>
    <x v="0"/>
    <x v="0"/>
    <x v="183"/>
    <x v="265"/>
    <x v="2"/>
    <x v="48"/>
    <x v="29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8"/>
    <x v="169"/>
    <x v="203"/>
    <x v="62"/>
    <x v="1581"/>
    <x v="0"/>
  </r>
  <r>
    <x v="0"/>
    <x v="5"/>
    <x v="0"/>
    <x v="0"/>
    <x v="0"/>
    <x v="356"/>
    <x v="434"/>
    <x v="161"/>
    <x v="567"/>
    <x v="54"/>
    <x v="27"/>
    <x v="0"/>
    <x v="0"/>
    <x v="0"/>
    <x v="0"/>
    <x v="0"/>
    <x v="5"/>
    <x v="0"/>
    <x v="0"/>
    <x v="0"/>
    <x v="183"/>
    <x v="265"/>
    <x v="2"/>
    <x v="48"/>
    <x v="3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1568"/>
    <x v="0"/>
  </r>
  <r>
    <x v="0"/>
    <x v="5"/>
    <x v="0"/>
    <x v="0"/>
    <x v="0"/>
    <x v="311"/>
    <x v="398"/>
    <x v="161"/>
    <x v="601"/>
    <x v="54"/>
    <x v="27"/>
    <x v="0"/>
    <x v="0"/>
    <x v="0"/>
    <x v="0"/>
    <x v="0"/>
    <x v="5"/>
    <x v="0"/>
    <x v="0"/>
    <x v="0"/>
    <x v="183"/>
    <x v="265"/>
    <x v="2"/>
    <x v="48"/>
    <x v="33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3"/>
    <x v="169"/>
    <x v="203"/>
    <x v="42"/>
    <x v="1556"/>
    <x v="0"/>
  </r>
  <r>
    <x v="0"/>
    <x v="5"/>
    <x v="0"/>
    <x v="0"/>
    <x v="0"/>
    <x v="893"/>
    <x v="915"/>
    <x v="513"/>
    <x v="217"/>
    <x v="54"/>
    <x v="27"/>
    <x v="0"/>
    <x v="0"/>
    <x v="0"/>
    <x v="0"/>
    <x v="0"/>
    <x v="5"/>
    <x v="0"/>
    <x v="0"/>
    <x v="0"/>
    <x v="183"/>
    <x v="265"/>
    <x v="2"/>
    <x v="48"/>
    <x v="36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1"/>
    <x v="169"/>
    <x v="203"/>
    <x v="218"/>
    <x v="1656"/>
    <x v="0"/>
  </r>
  <r>
    <x v="0"/>
    <x v="5"/>
    <x v="0"/>
    <x v="0"/>
    <x v="0"/>
    <x v="297"/>
    <x v="383"/>
    <x v="138"/>
    <x v="612"/>
    <x v="54"/>
    <x v="27"/>
    <x v="0"/>
    <x v="0"/>
    <x v="0"/>
    <x v="0"/>
    <x v="0"/>
    <x v="5"/>
    <x v="0"/>
    <x v="0"/>
    <x v="0"/>
    <x v="183"/>
    <x v="265"/>
    <x v="2"/>
    <x v="48"/>
    <x v="30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550"/>
    <x v="0"/>
  </r>
  <r>
    <x v="0"/>
    <x v="5"/>
    <x v="0"/>
    <x v="0"/>
    <x v="0"/>
    <x v="466"/>
    <x v="526"/>
    <x v="248"/>
    <x v="475"/>
    <x v="54"/>
    <x v="27"/>
    <x v="0"/>
    <x v="0"/>
    <x v="0"/>
    <x v="0"/>
    <x v="0"/>
    <x v="5"/>
    <x v="0"/>
    <x v="0"/>
    <x v="0"/>
    <x v="183"/>
    <x v="265"/>
    <x v="2"/>
    <x v="48"/>
    <x v="334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6"/>
    <x v="169"/>
    <x v="203"/>
    <x v="85"/>
    <x v="1593"/>
    <x v="0"/>
  </r>
  <r>
    <x v="0"/>
    <x v="5"/>
    <x v="0"/>
    <x v="0"/>
    <x v="0"/>
    <x v="1125"/>
    <x v="1145"/>
    <x v="698"/>
    <x v="95"/>
    <x v="54"/>
    <x v="27"/>
    <x v="0"/>
    <x v="0"/>
    <x v="0"/>
    <x v="0"/>
    <x v="0"/>
    <x v="5"/>
    <x v="0"/>
    <x v="0"/>
    <x v="0"/>
    <x v="183"/>
    <x v="265"/>
    <x v="2"/>
    <x v="48"/>
    <x v="435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4"/>
    <x v="169"/>
    <x v="203"/>
    <x v="271"/>
    <x v="1675"/>
    <x v="0"/>
  </r>
  <r>
    <x v="0"/>
    <x v="2"/>
    <x v="0"/>
    <x v="0"/>
    <x v="0"/>
    <x v="261"/>
    <x v="357"/>
    <x v="183"/>
    <x v="647"/>
    <x v="54"/>
    <x v="27"/>
    <x v="0"/>
    <x v="0"/>
    <x v="0"/>
    <x v="0"/>
    <x v="0"/>
    <x v="4"/>
    <x v="0"/>
    <x v="0"/>
    <x v="0"/>
    <x v="184"/>
    <x v="268"/>
    <x v="1"/>
    <x v="32"/>
    <x v="800"/>
    <x v="104"/>
    <x v="0"/>
    <x v="0"/>
    <x v="0"/>
    <x v="0"/>
    <x v="0"/>
    <x v="184"/>
    <x v="427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298"/>
    <x v="1"/>
  </r>
  <r>
    <x v="0"/>
    <x v="1"/>
    <x v="0"/>
    <x v="0"/>
    <x v="0"/>
    <x v="21"/>
    <x v="20"/>
    <x v="38"/>
    <x v="926"/>
    <x v="54"/>
    <x v="27"/>
    <x v="0"/>
    <x v="0"/>
    <x v="0"/>
    <x v="0"/>
    <x v="0"/>
    <x v="0"/>
    <x v="0"/>
    <x v="0"/>
    <x v="0"/>
    <x v="184"/>
    <x v="268"/>
    <x v="1"/>
    <x v="32"/>
    <x v="800"/>
    <x v="104"/>
    <x v="0"/>
    <x v="0"/>
    <x v="0"/>
    <x v="0"/>
    <x v="0"/>
    <x v="184"/>
    <x v="427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41"/>
    <x v="1"/>
  </r>
  <r>
    <x v="0"/>
    <x v="6"/>
    <x v="0"/>
    <x v="0"/>
    <x v="0"/>
    <x v="311"/>
    <x v="398"/>
    <x v="216"/>
    <x v="614"/>
    <x v="54"/>
    <x v="27"/>
    <x v="0"/>
    <x v="0"/>
    <x v="0"/>
    <x v="0"/>
    <x v="0"/>
    <x v="6"/>
    <x v="0"/>
    <x v="0"/>
    <x v="0"/>
    <x v="184"/>
    <x v="268"/>
    <x v="1"/>
    <x v="32"/>
    <x v="800"/>
    <x v="104"/>
    <x v="0"/>
    <x v="0"/>
    <x v="0"/>
    <x v="0"/>
    <x v="0"/>
    <x v="184"/>
    <x v="427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516"/>
    <x v="199"/>
    <x v="169"/>
    <x v="203"/>
    <x v="0"/>
    <x v="1264"/>
    <x v="1"/>
  </r>
  <r>
    <x v="0"/>
    <x v="3"/>
    <x v="0"/>
    <x v="0"/>
    <x v="0"/>
    <x v="21"/>
    <x v="20"/>
    <x v="38"/>
    <x v="926"/>
    <x v="54"/>
    <x v="27"/>
    <x v="0"/>
    <x v="0"/>
    <x v="0"/>
    <x v="0"/>
    <x v="0"/>
    <x v="2"/>
    <x v="0"/>
    <x v="0"/>
    <x v="0"/>
    <x v="184"/>
    <x v="268"/>
    <x v="1"/>
    <x v="32"/>
    <x v="800"/>
    <x v="104"/>
    <x v="0"/>
    <x v="0"/>
    <x v="0"/>
    <x v="0"/>
    <x v="0"/>
    <x v="184"/>
    <x v="427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41"/>
    <x v="1"/>
  </r>
  <r>
    <x v="0"/>
    <x v="5"/>
    <x v="0"/>
    <x v="0"/>
    <x v="0"/>
    <x v="230"/>
    <x v="331"/>
    <x v="161"/>
    <x v="670"/>
    <x v="54"/>
    <x v="27"/>
    <x v="0"/>
    <x v="0"/>
    <x v="0"/>
    <x v="0"/>
    <x v="0"/>
    <x v="5"/>
    <x v="0"/>
    <x v="0"/>
    <x v="0"/>
    <x v="184"/>
    <x v="268"/>
    <x v="1"/>
    <x v="32"/>
    <x v="800"/>
    <x v="104"/>
    <x v="0"/>
    <x v="0"/>
    <x v="0"/>
    <x v="0"/>
    <x v="0"/>
    <x v="184"/>
    <x v="427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321"/>
    <x v="1"/>
  </r>
  <r>
    <x v="0"/>
    <x v="2"/>
    <x v="0"/>
    <x v="0"/>
    <x v="0"/>
    <x v="31"/>
    <x v="60"/>
    <x v="1193"/>
    <x v="1698"/>
    <x v="54"/>
    <x v="27"/>
    <x v="0"/>
    <x v="0"/>
    <x v="0"/>
    <x v="0"/>
    <x v="0"/>
    <x v="4"/>
    <x v="0"/>
    <x v="0"/>
    <x v="0"/>
    <x v="185"/>
    <x v="269"/>
    <x v="0"/>
    <x v="31"/>
    <x v="599"/>
    <x v="104"/>
    <x v="0"/>
    <x v="0"/>
    <x v="0"/>
    <x v="0"/>
    <x v="0"/>
    <x v="185"/>
    <x v="3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4"/>
    <x v="1"/>
  </r>
  <r>
    <x v="0"/>
    <x v="1"/>
    <x v="0"/>
    <x v="0"/>
    <x v="0"/>
    <x v="2"/>
    <x v="2"/>
    <x v="447"/>
    <x v="1265"/>
    <x v="54"/>
    <x v="27"/>
    <x v="0"/>
    <x v="0"/>
    <x v="0"/>
    <x v="0"/>
    <x v="0"/>
    <x v="0"/>
    <x v="0"/>
    <x v="0"/>
    <x v="0"/>
    <x v="185"/>
    <x v="269"/>
    <x v="0"/>
    <x v="31"/>
    <x v="599"/>
    <x v="104"/>
    <x v="0"/>
    <x v="0"/>
    <x v="0"/>
    <x v="0"/>
    <x v="0"/>
    <x v="185"/>
    <x v="3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1"/>
    <x v="1"/>
  </r>
  <r>
    <x v="0"/>
    <x v="6"/>
    <x v="0"/>
    <x v="0"/>
    <x v="0"/>
    <x v="42"/>
    <x v="80"/>
    <x v="1280"/>
    <x v="1747"/>
    <x v="54"/>
    <x v="27"/>
    <x v="0"/>
    <x v="0"/>
    <x v="0"/>
    <x v="0"/>
    <x v="0"/>
    <x v="6"/>
    <x v="0"/>
    <x v="0"/>
    <x v="0"/>
    <x v="185"/>
    <x v="269"/>
    <x v="0"/>
    <x v="31"/>
    <x v="599"/>
    <x v="104"/>
    <x v="0"/>
    <x v="0"/>
    <x v="0"/>
    <x v="0"/>
    <x v="0"/>
    <x v="185"/>
    <x v="3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"/>
    <x v="169"/>
    <x v="203"/>
    <x v="7"/>
    <x v="250"/>
    <x v="0"/>
  </r>
  <r>
    <x v="0"/>
    <x v="3"/>
    <x v="0"/>
    <x v="0"/>
    <x v="0"/>
    <x v="2"/>
    <x v="2"/>
    <x v="447"/>
    <x v="1265"/>
    <x v="54"/>
    <x v="27"/>
    <x v="0"/>
    <x v="0"/>
    <x v="0"/>
    <x v="0"/>
    <x v="0"/>
    <x v="2"/>
    <x v="0"/>
    <x v="0"/>
    <x v="0"/>
    <x v="185"/>
    <x v="269"/>
    <x v="0"/>
    <x v="31"/>
    <x v="599"/>
    <x v="104"/>
    <x v="0"/>
    <x v="0"/>
    <x v="0"/>
    <x v="0"/>
    <x v="0"/>
    <x v="185"/>
    <x v="3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1"/>
    <x v="1"/>
  </r>
  <r>
    <x v="0"/>
    <x v="5"/>
    <x v="0"/>
    <x v="0"/>
    <x v="0"/>
    <x v="26"/>
    <x v="50"/>
    <x v="1129"/>
    <x v="1676"/>
    <x v="54"/>
    <x v="27"/>
    <x v="0"/>
    <x v="0"/>
    <x v="0"/>
    <x v="0"/>
    <x v="0"/>
    <x v="5"/>
    <x v="0"/>
    <x v="0"/>
    <x v="0"/>
    <x v="185"/>
    <x v="269"/>
    <x v="0"/>
    <x v="31"/>
    <x v="599"/>
    <x v="104"/>
    <x v="0"/>
    <x v="0"/>
    <x v="0"/>
    <x v="0"/>
    <x v="0"/>
    <x v="185"/>
    <x v="3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"/>
    <x v="203"/>
    <x v="4"/>
    <x v="376"/>
    <x v="0"/>
  </r>
  <r>
    <x v="0"/>
    <x v="2"/>
    <x v="0"/>
    <x v="0"/>
    <x v="0"/>
    <x v="430"/>
    <x v="495"/>
    <x v="644"/>
    <x v="999"/>
    <x v="54"/>
    <x v="27"/>
    <x v="0"/>
    <x v="0"/>
    <x v="0"/>
    <x v="0"/>
    <x v="0"/>
    <x v="4"/>
    <x v="0"/>
    <x v="0"/>
    <x v="0"/>
    <x v="186"/>
    <x v="270"/>
    <x v="1"/>
    <x v="49"/>
    <x v="513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2"/>
    <x v="199"/>
    <x v="169"/>
    <x v="203"/>
    <x v="0"/>
    <x v="819"/>
    <x v="1"/>
  </r>
  <r>
    <x v="0"/>
    <x v="2"/>
    <x v="0"/>
    <x v="0"/>
    <x v="0"/>
    <x v="481"/>
    <x v="537"/>
    <x v="702"/>
    <x v="1008"/>
    <x v="54"/>
    <x v="27"/>
    <x v="0"/>
    <x v="0"/>
    <x v="0"/>
    <x v="0"/>
    <x v="0"/>
    <x v="4"/>
    <x v="0"/>
    <x v="0"/>
    <x v="0"/>
    <x v="186"/>
    <x v="270"/>
    <x v="1"/>
    <x v="49"/>
    <x v="651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9"/>
    <x v="199"/>
    <x v="169"/>
    <x v="203"/>
    <x v="0"/>
    <x v="756"/>
    <x v="1"/>
  </r>
  <r>
    <x v="0"/>
    <x v="1"/>
    <x v="0"/>
    <x v="0"/>
    <x v="0"/>
    <x v="52"/>
    <x v="50"/>
    <x v="163"/>
    <x v="1046"/>
    <x v="54"/>
    <x v="27"/>
    <x v="0"/>
    <x v="0"/>
    <x v="0"/>
    <x v="0"/>
    <x v="0"/>
    <x v="0"/>
    <x v="0"/>
    <x v="0"/>
    <x v="0"/>
    <x v="186"/>
    <x v="270"/>
    <x v="1"/>
    <x v="49"/>
    <x v="513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18"/>
    <x v="199"/>
    <x v="169"/>
    <x v="203"/>
    <x v="0"/>
    <x v="1319"/>
    <x v="1"/>
  </r>
  <r>
    <x v="0"/>
    <x v="1"/>
    <x v="0"/>
    <x v="0"/>
    <x v="0"/>
    <x v="67"/>
    <x v="64"/>
    <x v="192"/>
    <x v="1059"/>
    <x v="54"/>
    <x v="27"/>
    <x v="0"/>
    <x v="0"/>
    <x v="0"/>
    <x v="0"/>
    <x v="0"/>
    <x v="0"/>
    <x v="0"/>
    <x v="0"/>
    <x v="0"/>
    <x v="186"/>
    <x v="270"/>
    <x v="1"/>
    <x v="49"/>
    <x v="651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20"/>
    <x v="199"/>
    <x v="169"/>
    <x v="203"/>
    <x v="0"/>
    <x v="1289"/>
    <x v="1"/>
  </r>
  <r>
    <x v="0"/>
    <x v="6"/>
    <x v="0"/>
    <x v="0"/>
    <x v="0"/>
    <x v="493"/>
    <x v="547"/>
    <x v="710"/>
    <x v="1010"/>
    <x v="54"/>
    <x v="27"/>
    <x v="0"/>
    <x v="0"/>
    <x v="0"/>
    <x v="0"/>
    <x v="0"/>
    <x v="6"/>
    <x v="0"/>
    <x v="0"/>
    <x v="0"/>
    <x v="186"/>
    <x v="270"/>
    <x v="1"/>
    <x v="49"/>
    <x v="513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50"/>
    <x v="199"/>
    <x v="169"/>
    <x v="203"/>
    <x v="0"/>
    <x v="747"/>
    <x v="1"/>
  </r>
  <r>
    <x v="0"/>
    <x v="6"/>
    <x v="0"/>
    <x v="0"/>
    <x v="0"/>
    <x v="546"/>
    <x v="596"/>
    <x v="784"/>
    <x v="1018"/>
    <x v="54"/>
    <x v="27"/>
    <x v="0"/>
    <x v="0"/>
    <x v="0"/>
    <x v="0"/>
    <x v="0"/>
    <x v="6"/>
    <x v="0"/>
    <x v="0"/>
    <x v="0"/>
    <x v="186"/>
    <x v="270"/>
    <x v="1"/>
    <x v="49"/>
    <x v="651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55"/>
    <x v="199"/>
    <x v="169"/>
    <x v="203"/>
    <x v="0"/>
    <x v="675"/>
    <x v="1"/>
  </r>
  <r>
    <x v="0"/>
    <x v="3"/>
    <x v="0"/>
    <x v="0"/>
    <x v="0"/>
    <x v="52"/>
    <x v="50"/>
    <x v="163"/>
    <x v="1046"/>
    <x v="54"/>
    <x v="27"/>
    <x v="0"/>
    <x v="0"/>
    <x v="0"/>
    <x v="0"/>
    <x v="0"/>
    <x v="2"/>
    <x v="0"/>
    <x v="0"/>
    <x v="0"/>
    <x v="186"/>
    <x v="270"/>
    <x v="1"/>
    <x v="49"/>
    <x v="513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18"/>
    <x v="199"/>
    <x v="169"/>
    <x v="203"/>
    <x v="0"/>
    <x v="1319"/>
    <x v="1"/>
  </r>
  <r>
    <x v="0"/>
    <x v="3"/>
    <x v="0"/>
    <x v="0"/>
    <x v="0"/>
    <x v="67"/>
    <x v="64"/>
    <x v="192"/>
    <x v="1059"/>
    <x v="54"/>
    <x v="27"/>
    <x v="0"/>
    <x v="0"/>
    <x v="0"/>
    <x v="0"/>
    <x v="0"/>
    <x v="2"/>
    <x v="0"/>
    <x v="0"/>
    <x v="0"/>
    <x v="186"/>
    <x v="270"/>
    <x v="1"/>
    <x v="49"/>
    <x v="651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20"/>
    <x v="199"/>
    <x v="169"/>
    <x v="203"/>
    <x v="0"/>
    <x v="1289"/>
    <x v="1"/>
  </r>
  <r>
    <x v="0"/>
    <x v="5"/>
    <x v="0"/>
    <x v="0"/>
    <x v="0"/>
    <x v="393"/>
    <x v="462"/>
    <x v="596"/>
    <x v="993"/>
    <x v="54"/>
    <x v="27"/>
    <x v="0"/>
    <x v="0"/>
    <x v="0"/>
    <x v="0"/>
    <x v="0"/>
    <x v="5"/>
    <x v="0"/>
    <x v="0"/>
    <x v="0"/>
    <x v="186"/>
    <x v="270"/>
    <x v="1"/>
    <x v="49"/>
    <x v="513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39"/>
    <x v="199"/>
    <x v="169"/>
    <x v="203"/>
    <x v="0"/>
    <x v="868"/>
    <x v="1"/>
  </r>
  <r>
    <x v="0"/>
    <x v="5"/>
    <x v="0"/>
    <x v="0"/>
    <x v="0"/>
    <x v="443"/>
    <x v="507"/>
    <x v="659"/>
    <x v="1001"/>
    <x v="54"/>
    <x v="27"/>
    <x v="0"/>
    <x v="0"/>
    <x v="0"/>
    <x v="0"/>
    <x v="0"/>
    <x v="5"/>
    <x v="0"/>
    <x v="0"/>
    <x v="0"/>
    <x v="186"/>
    <x v="270"/>
    <x v="1"/>
    <x v="49"/>
    <x v="651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4"/>
    <x v="199"/>
    <x v="169"/>
    <x v="203"/>
    <x v="0"/>
    <x v="802"/>
    <x v="1"/>
  </r>
  <r>
    <x v="0"/>
    <x v="2"/>
    <x v="0"/>
    <x v="0"/>
    <x v="0"/>
    <x v="1116"/>
    <x v="1136"/>
    <x v="595"/>
    <x v="93"/>
    <x v="54"/>
    <x v="27"/>
    <x v="0"/>
    <x v="0"/>
    <x v="0"/>
    <x v="0"/>
    <x v="0"/>
    <x v="4"/>
    <x v="0"/>
    <x v="0"/>
    <x v="0"/>
    <x v="187"/>
    <x v="272"/>
    <x v="2"/>
    <x v="48"/>
    <x v="43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64"/>
    <x v="0"/>
    <x v="869"/>
    <x v="1"/>
  </r>
  <r>
    <x v="0"/>
    <x v="2"/>
    <x v="0"/>
    <x v="0"/>
    <x v="0"/>
    <x v="879"/>
    <x v="901"/>
    <x v="438"/>
    <x v="216"/>
    <x v="54"/>
    <x v="27"/>
    <x v="0"/>
    <x v="0"/>
    <x v="0"/>
    <x v="0"/>
    <x v="0"/>
    <x v="4"/>
    <x v="0"/>
    <x v="0"/>
    <x v="0"/>
    <x v="187"/>
    <x v="272"/>
    <x v="2"/>
    <x v="48"/>
    <x v="328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8"/>
    <x v="0"/>
    <x v="1031"/>
    <x v="1"/>
  </r>
  <r>
    <x v="0"/>
    <x v="2"/>
    <x v="0"/>
    <x v="0"/>
    <x v="0"/>
    <x v="828"/>
    <x v="850"/>
    <x v="410"/>
    <x v="248"/>
    <x v="54"/>
    <x v="27"/>
    <x v="0"/>
    <x v="0"/>
    <x v="0"/>
    <x v="0"/>
    <x v="0"/>
    <x v="4"/>
    <x v="0"/>
    <x v="0"/>
    <x v="0"/>
    <x v="187"/>
    <x v="272"/>
    <x v="2"/>
    <x v="48"/>
    <x v="362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2"/>
    <x v="0"/>
    <x v="1063"/>
    <x v="1"/>
  </r>
  <r>
    <x v="0"/>
    <x v="1"/>
    <x v="0"/>
    <x v="0"/>
    <x v="0"/>
    <x v="374"/>
    <x v="346"/>
    <x v="145"/>
    <x v="541"/>
    <x v="54"/>
    <x v="27"/>
    <x v="0"/>
    <x v="0"/>
    <x v="0"/>
    <x v="0"/>
    <x v="0"/>
    <x v="0"/>
    <x v="0"/>
    <x v="0"/>
    <x v="0"/>
    <x v="187"/>
    <x v="272"/>
    <x v="2"/>
    <x v="48"/>
    <x v="43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6"/>
    <x v="1"/>
  </r>
  <r>
    <x v="0"/>
    <x v="1"/>
    <x v="0"/>
    <x v="0"/>
    <x v="0"/>
    <x v="238"/>
    <x v="227"/>
    <x v="95"/>
    <x v="647"/>
    <x v="54"/>
    <x v="27"/>
    <x v="0"/>
    <x v="0"/>
    <x v="0"/>
    <x v="0"/>
    <x v="0"/>
    <x v="0"/>
    <x v="0"/>
    <x v="0"/>
    <x v="0"/>
    <x v="187"/>
    <x v="272"/>
    <x v="2"/>
    <x v="48"/>
    <x v="328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208"/>
    <x v="199"/>
    <x v="86"/>
    <x v="669"/>
    <x v="54"/>
    <x v="27"/>
    <x v="0"/>
    <x v="0"/>
    <x v="0"/>
    <x v="0"/>
    <x v="0"/>
    <x v="0"/>
    <x v="0"/>
    <x v="0"/>
    <x v="0"/>
    <x v="187"/>
    <x v="272"/>
    <x v="2"/>
    <x v="48"/>
    <x v="362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1185"/>
    <x v="1205"/>
    <x v="671"/>
    <x v="61"/>
    <x v="54"/>
    <x v="27"/>
    <x v="0"/>
    <x v="0"/>
    <x v="0"/>
    <x v="0"/>
    <x v="0"/>
    <x v="6"/>
    <x v="0"/>
    <x v="0"/>
    <x v="0"/>
    <x v="187"/>
    <x v="272"/>
    <x v="2"/>
    <x v="48"/>
    <x v="43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8"/>
    <x v="1"/>
  </r>
  <r>
    <x v="0"/>
    <x v="6"/>
    <x v="0"/>
    <x v="0"/>
    <x v="0"/>
    <x v="976"/>
    <x v="998"/>
    <x v="498"/>
    <x v="170"/>
    <x v="54"/>
    <x v="27"/>
    <x v="0"/>
    <x v="0"/>
    <x v="0"/>
    <x v="0"/>
    <x v="0"/>
    <x v="6"/>
    <x v="0"/>
    <x v="0"/>
    <x v="0"/>
    <x v="187"/>
    <x v="272"/>
    <x v="2"/>
    <x v="48"/>
    <x v="328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923"/>
    <x v="945"/>
    <x v="465"/>
    <x v="197"/>
    <x v="54"/>
    <x v="27"/>
    <x v="0"/>
    <x v="0"/>
    <x v="0"/>
    <x v="0"/>
    <x v="0"/>
    <x v="6"/>
    <x v="0"/>
    <x v="0"/>
    <x v="0"/>
    <x v="187"/>
    <x v="272"/>
    <x v="2"/>
    <x v="48"/>
    <x v="362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374"/>
    <x v="346"/>
    <x v="0"/>
    <x v="529"/>
    <x v="54"/>
    <x v="27"/>
    <x v="0"/>
    <x v="0"/>
    <x v="0"/>
    <x v="0"/>
    <x v="0"/>
    <x v="2"/>
    <x v="0"/>
    <x v="0"/>
    <x v="0"/>
    <x v="187"/>
    <x v="272"/>
    <x v="2"/>
    <x v="48"/>
    <x v="43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238"/>
    <x v="227"/>
    <x v="0"/>
    <x v="643"/>
    <x v="54"/>
    <x v="27"/>
    <x v="0"/>
    <x v="0"/>
    <x v="0"/>
    <x v="0"/>
    <x v="0"/>
    <x v="2"/>
    <x v="0"/>
    <x v="0"/>
    <x v="0"/>
    <x v="187"/>
    <x v="272"/>
    <x v="2"/>
    <x v="48"/>
    <x v="328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208"/>
    <x v="199"/>
    <x v="0"/>
    <x v="660"/>
    <x v="54"/>
    <x v="27"/>
    <x v="0"/>
    <x v="0"/>
    <x v="0"/>
    <x v="0"/>
    <x v="0"/>
    <x v="2"/>
    <x v="0"/>
    <x v="0"/>
    <x v="0"/>
    <x v="187"/>
    <x v="272"/>
    <x v="2"/>
    <x v="48"/>
    <x v="362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1074"/>
    <x v="1094"/>
    <x v="0"/>
    <x v="107"/>
    <x v="54"/>
    <x v="27"/>
    <x v="0"/>
    <x v="0"/>
    <x v="0"/>
    <x v="0"/>
    <x v="0"/>
    <x v="5"/>
    <x v="0"/>
    <x v="0"/>
    <x v="0"/>
    <x v="187"/>
    <x v="272"/>
    <x v="2"/>
    <x v="48"/>
    <x v="43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9"/>
    <x v="169"/>
    <x v="203"/>
    <x v="261"/>
    <x v="1673"/>
    <x v="0"/>
  </r>
  <r>
    <x v="0"/>
    <x v="5"/>
    <x v="0"/>
    <x v="0"/>
    <x v="0"/>
    <x v="820"/>
    <x v="842"/>
    <x v="0"/>
    <x v="230"/>
    <x v="54"/>
    <x v="27"/>
    <x v="0"/>
    <x v="0"/>
    <x v="0"/>
    <x v="0"/>
    <x v="0"/>
    <x v="5"/>
    <x v="0"/>
    <x v="0"/>
    <x v="0"/>
    <x v="187"/>
    <x v="272"/>
    <x v="2"/>
    <x v="48"/>
    <x v="328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0"/>
    <x v="169"/>
    <x v="203"/>
    <x v="195"/>
    <x v="1654"/>
    <x v="0"/>
  </r>
  <r>
    <x v="0"/>
    <x v="5"/>
    <x v="0"/>
    <x v="0"/>
    <x v="0"/>
    <x v="762"/>
    <x v="785"/>
    <x v="0"/>
    <x v="262"/>
    <x v="54"/>
    <x v="27"/>
    <x v="0"/>
    <x v="0"/>
    <x v="0"/>
    <x v="0"/>
    <x v="0"/>
    <x v="5"/>
    <x v="0"/>
    <x v="0"/>
    <x v="0"/>
    <x v="187"/>
    <x v="272"/>
    <x v="2"/>
    <x v="48"/>
    <x v="362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2"/>
    <x v="169"/>
    <x v="203"/>
    <x v="175"/>
    <x v="1646"/>
    <x v="0"/>
  </r>
  <r>
    <x v="0"/>
    <x v="2"/>
    <x v="0"/>
    <x v="0"/>
    <x v="0"/>
    <x v="334"/>
    <x v="416"/>
    <x v="0"/>
    <x v="567"/>
    <x v="54"/>
    <x v="27"/>
    <x v="0"/>
    <x v="0"/>
    <x v="0"/>
    <x v="0"/>
    <x v="0"/>
    <x v="4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473"/>
    <x v="199"/>
    <x v="169"/>
    <x v="203"/>
    <x v="0"/>
    <x v="1479"/>
    <x v="1"/>
  </r>
  <r>
    <x v="0"/>
    <x v="1"/>
    <x v="0"/>
    <x v="0"/>
    <x v="0"/>
    <x v="31"/>
    <x v="30"/>
    <x v="0"/>
    <x v="889"/>
    <x v="54"/>
    <x v="27"/>
    <x v="0"/>
    <x v="0"/>
    <x v="0"/>
    <x v="0"/>
    <x v="0"/>
    <x v="0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6"/>
    <x v="0"/>
    <x v="0"/>
    <x v="0"/>
    <x v="387"/>
    <x v="457"/>
    <x v="0"/>
    <x v="519"/>
    <x v="54"/>
    <x v="27"/>
    <x v="0"/>
    <x v="0"/>
    <x v="0"/>
    <x v="0"/>
    <x v="0"/>
    <x v="6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3"/>
    <x v="0"/>
    <x v="0"/>
    <x v="0"/>
    <x v="25"/>
    <x v="24"/>
    <x v="0"/>
    <x v="900"/>
    <x v="54"/>
    <x v="27"/>
    <x v="0"/>
    <x v="0"/>
    <x v="0"/>
    <x v="0"/>
    <x v="0"/>
    <x v="2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479"/>
    <x v="1"/>
  </r>
  <r>
    <x v="0"/>
    <x v="5"/>
    <x v="0"/>
    <x v="0"/>
    <x v="0"/>
    <x v="261"/>
    <x v="357"/>
    <x v="0"/>
    <x v="620"/>
    <x v="54"/>
    <x v="27"/>
    <x v="0"/>
    <x v="0"/>
    <x v="0"/>
    <x v="0"/>
    <x v="0"/>
    <x v="5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4"/>
    <x v="0"/>
    <x v="0"/>
    <x v="0"/>
    <x v="19"/>
    <x v="18"/>
    <x v="0"/>
    <x v="912"/>
    <x v="54"/>
    <x v="27"/>
    <x v="0"/>
    <x v="0"/>
    <x v="0"/>
    <x v="0"/>
    <x v="0"/>
    <x v="1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0"/>
    <x v="0"/>
    <x v="0"/>
    <x v="0"/>
    <x v="261"/>
    <x v="357"/>
    <x v="0"/>
    <x v="620"/>
    <x v="54"/>
    <x v="27"/>
    <x v="0"/>
    <x v="0"/>
    <x v="0"/>
    <x v="0"/>
    <x v="0"/>
    <x v="3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2"/>
    <x v="0"/>
    <x v="0"/>
    <x v="0"/>
    <x v="348"/>
    <x v="425"/>
    <x v="0"/>
    <x v="551"/>
    <x v="54"/>
    <x v="27"/>
    <x v="0"/>
    <x v="0"/>
    <x v="0"/>
    <x v="0"/>
    <x v="0"/>
    <x v="4"/>
    <x v="0"/>
    <x v="0"/>
    <x v="0"/>
    <x v="189"/>
    <x v="274"/>
    <x v="1"/>
    <x v="65"/>
    <x v="267"/>
    <x v="104"/>
    <x v="0"/>
    <x v="0"/>
    <x v="0"/>
    <x v="0"/>
    <x v="0"/>
    <x v="189"/>
    <x v="428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462"/>
    <x v="199"/>
    <x v="169"/>
    <x v="203"/>
    <x v="0"/>
    <x v="1479"/>
    <x v="1"/>
  </r>
  <r>
    <x v="0"/>
    <x v="1"/>
    <x v="0"/>
    <x v="0"/>
    <x v="0"/>
    <x v="33"/>
    <x v="32"/>
    <x v="0"/>
    <x v="887"/>
    <x v="54"/>
    <x v="27"/>
    <x v="0"/>
    <x v="0"/>
    <x v="0"/>
    <x v="0"/>
    <x v="0"/>
    <x v="0"/>
    <x v="0"/>
    <x v="0"/>
    <x v="0"/>
    <x v="189"/>
    <x v="274"/>
    <x v="1"/>
    <x v="65"/>
    <x v="267"/>
    <x v="104"/>
    <x v="0"/>
    <x v="0"/>
    <x v="0"/>
    <x v="0"/>
    <x v="0"/>
    <x v="189"/>
    <x v="428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6"/>
    <x v="0"/>
    <x v="0"/>
    <x v="0"/>
    <x v="400"/>
    <x v="466"/>
    <x v="0"/>
    <x v="507"/>
    <x v="54"/>
    <x v="27"/>
    <x v="0"/>
    <x v="0"/>
    <x v="0"/>
    <x v="0"/>
    <x v="0"/>
    <x v="6"/>
    <x v="0"/>
    <x v="0"/>
    <x v="0"/>
    <x v="189"/>
    <x v="274"/>
    <x v="1"/>
    <x v="65"/>
    <x v="267"/>
    <x v="104"/>
    <x v="0"/>
    <x v="0"/>
    <x v="0"/>
    <x v="0"/>
    <x v="0"/>
    <x v="189"/>
    <x v="428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479"/>
    <x v="1"/>
  </r>
  <r>
    <x v="0"/>
    <x v="3"/>
    <x v="0"/>
    <x v="0"/>
    <x v="0"/>
    <x v="33"/>
    <x v="32"/>
    <x v="0"/>
    <x v="887"/>
    <x v="54"/>
    <x v="27"/>
    <x v="0"/>
    <x v="0"/>
    <x v="0"/>
    <x v="0"/>
    <x v="0"/>
    <x v="2"/>
    <x v="0"/>
    <x v="0"/>
    <x v="0"/>
    <x v="189"/>
    <x v="274"/>
    <x v="1"/>
    <x v="65"/>
    <x v="267"/>
    <x v="104"/>
    <x v="0"/>
    <x v="0"/>
    <x v="0"/>
    <x v="0"/>
    <x v="0"/>
    <x v="189"/>
    <x v="428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5"/>
    <x v="0"/>
    <x v="0"/>
    <x v="0"/>
    <x v="311"/>
    <x v="398"/>
    <x v="0"/>
    <x v="586"/>
    <x v="54"/>
    <x v="27"/>
    <x v="0"/>
    <x v="0"/>
    <x v="0"/>
    <x v="0"/>
    <x v="0"/>
    <x v="5"/>
    <x v="0"/>
    <x v="0"/>
    <x v="0"/>
    <x v="189"/>
    <x v="274"/>
    <x v="1"/>
    <x v="65"/>
    <x v="267"/>
    <x v="104"/>
    <x v="0"/>
    <x v="0"/>
    <x v="0"/>
    <x v="0"/>
    <x v="0"/>
    <x v="189"/>
    <x v="428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2"/>
    <x v="0"/>
    <x v="0"/>
    <x v="0"/>
    <x v="31"/>
    <x v="60"/>
    <x v="120"/>
    <x v="956"/>
    <x v="54"/>
    <x v="27"/>
    <x v="0"/>
    <x v="0"/>
    <x v="0"/>
    <x v="0"/>
    <x v="0"/>
    <x v="4"/>
    <x v="0"/>
    <x v="0"/>
    <x v="0"/>
    <x v="190"/>
    <x v="275"/>
    <x v="3"/>
    <x v="4"/>
    <x v="274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3"/>
    <x v="0"/>
    <x v="1360"/>
    <x v="1"/>
  </r>
  <r>
    <x v="0"/>
    <x v="2"/>
    <x v="0"/>
    <x v="0"/>
    <x v="0"/>
    <x v="31"/>
    <x v="60"/>
    <x v="120"/>
    <x v="956"/>
    <x v="54"/>
    <x v="27"/>
    <x v="0"/>
    <x v="0"/>
    <x v="0"/>
    <x v="0"/>
    <x v="0"/>
    <x v="4"/>
    <x v="0"/>
    <x v="0"/>
    <x v="0"/>
    <x v="190"/>
    <x v="275"/>
    <x v="3"/>
    <x v="4"/>
    <x v="67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3"/>
    <x v="0"/>
    <x v="1360"/>
    <x v="1"/>
  </r>
  <r>
    <x v="0"/>
    <x v="2"/>
    <x v="0"/>
    <x v="0"/>
    <x v="0"/>
    <x v="31"/>
    <x v="60"/>
    <x v="120"/>
    <x v="956"/>
    <x v="54"/>
    <x v="27"/>
    <x v="0"/>
    <x v="0"/>
    <x v="0"/>
    <x v="0"/>
    <x v="0"/>
    <x v="4"/>
    <x v="0"/>
    <x v="0"/>
    <x v="0"/>
    <x v="190"/>
    <x v="275"/>
    <x v="3"/>
    <x v="4"/>
    <x v="795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3"/>
    <x v="0"/>
    <x v="1360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190"/>
    <x v="275"/>
    <x v="3"/>
    <x v="4"/>
    <x v="79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1"/>
    <x v="0"/>
    <x v="1398"/>
    <x v="1"/>
  </r>
  <r>
    <x v="0"/>
    <x v="1"/>
    <x v="0"/>
    <x v="0"/>
    <x v="0"/>
    <x v="2"/>
    <x v="2"/>
    <x v="23"/>
    <x v="967"/>
    <x v="54"/>
    <x v="27"/>
    <x v="0"/>
    <x v="0"/>
    <x v="0"/>
    <x v="0"/>
    <x v="0"/>
    <x v="0"/>
    <x v="0"/>
    <x v="0"/>
    <x v="0"/>
    <x v="190"/>
    <x v="275"/>
    <x v="3"/>
    <x v="4"/>
    <x v="274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57"/>
    <x v="1"/>
  </r>
  <r>
    <x v="0"/>
    <x v="1"/>
    <x v="0"/>
    <x v="0"/>
    <x v="0"/>
    <x v="2"/>
    <x v="2"/>
    <x v="23"/>
    <x v="967"/>
    <x v="54"/>
    <x v="27"/>
    <x v="0"/>
    <x v="0"/>
    <x v="0"/>
    <x v="0"/>
    <x v="0"/>
    <x v="0"/>
    <x v="0"/>
    <x v="0"/>
    <x v="0"/>
    <x v="190"/>
    <x v="275"/>
    <x v="3"/>
    <x v="4"/>
    <x v="67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57"/>
    <x v="1"/>
  </r>
  <r>
    <x v="0"/>
    <x v="1"/>
    <x v="0"/>
    <x v="0"/>
    <x v="0"/>
    <x v="2"/>
    <x v="2"/>
    <x v="23"/>
    <x v="967"/>
    <x v="54"/>
    <x v="27"/>
    <x v="0"/>
    <x v="0"/>
    <x v="0"/>
    <x v="0"/>
    <x v="0"/>
    <x v="0"/>
    <x v="0"/>
    <x v="0"/>
    <x v="0"/>
    <x v="190"/>
    <x v="275"/>
    <x v="3"/>
    <x v="4"/>
    <x v="795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57"/>
    <x v="1"/>
  </r>
  <r>
    <x v="0"/>
    <x v="1"/>
    <x v="0"/>
    <x v="0"/>
    <x v="0"/>
    <x v="1"/>
    <x v="1"/>
    <x v="11"/>
    <x v="961"/>
    <x v="54"/>
    <x v="27"/>
    <x v="0"/>
    <x v="0"/>
    <x v="0"/>
    <x v="0"/>
    <x v="0"/>
    <x v="0"/>
    <x v="0"/>
    <x v="0"/>
    <x v="0"/>
    <x v="190"/>
    <x v="275"/>
    <x v="3"/>
    <x v="4"/>
    <x v="79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68"/>
    <x v="1"/>
  </r>
  <r>
    <x v="0"/>
    <x v="6"/>
    <x v="0"/>
    <x v="0"/>
    <x v="0"/>
    <x v="42"/>
    <x v="80"/>
    <x v="142"/>
    <x v="956"/>
    <x v="54"/>
    <x v="27"/>
    <x v="0"/>
    <x v="0"/>
    <x v="0"/>
    <x v="0"/>
    <x v="0"/>
    <x v="6"/>
    <x v="0"/>
    <x v="0"/>
    <x v="0"/>
    <x v="190"/>
    <x v="275"/>
    <x v="3"/>
    <x v="4"/>
    <x v="274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9"/>
    <x v="1"/>
  </r>
  <r>
    <x v="0"/>
    <x v="6"/>
    <x v="0"/>
    <x v="0"/>
    <x v="0"/>
    <x v="42"/>
    <x v="80"/>
    <x v="142"/>
    <x v="956"/>
    <x v="54"/>
    <x v="27"/>
    <x v="0"/>
    <x v="0"/>
    <x v="0"/>
    <x v="0"/>
    <x v="0"/>
    <x v="6"/>
    <x v="0"/>
    <x v="0"/>
    <x v="0"/>
    <x v="190"/>
    <x v="275"/>
    <x v="3"/>
    <x v="4"/>
    <x v="67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9"/>
    <x v="1"/>
  </r>
  <r>
    <x v="0"/>
    <x v="6"/>
    <x v="0"/>
    <x v="0"/>
    <x v="0"/>
    <x v="42"/>
    <x v="80"/>
    <x v="142"/>
    <x v="956"/>
    <x v="54"/>
    <x v="27"/>
    <x v="0"/>
    <x v="0"/>
    <x v="0"/>
    <x v="0"/>
    <x v="0"/>
    <x v="6"/>
    <x v="0"/>
    <x v="0"/>
    <x v="0"/>
    <x v="190"/>
    <x v="275"/>
    <x v="3"/>
    <x v="4"/>
    <x v="795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9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190"/>
    <x v="275"/>
    <x v="3"/>
    <x v="4"/>
    <x v="79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87"/>
    <x v="1"/>
  </r>
  <r>
    <x v="0"/>
    <x v="4"/>
    <x v="0"/>
    <x v="0"/>
    <x v="0"/>
    <x v="6"/>
    <x v="6"/>
    <x v="47"/>
    <x v="982"/>
    <x v="54"/>
    <x v="27"/>
    <x v="0"/>
    <x v="0"/>
    <x v="0"/>
    <x v="0"/>
    <x v="0"/>
    <x v="1"/>
    <x v="0"/>
    <x v="0"/>
    <x v="0"/>
    <x v="190"/>
    <x v="275"/>
    <x v="3"/>
    <x v="4"/>
    <x v="274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32"/>
    <x v="1"/>
  </r>
  <r>
    <x v="0"/>
    <x v="4"/>
    <x v="0"/>
    <x v="0"/>
    <x v="0"/>
    <x v="6"/>
    <x v="6"/>
    <x v="47"/>
    <x v="982"/>
    <x v="54"/>
    <x v="27"/>
    <x v="0"/>
    <x v="0"/>
    <x v="0"/>
    <x v="0"/>
    <x v="0"/>
    <x v="1"/>
    <x v="0"/>
    <x v="0"/>
    <x v="0"/>
    <x v="190"/>
    <x v="275"/>
    <x v="3"/>
    <x v="4"/>
    <x v="67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32"/>
    <x v="1"/>
  </r>
  <r>
    <x v="0"/>
    <x v="4"/>
    <x v="0"/>
    <x v="0"/>
    <x v="0"/>
    <x v="6"/>
    <x v="6"/>
    <x v="47"/>
    <x v="982"/>
    <x v="54"/>
    <x v="27"/>
    <x v="0"/>
    <x v="0"/>
    <x v="0"/>
    <x v="0"/>
    <x v="0"/>
    <x v="1"/>
    <x v="0"/>
    <x v="0"/>
    <x v="0"/>
    <x v="190"/>
    <x v="275"/>
    <x v="3"/>
    <x v="4"/>
    <x v="795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32"/>
    <x v="1"/>
  </r>
  <r>
    <x v="0"/>
    <x v="4"/>
    <x v="0"/>
    <x v="0"/>
    <x v="0"/>
    <x v="3"/>
    <x v="3"/>
    <x v="32"/>
    <x v="972"/>
    <x v="54"/>
    <x v="27"/>
    <x v="0"/>
    <x v="0"/>
    <x v="0"/>
    <x v="0"/>
    <x v="0"/>
    <x v="1"/>
    <x v="0"/>
    <x v="0"/>
    <x v="0"/>
    <x v="190"/>
    <x v="275"/>
    <x v="3"/>
    <x v="4"/>
    <x v="79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48"/>
    <x v="1"/>
  </r>
  <r>
    <x v="0"/>
    <x v="0"/>
    <x v="0"/>
    <x v="0"/>
    <x v="0"/>
    <x v="103"/>
    <x v="183"/>
    <x v="248"/>
    <x v="956"/>
    <x v="54"/>
    <x v="27"/>
    <x v="0"/>
    <x v="0"/>
    <x v="0"/>
    <x v="0"/>
    <x v="0"/>
    <x v="3"/>
    <x v="0"/>
    <x v="0"/>
    <x v="0"/>
    <x v="190"/>
    <x v="275"/>
    <x v="3"/>
    <x v="4"/>
    <x v="274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32"/>
    <x v="1"/>
  </r>
  <r>
    <x v="0"/>
    <x v="0"/>
    <x v="0"/>
    <x v="0"/>
    <x v="0"/>
    <x v="103"/>
    <x v="183"/>
    <x v="248"/>
    <x v="956"/>
    <x v="54"/>
    <x v="27"/>
    <x v="0"/>
    <x v="0"/>
    <x v="0"/>
    <x v="0"/>
    <x v="0"/>
    <x v="3"/>
    <x v="0"/>
    <x v="0"/>
    <x v="0"/>
    <x v="190"/>
    <x v="275"/>
    <x v="3"/>
    <x v="4"/>
    <x v="67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32"/>
    <x v="1"/>
  </r>
  <r>
    <x v="0"/>
    <x v="0"/>
    <x v="0"/>
    <x v="0"/>
    <x v="0"/>
    <x v="103"/>
    <x v="183"/>
    <x v="248"/>
    <x v="956"/>
    <x v="54"/>
    <x v="27"/>
    <x v="0"/>
    <x v="0"/>
    <x v="0"/>
    <x v="0"/>
    <x v="0"/>
    <x v="3"/>
    <x v="0"/>
    <x v="0"/>
    <x v="0"/>
    <x v="190"/>
    <x v="275"/>
    <x v="3"/>
    <x v="4"/>
    <x v="795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32"/>
    <x v="1"/>
  </r>
  <r>
    <x v="0"/>
    <x v="0"/>
    <x v="0"/>
    <x v="0"/>
    <x v="0"/>
    <x v="52"/>
    <x v="99"/>
    <x v="161"/>
    <x v="956"/>
    <x v="54"/>
    <x v="27"/>
    <x v="0"/>
    <x v="0"/>
    <x v="0"/>
    <x v="0"/>
    <x v="0"/>
    <x v="3"/>
    <x v="0"/>
    <x v="0"/>
    <x v="0"/>
    <x v="190"/>
    <x v="275"/>
    <x v="3"/>
    <x v="4"/>
    <x v="79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21"/>
    <x v="1"/>
  </r>
  <r>
    <x v="0"/>
    <x v="2"/>
    <x v="0"/>
    <x v="0"/>
    <x v="0"/>
    <x v="387"/>
    <x v="457"/>
    <x v="1285"/>
    <x v="1734"/>
    <x v="54"/>
    <x v="27"/>
    <x v="0"/>
    <x v="0"/>
    <x v="0"/>
    <x v="0"/>
    <x v="0"/>
    <x v="4"/>
    <x v="0"/>
    <x v="0"/>
    <x v="0"/>
    <x v="191"/>
    <x v="276"/>
    <x v="0"/>
    <x v="31"/>
    <x v="599"/>
    <x v="104"/>
    <x v="0"/>
    <x v="0"/>
    <x v="0"/>
    <x v="0"/>
    <x v="0"/>
    <x v="191"/>
    <x v="46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7"/>
    <x v="1"/>
  </r>
  <r>
    <x v="0"/>
    <x v="1"/>
    <x v="0"/>
    <x v="0"/>
    <x v="0"/>
    <x v="42"/>
    <x v="40"/>
    <x v="514"/>
    <x v="1301"/>
    <x v="54"/>
    <x v="27"/>
    <x v="0"/>
    <x v="0"/>
    <x v="0"/>
    <x v="0"/>
    <x v="0"/>
    <x v="0"/>
    <x v="0"/>
    <x v="0"/>
    <x v="0"/>
    <x v="191"/>
    <x v="276"/>
    <x v="0"/>
    <x v="31"/>
    <x v="599"/>
    <x v="104"/>
    <x v="0"/>
    <x v="0"/>
    <x v="0"/>
    <x v="0"/>
    <x v="0"/>
    <x v="191"/>
    <x v="46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4"/>
    <x v="1"/>
  </r>
  <r>
    <x v="0"/>
    <x v="6"/>
    <x v="0"/>
    <x v="0"/>
    <x v="0"/>
    <x v="443"/>
    <x v="507"/>
    <x v="1356"/>
    <x v="1781"/>
    <x v="54"/>
    <x v="27"/>
    <x v="0"/>
    <x v="0"/>
    <x v="0"/>
    <x v="0"/>
    <x v="0"/>
    <x v="6"/>
    <x v="0"/>
    <x v="0"/>
    <x v="0"/>
    <x v="191"/>
    <x v="276"/>
    <x v="0"/>
    <x v="31"/>
    <x v="599"/>
    <x v="104"/>
    <x v="0"/>
    <x v="0"/>
    <x v="0"/>
    <x v="0"/>
    <x v="0"/>
    <x v="191"/>
    <x v="46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9"/>
    <x v="169"/>
    <x v="203"/>
    <x v="76"/>
    <x v="200"/>
    <x v="0"/>
  </r>
  <r>
    <x v="0"/>
    <x v="3"/>
    <x v="0"/>
    <x v="0"/>
    <x v="0"/>
    <x v="42"/>
    <x v="40"/>
    <x v="514"/>
    <x v="1301"/>
    <x v="54"/>
    <x v="27"/>
    <x v="0"/>
    <x v="0"/>
    <x v="0"/>
    <x v="0"/>
    <x v="0"/>
    <x v="2"/>
    <x v="0"/>
    <x v="0"/>
    <x v="0"/>
    <x v="191"/>
    <x v="276"/>
    <x v="0"/>
    <x v="31"/>
    <x v="599"/>
    <x v="104"/>
    <x v="0"/>
    <x v="0"/>
    <x v="0"/>
    <x v="0"/>
    <x v="0"/>
    <x v="191"/>
    <x v="46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4"/>
    <x v="1"/>
  </r>
  <r>
    <x v="0"/>
    <x v="5"/>
    <x v="0"/>
    <x v="0"/>
    <x v="0"/>
    <x v="356"/>
    <x v="434"/>
    <x v="1237"/>
    <x v="1709"/>
    <x v="54"/>
    <x v="27"/>
    <x v="0"/>
    <x v="0"/>
    <x v="0"/>
    <x v="0"/>
    <x v="0"/>
    <x v="5"/>
    <x v="0"/>
    <x v="0"/>
    <x v="0"/>
    <x v="191"/>
    <x v="276"/>
    <x v="0"/>
    <x v="31"/>
    <x v="599"/>
    <x v="104"/>
    <x v="0"/>
    <x v="0"/>
    <x v="0"/>
    <x v="0"/>
    <x v="0"/>
    <x v="191"/>
    <x v="46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309"/>
    <x v="0"/>
  </r>
  <r>
    <x v="0"/>
    <x v="2"/>
    <x v="0"/>
    <x v="0"/>
    <x v="0"/>
    <x v="261"/>
    <x v="357"/>
    <x v="311"/>
    <x v="704"/>
    <x v="54"/>
    <x v="27"/>
    <x v="0"/>
    <x v="0"/>
    <x v="0"/>
    <x v="0"/>
    <x v="0"/>
    <x v="4"/>
    <x v="0"/>
    <x v="0"/>
    <x v="0"/>
    <x v="192"/>
    <x v="278"/>
    <x v="0"/>
    <x v="16"/>
    <x v="23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567"/>
    <x v="611"/>
    <x v="621"/>
    <x v="496"/>
    <x v="54"/>
    <x v="27"/>
    <x v="0"/>
    <x v="0"/>
    <x v="0"/>
    <x v="0"/>
    <x v="0"/>
    <x v="4"/>
    <x v="0"/>
    <x v="0"/>
    <x v="0"/>
    <x v="192"/>
    <x v="278"/>
    <x v="0"/>
    <x v="16"/>
    <x v="38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43"/>
    <x v="1"/>
  </r>
  <r>
    <x v="0"/>
    <x v="2"/>
    <x v="0"/>
    <x v="0"/>
    <x v="0"/>
    <x v="391"/>
    <x v="459"/>
    <x v="446"/>
    <x v="620"/>
    <x v="54"/>
    <x v="27"/>
    <x v="0"/>
    <x v="0"/>
    <x v="0"/>
    <x v="0"/>
    <x v="0"/>
    <x v="4"/>
    <x v="0"/>
    <x v="0"/>
    <x v="0"/>
    <x v="192"/>
    <x v="278"/>
    <x v="0"/>
    <x v="16"/>
    <x v="404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2"/>
    <x v="1"/>
  </r>
  <r>
    <x v="0"/>
    <x v="2"/>
    <x v="0"/>
    <x v="0"/>
    <x v="0"/>
    <x v="728"/>
    <x v="751"/>
    <x v="772"/>
    <x v="403"/>
    <x v="54"/>
    <x v="27"/>
    <x v="0"/>
    <x v="0"/>
    <x v="0"/>
    <x v="0"/>
    <x v="0"/>
    <x v="4"/>
    <x v="0"/>
    <x v="0"/>
    <x v="0"/>
    <x v="192"/>
    <x v="278"/>
    <x v="0"/>
    <x v="16"/>
    <x v="501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560"/>
    <x v="607"/>
    <x v="611"/>
    <x v="500"/>
    <x v="54"/>
    <x v="27"/>
    <x v="0"/>
    <x v="0"/>
    <x v="0"/>
    <x v="0"/>
    <x v="0"/>
    <x v="4"/>
    <x v="0"/>
    <x v="0"/>
    <x v="0"/>
    <x v="192"/>
    <x v="278"/>
    <x v="0"/>
    <x v="16"/>
    <x v="665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4"/>
    <x v="1"/>
  </r>
  <r>
    <x v="0"/>
    <x v="2"/>
    <x v="0"/>
    <x v="0"/>
    <x v="0"/>
    <x v="584"/>
    <x v="624"/>
    <x v="634"/>
    <x v="486"/>
    <x v="54"/>
    <x v="27"/>
    <x v="0"/>
    <x v="0"/>
    <x v="0"/>
    <x v="0"/>
    <x v="0"/>
    <x v="4"/>
    <x v="0"/>
    <x v="0"/>
    <x v="0"/>
    <x v="192"/>
    <x v="278"/>
    <x v="0"/>
    <x v="16"/>
    <x v="67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8"/>
    <x v="1"/>
  </r>
  <r>
    <x v="0"/>
    <x v="2"/>
    <x v="0"/>
    <x v="0"/>
    <x v="0"/>
    <x v="491"/>
    <x v="544"/>
    <x v="539"/>
    <x v="547"/>
    <x v="54"/>
    <x v="27"/>
    <x v="0"/>
    <x v="0"/>
    <x v="0"/>
    <x v="0"/>
    <x v="0"/>
    <x v="4"/>
    <x v="0"/>
    <x v="0"/>
    <x v="0"/>
    <x v="192"/>
    <x v="278"/>
    <x v="0"/>
    <x v="16"/>
    <x v="68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2"/>
    <x v="0"/>
    <x v="0"/>
    <x v="0"/>
    <x v="401"/>
    <x v="467"/>
    <x v="455"/>
    <x v="617"/>
    <x v="54"/>
    <x v="27"/>
    <x v="0"/>
    <x v="0"/>
    <x v="0"/>
    <x v="0"/>
    <x v="0"/>
    <x v="4"/>
    <x v="0"/>
    <x v="0"/>
    <x v="0"/>
    <x v="192"/>
    <x v="278"/>
    <x v="0"/>
    <x v="16"/>
    <x v="688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4"/>
    <x v="1"/>
  </r>
  <r>
    <x v="0"/>
    <x v="2"/>
    <x v="0"/>
    <x v="0"/>
    <x v="0"/>
    <x v="636"/>
    <x v="668"/>
    <x v="684"/>
    <x v="459"/>
    <x v="54"/>
    <x v="27"/>
    <x v="0"/>
    <x v="0"/>
    <x v="0"/>
    <x v="0"/>
    <x v="0"/>
    <x v="4"/>
    <x v="0"/>
    <x v="0"/>
    <x v="0"/>
    <x v="192"/>
    <x v="278"/>
    <x v="0"/>
    <x v="16"/>
    <x v="68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2"/>
    <x v="0"/>
    <x v="0"/>
    <x v="0"/>
    <x v="590"/>
    <x v="629"/>
    <x v="649"/>
    <x v="486"/>
    <x v="54"/>
    <x v="27"/>
    <x v="0"/>
    <x v="0"/>
    <x v="0"/>
    <x v="0"/>
    <x v="0"/>
    <x v="4"/>
    <x v="0"/>
    <x v="0"/>
    <x v="0"/>
    <x v="192"/>
    <x v="278"/>
    <x v="0"/>
    <x v="16"/>
    <x v="76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4"/>
    <x v="1"/>
  </r>
  <r>
    <x v="0"/>
    <x v="2"/>
    <x v="0"/>
    <x v="0"/>
    <x v="0"/>
    <x v="461"/>
    <x v="522"/>
    <x v="512"/>
    <x v="574"/>
    <x v="54"/>
    <x v="27"/>
    <x v="0"/>
    <x v="0"/>
    <x v="0"/>
    <x v="0"/>
    <x v="0"/>
    <x v="4"/>
    <x v="0"/>
    <x v="0"/>
    <x v="0"/>
    <x v="192"/>
    <x v="278"/>
    <x v="0"/>
    <x v="16"/>
    <x v="76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2"/>
    <x v="0"/>
    <x v="0"/>
    <x v="0"/>
    <x v="513"/>
    <x v="567"/>
    <x v="565"/>
    <x v="530"/>
    <x v="54"/>
    <x v="27"/>
    <x v="0"/>
    <x v="0"/>
    <x v="0"/>
    <x v="0"/>
    <x v="0"/>
    <x v="4"/>
    <x v="0"/>
    <x v="0"/>
    <x v="0"/>
    <x v="192"/>
    <x v="278"/>
    <x v="0"/>
    <x v="16"/>
    <x v="80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1"/>
    <x v="1"/>
  </r>
  <r>
    <x v="0"/>
    <x v="2"/>
    <x v="0"/>
    <x v="0"/>
    <x v="0"/>
    <x v="650"/>
    <x v="682"/>
    <x v="699"/>
    <x v="446"/>
    <x v="54"/>
    <x v="27"/>
    <x v="0"/>
    <x v="0"/>
    <x v="0"/>
    <x v="0"/>
    <x v="0"/>
    <x v="4"/>
    <x v="0"/>
    <x v="0"/>
    <x v="0"/>
    <x v="192"/>
    <x v="278"/>
    <x v="0"/>
    <x v="16"/>
    <x v="80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0"/>
    <x v="1"/>
  </r>
  <r>
    <x v="0"/>
    <x v="1"/>
    <x v="0"/>
    <x v="0"/>
    <x v="0"/>
    <x v="21"/>
    <x v="20"/>
    <x v="62"/>
    <x v="908"/>
    <x v="54"/>
    <x v="27"/>
    <x v="0"/>
    <x v="0"/>
    <x v="0"/>
    <x v="0"/>
    <x v="0"/>
    <x v="0"/>
    <x v="0"/>
    <x v="0"/>
    <x v="0"/>
    <x v="192"/>
    <x v="278"/>
    <x v="0"/>
    <x v="16"/>
    <x v="23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95"/>
    <x v="91"/>
    <x v="153"/>
    <x v="816"/>
    <x v="54"/>
    <x v="27"/>
    <x v="0"/>
    <x v="0"/>
    <x v="0"/>
    <x v="0"/>
    <x v="0"/>
    <x v="0"/>
    <x v="0"/>
    <x v="0"/>
    <x v="0"/>
    <x v="192"/>
    <x v="278"/>
    <x v="0"/>
    <x v="16"/>
    <x v="38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1"/>
    <x v="0"/>
    <x v="0"/>
    <x v="0"/>
    <x v="43"/>
    <x v="41"/>
    <x v="99"/>
    <x v="874"/>
    <x v="54"/>
    <x v="27"/>
    <x v="0"/>
    <x v="0"/>
    <x v="0"/>
    <x v="0"/>
    <x v="0"/>
    <x v="0"/>
    <x v="0"/>
    <x v="0"/>
    <x v="0"/>
    <x v="192"/>
    <x v="278"/>
    <x v="0"/>
    <x v="16"/>
    <x v="404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1"/>
    <x v="0"/>
    <x v="0"/>
    <x v="0"/>
    <x v="163"/>
    <x v="156"/>
    <x v="222"/>
    <x v="768"/>
    <x v="54"/>
    <x v="27"/>
    <x v="0"/>
    <x v="0"/>
    <x v="0"/>
    <x v="0"/>
    <x v="0"/>
    <x v="0"/>
    <x v="0"/>
    <x v="0"/>
    <x v="0"/>
    <x v="192"/>
    <x v="278"/>
    <x v="0"/>
    <x v="16"/>
    <x v="501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94"/>
    <x v="90"/>
    <x v="151"/>
    <x v="818"/>
    <x v="54"/>
    <x v="27"/>
    <x v="0"/>
    <x v="0"/>
    <x v="0"/>
    <x v="0"/>
    <x v="0"/>
    <x v="0"/>
    <x v="0"/>
    <x v="0"/>
    <x v="0"/>
    <x v="192"/>
    <x v="278"/>
    <x v="0"/>
    <x v="16"/>
    <x v="665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1"/>
    <x v="0"/>
    <x v="0"/>
    <x v="0"/>
    <x v="101"/>
    <x v="97"/>
    <x v="159"/>
    <x v="811"/>
    <x v="54"/>
    <x v="27"/>
    <x v="0"/>
    <x v="0"/>
    <x v="0"/>
    <x v="0"/>
    <x v="0"/>
    <x v="0"/>
    <x v="0"/>
    <x v="0"/>
    <x v="0"/>
    <x v="192"/>
    <x v="278"/>
    <x v="0"/>
    <x v="16"/>
    <x v="67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1"/>
    <x v="0"/>
    <x v="0"/>
    <x v="0"/>
    <x v="69"/>
    <x v="66"/>
    <x v="125"/>
    <x v="843"/>
    <x v="54"/>
    <x v="27"/>
    <x v="0"/>
    <x v="0"/>
    <x v="0"/>
    <x v="0"/>
    <x v="0"/>
    <x v="0"/>
    <x v="0"/>
    <x v="0"/>
    <x v="0"/>
    <x v="192"/>
    <x v="278"/>
    <x v="0"/>
    <x v="16"/>
    <x v="68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1"/>
    <x v="0"/>
    <x v="0"/>
    <x v="0"/>
    <x v="45"/>
    <x v="43"/>
    <x v="104"/>
    <x v="871"/>
    <x v="54"/>
    <x v="27"/>
    <x v="0"/>
    <x v="0"/>
    <x v="0"/>
    <x v="0"/>
    <x v="0"/>
    <x v="0"/>
    <x v="0"/>
    <x v="0"/>
    <x v="0"/>
    <x v="192"/>
    <x v="278"/>
    <x v="0"/>
    <x v="16"/>
    <x v="688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1"/>
    <x v="0"/>
    <x v="0"/>
    <x v="0"/>
    <x v="121"/>
    <x v="116"/>
    <x v="183"/>
    <x v="797"/>
    <x v="54"/>
    <x v="27"/>
    <x v="0"/>
    <x v="0"/>
    <x v="0"/>
    <x v="0"/>
    <x v="0"/>
    <x v="0"/>
    <x v="0"/>
    <x v="0"/>
    <x v="0"/>
    <x v="192"/>
    <x v="278"/>
    <x v="0"/>
    <x v="16"/>
    <x v="68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103"/>
    <x v="99"/>
    <x v="165"/>
    <x v="811"/>
    <x v="54"/>
    <x v="27"/>
    <x v="0"/>
    <x v="0"/>
    <x v="0"/>
    <x v="0"/>
    <x v="0"/>
    <x v="0"/>
    <x v="0"/>
    <x v="0"/>
    <x v="0"/>
    <x v="192"/>
    <x v="278"/>
    <x v="0"/>
    <x v="16"/>
    <x v="76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7"/>
    <x v="1"/>
  </r>
  <r>
    <x v="0"/>
    <x v="1"/>
    <x v="0"/>
    <x v="0"/>
    <x v="0"/>
    <x v="60"/>
    <x v="58"/>
    <x v="118"/>
    <x v="853"/>
    <x v="54"/>
    <x v="27"/>
    <x v="0"/>
    <x v="0"/>
    <x v="0"/>
    <x v="0"/>
    <x v="0"/>
    <x v="0"/>
    <x v="0"/>
    <x v="0"/>
    <x v="0"/>
    <x v="192"/>
    <x v="278"/>
    <x v="0"/>
    <x v="16"/>
    <x v="76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1"/>
    <x v="0"/>
    <x v="0"/>
    <x v="0"/>
    <x v="77"/>
    <x v="74"/>
    <x v="136"/>
    <x v="835"/>
    <x v="54"/>
    <x v="27"/>
    <x v="0"/>
    <x v="0"/>
    <x v="0"/>
    <x v="0"/>
    <x v="0"/>
    <x v="0"/>
    <x v="0"/>
    <x v="0"/>
    <x v="0"/>
    <x v="192"/>
    <x v="278"/>
    <x v="0"/>
    <x v="16"/>
    <x v="80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1"/>
    <x v="0"/>
    <x v="0"/>
    <x v="0"/>
    <x v="129"/>
    <x v="124"/>
    <x v="190"/>
    <x v="794"/>
    <x v="54"/>
    <x v="27"/>
    <x v="0"/>
    <x v="0"/>
    <x v="0"/>
    <x v="0"/>
    <x v="0"/>
    <x v="0"/>
    <x v="0"/>
    <x v="0"/>
    <x v="0"/>
    <x v="192"/>
    <x v="278"/>
    <x v="0"/>
    <x v="16"/>
    <x v="80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1"/>
    <x v="1"/>
  </r>
  <r>
    <x v="0"/>
    <x v="6"/>
    <x v="0"/>
    <x v="0"/>
    <x v="0"/>
    <x v="311"/>
    <x v="398"/>
    <x v="359"/>
    <x v="670"/>
    <x v="54"/>
    <x v="27"/>
    <x v="0"/>
    <x v="0"/>
    <x v="0"/>
    <x v="0"/>
    <x v="0"/>
    <x v="6"/>
    <x v="0"/>
    <x v="0"/>
    <x v="0"/>
    <x v="192"/>
    <x v="278"/>
    <x v="0"/>
    <x v="16"/>
    <x v="23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644"/>
    <x v="676"/>
    <x v="689"/>
    <x v="449"/>
    <x v="54"/>
    <x v="27"/>
    <x v="0"/>
    <x v="0"/>
    <x v="0"/>
    <x v="0"/>
    <x v="0"/>
    <x v="6"/>
    <x v="0"/>
    <x v="0"/>
    <x v="0"/>
    <x v="192"/>
    <x v="278"/>
    <x v="0"/>
    <x v="16"/>
    <x v="38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0"/>
    <x v="1"/>
  </r>
  <r>
    <x v="0"/>
    <x v="6"/>
    <x v="0"/>
    <x v="0"/>
    <x v="0"/>
    <x v="448"/>
    <x v="510"/>
    <x v="507"/>
    <x v="586"/>
    <x v="54"/>
    <x v="27"/>
    <x v="0"/>
    <x v="0"/>
    <x v="0"/>
    <x v="0"/>
    <x v="0"/>
    <x v="6"/>
    <x v="0"/>
    <x v="0"/>
    <x v="0"/>
    <x v="192"/>
    <x v="278"/>
    <x v="0"/>
    <x v="16"/>
    <x v="404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6"/>
    <x v="0"/>
    <x v="0"/>
    <x v="0"/>
    <x v="826"/>
    <x v="848"/>
    <x v="854"/>
    <x v="350"/>
    <x v="54"/>
    <x v="27"/>
    <x v="0"/>
    <x v="0"/>
    <x v="0"/>
    <x v="0"/>
    <x v="0"/>
    <x v="6"/>
    <x v="0"/>
    <x v="0"/>
    <x v="0"/>
    <x v="192"/>
    <x v="278"/>
    <x v="0"/>
    <x v="16"/>
    <x v="501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640"/>
    <x v="672"/>
    <x v="684"/>
    <x v="451"/>
    <x v="54"/>
    <x v="27"/>
    <x v="0"/>
    <x v="0"/>
    <x v="0"/>
    <x v="0"/>
    <x v="0"/>
    <x v="6"/>
    <x v="0"/>
    <x v="0"/>
    <x v="0"/>
    <x v="192"/>
    <x v="278"/>
    <x v="0"/>
    <x v="16"/>
    <x v="665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6"/>
    <x v="0"/>
    <x v="0"/>
    <x v="0"/>
    <x v="661"/>
    <x v="692"/>
    <x v="704"/>
    <x v="437"/>
    <x v="54"/>
    <x v="27"/>
    <x v="0"/>
    <x v="0"/>
    <x v="0"/>
    <x v="0"/>
    <x v="0"/>
    <x v="6"/>
    <x v="0"/>
    <x v="0"/>
    <x v="0"/>
    <x v="192"/>
    <x v="278"/>
    <x v="0"/>
    <x v="16"/>
    <x v="67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6"/>
    <x v="0"/>
    <x v="0"/>
    <x v="0"/>
    <x v="553"/>
    <x v="602"/>
    <x v="605"/>
    <x v="501"/>
    <x v="54"/>
    <x v="27"/>
    <x v="0"/>
    <x v="0"/>
    <x v="0"/>
    <x v="0"/>
    <x v="0"/>
    <x v="6"/>
    <x v="0"/>
    <x v="0"/>
    <x v="0"/>
    <x v="192"/>
    <x v="278"/>
    <x v="0"/>
    <x v="16"/>
    <x v="68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6"/>
    <x v="0"/>
    <x v="0"/>
    <x v="0"/>
    <x v="458"/>
    <x v="520"/>
    <x v="516"/>
    <x v="579"/>
    <x v="54"/>
    <x v="27"/>
    <x v="0"/>
    <x v="0"/>
    <x v="0"/>
    <x v="0"/>
    <x v="0"/>
    <x v="6"/>
    <x v="0"/>
    <x v="0"/>
    <x v="0"/>
    <x v="192"/>
    <x v="278"/>
    <x v="0"/>
    <x v="16"/>
    <x v="688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2"/>
    <x v="1"/>
  </r>
  <r>
    <x v="0"/>
    <x v="6"/>
    <x v="0"/>
    <x v="0"/>
    <x v="0"/>
    <x v="715"/>
    <x v="738"/>
    <x v="762"/>
    <x v="413"/>
    <x v="54"/>
    <x v="27"/>
    <x v="0"/>
    <x v="0"/>
    <x v="0"/>
    <x v="0"/>
    <x v="0"/>
    <x v="6"/>
    <x v="0"/>
    <x v="0"/>
    <x v="0"/>
    <x v="192"/>
    <x v="278"/>
    <x v="0"/>
    <x v="16"/>
    <x v="68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6"/>
    <x v="0"/>
    <x v="0"/>
    <x v="0"/>
    <x v="670"/>
    <x v="698"/>
    <x v="714"/>
    <x v="437"/>
    <x v="54"/>
    <x v="27"/>
    <x v="0"/>
    <x v="0"/>
    <x v="0"/>
    <x v="0"/>
    <x v="0"/>
    <x v="6"/>
    <x v="0"/>
    <x v="0"/>
    <x v="0"/>
    <x v="192"/>
    <x v="278"/>
    <x v="0"/>
    <x v="16"/>
    <x v="76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2"/>
    <x v="1"/>
  </r>
  <r>
    <x v="0"/>
    <x v="6"/>
    <x v="0"/>
    <x v="0"/>
    <x v="0"/>
    <x v="523"/>
    <x v="575"/>
    <x v="573"/>
    <x v="524"/>
    <x v="54"/>
    <x v="27"/>
    <x v="0"/>
    <x v="0"/>
    <x v="0"/>
    <x v="0"/>
    <x v="0"/>
    <x v="6"/>
    <x v="0"/>
    <x v="0"/>
    <x v="0"/>
    <x v="192"/>
    <x v="278"/>
    <x v="0"/>
    <x v="16"/>
    <x v="76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6"/>
    <x v="0"/>
    <x v="0"/>
    <x v="0"/>
    <x v="587"/>
    <x v="626"/>
    <x v="639"/>
    <x v="482"/>
    <x v="54"/>
    <x v="27"/>
    <x v="0"/>
    <x v="0"/>
    <x v="0"/>
    <x v="0"/>
    <x v="0"/>
    <x v="6"/>
    <x v="0"/>
    <x v="0"/>
    <x v="0"/>
    <x v="192"/>
    <x v="278"/>
    <x v="0"/>
    <x v="16"/>
    <x v="80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4"/>
    <x v="1"/>
  </r>
  <r>
    <x v="0"/>
    <x v="6"/>
    <x v="0"/>
    <x v="0"/>
    <x v="0"/>
    <x v="734"/>
    <x v="757"/>
    <x v="780"/>
    <x v="395"/>
    <x v="54"/>
    <x v="27"/>
    <x v="0"/>
    <x v="0"/>
    <x v="0"/>
    <x v="0"/>
    <x v="0"/>
    <x v="6"/>
    <x v="0"/>
    <x v="0"/>
    <x v="0"/>
    <x v="192"/>
    <x v="278"/>
    <x v="0"/>
    <x v="16"/>
    <x v="80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9"/>
    <x v="1"/>
  </r>
  <r>
    <x v="0"/>
    <x v="3"/>
    <x v="0"/>
    <x v="0"/>
    <x v="0"/>
    <x v="21"/>
    <x v="20"/>
    <x v="62"/>
    <x v="908"/>
    <x v="54"/>
    <x v="27"/>
    <x v="0"/>
    <x v="0"/>
    <x v="0"/>
    <x v="0"/>
    <x v="0"/>
    <x v="2"/>
    <x v="0"/>
    <x v="0"/>
    <x v="0"/>
    <x v="192"/>
    <x v="278"/>
    <x v="0"/>
    <x v="16"/>
    <x v="23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95"/>
    <x v="91"/>
    <x v="153"/>
    <x v="816"/>
    <x v="54"/>
    <x v="27"/>
    <x v="0"/>
    <x v="0"/>
    <x v="0"/>
    <x v="0"/>
    <x v="0"/>
    <x v="2"/>
    <x v="0"/>
    <x v="0"/>
    <x v="0"/>
    <x v="192"/>
    <x v="278"/>
    <x v="0"/>
    <x v="16"/>
    <x v="38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3"/>
    <x v="0"/>
    <x v="0"/>
    <x v="0"/>
    <x v="43"/>
    <x v="41"/>
    <x v="99"/>
    <x v="874"/>
    <x v="54"/>
    <x v="27"/>
    <x v="0"/>
    <x v="0"/>
    <x v="0"/>
    <x v="0"/>
    <x v="0"/>
    <x v="2"/>
    <x v="0"/>
    <x v="0"/>
    <x v="0"/>
    <x v="192"/>
    <x v="278"/>
    <x v="0"/>
    <x v="16"/>
    <x v="404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3"/>
    <x v="0"/>
    <x v="0"/>
    <x v="0"/>
    <x v="163"/>
    <x v="156"/>
    <x v="222"/>
    <x v="768"/>
    <x v="54"/>
    <x v="27"/>
    <x v="0"/>
    <x v="0"/>
    <x v="0"/>
    <x v="0"/>
    <x v="0"/>
    <x v="2"/>
    <x v="0"/>
    <x v="0"/>
    <x v="0"/>
    <x v="192"/>
    <x v="278"/>
    <x v="0"/>
    <x v="16"/>
    <x v="501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94"/>
    <x v="90"/>
    <x v="151"/>
    <x v="818"/>
    <x v="54"/>
    <x v="27"/>
    <x v="0"/>
    <x v="0"/>
    <x v="0"/>
    <x v="0"/>
    <x v="0"/>
    <x v="2"/>
    <x v="0"/>
    <x v="0"/>
    <x v="0"/>
    <x v="192"/>
    <x v="278"/>
    <x v="0"/>
    <x v="16"/>
    <x v="665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3"/>
    <x v="0"/>
    <x v="0"/>
    <x v="0"/>
    <x v="101"/>
    <x v="97"/>
    <x v="159"/>
    <x v="811"/>
    <x v="54"/>
    <x v="27"/>
    <x v="0"/>
    <x v="0"/>
    <x v="0"/>
    <x v="0"/>
    <x v="0"/>
    <x v="2"/>
    <x v="0"/>
    <x v="0"/>
    <x v="0"/>
    <x v="192"/>
    <x v="278"/>
    <x v="0"/>
    <x v="16"/>
    <x v="67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3"/>
    <x v="0"/>
    <x v="0"/>
    <x v="0"/>
    <x v="69"/>
    <x v="66"/>
    <x v="125"/>
    <x v="843"/>
    <x v="54"/>
    <x v="27"/>
    <x v="0"/>
    <x v="0"/>
    <x v="0"/>
    <x v="0"/>
    <x v="0"/>
    <x v="2"/>
    <x v="0"/>
    <x v="0"/>
    <x v="0"/>
    <x v="192"/>
    <x v="278"/>
    <x v="0"/>
    <x v="16"/>
    <x v="68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3"/>
    <x v="0"/>
    <x v="0"/>
    <x v="0"/>
    <x v="45"/>
    <x v="43"/>
    <x v="104"/>
    <x v="871"/>
    <x v="54"/>
    <x v="27"/>
    <x v="0"/>
    <x v="0"/>
    <x v="0"/>
    <x v="0"/>
    <x v="0"/>
    <x v="2"/>
    <x v="0"/>
    <x v="0"/>
    <x v="0"/>
    <x v="192"/>
    <x v="278"/>
    <x v="0"/>
    <x v="16"/>
    <x v="688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3"/>
    <x v="0"/>
    <x v="0"/>
    <x v="0"/>
    <x v="121"/>
    <x v="116"/>
    <x v="183"/>
    <x v="797"/>
    <x v="54"/>
    <x v="27"/>
    <x v="0"/>
    <x v="0"/>
    <x v="0"/>
    <x v="0"/>
    <x v="0"/>
    <x v="2"/>
    <x v="0"/>
    <x v="0"/>
    <x v="0"/>
    <x v="192"/>
    <x v="278"/>
    <x v="0"/>
    <x v="16"/>
    <x v="68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103"/>
    <x v="99"/>
    <x v="165"/>
    <x v="811"/>
    <x v="54"/>
    <x v="27"/>
    <x v="0"/>
    <x v="0"/>
    <x v="0"/>
    <x v="0"/>
    <x v="0"/>
    <x v="2"/>
    <x v="0"/>
    <x v="0"/>
    <x v="0"/>
    <x v="192"/>
    <x v="278"/>
    <x v="0"/>
    <x v="16"/>
    <x v="76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7"/>
    <x v="1"/>
  </r>
  <r>
    <x v="0"/>
    <x v="3"/>
    <x v="0"/>
    <x v="0"/>
    <x v="0"/>
    <x v="60"/>
    <x v="58"/>
    <x v="118"/>
    <x v="853"/>
    <x v="54"/>
    <x v="27"/>
    <x v="0"/>
    <x v="0"/>
    <x v="0"/>
    <x v="0"/>
    <x v="0"/>
    <x v="2"/>
    <x v="0"/>
    <x v="0"/>
    <x v="0"/>
    <x v="192"/>
    <x v="278"/>
    <x v="0"/>
    <x v="16"/>
    <x v="76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3"/>
    <x v="0"/>
    <x v="0"/>
    <x v="0"/>
    <x v="77"/>
    <x v="74"/>
    <x v="136"/>
    <x v="835"/>
    <x v="54"/>
    <x v="27"/>
    <x v="0"/>
    <x v="0"/>
    <x v="0"/>
    <x v="0"/>
    <x v="0"/>
    <x v="2"/>
    <x v="0"/>
    <x v="0"/>
    <x v="0"/>
    <x v="192"/>
    <x v="278"/>
    <x v="0"/>
    <x v="16"/>
    <x v="80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3"/>
    <x v="0"/>
    <x v="0"/>
    <x v="0"/>
    <x v="129"/>
    <x v="124"/>
    <x v="190"/>
    <x v="794"/>
    <x v="54"/>
    <x v="27"/>
    <x v="0"/>
    <x v="0"/>
    <x v="0"/>
    <x v="0"/>
    <x v="0"/>
    <x v="2"/>
    <x v="0"/>
    <x v="0"/>
    <x v="0"/>
    <x v="192"/>
    <x v="278"/>
    <x v="0"/>
    <x v="16"/>
    <x v="80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1"/>
    <x v="1"/>
  </r>
  <r>
    <x v="0"/>
    <x v="5"/>
    <x v="0"/>
    <x v="0"/>
    <x v="0"/>
    <x v="230"/>
    <x v="331"/>
    <x v="283"/>
    <x v="723"/>
    <x v="54"/>
    <x v="27"/>
    <x v="0"/>
    <x v="0"/>
    <x v="0"/>
    <x v="0"/>
    <x v="0"/>
    <x v="5"/>
    <x v="0"/>
    <x v="0"/>
    <x v="0"/>
    <x v="192"/>
    <x v="278"/>
    <x v="0"/>
    <x v="16"/>
    <x v="23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"/>
    <x v="0"/>
    <x v="1197"/>
    <x v="1"/>
  </r>
  <r>
    <x v="0"/>
    <x v="5"/>
    <x v="0"/>
    <x v="0"/>
    <x v="0"/>
    <x v="520"/>
    <x v="573"/>
    <x v="570"/>
    <x v="525"/>
    <x v="54"/>
    <x v="27"/>
    <x v="0"/>
    <x v="0"/>
    <x v="0"/>
    <x v="0"/>
    <x v="0"/>
    <x v="5"/>
    <x v="0"/>
    <x v="0"/>
    <x v="0"/>
    <x v="192"/>
    <x v="278"/>
    <x v="0"/>
    <x v="16"/>
    <x v="38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0"/>
    <x v="0"/>
    <x v="895"/>
    <x v="1"/>
  </r>
  <r>
    <x v="0"/>
    <x v="5"/>
    <x v="0"/>
    <x v="0"/>
    <x v="0"/>
    <x v="362"/>
    <x v="436"/>
    <x v="413"/>
    <x v="645"/>
    <x v="54"/>
    <x v="27"/>
    <x v="0"/>
    <x v="0"/>
    <x v="0"/>
    <x v="0"/>
    <x v="0"/>
    <x v="5"/>
    <x v="0"/>
    <x v="0"/>
    <x v="0"/>
    <x v="192"/>
    <x v="278"/>
    <x v="0"/>
    <x v="16"/>
    <x v="404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5"/>
    <x v="0"/>
    <x v="1059"/>
    <x v="1"/>
  </r>
  <r>
    <x v="0"/>
    <x v="5"/>
    <x v="0"/>
    <x v="0"/>
    <x v="0"/>
    <x v="677"/>
    <x v="704"/>
    <x v="718"/>
    <x v="434"/>
    <x v="54"/>
    <x v="27"/>
    <x v="0"/>
    <x v="0"/>
    <x v="0"/>
    <x v="0"/>
    <x v="0"/>
    <x v="5"/>
    <x v="0"/>
    <x v="0"/>
    <x v="0"/>
    <x v="192"/>
    <x v="278"/>
    <x v="0"/>
    <x v="16"/>
    <x v="501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8"/>
    <x v="0"/>
    <x v="738"/>
    <x v="1"/>
  </r>
  <r>
    <x v="0"/>
    <x v="5"/>
    <x v="0"/>
    <x v="0"/>
    <x v="0"/>
    <x v="516"/>
    <x v="570"/>
    <x v="567"/>
    <x v="527"/>
    <x v="54"/>
    <x v="27"/>
    <x v="0"/>
    <x v="0"/>
    <x v="0"/>
    <x v="0"/>
    <x v="0"/>
    <x v="5"/>
    <x v="0"/>
    <x v="0"/>
    <x v="0"/>
    <x v="192"/>
    <x v="278"/>
    <x v="0"/>
    <x v="16"/>
    <x v="665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9"/>
    <x v="0"/>
    <x v="899"/>
    <x v="1"/>
  </r>
  <r>
    <x v="0"/>
    <x v="5"/>
    <x v="0"/>
    <x v="0"/>
    <x v="0"/>
    <x v="535"/>
    <x v="587"/>
    <x v="586"/>
    <x v="516"/>
    <x v="54"/>
    <x v="27"/>
    <x v="0"/>
    <x v="0"/>
    <x v="0"/>
    <x v="0"/>
    <x v="0"/>
    <x v="5"/>
    <x v="0"/>
    <x v="0"/>
    <x v="0"/>
    <x v="192"/>
    <x v="278"/>
    <x v="0"/>
    <x v="16"/>
    <x v="67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1"/>
    <x v="0"/>
    <x v="878"/>
    <x v="1"/>
  </r>
  <r>
    <x v="0"/>
    <x v="5"/>
    <x v="0"/>
    <x v="0"/>
    <x v="0"/>
    <x v="449"/>
    <x v="511"/>
    <x v="502"/>
    <x v="581"/>
    <x v="54"/>
    <x v="27"/>
    <x v="0"/>
    <x v="0"/>
    <x v="0"/>
    <x v="0"/>
    <x v="0"/>
    <x v="5"/>
    <x v="0"/>
    <x v="0"/>
    <x v="0"/>
    <x v="192"/>
    <x v="278"/>
    <x v="0"/>
    <x v="16"/>
    <x v="68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5"/>
    <x v="0"/>
    <x v="966"/>
    <x v="1"/>
  </r>
  <r>
    <x v="0"/>
    <x v="5"/>
    <x v="0"/>
    <x v="0"/>
    <x v="0"/>
    <x v="368"/>
    <x v="441"/>
    <x v="423"/>
    <x v="640"/>
    <x v="54"/>
    <x v="27"/>
    <x v="0"/>
    <x v="0"/>
    <x v="0"/>
    <x v="0"/>
    <x v="0"/>
    <x v="5"/>
    <x v="0"/>
    <x v="0"/>
    <x v="0"/>
    <x v="192"/>
    <x v="278"/>
    <x v="0"/>
    <x v="16"/>
    <x v="688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6"/>
    <x v="0"/>
    <x v="1049"/>
    <x v="1"/>
  </r>
  <r>
    <x v="0"/>
    <x v="5"/>
    <x v="0"/>
    <x v="0"/>
    <x v="0"/>
    <x v="586"/>
    <x v="625"/>
    <x v="643"/>
    <x v="487"/>
    <x v="54"/>
    <x v="27"/>
    <x v="0"/>
    <x v="0"/>
    <x v="0"/>
    <x v="0"/>
    <x v="0"/>
    <x v="5"/>
    <x v="0"/>
    <x v="0"/>
    <x v="0"/>
    <x v="192"/>
    <x v="278"/>
    <x v="0"/>
    <x v="16"/>
    <x v="68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3"/>
    <x v="0"/>
    <x v="820"/>
    <x v="1"/>
  </r>
  <r>
    <x v="0"/>
    <x v="5"/>
    <x v="0"/>
    <x v="0"/>
    <x v="0"/>
    <x v="541"/>
    <x v="592"/>
    <x v="598"/>
    <x v="516"/>
    <x v="54"/>
    <x v="27"/>
    <x v="0"/>
    <x v="0"/>
    <x v="0"/>
    <x v="0"/>
    <x v="0"/>
    <x v="5"/>
    <x v="0"/>
    <x v="0"/>
    <x v="0"/>
    <x v="192"/>
    <x v="278"/>
    <x v="0"/>
    <x v="16"/>
    <x v="76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4"/>
    <x v="0"/>
    <x v="866"/>
    <x v="1"/>
  </r>
  <r>
    <x v="0"/>
    <x v="5"/>
    <x v="0"/>
    <x v="0"/>
    <x v="0"/>
    <x v="421"/>
    <x v="489"/>
    <x v="477"/>
    <x v="599"/>
    <x v="54"/>
    <x v="27"/>
    <x v="0"/>
    <x v="0"/>
    <x v="0"/>
    <x v="0"/>
    <x v="0"/>
    <x v="5"/>
    <x v="0"/>
    <x v="0"/>
    <x v="0"/>
    <x v="192"/>
    <x v="278"/>
    <x v="0"/>
    <x v="16"/>
    <x v="76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7"/>
    <x v="0"/>
    <x v="991"/>
    <x v="1"/>
  </r>
  <r>
    <x v="0"/>
    <x v="5"/>
    <x v="0"/>
    <x v="0"/>
    <x v="0"/>
    <x v="474"/>
    <x v="531"/>
    <x v="526"/>
    <x v="561"/>
    <x v="54"/>
    <x v="27"/>
    <x v="0"/>
    <x v="0"/>
    <x v="0"/>
    <x v="0"/>
    <x v="0"/>
    <x v="5"/>
    <x v="0"/>
    <x v="0"/>
    <x v="0"/>
    <x v="192"/>
    <x v="278"/>
    <x v="0"/>
    <x v="16"/>
    <x v="80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9"/>
    <x v="0"/>
    <x v="942"/>
    <x v="1"/>
  </r>
  <r>
    <x v="0"/>
    <x v="5"/>
    <x v="0"/>
    <x v="0"/>
    <x v="0"/>
    <x v="604"/>
    <x v="640"/>
    <x v="658"/>
    <x v="477"/>
    <x v="54"/>
    <x v="27"/>
    <x v="0"/>
    <x v="0"/>
    <x v="0"/>
    <x v="0"/>
    <x v="0"/>
    <x v="5"/>
    <x v="0"/>
    <x v="0"/>
    <x v="0"/>
    <x v="192"/>
    <x v="278"/>
    <x v="0"/>
    <x v="16"/>
    <x v="80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4"/>
    <x v="0"/>
    <x v="803"/>
    <x v="1"/>
  </r>
  <r>
    <x v="0"/>
    <x v="2"/>
    <x v="0"/>
    <x v="0"/>
    <x v="0"/>
    <x v="1303"/>
    <x v="1323"/>
    <x v="1516"/>
    <x v="956"/>
    <x v="54"/>
    <x v="27"/>
    <x v="0"/>
    <x v="0"/>
    <x v="0"/>
    <x v="0"/>
    <x v="0"/>
    <x v="4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3"/>
    <x v="199"/>
    <x v="169"/>
    <x v="197"/>
    <x v="0"/>
    <x v="50"/>
    <x v="1"/>
  </r>
  <r>
    <x v="0"/>
    <x v="1"/>
    <x v="0"/>
    <x v="0"/>
    <x v="0"/>
    <x v="618"/>
    <x v="512"/>
    <x v="669"/>
    <x v="956"/>
    <x v="54"/>
    <x v="27"/>
    <x v="0"/>
    <x v="0"/>
    <x v="0"/>
    <x v="0"/>
    <x v="0"/>
    <x v="0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84"/>
    <x v="199"/>
    <x v="169"/>
    <x v="203"/>
    <x v="0"/>
    <x v="791"/>
    <x v="1"/>
  </r>
  <r>
    <x v="0"/>
    <x v="6"/>
    <x v="0"/>
    <x v="0"/>
    <x v="0"/>
    <x v="1326"/>
    <x v="1346"/>
    <x v="1547"/>
    <x v="956"/>
    <x v="54"/>
    <x v="27"/>
    <x v="0"/>
    <x v="0"/>
    <x v="0"/>
    <x v="0"/>
    <x v="0"/>
    <x v="6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6"/>
    <x v="199"/>
    <x v="169"/>
    <x v="203"/>
    <x v="0"/>
    <x v="27"/>
    <x v="1"/>
  </r>
  <r>
    <x v="0"/>
    <x v="3"/>
    <x v="0"/>
    <x v="0"/>
    <x v="0"/>
    <x v="410"/>
    <x v="375"/>
    <x v="468"/>
    <x v="956"/>
    <x v="54"/>
    <x v="27"/>
    <x v="0"/>
    <x v="0"/>
    <x v="0"/>
    <x v="0"/>
    <x v="0"/>
    <x v="2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21"/>
    <x v="199"/>
    <x v="169"/>
    <x v="203"/>
    <x v="0"/>
    <x v="1000"/>
    <x v="1"/>
  </r>
  <r>
    <x v="0"/>
    <x v="5"/>
    <x v="0"/>
    <x v="0"/>
    <x v="0"/>
    <x v="1120"/>
    <x v="1140"/>
    <x v="1351"/>
    <x v="956"/>
    <x v="54"/>
    <x v="27"/>
    <x v="0"/>
    <x v="0"/>
    <x v="0"/>
    <x v="0"/>
    <x v="0"/>
    <x v="5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84"/>
    <x v="199"/>
    <x v="149"/>
    <x v="203"/>
    <x v="270"/>
    <x v="1479"/>
    <x v="0"/>
  </r>
  <r>
    <x v="0"/>
    <x v="4"/>
    <x v="0"/>
    <x v="0"/>
    <x v="0"/>
    <x v="785"/>
    <x v="623"/>
    <x v="817"/>
    <x v="956"/>
    <x v="54"/>
    <x v="27"/>
    <x v="0"/>
    <x v="0"/>
    <x v="0"/>
    <x v="0"/>
    <x v="0"/>
    <x v="1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08"/>
    <x v="199"/>
    <x v="169"/>
    <x v="203"/>
    <x v="0"/>
    <x v="643"/>
    <x v="1"/>
  </r>
  <r>
    <x v="0"/>
    <x v="0"/>
    <x v="0"/>
    <x v="0"/>
    <x v="0"/>
    <x v="1339"/>
    <x v="1359"/>
    <x v="1566"/>
    <x v="956"/>
    <x v="54"/>
    <x v="27"/>
    <x v="0"/>
    <x v="0"/>
    <x v="0"/>
    <x v="0"/>
    <x v="0"/>
    <x v="3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199"/>
    <x v="169"/>
    <x v="203"/>
    <x v="0"/>
    <x v="10"/>
    <x v="1"/>
  </r>
  <r>
    <x v="0"/>
    <x v="2"/>
    <x v="0"/>
    <x v="0"/>
    <x v="0"/>
    <x v="578"/>
    <x v="618"/>
    <x v="812"/>
    <x v="956"/>
    <x v="54"/>
    <x v="27"/>
    <x v="0"/>
    <x v="0"/>
    <x v="0"/>
    <x v="0"/>
    <x v="0"/>
    <x v="4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04"/>
    <x v="199"/>
    <x v="84"/>
    <x v="203"/>
    <x v="123"/>
    <x v="1479"/>
    <x v="0"/>
  </r>
  <r>
    <x v="0"/>
    <x v="1"/>
    <x v="0"/>
    <x v="0"/>
    <x v="0"/>
    <x v="99"/>
    <x v="95"/>
    <x v="157"/>
    <x v="956"/>
    <x v="54"/>
    <x v="27"/>
    <x v="0"/>
    <x v="0"/>
    <x v="0"/>
    <x v="0"/>
    <x v="0"/>
    <x v="0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44"/>
    <x v="199"/>
    <x v="169"/>
    <x v="203"/>
    <x v="0"/>
    <x v="1325"/>
    <x v="1"/>
  </r>
  <r>
    <x v="0"/>
    <x v="6"/>
    <x v="0"/>
    <x v="0"/>
    <x v="0"/>
    <x v="654"/>
    <x v="686"/>
    <x v="892"/>
    <x v="956"/>
    <x v="54"/>
    <x v="27"/>
    <x v="0"/>
    <x v="0"/>
    <x v="0"/>
    <x v="0"/>
    <x v="0"/>
    <x v="6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64"/>
    <x v="199"/>
    <x v="169"/>
    <x v="203"/>
    <x v="0"/>
    <x v="581"/>
    <x v="1"/>
  </r>
  <r>
    <x v="0"/>
    <x v="3"/>
    <x v="0"/>
    <x v="0"/>
    <x v="0"/>
    <x v="7"/>
    <x v="7"/>
    <x v="34"/>
    <x v="956"/>
    <x v="54"/>
    <x v="27"/>
    <x v="0"/>
    <x v="0"/>
    <x v="0"/>
    <x v="0"/>
    <x v="0"/>
    <x v="2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45"/>
    <x v="1"/>
  </r>
  <r>
    <x v="0"/>
    <x v="5"/>
    <x v="0"/>
    <x v="0"/>
    <x v="0"/>
    <x v="91"/>
    <x v="163"/>
    <x v="228"/>
    <x v="956"/>
    <x v="54"/>
    <x v="27"/>
    <x v="0"/>
    <x v="0"/>
    <x v="0"/>
    <x v="0"/>
    <x v="0"/>
    <x v="5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7"/>
    <x v="0"/>
    <x v="1252"/>
    <x v="1"/>
  </r>
  <r>
    <x v="0"/>
    <x v="4"/>
    <x v="0"/>
    <x v="0"/>
    <x v="0"/>
    <x v="245"/>
    <x v="233"/>
    <x v="295"/>
    <x v="956"/>
    <x v="54"/>
    <x v="27"/>
    <x v="0"/>
    <x v="0"/>
    <x v="0"/>
    <x v="0"/>
    <x v="0"/>
    <x v="1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37"/>
    <x v="199"/>
    <x v="169"/>
    <x v="203"/>
    <x v="0"/>
    <x v="1184"/>
    <x v="1"/>
  </r>
  <r>
    <x v="0"/>
    <x v="0"/>
    <x v="0"/>
    <x v="0"/>
    <x v="0"/>
    <x v="925"/>
    <x v="947"/>
    <x v="1171"/>
    <x v="956"/>
    <x v="54"/>
    <x v="27"/>
    <x v="0"/>
    <x v="0"/>
    <x v="0"/>
    <x v="0"/>
    <x v="0"/>
    <x v="3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47"/>
    <x v="199"/>
    <x v="169"/>
    <x v="203"/>
    <x v="0"/>
    <x v="340"/>
    <x v="1"/>
  </r>
  <r>
    <x v="0"/>
    <x v="2"/>
    <x v="0"/>
    <x v="0"/>
    <x v="0"/>
    <x v="186"/>
    <x v="288"/>
    <x v="231"/>
    <x v="742"/>
    <x v="54"/>
    <x v="27"/>
    <x v="0"/>
    <x v="0"/>
    <x v="0"/>
    <x v="0"/>
    <x v="0"/>
    <x v="4"/>
    <x v="0"/>
    <x v="0"/>
    <x v="0"/>
    <x v="195"/>
    <x v="282"/>
    <x v="0"/>
    <x v="5"/>
    <x v="753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296"/>
    <x v="382"/>
    <x v="311"/>
    <x v="666"/>
    <x v="54"/>
    <x v="27"/>
    <x v="0"/>
    <x v="0"/>
    <x v="0"/>
    <x v="0"/>
    <x v="0"/>
    <x v="4"/>
    <x v="0"/>
    <x v="0"/>
    <x v="0"/>
    <x v="195"/>
    <x v="282"/>
    <x v="0"/>
    <x v="5"/>
    <x v="754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1"/>
    <x v="0"/>
    <x v="0"/>
    <x v="0"/>
    <x v="14"/>
    <x v="13"/>
    <x v="47"/>
    <x v="920"/>
    <x v="54"/>
    <x v="27"/>
    <x v="0"/>
    <x v="0"/>
    <x v="0"/>
    <x v="0"/>
    <x v="0"/>
    <x v="0"/>
    <x v="0"/>
    <x v="0"/>
    <x v="0"/>
    <x v="195"/>
    <x v="282"/>
    <x v="0"/>
    <x v="5"/>
    <x v="753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25"/>
    <x v="24"/>
    <x v="62"/>
    <x v="891"/>
    <x v="54"/>
    <x v="27"/>
    <x v="0"/>
    <x v="0"/>
    <x v="0"/>
    <x v="0"/>
    <x v="0"/>
    <x v="0"/>
    <x v="0"/>
    <x v="0"/>
    <x v="0"/>
    <x v="195"/>
    <x v="282"/>
    <x v="0"/>
    <x v="5"/>
    <x v="754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6"/>
    <x v="0"/>
    <x v="0"/>
    <x v="0"/>
    <x v="238"/>
    <x v="337"/>
    <x v="276"/>
    <x v="713"/>
    <x v="54"/>
    <x v="27"/>
    <x v="0"/>
    <x v="0"/>
    <x v="0"/>
    <x v="0"/>
    <x v="0"/>
    <x v="6"/>
    <x v="0"/>
    <x v="0"/>
    <x v="0"/>
    <x v="195"/>
    <x v="282"/>
    <x v="0"/>
    <x v="5"/>
    <x v="753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348"/>
    <x v="425"/>
    <x v="359"/>
    <x v="630"/>
    <x v="54"/>
    <x v="27"/>
    <x v="0"/>
    <x v="0"/>
    <x v="0"/>
    <x v="0"/>
    <x v="0"/>
    <x v="6"/>
    <x v="0"/>
    <x v="0"/>
    <x v="0"/>
    <x v="195"/>
    <x v="282"/>
    <x v="0"/>
    <x v="5"/>
    <x v="754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14"/>
    <x v="13"/>
    <x v="47"/>
    <x v="920"/>
    <x v="54"/>
    <x v="27"/>
    <x v="0"/>
    <x v="0"/>
    <x v="0"/>
    <x v="0"/>
    <x v="0"/>
    <x v="2"/>
    <x v="0"/>
    <x v="0"/>
    <x v="0"/>
    <x v="195"/>
    <x v="282"/>
    <x v="0"/>
    <x v="5"/>
    <x v="753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25"/>
    <x v="24"/>
    <x v="62"/>
    <x v="891"/>
    <x v="54"/>
    <x v="27"/>
    <x v="0"/>
    <x v="0"/>
    <x v="0"/>
    <x v="0"/>
    <x v="0"/>
    <x v="2"/>
    <x v="0"/>
    <x v="0"/>
    <x v="0"/>
    <x v="195"/>
    <x v="282"/>
    <x v="0"/>
    <x v="5"/>
    <x v="754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161"/>
    <x v="261"/>
    <x v="209"/>
    <x v="760"/>
    <x v="54"/>
    <x v="27"/>
    <x v="0"/>
    <x v="0"/>
    <x v="0"/>
    <x v="0"/>
    <x v="0"/>
    <x v="5"/>
    <x v="0"/>
    <x v="0"/>
    <x v="0"/>
    <x v="195"/>
    <x v="282"/>
    <x v="0"/>
    <x v="5"/>
    <x v="753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"/>
    <x v="169"/>
    <x v="203"/>
    <x v="20"/>
    <x v="1507"/>
    <x v="0"/>
  </r>
  <r>
    <x v="0"/>
    <x v="5"/>
    <x v="0"/>
    <x v="0"/>
    <x v="0"/>
    <x v="261"/>
    <x v="357"/>
    <x v="283"/>
    <x v="687"/>
    <x v="54"/>
    <x v="27"/>
    <x v="0"/>
    <x v="0"/>
    <x v="0"/>
    <x v="0"/>
    <x v="0"/>
    <x v="5"/>
    <x v="0"/>
    <x v="0"/>
    <x v="0"/>
    <x v="195"/>
    <x v="282"/>
    <x v="0"/>
    <x v="5"/>
    <x v="754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5"/>
    <x v="169"/>
    <x v="203"/>
    <x v="32"/>
    <x v="1525"/>
    <x v="0"/>
  </r>
  <r>
    <x v="0"/>
    <x v="2"/>
    <x v="0"/>
    <x v="0"/>
    <x v="0"/>
    <x v="268"/>
    <x v="361"/>
    <x v="419"/>
    <x v="818"/>
    <x v="54"/>
    <x v="27"/>
    <x v="0"/>
    <x v="0"/>
    <x v="0"/>
    <x v="0"/>
    <x v="0"/>
    <x v="4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053"/>
    <x v="1"/>
  </r>
  <r>
    <x v="0"/>
    <x v="1"/>
    <x v="0"/>
    <x v="0"/>
    <x v="0"/>
    <x v="22"/>
    <x v="21"/>
    <x v="90"/>
    <x v="1002"/>
    <x v="54"/>
    <x v="27"/>
    <x v="0"/>
    <x v="0"/>
    <x v="0"/>
    <x v="0"/>
    <x v="0"/>
    <x v="0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392"/>
    <x v="1"/>
  </r>
  <r>
    <x v="0"/>
    <x v="6"/>
    <x v="0"/>
    <x v="0"/>
    <x v="0"/>
    <x v="318"/>
    <x v="404"/>
    <x v="475"/>
    <x v="795"/>
    <x v="54"/>
    <x v="27"/>
    <x v="0"/>
    <x v="0"/>
    <x v="0"/>
    <x v="0"/>
    <x v="0"/>
    <x v="6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993"/>
    <x v="1"/>
  </r>
  <r>
    <x v="0"/>
    <x v="3"/>
    <x v="0"/>
    <x v="0"/>
    <x v="0"/>
    <x v="18"/>
    <x v="17"/>
    <x v="90"/>
    <x v="1014"/>
    <x v="54"/>
    <x v="27"/>
    <x v="0"/>
    <x v="0"/>
    <x v="0"/>
    <x v="0"/>
    <x v="0"/>
    <x v="2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392"/>
    <x v="1"/>
  </r>
  <r>
    <x v="0"/>
    <x v="5"/>
    <x v="0"/>
    <x v="0"/>
    <x v="0"/>
    <x v="201"/>
    <x v="300"/>
    <x v="383"/>
    <x v="1021"/>
    <x v="23"/>
    <x v="27"/>
    <x v="0"/>
    <x v="0"/>
    <x v="0"/>
    <x v="0"/>
    <x v="0"/>
    <x v="5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093"/>
    <x v="1"/>
  </r>
  <r>
    <x v="0"/>
    <x v="4"/>
    <x v="0"/>
    <x v="0"/>
    <x v="0"/>
    <x v="12"/>
    <x v="12"/>
    <x v="0"/>
    <x v="926"/>
    <x v="54"/>
    <x v="27"/>
    <x v="0"/>
    <x v="0"/>
    <x v="0"/>
    <x v="0"/>
    <x v="0"/>
    <x v="1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0"/>
    <x v="0"/>
    <x v="0"/>
    <x v="0"/>
    <x v="191"/>
    <x v="292"/>
    <x v="0"/>
    <x v="670"/>
    <x v="54"/>
    <x v="0"/>
    <x v="0"/>
    <x v="0"/>
    <x v="0"/>
    <x v="0"/>
    <x v="0"/>
    <x v="3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2"/>
    <x v="0"/>
    <x v="0"/>
    <x v="0"/>
    <x v="911"/>
    <x v="933"/>
    <x v="1263"/>
    <x v="1544"/>
    <x v="54"/>
    <x v="27"/>
    <x v="0"/>
    <x v="0"/>
    <x v="0"/>
    <x v="0"/>
    <x v="0"/>
    <x v="4"/>
    <x v="0"/>
    <x v="0"/>
    <x v="0"/>
    <x v="197"/>
    <x v="286"/>
    <x v="0"/>
    <x v="20"/>
    <x v="41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63"/>
    <x v="1"/>
  </r>
  <r>
    <x v="0"/>
    <x v="2"/>
    <x v="0"/>
    <x v="0"/>
    <x v="0"/>
    <x v="465"/>
    <x v="525"/>
    <x v="772"/>
    <x v="1283"/>
    <x v="54"/>
    <x v="27"/>
    <x v="0"/>
    <x v="0"/>
    <x v="0"/>
    <x v="0"/>
    <x v="0"/>
    <x v="4"/>
    <x v="0"/>
    <x v="0"/>
    <x v="0"/>
    <x v="197"/>
    <x v="286"/>
    <x v="0"/>
    <x v="20"/>
    <x v="41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570"/>
    <x v="612"/>
    <x v="897"/>
    <x v="1352"/>
    <x v="54"/>
    <x v="27"/>
    <x v="0"/>
    <x v="0"/>
    <x v="0"/>
    <x v="0"/>
    <x v="0"/>
    <x v="4"/>
    <x v="0"/>
    <x v="0"/>
    <x v="0"/>
    <x v="197"/>
    <x v="286"/>
    <x v="0"/>
    <x v="20"/>
    <x v="418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6"/>
    <x v="1"/>
  </r>
  <r>
    <x v="0"/>
    <x v="2"/>
    <x v="0"/>
    <x v="0"/>
    <x v="0"/>
    <x v="881"/>
    <x v="903"/>
    <x v="1240"/>
    <x v="1531"/>
    <x v="54"/>
    <x v="27"/>
    <x v="0"/>
    <x v="0"/>
    <x v="0"/>
    <x v="0"/>
    <x v="0"/>
    <x v="4"/>
    <x v="0"/>
    <x v="0"/>
    <x v="0"/>
    <x v="197"/>
    <x v="286"/>
    <x v="0"/>
    <x v="20"/>
    <x v="41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7"/>
    <x v="1"/>
  </r>
  <r>
    <x v="0"/>
    <x v="2"/>
    <x v="0"/>
    <x v="0"/>
    <x v="0"/>
    <x v="526"/>
    <x v="577"/>
    <x v="853"/>
    <x v="1327"/>
    <x v="54"/>
    <x v="27"/>
    <x v="0"/>
    <x v="0"/>
    <x v="0"/>
    <x v="0"/>
    <x v="0"/>
    <x v="4"/>
    <x v="0"/>
    <x v="0"/>
    <x v="0"/>
    <x v="197"/>
    <x v="286"/>
    <x v="0"/>
    <x v="20"/>
    <x v="420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2"/>
    <x v="1"/>
  </r>
  <r>
    <x v="0"/>
    <x v="2"/>
    <x v="0"/>
    <x v="0"/>
    <x v="0"/>
    <x v="372"/>
    <x v="445"/>
    <x v="651"/>
    <x v="1217"/>
    <x v="54"/>
    <x v="27"/>
    <x v="0"/>
    <x v="0"/>
    <x v="0"/>
    <x v="0"/>
    <x v="0"/>
    <x v="4"/>
    <x v="0"/>
    <x v="0"/>
    <x v="0"/>
    <x v="197"/>
    <x v="286"/>
    <x v="0"/>
    <x v="20"/>
    <x v="422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2"/>
    <x v="0"/>
    <x v="0"/>
    <x v="0"/>
    <x v="438"/>
    <x v="503"/>
    <x v="733"/>
    <x v="1264"/>
    <x v="54"/>
    <x v="27"/>
    <x v="0"/>
    <x v="0"/>
    <x v="0"/>
    <x v="0"/>
    <x v="0"/>
    <x v="4"/>
    <x v="0"/>
    <x v="0"/>
    <x v="0"/>
    <x v="197"/>
    <x v="286"/>
    <x v="0"/>
    <x v="20"/>
    <x v="425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5"/>
    <x v="1"/>
  </r>
  <r>
    <x v="0"/>
    <x v="2"/>
    <x v="0"/>
    <x v="0"/>
    <x v="0"/>
    <x v="513"/>
    <x v="567"/>
    <x v="835"/>
    <x v="1315"/>
    <x v="54"/>
    <x v="27"/>
    <x v="0"/>
    <x v="0"/>
    <x v="0"/>
    <x v="0"/>
    <x v="0"/>
    <x v="4"/>
    <x v="0"/>
    <x v="0"/>
    <x v="0"/>
    <x v="197"/>
    <x v="286"/>
    <x v="0"/>
    <x v="20"/>
    <x v="42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6"/>
    <x v="1"/>
  </r>
  <r>
    <x v="0"/>
    <x v="2"/>
    <x v="0"/>
    <x v="0"/>
    <x v="0"/>
    <x v="940"/>
    <x v="962"/>
    <x v="1287"/>
    <x v="1560"/>
    <x v="54"/>
    <x v="27"/>
    <x v="0"/>
    <x v="0"/>
    <x v="0"/>
    <x v="0"/>
    <x v="0"/>
    <x v="4"/>
    <x v="0"/>
    <x v="0"/>
    <x v="0"/>
    <x v="197"/>
    <x v="286"/>
    <x v="0"/>
    <x v="20"/>
    <x v="42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5"/>
    <x v="1"/>
  </r>
  <r>
    <x v="0"/>
    <x v="2"/>
    <x v="0"/>
    <x v="0"/>
    <x v="0"/>
    <x v="684"/>
    <x v="711"/>
    <x v="1033"/>
    <x v="1422"/>
    <x v="54"/>
    <x v="27"/>
    <x v="0"/>
    <x v="0"/>
    <x v="0"/>
    <x v="0"/>
    <x v="0"/>
    <x v="4"/>
    <x v="0"/>
    <x v="0"/>
    <x v="0"/>
    <x v="197"/>
    <x v="286"/>
    <x v="0"/>
    <x v="20"/>
    <x v="42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8"/>
    <x v="1"/>
  </r>
  <r>
    <x v="0"/>
    <x v="1"/>
    <x v="0"/>
    <x v="0"/>
    <x v="0"/>
    <x v="255"/>
    <x v="243"/>
    <x v="499"/>
    <x v="1159"/>
    <x v="54"/>
    <x v="27"/>
    <x v="0"/>
    <x v="0"/>
    <x v="0"/>
    <x v="0"/>
    <x v="0"/>
    <x v="0"/>
    <x v="0"/>
    <x v="0"/>
    <x v="0"/>
    <x v="197"/>
    <x v="286"/>
    <x v="0"/>
    <x v="20"/>
    <x v="41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9"/>
    <x v="1"/>
  </r>
  <r>
    <x v="0"/>
    <x v="1"/>
    <x v="0"/>
    <x v="0"/>
    <x v="0"/>
    <x v="61"/>
    <x v="59"/>
    <x v="222"/>
    <x v="1044"/>
    <x v="54"/>
    <x v="27"/>
    <x v="0"/>
    <x v="0"/>
    <x v="0"/>
    <x v="0"/>
    <x v="0"/>
    <x v="0"/>
    <x v="0"/>
    <x v="0"/>
    <x v="0"/>
    <x v="197"/>
    <x v="286"/>
    <x v="0"/>
    <x v="20"/>
    <x v="41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96"/>
    <x v="92"/>
    <x v="291"/>
    <x v="1069"/>
    <x v="54"/>
    <x v="27"/>
    <x v="0"/>
    <x v="0"/>
    <x v="0"/>
    <x v="0"/>
    <x v="0"/>
    <x v="0"/>
    <x v="0"/>
    <x v="0"/>
    <x v="0"/>
    <x v="197"/>
    <x v="286"/>
    <x v="0"/>
    <x v="20"/>
    <x v="418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8"/>
    <x v="1"/>
  </r>
  <r>
    <x v="0"/>
    <x v="1"/>
    <x v="0"/>
    <x v="0"/>
    <x v="0"/>
    <x v="239"/>
    <x v="228"/>
    <x v="480"/>
    <x v="1152"/>
    <x v="54"/>
    <x v="27"/>
    <x v="0"/>
    <x v="0"/>
    <x v="0"/>
    <x v="0"/>
    <x v="0"/>
    <x v="0"/>
    <x v="0"/>
    <x v="0"/>
    <x v="0"/>
    <x v="197"/>
    <x v="286"/>
    <x v="0"/>
    <x v="20"/>
    <x v="41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9"/>
    <x v="1"/>
  </r>
  <r>
    <x v="0"/>
    <x v="1"/>
    <x v="0"/>
    <x v="0"/>
    <x v="0"/>
    <x v="81"/>
    <x v="78"/>
    <x v="264"/>
    <x v="1057"/>
    <x v="54"/>
    <x v="27"/>
    <x v="0"/>
    <x v="0"/>
    <x v="0"/>
    <x v="0"/>
    <x v="0"/>
    <x v="0"/>
    <x v="0"/>
    <x v="0"/>
    <x v="0"/>
    <x v="197"/>
    <x v="286"/>
    <x v="0"/>
    <x v="20"/>
    <x v="420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38"/>
    <x v="37"/>
    <x v="166"/>
    <x v="1028"/>
    <x v="54"/>
    <x v="27"/>
    <x v="0"/>
    <x v="0"/>
    <x v="0"/>
    <x v="0"/>
    <x v="0"/>
    <x v="0"/>
    <x v="0"/>
    <x v="0"/>
    <x v="0"/>
    <x v="197"/>
    <x v="286"/>
    <x v="0"/>
    <x v="20"/>
    <x v="422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6"/>
    <x v="1"/>
  </r>
  <r>
    <x v="0"/>
    <x v="1"/>
    <x v="0"/>
    <x v="0"/>
    <x v="0"/>
    <x v="54"/>
    <x v="52"/>
    <x v="206"/>
    <x v="1041"/>
    <x v="54"/>
    <x v="27"/>
    <x v="0"/>
    <x v="0"/>
    <x v="0"/>
    <x v="0"/>
    <x v="0"/>
    <x v="0"/>
    <x v="0"/>
    <x v="0"/>
    <x v="0"/>
    <x v="197"/>
    <x v="286"/>
    <x v="0"/>
    <x v="20"/>
    <x v="425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1"/>
    <x v="0"/>
    <x v="0"/>
    <x v="0"/>
    <x v="77"/>
    <x v="74"/>
    <x v="254"/>
    <x v="1053"/>
    <x v="54"/>
    <x v="27"/>
    <x v="0"/>
    <x v="0"/>
    <x v="0"/>
    <x v="0"/>
    <x v="0"/>
    <x v="0"/>
    <x v="0"/>
    <x v="0"/>
    <x v="0"/>
    <x v="197"/>
    <x v="286"/>
    <x v="0"/>
    <x v="20"/>
    <x v="42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6"/>
    <x v="1"/>
  </r>
  <r>
    <x v="0"/>
    <x v="1"/>
    <x v="0"/>
    <x v="0"/>
    <x v="0"/>
    <x v="265"/>
    <x v="252"/>
    <x v="515"/>
    <x v="1167"/>
    <x v="54"/>
    <x v="27"/>
    <x v="0"/>
    <x v="0"/>
    <x v="0"/>
    <x v="0"/>
    <x v="0"/>
    <x v="0"/>
    <x v="0"/>
    <x v="0"/>
    <x v="0"/>
    <x v="197"/>
    <x v="286"/>
    <x v="0"/>
    <x v="20"/>
    <x v="42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3"/>
    <x v="1"/>
  </r>
  <r>
    <x v="0"/>
    <x v="1"/>
    <x v="0"/>
    <x v="0"/>
    <x v="0"/>
    <x v="143"/>
    <x v="137"/>
    <x v="358"/>
    <x v="1096"/>
    <x v="54"/>
    <x v="27"/>
    <x v="0"/>
    <x v="0"/>
    <x v="0"/>
    <x v="0"/>
    <x v="0"/>
    <x v="0"/>
    <x v="0"/>
    <x v="0"/>
    <x v="0"/>
    <x v="197"/>
    <x v="286"/>
    <x v="0"/>
    <x v="20"/>
    <x v="42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0"/>
    <x v="1"/>
  </r>
  <r>
    <x v="0"/>
    <x v="6"/>
    <x v="0"/>
    <x v="0"/>
    <x v="0"/>
    <x v="1011"/>
    <x v="1033"/>
    <x v="1340"/>
    <x v="1595"/>
    <x v="54"/>
    <x v="27"/>
    <x v="0"/>
    <x v="0"/>
    <x v="0"/>
    <x v="0"/>
    <x v="0"/>
    <x v="6"/>
    <x v="0"/>
    <x v="0"/>
    <x v="0"/>
    <x v="197"/>
    <x v="286"/>
    <x v="0"/>
    <x v="20"/>
    <x v="41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6"/>
    <x v="1"/>
  </r>
  <r>
    <x v="0"/>
    <x v="6"/>
    <x v="0"/>
    <x v="0"/>
    <x v="0"/>
    <x v="528"/>
    <x v="580"/>
    <x v="854"/>
    <x v="1327"/>
    <x v="54"/>
    <x v="27"/>
    <x v="0"/>
    <x v="0"/>
    <x v="0"/>
    <x v="0"/>
    <x v="0"/>
    <x v="6"/>
    <x v="0"/>
    <x v="0"/>
    <x v="0"/>
    <x v="197"/>
    <x v="286"/>
    <x v="0"/>
    <x v="20"/>
    <x v="41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647"/>
    <x v="679"/>
    <x v="990"/>
    <x v="1402"/>
    <x v="54"/>
    <x v="27"/>
    <x v="0"/>
    <x v="0"/>
    <x v="0"/>
    <x v="0"/>
    <x v="0"/>
    <x v="6"/>
    <x v="0"/>
    <x v="0"/>
    <x v="0"/>
    <x v="197"/>
    <x v="286"/>
    <x v="0"/>
    <x v="20"/>
    <x v="418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2"/>
    <x v="1"/>
  </r>
  <r>
    <x v="0"/>
    <x v="6"/>
    <x v="0"/>
    <x v="0"/>
    <x v="0"/>
    <x v="978"/>
    <x v="1000"/>
    <x v="1316"/>
    <x v="1578"/>
    <x v="54"/>
    <x v="27"/>
    <x v="0"/>
    <x v="0"/>
    <x v="0"/>
    <x v="0"/>
    <x v="0"/>
    <x v="6"/>
    <x v="0"/>
    <x v="0"/>
    <x v="0"/>
    <x v="197"/>
    <x v="286"/>
    <x v="0"/>
    <x v="20"/>
    <x v="41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8"/>
    <x v="1"/>
  </r>
  <r>
    <x v="0"/>
    <x v="6"/>
    <x v="0"/>
    <x v="0"/>
    <x v="0"/>
    <x v="603"/>
    <x v="639"/>
    <x v="932"/>
    <x v="1372"/>
    <x v="54"/>
    <x v="27"/>
    <x v="0"/>
    <x v="0"/>
    <x v="0"/>
    <x v="0"/>
    <x v="0"/>
    <x v="6"/>
    <x v="0"/>
    <x v="0"/>
    <x v="0"/>
    <x v="197"/>
    <x v="286"/>
    <x v="0"/>
    <x v="20"/>
    <x v="420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428"/>
    <x v="494"/>
    <x v="719"/>
    <x v="1257"/>
    <x v="54"/>
    <x v="27"/>
    <x v="0"/>
    <x v="0"/>
    <x v="0"/>
    <x v="0"/>
    <x v="0"/>
    <x v="6"/>
    <x v="0"/>
    <x v="0"/>
    <x v="0"/>
    <x v="197"/>
    <x v="286"/>
    <x v="0"/>
    <x v="20"/>
    <x v="422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7"/>
    <x v="1"/>
  </r>
  <r>
    <x v="0"/>
    <x v="6"/>
    <x v="0"/>
    <x v="0"/>
    <x v="0"/>
    <x v="501"/>
    <x v="555"/>
    <x v="815"/>
    <x v="1308"/>
    <x v="54"/>
    <x v="27"/>
    <x v="0"/>
    <x v="0"/>
    <x v="0"/>
    <x v="0"/>
    <x v="0"/>
    <x v="6"/>
    <x v="0"/>
    <x v="0"/>
    <x v="0"/>
    <x v="197"/>
    <x v="286"/>
    <x v="0"/>
    <x v="20"/>
    <x v="425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5"/>
    <x v="1"/>
  </r>
  <r>
    <x v="0"/>
    <x v="6"/>
    <x v="0"/>
    <x v="0"/>
    <x v="0"/>
    <x v="587"/>
    <x v="626"/>
    <x v="917"/>
    <x v="1361"/>
    <x v="54"/>
    <x v="27"/>
    <x v="0"/>
    <x v="0"/>
    <x v="0"/>
    <x v="0"/>
    <x v="0"/>
    <x v="6"/>
    <x v="0"/>
    <x v="0"/>
    <x v="0"/>
    <x v="197"/>
    <x v="286"/>
    <x v="0"/>
    <x v="20"/>
    <x v="42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6"/>
    <x v="1"/>
  </r>
  <r>
    <x v="0"/>
    <x v="6"/>
    <x v="0"/>
    <x v="0"/>
    <x v="0"/>
    <x v="1037"/>
    <x v="1057"/>
    <x v="1357"/>
    <x v="1610"/>
    <x v="54"/>
    <x v="27"/>
    <x v="0"/>
    <x v="0"/>
    <x v="0"/>
    <x v="0"/>
    <x v="0"/>
    <x v="6"/>
    <x v="0"/>
    <x v="0"/>
    <x v="0"/>
    <x v="197"/>
    <x v="286"/>
    <x v="0"/>
    <x v="20"/>
    <x v="42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1"/>
    <x v="1"/>
  </r>
  <r>
    <x v="0"/>
    <x v="6"/>
    <x v="0"/>
    <x v="0"/>
    <x v="0"/>
    <x v="771"/>
    <x v="794"/>
    <x v="1130"/>
    <x v="1477"/>
    <x v="54"/>
    <x v="27"/>
    <x v="0"/>
    <x v="0"/>
    <x v="0"/>
    <x v="0"/>
    <x v="0"/>
    <x v="6"/>
    <x v="0"/>
    <x v="0"/>
    <x v="0"/>
    <x v="197"/>
    <x v="286"/>
    <x v="0"/>
    <x v="20"/>
    <x v="42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3"/>
    <x v="1"/>
  </r>
  <r>
    <x v="0"/>
    <x v="3"/>
    <x v="0"/>
    <x v="0"/>
    <x v="0"/>
    <x v="255"/>
    <x v="243"/>
    <x v="499"/>
    <x v="1159"/>
    <x v="54"/>
    <x v="27"/>
    <x v="0"/>
    <x v="0"/>
    <x v="0"/>
    <x v="0"/>
    <x v="0"/>
    <x v="2"/>
    <x v="0"/>
    <x v="0"/>
    <x v="0"/>
    <x v="197"/>
    <x v="286"/>
    <x v="0"/>
    <x v="20"/>
    <x v="41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9"/>
    <x v="1"/>
  </r>
  <r>
    <x v="0"/>
    <x v="3"/>
    <x v="0"/>
    <x v="0"/>
    <x v="0"/>
    <x v="61"/>
    <x v="59"/>
    <x v="222"/>
    <x v="1044"/>
    <x v="54"/>
    <x v="27"/>
    <x v="0"/>
    <x v="0"/>
    <x v="0"/>
    <x v="0"/>
    <x v="0"/>
    <x v="2"/>
    <x v="0"/>
    <x v="0"/>
    <x v="0"/>
    <x v="197"/>
    <x v="286"/>
    <x v="0"/>
    <x v="20"/>
    <x v="41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96"/>
    <x v="92"/>
    <x v="291"/>
    <x v="1069"/>
    <x v="54"/>
    <x v="27"/>
    <x v="0"/>
    <x v="0"/>
    <x v="0"/>
    <x v="0"/>
    <x v="0"/>
    <x v="2"/>
    <x v="0"/>
    <x v="0"/>
    <x v="0"/>
    <x v="197"/>
    <x v="286"/>
    <x v="0"/>
    <x v="20"/>
    <x v="418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8"/>
    <x v="1"/>
  </r>
  <r>
    <x v="0"/>
    <x v="3"/>
    <x v="0"/>
    <x v="0"/>
    <x v="0"/>
    <x v="239"/>
    <x v="228"/>
    <x v="480"/>
    <x v="1152"/>
    <x v="54"/>
    <x v="27"/>
    <x v="0"/>
    <x v="0"/>
    <x v="0"/>
    <x v="0"/>
    <x v="0"/>
    <x v="2"/>
    <x v="0"/>
    <x v="0"/>
    <x v="0"/>
    <x v="197"/>
    <x v="286"/>
    <x v="0"/>
    <x v="20"/>
    <x v="41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9"/>
    <x v="1"/>
  </r>
  <r>
    <x v="0"/>
    <x v="3"/>
    <x v="0"/>
    <x v="0"/>
    <x v="0"/>
    <x v="81"/>
    <x v="78"/>
    <x v="264"/>
    <x v="1057"/>
    <x v="54"/>
    <x v="27"/>
    <x v="0"/>
    <x v="0"/>
    <x v="0"/>
    <x v="0"/>
    <x v="0"/>
    <x v="2"/>
    <x v="0"/>
    <x v="0"/>
    <x v="0"/>
    <x v="197"/>
    <x v="286"/>
    <x v="0"/>
    <x v="20"/>
    <x v="420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3"/>
    <x v="0"/>
    <x v="0"/>
    <x v="0"/>
    <x v="38"/>
    <x v="37"/>
    <x v="166"/>
    <x v="1028"/>
    <x v="54"/>
    <x v="27"/>
    <x v="0"/>
    <x v="0"/>
    <x v="0"/>
    <x v="0"/>
    <x v="0"/>
    <x v="2"/>
    <x v="0"/>
    <x v="0"/>
    <x v="0"/>
    <x v="197"/>
    <x v="286"/>
    <x v="0"/>
    <x v="20"/>
    <x v="422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6"/>
    <x v="1"/>
  </r>
  <r>
    <x v="0"/>
    <x v="3"/>
    <x v="0"/>
    <x v="0"/>
    <x v="0"/>
    <x v="54"/>
    <x v="52"/>
    <x v="206"/>
    <x v="1041"/>
    <x v="54"/>
    <x v="27"/>
    <x v="0"/>
    <x v="0"/>
    <x v="0"/>
    <x v="0"/>
    <x v="0"/>
    <x v="2"/>
    <x v="0"/>
    <x v="0"/>
    <x v="0"/>
    <x v="197"/>
    <x v="286"/>
    <x v="0"/>
    <x v="20"/>
    <x v="425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3"/>
    <x v="0"/>
    <x v="0"/>
    <x v="0"/>
    <x v="77"/>
    <x v="74"/>
    <x v="254"/>
    <x v="1053"/>
    <x v="54"/>
    <x v="27"/>
    <x v="0"/>
    <x v="0"/>
    <x v="0"/>
    <x v="0"/>
    <x v="0"/>
    <x v="2"/>
    <x v="0"/>
    <x v="0"/>
    <x v="0"/>
    <x v="197"/>
    <x v="286"/>
    <x v="0"/>
    <x v="20"/>
    <x v="42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6"/>
    <x v="1"/>
  </r>
  <r>
    <x v="0"/>
    <x v="3"/>
    <x v="0"/>
    <x v="0"/>
    <x v="0"/>
    <x v="265"/>
    <x v="252"/>
    <x v="515"/>
    <x v="1167"/>
    <x v="54"/>
    <x v="27"/>
    <x v="0"/>
    <x v="0"/>
    <x v="0"/>
    <x v="0"/>
    <x v="0"/>
    <x v="2"/>
    <x v="0"/>
    <x v="0"/>
    <x v="0"/>
    <x v="197"/>
    <x v="286"/>
    <x v="0"/>
    <x v="20"/>
    <x v="42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3"/>
    <x v="1"/>
  </r>
  <r>
    <x v="0"/>
    <x v="3"/>
    <x v="0"/>
    <x v="0"/>
    <x v="0"/>
    <x v="143"/>
    <x v="137"/>
    <x v="358"/>
    <x v="1096"/>
    <x v="54"/>
    <x v="27"/>
    <x v="0"/>
    <x v="0"/>
    <x v="0"/>
    <x v="0"/>
    <x v="0"/>
    <x v="2"/>
    <x v="0"/>
    <x v="0"/>
    <x v="0"/>
    <x v="197"/>
    <x v="286"/>
    <x v="0"/>
    <x v="20"/>
    <x v="42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0"/>
    <x v="1"/>
  </r>
  <r>
    <x v="0"/>
    <x v="5"/>
    <x v="0"/>
    <x v="0"/>
    <x v="0"/>
    <x v="850"/>
    <x v="872"/>
    <x v="1214"/>
    <x v="1515"/>
    <x v="54"/>
    <x v="27"/>
    <x v="0"/>
    <x v="0"/>
    <x v="0"/>
    <x v="0"/>
    <x v="0"/>
    <x v="5"/>
    <x v="0"/>
    <x v="0"/>
    <x v="0"/>
    <x v="197"/>
    <x v="286"/>
    <x v="0"/>
    <x v="20"/>
    <x v="41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0"/>
    <x v="203"/>
    <x v="206"/>
    <x v="647"/>
    <x v="0"/>
  </r>
  <r>
    <x v="0"/>
    <x v="5"/>
    <x v="0"/>
    <x v="0"/>
    <x v="0"/>
    <x v="426"/>
    <x v="493"/>
    <x v="718"/>
    <x v="1257"/>
    <x v="54"/>
    <x v="27"/>
    <x v="0"/>
    <x v="0"/>
    <x v="0"/>
    <x v="0"/>
    <x v="0"/>
    <x v="5"/>
    <x v="0"/>
    <x v="0"/>
    <x v="0"/>
    <x v="197"/>
    <x v="286"/>
    <x v="0"/>
    <x v="20"/>
    <x v="41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4"/>
    <x v="203"/>
    <x v="72"/>
    <x v="1032"/>
    <x v="0"/>
  </r>
  <r>
    <x v="0"/>
    <x v="5"/>
    <x v="0"/>
    <x v="0"/>
    <x v="0"/>
    <x v="525"/>
    <x v="576"/>
    <x v="851"/>
    <x v="1323"/>
    <x v="54"/>
    <x v="27"/>
    <x v="0"/>
    <x v="0"/>
    <x v="0"/>
    <x v="0"/>
    <x v="0"/>
    <x v="5"/>
    <x v="0"/>
    <x v="0"/>
    <x v="0"/>
    <x v="197"/>
    <x v="286"/>
    <x v="0"/>
    <x v="20"/>
    <x v="418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9"/>
    <x v="169"/>
    <x v="203"/>
    <x v="105"/>
    <x v="934"/>
    <x v="0"/>
  </r>
  <r>
    <x v="0"/>
    <x v="5"/>
    <x v="0"/>
    <x v="0"/>
    <x v="0"/>
    <x v="823"/>
    <x v="845"/>
    <x v="1180"/>
    <x v="1502"/>
    <x v="54"/>
    <x v="27"/>
    <x v="0"/>
    <x v="0"/>
    <x v="0"/>
    <x v="0"/>
    <x v="0"/>
    <x v="5"/>
    <x v="0"/>
    <x v="0"/>
    <x v="0"/>
    <x v="197"/>
    <x v="286"/>
    <x v="0"/>
    <x v="20"/>
    <x v="41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4"/>
    <x v="203"/>
    <x v="196"/>
    <x v="665"/>
    <x v="0"/>
  </r>
  <r>
    <x v="0"/>
    <x v="5"/>
    <x v="0"/>
    <x v="0"/>
    <x v="0"/>
    <x v="487"/>
    <x v="540"/>
    <x v="801"/>
    <x v="1302"/>
    <x v="54"/>
    <x v="27"/>
    <x v="0"/>
    <x v="0"/>
    <x v="0"/>
    <x v="0"/>
    <x v="0"/>
    <x v="5"/>
    <x v="0"/>
    <x v="0"/>
    <x v="0"/>
    <x v="197"/>
    <x v="286"/>
    <x v="0"/>
    <x v="20"/>
    <x v="420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6"/>
    <x v="203"/>
    <x v="90"/>
    <x v="971"/>
    <x v="0"/>
  </r>
  <r>
    <x v="0"/>
    <x v="5"/>
    <x v="0"/>
    <x v="0"/>
    <x v="0"/>
    <x v="340"/>
    <x v="421"/>
    <x v="602"/>
    <x v="1204"/>
    <x v="54"/>
    <x v="27"/>
    <x v="0"/>
    <x v="0"/>
    <x v="0"/>
    <x v="0"/>
    <x v="0"/>
    <x v="5"/>
    <x v="0"/>
    <x v="0"/>
    <x v="0"/>
    <x v="197"/>
    <x v="286"/>
    <x v="0"/>
    <x v="20"/>
    <x v="422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3"/>
    <x v="203"/>
    <x v="48"/>
    <x v="1131"/>
    <x v="0"/>
  </r>
  <r>
    <x v="0"/>
    <x v="5"/>
    <x v="0"/>
    <x v="0"/>
    <x v="0"/>
    <x v="402"/>
    <x v="469"/>
    <x v="687"/>
    <x v="1237"/>
    <x v="54"/>
    <x v="27"/>
    <x v="0"/>
    <x v="0"/>
    <x v="0"/>
    <x v="0"/>
    <x v="0"/>
    <x v="5"/>
    <x v="0"/>
    <x v="0"/>
    <x v="0"/>
    <x v="197"/>
    <x v="286"/>
    <x v="0"/>
    <x v="20"/>
    <x v="425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7"/>
    <x v="203"/>
    <x v="64"/>
    <x v="1059"/>
    <x v="0"/>
  </r>
  <r>
    <x v="0"/>
    <x v="5"/>
    <x v="0"/>
    <x v="0"/>
    <x v="0"/>
    <x v="474"/>
    <x v="531"/>
    <x v="785"/>
    <x v="1291"/>
    <x v="54"/>
    <x v="27"/>
    <x v="0"/>
    <x v="0"/>
    <x v="0"/>
    <x v="0"/>
    <x v="0"/>
    <x v="5"/>
    <x v="0"/>
    <x v="0"/>
    <x v="0"/>
    <x v="197"/>
    <x v="286"/>
    <x v="0"/>
    <x v="20"/>
    <x v="42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4"/>
    <x v="203"/>
    <x v="87"/>
    <x v="986"/>
    <x v="0"/>
  </r>
  <r>
    <x v="0"/>
    <x v="5"/>
    <x v="0"/>
    <x v="0"/>
    <x v="0"/>
    <x v="879"/>
    <x v="901"/>
    <x v="1238"/>
    <x v="1529"/>
    <x v="54"/>
    <x v="27"/>
    <x v="0"/>
    <x v="0"/>
    <x v="0"/>
    <x v="0"/>
    <x v="0"/>
    <x v="5"/>
    <x v="0"/>
    <x v="0"/>
    <x v="0"/>
    <x v="197"/>
    <x v="286"/>
    <x v="0"/>
    <x v="20"/>
    <x v="42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4"/>
    <x v="203"/>
    <x v="214"/>
    <x v="623"/>
    <x v="0"/>
  </r>
  <r>
    <x v="0"/>
    <x v="5"/>
    <x v="0"/>
    <x v="0"/>
    <x v="0"/>
    <x v="635"/>
    <x v="667"/>
    <x v="973"/>
    <x v="1392"/>
    <x v="54"/>
    <x v="27"/>
    <x v="0"/>
    <x v="0"/>
    <x v="0"/>
    <x v="0"/>
    <x v="0"/>
    <x v="5"/>
    <x v="0"/>
    <x v="0"/>
    <x v="0"/>
    <x v="197"/>
    <x v="286"/>
    <x v="0"/>
    <x v="20"/>
    <x v="42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7"/>
    <x v="203"/>
    <x v="139"/>
    <x v="829"/>
    <x v="0"/>
  </r>
  <r>
    <x v="0"/>
    <x v="2"/>
    <x v="0"/>
    <x v="0"/>
    <x v="0"/>
    <x v="1290"/>
    <x v="1310"/>
    <x v="1537"/>
    <x v="1761"/>
    <x v="54"/>
    <x v="27"/>
    <x v="0"/>
    <x v="0"/>
    <x v="0"/>
    <x v="0"/>
    <x v="0"/>
    <x v="4"/>
    <x v="0"/>
    <x v="0"/>
    <x v="0"/>
    <x v="198"/>
    <x v="288"/>
    <x v="0"/>
    <x v="35"/>
    <x v="820"/>
    <x v="104"/>
    <x v="0"/>
    <x v="0"/>
    <x v="0"/>
    <x v="0"/>
    <x v="0"/>
    <x v="198"/>
    <x v="126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"/>
    <x v="1"/>
  </r>
  <r>
    <x v="0"/>
    <x v="1"/>
    <x v="0"/>
    <x v="0"/>
    <x v="0"/>
    <x v="594"/>
    <x v="497"/>
    <x v="902"/>
    <x v="1325"/>
    <x v="54"/>
    <x v="27"/>
    <x v="0"/>
    <x v="0"/>
    <x v="0"/>
    <x v="0"/>
    <x v="0"/>
    <x v="0"/>
    <x v="0"/>
    <x v="0"/>
    <x v="0"/>
    <x v="198"/>
    <x v="288"/>
    <x v="0"/>
    <x v="35"/>
    <x v="820"/>
    <x v="104"/>
    <x v="0"/>
    <x v="0"/>
    <x v="0"/>
    <x v="0"/>
    <x v="0"/>
    <x v="198"/>
    <x v="126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1"/>
    <x v="1"/>
  </r>
  <r>
    <x v="0"/>
    <x v="6"/>
    <x v="0"/>
    <x v="0"/>
    <x v="0"/>
    <x v="1320"/>
    <x v="1340"/>
    <x v="1557"/>
    <x v="1800"/>
    <x v="54"/>
    <x v="27"/>
    <x v="0"/>
    <x v="0"/>
    <x v="0"/>
    <x v="0"/>
    <x v="0"/>
    <x v="6"/>
    <x v="0"/>
    <x v="0"/>
    <x v="0"/>
    <x v="198"/>
    <x v="288"/>
    <x v="0"/>
    <x v="35"/>
    <x v="820"/>
    <x v="104"/>
    <x v="0"/>
    <x v="0"/>
    <x v="0"/>
    <x v="0"/>
    <x v="0"/>
    <x v="198"/>
    <x v="126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"/>
    <x v="1"/>
  </r>
  <r>
    <x v="0"/>
    <x v="3"/>
    <x v="0"/>
    <x v="0"/>
    <x v="0"/>
    <x v="594"/>
    <x v="497"/>
    <x v="902"/>
    <x v="1325"/>
    <x v="54"/>
    <x v="27"/>
    <x v="0"/>
    <x v="0"/>
    <x v="0"/>
    <x v="0"/>
    <x v="0"/>
    <x v="2"/>
    <x v="0"/>
    <x v="0"/>
    <x v="0"/>
    <x v="198"/>
    <x v="288"/>
    <x v="0"/>
    <x v="35"/>
    <x v="820"/>
    <x v="104"/>
    <x v="0"/>
    <x v="0"/>
    <x v="0"/>
    <x v="0"/>
    <x v="0"/>
    <x v="198"/>
    <x v="126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1"/>
    <x v="1"/>
  </r>
  <r>
    <x v="0"/>
    <x v="5"/>
    <x v="0"/>
    <x v="0"/>
    <x v="0"/>
    <x v="1270"/>
    <x v="1290"/>
    <x v="1517"/>
    <x v="1735"/>
    <x v="54"/>
    <x v="27"/>
    <x v="0"/>
    <x v="0"/>
    <x v="0"/>
    <x v="0"/>
    <x v="0"/>
    <x v="5"/>
    <x v="0"/>
    <x v="0"/>
    <x v="0"/>
    <x v="198"/>
    <x v="288"/>
    <x v="0"/>
    <x v="35"/>
    <x v="820"/>
    <x v="104"/>
    <x v="0"/>
    <x v="0"/>
    <x v="0"/>
    <x v="0"/>
    <x v="0"/>
    <x v="198"/>
    <x v="126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5"/>
    <x v="169"/>
    <x v="203"/>
    <x v="295"/>
    <x v="267"/>
    <x v="0"/>
  </r>
  <r>
    <x v="0"/>
    <x v="2"/>
    <x v="0"/>
    <x v="0"/>
    <x v="0"/>
    <x v="698"/>
    <x v="723"/>
    <x v="0"/>
    <x v="295"/>
    <x v="54"/>
    <x v="27"/>
    <x v="0"/>
    <x v="0"/>
    <x v="0"/>
    <x v="0"/>
    <x v="0"/>
    <x v="4"/>
    <x v="0"/>
    <x v="0"/>
    <x v="0"/>
    <x v="199"/>
    <x v="289"/>
    <x v="1"/>
    <x v="65"/>
    <x v="310"/>
    <x v="104"/>
    <x v="0"/>
    <x v="0"/>
    <x v="0"/>
    <x v="0"/>
    <x v="0"/>
    <x v="199"/>
    <x v="48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243"/>
    <x v="199"/>
    <x v="169"/>
    <x v="203"/>
    <x v="0"/>
    <x v="1479"/>
    <x v="1"/>
  </r>
  <r>
    <x v="0"/>
    <x v="1"/>
    <x v="0"/>
    <x v="0"/>
    <x v="0"/>
    <x v="148"/>
    <x v="142"/>
    <x v="0"/>
    <x v="779"/>
    <x v="54"/>
    <x v="27"/>
    <x v="0"/>
    <x v="0"/>
    <x v="0"/>
    <x v="0"/>
    <x v="0"/>
    <x v="0"/>
    <x v="0"/>
    <x v="0"/>
    <x v="0"/>
    <x v="199"/>
    <x v="289"/>
    <x v="1"/>
    <x v="65"/>
    <x v="310"/>
    <x v="104"/>
    <x v="0"/>
    <x v="0"/>
    <x v="0"/>
    <x v="0"/>
    <x v="0"/>
    <x v="199"/>
    <x v="48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608"/>
    <x v="199"/>
    <x v="169"/>
    <x v="203"/>
    <x v="0"/>
    <x v="1479"/>
    <x v="1"/>
  </r>
  <r>
    <x v="0"/>
    <x v="6"/>
    <x v="0"/>
    <x v="0"/>
    <x v="0"/>
    <x v="789"/>
    <x v="811"/>
    <x v="0"/>
    <x v="252"/>
    <x v="54"/>
    <x v="27"/>
    <x v="0"/>
    <x v="0"/>
    <x v="0"/>
    <x v="0"/>
    <x v="0"/>
    <x v="6"/>
    <x v="0"/>
    <x v="0"/>
    <x v="0"/>
    <x v="199"/>
    <x v="289"/>
    <x v="1"/>
    <x v="65"/>
    <x v="310"/>
    <x v="104"/>
    <x v="0"/>
    <x v="0"/>
    <x v="0"/>
    <x v="0"/>
    <x v="0"/>
    <x v="199"/>
    <x v="48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205"/>
    <x v="199"/>
    <x v="169"/>
    <x v="203"/>
    <x v="0"/>
    <x v="1479"/>
    <x v="1"/>
  </r>
  <r>
    <x v="0"/>
    <x v="3"/>
    <x v="0"/>
    <x v="0"/>
    <x v="0"/>
    <x v="148"/>
    <x v="142"/>
    <x v="0"/>
    <x v="779"/>
    <x v="54"/>
    <x v="27"/>
    <x v="0"/>
    <x v="0"/>
    <x v="0"/>
    <x v="0"/>
    <x v="0"/>
    <x v="2"/>
    <x v="0"/>
    <x v="0"/>
    <x v="0"/>
    <x v="199"/>
    <x v="289"/>
    <x v="1"/>
    <x v="65"/>
    <x v="310"/>
    <x v="104"/>
    <x v="0"/>
    <x v="0"/>
    <x v="0"/>
    <x v="0"/>
    <x v="0"/>
    <x v="199"/>
    <x v="48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608"/>
    <x v="199"/>
    <x v="169"/>
    <x v="203"/>
    <x v="0"/>
    <x v="1479"/>
    <x v="1"/>
  </r>
  <r>
    <x v="0"/>
    <x v="5"/>
    <x v="0"/>
    <x v="0"/>
    <x v="0"/>
    <x v="646"/>
    <x v="678"/>
    <x v="0"/>
    <x v="327"/>
    <x v="54"/>
    <x v="27"/>
    <x v="0"/>
    <x v="0"/>
    <x v="0"/>
    <x v="0"/>
    <x v="0"/>
    <x v="5"/>
    <x v="0"/>
    <x v="0"/>
    <x v="0"/>
    <x v="199"/>
    <x v="289"/>
    <x v="1"/>
    <x v="65"/>
    <x v="310"/>
    <x v="104"/>
    <x v="0"/>
    <x v="0"/>
    <x v="0"/>
    <x v="0"/>
    <x v="0"/>
    <x v="199"/>
    <x v="48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272"/>
    <x v="199"/>
    <x v="169"/>
    <x v="203"/>
    <x v="0"/>
    <x v="1479"/>
    <x v="1"/>
  </r>
  <r>
    <x v="0"/>
    <x v="2"/>
    <x v="0"/>
    <x v="0"/>
    <x v="0"/>
    <x v="278"/>
    <x v="370"/>
    <x v="0"/>
    <x v="611"/>
    <x v="54"/>
    <x v="27"/>
    <x v="0"/>
    <x v="0"/>
    <x v="0"/>
    <x v="0"/>
    <x v="0"/>
    <x v="4"/>
    <x v="0"/>
    <x v="0"/>
    <x v="0"/>
    <x v="200"/>
    <x v="290"/>
    <x v="1"/>
    <x v="29"/>
    <x v="611"/>
    <x v="104"/>
    <x v="0"/>
    <x v="0"/>
    <x v="0"/>
    <x v="0"/>
    <x v="0"/>
    <x v="200"/>
    <x v="223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11"/>
    <x v="199"/>
    <x v="169"/>
    <x v="203"/>
    <x v="0"/>
    <x v="1479"/>
    <x v="1"/>
  </r>
  <r>
    <x v="0"/>
    <x v="1"/>
    <x v="0"/>
    <x v="0"/>
    <x v="0"/>
    <x v="23"/>
    <x v="22"/>
    <x v="0"/>
    <x v="902"/>
    <x v="54"/>
    <x v="27"/>
    <x v="0"/>
    <x v="0"/>
    <x v="0"/>
    <x v="0"/>
    <x v="0"/>
    <x v="0"/>
    <x v="0"/>
    <x v="0"/>
    <x v="0"/>
    <x v="200"/>
    <x v="290"/>
    <x v="1"/>
    <x v="29"/>
    <x v="611"/>
    <x v="104"/>
    <x v="0"/>
    <x v="0"/>
    <x v="0"/>
    <x v="0"/>
    <x v="0"/>
    <x v="200"/>
    <x v="223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42"/>
    <x v="199"/>
    <x v="169"/>
    <x v="203"/>
    <x v="0"/>
    <x v="1479"/>
    <x v="1"/>
  </r>
  <r>
    <x v="0"/>
    <x v="6"/>
    <x v="0"/>
    <x v="0"/>
    <x v="0"/>
    <x v="329"/>
    <x v="414"/>
    <x v="0"/>
    <x v="571"/>
    <x v="54"/>
    <x v="27"/>
    <x v="0"/>
    <x v="0"/>
    <x v="0"/>
    <x v="0"/>
    <x v="0"/>
    <x v="6"/>
    <x v="0"/>
    <x v="0"/>
    <x v="0"/>
    <x v="200"/>
    <x v="290"/>
    <x v="1"/>
    <x v="29"/>
    <x v="611"/>
    <x v="104"/>
    <x v="0"/>
    <x v="0"/>
    <x v="0"/>
    <x v="0"/>
    <x v="0"/>
    <x v="200"/>
    <x v="223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77"/>
    <x v="199"/>
    <x v="169"/>
    <x v="203"/>
    <x v="0"/>
    <x v="1479"/>
    <x v="1"/>
  </r>
  <r>
    <x v="0"/>
    <x v="3"/>
    <x v="0"/>
    <x v="0"/>
    <x v="0"/>
    <x v="23"/>
    <x v="22"/>
    <x v="0"/>
    <x v="902"/>
    <x v="54"/>
    <x v="27"/>
    <x v="0"/>
    <x v="0"/>
    <x v="0"/>
    <x v="0"/>
    <x v="0"/>
    <x v="2"/>
    <x v="0"/>
    <x v="0"/>
    <x v="0"/>
    <x v="200"/>
    <x v="290"/>
    <x v="1"/>
    <x v="29"/>
    <x v="611"/>
    <x v="104"/>
    <x v="0"/>
    <x v="0"/>
    <x v="0"/>
    <x v="0"/>
    <x v="0"/>
    <x v="200"/>
    <x v="223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42"/>
    <x v="199"/>
    <x v="169"/>
    <x v="203"/>
    <x v="0"/>
    <x v="1479"/>
    <x v="1"/>
  </r>
  <r>
    <x v="0"/>
    <x v="5"/>
    <x v="0"/>
    <x v="0"/>
    <x v="0"/>
    <x v="248"/>
    <x v="344"/>
    <x v="0"/>
    <x v="635"/>
    <x v="54"/>
    <x v="27"/>
    <x v="0"/>
    <x v="0"/>
    <x v="0"/>
    <x v="0"/>
    <x v="0"/>
    <x v="5"/>
    <x v="0"/>
    <x v="0"/>
    <x v="0"/>
    <x v="200"/>
    <x v="290"/>
    <x v="1"/>
    <x v="29"/>
    <x v="611"/>
    <x v="104"/>
    <x v="0"/>
    <x v="0"/>
    <x v="0"/>
    <x v="0"/>
    <x v="0"/>
    <x v="200"/>
    <x v="223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34"/>
    <x v="199"/>
    <x v="169"/>
    <x v="203"/>
    <x v="0"/>
    <x v="1479"/>
    <x v="1"/>
  </r>
  <r>
    <x v="0"/>
    <x v="2"/>
    <x v="0"/>
    <x v="0"/>
    <x v="0"/>
    <x v="1205"/>
    <x v="1225"/>
    <x v="1260"/>
    <x v="120"/>
    <x v="54"/>
    <x v="27"/>
    <x v="0"/>
    <x v="0"/>
    <x v="0"/>
    <x v="0"/>
    <x v="0"/>
    <x v="4"/>
    <x v="0"/>
    <x v="0"/>
    <x v="0"/>
    <x v="201"/>
    <x v="292"/>
    <x v="3"/>
    <x v="72"/>
    <x v="529"/>
    <x v="104"/>
    <x v="0"/>
    <x v="0"/>
    <x v="0"/>
    <x v="0"/>
    <x v="0"/>
    <x v="201"/>
    <x v="44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07"/>
    <x v="199"/>
    <x v="169"/>
    <x v="178"/>
    <x v="0"/>
    <x v="268"/>
    <x v="1"/>
  </r>
  <r>
    <x v="0"/>
    <x v="1"/>
    <x v="0"/>
    <x v="0"/>
    <x v="0"/>
    <x v="450"/>
    <x v="403"/>
    <x v="495"/>
    <x v="880"/>
    <x v="54"/>
    <x v="27"/>
    <x v="0"/>
    <x v="0"/>
    <x v="0"/>
    <x v="0"/>
    <x v="0"/>
    <x v="0"/>
    <x v="0"/>
    <x v="0"/>
    <x v="0"/>
    <x v="201"/>
    <x v="292"/>
    <x v="3"/>
    <x v="72"/>
    <x v="529"/>
    <x v="104"/>
    <x v="0"/>
    <x v="0"/>
    <x v="0"/>
    <x v="0"/>
    <x v="0"/>
    <x v="201"/>
    <x v="44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82"/>
    <x v="199"/>
    <x v="169"/>
    <x v="203"/>
    <x v="0"/>
    <x v="974"/>
    <x v="1"/>
  </r>
  <r>
    <x v="0"/>
    <x v="6"/>
    <x v="0"/>
    <x v="0"/>
    <x v="0"/>
    <x v="1248"/>
    <x v="1268"/>
    <x v="1334"/>
    <x v="81"/>
    <x v="54"/>
    <x v="27"/>
    <x v="0"/>
    <x v="0"/>
    <x v="0"/>
    <x v="0"/>
    <x v="0"/>
    <x v="6"/>
    <x v="0"/>
    <x v="0"/>
    <x v="0"/>
    <x v="201"/>
    <x v="292"/>
    <x v="3"/>
    <x v="72"/>
    <x v="529"/>
    <x v="104"/>
    <x v="0"/>
    <x v="0"/>
    <x v="0"/>
    <x v="0"/>
    <x v="0"/>
    <x v="201"/>
    <x v="44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82"/>
    <x v="199"/>
    <x v="169"/>
    <x v="203"/>
    <x v="0"/>
    <x v="203"/>
    <x v="1"/>
  </r>
  <r>
    <x v="0"/>
    <x v="3"/>
    <x v="0"/>
    <x v="0"/>
    <x v="0"/>
    <x v="450"/>
    <x v="403"/>
    <x v="495"/>
    <x v="880"/>
    <x v="54"/>
    <x v="27"/>
    <x v="0"/>
    <x v="0"/>
    <x v="0"/>
    <x v="0"/>
    <x v="0"/>
    <x v="2"/>
    <x v="0"/>
    <x v="0"/>
    <x v="0"/>
    <x v="201"/>
    <x v="292"/>
    <x v="3"/>
    <x v="72"/>
    <x v="529"/>
    <x v="104"/>
    <x v="0"/>
    <x v="0"/>
    <x v="0"/>
    <x v="0"/>
    <x v="0"/>
    <x v="201"/>
    <x v="44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82"/>
    <x v="199"/>
    <x v="169"/>
    <x v="203"/>
    <x v="0"/>
    <x v="974"/>
    <x v="1"/>
  </r>
  <r>
    <x v="0"/>
    <x v="5"/>
    <x v="0"/>
    <x v="0"/>
    <x v="0"/>
    <x v="1169"/>
    <x v="1189"/>
    <x v="1204"/>
    <x v="149"/>
    <x v="54"/>
    <x v="27"/>
    <x v="0"/>
    <x v="0"/>
    <x v="0"/>
    <x v="0"/>
    <x v="0"/>
    <x v="5"/>
    <x v="0"/>
    <x v="0"/>
    <x v="0"/>
    <x v="201"/>
    <x v="292"/>
    <x v="3"/>
    <x v="72"/>
    <x v="529"/>
    <x v="104"/>
    <x v="0"/>
    <x v="0"/>
    <x v="0"/>
    <x v="0"/>
    <x v="0"/>
    <x v="201"/>
    <x v="44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27"/>
    <x v="199"/>
    <x v="152"/>
    <x v="203"/>
    <x v="275"/>
    <x v="1668"/>
    <x v="0"/>
  </r>
  <r>
    <x v="0"/>
    <x v="2"/>
    <x v="0"/>
    <x v="0"/>
    <x v="0"/>
    <x v="1021"/>
    <x v="1042"/>
    <x v="1338"/>
    <x v="1571"/>
    <x v="54"/>
    <x v="27"/>
    <x v="0"/>
    <x v="0"/>
    <x v="0"/>
    <x v="0"/>
    <x v="0"/>
    <x v="4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058"/>
    <x v="199"/>
    <x v="169"/>
    <x v="203"/>
    <x v="0"/>
    <x v="198"/>
    <x v="1"/>
  </r>
  <r>
    <x v="0"/>
    <x v="1"/>
    <x v="0"/>
    <x v="0"/>
    <x v="0"/>
    <x v="309"/>
    <x v="290"/>
    <x v="556"/>
    <x v="1274"/>
    <x v="54"/>
    <x v="27"/>
    <x v="0"/>
    <x v="0"/>
    <x v="0"/>
    <x v="0"/>
    <x v="0"/>
    <x v="0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925"/>
    <x v="199"/>
    <x v="169"/>
    <x v="203"/>
    <x v="0"/>
    <x v="909"/>
    <x v="1"/>
  </r>
  <r>
    <x v="0"/>
    <x v="6"/>
    <x v="0"/>
    <x v="0"/>
    <x v="0"/>
    <x v="1105"/>
    <x v="1125"/>
    <x v="1402"/>
    <x v="1623"/>
    <x v="54"/>
    <x v="27"/>
    <x v="0"/>
    <x v="0"/>
    <x v="0"/>
    <x v="0"/>
    <x v="0"/>
    <x v="6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070"/>
    <x v="199"/>
    <x v="147"/>
    <x v="203"/>
    <x v="265"/>
    <x v="481"/>
    <x v="0"/>
  </r>
  <r>
    <x v="0"/>
    <x v="3"/>
    <x v="0"/>
    <x v="0"/>
    <x v="0"/>
    <x v="295"/>
    <x v="279"/>
    <x v="487"/>
    <x v="1211"/>
    <x v="54"/>
    <x v="27"/>
    <x v="0"/>
    <x v="0"/>
    <x v="0"/>
    <x v="0"/>
    <x v="0"/>
    <x v="2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870"/>
    <x v="199"/>
    <x v="169"/>
    <x v="203"/>
    <x v="0"/>
    <x v="982"/>
    <x v="1"/>
  </r>
  <r>
    <x v="0"/>
    <x v="5"/>
    <x v="0"/>
    <x v="0"/>
    <x v="0"/>
    <x v="928"/>
    <x v="950"/>
    <x v="1192"/>
    <x v="1249"/>
    <x v="50"/>
    <x v="27"/>
    <x v="0"/>
    <x v="0"/>
    <x v="0"/>
    <x v="0"/>
    <x v="0"/>
    <x v="5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956"/>
    <x v="199"/>
    <x v="169"/>
    <x v="203"/>
    <x v="0"/>
    <x v="325"/>
    <x v="1"/>
  </r>
  <r>
    <x v="0"/>
    <x v="4"/>
    <x v="0"/>
    <x v="0"/>
    <x v="0"/>
    <x v="114"/>
    <x v="110"/>
    <x v="523"/>
    <x v="1303"/>
    <x v="54"/>
    <x v="27"/>
    <x v="0"/>
    <x v="0"/>
    <x v="0"/>
    <x v="0"/>
    <x v="0"/>
    <x v="1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968"/>
    <x v="199"/>
    <x v="169"/>
    <x v="203"/>
    <x v="0"/>
    <x v="945"/>
    <x v="1"/>
  </r>
  <r>
    <x v="0"/>
    <x v="0"/>
    <x v="0"/>
    <x v="0"/>
    <x v="0"/>
    <x v="646"/>
    <x v="678"/>
    <x v="1324"/>
    <x v="1726"/>
    <x v="54"/>
    <x v="25"/>
    <x v="0"/>
    <x v="0"/>
    <x v="0"/>
    <x v="0"/>
    <x v="0"/>
    <x v="3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097"/>
    <x v="199"/>
    <x v="169"/>
    <x v="203"/>
    <x v="0"/>
    <x v="211"/>
    <x v="1"/>
  </r>
  <r>
    <x v="0"/>
    <x v="2"/>
    <x v="0"/>
    <x v="0"/>
    <x v="0"/>
    <x v="641"/>
    <x v="673"/>
    <x v="185"/>
    <x v="336"/>
    <x v="54"/>
    <x v="27"/>
    <x v="0"/>
    <x v="0"/>
    <x v="0"/>
    <x v="0"/>
    <x v="0"/>
    <x v="4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277"/>
    <x v="199"/>
    <x v="169"/>
    <x v="203"/>
    <x v="0"/>
    <x v="1296"/>
    <x v="1"/>
  </r>
  <r>
    <x v="0"/>
    <x v="2"/>
    <x v="0"/>
    <x v="0"/>
    <x v="0"/>
    <x v="307"/>
    <x v="395"/>
    <x v="76"/>
    <x v="593"/>
    <x v="54"/>
    <x v="27"/>
    <x v="0"/>
    <x v="0"/>
    <x v="0"/>
    <x v="0"/>
    <x v="0"/>
    <x v="4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493"/>
    <x v="199"/>
    <x v="169"/>
    <x v="203"/>
    <x v="0"/>
    <x v="1404"/>
    <x v="1"/>
  </r>
  <r>
    <x v="0"/>
    <x v="1"/>
    <x v="0"/>
    <x v="0"/>
    <x v="0"/>
    <x v="124"/>
    <x v="119"/>
    <x v="40"/>
    <x v="800"/>
    <x v="54"/>
    <x v="27"/>
    <x v="0"/>
    <x v="0"/>
    <x v="0"/>
    <x v="0"/>
    <x v="0"/>
    <x v="0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26"/>
    <x v="199"/>
    <x v="169"/>
    <x v="203"/>
    <x v="0"/>
    <x v="1439"/>
    <x v="1"/>
  </r>
  <r>
    <x v="0"/>
    <x v="1"/>
    <x v="0"/>
    <x v="0"/>
    <x v="0"/>
    <x v="27"/>
    <x v="26"/>
    <x v="9"/>
    <x v="899"/>
    <x v="54"/>
    <x v="27"/>
    <x v="0"/>
    <x v="0"/>
    <x v="0"/>
    <x v="0"/>
    <x v="0"/>
    <x v="0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33"/>
    <x v="199"/>
    <x v="169"/>
    <x v="203"/>
    <x v="0"/>
    <x v="1470"/>
    <x v="1"/>
  </r>
  <r>
    <x v="0"/>
    <x v="6"/>
    <x v="0"/>
    <x v="0"/>
    <x v="0"/>
    <x v="722"/>
    <x v="745"/>
    <x v="221"/>
    <x v="289"/>
    <x v="54"/>
    <x v="27"/>
    <x v="0"/>
    <x v="0"/>
    <x v="0"/>
    <x v="0"/>
    <x v="0"/>
    <x v="6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238"/>
    <x v="199"/>
    <x v="169"/>
    <x v="203"/>
    <x v="0"/>
    <x v="1259"/>
    <x v="1"/>
  </r>
  <r>
    <x v="0"/>
    <x v="6"/>
    <x v="0"/>
    <x v="0"/>
    <x v="0"/>
    <x v="363"/>
    <x v="438"/>
    <x v="88"/>
    <x v="545"/>
    <x v="54"/>
    <x v="27"/>
    <x v="0"/>
    <x v="0"/>
    <x v="0"/>
    <x v="0"/>
    <x v="0"/>
    <x v="6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457"/>
    <x v="199"/>
    <x v="169"/>
    <x v="203"/>
    <x v="0"/>
    <x v="1393"/>
    <x v="1"/>
  </r>
  <r>
    <x v="0"/>
    <x v="3"/>
    <x v="0"/>
    <x v="0"/>
    <x v="0"/>
    <x v="98"/>
    <x v="94"/>
    <x v="39"/>
    <x v="821"/>
    <x v="54"/>
    <x v="27"/>
    <x v="0"/>
    <x v="0"/>
    <x v="0"/>
    <x v="0"/>
    <x v="0"/>
    <x v="2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51"/>
    <x v="199"/>
    <x v="169"/>
    <x v="203"/>
    <x v="0"/>
    <x v="1440"/>
    <x v="1"/>
  </r>
  <r>
    <x v="0"/>
    <x v="3"/>
    <x v="0"/>
    <x v="0"/>
    <x v="0"/>
    <x v="24"/>
    <x v="23"/>
    <x v="10"/>
    <x v="904"/>
    <x v="54"/>
    <x v="27"/>
    <x v="0"/>
    <x v="0"/>
    <x v="0"/>
    <x v="0"/>
    <x v="0"/>
    <x v="2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41"/>
    <x v="199"/>
    <x v="169"/>
    <x v="203"/>
    <x v="0"/>
    <x v="1469"/>
    <x v="1"/>
  </r>
  <r>
    <x v="0"/>
    <x v="5"/>
    <x v="0"/>
    <x v="0"/>
    <x v="0"/>
    <x v="530"/>
    <x v="582"/>
    <x v="162"/>
    <x v="417"/>
    <x v="7"/>
    <x v="27"/>
    <x v="0"/>
    <x v="0"/>
    <x v="0"/>
    <x v="0"/>
    <x v="0"/>
    <x v="5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344"/>
    <x v="199"/>
    <x v="169"/>
    <x v="203"/>
    <x v="0"/>
    <x v="1320"/>
    <x v="1"/>
  </r>
  <r>
    <x v="0"/>
    <x v="5"/>
    <x v="0"/>
    <x v="0"/>
    <x v="0"/>
    <x v="256"/>
    <x v="351"/>
    <x v="71"/>
    <x v="633"/>
    <x v="1"/>
    <x v="27"/>
    <x v="0"/>
    <x v="0"/>
    <x v="0"/>
    <x v="0"/>
    <x v="0"/>
    <x v="5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32"/>
    <x v="199"/>
    <x v="169"/>
    <x v="203"/>
    <x v="0"/>
    <x v="1409"/>
    <x v="1"/>
  </r>
  <r>
    <x v="0"/>
    <x v="4"/>
    <x v="0"/>
    <x v="0"/>
    <x v="0"/>
    <x v="81"/>
    <x v="78"/>
    <x v="0"/>
    <x v="829"/>
    <x v="54"/>
    <x v="27"/>
    <x v="0"/>
    <x v="0"/>
    <x v="0"/>
    <x v="0"/>
    <x v="0"/>
    <x v="1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63"/>
    <x v="199"/>
    <x v="169"/>
    <x v="203"/>
    <x v="0"/>
    <x v="14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550"/>
    <x v="599"/>
    <x v="0"/>
    <x v="386"/>
    <x v="54"/>
    <x v="0"/>
    <x v="0"/>
    <x v="0"/>
    <x v="0"/>
    <x v="0"/>
    <x v="0"/>
    <x v="3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322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0"/>
    <x v="0"/>
    <x v="0"/>
    <x v="0"/>
    <x v="0"/>
    <x v="0"/>
    <x v="3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360"/>
    <x v="435"/>
    <x v="656"/>
    <x v="1247"/>
    <x v="54"/>
    <x v="27"/>
    <x v="0"/>
    <x v="0"/>
    <x v="0"/>
    <x v="0"/>
    <x v="0"/>
    <x v="4"/>
    <x v="0"/>
    <x v="0"/>
    <x v="0"/>
    <x v="204"/>
    <x v="295"/>
    <x v="2"/>
    <x v="59"/>
    <x v="73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5"/>
    <x v="1"/>
  </r>
  <r>
    <x v="0"/>
    <x v="2"/>
    <x v="0"/>
    <x v="0"/>
    <x v="0"/>
    <x v="296"/>
    <x v="382"/>
    <x v="565"/>
    <x v="1207"/>
    <x v="54"/>
    <x v="27"/>
    <x v="0"/>
    <x v="0"/>
    <x v="0"/>
    <x v="0"/>
    <x v="0"/>
    <x v="4"/>
    <x v="0"/>
    <x v="0"/>
    <x v="0"/>
    <x v="204"/>
    <x v="295"/>
    <x v="2"/>
    <x v="59"/>
    <x v="734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1"/>
    <x v="1"/>
  </r>
  <r>
    <x v="0"/>
    <x v="2"/>
    <x v="0"/>
    <x v="0"/>
    <x v="0"/>
    <x v="435"/>
    <x v="500"/>
    <x v="762"/>
    <x v="1311"/>
    <x v="54"/>
    <x v="27"/>
    <x v="0"/>
    <x v="0"/>
    <x v="0"/>
    <x v="0"/>
    <x v="0"/>
    <x v="4"/>
    <x v="0"/>
    <x v="0"/>
    <x v="0"/>
    <x v="204"/>
    <x v="295"/>
    <x v="2"/>
    <x v="59"/>
    <x v="735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2"/>
    <x v="0"/>
    <x v="0"/>
    <x v="0"/>
    <x v="173"/>
    <x v="280"/>
    <x v="431"/>
    <x v="1151"/>
    <x v="54"/>
    <x v="27"/>
    <x v="0"/>
    <x v="0"/>
    <x v="0"/>
    <x v="0"/>
    <x v="0"/>
    <x v="4"/>
    <x v="0"/>
    <x v="0"/>
    <x v="0"/>
    <x v="204"/>
    <x v="295"/>
    <x v="2"/>
    <x v="59"/>
    <x v="736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233"/>
    <x v="335"/>
    <x v="492"/>
    <x v="1171"/>
    <x v="54"/>
    <x v="27"/>
    <x v="0"/>
    <x v="0"/>
    <x v="0"/>
    <x v="0"/>
    <x v="0"/>
    <x v="4"/>
    <x v="0"/>
    <x v="0"/>
    <x v="0"/>
    <x v="204"/>
    <x v="295"/>
    <x v="2"/>
    <x v="59"/>
    <x v="737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7"/>
    <x v="1"/>
  </r>
  <r>
    <x v="0"/>
    <x v="2"/>
    <x v="0"/>
    <x v="0"/>
    <x v="0"/>
    <x v="173"/>
    <x v="280"/>
    <x v="431"/>
    <x v="1151"/>
    <x v="54"/>
    <x v="27"/>
    <x v="0"/>
    <x v="0"/>
    <x v="0"/>
    <x v="0"/>
    <x v="0"/>
    <x v="4"/>
    <x v="0"/>
    <x v="0"/>
    <x v="0"/>
    <x v="204"/>
    <x v="295"/>
    <x v="2"/>
    <x v="59"/>
    <x v="738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246"/>
    <x v="342"/>
    <x v="507"/>
    <x v="1181"/>
    <x v="54"/>
    <x v="27"/>
    <x v="0"/>
    <x v="0"/>
    <x v="0"/>
    <x v="0"/>
    <x v="0"/>
    <x v="4"/>
    <x v="0"/>
    <x v="0"/>
    <x v="0"/>
    <x v="204"/>
    <x v="295"/>
    <x v="2"/>
    <x v="59"/>
    <x v="739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2"/>
    <x v="0"/>
    <x v="0"/>
    <x v="0"/>
    <x v="255"/>
    <x v="348"/>
    <x v="520"/>
    <x v="1192"/>
    <x v="54"/>
    <x v="27"/>
    <x v="0"/>
    <x v="0"/>
    <x v="0"/>
    <x v="0"/>
    <x v="0"/>
    <x v="4"/>
    <x v="0"/>
    <x v="0"/>
    <x v="0"/>
    <x v="204"/>
    <x v="295"/>
    <x v="2"/>
    <x v="59"/>
    <x v="741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8"/>
    <x v="1"/>
  </r>
  <r>
    <x v="0"/>
    <x v="2"/>
    <x v="0"/>
    <x v="0"/>
    <x v="0"/>
    <x v="198"/>
    <x v="298"/>
    <x v="455"/>
    <x v="1161"/>
    <x v="54"/>
    <x v="27"/>
    <x v="0"/>
    <x v="0"/>
    <x v="0"/>
    <x v="0"/>
    <x v="0"/>
    <x v="4"/>
    <x v="0"/>
    <x v="0"/>
    <x v="0"/>
    <x v="204"/>
    <x v="295"/>
    <x v="2"/>
    <x v="59"/>
    <x v="74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4"/>
    <x v="1"/>
  </r>
  <r>
    <x v="0"/>
    <x v="1"/>
    <x v="0"/>
    <x v="0"/>
    <x v="0"/>
    <x v="35"/>
    <x v="34"/>
    <x v="168"/>
    <x v="1036"/>
    <x v="54"/>
    <x v="27"/>
    <x v="0"/>
    <x v="0"/>
    <x v="0"/>
    <x v="0"/>
    <x v="0"/>
    <x v="0"/>
    <x v="0"/>
    <x v="0"/>
    <x v="0"/>
    <x v="204"/>
    <x v="295"/>
    <x v="2"/>
    <x v="59"/>
    <x v="73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1"/>
    <x v="0"/>
    <x v="0"/>
    <x v="0"/>
    <x v="25"/>
    <x v="24"/>
    <x v="136"/>
    <x v="1022"/>
    <x v="54"/>
    <x v="27"/>
    <x v="0"/>
    <x v="0"/>
    <x v="0"/>
    <x v="0"/>
    <x v="0"/>
    <x v="0"/>
    <x v="0"/>
    <x v="0"/>
    <x v="0"/>
    <x v="204"/>
    <x v="295"/>
    <x v="2"/>
    <x v="59"/>
    <x v="734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1"/>
    <x v="0"/>
    <x v="0"/>
    <x v="0"/>
    <x v="53"/>
    <x v="51"/>
    <x v="216"/>
    <x v="1052"/>
    <x v="54"/>
    <x v="27"/>
    <x v="0"/>
    <x v="0"/>
    <x v="0"/>
    <x v="0"/>
    <x v="0"/>
    <x v="0"/>
    <x v="0"/>
    <x v="0"/>
    <x v="0"/>
    <x v="204"/>
    <x v="295"/>
    <x v="2"/>
    <x v="59"/>
    <x v="735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1"/>
    <x v="0"/>
    <x v="0"/>
    <x v="0"/>
    <x v="12"/>
    <x v="12"/>
    <x v="93"/>
    <x v="1000"/>
    <x v="54"/>
    <x v="27"/>
    <x v="0"/>
    <x v="0"/>
    <x v="0"/>
    <x v="0"/>
    <x v="0"/>
    <x v="0"/>
    <x v="0"/>
    <x v="0"/>
    <x v="0"/>
    <x v="204"/>
    <x v="295"/>
    <x v="2"/>
    <x v="59"/>
    <x v="736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18"/>
    <x v="17"/>
    <x v="110"/>
    <x v="1011"/>
    <x v="54"/>
    <x v="27"/>
    <x v="0"/>
    <x v="0"/>
    <x v="0"/>
    <x v="0"/>
    <x v="0"/>
    <x v="0"/>
    <x v="0"/>
    <x v="0"/>
    <x v="0"/>
    <x v="204"/>
    <x v="295"/>
    <x v="2"/>
    <x v="59"/>
    <x v="737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1"/>
    <x v="0"/>
    <x v="0"/>
    <x v="0"/>
    <x v="12"/>
    <x v="12"/>
    <x v="93"/>
    <x v="1000"/>
    <x v="54"/>
    <x v="27"/>
    <x v="0"/>
    <x v="0"/>
    <x v="0"/>
    <x v="0"/>
    <x v="0"/>
    <x v="0"/>
    <x v="0"/>
    <x v="0"/>
    <x v="0"/>
    <x v="204"/>
    <x v="295"/>
    <x v="2"/>
    <x v="59"/>
    <x v="738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19"/>
    <x v="18"/>
    <x v="115"/>
    <x v="1015"/>
    <x v="54"/>
    <x v="27"/>
    <x v="0"/>
    <x v="0"/>
    <x v="0"/>
    <x v="0"/>
    <x v="0"/>
    <x v="0"/>
    <x v="0"/>
    <x v="0"/>
    <x v="0"/>
    <x v="204"/>
    <x v="295"/>
    <x v="2"/>
    <x v="59"/>
    <x v="739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1"/>
    <x v="0"/>
    <x v="0"/>
    <x v="0"/>
    <x v="20"/>
    <x v="19"/>
    <x v="120"/>
    <x v="1017"/>
    <x v="54"/>
    <x v="27"/>
    <x v="0"/>
    <x v="0"/>
    <x v="0"/>
    <x v="0"/>
    <x v="0"/>
    <x v="0"/>
    <x v="0"/>
    <x v="0"/>
    <x v="0"/>
    <x v="204"/>
    <x v="295"/>
    <x v="2"/>
    <x v="59"/>
    <x v="741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15"/>
    <x v="14"/>
    <x v="104"/>
    <x v="1005"/>
    <x v="54"/>
    <x v="27"/>
    <x v="0"/>
    <x v="0"/>
    <x v="0"/>
    <x v="0"/>
    <x v="0"/>
    <x v="0"/>
    <x v="0"/>
    <x v="0"/>
    <x v="0"/>
    <x v="204"/>
    <x v="295"/>
    <x v="2"/>
    <x v="59"/>
    <x v="74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6"/>
    <x v="0"/>
    <x v="0"/>
    <x v="0"/>
    <x v="409"/>
    <x v="477"/>
    <x v="724"/>
    <x v="1293"/>
    <x v="54"/>
    <x v="27"/>
    <x v="0"/>
    <x v="0"/>
    <x v="0"/>
    <x v="0"/>
    <x v="0"/>
    <x v="6"/>
    <x v="0"/>
    <x v="0"/>
    <x v="0"/>
    <x v="204"/>
    <x v="295"/>
    <x v="2"/>
    <x v="59"/>
    <x v="73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2"/>
    <x v="1"/>
  </r>
  <r>
    <x v="0"/>
    <x v="6"/>
    <x v="0"/>
    <x v="0"/>
    <x v="0"/>
    <x v="348"/>
    <x v="425"/>
    <x v="639"/>
    <x v="1235"/>
    <x v="54"/>
    <x v="27"/>
    <x v="0"/>
    <x v="0"/>
    <x v="0"/>
    <x v="0"/>
    <x v="0"/>
    <x v="6"/>
    <x v="0"/>
    <x v="0"/>
    <x v="0"/>
    <x v="204"/>
    <x v="295"/>
    <x v="2"/>
    <x v="59"/>
    <x v="734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4"/>
    <x v="1"/>
  </r>
  <r>
    <x v="0"/>
    <x v="6"/>
    <x v="0"/>
    <x v="0"/>
    <x v="0"/>
    <x v="496"/>
    <x v="551"/>
    <x v="842"/>
    <x v="1357"/>
    <x v="54"/>
    <x v="27"/>
    <x v="0"/>
    <x v="0"/>
    <x v="0"/>
    <x v="0"/>
    <x v="0"/>
    <x v="6"/>
    <x v="0"/>
    <x v="0"/>
    <x v="0"/>
    <x v="204"/>
    <x v="295"/>
    <x v="2"/>
    <x v="59"/>
    <x v="735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1"/>
    <x v="1"/>
  </r>
  <r>
    <x v="0"/>
    <x v="6"/>
    <x v="0"/>
    <x v="0"/>
    <x v="0"/>
    <x v="224"/>
    <x v="325"/>
    <x v="486"/>
    <x v="1177"/>
    <x v="54"/>
    <x v="27"/>
    <x v="0"/>
    <x v="0"/>
    <x v="0"/>
    <x v="0"/>
    <x v="0"/>
    <x v="6"/>
    <x v="0"/>
    <x v="0"/>
    <x v="0"/>
    <x v="204"/>
    <x v="295"/>
    <x v="2"/>
    <x v="59"/>
    <x v="736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284"/>
    <x v="374"/>
    <x v="552"/>
    <x v="1198"/>
    <x v="54"/>
    <x v="27"/>
    <x v="0"/>
    <x v="0"/>
    <x v="0"/>
    <x v="0"/>
    <x v="0"/>
    <x v="6"/>
    <x v="0"/>
    <x v="0"/>
    <x v="0"/>
    <x v="204"/>
    <x v="295"/>
    <x v="2"/>
    <x v="59"/>
    <x v="737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4"/>
    <x v="1"/>
  </r>
  <r>
    <x v="0"/>
    <x v="6"/>
    <x v="0"/>
    <x v="0"/>
    <x v="0"/>
    <x v="224"/>
    <x v="325"/>
    <x v="486"/>
    <x v="1177"/>
    <x v="54"/>
    <x v="27"/>
    <x v="0"/>
    <x v="0"/>
    <x v="0"/>
    <x v="0"/>
    <x v="0"/>
    <x v="6"/>
    <x v="0"/>
    <x v="0"/>
    <x v="0"/>
    <x v="204"/>
    <x v="295"/>
    <x v="2"/>
    <x v="59"/>
    <x v="738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296"/>
    <x v="382"/>
    <x v="566"/>
    <x v="1210"/>
    <x v="54"/>
    <x v="27"/>
    <x v="0"/>
    <x v="0"/>
    <x v="0"/>
    <x v="0"/>
    <x v="0"/>
    <x v="6"/>
    <x v="0"/>
    <x v="0"/>
    <x v="0"/>
    <x v="204"/>
    <x v="295"/>
    <x v="2"/>
    <x v="59"/>
    <x v="739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0"/>
    <x v="1"/>
  </r>
  <r>
    <x v="0"/>
    <x v="6"/>
    <x v="0"/>
    <x v="0"/>
    <x v="0"/>
    <x v="304"/>
    <x v="391"/>
    <x v="580"/>
    <x v="1215"/>
    <x v="54"/>
    <x v="27"/>
    <x v="0"/>
    <x v="0"/>
    <x v="0"/>
    <x v="0"/>
    <x v="0"/>
    <x v="6"/>
    <x v="0"/>
    <x v="0"/>
    <x v="0"/>
    <x v="204"/>
    <x v="295"/>
    <x v="2"/>
    <x v="59"/>
    <x v="741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251"/>
    <x v="346"/>
    <x v="516"/>
    <x v="1187"/>
    <x v="54"/>
    <x v="27"/>
    <x v="0"/>
    <x v="0"/>
    <x v="0"/>
    <x v="0"/>
    <x v="0"/>
    <x v="6"/>
    <x v="0"/>
    <x v="0"/>
    <x v="0"/>
    <x v="204"/>
    <x v="295"/>
    <x v="2"/>
    <x v="59"/>
    <x v="74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2"/>
    <x v="1"/>
  </r>
  <r>
    <x v="0"/>
    <x v="3"/>
    <x v="0"/>
    <x v="0"/>
    <x v="0"/>
    <x v="35"/>
    <x v="34"/>
    <x v="168"/>
    <x v="1036"/>
    <x v="54"/>
    <x v="27"/>
    <x v="0"/>
    <x v="0"/>
    <x v="0"/>
    <x v="0"/>
    <x v="0"/>
    <x v="2"/>
    <x v="0"/>
    <x v="0"/>
    <x v="0"/>
    <x v="204"/>
    <x v="295"/>
    <x v="2"/>
    <x v="59"/>
    <x v="73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3"/>
    <x v="0"/>
    <x v="0"/>
    <x v="0"/>
    <x v="25"/>
    <x v="24"/>
    <x v="136"/>
    <x v="1022"/>
    <x v="54"/>
    <x v="27"/>
    <x v="0"/>
    <x v="0"/>
    <x v="0"/>
    <x v="0"/>
    <x v="0"/>
    <x v="2"/>
    <x v="0"/>
    <x v="0"/>
    <x v="0"/>
    <x v="204"/>
    <x v="295"/>
    <x v="2"/>
    <x v="59"/>
    <x v="734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3"/>
    <x v="0"/>
    <x v="0"/>
    <x v="0"/>
    <x v="53"/>
    <x v="51"/>
    <x v="216"/>
    <x v="1052"/>
    <x v="54"/>
    <x v="27"/>
    <x v="0"/>
    <x v="0"/>
    <x v="0"/>
    <x v="0"/>
    <x v="0"/>
    <x v="2"/>
    <x v="0"/>
    <x v="0"/>
    <x v="0"/>
    <x v="204"/>
    <x v="295"/>
    <x v="2"/>
    <x v="59"/>
    <x v="735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12"/>
    <x v="12"/>
    <x v="93"/>
    <x v="1000"/>
    <x v="54"/>
    <x v="27"/>
    <x v="0"/>
    <x v="0"/>
    <x v="0"/>
    <x v="0"/>
    <x v="0"/>
    <x v="2"/>
    <x v="0"/>
    <x v="0"/>
    <x v="0"/>
    <x v="204"/>
    <x v="295"/>
    <x v="2"/>
    <x v="59"/>
    <x v="736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18"/>
    <x v="17"/>
    <x v="110"/>
    <x v="1011"/>
    <x v="54"/>
    <x v="27"/>
    <x v="0"/>
    <x v="0"/>
    <x v="0"/>
    <x v="0"/>
    <x v="0"/>
    <x v="2"/>
    <x v="0"/>
    <x v="0"/>
    <x v="0"/>
    <x v="204"/>
    <x v="295"/>
    <x v="2"/>
    <x v="59"/>
    <x v="737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12"/>
    <x v="12"/>
    <x v="93"/>
    <x v="1000"/>
    <x v="54"/>
    <x v="27"/>
    <x v="0"/>
    <x v="0"/>
    <x v="0"/>
    <x v="0"/>
    <x v="0"/>
    <x v="2"/>
    <x v="0"/>
    <x v="0"/>
    <x v="0"/>
    <x v="204"/>
    <x v="295"/>
    <x v="2"/>
    <x v="59"/>
    <x v="738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19"/>
    <x v="18"/>
    <x v="115"/>
    <x v="1015"/>
    <x v="54"/>
    <x v="27"/>
    <x v="0"/>
    <x v="0"/>
    <x v="0"/>
    <x v="0"/>
    <x v="0"/>
    <x v="2"/>
    <x v="0"/>
    <x v="0"/>
    <x v="0"/>
    <x v="204"/>
    <x v="295"/>
    <x v="2"/>
    <x v="59"/>
    <x v="739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3"/>
    <x v="0"/>
    <x v="0"/>
    <x v="0"/>
    <x v="20"/>
    <x v="19"/>
    <x v="120"/>
    <x v="1017"/>
    <x v="54"/>
    <x v="27"/>
    <x v="0"/>
    <x v="0"/>
    <x v="0"/>
    <x v="0"/>
    <x v="0"/>
    <x v="2"/>
    <x v="0"/>
    <x v="0"/>
    <x v="0"/>
    <x v="204"/>
    <x v="295"/>
    <x v="2"/>
    <x v="59"/>
    <x v="741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3"/>
    <x v="0"/>
    <x v="0"/>
    <x v="0"/>
    <x v="15"/>
    <x v="14"/>
    <x v="104"/>
    <x v="1005"/>
    <x v="54"/>
    <x v="27"/>
    <x v="0"/>
    <x v="0"/>
    <x v="0"/>
    <x v="0"/>
    <x v="0"/>
    <x v="2"/>
    <x v="0"/>
    <x v="0"/>
    <x v="0"/>
    <x v="204"/>
    <x v="295"/>
    <x v="2"/>
    <x v="59"/>
    <x v="74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5"/>
    <x v="0"/>
    <x v="0"/>
    <x v="0"/>
    <x v="320"/>
    <x v="407"/>
    <x v="606"/>
    <x v="1223"/>
    <x v="54"/>
    <x v="27"/>
    <x v="0"/>
    <x v="0"/>
    <x v="0"/>
    <x v="0"/>
    <x v="0"/>
    <x v="5"/>
    <x v="0"/>
    <x v="0"/>
    <x v="0"/>
    <x v="204"/>
    <x v="295"/>
    <x v="2"/>
    <x v="59"/>
    <x v="73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5"/>
    <x v="169"/>
    <x v="203"/>
    <x v="45"/>
    <x v="1081"/>
    <x v="0"/>
  </r>
  <r>
    <x v="0"/>
    <x v="5"/>
    <x v="0"/>
    <x v="0"/>
    <x v="0"/>
    <x v="261"/>
    <x v="357"/>
    <x v="526"/>
    <x v="1190"/>
    <x v="54"/>
    <x v="27"/>
    <x v="0"/>
    <x v="0"/>
    <x v="0"/>
    <x v="0"/>
    <x v="0"/>
    <x v="5"/>
    <x v="0"/>
    <x v="0"/>
    <x v="0"/>
    <x v="204"/>
    <x v="295"/>
    <x v="2"/>
    <x v="59"/>
    <x v="734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5"/>
    <x v="169"/>
    <x v="203"/>
    <x v="32"/>
    <x v="1152"/>
    <x v="0"/>
  </r>
  <r>
    <x v="0"/>
    <x v="5"/>
    <x v="0"/>
    <x v="0"/>
    <x v="0"/>
    <x v="398"/>
    <x v="465"/>
    <x v="708"/>
    <x v="1285"/>
    <x v="54"/>
    <x v="27"/>
    <x v="0"/>
    <x v="0"/>
    <x v="0"/>
    <x v="0"/>
    <x v="0"/>
    <x v="5"/>
    <x v="0"/>
    <x v="0"/>
    <x v="0"/>
    <x v="204"/>
    <x v="295"/>
    <x v="2"/>
    <x v="59"/>
    <x v="735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9"/>
    <x v="169"/>
    <x v="203"/>
    <x v="63"/>
    <x v="992"/>
    <x v="0"/>
  </r>
  <r>
    <x v="0"/>
    <x v="5"/>
    <x v="0"/>
    <x v="0"/>
    <x v="0"/>
    <x v="150"/>
    <x v="248"/>
    <x v="394"/>
    <x v="1133"/>
    <x v="54"/>
    <x v="27"/>
    <x v="0"/>
    <x v="0"/>
    <x v="0"/>
    <x v="0"/>
    <x v="0"/>
    <x v="5"/>
    <x v="0"/>
    <x v="0"/>
    <x v="0"/>
    <x v="204"/>
    <x v="295"/>
    <x v="2"/>
    <x v="59"/>
    <x v="736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"/>
    <x v="169"/>
    <x v="203"/>
    <x v="18"/>
    <x v="1252"/>
    <x v="0"/>
  </r>
  <r>
    <x v="0"/>
    <x v="5"/>
    <x v="0"/>
    <x v="0"/>
    <x v="0"/>
    <x v="201"/>
    <x v="300"/>
    <x v="452"/>
    <x v="1157"/>
    <x v="54"/>
    <x v="27"/>
    <x v="0"/>
    <x v="0"/>
    <x v="0"/>
    <x v="0"/>
    <x v="0"/>
    <x v="5"/>
    <x v="0"/>
    <x v="0"/>
    <x v="0"/>
    <x v="204"/>
    <x v="295"/>
    <x v="2"/>
    <x v="59"/>
    <x v="737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"/>
    <x v="169"/>
    <x v="203"/>
    <x v="24"/>
    <x v="1212"/>
    <x v="0"/>
  </r>
  <r>
    <x v="0"/>
    <x v="5"/>
    <x v="0"/>
    <x v="0"/>
    <x v="0"/>
    <x v="150"/>
    <x v="248"/>
    <x v="394"/>
    <x v="1133"/>
    <x v="54"/>
    <x v="27"/>
    <x v="0"/>
    <x v="0"/>
    <x v="0"/>
    <x v="0"/>
    <x v="0"/>
    <x v="5"/>
    <x v="0"/>
    <x v="0"/>
    <x v="0"/>
    <x v="204"/>
    <x v="295"/>
    <x v="2"/>
    <x v="59"/>
    <x v="738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"/>
    <x v="169"/>
    <x v="203"/>
    <x v="18"/>
    <x v="1252"/>
    <x v="0"/>
  </r>
  <r>
    <x v="0"/>
    <x v="5"/>
    <x v="0"/>
    <x v="0"/>
    <x v="0"/>
    <x v="211"/>
    <x v="313"/>
    <x v="471"/>
    <x v="1166"/>
    <x v="54"/>
    <x v="27"/>
    <x v="0"/>
    <x v="0"/>
    <x v="0"/>
    <x v="0"/>
    <x v="0"/>
    <x v="5"/>
    <x v="0"/>
    <x v="0"/>
    <x v="0"/>
    <x v="204"/>
    <x v="295"/>
    <x v="2"/>
    <x v="59"/>
    <x v="739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"/>
    <x v="169"/>
    <x v="203"/>
    <x v="25"/>
    <x v="1197"/>
    <x v="0"/>
  </r>
  <r>
    <x v="0"/>
    <x v="5"/>
    <x v="0"/>
    <x v="0"/>
    <x v="0"/>
    <x v="221"/>
    <x v="323"/>
    <x v="483"/>
    <x v="1175"/>
    <x v="54"/>
    <x v="27"/>
    <x v="0"/>
    <x v="0"/>
    <x v="0"/>
    <x v="0"/>
    <x v="0"/>
    <x v="5"/>
    <x v="0"/>
    <x v="0"/>
    <x v="0"/>
    <x v="204"/>
    <x v="295"/>
    <x v="2"/>
    <x v="59"/>
    <x v="741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180"/>
    <x v="0"/>
  </r>
  <r>
    <x v="0"/>
    <x v="5"/>
    <x v="0"/>
    <x v="0"/>
    <x v="0"/>
    <x v="170"/>
    <x v="275"/>
    <x v="423"/>
    <x v="1147"/>
    <x v="54"/>
    <x v="27"/>
    <x v="0"/>
    <x v="0"/>
    <x v="0"/>
    <x v="0"/>
    <x v="0"/>
    <x v="5"/>
    <x v="0"/>
    <x v="0"/>
    <x v="0"/>
    <x v="204"/>
    <x v="295"/>
    <x v="2"/>
    <x v="59"/>
    <x v="74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"/>
    <x v="169"/>
    <x v="203"/>
    <x v="21"/>
    <x v="1232"/>
    <x v="0"/>
  </r>
  <r>
    <x v="0"/>
    <x v="2"/>
    <x v="0"/>
    <x v="0"/>
    <x v="0"/>
    <x v="1016"/>
    <x v="1037"/>
    <x v="1250"/>
    <x v="704"/>
    <x v="54"/>
    <x v="27"/>
    <x v="0"/>
    <x v="0"/>
    <x v="0"/>
    <x v="0"/>
    <x v="0"/>
    <x v="4"/>
    <x v="0"/>
    <x v="0"/>
    <x v="0"/>
    <x v="205"/>
    <x v="296"/>
    <x v="3"/>
    <x v="30"/>
    <x v="758"/>
    <x v="104"/>
    <x v="0"/>
    <x v="0"/>
    <x v="0"/>
    <x v="0"/>
    <x v="0"/>
    <x v="205"/>
    <x v="488"/>
    <x v="28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70"/>
    <x v="169"/>
    <x v="203"/>
    <x v="249"/>
    <x v="1519"/>
    <x v="0"/>
  </r>
  <r>
    <x v="0"/>
    <x v="1"/>
    <x v="0"/>
    <x v="0"/>
    <x v="0"/>
    <x v="307"/>
    <x v="288"/>
    <x v="486"/>
    <x v="1203"/>
    <x v="54"/>
    <x v="27"/>
    <x v="0"/>
    <x v="0"/>
    <x v="0"/>
    <x v="0"/>
    <x v="0"/>
    <x v="0"/>
    <x v="0"/>
    <x v="0"/>
    <x v="0"/>
    <x v="205"/>
    <x v="296"/>
    <x v="3"/>
    <x v="30"/>
    <x v="758"/>
    <x v="104"/>
    <x v="0"/>
    <x v="0"/>
    <x v="0"/>
    <x v="0"/>
    <x v="0"/>
    <x v="205"/>
    <x v="488"/>
    <x v="28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983"/>
    <x v="1"/>
  </r>
  <r>
    <x v="0"/>
    <x v="6"/>
    <x v="0"/>
    <x v="0"/>
    <x v="0"/>
    <x v="1101"/>
    <x v="1121"/>
    <x v="1324"/>
    <x v="670"/>
    <x v="54"/>
    <x v="27"/>
    <x v="0"/>
    <x v="0"/>
    <x v="0"/>
    <x v="0"/>
    <x v="0"/>
    <x v="6"/>
    <x v="0"/>
    <x v="0"/>
    <x v="0"/>
    <x v="205"/>
    <x v="296"/>
    <x v="3"/>
    <x v="30"/>
    <x v="758"/>
    <x v="104"/>
    <x v="0"/>
    <x v="0"/>
    <x v="0"/>
    <x v="0"/>
    <x v="0"/>
    <x v="205"/>
    <x v="488"/>
    <x v="28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211"/>
    <x v="1"/>
  </r>
  <r>
    <x v="0"/>
    <x v="3"/>
    <x v="0"/>
    <x v="0"/>
    <x v="0"/>
    <x v="307"/>
    <x v="288"/>
    <x v="486"/>
    <x v="1203"/>
    <x v="54"/>
    <x v="27"/>
    <x v="0"/>
    <x v="0"/>
    <x v="0"/>
    <x v="0"/>
    <x v="0"/>
    <x v="2"/>
    <x v="0"/>
    <x v="0"/>
    <x v="0"/>
    <x v="205"/>
    <x v="296"/>
    <x v="3"/>
    <x v="30"/>
    <x v="758"/>
    <x v="104"/>
    <x v="0"/>
    <x v="0"/>
    <x v="0"/>
    <x v="0"/>
    <x v="0"/>
    <x v="205"/>
    <x v="488"/>
    <x v="28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983"/>
    <x v="1"/>
  </r>
  <r>
    <x v="0"/>
    <x v="5"/>
    <x v="0"/>
    <x v="0"/>
    <x v="0"/>
    <x v="955"/>
    <x v="977"/>
    <x v="1190"/>
    <x v="723"/>
    <x v="54"/>
    <x v="27"/>
    <x v="0"/>
    <x v="0"/>
    <x v="0"/>
    <x v="0"/>
    <x v="0"/>
    <x v="5"/>
    <x v="0"/>
    <x v="0"/>
    <x v="0"/>
    <x v="205"/>
    <x v="296"/>
    <x v="3"/>
    <x v="30"/>
    <x v="758"/>
    <x v="104"/>
    <x v="0"/>
    <x v="0"/>
    <x v="0"/>
    <x v="0"/>
    <x v="0"/>
    <x v="205"/>
    <x v="488"/>
    <x v="28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58"/>
    <x v="169"/>
    <x v="203"/>
    <x v="231"/>
    <x v="1514"/>
    <x v="0"/>
  </r>
  <r>
    <x v="0"/>
    <x v="2"/>
    <x v="0"/>
    <x v="0"/>
    <x v="0"/>
    <x v="737"/>
    <x v="760"/>
    <x v="1181"/>
    <x v="1571"/>
    <x v="54"/>
    <x v="27"/>
    <x v="0"/>
    <x v="0"/>
    <x v="0"/>
    <x v="0"/>
    <x v="0"/>
    <x v="4"/>
    <x v="0"/>
    <x v="0"/>
    <x v="0"/>
    <x v="206"/>
    <x v="298"/>
    <x v="2"/>
    <x v="59"/>
    <x v="821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1"/>
    <x v="1"/>
  </r>
  <r>
    <x v="0"/>
    <x v="2"/>
    <x v="0"/>
    <x v="0"/>
    <x v="0"/>
    <x v="224"/>
    <x v="325"/>
    <x v="512"/>
    <x v="1207"/>
    <x v="54"/>
    <x v="27"/>
    <x v="0"/>
    <x v="0"/>
    <x v="0"/>
    <x v="0"/>
    <x v="0"/>
    <x v="4"/>
    <x v="0"/>
    <x v="0"/>
    <x v="0"/>
    <x v="206"/>
    <x v="298"/>
    <x v="2"/>
    <x v="59"/>
    <x v="822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2"/>
    <x v="0"/>
    <x v="0"/>
    <x v="0"/>
    <x v="369"/>
    <x v="442"/>
    <x v="703"/>
    <x v="1311"/>
    <x v="54"/>
    <x v="27"/>
    <x v="0"/>
    <x v="0"/>
    <x v="0"/>
    <x v="0"/>
    <x v="0"/>
    <x v="4"/>
    <x v="0"/>
    <x v="0"/>
    <x v="0"/>
    <x v="206"/>
    <x v="298"/>
    <x v="2"/>
    <x v="59"/>
    <x v="823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2"/>
    <x v="0"/>
    <x v="0"/>
    <x v="0"/>
    <x v="307"/>
    <x v="395"/>
    <x v="625"/>
    <x v="1264"/>
    <x v="54"/>
    <x v="27"/>
    <x v="0"/>
    <x v="0"/>
    <x v="0"/>
    <x v="0"/>
    <x v="0"/>
    <x v="4"/>
    <x v="0"/>
    <x v="0"/>
    <x v="0"/>
    <x v="206"/>
    <x v="298"/>
    <x v="2"/>
    <x v="59"/>
    <x v="824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8"/>
    <x v="1"/>
  </r>
  <r>
    <x v="0"/>
    <x v="2"/>
    <x v="0"/>
    <x v="0"/>
    <x v="0"/>
    <x v="355"/>
    <x v="432"/>
    <x v="684"/>
    <x v="1305"/>
    <x v="54"/>
    <x v="27"/>
    <x v="0"/>
    <x v="0"/>
    <x v="0"/>
    <x v="0"/>
    <x v="0"/>
    <x v="4"/>
    <x v="0"/>
    <x v="0"/>
    <x v="0"/>
    <x v="206"/>
    <x v="298"/>
    <x v="2"/>
    <x v="59"/>
    <x v="825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2"/>
    <x v="0"/>
    <x v="0"/>
    <x v="0"/>
    <x v="123"/>
    <x v="214"/>
    <x v="370"/>
    <x v="1135"/>
    <x v="54"/>
    <x v="27"/>
    <x v="0"/>
    <x v="0"/>
    <x v="0"/>
    <x v="0"/>
    <x v="0"/>
    <x v="4"/>
    <x v="0"/>
    <x v="0"/>
    <x v="0"/>
    <x v="206"/>
    <x v="298"/>
    <x v="2"/>
    <x v="59"/>
    <x v="826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1"/>
    <x v="0"/>
    <x v="0"/>
    <x v="0"/>
    <x v="167"/>
    <x v="160"/>
    <x v="443"/>
    <x v="1176"/>
    <x v="54"/>
    <x v="27"/>
    <x v="0"/>
    <x v="0"/>
    <x v="0"/>
    <x v="0"/>
    <x v="0"/>
    <x v="0"/>
    <x v="0"/>
    <x v="0"/>
    <x v="0"/>
    <x v="206"/>
    <x v="298"/>
    <x v="2"/>
    <x v="59"/>
    <x v="821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5"/>
    <x v="1"/>
  </r>
  <r>
    <x v="0"/>
    <x v="1"/>
    <x v="0"/>
    <x v="0"/>
    <x v="0"/>
    <x v="17"/>
    <x v="16"/>
    <x v="118"/>
    <x v="1022"/>
    <x v="54"/>
    <x v="27"/>
    <x v="0"/>
    <x v="0"/>
    <x v="0"/>
    <x v="0"/>
    <x v="0"/>
    <x v="0"/>
    <x v="0"/>
    <x v="0"/>
    <x v="0"/>
    <x v="206"/>
    <x v="298"/>
    <x v="2"/>
    <x v="59"/>
    <x v="822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1"/>
    <x v="0"/>
    <x v="0"/>
    <x v="0"/>
    <x v="37"/>
    <x v="36"/>
    <x v="193"/>
    <x v="1052"/>
    <x v="54"/>
    <x v="27"/>
    <x v="0"/>
    <x v="0"/>
    <x v="0"/>
    <x v="0"/>
    <x v="0"/>
    <x v="0"/>
    <x v="0"/>
    <x v="0"/>
    <x v="0"/>
    <x v="206"/>
    <x v="298"/>
    <x v="2"/>
    <x v="59"/>
    <x v="823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1"/>
    <x v="0"/>
    <x v="0"/>
    <x v="0"/>
    <x v="27"/>
    <x v="26"/>
    <x v="156"/>
    <x v="1041"/>
    <x v="54"/>
    <x v="27"/>
    <x v="0"/>
    <x v="0"/>
    <x v="0"/>
    <x v="0"/>
    <x v="0"/>
    <x v="0"/>
    <x v="0"/>
    <x v="0"/>
    <x v="0"/>
    <x v="206"/>
    <x v="298"/>
    <x v="2"/>
    <x v="59"/>
    <x v="824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1"/>
    <x v="0"/>
    <x v="0"/>
    <x v="0"/>
    <x v="34"/>
    <x v="33"/>
    <x v="183"/>
    <x v="1048"/>
    <x v="54"/>
    <x v="27"/>
    <x v="0"/>
    <x v="0"/>
    <x v="0"/>
    <x v="0"/>
    <x v="0"/>
    <x v="0"/>
    <x v="0"/>
    <x v="0"/>
    <x v="0"/>
    <x v="206"/>
    <x v="298"/>
    <x v="2"/>
    <x v="59"/>
    <x v="825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8"/>
    <x v="8"/>
    <x v="78"/>
    <x v="997"/>
    <x v="54"/>
    <x v="27"/>
    <x v="0"/>
    <x v="0"/>
    <x v="0"/>
    <x v="0"/>
    <x v="0"/>
    <x v="0"/>
    <x v="0"/>
    <x v="0"/>
    <x v="0"/>
    <x v="206"/>
    <x v="298"/>
    <x v="2"/>
    <x v="59"/>
    <x v="826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6"/>
    <x v="0"/>
    <x v="0"/>
    <x v="0"/>
    <x v="835"/>
    <x v="857"/>
    <x v="1271"/>
    <x v="1623"/>
    <x v="54"/>
    <x v="27"/>
    <x v="0"/>
    <x v="0"/>
    <x v="0"/>
    <x v="0"/>
    <x v="0"/>
    <x v="6"/>
    <x v="0"/>
    <x v="0"/>
    <x v="0"/>
    <x v="206"/>
    <x v="298"/>
    <x v="2"/>
    <x v="59"/>
    <x v="821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6"/>
    <x v="1"/>
  </r>
  <r>
    <x v="0"/>
    <x v="6"/>
    <x v="0"/>
    <x v="0"/>
    <x v="0"/>
    <x v="271"/>
    <x v="366"/>
    <x v="573"/>
    <x v="1235"/>
    <x v="54"/>
    <x v="27"/>
    <x v="0"/>
    <x v="0"/>
    <x v="0"/>
    <x v="0"/>
    <x v="0"/>
    <x v="6"/>
    <x v="0"/>
    <x v="0"/>
    <x v="0"/>
    <x v="206"/>
    <x v="298"/>
    <x v="2"/>
    <x v="59"/>
    <x v="822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6"/>
    <x v="0"/>
    <x v="0"/>
    <x v="0"/>
    <x v="420"/>
    <x v="488"/>
    <x v="785"/>
    <x v="1357"/>
    <x v="54"/>
    <x v="27"/>
    <x v="0"/>
    <x v="0"/>
    <x v="0"/>
    <x v="0"/>
    <x v="0"/>
    <x v="6"/>
    <x v="0"/>
    <x v="0"/>
    <x v="0"/>
    <x v="206"/>
    <x v="298"/>
    <x v="2"/>
    <x v="59"/>
    <x v="823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4"/>
    <x v="1"/>
  </r>
  <r>
    <x v="0"/>
    <x v="6"/>
    <x v="0"/>
    <x v="0"/>
    <x v="0"/>
    <x v="363"/>
    <x v="438"/>
    <x v="694"/>
    <x v="1308"/>
    <x v="54"/>
    <x v="27"/>
    <x v="0"/>
    <x v="0"/>
    <x v="0"/>
    <x v="0"/>
    <x v="0"/>
    <x v="6"/>
    <x v="0"/>
    <x v="0"/>
    <x v="0"/>
    <x v="206"/>
    <x v="298"/>
    <x v="2"/>
    <x v="59"/>
    <x v="824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6"/>
    <x v="0"/>
    <x v="0"/>
    <x v="0"/>
    <x v="404"/>
    <x v="470"/>
    <x v="762"/>
    <x v="1345"/>
    <x v="54"/>
    <x v="27"/>
    <x v="0"/>
    <x v="0"/>
    <x v="0"/>
    <x v="0"/>
    <x v="0"/>
    <x v="6"/>
    <x v="0"/>
    <x v="0"/>
    <x v="0"/>
    <x v="206"/>
    <x v="298"/>
    <x v="2"/>
    <x v="59"/>
    <x v="825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6"/>
    <x v="0"/>
    <x v="0"/>
    <x v="0"/>
    <x v="159"/>
    <x v="257"/>
    <x v="427"/>
    <x v="1161"/>
    <x v="54"/>
    <x v="27"/>
    <x v="0"/>
    <x v="0"/>
    <x v="0"/>
    <x v="0"/>
    <x v="0"/>
    <x v="6"/>
    <x v="0"/>
    <x v="0"/>
    <x v="0"/>
    <x v="206"/>
    <x v="298"/>
    <x v="2"/>
    <x v="59"/>
    <x v="826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3"/>
    <x v="0"/>
    <x v="0"/>
    <x v="0"/>
    <x v="167"/>
    <x v="160"/>
    <x v="443"/>
    <x v="1176"/>
    <x v="54"/>
    <x v="27"/>
    <x v="0"/>
    <x v="0"/>
    <x v="0"/>
    <x v="0"/>
    <x v="0"/>
    <x v="2"/>
    <x v="0"/>
    <x v="0"/>
    <x v="0"/>
    <x v="206"/>
    <x v="298"/>
    <x v="2"/>
    <x v="59"/>
    <x v="821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5"/>
    <x v="1"/>
  </r>
  <r>
    <x v="0"/>
    <x v="3"/>
    <x v="0"/>
    <x v="0"/>
    <x v="0"/>
    <x v="17"/>
    <x v="16"/>
    <x v="118"/>
    <x v="1022"/>
    <x v="54"/>
    <x v="27"/>
    <x v="0"/>
    <x v="0"/>
    <x v="0"/>
    <x v="0"/>
    <x v="0"/>
    <x v="2"/>
    <x v="0"/>
    <x v="0"/>
    <x v="0"/>
    <x v="206"/>
    <x v="298"/>
    <x v="2"/>
    <x v="59"/>
    <x v="822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3"/>
    <x v="0"/>
    <x v="0"/>
    <x v="0"/>
    <x v="37"/>
    <x v="36"/>
    <x v="193"/>
    <x v="1052"/>
    <x v="54"/>
    <x v="27"/>
    <x v="0"/>
    <x v="0"/>
    <x v="0"/>
    <x v="0"/>
    <x v="0"/>
    <x v="2"/>
    <x v="0"/>
    <x v="0"/>
    <x v="0"/>
    <x v="206"/>
    <x v="298"/>
    <x v="2"/>
    <x v="59"/>
    <x v="823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3"/>
    <x v="0"/>
    <x v="0"/>
    <x v="0"/>
    <x v="27"/>
    <x v="26"/>
    <x v="156"/>
    <x v="1041"/>
    <x v="54"/>
    <x v="27"/>
    <x v="0"/>
    <x v="0"/>
    <x v="0"/>
    <x v="0"/>
    <x v="0"/>
    <x v="2"/>
    <x v="0"/>
    <x v="0"/>
    <x v="0"/>
    <x v="206"/>
    <x v="298"/>
    <x v="2"/>
    <x v="59"/>
    <x v="824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3"/>
    <x v="0"/>
    <x v="0"/>
    <x v="0"/>
    <x v="34"/>
    <x v="33"/>
    <x v="183"/>
    <x v="1048"/>
    <x v="54"/>
    <x v="27"/>
    <x v="0"/>
    <x v="0"/>
    <x v="0"/>
    <x v="0"/>
    <x v="0"/>
    <x v="2"/>
    <x v="0"/>
    <x v="0"/>
    <x v="0"/>
    <x v="206"/>
    <x v="298"/>
    <x v="2"/>
    <x v="59"/>
    <x v="825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8"/>
    <x v="8"/>
    <x v="78"/>
    <x v="997"/>
    <x v="54"/>
    <x v="27"/>
    <x v="0"/>
    <x v="0"/>
    <x v="0"/>
    <x v="0"/>
    <x v="0"/>
    <x v="2"/>
    <x v="0"/>
    <x v="0"/>
    <x v="0"/>
    <x v="206"/>
    <x v="298"/>
    <x v="2"/>
    <x v="59"/>
    <x v="826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5"/>
    <x v="0"/>
    <x v="0"/>
    <x v="0"/>
    <x v="685"/>
    <x v="712"/>
    <x v="1118"/>
    <x v="1543"/>
    <x v="54"/>
    <x v="27"/>
    <x v="0"/>
    <x v="0"/>
    <x v="0"/>
    <x v="0"/>
    <x v="0"/>
    <x v="5"/>
    <x v="0"/>
    <x v="0"/>
    <x v="0"/>
    <x v="206"/>
    <x v="298"/>
    <x v="2"/>
    <x v="59"/>
    <x v="821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3"/>
    <x v="169"/>
    <x v="203"/>
    <x v="150"/>
    <x v="600"/>
    <x v="0"/>
  </r>
  <r>
    <x v="0"/>
    <x v="5"/>
    <x v="0"/>
    <x v="0"/>
    <x v="0"/>
    <x v="191"/>
    <x v="292"/>
    <x v="477"/>
    <x v="1190"/>
    <x v="54"/>
    <x v="27"/>
    <x v="0"/>
    <x v="0"/>
    <x v="0"/>
    <x v="0"/>
    <x v="0"/>
    <x v="5"/>
    <x v="0"/>
    <x v="0"/>
    <x v="0"/>
    <x v="206"/>
    <x v="298"/>
    <x v="2"/>
    <x v="59"/>
    <x v="822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"/>
    <x v="169"/>
    <x v="203"/>
    <x v="23"/>
    <x v="1152"/>
    <x v="0"/>
  </r>
  <r>
    <x v="0"/>
    <x v="5"/>
    <x v="0"/>
    <x v="0"/>
    <x v="0"/>
    <x v="334"/>
    <x v="416"/>
    <x v="662"/>
    <x v="1285"/>
    <x v="54"/>
    <x v="27"/>
    <x v="0"/>
    <x v="0"/>
    <x v="0"/>
    <x v="0"/>
    <x v="0"/>
    <x v="5"/>
    <x v="0"/>
    <x v="0"/>
    <x v="0"/>
    <x v="206"/>
    <x v="298"/>
    <x v="2"/>
    <x v="59"/>
    <x v="823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7"/>
    <x v="169"/>
    <x v="203"/>
    <x v="47"/>
    <x v="991"/>
    <x v="0"/>
  </r>
  <r>
    <x v="0"/>
    <x v="5"/>
    <x v="0"/>
    <x v="0"/>
    <x v="0"/>
    <x v="275"/>
    <x v="368"/>
    <x v="576"/>
    <x v="1237"/>
    <x v="54"/>
    <x v="27"/>
    <x v="0"/>
    <x v="0"/>
    <x v="0"/>
    <x v="0"/>
    <x v="0"/>
    <x v="5"/>
    <x v="0"/>
    <x v="0"/>
    <x v="0"/>
    <x v="206"/>
    <x v="298"/>
    <x v="2"/>
    <x v="59"/>
    <x v="824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7"/>
    <x v="169"/>
    <x v="203"/>
    <x v="35"/>
    <x v="1059"/>
    <x v="0"/>
  </r>
  <r>
    <x v="0"/>
    <x v="5"/>
    <x v="0"/>
    <x v="0"/>
    <x v="0"/>
    <x v="313"/>
    <x v="402"/>
    <x v="643"/>
    <x v="1275"/>
    <x v="54"/>
    <x v="27"/>
    <x v="0"/>
    <x v="0"/>
    <x v="0"/>
    <x v="0"/>
    <x v="0"/>
    <x v="5"/>
    <x v="0"/>
    <x v="0"/>
    <x v="0"/>
    <x v="206"/>
    <x v="298"/>
    <x v="2"/>
    <x v="59"/>
    <x v="825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007"/>
    <x v="0"/>
  </r>
  <r>
    <x v="0"/>
    <x v="5"/>
    <x v="0"/>
    <x v="0"/>
    <x v="0"/>
    <x v="103"/>
    <x v="183"/>
    <x v="335"/>
    <x v="1118"/>
    <x v="54"/>
    <x v="27"/>
    <x v="0"/>
    <x v="0"/>
    <x v="0"/>
    <x v="0"/>
    <x v="0"/>
    <x v="5"/>
    <x v="0"/>
    <x v="0"/>
    <x v="0"/>
    <x v="206"/>
    <x v="298"/>
    <x v="2"/>
    <x v="59"/>
    <x v="826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"/>
    <x v="0"/>
    <x v="1143"/>
    <x v="1"/>
  </r>
  <r>
    <x v="0"/>
    <x v="2"/>
    <x v="0"/>
    <x v="0"/>
    <x v="0"/>
    <x v="642"/>
    <x v="674"/>
    <x v="881"/>
    <x v="956"/>
    <x v="54"/>
    <x v="27"/>
    <x v="0"/>
    <x v="0"/>
    <x v="0"/>
    <x v="0"/>
    <x v="0"/>
    <x v="4"/>
    <x v="0"/>
    <x v="0"/>
    <x v="0"/>
    <x v="207"/>
    <x v="299"/>
    <x v="3"/>
    <x v="72"/>
    <x v="686"/>
    <x v="104"/>
    <x v="0"/>
    <x v="0"/>
    <x v="0"/>
    <x v="0"/>
    <x v="0"/>
    <x v="207"/>
    <x v="374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273"/>
    <x v="199"/>
    <x v="169"/>
    <x v="88"/>
    <x v="0"/>
    <x v="591"/>
    <x v="1"/>
  </r>
  <r>
    <x v="0"/>
    <x v="1"/>
    <x v="0"/>
    <x v="0"/>
    <x v="0"/>
    <x v="125"/>
    <x v="120"/>
    <x v="184"/>
    <x v="956"/>
    <x v="54"/>
    <x v="27"/>
    <x v="0"/>
    <x v="0"/>
    <x v="0"/>
    <x v="0"/>
    <x v="0"/>
    <x v="0"/>
    <x v="0"/>
    <x v="0"/>
    <x v="0"/>
    <x v="207"/>
    <x v="299"/>
    <x v="3"/>
    <x v="72"/>
    <x v="686"/>
    <x v="104"/>
    <x v="0"/>
    <x v="0"/>
    <x v="0"/>
    <x v="0"/>
    <x v="0"/>
    <x v="207"/>
    <x v="374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24"/>
    <x v="199"/>
    <x v="169"/>
    <x v="203"/>
    <x v="0"/>
    <x v="1297"/>
    <x v="1"/>
  </r>
  <r>
    <x v="0"/>
    <x v="6"/>
    <x v="0"/>
    <x v="0"/>
    <x v="0"/>
    <x v="726"/>
    <x v="749"/>
    <x v="965"/>
    <x v="956"/>
    <x v="54"/>
    <x v="27"/>
    <x v="0"/>
    <x v="0"/>
    <x v="0"/>
    <x v="0"/>
    <x v="0"/>
    <x v="6"/>
    <x v="0"/>
    <x v="0"/>
    <x v="0"/>
    <x v="207"/>
    <x v="299"/>
    <x v="3"/>
    <x v="72"/>
    <x v="686"/>
    <x v="104"/>
    <x v="0"/>
    <x v="0"/>
    <x v="0"/>
    <x v="0"/>
    <x v="0"/>
    <x v="207"/>
    <x v="374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231"/>
    <x v="199"/>
    <x v="169"/>
    <x v="203"/>
    <x v="0"/>
    <x v="510"/>
    <x v="1"/>
  </r>
  <r>
    <x v="0"/>
    <x v="3"/>
    <x v="0"/>
    <x v="0"/>
    <x v="0"/>
    <x v="125"/>
    <x v="120"/>
    <x v="184"/>
    <x v="956"/>
    <x v="54"/>
    <x v="27"/>
    <x v="0"/>
    <x v="0"/>
    <x v="0"/>
    <x v="0"/>
    <x v="0"/>
    <x v="2"/>
    <x v="0"/>
    <x v="0"/>
    <x v="0"/>
    <x v="207"/>
    <x v="299"/>
    <x v="3"/>
    <x v="72"/>
    <x v="686"/>
    <x v="104"/>
    <x v="0"/>
    <x v="0"/>
    <x v="0"/>
    <x v="0"/>
    <x v="0"/>
    <x v="207"/>
    <x v="374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24"/>
    <x v="199"/>
    <x v="169"/>
    <x v="203"/>
    <x v="0"/>
    <x v="1297"/>
    <x v="1"/>
  </r>
  <r>
    <x v="0"/>
    <x v="5"/>
    <x v="0"/>
    <x v="0"/>
    <x v="0"/>
    <x v="596"/>
    <x v="633"/>
    <x v="827"/>
    <x v="956"/>
    <x v="54"/>
    <x v="27"/>
    <x v="0"/>
    <x v="0"/>
    <x v="0"/>
    <x v="0"/>
    <x v="0"/>
    <x v="5"/>
    <x v="0"/>
    <x v="0"/>
    <x v="0"/>
    <x v="207"/>
    <x v="299"/>
    <x v="3"/>
    <x v="72"/>
    <x v="686"/>
    <x v="104"/>
    <x v="0"/>
    <x v="0"/>
    <x v="0"/>
    <x v="0"/>
    <x v="0"/>
    <x v="207"/>
    <x v="374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296"/>
    <x v="199"/>
    <x v="87"/>
    <x v="203"/>
    <x v="127"/>
    <x v="1479"/>
    <x v="0"/>
  </r>
  <r>
    <x v="0"/>
    <x v="2"/>
    <x v="0"/>
    <x v="0"/>
    <x v="0"/>
    <x v="416"/>
    <x v="484"/>
    <x v="0"/>
    <x v="492"/>
    <x v="54"/>
    <x v="27"/>
    <x v="0"/>
    <x v="0"/>
    <x v="0"/>
    <x v="0"/>
    <x v="0"/>
    <x v="4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414"/>
    <x v="199"/>
    <x v="169"/>
    <x v="203"/>
    <x v="0"/>
    <x v="1479"/>
    <x v="1"/>
  </r>
  <r>
    <x v="0"/>
    <x v="1"/>
    <x v="0"/>
    <x v="0"/>
    <x v="0"/>
    <x v="49"/>
    <x v="47"/>
    <x v="0"/>
    <x v="865"/>
    <x v="54"/>
    <x v="27"/>
    <x v="0"/>
    <x v="0"/>
    <x v="0"/>
    <x v="0"/>
    <x v="0"/>
    <x v="0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98"/>
    <x v="199"/>
    <x v="169"/>
    <x v="203"/>
    <x v="0"/>
    <x v="1479"/>
    <x v="1"/>
  </r>
  <r>
    <x v="0"/>
    <x v="6"/>
    <x v="0"/>
    <x v="0"/>
    <x v="0"/>
    <x v="478"/>
    <x v="534"/>
    <x v="0"/>
    <x v="444"/>
    <x v="54"/>
    <x v="27"/>
    <x v="0"/>
    <x v="0"/>
    <x v="0"/>
    <x v="0"/>
    <x v="0"/>
    <x v="6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369"/>
    <x v="199"/>
    <x v="169"/>
    <x v="203"/>
    <x v="0"/>
    <x v="1479"/>
    <x v="1"/>
  </r>
  <r>
    <x v="0"/>
    <x v="3"/>
    <x v="0"/>
    <x v="0"/>
    <x v="0"/>
    <x v="5"/>
    <x v="5"/>
    <x v="0"/>
    <x v="943"/>
    <x v="54"/>
    <x v="27"/>
    <x v="0"/>
    <x v="0"/>
    <x v="0"/>
    <x v="0"/>
    <x v="0"/>
    <x v="2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479"/>
    <x v="1"/>
  </r>
  <r>
    <x v="0"/>
    <x v="5"/>
    <x v="0"/>
    <x v="0"/>
    <x v="0"/>
    <x v="65"/>
    <x v="123"/>
    <x v="0"/>
    <x v="793"/>
    <x v="0"/>
    <x v="27"/>
    <x v="0"/>
    <x v="0"/>
    <x v="0"/>
    <x v="0"/>
    <x v="0"/>
    <x v="5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78"/>
    <x v="199"/>
    <x v="169"/>
    <x v="203"/>
    <x v="0"/>
    <x v="1479"/>
    <x v="1"/>
  </r>
  <r>
    <x v="0"/>
    <x v="4"/>
    <x v="0"/>
    <x v="0"/>
    <x v="0"/>
    <x v="129"/>
    <x v="124"/>
    <x v="0"/>
    <x v="792"/>
    <x v="54"/>
    <x v="27"/>
    <x v="0"/>
    <x v="0"/>
    <x v="0"/>
    <x v="0"/>
    <x v="0"/>
    <x v="1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21"/>
    <x v="199"/>
    <x v="169"/>
    <x v="203"/>
    <x v="0"/>
    <x v="1479"/>
    <x v="1"/>
  </r>
  <r>
    <x v="0"/>
    <x v="0"/>
    <x v="0"/>
    <x v="0"/>
    <x v="0"/>
    <x v="683"/>
    <x v="710"/>
    <x v="0"/>
    <x v="302"/>
    <x v="54"/>
    <x v="0"/>
    <x v="0"/>
    <x v="0"/>
    <x v="0"/>
    <x v="0"/>
    <x v="0"/>
    <x v="3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247"/>
    <x v="199"/>
    <x v="169"/>
    <x v="203"/>
    <x v="0"/>
    <x v="1479"/>
    <x v="1"/>
  </r>
  <r>
    <x v="0"/>
    <x v="2"/>
    <x v="0"/>
    <x v="0"/>
    <x v="0"/>
    <x v="224"/>
    <x v="325"/>
    <x v="0"/>
    <x v="647"/>
    <x v="54"/>
    <x v="27"/>
    <x v="0"/>
    <x v="0"/>
    <x v="0"/>
    <x v="0"/>
    <x v="0"/>
    <x v="4"/>
    <x v="0"/>
    <x v="0"/>
    <x v="0"/>
    <x v="209"/>
    <x v="302"/>
    <x v="1"/>
    <x v="29"/>
    <x v="26"/>
    <x v="104"/>
    <x v="0"/>
    <x v="0"/>
    <x v="0"/>
    <x v="0"/>
    <x v="0"/>
    <x v="209"/>
    <x v="146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1"/>
    <x v="0"/>
    <x v="0"/>
    <x v="0"/>
    <x v="17"/>
    <x v="16"/>
    <x v="0"/>
    <x v="915"/>
    <x v="54"/>
    <x v="27"/>
    <x v="0"/>
    <x v="0"/>
    <x v="0"/>
    <x v="0"/>
    <x v="0"/>
    <x v="0"/>
    <x v="0"/>
    <x v="0"/>
    <x v="0"/>
    <x v="209"/>
    <x v="302"/>
    <x v="1"/>
    <x v="29"/>
    <x v="26"/>
    <x v="104"/>
    <x v="0"/>
    <x v="0"/>
    <x v="0"/>
    <x v="0"/>
    <x v="0"/>
    <x v="209"/>
    <x v="146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79"/>
    <x v="1"/>
  </r>
  <r>
    <x v="0"/>
    <x v="6"/>
    <x v="0"/>
    <x v="0"/>
    <x v="0"/>
    <x v="271"/>
    <x v="366"/>
    <x v="0"/>
    <x v="614"/>
    <x v="54"/>
    <x v="27"/>
    <x v="0"/>
    <x v="0"/>
    <x v="0"/>
    <x v="0"/>
    <x v="0"/>
    <x v="6"/>
    <x v="0"/>
    <x v="0"/>
    <x v="0"/>
    <x v="209"/>
    <x v="302"/>
    <x v="1"/>
    <x v="29"/>
    <x v="26"/>
    <x v="104"/>
    <x v="0"/>
    <x v="0"/>
    <x v="0"/>
    <x v="0"/>
    <x v="0"/>
    <x v="209"/>
    <x v="146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16"/>
    <x v="199"/>
    <x v="169"/>
    <x v="203"/>
    <x v="0"/>
    <x v="1479"/>
    <x v="1"/>
  </r>
  <r>
    <x v="0"/>
    <x v="3"/>
    <x v="0"/>
    <x v="0"/>
    <x v="0"/>
    <x v="17"/>
    <x v="16"/>
    <x v="0"/>
    <x v="915"/>
    <x v="54"/>
    <x v="27"/>
    <x v="0"/>
    <x v="0"/>
    <x v="0"/>
    <x v="0"/>
    <x v="0"/>
    <x v="2"/>
    <x v="0"/>
    <x v="0"/>
    <x v="0"/>
    <x v="209"/>
    <x v="302"/>
    <x v="1"/>
    <x v="29"/>
    <x v="26"/>
    <x v="104"/>
    <x v="0"/>
    <x v="0"/>
    <x v="0"/>
    <x v="0"/>
    <x v="0"/>
    <x v="209"/>
    <x v="146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79"/>
    <x v="1"/>
  </r>
  <r>
    <x v="0"/>
    <x v="5"/>
    <x v="0"/>
    <x v="0"/>
    <x v="0"/>
    <x v="191"/>
    <x v="292"/>
    <x v="0"/>
    <x v="670"/>
    <x v="54"/>
    <x v="27"/>
    <x v="0"/>
    <x v="0"/>
    <x v="0"/>
    <x v="0"/>
    <x v="0"/>
    <x v="5"/>
    <x v="0"/>
    <x v="0"/>
    <x v="0"/>
    <x v="209"/>
    <x v="302"/>
    <x v="1"/>
    <x v="29"/>
    <x v="26"/>
    <x v="104"/>
    <x v="0"/>
    <x v="0"/>
    <x v="0"/>
    <x v="0"/>
    <x v="0"/>
    <x v="209"/>
    <x v="146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2"/>
    <x v="0"/>
    <x v="0"/>
    <x v="0"/>
    <x v="123"/>
    <x v="214"/>
    <x v="0"/>
    <x v="727"/>
    <x v="54"/>
    <x v="27"/>
    <x v="0"/>
    <x v="0"/>
    <x v="0"/>
    <x v="0"/>
    <x v="0"/>
    <x v="4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210"/>
    <x v="303"/>
    <x v="5"/>
    <x v="28"/>
    <x v="661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1"/>
    <x v="0"/>
    <x v="0"/>
    <x v="0"/>
    <x v="8"/>
    <x v="8"/>
    <x v="0"/>
    <x v="936"/>
    <x v="54"/>
    <x v="27"/>
    <x v="0"/>
    <x v="0"/>
    <x v="0"/>
    <x v="0"/>
    <x v="0"/>
    <x v="0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210"/>
    <x v="303"/>
    <x v="5"/>
    <x v="28"/>
    <x v="661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6"/>
    <x v="0"/>
    <x v="0"/>
    <x v="0"/>
    <x v="159"/>
    <x v="257"/>
    <x v="0"/>
    <x v="697"/>
    <x v="54"/>
    <x v="27"/>
    <x v="0"/>
    <x v="0"/>
    <x v="0"/>
    <x v="0"/>
    <x v="0"/>
    <x v="6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598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210"/>
    <x v="303"/>
    <x v="5"/>
    <x v="28"/>
    <x v="661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3"/>
    <x v="0"/>
    <x v="0"/>
    <x v="0"/>
    <x v="6"/>
    <x v="6"/>
    <x v="0"/>
    <x v="942"/>
    <x v="54"/>
    <x v="27"/>
    <x v="0"/>
    <x v="0"/>
    <x v="0"/>
    <x v="0"/>
    <x v="0"/>
    <x v="2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210"/>
    <x v="303"/>
    <x v="5"/>
    <x v="28"/>
    <x v="661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5"/>
    <x v="0"/>
    <x v="0"/>
    <x v="0"/>
    <x v="78"/>
    <x v="144"/>
    <x v="0"/>
    <x v="777"/>
    <x v="0"/>
    <x v="27"/>
    <x v="0"/>
    <x v="0"/>
    <x v="0"/>
    <x v="0"/>
    <x v="0"/>
    <x v="5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665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210"/>
    <x v="303"/>
    <x v="5"/>
    <x v="28"/>
    <x v="661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404"/>
    <x v="470"/>
    <x v="438"/>
    <x v="600"/>
    <x v="54"/>
    <x v="27"/>
    <x v="0"/>
    <x v="0"/>
    <x v="0"/>
    <x v="0"/>
    <x v="0"/>
    <x v="4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00"/>
    <x v="199"/>
    <x v="169"/>
    <x v="203"/>
    <x v="0"/>
    <x v="1031"/>
    <x v="1"/>
  </r>
  <r>
    <x v="0"/>
    <x v="1"/>
    <x v="0"/>
    <x v="0"/>
    <x v="0"/>
    <x v="46"/>
    <x v="44"/>
    <x v="95"/>
    <x v="944"/>
    <x v="54"/>
    <x v="27"/>
    <x v="0"/>
    <x v="0"/>
    <x v="0"/>
    <x v="0"/>
    <x v="0"/>
    <x v="0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387"/>
    <x v="1"/>
  </r>
  <r>
    <x v="0"/>
    <x v="6"/>
    <x v="0"/>
    <x v="0"/>
    <x v="0"/>
    <x v="464"/>
    <x v="524"/>
    <x v="498"/>
    <x v="551"/>
    <x v="54"/>
    <x v="27"/>
    <x v="0"/>
    <x v="0"/>
    <x v="0"/>
    <x v="0"/>
    <x v="0"/>
    <x v="6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62"/>
    <x v="199"/>
    <x v="169"/>
    <x v="203"/>
    <x v="0"/>
    <x v="971"/>
    <x v="1"/>
  </r>
  <r>
    <x v="0"/>
    <x v="3"/>
    <x v="0"/>
    <x v="0"/>
    <x v="0"/>
    <x v="36"/>
    <x v="35"/>
    <x v="95"/>
    <x v="980"/>
    <x v="54"/>
    <x v="27"/>
    <x v="0"/>
    <x v="0"/>
    <x v="0"/>
    <x v="0"/>
    <x v="0"/>
    <x v="2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387"/>
    <x v="1"/>
  </r>
  <r>
    <x v="0"/>
    <x v="5"/>
    <x v="0"/>
    <x v="0"/>
    <x v="0"/>
    <x v="326"/>
    <x v="413"/>
    <x v="405"/>
    <x v="677"/>
    <x v="25"/>
    <x v="27"/>
    <x v="0"/>
    <x v="0"/>
    <x v="0"/>
    <x v="0"/>
    <x v="0"/>
    <x v="5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80"/>
    <x v="199"/>
    <x v="169"/>
    <x v="203"/>
    <x v="0"/>
    <x v="1069"/>
    <x v="1"/>
  </r>
  <r>
    <x v="0"/>
    <x v="4"/>
    <x v="0"/>
    <x v="0"/>
    <x v="0"/>
    <x v="28"/>
    <x v="27"/>
    <x v="0"/>
    <x v="893"/>
    <x v="54"/>
    <x v="27"/>
    <x v="0"/>
    <x v="0"/>
    <x v="0"/>
    <x v="0"/>
    <x v="0"/>
    <x v="1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30"/>
    <x v="199"/>
    <x v="169"/>
    <x v="203"/>
    <x v="0"/>
    <x v="1479"/>
    <x v="1"/>
  </r>
  <r>
    <x v="0"/>
    <x v="0"/>
    <x v="0"/>
    <x v="0"/>
    <x v="0"/>
    <x v="334"/>
    <x v="416"/>
    <x v="0"/>
    <x v="567"/>
    <x v="54"/>
    <x v="0"/>
    <x v="0"/>
    <x v="0"/>
    <x v="0"/>
    <x v="0"/>
    <x v="0"/>
    <x v="3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73"/>
    <x v="199"/>
    <x v="169"/>
    <x v="203"/>
    <x v="0"/>
    <x v="1479"/>
    <x v="1"/>
  </r>
  <r>
    <x v="0"/>
    <x v="2"/>
    <x v="0"/>
    <x v="0"/>
    <x v="0"/>
    <x v="622"/>
    <x v="656"/>
    <x v="779"/>
    <x v="579"/>
    <x v="54"/>
    <x v="27"/>
    <x v="0"/>
    <x v="0"/>
    <x v="0"/>
    <x v="0"/>
    <x v="0"/>
    <x v="4"/>
    <x v="0"/>
    <x v="0"/>
    <x v="0"/>
    <x v="212"/>
    <x v="305"/>
    <x v="1"/>
    <x v="49"/>
    <x v="249"/>
    <x v="104"/>
    <x v="0"/>
    <x v="0"/>
    <x v="0"/>
    <x v="0"/>
    <x v="0"/>
    <x v="212"/>
    <x v="381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486"/>
    <x v="199"/>
    <x v="169"/>
    <x v="203"/>
    <x v="0"/>
    <x v="680"/>
    <x v="1"/>
  </r>
  <r>
    <x v="0"/>
    <x v="1"/>
    <x v="0"/>
    <x v="0"/>
    <x v="0"/>
    <x v="117"/>
    <x v="112"/>
    <x v="224"/>
    <x v="1050"/>
    <x v="54"/>
    <x v="27"/>
    <x v="0"/>
    <x v="0"/>
    <x v="0"/>
    <x v="0"/>
    <x v="0"/>
    <x v="0"/>
    <x v="0"/>
    <x v="0"/>
    <x v="0"/>
    <x v="212"/>
    <x v="305"/>
    <x v="1"/>
    <x v="49"/>
    <x v="249"/>
    <x v="104"/>
    <x v="0"/>
    <x v="0"/>
    <x v="0"/>
    <x v="0"/>
    <x v="0"/>
    <x v="212"/>
    <x v="381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727"/>
    <x v="199"/>
    <x v="169"/>
    <x v="203"/>
    <x v="0"/>
    <x v="1256"/>
    <x v="1"/>
  </r>
  <r>
    <x v="0"/>
    <x v="6"/>
    <x v="0"/>
    <x v="0"/>
    <x v="0"/>
    <x v="702"/>
    <x v="727"/>
    <x v="860"/>
    <x v="529"/>
    <x v="54"/>
    <x v="27"/>
    <x v="0"/>
    <x v="0"/>
    <x v="0"/>
    <x v="0"/>
    <x v="0"/>
    <x v="6"/>
    <x v="0"/>
    <x v="0"/>
    <x v="0"/>
    <x v="212"/>
    <x v="305"/>
    <x v="1"/>
    <x v="49"/>
    <x v="249"/>
    <x v="104"/>
    <x v="0"/>
    <x v="0"/>
    <x v="0"/>
    <x v="0"/>
    <x v="0"/>
    <x v="212"/>
    <x v="381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446"/>
    <x v="199"/>
    <x v="169"/>
    <x v="203"/>
    <x v="0"/>
    <x v="606"/>
    <x v="1"/>
  </r>
  <r>
    <x v="0"/>
    <x v="3"/>
    <x v="0"/>
    <x v="0"/>
    <x v="0"/>
    <x v="117"/>
    <x v="112"/>
    <x v="224"/>
    <x v="1050"/>
    <x v="54"/>
    <x v="27"/>
    <x v="0"/>
    <x v="0"/>
    <x v="0"/>
    <x v="0"/>
    <x v="0"/>
    <x v="2"/>
    <x v="0"/>
    <x v="0"/>
    <x v="0"/>
    <x v="212"/>
    <x v="305"/>
    <x v="1"/>
    <x v="49"/>
    <x v="249"/>
    <x v="104"/>
    <x v="0"/>
    <x v="0"/>
    <x v="0"/>
    <x v="0"/>
    <x v="0"/>
    <x v="212"/>
    <x v="381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727"/>
    <x v="199"/>
    <x v="169"/>
    <x v="203"/>
    <x v="0"/>
    <x v="1256"/>
    <x v="1"/>
  </r>
  <r>
    <x v="0"/>
    <x v="5"/>
    <x v="0"/>
    <x v="0"/>
    <x v="0"/>
    <x v="572"/>
    <x v="614"/>
    <x v="725"/>
    <x v="601"/>
    <x v="54"/>
    <x v="27"/>
    <x v="0"/>
    <x v="0"/>
    <x v="0"/>
    <x v="0"/>
    <x v="0"/>
    <x v="5"/>
    <x v="0"/>
    <x v="0"/>
    <x v="0"/>
    <x v="212"/>
    <x v="305"/>
    <x v="1"/>
    <x v="49"/>
    <x v="249"/>
    <x v="104"/>
    <x v="0"/>
    <x v="0"/>
    <x v="0"/>
    <x v="0"/>
    <x v="0"/>
    <x v="212"/>
    <x v="381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503"/>
    <x v="199"/>
    <x v="169"/>
    <x v="203"/>
    <x v="0"/>
    <x v="731"/>
    <x v="1"/>
  </r>
  <r>
    <x v="0"/>
    <x v="2"/>
    <x v="0"/>
    <x v="0"/>
    <x v="0"/>
    <x v="1151"/>
    <x v="1171"/>
    <x v="1377"/>
    <x v="956"/>
    <x v="54"/>
    <x v="27"/>
    <x v="0"/>
    <x v="0"/>
    <x v="0"/>
    <x v="0"/>
    <x v="0"/>
    <x v="4"/>
    <x v="0"/>
    <x v="0"/>
    <x v="0"/>
    <x v="213"/>
    <x v="307"/>
    <x v="3"/>
    <x v="41"/>
    <x v="433"/>
    <x v="104"/>
    <x v="0"/>
    <x v="0"/>
    <x v="0"/>
    <x v="0"/>
    <x v="0"/>
    <x v="213"/>
    <x v="551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1"/>
    <x v="199"/>
    <x v="169"/>
    <x v="167"/>
    <x v="0"/>
    <x v="164"/>
    <x v="1"/>
  </r>
  <r>
    <x v="0"/>
    <x v="1"/>
    <x v="0"/>
    <x v="0"/>
    <x v="0"/>
    <x v="400"/>
    <x v="366"/>
    <x v="449"/>
    <x v="956"/>
    <x v="54"/>
    <x v="27"/>
    <x v="0"/>
    <x v="0"/>
    <x v="0"/>
    <x v="0"/>
    <x v="0"/>
    <x v="0"/>
    <x v="0"/>
    <x v="0"/>
    <x v="0"/>
    <x v="213"/>
    <x v="307"/>
    <x v="3"/>
    <x v="41"/>
    <x v="433"/>
    <x v="104"/>
    <x v="0"/>
    <x v="0"/>
    <x v="0"/>
    <x v="0"/>
    <x v="0"/>
    <x v="213"/>
    <x v="551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019"/>
    <x v="1"/>
  </r>
  <r>
    <x v="0"/>
    <x v="6"/>
    <x v="0"/>
    <x v="0"/>
    <x v="0"/>
    <x v="1213"/>
    <x v="1233"/>
    <x v="1431"/>
    <x v="956"/>
    <x v="54"/>
    <x v="27"/>
    <x v="0"/>
    <x v="0"/>
    <x v="0"/>
    <x v="0"/>
    <x v="0"/>
    <x v="6"/>
    <x v="0"/>
    <x v="0"/>
    <x v="0"/>
    <x v="213"/>
    <x v="307"/>
    <x v="3"/>
    <x v="41"/>
    <x v="433"/>
    <x v="104"/>
    <x v="0"/>
    <x v="0"/>
    <x v="0"/>
    <x v="0"/>
    <x v="0"/>
    <x v="213"/>
    <x v="551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7"/>
    <x v="199"/>
    <x v="169"/>
    <x v="203"/>
    <x v="0"/>
    <x v="119"/>
    <x v="1"/>
  </r>
  <r>
    <x v="0"/>
    <x v="3"/>
    <x v="0"/>
    <x v="0"/>
    <x v="0"/>
    <x v="400"/>
    <x v="366"/>
    <x v="449"/>
    <x v="956"/>
    <x v="54"/>
    <x v="27"/>
    <x v="0"/>
    <x v="0"/>
    <x v="0"/>
    <x v="0"/>
    <x v="0"/>
    <x v="2"/>
    <x v="0"/>
    <x v="0"/>
    <x v="0"/>
    <x v="213"/>
    <x v="307"/>
    <x v="3"/>
    <x v="41"/>
    <x v="433"/>
    <x v="104"/>
    <x v="0"/>
    <x v="0"/>
    <x v="0"/>
    <x v="0"/>
    <x v="0"/>
    <x v="213"/>
    <x v="551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019"/>
    <x v="1"/>
  </r>
  <r>
    <x v="0"/>
    <x v="5"/>
    <x v="0"/>
    <x v="0"/>
    <x v="0"/>
    <x v="1109"/>
    <x v="1129"/>
    <x v="1339"/>
    <x v="956"/>
    <x v="54"/>
    <x v="27"/>
    <x v="0"/>
    <x v="0"/>
    <x v="0"/>
    <x v="0"/>
    <x v="0"/>
    <x v="5"/>
    <x v="0"/>
    <x v="0"/>
    <x v="0"/>
    <x v="213"/>
    <x v="307"/>
    <x v="3"/>
    <x v="41"/>
    <x v="433"/>
    <x v="104"/>
    <x v="0"/>
    <x v="0"/>
    <x v="0"/>
    <x v="0"/>
    <x v="0"/>
    <x v="213"/>
    <x v="551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89"/>
    <x v="199"/>
    <x v="148"/>
    <x v="203"/>
    <x v="266"/>
    <x v="1479"/>
    <x v="0"/>
  </r>
  <r>
    <x v="0"/>
    <x v="2"/>
    <x v="0"/>
    <x v="0"/>
    <x v="0"/>
    <x v="186"/>
    <x v="288"/>
    <x v="311"/>
    <x v="818"/>
    <x v="54"/>
    <x v="27"/>
    <x v="0"/>
    <x v="0"/>
    <x v="0"/>
    <x v="0"/>
    <x v="0"/>
    <x v="4"/>
    <x v="0"/>
    <x v="0"/>
    <x v="0"/>
    <x v="214"/>
    <x v="308"/>
    <x v="5"/>
    <x v="71"/>
    <x v="783"/>
    <x v="104"/>
    <x v="0"/>
    <x v="0"/>
    <x v="0"/>
    <x v="0"/>
    <x v="0"/>
    <x v="214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167"/>
    <x v="1"/>
  </r>
  <r>
    <x v="0"/>
    <x v="1"/>
    <x v="0"/>
    <x v="0"/>
    <x v="0"/>
    <x v="14"/>
    <x v="13"/>
    <x v="62"/>
    <x v="984"/>
    <x v="54"/>
    <x v="27"/>
    <x v="0"/>
    <x v="0"/>
    <x v="0"/>
    <x v="0"/>
    <x v="0"/>
    <x v="0"/>
    <x v="0"/>
    <x v="0"/>
    <x v="0"/>
    <x v="214"/>
    <x v="308"/>
    <x v="5"/>
    <x v="71"/>
    <x v="783"/>
    <x v="104"/>
    <x v="0"/>
    <x v="0"/>
    <x v="0"/>
    <x v="0"/>
    <x v="0"/>
    <x v="214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18"/>
    <x v="1"/>
  </r>
  <r>
    <x v="0"/>
    <x v="6"/>
    <x v="0"/>
    <x v="0"/>
    <x v="0"/>
    <x v="238"/>
    <x v="337"/>
    <x v="359"/>
    <x v="795"/>
    <x v="54"/>
    <x v="27"/>
    <x v="0"/>
    <x v="0"/>
    <x v="0"/>
    <x v="0"/>
    <x v="0"/>
    <x v="6"/>
    <x v="0"/>
    <x v="0"/>
    <x v="0"/>
    <x v="214"/>
    <x v="308"/>
    <x v="5"/>
    <x v="71"/>
    <x v="783"/>
    <x v="104"/>
    <x v="0"/>
    <x v="0"/>
    <x v="0"/>
    <x v="0"/>
    <x v="0"/>
    <x v="214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118"/>
    <x v="1"/>
  </r>
  <r>
    <x v="0"/>
    <x v="4"/>
    <x v="0"/>
    <x v="0"/>
    <x v="0"/>
    <x v="41"/>
    <x v="39"/>
    <x v="0"/>
    <x v="875"/>
    <x v="54"/>
    <x v="27"/>
    <x v="0"/>
    <x v="0"/>
    <x v="0"/>
    <x v="0"/>
    <x v="0"/>
    <x v="1"/>
    <x v="0"/>
    <x v="0"/>
    <x v="0"/>
    <x v="214"/>
    <x v="308"/>
    <x v="5"/>
    <x v="71"/>
    <x v="783"/>
    <x v="104"/>
    <x v="0"/>
    <x v="0"/>
    <x v="0"/>
    <x v="0"/>
    <x v="0"/>
    <x v="214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07"/>
    <x v="199"/>
    <x v="169"/>
    <x v="203"/>
    <x v="0"/>
    <x v="1479"/>
    <x v="1"/>
  </r>
  <r>
    <x v="0"/>
    <x v="0"/>
    <x v="0"/>
    <x v="0"/>
    <x v="0"/>
    <x v="402"/>
    <x v="469"/>
    <x v="0"/>
    <x v="503"/>
    <x v="54"/>
    <x v="0"/>
    <x v="0"/>
    <x v="0"/>
    <x v="0"/>
    <x v="0"/>
    <x v="0"/>
    <x v="3"/>
    <x v="0"/>
    <x v="0"/>
    <x v="0"/>
    <x v="214"/>
    <x v="308"/>
    <x v="5"/>
    <x v="71"/>
    <x v="783"/>
    <x v="104"/>
    <x v="0"/>
    <x v="0"/>
    <x v="0"/>
    <x v="0"/>
    <x v="0"/>
    <x v="214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424"/>
    <x v="199"/>
    <x v="169"/>
    <x v="203"/>
    <x v="0"/>
    <x v="1479"/>
    <x v="1"/>
  </r>
  <r>
    <x v="0"/>
    <x v="2"/>
    <x v="0"/>
    <x v="0"/>
    <x v="0"/>
    <x v="1277"/>
    <x v="1297"/>
    <x v="1341"/>
    <x v="44"/>
    <x v="54"/>
    <x v="27"/>
    <x v="0"/>
    <x v="0"/>
    <x v="0"/>
    <x v="0"/>
    <x v="0"/>
    <x v="4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8"/>
    <x v="199"/>
    <x v="169"/>
    <x v="203"/>
    <x v="0"/>
    <x v="194"/>
    <x v="1"/>
  </r>
  <r>
    <x v="0"/>
    <x v="1"/>
    <x v="0"/>
    <x v="0"/>
    <x v="0"/>
    <x v="568"/>
    <x v="481"/>
    <x v="557"/>
    <x v="701"/>
    <x v="54"/>
    <x v="27"/>
    <x v="0"/>
    <x v="0"/>
    <x v="0"/>
    <x v="0"/>
    <x v="0"/>
    <x v="0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84"/>
    <x v="199"/>
    <x v="169"/>
    <x v="203"/>
    <x v="0"/>
    <x v="908"/>
    <x v="1"/>
  </r>
  <r>
    <x v="0"/>
    <x v="6"/>
    <x v="0"/>
    <x v="0"/>
    <x v="0"/>
    <x v="1310"/>
    <x v="1330"/>
    <x v="1404"/>
    <x v="26"/>
    <x v="54"/>
    <x v="27"/>
    <x v="0"/>
    <x v="0"/>
    <x v="0"/>
    <x v="0"/>
    <x v="0"/>
    <x v="6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0"/>
    <x v="199"/>
    <x v="169"/>
    <x v="203"/>
    <x v="0"/>
    <x v="141"/>
    <x v="1"/>
  </r>
  <r>
    <x v="0"/>
    <x v="3"/>
    <x v="0"/>
    <x v="0"/>
    <x v="0"/>
    <x v="475"/>
    <x v="422"/>
    <x v="527"/>
    <x v="956"/>
    <x v="54"/>
    <x v="27"/>
    <x v="0"/>
    <x v="0"/>
    <x v="0"/>
    <x v="0"/>
    <x v="0"/>
    <x v="2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71"/>
    <x v="199"/>
    <x v="169"/>
    <x v="203"/>
    <x v="0"/>
    <x v="940"/>
    <x v="1"/>
  </r>
  <r>
    <x v="0"/>
    <x v="5"/>
    <x v="0"/>
    <x v="0"/>
    <x v="0"/>
    <x v="1192"/>
    <x v="1212"/>
    <x v="1416"/>
    <x v="956"/>
    <x v="54"/>
    <x v="27"/>
    <x v="0"/>
    <x v="0"/>
    <x v="0"/>
    <x v="0"/>
    <x v="0"/>
    <x v="5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5"/>
    <x v="199"/>
    <x v="158"/>
    <x v="203"/>
    <x v="281"/>
    <x v="1474"/>
    <x v="0"/>
  </r>
  <r>
    <x v="0"/>
    <x v="4"/>
    <x v="0"/>
    <x v="0"/>
    <x v="0"/>
    <x v="562"/>
    <x v="476"/>
    <x v="845"/>
    <x v="1437"/>
    <x v="54"/>
    <x v="27"/>
    <x v="0"/>
    <x v="0"/>
    <x v="0"/>
    <x v="0"/>
    <x v="0"/>
    <x v="1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947"/>
    <x v="199"/>
    <x v="169"/>
    <x v="203"/>
    <x v="0"/>
    <x v="618"/>
    <x v="1"/>
  </r>
  <r>
    <x v="0"/>
    <x v="0"/>
    <x v="0"/>
    <x v="0"/>
    <x v="0"/>
    <x v="1289"/>
    <x v="1309"/>
    <x v="1526"/>
    <x v="1683"/>
    <x v="54"/>
    <x v="27"/>
    <x v="0"/>
    <x v="0"/>
    <x v="0"/>
    <x v="0"/>
    <x v="0"/>
    <x v="3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86"/>
    <x v="199"/>
    <x v="169"/>
    <x v="203"/>
    <x v="0"/>
    <x v="43"/>
    <x v="1"/>
  </r>
  <r>
    <x v="0"/>
    <x v="2"/>
    <x v="0"/>
    <x v="0"/>
    <x v="0"/>
    <x v="1228"/>
    <x v="1248"/>
    <x v="1341"/>
    <x v="122"/>
    <x v="54"/>
    <x v="27"/>
    <x v="0"/>
    <x v="0"/>
    <x v="0"/>
    <x v="0"/>
    <x v="0"/>
    <x v="4"/>
    <x v="0"/>
    <x v="0"/>
    <x v="0"/>
    <x v="216"/>
    <x v="311"/>
    <x v="3"/>
    <x v="7"/>
    <x v="710"/>
    <x v="104"/>
    <x v="0"/>
    <x v="0"/>
    <x v="0"/>
    <x v="0"/>
    <x v="0"/>
    <x v="216"/>
    <x v="44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9"/>
    <x v="199"/>
    <x v="169"/>
    <x v="184"/>
    <x v="0"/>
    <x v="194"/>
    <x v="1"/>
  </r>
  <r>
    <x v="0"/>
    <x v="1"/>
    <x v="0"/>
    <x v="0"/>
    <x v="0"/>
    <x v="482"/>
    <x v="426"/>
    <x v="557"/>
    <x v="1091"/>
    <x v="54"/>
    <x v="27"/>
    <x v="0"/>
    <x v="0"/>
    <x v="0"/>
    <x v="0"/>
    <x v="0"/>
    <x v="0"/>
    <x v="0"/>
    <x v="0"/>
    <x v="0"/>
    <x v="216"/>
    <x v="311"/>
    <x v="3"/>
    <x v="7"/>
    <x v="710"/>
    <x v="104"/>
    <x v="0"/>
    <x v="0"/>
    <x v="0"/>
    <x v="0"/>
    <x v="0"/>
    <x v="216"/>
    <x v="44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84"/>
    <x v="199"/>
    <x v="169"/>
    <x v="203"/>
    <x v="0"/>
    <x v="908"/>
    <x v="1"/>
  </r>
  <r>
    <x v="0"/>
    <x v="6"/>
    <x v="0"/>
    <x v="0"/>
    <x v="0"/>
    <x v="1272"/>
    <x v="1292"/>
    <x v="1404"/>
    <x v="83"/>
    <x v="54"/>
    <x v="27"/>
    <x v="0"/>
    <x v="0"/>
    <x v="0"/>
    <x v="0"/>
    <x v="0"/>
    <x v="6"/>
    <x v="0"/>
    <x v="0"/>
    <x v="0"/>
    <x v="216"/>
    <x v="311"/>
    <x v="3"/>
    <x v="7"/>
    <x v="710"/>
    <x v="104"/>
    <x v="0"/>
    <x v="0"/>
    <x v="0"/>
    <x v="0"/>
    <x v="0"/>
    <x v="216"/>
    <x v="44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85"/>
    <x v="199"/>
    <x v="169"/>
    <x v="203"/>
    <x v="0"/>
    <x v="141"/>
    <x v="1"/>
  </r>
  <r>
    <x v="0"/>
    <x v="3"/>
    <x v="0"/>
    <x v="0"/>
    <x v="0"/>
    <x v="482"/>
    <x v="426"/>
    <x v="557"/>
    <x v="1091"/>
    <x v="54"/>
    <x v="27"/>
    <x v="0"/>
    <x v="0"/>
    <x v="0"/>
    <x v="0"/>
    <x v="0"/>
    <x v="2"/>
    <x v="0"/>
    <x v="0"/>
    <x v="0"/>
    <x v="216"/>
    <x v="311"/>
    <x v="3"/>
    <x v="7"/>
    <x v="710"/>
    <x v="104"/>
    <x v="0"/>
    <x v="0"/>
    <x v="0"/>
    <x v="0"/>
    <x v="0"/>
    <x v="216"/>
    <x v="44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84"/>
    <x v="199"/>
    <x v="169"/>
    <x v="203"/>
    <x v="0"/>
    <x v="908"/>
    <x v="1"/>
  </r>
  <r>
    <x v="0"/>
    <x v="5"/>
    <x v="0"/>
    <x v="0"/>
    <x v="0"/>
    <x v="1200"/>
    <x v="1220"/>
    <x v="1292"/>
    <x v="151"/>
    <x v="54"/>
    <x v="27"/>
    <x v="0"/>
    <x v="0"/>
    <x v="0"/>
    <x v="0"/>
    <x v="0"/>
    <x v="5"/>
    <x v="0"/>
    <x v="0"/>
    <x v="0"/>
    <x v="216"/>
    <x v="311"/>
    <x v="3"/>
    <x v="7"/>
    <x v="710"/>
    <x v="104"/>
    <x v="0"/>
    <x v="0"/>
    <x v="0"/>
    <x v="0"/>
    <x v="0"/>
    <x v="216"/>
    <x v="44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29"/>
    <x v="199"/>
    <x v="159"/>
    <x v="203"/>
    <x v="282"/>
    <x v="1667"/>
    <x v="0"/>
  </r>
  <r>
    <x v="0"/>
    <x v="2"/>
    <x v="0"/>
    <x v="0"/>
    <x v="0"/>
    <x v="1076"/>
    <x v="1096"/>
    <x v="1325"/>
    <x v="1352"/>
    <x v="54"/>
    <x v="27"/>
    <x v="0"/>
    <x v="0"/>
    <x v="0"/>
    <x v="0"/>
    <x v="0"/>
    <x v="4"/>
    <x v="0"/>
    <x v="0"/>
    <x v="0"/>
    <x v="217"/>
    <x v="312"/>
    <x v="0"/>
    <x v="56"/>
    <x v="847"/>
    <x v="104"/>
    <x v="0"/>
    <x v="0"/>
    <x v="0"/>
    <x v="0"/>
    <x v="0"/>
    <x v="217"/>
    <x v="44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57"/>
    <x v="0"/>
    <x v="210"/>
    <x v="1"/>
  </r>
  <r>
    <x v="0"/>
    <x v="1"/>
    <x v="0"/>
    <x v="0"/>
    <x v="0"/>
    <x v="343"/>
    <x v="320"/>
    <x v="545"/>
    <x v="1069"/>
    <x v="54"/>
    <x v="27"/>
    <x v="0"/>
    <x v="0"/>
    <x v="0"/>
    <x v="0"/>
    <x v="0"/>
    <x v="0"/>
    <x v="0"/>
    <x v="0"/>
    <x v="0"/>
    <x v="217"/>
    <x v="312"/>
    <x v="0"/>
    <x v="56"/>
    <x v="847"/>
    <x v="104"/>
    <x v="0"/>
    <x v="0"/>
    <x v="0"/>
    <x v="0"/>
    <x v="0"/>
    <x v="217"/>
    <x v="44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0"/>
    <x v="1"/>
  </r>
  <r>
    <x v="0"/>
    <x v="6"/>
    <x v="0"/>
    <x v="0"/>
    <x v="0"/>
    <x v="1144"/>
    <x v="1164"/>
    <x v="1390"/>
    <x v="1402"/>
    <x v="54"/>
    <x v="27"/>
    <x v="0"/>
    <x v="0"/>
    <x v="0"/>
    <x v="0"/>
    <x v="0"/>
    <x v="6"/>
    <x v="0"/>
    <x v="0"/>
    <x v="0"/>
    <x v="217"/>
    <x v="312"/>
    <x v="0"/>
    <x v="56"/>
    <x v="847"/>
    <x v="104"/>
    <x v="0"/>
    <x v="0"/>
    <x v="0"/>
    <x v="0"/>
    <x v="0"/>
    <x v="217"/>
    <x v="44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2"/>
    <x v="1"/>
  </r>
  <r>
    <x v="0"/>
    <x v="3"/>
    <x v="0"/>
    <x v="0"/>
    <x v="0"/>
    <x v="343"/>
    <x v="320"/>
    <x v="545"/>
    <x v="1069"/>
    <x v="54"/>
    <x v="27"/>
    <x v="0"/>
    <x v="0"/>
    <x v="0"/>
    <x v="0"/>
    <x v="0"/>
    <x v="2"/>
    <x v="0"/>
    <x v="0"/>
    <x v="0"/>
    <x v="217"/>
    <x v="312"/>
    <x v="0"/>
    <x v="56"/>
    <x v="847"/>
    <x v="104"/>
    <x v="0"/>
    <x v="0"/>
    <x v="0"/>
    <x v="0"/>
    <x v="0"/>
    <x v="217"/>
    <x v="44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0"/>
    <x v="1"/>
  </r>
  <r>
    <x v="0"/>
    <x v="5"/>
    <x v="0"/>
    <x v="0"/>
    <x v="0"/>
    <x v="1018"/>
    <x v="1039"/>
    <x v="1279"/>
    <x v="1323"/>
    <x v="54"/>
    <x v="27"/>
    <x v="0"/>
    <x v="0"/>
    <x v="0"/>
    <x v="0"/>
    <x v="0"/>
    <x v="5"/>
    <x v="0"/>
    <x v="0"/>
    <x v="0"/>
    <x v="217"/>
    <x v="312"/>
    <x v="0"/>
    <x v="56"/>
    <x v="847"/>
    <x v="104"/>
    <x v="0"/>
    <x v="0"/>
    <x v="0"/>
    <x v="0"/>
    <x v="0"/>
    <x v="217"/>
    <x v="44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1"/>
    <x v="169"/>
    <x v="203"/>
    <x v="250"/>
    <x v="935"/>
    <x v="0"/>
  </r>
  <r>
    <x v="0"/>
    <x v="2"/>
    <x v="0"/>
    <x v="0"/>
    <x v="0"/>
    <x v="1161"/>
    <x v="1181"/>
    <x v="1341"/>
    <x v="322"/>
    <x v="54"/>
    <x v="27"/>
    <x v="0"/>
    <x v="0"/>
    <x v="0"/>
    <x v="0"/>
    <x v="0"/>
    <x v="4"/>
    <x v="0"/>
    <x v="0"/>
    <x v="0"/>
    <x v="218"/>
    <x v="313"/>
    <x v="3"/>
    <x v="7"/>
    <x v="47"/>
    <x v="104"/>
    <x v="0"/>
    <x v="0"/>
    <x v="0"/>
    <x v="0"/>
    <x v="0"/>
    <x v="218"/>
    <x v="561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67"/>
    <x v="199"/>
    <x v="169"/>
    <x v="169"/>
    <x v="0"/>
    <x v="194"/>
    <x v="1"/>
  </r>
  <r>
    <x v="0"/>
    <x v="1"/>
    <x v="0"/>
    <x v="0"/>
    <x v="0"/>
    <x v="405"/>
    <x v="371"/>
    <x v="557"/>
    <x v="1212"/>
    <x v="54"/>
    <x v="27"/>
    <x v="0"/>
    <x v="0"/>
    <x v="0"/>
    <x v="0"/>
    <x v="0"/>
    <x v="0"/>
    <x v="0"/>
    <x v="0"/>
    <x v="0"/>
    <x v="218"/>
    <x v="313"/>
    <x v="3"/>
    <x v="7"/>
    <x v="47"/>
    <x v="104"/>
    <x v="0"/>
    <x v="0"/>
    <x v="0"/>
    <x v="0"/>
    <x v="0"/>
    <x v="218"/>
    <x v="561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908"/>
    <x v="1"/>
  </r>
  <r>
    <x v="0"/>
    <x v="6"/>
    <x v="0"/>
    <x v="0"/>
    <x v="0"/>
    <x v="1218"/>
    <x v="1238"/>
    <x v="1404"/>
    <x v="280"/>
    <x v="54"/>
    <x v="27"/>
    <x v="0"/>
    <x v="0"/>
    <x v="0"/>
    <x v="0"/>
    <x v="0"/>
    <x v="6"/>
    <x v="0"/>
    <x v="0"/>
    <x v="0"/>
    <x v="218"/>
    <x v="313"/>
    <x v="3"/>
    <x v="7"/>
    <x v="47"/>
    <x v="104"/>
    <x v="0"/>
    <x v="0"/>
    <x v="0"/>
    <x v="0"/>
    <x v="0"/>
    <x v="218"/>
    <x v="561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29"/>
    <x v="199"/>
    <x v="169"/>
    <x v="203"/>
    <x v="0"/>
    <x v="141"/>
    <x v="1"/>
  </r>
  <r>
    <x v="0"/>
    <x v="4"/>
    <x v="0"/>
    <x v="0"/>
    <x v="0"/>
    <x v="667"/>
    <x v="545"/>
    <x v="845"/>
    <x v="1365"/>
    <x v="54"/>
    <x v="27"/>
    <x v="0"/>
    <x v="0"/>
    <x v="0"/>
    <x v="0"/>
    <x v="0"/>
    <x v="1"/>
    <x v="0"/>
    <x v="0"/>
    <x v="0"/>
    <x v="218"/>
    <x v="313"/>
    <x v="3"/>
    <x v="7"/>
    <x v="47"/>
    <x v="104"/>
    <x v="0"/>
    <x v="0"/>
    <x v="0"/>
    <x v="0"/>
    <x v="0"/>
    <x v="218"/>
    <x v="561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94"/>
    <x v="199"/>
    <x v="169"/>
    <x v="203"/>
    <x v="0"/>
    <x v="618"/>
    <x v="1"/>
  </r>
  <r>
    <x v="0"/>
    <x v="0"/>
    <x v="0"/>
    <x v="0"/>
    <x v="0"/>
    <x v="1325"/>
    <x v="1345"/>
    <x v="1526"/>
    <x v="127"/>
    <x v="54"/>
    <x v="27"/>
    <x v="0"/>
    <x v="0"/>
    <x v="0"/>
    <x v="0"/>
    <x v="0"/>
    <x v="3"/>
    <x v="0"/>
    <x v="0"/>
    <x v="0"/>
    <x v="218"/>
    <x v="313"/>
    <x v="3"/>
    <x v="7"/>
    <x v="47"/>
    <x v="104"/>
    <x v="0"/>
    <x v="0"/>
    <x v="0"/>
    <x v="0"/>
    <x v="0"/>
    <x v="218"/>
    <x v="561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12"/>
    <x v="199"/>
    <x v="169"/>
    <x v="203"/>
    <x v="0"/>
    <x v="43"/>
    <x v="1"/>
  </r>
  <r>
    <x v="0"/>
    <x v="2"/>
    <x v="0"/>
    <x v="0"/>
    <x v="0"/>
    <x v="519"/>
    <x v="571"/>
    <x v="622"/>
    <x v="568"/>
    <x v="54"/>
    <x v="27"/>
    <x v="0"/>
    <x v="0"/>
    <x v="0"/>
    <x v="0"/>
    <x v="0"/>
    <x v="4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74"/>
    <x v="199"/>
    <x v="169"/>
    <x v="203"/>
    <x v="0"/>
    <x v="842"/>
    <x v="1"/>
  </r>
  <r>
    <x v="0"/>
    <x v="2"/>
    <x v="0"/>
    <x v="0"/>
    <x v="0"/>
    <x v="556"/>
    <x v="604"/>
    <x v="660"/>
    <x v="537"/>
    <x v="54"/>
    <x v="27"/>
    <x v="0"/>
    <x v="0"/>
    <x v="0"/>
    <x v="0"/>
    <x v="0"/>
    <x v="4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54"/>
    <x v="199"/>
    <x v="169"/>
    <x v="203"/>
    <x v="0"/>
    <x v="801"/>
    <x v="1"/>
  </r>
  <r>
    <x v="0"/>
    <x v="1"/>
    <x v="0"/>
    <x v="0"/>
    <x v="0"/>
    <x v="79"/>
    <x v="76"/>
    <x v="154"/>
    <x v="1006"/>
    <x v="54"/>
    <x v="27"/>
    <x v="0"/>
    <x v="0"/>
    <x v="0"/>
    <x v="0"/>
    <x v="0"/>
    <x v="0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25"/>
    <x v="199"/>
    <x v="169"/>
    <x v="203"/>
    <x v="0"/>
    <x v="1328"/>
    <x v="1"/>
  </r>
  <r>
    <x v="0"/>
    <x v="1"/>
    <x v="0"/>
    <x v="0"/>
    <x v="0"/>
    <x v="93"/>
    <x v="89"/>
    <x v="170"/>
    <x v="1013"/>
    <x v="54"/>
    <x v="27"/>
    <x v="0"/>
    <x v="0"/>
    <x v="0"/>
    <x v="0"/>
    <x v="0"/>
    <x v="0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16"/>
    <x v="199"/>
    <x v="169"/>
    <x v="203"/>
    <x v="0"/>
    <x v="1312"/>
    <x v="1"/>
  </r>
  <r>
    <x v="0"/>
    <x v="6"/>
    <x v="0"/>
    <x v="0"/>
    <x v="0"/>
    <x v="594"/>
    <x v="632"/>
    <x v="690"/>
    <x v="520"/>
    <x v="54"/>
    <x v="27"/>
    <x v="0"/>
    <x v="0"/>
    <x v="0"/>
    <x v="0"/>
    <x v="0"/>
    <x v="6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37"/>
    <x v="199"/>
    <x v="169"/>
    <x v="203"/>
    <x v="0"/>
    <x v="769"/>
    <x v="1"/>
  </r>
  <r>
    <x v="0"/>
    <x v="6"/>
    <x v="0"/>
    <x v="0"/>
    <x v="0"/>
    <x v="637"/>
    <x v="669"/>
    <x v="728"/>
    <x v="493"/>
    <x v="54"/>
    <x v="27"/>
    <x v="0"/>
    <x v="0"/>
    <x v="0"/>
    <x v="0"/>
    <x v="0"/>
    <x v="6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15"/>
    <x v="199"/>
    <x v="169"/>
    <x v="203"/>
    <x v="0"/>
    <x v="729"/>
    <x v="1"/>
  </r>
  <r>
    <x v="0"/>
    <x v="3"/>
    <x v="0"/>
    <x v="0"/>
    <x v="0"/>
    <x v="67"/>
    <x v="64"/>
    <x v="152"/>
    <x v="1023"/>
    <x v="54"/>
    <x v="27"/>
    <x v="0"/>
    <x v="0"/>
    <x v="0"/>
    <x v="0"/>
    <x v="0"/>
    <x v="2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47"/>
    <x v="199"/>
    <x v="169"/>
    <x v="203"/>
    <x v="0"/>
    <x v="1330"/>
    <x v="1"/>
  </r>
  <r>
    <x v="0"/>
    <x v="3"/>
    <x v="0"/>
    <x v="0"/>
    <x v="0"/>
    <x v="80"/>
    <x v="77"/>
    <x v="173"/>
    <x v="1030"/>
    <x v="54"/>
    <x v="27"/>
    <x v="0"/>
    <x v="0"/>
    <x v="0"/>
    <x v="0"/>
    <x v="0"/>
    <x v="2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39"/>
    <x v="199"/>
    <x v="169"/>
    <x v="203"/>
    <x v="0"/>
    <x v="1309"/>
    <x v="1"/>
  </r>
  <r>
    <x v="0"/>
    <x v="5"/>
    <x v="0"/>
    <x v="0"/>
    <x v="0"/>
    <x v="443"/>
    <x v="507"/>
    <x v="568"/>
    <x v="650"/>
    <x v="54"/>
    <x v="27"/>
    <x v="0"/>
    <x v="0"/>
    <x v="0"/>
    <x v="0"/>
    <x v="0"/>
    <x v="5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57"/>
    <x v="199"/>
    <x v="169"/>
    <x v="203"/>
    <x v="0"/>
    <x v="897"/>
    <x v="1"/>
  </r>
  <r>
    <x v="0"/>
    <x v="5"/>
    <x v="0"/>
    <x v="0"/>
    <x v="0"/>
    <x v="483"/>
    <x v="538"/>
    <x v="613"/>
    <x v="631"/>
    <x v="54"/>
    <x v="27"/>
    <x v="0"/>
    <x v="0"/>
    <x v="0"/>
    <x v="0"/>
    <x v="0"/>
    <x v="5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31"/>
    <x v="199"/>
    <x v="169"/>
    <x v="203"/>
    <x v="0"/>
    <x v="852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27"/>
    <x v="0"/>
    <x v="0"/>
    <x v="0"/>
    <x v="0"/>
    <x v="0"/>
    <x v="3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27"/>
    <x v="0"/>
    <x v="0"/>
    <x v="0"/>
    <x v="0"/>
    <x v="0"/>
    <x v="3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2"/>
    <x v="0"/>
    <x v="0"/>
    <x v="0"/>
    <x v="499"/>
    <x v="553"/>
    <x v="0"/>
    <x v="431"/>
    <x v="54"/>
    <x v="27"/>
    <x v="0"/>
    <x v="0"/>
    <x v="0"/>
    <x v="0"/>
    <x v="0"/>
    <x v="4"/>
    <x v="0"/>
    <x v="0"/>
    <x v="0"/>
    <x v="220"/>
    <x v="315"/>
    <x v="4"/>
    <x v="45"/>
    <x v="640"/>
    <x v="104"/>
    <x v="0"/>
    <x v="0"/>
    <x v="0"/>
    <x v="0"/>
    <x v="0"/>
    <x v="220"/>
    <x v="52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58"/>
    <x v="199"/>
    <x v="169"/>
    <x v="203"/>
    <x v="0"/>
    <x v="1479"/>
    <x v="1"/>
  </r>
  <r>
    <x v="0"/>
    <x v="1"/>
    <x v="0"/>
    <x v="0"/>
    <x v="0"/>
    <x v="72"/>
    <x v="69"/>
    <x v="0"/>
    <x v="840"/>
    <x v="54"/>
    <x v="27"/>
    <x v="0"/>
    <x v="0"/>
    <x v="0"/>
    <x v="0"/>
    <x v="0"/>
    <x v="0"/>
    <x v="0"/>
    <x v="0"/>
    <x v="0"/>
    <x v="220"/>
    <x v="315"/>
    <x v="4"/>
    <x v="45"/>
    <x v="640"/>
    <x v="104"/>
    <x v="0"/>
    <x v="0"/>
    <x v="0"/>
    <x v="0"/>
    <x v="0"/>
    <x v="220"/>
    <x v="52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72"/>
    <x v="199"/>
    <x v="169"/>
    <x v="203"/>
    <x v="0"/>
    <x v="1479"/>
    <x v="1"/>
  </r>
  <r>
    <x v="0"/>
    <x v="6"/>
    <x v="0"/>
    <x v="0"/>
    <x v="0"/>
    <x v="567"/>
    <x v="611"/>
    <x v="0"/>
    <x v="378"/>
    <x v="54"/>
    <x v="27"/>
    <x v="0"/>
    <x v="0"/>
    <x v="0"/>
    <x v="0"/>
    <x v="0"/>
    <x v="6"/>
    <x v="0"/>
    <x v="0"/>
    <x v="0"/>
    <x v="220"/>
    <x v="315"/>
    <x v="4"/>
    <x v="45"/>
    <x v="640"/>
    <x v="104"/>
    <x v="0"/>
    <x v="0"/>
    <x v="0"/>
    <x v="0"/>
    <x v="0"/>
    <x v="220"/>
    <x v="52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13"/>
    <x v="199"/>
    <x v="169"/>
    <x v="203"/>
    <x v="0"/>
    <x v="1479"/>
    <x v="1"/>
  </r>
  <r>
    <x v="0"/>
    <x v="4"/>
    <x v="0"/>
    <x v="0"/>
    <x v="0"/>
    <x v="196"/>
    <x v="188"/>
    <x v="0"/>
    <x v="744"/>
    <x v="54"/>
    <x v="27"/>
    <x v="0"/>
    <x v="0"/>
    <x v="0"/>
    <x v="0"/>
    <x v="0"/>
    <x v="1"/>
    <x v="0"/>
    <x v="0"/>
    <x v="0"/>
    <x v="220"/>
    <x v="315"/>
    <x v="4"/>
    <x v="45"/>
    <x v="640"/>
    <x v="104"/>
    <x v="0"/>
    <x v="0"/>
    <x v="0"/>
    <x v="0"/>
    <x v="0"/>
    <x v="220"/>
    <x v="52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71"/>
    <x v="199"/>
    <x v="169"/>
    <x v="203"/>
    <x v="0"/>
    <x v="1479"/>
    <x v="1"/>
  </r>
  <r>
    <x v="0"/>
    <x v="0"/>
    <x v="0"/>
    <x v="0"/>
    <x v="0"/>
    <x v="838"/>
    <x v="860"/>
    <x v="0"/>
    <x v="221"/>
    <x v="54"/>
    <x v="27"/>
    <x v="0"/>
    <x v="0"/>
    <x v="0"/>
    <x v="0"/>
    <x v="0"/>
    <x v="3"/>
    <x v="0"/>
    <x v="0"/>
    <x v="0"/>
    <x v="220"/>
    <x v="315"/>
    <x v="4"/>
    <x v="45"/>
    <x v="640"/>
    <x v="104"/>
    <x v="0"/>
    <x v="0"/>
    <x v="0"/>
    <x v="0"/>
    <x v="0"/>
    <x v="220"/>
    <x v="52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183"/>
    <x v="199"/>
    <x v="169"/>
    <x v="203"/>
    <x v="0"/>
    <x v="1479"/>
    <x v="1"/>
  </r>
  <r>
    <x v="0"/>
    <x v="2"/>
    <x v="0"/>
    <x v="0"/>
    <x v="0"/>
    <x v="936"/>
    <x v="958"/>
    <x v="1091"/>
    <x v="428"/>
    <x v="54"/>
    <x v="27"/>
    <x v="0"/>
    <x v="0"/>
    <x v="0"/>
    <x v="0"/>
    <x v="0"/>
    <x v="4"/>
    <x v="0"/>
    <x v="0"/>
    <x v="0"/>
    <x v="221"/>
    <x v="316"/>
    <x v="0"/>
    <x v="13"/>
    <x v="11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0"/>
    <x v="1"/>
  </r>
  <r>
    <x v="0"/>
    <x v="2"/>
    <x v="0"/>
    <x v="0"/>
    <x v="0"/>
    <x v="734"/>
    <x v="757"/>
    <x v="894"/>
    <x v="526"/>
    <x v="54"/>
    <x v="27"/>
    <x v="0"/>
    <x v="0"/>
    <x v="0"/>
    <x v="0"/>
    <x v="0"/>
    <x v="4"/>
    <x v="0"/>
    <x v="0"/>
    <x v="0"/>
    <x v="221"/>
    <x v="316"/>
    <x v="0"/>
    <x v="13"/>
    <x v="11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9"/>
    <x v="1"/>
  </r>
  <r>
    <x v="0"/>
    <x v="2"/>
    <x v="0"/>
    <x v="0"/>
    <x v="0"/>
    <x v="864"/>
    <x v="886"/>
    <x v="1022"/>
    <x v="461"/>
    <x v="54"/>
    <x v="27"/>
    <x v="0"/>
    <x v="0"/>
    <x v="0"/>
    <x v="0"/>
    <x v="0"/>
    <x v="4"/>
    <x v="0"/>
    <x v="0"/>
    <x v="0"/>
    <x v="221"/>
    <x v="316"/>
    <x v="0"/>
    <x v="13"/>
    <x v="11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8"/>
    <x v="1"/>
  </r>
  <r>
    <x v="0"/>
    <x v="2"/>
    <x v="0"/>
    <x v="0"/>
    <x v="0"/>
    <x v="875"/>
    <x v="897"/>
    <x v="1033"/>
    <x v="455"/>
    <x v="54"/>
    <x v="27"/>
    <x v="0"/>
    <x v="0"/>
    <x v="0"/>
    <x v="0"/>
    <x v="0"/>
    <x v="4"/>
    <x v="0"/>
    <x v="0"/>
    <x v="0"/>
    <x v="221"/>
    <x v="316"/>
    <x v="0"/>
    <x v="13"/>
    <x v="11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8"/>
    <x v="1"/>
  </r>
  <r>
    <x v="0"/>
    <x v="2"/>
    <x v="0"/>
    <x v="0"/>
    <x v="0"/>
    <x v="1084"/>
    <x v="1104"/>
    <x v="1243"/>
    <x v="348"/>
    <x v="54"/>
    <x v="27"/>
    <x v="0"/>
    <x v="0"/>
    <x v="0"/>
    <x v="0"/>
    <x v="0"/>
    <x v="4"/>
    <x v="0"/>
    <x v="0"/>
    <x v="0"/>
    <x v="221"/>
    <x v="316"/>
    <x v="0"/>
    <x v="13"/>
    <x v="11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4"/>
    <x v="1"/>
  </r>
  <r>
    <x v="0"/>
    <x v="2"/>
    <x v="0"/>
    <x v="0"/>
    <x v="0"/>
    <x v="994"/>
    <x v="1016"/>
    <x v="1150"/>
    <x v="400"/>
    <x v="54"/>
    <x v="27"/>
    <x v="0"/>
    <x v="0"/>
    <x v="0"/>
    <x v="0"/>
    <x v="0"/>
    <x v="4"/>
    <x v="0"/>
    <x v="0"/>
    <x v="0"/>
    <x v="221"/>
    <x v="316"/>
    <x v="0"/>
    <x v="13"/>
    <x v="11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8"/>
    <x v="1"/>
  </r>
  <r>
    <x v="0"/>
    <x v="2"/>
    <x v="0"/>
    <x v="0"/>
    <x v="0"/>
    <x v="382"/>
    <x v="454"/>
    <x v="520"/>
    <x v="716"/>
    <x v="54"/>
    <x v="27"/>
    <x v="0"/>
    <x v="0"/>
    <x v="0"/>
    <x v="0"/>
    <x v="0"/>
    <x v="4"/>
    <x v="0"/>
    <x v="0"/>
    <x v="0"/>
    <x v="221"/>
    <x v="316"/>
    <x v="0"/>
    <x v="13"/>
    <x v="12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8"/>
    <x v="1"/>
  </r>
  <r>
    <x v="0"/>
    <x v="2"/>
    <x v="0"/>
    <x v="0"/>
    <x v="0"/>
    <x v="879"/>
    <x v="901"/>
    <x v="1035"/>
    <x v="455"/>
    <x v="54"/>
    <x v="27"/>
    <x v="0"/>
    <x v="0"/>
    <x v="0"/>
    <x v="0"/>
    <x v="0"/>
    <x v="4"/>
    <x v="0"/>
    <x v="0"/>
    <x v="0"/>
    <x v="221"/>
    <x v="316"/>
    <x v="0"/>
    <x v="13"/>
    <x v="12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6"/>
    <x v="1"/>
  </r>
  <r>
    <x v="0"/>
    <x v="2"/>
    <x v="0"/>
    <x v="0"/>
    <x v="0"/>
    <x v="877"/>
    <x v="899"/>
    <x v="1034"/>
    <x v="455"/>
    <x v="54"/>
    <x v="27"/>
    <x v="0"/>
    <x v="0"/>
    <x v="0"/>
    <x v="0"/>
    <x v="0"/>
    <x v="4"/>
    <x v="0"/>
    <x v="0"/>
    <x v="0"/>
    <x v="221"/>
    <x v="316"/>
    <x v="0"/>
    <x v="13"/>
    <x v="12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7"/>
    <x v="1"/>
  </r>
  <r>
    <x v="0"/>
    <x v="2"/>
    <x v="0"/>
    <x v="0"/>
    <x v="0"/>
    <x v="487"/>
    <x v="540"/>
    <x v="643"/>
    <x v="657"/>
    <x v="54"/>
    <x v="27"/>
    <x v="0"/>
    <x v="0"/>
    <x v="0"/>
    <x v="0"/>
    <x v="0"/>
    <x v="4"/>
    <x v="0"/>
    <x v="0"/>
    <x v="0"/>
    <x v="221"/>
    <x v="316"/>
    <x v="0"/>
    <x v="13"/>
    <x v="12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0"/>
    <x v="1"/>
  </r>
  <r>
    <x v="0"/>
    <x v="2"/>
    <x v="0"/>
    <x v="0"/>
    <x v="0"/>
    <x v="526"/>
    <x v="577"/>
    <x v="684"/>
    <x v="638"/>
    <x v="54"/>
    <x v="27"/>
    <x v="0"/>
    <x v="0"/>
    <x v="0"/>
    <x v="0"/>
    <x v="0"/>
    <x v="4"/>
    <x v="0"/>
    <x v="0"/>
    <x v="0"/>
    <x v="221"/>
    <x v="316"/>
    <x v="0"/>
    <x v="13"/>
    <x v="12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2"/>
    <x v="0"/>
    <x v="0"/>
    <x v="0"/>
    <x v="465"/>
    <x v="525"/>
    <x v="621"/>
    <x v="671"/>
    <x v="54"/>
    <x v="27"/>
    <x v="0"/>
    <x v="0"/>
    <x v="0"/>
    <x v="0"/>
    <x v="0"/>
    <x v="4"/>
    <x v="0"/>
    <x v="0"/>
    <x v="0"/>
    <x v="221"/>
    <x v="316"/>
    <x v="0"/>
    <x v="13"/>
    <x v="12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43"/>
    <x v="1"/>
  </r>
  <r>
    <x v="0"/>
    <x v="2"/>
    <x v="0"/>
    <x v="0"/>
    <x v="0"/>
    <x v="567"/>
    <x v="611"/>
    <x v="726"/>
    <x v="617"/>
    <x v="54"/>
    <x v="27"/>
    <x v="0"/>
    <x v="0"/>
    <x v="0"/>
    <x v="0"/>
    <x v="0"/>
    <x v="4"/>
    <x v="0"/>
    <x v="0"/>
    <x v="0"/>
    <x v="221"/>
    <x v="316"/>
    <x v="0"/>
    <x v="13"/>
    <x v="12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0"/>
    <x v="1"/>
  </r>
  <r>
    <x v="0"/>
    <x v="2"/>
    <x v="0"/>
    <x v="0"/>
    <x v="0"/>
    <x v="465"/>
    <x v="525"/>
    <x v="621"/>
    <x v="671"/>
    <x v="54"/>
    <x v="27"/>
    <x v="0"/>
    <x v="0"/>
    <x v="0"/>
    <x v="0"/>
    <x v="0"/>
    <x v="4"/>
    <x v="0"/>
    <x v="0"/>
    <x v="0"/>
    <x v="221"/>
    <x v="316"/>
    <x v="0"/>
    <x v="13"/>
    <x v="12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43"/>
    <x v="1"/>
  </r>
  <r>
    <x v="0"/>
    <x v="2"/>
    <x v="0"/>
    <x v="0"/>
    <x v="0"/>
    <x v="776"/>
    <x v="799"/>
    <x v="934"/>
    <x v="504"/>
    <x v="54"/>
    <x v="27"/>
    <x v="0"/>
    <x v="0"/>
    <x v="0"/>
    <x v="0"/>
    <x v="0"/>
    <x v="4"/>
    <x v="0"/>
    <x v="0"/>
    <x v="0"/>
    <x v="221"/>
    <x v="316"/>
    <x v="0"/>
    <x v="13"/>
    <x v="12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0"/>
    <x v="1"/>
  </r>
  <r>
    <x v="0"/>
    <x v="2"/>
    <x v="0"/>
    <x v="0"/>
    <x v="0"/>
    <x v="296"/>
    <x v="382"/>
    <x v="431"/>
    <x v="777"/>
    <x v="54"/>
    <x v="27"/>
    <x v="0"/>
    <x v="0"/>
    <x v="0"/>
    <x v="0"/>
    <x v="0"/>
    <x v="4"/>
    <x v="0"/>
    <x v="0"/>
    <x v="0"/>
    <x v="221"/>
    <x v="316"/>
    <x v="0"/>
    <x v="13"/>
    <x v="13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287"/>
    <x v="377"/>
    <x v="419"/>
    <x v="777"/>
    <x v="54"/>
    <x v="27"/>
    <x v="0"/>
    <x v="0"/>
    <x v="0"/>
    <x v="0"/>
    <x v="0"/>
    <x v="4"/>
    <x v="0"/>
    <x v="0"/>
    <x v="0"/>
    <x v="221"/>
    <x v="316"/>
    <x v="0"/>
    <x v="13"/>
    <x v="13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287"/>
    <x v="377"/>
    <x v="419"/>
    <x v="777"/>
    <x v="54"/>
    <x v="27"/>
    <x v="0"/>
    <x v="0"/>
    <x v="0"/>
    <x v="0"/>
    <x v="0"/>
    <x v="4"/>
    <x v="0"/>
    <x v="0"/>
    <x v="0"/>
    <x v="221"/>
    <x v="316"/>
    <x v="0"/>
    <x v="13"/>
    <x v="13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312"/>
    <x v="400"/>
    <x v="446"/>
    <x v="758"/>
    <x v="54"/>
    <x v="27"/>
    <x v="0"/>
    <x v="0"/>
    <x v="0"/>
    <x v="0"/>
    <x v="0"/>
    <x v="4"/>
    <x v="0"/>
    <x v="0"/>
    <x v="0"/>
    <x v="221"/>
    <x v="316"/>
    <x v="0"/>
    <x v="13"/>
    <x v="14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8"/>
    <x v="203"/>
    <x v="43"/>
    <x v="1510"/>
    <x v="0"/>
  </r>
  <r>
    <x v="0"/>
    <x v="2"/>
    <x v="0"/>
    <x v="0"/>
    <x v="0"/>
    <x v="302"/>
    <x v="389"/>
    <x v="431"/>
    <x v="758"/>
    <x v="54"/>
    <x v="27"/>
    <x v="0"/>
    <x v="0"/>
    <x v="0"/>
    <x v="0"/>
    <x v="0"/>
    <x v="4"/>
    <x v="0"/>
    <x v="0"/>
    <x v="0"/>
    <x v="221"/>
    <x v="316"/>
    <x v="0"/>
    <x v="13"/>
    <x v="14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355"/>
    <x v="432"/>
    <x v="492"/>
    <x v="742"/>
    <x v="54"/>
    <x v="27"/>
    <x v="0"/>
    <x v="0"/>
    <x v="0"/>
    <x v="0"/>
    <x v="0"/>
    <x v="4"/>
    <x v="0"/>
    <x v="0"/>
    <x v="0"/>
    <x v="221"/>
    <x v="316"/>
    <x v="0"/>
    <x v="13"/>
    <x v="14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7"/>
    <x v="1"/>
  </r>
  <r>
    <x v="0"/>
    <x v="2"/>
    <x v="0"/>
    <x v="0"/>
    <x v="0"/>
    <x v="791"/>
    <x v="813"/>
    <x v="946"/>
    <x v="500"/>
    <x v="54"/>
    <x v="27"/>
    <x v="0"/>
    <x v="0"/>
    <x v="0"/>
    <x v="0"/>
    <x v="0"/>
    <x v="4"/>
    <x v="0"/>
    <x v="0"/>
    <x v="0"/>
    <x v="221"/>
    <x v="316"/>
    <x v="0"/>
    <x v="13"/>
    <x v="14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8"/>
    <x v="1"/>
  </r>
  <r>
    <x v="0"/>
    <x v="2"/>
    <x v="0"/>
    <x v="0"/>
    <x v="0"/>
    <x v="633"/>
    <x v="665"/>
    <x v="796"/>
    <x v="584"/>
    <x v="54"/>
    <x v="27"/>
    <x v="0"/>
    <x v="0"/>
    <x v="0"/>
    <x v="0"/>
    <x v="0"/>
    <x v="4"/>
    <x v="0"/>
    <x v="0"/>
    <x v="0"/>
    <x v="221"/>
    <x v="316"/>
    <x v="0"/>
    <x v="13"/>
    <x v="14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4"/>
    <x v="1"/>
  </r>
  <r>
    <x v="0"/>
    <x v="2"/>
    <x v="0"/>
    <x v="0"/>
    <x v="0"/>
    <x v="452"/>
    <x v="514"/>
    <x v="601"/>
    <x v="671"/>
    <x v="54"/>
    <x v="27"/>
    <x v="0"/>
    <x v="0"/>
    <x v="0"/>
    <x v="0"/>
    <x v="0"/>
    <x v="4"/>
    <x v="0"/>
    <x v="0"/>
    <x v="0"/>
    <x v="221"/>
    <x v="316"/>
    <x v="0"/>
    <x v="13"/>
    <x v="14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3"/>
    <x v="1"/>
  </r>
  <r>
    <x v="0"/>
    <x v="2"/>
    <x v="0"/>
    <x v="0"/>
    <x v="0"/>
    <x v="496"/>
    <x v="551"/>
    <x v="656"/>
    <x v="657"/>
    <x v="54"/>
    <x v="27"/>
    <x v="0"/>
    <x v="0"/>
    <x v="0"/>
    <x v="0"/>
    <x v="0"/>
    <x v="4"/>
    <x v="0"/>
    <x v="0"/>
    <x v="0"/>
    <x v="221"/>
    <x v="316"/>
    <x v="0"/>
    <x v="13"/>
    <x v="14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5"/>
    <x v="1"/>
  </r>
  <r>
    <x v="0"/>
    <x v="2"/>
    <x v="0"/>
    <x v="0"/>
    <x v="0"/>
    <x v="611"/>
    <x v="647"/>
    <x v="772"/>
    <x v="594"/>
    <x v="54"/>
    <x v="27"/>
    <x v="0"/>
    <x v="0"/>
    <x v="0"/>
    <x v="0"/>
    <x v="0"/>
    <x v="4"/>
    <x v="0"/>
    <x v="0"/>
    <x v="0"/>
    <x v="221"/>
    <x v="316"/>
    <x v="0"/>
    <x v="13"/>
    <x v="15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442"/>
    <x v="505"/>
    <x v="589"/>
    <x v="681"/>
    <x v="54"/>
    <x v="27"/>
    <x v="0"/>
    <x v="0"/>
    <x v="0"/>
    <x v="0"/>
    <x v="0"/>
    <x v="4"/>
    <x v="0"/>
    <x v="0"/>
    <x v="0"/>
    <x v="221"/>
    <x v="316"/>
    <x v="0"/>
    <x v="13"/>
    <x v="15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2"/>
    <x v="0"/>
    <x v="0"/>
    <x v="0"/>
    <x v="543"/>
    <x v="593"/>
    <x v="703"/>
    <x v="628"/>
    <x v="54"/>
    <x v="27"/>
    <x v="0"/>
    <x v="0"/>
    <x v="0"/>
    <x v="0"/>
    <x v="0"/>
    <x v="4"/>
    <x v="0"/>
    <x v="0"/>
    <x v="0"/>
    <x v="221"/>
    <x v="316"/>
    <x v="0"/>
    <x v="13"/>
    <x v="15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2"/>
    <x v="0"/>
    <x v="0"/>
    <x v="0"/>
    <x v="404"/>
    <x v="470"/>
    <x v="546"/>
    <x v="704"/>
    <x v="54"/>
    <x v="27"/>
    <x v="0"/>
    <x v="0"/>
    <x v="0"/>
    <x v="0"/>
    <x v="0"/>
    <x v="4"/>
    <x v="0"/>
    <x v="0"/>
    <x v="0"/>
    <x v="221"/>
    <x v="316"/>
    <x v="0"/>
    <x v="13"/>
    <x v="15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9"/>
    <x v="1"/>
  </r>
  <r>
    <x v="0"/>
    <x v="2"/>
    <x v="0"/>
    <x v="0"/>
    <x v="0"/>
    <x v="255"/>
    <x v="348"/>
    <x v="383"/>
    <x v="795"/>
    <x v="54"/>
    <x v="27"/>
    <x v="0"/>
    <x v="0"/>
    <x v="0"/>
    <x v="0"/>
    <x v="0"/>
    <x v="4"/>
    <x v="0"/>
    <x v="0"/>
    <x v="0"/>
    <x v="221"/>
    <x v="316"/>
    <x v="0"/>
    <x v="13"/>
    <x v="15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2"/>
    <x v="0"/>
    <x v="0"/>
    <x v="0"/>
    <x v="435"/>
    <x v="500"/>
    <x v="574"/>
    <x v="681"/>
    <x v="54"/>
    <x v="27"/>
    <x v="0"/>
    <x v="0"/>
    <x v="0"/>
    <x v="0"/>
    <x v="0"/>
    <x v="4"/>
    <x v="0"/>
    <x v="0"/>
    <x v="0"/>
    <x v="221"/>
    <x v="316"/>
    <x v="0"/>
    <x v="13"/>
    <x v="15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1"/>
    <x v="1"/>
  </r>
  <r>
    <x v="0"/>
    <x v="1"/>
    <x v="0"/>
    <x v="0"/>
    <x v="0"/>
    <x v="263"/>
    <x v="250"/>
    <x v="393"/>
    <x v="783"/>
    <x v="54"/>
    <x v="27"/>
    <x v="0"/>
    <x v="0"/>
    <x v="0"/>
    <x v="0"/>
    <x v="0"/>
    <x v="0"/>
    <x v="0"/>
    <x v="0"/>
    <x v="0"/>
    <x v="221"/>
    <x v="316"/>
    <x v="0"/>
    <x v="13"/>
    <x v="11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2"/>
    <x v="1"/>
  </r>
  <r>
    <x v="0"/>
    <x v="1"/>
    <x v="0"/>
    <x v="0"/>
    <x v="0"/>
    <x v="165"/>
    <x v="158"/>
    <x v="290"/>
    <x v="833"/>
    <x v="54"/>
    <x v="27"/>
    <x v="0"/>
    <x v="0"/>
    <x v="0"/>
    <x v="0"/>
    <x v="0"/>
    <x v="0"/>
    <x v="0"/>
    <x v="0"/>
    <x v="0"/>
    <x v="221"/>
    <x v="316"/>
    <x v="0"/>
    <x v="13"/>
    <x v="11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9"/>
    <x v="1"/>
  </r>
  <r>
    <x v="0"/>
    <x v="1"/>
    <x v="0"/>
    <x v="0"/>
    <x v="0"/>
    <x v="229"/>
    <x v="219"/>
    <x v="351"/>
    <x v="798"/>
    <x v="54"/>
    <x v="27"/>
    <x v="0"/>
    <x v="0"/>
    <x v="0"/>
    <x v="0"/>
    <x v="0"/>
    <x v="0"/>
    <x v="0"/>
    <x v="0"/>
    <x v="0"/>
    <x v="221"/>
    <x v="316"/>
    <x v="0"/>
    <x v="13"/>
    <x v="11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6"/>
    <x v="1"/>
  </r>
  <r>
    <x v="0"/>
    <x v="1"/>
    <x v="0"/>
    <x v="0"/>
    <x v="0"/>
    <x v="236"/>
    <x v="225"/>
    <x v="358"/>
    <x v="796"/>
    <x v="54"/>
    <x v="27"/>
    <x v="0"/>
    <x v="0"/>
    <x v="0"/>
    <x v="0"/>
    <x v="0"/>
    <x v="0"/>
    <x v="0"/>
    <x v="0"/>
    <x v="0"/>
    <x v="221"/>
    <x v="316"/>
    <x v="0"/>
    <x v="13"/>
    <x v="11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0"/>
    <x v="1"/>
  </r>
  <r>
    <x v="0"/>
    <x v="1"/>
    <x v="0"/>
    <x v="0"/>
    <x v="0"/>
    <x v="349"/>
    <x v="326"/>
    <x v="482"/>
    <x v="737"/>
    <x v="54"/>
    <x v="27"/>
    <x v="0"/>
    <x v="0"/>
    <x v="0"/>
    <x v="0"/>
    <x v="0"/>
    <x v="0"/>
    <x v="0"/>
    <x v="0"/>
    <x v="0"/>
    <x v="221"/>
    <x v="316"/>
    <x v="0"/>
    <x v="13"/>
    <x v="11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7"/>
    <x v="1"/>
  </r>
  <r>
    <x v="0"/>
    <x v="1"/>
    <x v="0"/>
    <x v="0"/>
    <x v="0"/>
    <x v="298"/>
    <x v="281"/>
    <x v="428"/>
    <x v="767"/>
    <x v="54"/>
    <x v="27"/>
    <x v="0"/>
    <x v="0"/>
    <x v="0"/>
    <x v="0"/>
    <x v="0"/>
    <x v="0"/>
    <x v="0"/>
    <x v="0"/>
    <x v="0"/>
    <x v="221"/>
    <x v="316"/>
    <x v="0"/>
    <x v="13"/>
    <x v="11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4"/>
    <x v="1"/>
  </r>
  <r>
    <x v="0"/>
    <x v="1"/>
    <x v="0"/>
    <x v="0"/>
    <x v="0"/>
    <x v="41"/>
    <x v="39"/>
    <x v="120"/>
    <x v="912"/>
    <x v="54"/>
    <x v="27"/>
    <x v="0"/>
    <x v="0"/>
    <x v="0"/>
    <x v="0"/>
    <x v="0"/>
    <x v="0"/>
    <x v="0"/>
    <x v="0"/>
    <x v="0"/>
    <x v="221"/>
    <x v="316"/>
    <x v="0"/>
    <x v="13"/>
    <x v="12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238"/>
    <x v="227"/>
    <x v="360"/>
    <x v="796"/>
    <x v="54"/>
    <x v="27"/>
    <x v="0"/>
    <x v="0"/>
    <x v="0"/>
    <x v="0"/>
    <x v="0"/>
    <x v="0"/>
    <x v="0"/>
    <x v="0"/>
    <x v="0"/>
    <x v="221"/>
    <x v="316"/>
    <x v="0"/>
    <x v="13"/>
    <x v="12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7"/>
    <x v="1"/>
  </r>
  <r>
    <x v="0"/>
    <x v="1"/>
    <x v="0"/>
    <x v="0"/>
    <x v="0"/>
    <x v="237"/>
    <x v="226"/>
    <x v="359"/>
    <x v="796"/>
    <x v="54"/>
    <x v="27"/>
    <x v="0"/>
    <x v="0"/>
    <x v="0"/>
    <x v="0"/>
    <x v="0"/>
    <x v="0"/>
    <x v="0"/>
    <x v="0"/>
    <x v="0"/>
    <x v="221"/>
    <x v="316"/>
    <x v="0"/>
    <x v="13"/>
    <x v="12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1"/>
    <x v="0"/>
    <x v="0"/>
    <x v="0"/>
    <x v="68"/>
    <x v="65"/>
    <x v="161"/>
    <x v="889"/>
    <x v="54"/>
    <x v="27"/>
    <x v="0"/>
    <x v="0"/>
    <x v="0"/>
    <x v="0"/>
    <x v="0"/>
    <x v="0"/>
    <x v="0"/>
    <x v="0"/>
    <x v="0"/>
    <x v="221"/>
    <x v="316"/>
    <x v="0"/>
    <x v="13"/>
    <x v="12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1"/>
    <x v="0"/>
    <x v="0"/>
    <x v="0"/>
    <x v="81"/>
    <x v="78"/>
    <x v="183"/>
    <x v="880"/>
    <x v="54"/>
    <x v="27"/>
    <x v="0"/>
    <x v="0"/>
    <x v="0"/>
    <x v="0"/>
    <x v="0"/>
    <x v="0"/>
    <x v="0"/>
    <x v="0"/>
    <x v="0"/>
    <x v="221"/>
    <x v="316"/>
    <x v="0"/>
    <x v="13"/>
    <x v="12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61"/>
    <x v="59"/>
    <x v="153"/>
    <x v="894"/>
    <x v="54"/>
    <x v="27"/>
    <x v="0"/>
    <x v="0"/>
    <x v="0"/>
    <x v="0"/>
    <x v="0"/>
    <x v="0"/>
    <x v="0"/>
    <x v="0"/>
    <x v="0"/>
    <x v="221"/>
    <x v="316"/>
    <x v="0"/>
    <x v="13"/>
    <x v="12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1"/>
    <x v="0"/>
    <x v="0"/>
    <x v="0"/>
    <x v="95"/>
    <x v="91"/>
    <x v="203"/>
    <x v="871"/>
    <x v="54"/>
    <x v="27"/>
    <x v="0"/>
    <x v="0"/>
    <x v="0"/>
    <x v="0"/>
    <x v="0"/>
    <x v="0"/>
    <x v="0"/>
    <x v="0"/>
    <x v="0"/>
    <x v="221"/>
    <x v="316"/>
    <x v="0"/>
    <x v="13"/>
    <x v="12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1"/>
    <x v="0"/>
    <x v="0"/>
    <x v="0"/>
    <x v="61"/>
    <x v="59"/>
    <x v="153"/>
    <x v="894"/>
    <x v="54"/>
    <x v="27"/>
    <x v="0"/>
    <x v="0"/>
    <x v="0"/>
    <x v="0"/>
    <x v="0"/>
    <x v="0"/>
    <x v="0"/>
    <x v="0"/>
    <x v="0"/>
    <x v="221"/>
    <x v="316"/>
    <x v="0"/>
    <x v="13"/>
    <x v="12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1"/>
    <x v="0"/>
    <x v="0"/>
    <x v="0"/>
    <x v="182"/>
    <x v="174"/>
    <x v="309"/>
    <x v="822"/>
    <x v="54"/>
    <x v="27"/>
    <x v="0"/>
    <x v="0"/>
    <x v="0"/>
    <x v="0"/>
    <x v="0"/>
    <x v="0"/>
    <x v="0"/>
    <x v="0"/>
    <x v="0"/>
    <x v="221"/>
    <x v="316"/>
    <x v="0"/>
    <x v="13"/>
    <x v="12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0"/>
    <x v="1"/>
  </r>
  <r>
    <x v="0"/>
    <x v="1"/>
    <x v="0"/>
    <x v="0"/>
    <x v="0"/>
    <x v="25"/>
    <x v="24"/>
    <x v="93"/>
    <x v="932"/>
    <x v="54"/>
    <x v="27"/>
    <x v="0"/>
    <x v="0"/>
    <x v="0"/>
    <x v="0"/>
    <x v="0"/>
    <x v="0"/>
    <x v="0"/>
    <x v="0"/>
    <x v="0"/>
    <x v="221"/>
    <x v="316"/>
    <x v="0"/>
    <x v="13"/>
    <x v="13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24"/>
    <x v="23"/>
    <x v="90"/>
    <x v="932"/>
    <x v="54"/>
    <x v="27"/>
    <x v="0"/>
    <x v="0"/>
    <x v="0"/>
    <x v="0"/>
    <x v="0"/>
    <x v="0"/>
    <x v="0"/>
    <x v="0"/>
    <x v="0"/>
    <x v="221"/>
    <x v="316"/>
    <x v="0"/>
    <x v="13"/>
    <x v="13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24"/>
    <x v="23"/>
    <x v="90"/>
    <x v="932"/>
    <x v="54"/>
    <x v="27"/>
    <x v="0"/>
    <x v="0"/>
    <x v="0"/>
    <x v="0"/>
    <x v="0"/>
    <x v="0"/>
    <x v="0"/>
    <x v="0"/>
    <x v="0"/>
    <x v="221"/>
    <x v="316"/>
    <x v="0"/>
    <x v="13"/>
    <x v="13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28"/>
    <x v="27"/>
    <x v="99"/>
    <x v="926"/>
    <x v="54"/>
    <x v="27"/>
    <x v="0"/>
    <x v="0"/>
    <x v="0"/>
    <x v="0"/>
    <x v="0"/>
    <x v="0"/>
    <x v="0"/>
    <x v="0"/>
    <x v="0"/>
    <x v="221"/>
    <x v="316"/>
    <x v="0"/>
    <x v="13"/>
    <x v="14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1"/>
    <x v="0"/>
    <x v="0"/>
    <x v="0"/>
    <x v="26"/>
    <x v="25"/>
    <x v="93"/>
    <x v="926"/>
    <x v="54"/>
    <x v="27"/>
    <x v="0"/>
    <x v="0"/>
    <x v="0"/>
    <x v="0"/>
    <x v="0"/>
    <x v="0"/>
    <x v="0"/>
    <x v="0"/>
    <x v="0"/>
    <x v="221"/>
    <x v="316"/>
    <x v="0"/>
    <x v="13"/>
    <x v="14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34"/>
    <x v="33"/>
    <x v="110"/>
    <x v="920"/>
    <x v="54"/>
    <x v="27"/>
    <x v="0"/>
    <x v="0"/>
    <x v="0"/>
    <x v="0"/>
    <x v="0"/>
    <x v="0"/>
    <x v="0"/>
    <x v="0"/>
    <x v="0"/>
    <x v="221"/>
    <x v="316"/>
    <x v="0"/>
    <x v="13"/>
    <x v="14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1"/>
    <x v="0"/>
    <x v="0"/>
    <x v="0"/>
    <x v="189"/>
    <x v="181"/>
    <x v="315"/>
    <x v="818"/>
    <x v="54"/>
    <x v="27"/>
    <x v="0"/>
    <x v="0"/>
    <x v="0"/>
    <x v="0"/>
    <x v="0"/>
    <x v="0"/>
    <x v="0"/>
    <x v="0"/>
    <x v="0"/>
    <x v="221"/>
    <x v="316"/>
    <x v="0"/>
    <x v="13"/>
    <x v="14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3"/>
    <x v="1"/>
  </r>
  <r>
    <x v="0"/>
    <x v="1"/>
    <x v="0"/>
    <x v="0"/>
    <x v="0"/>
    <x v="120"/>
    <x v="115"/>
    <x v="231"/>
    <x v="858"/>
    <x v="54"/>
    <x v="27"/>
    <x v="0"/>
    <x v="0"/>
    <x v="0"/>
    <x v="0"/>
    <x v="0"/>
    <x v="0"/>
    <x v="0"/>
    <x v="0"/>
    <x v="0"/>
    <x v="221"/>
    <x v="316"/>
    <x v="0"/>
    <x v="13"/>
    <x v="14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58"/>
    <x v="56"/>
    <x v="148"/>
    <x v="894"/>
    <x v="54"/>
    <x v="27"/>
    <x v="0"/>
    <x v="0"/>
    <x v="0"/>
    <x v="0"/>
    <x v="0"/>
    <x v="0"/>
    <x v="0"/>
    <x v="0"/>
    <x v="0"/>
    <x v="221"/>
    <x v="316"/>
    <x v="0"/>
    <x v="13"/>
    <x v="14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1"/>
    <x v="0"/>
    <x v="0"/>
    <x v="0"/>
    <x v="71"/>
    <x v="68"/>
    <x v="168"/>
    <x v="889"/>
    <x v="54"/>
    <x v="27"/>
    <x v="0"/>
    <x v="0"/>
    <x v="0"/>
    <x v="0"/>
    <x v="0"/>
    <x v="0"/>
    <x v="0"/>
    <x v="0"/>
    <x v="0"/>
    <x v="221"/>
    <x v="316"/>
    <x v="0"/>
    <x v="13"/>
    <x v="14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1"/>
    <x v="0"/>
    <x v="0"/>
    <x v="0"/>
    <x v="111"/>
    <x v="107"/>
    <x v="222"/>
    <x v="862"/>
    <x v="54"/>
    <x v="27"/>
    <x v="0"/>
    <x v="0"/>
    <x v="0"/>
    <x v="0"/>
    <x v="0"/>
    <x v="0"/>
    <x v="0"/>
    <x v="0"/>
    <x v="0"/>
    <x v="221"/>
    <x v="316"/>
    <x v="0"/>
    <x v="13"/>
    <x v="15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55"/>
    <x v="53"/>
    <x v="144"/>
    <x v="900"/>
    <x v="54"/>
    <x v="27"/>
    <x v="0"/>
    <x v="0"/>
    <x v="0"/>
    <x v="0"/>
    <x v="0"/>
    <x v="0"/>
    <x v="0"/>
    <x v="0"/>
    <x v="0"/>
    <x v="221"/>
    <x v="316"/>
    <x v="0"/>
    <x v="13"/>
    <x v="15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87"/>
    <x v="84"/>
    <x v="193"/>
    <x v="876"/>
    <x v="54"/>
    <x v="27"/>
    <x v="0"/>
    <x v="0"/>
    <x v="0"/>
    <x v="0"/>
    <x v="0"/>
    <x v="0"/>
    <x v="0"/>
    <x v="0"/>
    <x v="0"/>
    <x v="221"/>
    <x v="316"/>
    <x v="0"/>
    <x v="13"/>
    <x v="15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1"/>
    <x v="0"/>
    <x v="0"/>
    <x v="0"/>
    <x v="46"/>
    <x v="44"/>
    <x v="128"/>
    <x v="908"/>
    <x v="54"/>
    <x v="27"/>
    <x v="0"/>
    <x v="0"/>
    <x v="0"/>
    <x v="0"/>
    <x v="0"/>
    <x v="0"/>
    <x v="0"/>
    <x v="0"/>
    <x v="0"/>
    <x v="221"/>
    <x v="316"/>
    <x v="0"/>
    <x v="13"/>
    <x v="15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2"/>
    <x v="1"/>
  </r>
  <r>
    <x v="0"/>
    <x v="1"/>
    <x v="0"/>
    <x v="0"/>
    <x v="0"/>
    <x v="20"/>
    <x v="19"/>
    <x v="82"/>
    <x v="936"/>
    <x v="54"/>
    <x v="27"/>
    <x v="0"/>
    <x v="0"/>
    <x v="0"/>
    <x v="0"/>
    <x v="0"/>
    <x v="0"/>
    <x v="0"/>
    <x v="0"/>
    <x v="0"/>
    <x v="221"/>
    <x v="316"/>
    <x v="0"/>
    <x v="13"/>
    <x v="15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53"/>
    <x v="51"/>
    <x v="140"/>
    <x v="900"/>
    <x v="54"/>
    <x v="27"/>
    <x v="0"/>
    <x v="0"/>
    <x v="0"/>
    <x v="0"/>
    <x v="0"/>
    <x v="0"/>
    <x v="0"/>
    <x v="0"/>
    <x v="0"/>
    <x v="221"/>
    <x v="316"/>
    <x v="0"/>
    <x v="13"/>
    <x v="15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6"/>
    <x v="0"/>
    <x v="0"/>
    <x v="0"/>
    <x v="1031"/>
    <x v="1051"/>
    <x v="1189"/>
    <x v="375"/>
    <x v="54"/>
    <x v="27"/>
    <x v="0"/>
    <x v="0"/>
    <x v="0"/>
    <x v="0"/>
    <x v="0"/>
    <x v="6"/>
    <x v="0"/>
    <x v="0"/>
    <x v="0"/>
    <x v="221"/>
    <x v="316"/>
    <x v="0"/>
    <x v="13"/>
    <x v="11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7"/>
    <x v="1"/>
  </r>
  <r>
    <x v="0"/>
    <x v="6"/>
    <x v="0"/>
    <x v="0"/>
    <x v="0"/>
    <x v="831"/>
    <x v="853"/>
    <x v="989"/>
    <x v="479"/>
    <x v="54"/>
    <x v="27"/>
    <x v="0"/>
    <x v="0"/>
    <x v="0"/>
    <x v="0"/>
    <x v="0"/>
    <x v="6"/>
    <x v="0"/>
    <x v="0"/>
    <x v="0"/>
    <x v="221"/>
    <x v="316"/>
    <x v="0"/>
    <x v="13"/>
    <x v="11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3"/>
    <x v="1"/>
  </r>
  <r>
    <x v="0"/>
    <x v="6"/>
    <x v="0"/>
    <x v="0"/>
    <x v="0"/>
    <x v="961"/>
    <x v="983"/>
    <x v="1117"/>
    <x v="416"/>
    <x v="54"/>
    <x v="27"/>
    <x v="0"/>
    <x v="0"/>
    <x v="0"/>
    <x v="0"/>
    <x v="0"/>
    <x v="6"/>
    <x v="0"/>
    <x v="0"/>
    <x v="0"/>
    <x v="221"/>
    <x v="316"/>
    <x v="0"/>
    <x v="13"/>
    <x v="11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5"/>
    <x v="1"/>
  </r>
  <r>
    <x v="0"/>
    <x v="6"/>
    <x v="0"/>
    <x v="0"/>
    <x v="0"/>
    <x v="971"/>
    <x v="993"/>
    <x v="1130"/>
    <x v="409"/>
    <x v="54"/>
    <x v="27"/>
    <x v="0"/>
    <x v="0"/>
    <x v="0"/>
    <x v="0"/>
    <x v="0"/>
    <x v="6"/>
    <x v="0"/>
    <x v="0"/>
    <x v="0"/>
    <x v="221"/>
    <x v="316"/>
    <x v="0"/>
    <x v="13"/>
    <x v="11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3"/>
    <x v="1"/>
  </r>
  <r>
    <x v="0"/>
    <x v="6"/>
    <x v="0"/>
    <x v="0"/>
    <x v="0"/>
    <x v="1152"/>
    <x v="1172"/>
    <x v="1318"/>
    <x v="296"/>
    <x v="54"/>
    <x v="27"/>
    <x v="0"/>
    <x v="0"/>
    <x v="0"/>
    <x v="0"/>
    <x v="0"/>
    <x v="6"/>
    <x v="0"/>
    <x v="0"/>
    <x v="0"/>
    <x v="221"/>
    <x v="316"/>
    <x v="0"/>
    <x v="13"/>
    <x v="11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6"/>
    <x v="1"/>
  </r>
  <r>
    <x v="0"/>
    <x v="6"/>
    <x v="0"/>
    <x v="0"/>
    <x v="0"/>
    <x v="1086"/>
    <x v="1106"/>
    <x v="1246"/>
    <x v="347"/>
    <x v="54"/>
    <x v="27"/>
    <x v="0"/>
    <x v="0"/>
    <x v="0"/>
    <x v="0"/>
    <x v="0"/>
    <x v="6"/>
    <x v="0"/>
    <x v="0"/>
    <x v="0"/>
    <x v="221"/>
    <x v="316"/>
    <x v="0"/>
    <x v="13"/>
    <x v="11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1"/>
    <x v="1"/>
  </r>
  <r>
    <x v="0"/>
    <x v="6"/>
    <x v="0"/>
    <x v="0"/>
    <x v="0"/>
    <x v="438"/>
    <x v="503"/>
    <x v="580"/>
    <x v="681"/>
    <x v="54"/>
    <x v="27"/>
    <x v="0"/>
    <x v="0"/>
    <x v="0"/>
    <x v="0"/>
    <x v="0"/>
    <x v="6"/>
    <x v="0"/>
    <x v="0"/>
    <x v="0"/>
    <x v="221"/>
    <x v="316"/>
    <x v="0"/>
    <x v="13"/>
    <x v="12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976"/>
    <x v="998"/>
    <x v="1134"/>
    <x v="409"/>
    <x v="54"/>
    <x v="27"/>
    <x v="0"/>
    <x v="0"/>
    <x v="0"/>
    <x v="0"/>
    <x v="0"/>
    <x v="6"/>
    <x v="0"/>
    <x v="0"/>
    <x v="0"/>
    <x v="221"/>
    <x v="316"/>
    <x v="0"/>
    <x v="13"/>
    <x v="12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1"/>
    <x v="1"/>
  </r>
  <r>
    <x v="0"/>
    <x v="6"/>
    <x v="0"/>
    <x v="0"/>
    <x v="0"/>
    <x v="973"/>
    <x v="995"/>
    <x v="1132"/>
    <x v="409"/>
    <x v="54"/>
    <x v="27"/>
    <x v="0"/>
    <x v="0"/>
    <x v="0"/>
    <x v="0"/>
    <x v="0"/>
    <x v="6"/>
    <x v="0"/>
    <x v="0"/>
    <x v="0"/>
    <x v="221"/>
    <x v="316"/>
    <x v="0"/>
    <x v="13"/>
    <x v="12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2"/>
    <x v="1"/>
  </r>
  <r>
    <x v="0"/>
    <x v="6"/>
    <x v="0"/>
    <x v="0"/>
    <x v="0"/>
    <x v="550"/>
    <x v="599"/>
    <x v="708"/>
    <x v="620"/>
    <x v="54"/>
    <x v="27"/>
    <x v="0"/>
    <x v="0"/>
    <x v="0"/>
    <x v="0"/>
    <x v="0"/>
    <x v="6"/>
    <x v="0"/>
    <x v="0"/>
    <x v="0"/>
    <x v="221"/>
    <x v="316"/>
    <x v="0"/>
    <x v="13"/>
    <x v="12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0"/>
    <x v="1"/>
  </r>
  <r>
    <x v="0"/>
    <x v="6"/>
    <x v="0"/>
    <x v="0"/>
    <x v="0"/>
    <x v="603"/>
    <x v="639"/>
    <x v="762"/>
    <x v="600"/>
    <x v="54"/>
    <x v="27"/>
    <x v="0"/>
    <x v="0"/>
    <x v="0"/>
    <x v="0"/>
    <x v="0"/>
    <x v="6"/>
    <x v="0"/>
    <x v="0"/>
    <x v="0"/>
    <x v="221"/>
    <x v="316"/>
    <x v="0"/>
    <x v="13"/>
    <x v="12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6"/>
    <x v="0"/>
    <x v="0"/>
    <x v="0"/>
    <x v="528"/>
    <x v="580"/>
    <x v="689"/>
    <x v="643"/>
    <x v="54"/>
    <x v="27"/>
    <x v="0"/>
    <x v="0"/>
    <x v="0"/>
    <x v="0"/>
    <x v="0"/>
    <x v="6"/>
    <x v="0"/>
    <x v="0"/>
    <x v="0"/>
    <x v="221"/>
    <x v="316"/>
    <x v="0"/>
    <x v="13"/>
    <x v="12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0"/>
    <x v="1"/>
  </r>
  <r>
    <x v="0"/>
    <x v="6"/>
    <x v="0"/>
    <x v="0"/>
    <x v="0"/>
    <x v="644"/>
    <x v="676"/>
    <x v="808"/>
    <x v="579"/>
    <x v="54"/>
    <x v="27"/>
    <x v="0"/>
    <x v="0"/>
    <x v="0"/>
    <x v="0"/>
    <x v="0"/>
    <x v="6"/>
    <x v="0"/>
    <x v="0"/>
    <x v="0"/>
    <x v="221"/>
    <x v="316"/>
    <x v="0"/>
    <x v="13"/>
    <x v="12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3"/>
    <x v="1"/>
  </r>
  <r>
    <x v="0"/>
    <x v="6"/>
    <x v="0"/>
    <x v="0"/>
    <x v="0"/>
    <x v="528"/>
    <x v="580"/>
    <x v="689"/>
    <x v="643"/>
    <x v="54"/>
    <x v="27"/>
    <x v="0"/>
    <x v="0"/>
    <x v="0"/>
    <x v="0"/>
    <x v="0"/>
    <x v="6"/>
    <x v="0"/>
    <x v="0"/>
    <x v="0"/>
    <x v="221"/>
    <x v="316"/>
    <x v="0"/>
    <x v="13"/>
    <x v="12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0"/>
    <x v="1"/>
  </r>
  <r>
    <x v="0"/>
    <x v="6"/>
    <x v="0"/>
    <x v="0"/>
    <x v="0"/>
    <x v="869"/>
    <x v="891"/>
    <x v="1030"/>
    <x v="460"/>
    <x v="54"/>
    <x v="27"/>
    <x v="0"/>
    <x v="0"/>
    <x v="0"/>
    <x v="0"/>
    <x v="0"/>
    <x v="6"/>
    <x v="0"/>
    <x v="0"/>
    <x v="0"/>
    <x v="221"/>
    <x v="316"/>
    <x v="0"/>
    <x v="13"/>
    <x v="12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0"/>
    <x v="1"/>
  </r>
  <r>
    <x v="0"/>
    <x v="6"/>
    <x v="0"/>
    <x v="0"/>
    <x v="0"/>
    <x v="348"/>
    <x v="425"/>
    <x v="486"/>
    <x v="748"/>
    <x v="54"/>
    <x v="27"/>
    <x v="0"/>
    <x v="0"/>
    <x v="0"/>
    <x v="0"/>
    <x v="0"/>
    <x v="6"/>
    <x v="0"/>
    <x v="0"/>
    <x v="0"/>
    <x v="221"/>
    <x v="316"/>
    <x v="0"/>
    <x v="13"/>
    <x v="13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337"/>
    <x v="419"/>
    <x v="475"/>
    <x v="748"/>
    <x v="54"/>
    <x v="27"/>
    <x v="0"/>
    <x v="0"/>
    <x v="0"/>
    <x v="0"/>
    <x v="0"/>
    <x v="6"/>
    <x v="0"/>
    <x v="0"/>
    <x v="0"/>
    <x v="221"/>
    <x v="316"/>
    <x v="0"/>
    <x v="13"/>
    <x v="13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337"/>
    <x v="419"/>
    <x v="475"/>
    <x v="748"/>
    <x v="54"/>
    <x v="27"/>
    <x v="0"/>
    <x v="0"/>
    <x v="0"/>
    <x v="0"/>
    <x v="0"/>
    <x v="6"/>
    <x v="0"/>
    <x v="0"/>
    <x v="0"/>
    <x v="221"/>
    <x v="316"/>
    <x v="0"/>
    <x v="13"/>
    <x v="13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369"/>
    <x v="442"/>
    <x v="507"/>
    <x v="727"/>
    <x v="54"/>
    <x v="27"/>
    <x v="0"/>
    <x v="0"/>
    <x v="0"/>
    <x v="0"/>
    <x v="0"/>
    <x v="6"/>
    <x v="0"/>
    <x v="0"/>
    <x v="0"/>
    <x v="221"/>
    <x v="316"/>
    <x v="0"/>
    <x v="13"/>
    <x v="14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6"/>
    <x v="0"/>
    <x v="0"/>
    <x v="0"/>
    <x v="356"/>
    <x v="434"/>
    <x v="486"/>
    <x v="727"/>
    <x v="54"/>
    <x v="27"/>
    <x v="0"/>
    <x v="0"/>
    <x v="0"/>
    <x v="0"/>
    <x v="0"/>
    <x v="6"/>
    <x v="0"/>
    <x v="0"/>
    <x v="0"/>
    <x v="221"/>
    <x v="316"/>
    <x v="0"/>
    <x v="13"/>
    <x v="14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404"/>
    <x v="470"/>
    <x v="552"/>
    <x v="713"/>
    <x v="54"/>
    <x v="27"/>
    <x v="0"/>
    <x v="0"/>
    <x v="0"/>
    <x v="0"/>
    <x v="0"/>
    <x v="6"/>
    <x v="0"/>
    <x v="0"/>
    <x v="0"/>
    <x v="221"/>
    <x v="316"/>
    <x v="0"/>
    <x v="13"/>
    <x v="14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4"/>
    <x v="1"/>
  </r>
  <r>
    <x v="0"/>
    <x v="6"/>
    <x v="0"/>
    <x v="0"/>
    <x v="0"/>
    <x v="888"/>
    <x v="910"/>
    <x v="1042"/>
    <x v="451"/>
    <x v="54"/>
    <x v="27"/>
    <x v="0"/>
    <x v="0"/>
    <x v="0"/>
    <x v="0"/>
    <x v="0"/>
    <x v="6"/>
    <x v="0"/>
    <x v="0"/>
    <x v="0"/>
    <x v="221"/>
    <x v="316"/>
    <x v="0"/>
    <x v="13"/>
    <x v="14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9"/>
    <x v="1"/>
  </r>
  <r>
    <x v="0"/>
    <x v="6"/>
    <x v="0"/>
    <x v="0"/>
    <x v="0"/>
    <x v="713"/>
    <x v="737"/>
    <x v="876"/>
    <x v="533"/>
    <x v="54"/>
    <x v="27"/>
    <x v="0"/>
    <x v="0"/>
    <x v="0"/>
    <x v="0"/>
    <x v="0"/>
    <x v="6"/>
    <x v="0"/>
    <x v="0"/>
    <x v="0"/>
    <x v="221"/>
    <x v="316"/>
    <x v="0"/>
    <x v="13"/>
    <x v="14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4"/>
    <x v="1"/>
  </r>
  <r>
    <x v="0"/>
    <x v="6"/>
    <x v="0"/>
    <x v="0"/>
    <x v="0"/>
    <x v="515"/>
    <x v="569"/>
    <x v="674"/>
    <x v="643"/>
    <x v="54"/>
    <x v="27"/>
    <x v="0"/>
    <x v="0"/>
    <x v="0"/>
    <x v="0"/>
    <x v="0"/>
    <x v="6"/>
    <x v="0"/>
    <x v="0"/>
    <x v="0"/>
    <x v="221"/>
    <x v="316"/>
    <x v="0"/>
    <x v="13"/>
    <x v="14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5"/>
    <x v="1"/>
  </r>
  <r>
    <x v="0"/>
    <x v="6"/>
    <x v="0"/>
    <x v="0"/>
    <x v="0"/>
    <x v="563"/>
    <x v="608"/>
    <x v="724"/>
    <x v="620"/>
    <x v="54"/>
    <x v="27"/>
    <x v="0"/>
    <x v="0"/>
    <x v="0"/>
    <x v="0"/>
    <x v="0"/>
    <x v="6"/>
    <x v="0"/>
    <x v="0"/>
    <x v="0"/>
    <x v="221"/>
    <x v="316"/>
    <x v="0"/>
    <x v="13"/>
    <x v="14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2"/>
    <x v="1"/>
  </r>
  <r>
    <x v="0"/>
    <x v="6"/>
    <x v="0"/>
    <x v="0"/>
    <x v="0"/>
    <x v="690"/>
    <x v="716"/>
    <x v="854"/>
    <x v="546"/>
    <x v="54"/>
    <x v="27"/>
    <x v="0"/>
    <x v="0"/>
    <x v="0"/>
    <x v="0"/>
    <x v="0"/>
    <x v="6"/>
    <x v="0"/>
    <x v="0"/>
    <x v="0"/>
    <x v="221"/>
    <x v="316"/>
    <x v="0"/>
    <x v="13"/>
    <x v="15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503"/>
    <x v="557"/>
    <x v="665"/>
    <x v="647"/>
    <x v="54"/>
    <x v="27"/>
    <x v="0"/>
    <x v="0"/>
    <x v="0"/>
    <x v="0"/>
    <x v="0"/>
    <x v="6"/>
    <x v="0"/>
    <x v="0"/>
    <x v="0"/>
    <x v="221"/>
    <x v="316"/>
    <x v="0"/>
    <x v="13"/>
    <x v="15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620"/>
    <x v="655"/>
    <x v="785"/>
    <x v="591"/>
    <x v="54"/>
    <x v="27"/>
    <x v="0"/>
    <x v="0"/>
    <x v="0"/>
    <x v="0"/>
    <x v="0"/>
    <x v="6"/>
    <x v="0"/>
    <x v="0"/>
    <x v="0"/>
    <x v="221"/>
    <x v="316"/>
    <x v="0"/>
    <x v="13"/>
    <x v="15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4"/>
    <x v="1"/>
  </r>
  <r>
    <x v="0"/>
    <x v="6"/>
    <x v="0"/>
    <x v="0"/>
    <x v="0"/>
    <x v="464"/>
    <x v="524"/>
    <x v="612"/>
    <x v="670"/>
    <x v="54"/>
    <x v="27"/>
    <x v="0"/>
    <x v="0"/>
    <x v="0"/>
    <x v="0"/>
    <x v="0"/>
    <x v="6"/>
    <x v="0"/>
    <x v="0"/>
    <x v="0"/>
    <x v="221"/>
    <x v="316"/>
    <x v="0"/>
    <x v="13"/>
    <x v="15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3"/>
    <x v="1"/>
  </r>
  <r>
    <x v="0"/>
    <x v="6"/>
    <x v="0"/>
    <x v="0"/>
    <x v="0"/>
    <x v="304"/>
    <x v="391"/>
    <x v="438"/>
    <x v="769"/>
    <x v="54"/>
    <x v="27"/>
    <x v="0"/>
    <x v="0"/>
    <x v="0"/>
    <x v="0"/>
    <x v="0"/>
    <x v="6"/>
    <x v="0"/>
    <x v="0"/>
    <x v="0"/>
    <x v="221"/>
    <x v="316"/>
    <x v="0"/>
    <x v="13"/>
    <x v="15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6"/>
    <x v="0"/>
    <x v="0"/>
    <x v="0"/>
    <x v="496"/>
    <x v="551"/>
    <x v="651"/>
    <x v="647"/>
    <x v="54"/>
    <x v="27"/>
    <x v="0"/>
    <x v="0"/>
    <x v="0"/>
    <x v="0"/>
    <x v="0"/>
    <x v="6"/>
    <x v="0"/>
    <x v="0"/>
    <x v="0"/>
    <x v="221"/>
    <x v="316"/>
    <x v="0"/>
    <x v="13"/>
    <x v="15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3"/>
    <x v="0"/>
    <x v="0"/>
    <x v="0"/>
    <x v="263"/>
    <x v="250"/>
    <x v="393"/>
    <x v="783"/>
    <x v="54"/>
    <x v="27"/>
    <x v="0"/>
    <x v="0"/>
    <x v="0"/>
    <x v="0"/>
    <x v="0"/>
    <x v="2"/>
    <x v="0"/>
    <x v="0"/>
    <x v="0"/>
    <x v="221"/>
    <x v="316"/>
    <x v="0"/>
    <x v="13"/>
    <x v="11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2"/>
    <x v="1"/>
  </r>
  <r>
    <x v="0"/>
    <x v="3"/>
    <x v="0"/>
    <x v="0"/>
    <x v="0"/>
    <x v="165"/>
    <x v="158"/>
    <x v="290"/>
    <x v="833"/>
    <x v="54"/>
    <x v="27"/>
    <x v="0"/>
    <x v="0"/>
    <x v="0"/>
    <x v="0"/>
    <x v="0"/>
    <x v="2"/>
    <x v="0"/>
    <x v="0"/>
    <x v="0"/>
    <x v="221"/>
    <x v="316"/>
    <x v="0"/>
    <x v="13"/>
    <x v="11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9"/>
    <x v="1"/>
  </r>
  <r>
    <x v="0"/>
    <x v="3"/>
    <x v="0"/>
    <x v="0"/>
    <x v="0"/>
    <x v="229"/>
    <x v="219"/>
    <x v="351"/>
    <x v="798"/>
    <x v="54"/>
    <x v="27"/>
    <x v="0"/>
    <x v="0"/>
    <x v="0"/>
    <x v="0"/>
    <x v="0"/>
    <x v="2"/>
    <x v="0"/>
    <x v="0"/>
    <x v="0"/>
    <x v="221"/>
    <x v="316"/>
    <x v="0"/>
    <x v="13"/>
    <x v="11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6"/>
    <x v="1"/>
  </r>
  <r>
    <x v="0"/>
    <x v="3"/>
    <x v="0"/>
    <x v="0"/>
    <x v="0"/>
    <x v="236"/>
    <x v="225"/>
    <x v="358"/>
    <x v="796"/>
    <x v="54"/>
    <x v="27"/>
    <x v="0"/>
    <x v="0"/>
    <x v="0"/>
    <x v="0"/>
    <x v="0"/>
    <x v="2"/>
    <x v="0"/>
    <x v="0"/>
    <x v="0"/>
    <x v="221"/>
    <x v="316"/>
    <x v="0"/>
    <x v="13"/>
    <x v="11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0"/>
    <x v="1"/>
  </r>
  <r>
    <x v="0"/>
    <x v="3"/>
    <x v="0"/>
    <x v="0"/>
    <x v="0"/>
    <x v="349"/>
    <x v="326"/>
    <x v="482"/>
    <x v="737"/>
    <x v="54"/>
    <x v="27"/>
    <x v="0"/>
    <x v="0"/>
    <x v="0"/>
    <x v="0"/>
    <x v="0"/>
    <x v="2"/>
    <x v="0"/>
    <x v="0"/>
    <x v="0"/>
    <x v="221"/>
    <x v="316"/>
    <x v="0"/>
    <x v="13"/>
    <x v="11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7"/>
    <x v="1"/>
  </r>
  <r>
    <x v="0"/>
    <x v="3"/>
    <x v="0"/>
    <x v="0"/>
    <x v="0"/>
    <x v="298"/>
    <x v="281"/>
    <x v="428"/>
    <x v="767"/>
    <x v="54"/>
    <x v="27"/>
    <x v="0"/>
    <x v="0"/>
    <x v="0"/>
    <x v="0"/>
    <x v="0"/>
    <x v="2"/>
    <x v="0"/>
    <x v="0"/>
    <x v="0"/>
    <x v="221"/>
    <x v="316"/>
    <x v="0"/>
    <x v="13"/>
    <x v="11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4"/>
    <x v="1"/>
  </r>
  <r>
    <x v="0"/>
    <x v="3"/>
    <x v="0"/>
    <x v="0"/>
    <x v="0"/>
    <x v="41"/>
    <x v="39"/>
    <x v="120"/>
    <x v="912"/>
    <x v="54"/>
    <x v="27"/>
    <x v="0"/>
    <x v="0"/>
    <x v="0"/>
    <x v="0"/>
    <x v="0"/>
    <x v="2"/>
    <x v="0"/>
    <x v="0"/>
    <x v="0"/>
    <x v="221"/>
    <x v="316"/>
    <x v="0"/>
    <x v="13"/>
    <x v="12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3"/>
    <x v="0"/>
    <x v="0"/>
    <x v="0"/>
    <x v="238"/>
    <x v="227"/>
    <x v="360"/>
    <x v="796"/>
    <x v="54"/>
    <x v="27"/>
    <x v="0"/>
    <x v="0"/>
    <x v="0"/>
    <x v="0"/>
    <x v="0"/>
    <x v="2"/>
    <x v="0"/>
    <x v="0"/>
    <x v="0"/>
    <x v="221"/>
    <x v="316"/>
    <x v="0"/>
    <x v="13"/>
    <x v="12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7"/>
    <x v="1"/>
  </r>
  <r>
    <x v="0"/>
    <x v="3"/>
    <x v="0"/>
    <x v="0"/>
    <x v="0"/>
    <x v="237"/>
    <x v="226"/>
    <x v="359"/>
    <x v="796"/>
    <x v="54"/>
    <x v="27"/>
    <x v="0"/>
    <x v="0"/>
    <x v="0"/>
    <x v="0"/>
    <x v="0"/>
    <x v="2"/>
    <x v="0"/>
    <x v="0"/>
    <x v="0"/>
    <x v="221"/>
    <x v="316"/>
    <x v="0"/>
    <x v="13"/>
    <x v="12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68"/>
    <x v="65"/>
    <x v="161"/>
    <x v="889"/>
    <x v="54"/>
    <x v="27"/>
    <x v="0"/>
    <x v="0"/>
    <x v="0"/>
    <x v="0"/>
    <x v="0"/>
    <x v="2"/>
    <x v="0"/>
    <x v="0"/>
    <x v="0"/>
    <x v="221"/>
    <x v="316"/>
    <x v="0"/>
    <x v="13"/>
    <x v="12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3"/>
    <x v="0"/>
    <x v="0"/>
    <x v="0"/>
    <x v="81"/>
    <x v="78"/>
    <x v="183"/>
    <x v="880"/>
    <x v="54"/>
    <x v="27"/>
    <x v="0"/>
    <x v="0"/>
    <x v="0"/>
    <x v="0"/>
    <x v="0"/>
    <x v="2"/>
    <x v="0"/>
    <x v="0"/>
    <x v="0"/>
    <x v="221"/>
    <x v="316"/>
    <x v="0"/>
    <x v="13"/>
    <x v="12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61"/>
    <x v="59"/>
    <x v="153"/>
    <x v="894"/>
    <x v="54"/>
    <x v="27"/>
    <x v="0"/>
    <x v="0"/>
    <x v="0"/>
    <x v="0"/>
    <x v="0"/>
    <x v="2"/>
    <x v="0"/>
    <x v="0"/>
    <x v="0"/>
    <x v="221"/>
    <x v="316"/>
    <x v="0"/>
    <x v="13"/>
    <x v="12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3"/>
    <x v="0"/>
    <x v="0"/>
    <x v="0"/>
    <x v="95"/>
    <x v="91"/>
    <x v="203"/>
    <x v="871"/>
    <x v="54"/>
    <x v="27"/>
    <x v="0"/>
    <x v="0"/>
    <x v="0"/>
    <x v="0"/>
    <x v="0"/>
    <x v="2"/>
    <x v="0"/>
    <x v="0"/>
    <x v="0"/>
    <x v="221"/>
    <x v="316"/>
    <x v="0"/>
    <x v="13"/>
    <x v="12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3"/>
    <x v="0"/>
    <x v="0"/>
    <x v="0"/>
    <x v="61"/>
    <x v="59"/>
    <x v="153"/>
    <x v="894"/>
    <x v="54"/>
    <x v="27"/>
    <x v="0"/>
    <x v="0"/>
    <x v="0"/>
    <x v="0"/>
    <x v="0"/>
    <x v="2"/>
    <x v="0"/>
    <x v="0"/>
    <x v="0"/>
    <x v="221"/>
    <x v="316"/>
    <x v="0"/>
    <x v="13"/>
    <x v="12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3"/>
    <x v="0"/>
    <x v="0"/>
    <x v="0"/>
    <x v="182"/>
    <x v="174"/>
    <x v="309"/>
    <x v="822"/>
    <x v="54"/>
    <x v="27"/>
    <x v="0"/>
    <x v="0"/>
    <x v="0"/>
    <x v="0"/>
    <x v="0"/>
    <x v="2"/>
    <x v="0"/>
    <x v="0"/>
    <x v="0"/>
    <x v="221"/>
    <x v="316"/>
    <x v="0"/>
    <x v="13"/>
    <x v="12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0"/>
    <x v="1"/>
  </r>
  <r>
    <x v="0"/>
    <x v="3"/>
    <x v="0"/>
    <x v="0"/>
    <x v="0"/>
    <x v="25"/>
    <x v="24"/>
    <x v="93"/>
    <x v="932"/>
    <x v="54"/>
    <x v="27"/>
    <x v="0"/>
    <x v="0"/>
    <x v="0"/>
    <x v="0"/>
    <x v="0"/>
    <x v="2"/>
    <x v="0"/>
    <x v="0"/>
    <x v="0"/>
    <x v="221"/>
    <x v="316"/>
    <x v="0"/>
    <x v="13"/>
    <x v="13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24"/>
    <x v="23"/>
    <x v="90"/>
    <x v="932"/>
    <x v="54"/>
    <x v="27"/>
    <x v="0"/>
    <x v="0"/>
    <x v="0"/>
    <x v="0"/>
    <x v="0"/>
    <x v="2"/>
    <x v="0"/>
    <x v="0"/>
    <x v="0"/>
    <x v="221"/>
    <x v="316"/>
    <x v="0"/>
    <x v="13"/>
    <x v="13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24"/>
    <x v="23"/>
    <x v="90"/>
    <x v="932"/>
    <x v="54"/>
    <x v="27"/>
    <x v="0"/>
    <x v="0"/>
    <x v="0"/>
    <x v="0"/>
    <x v="0"/>
    <x v="2"/>
    <x v="0"/>
    <x v="0"/>
    <x v="0"/>
    <x v="221"/>
    <x v="316"/>
    <x v="0"/>
    <x v="13"/>
    <x v="13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28"/>
    <x v="27"/>
    <x v="99"/>
    <x v="926"/>
    <x v="54"/>
    <x v="27"/>
    <x v="0"/>
    <x v="0"/>
    <x v="0"/>
    <x v="0"/>
    <x v="0"/>
    <x v="2"/>
    <x v="0"/>
    <x v="0"/>
    <x v="0"/>
    <x v="221"/>
    <x v="316"/>
    <x v="0"/>
    <x v="13"/>
    <x v="14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3"/>
    <x v="0"/>
    <x v="0"/>
    <x v="0"/>
    <x v="26"/>
    <x v="25"/>
    <x v="93"/>
    <x v="926"/>
    <x v="54"/>
    <x v="27"/>
    <x v="0"/>
    <x v="0"/>
    <x v="0"/>
    <x v="0"/>
    <x v="0"/>
    <x v="2"/>
    <x v="0"/>
    <x v="0"/>
    <x v="0"/>
    <x v="221"/>
    <x v="316"/>
    <x v="0"/>
    <x v="13"/>
    <x v="14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34"/>
    <x v="33"/>
    <x v="110"/>
    <x v="920"/>
    <x v="54"/>
    <x v="27"/>
    <x v="0"/>
    <x v="0"/>
    <x v="0"/>
    <x v="0"/>
    <x v="0"/>
    <x v="2"/>
    <x v="0"/>
    <x v="0"/>
    <x v="0"/>
    <x v="221"/>
    <x v="316"/>
    <x v="0"/>
    <x v="13"/>
    <x v="14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189"/>
    <x v="181"/>
    <x v="315"/>
    <x v="818"/>
    <x v="54"/>
    <x v="27"/>
    <x v="0"/>
    <x v="0"/>
    <x v="0"/>
    <x v="0"/>
    <x v="0"/>
    <x v="2"/>
    <x v="0"/>
    <x v="0"/>
    <x v="0"/>
    <x v="221"/>
    <x v="316"/>
    <x v="0"/>
    <x v="13"/>
    <x v="14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3"/>
    <x v="1"/>
  </r>
  <r>
    <x v="0"/>
    <x v="3"/>
    <x v="0"/>
    <x v="0"/>
    <x v="0"/>
    <x v="120"/>
    <x v="115"/>
    <x v="231"/>
    <x v="858"/>
    <x v="54"/>
    <x v="27"/>
    <x v="0"/>
    <x v="0"/>
    <x v="0"/>
    <x v="0"/>
    <x v="0"/>
    <x v="2"/>
    <x v="0"/>
    <x v="0"/>
    <x v="0"/>
    <x v="221"/>
    <x v="316"/>
    <x v="0"/>
    <x v="13"/>
    <x v="14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3"/>
    <x v="0"/>
    <x v="0"/>
    <x v="0"/>
    <x v="58"/>
    <x v="56"/>
    <x v="148"/>
    <x v="894"/>
    <x v="54"/>
    <x v="27"/>
    <x v="0"/>
    <x v="0"/>
    <x v="0"/>
    <x v="0"/>
    <x v="0"/>
    <x v="2"/>
    <x v="0"/>
    <x v="0"/>
    <x v="0"/>
    <x v="221"/>
    <x v="316"/>
    <x v="0"/>
    <x v="13"/>
    <x v="14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3"/>
    <x v="0"/>
    <x v="0"/>
    <x v="0"/>
    <x v="71"/>
    <x v="68"/>
    <x v="168"/>
    <x v="889"/>
    <x v="54"/>
    <x v="27"/>
    <x v="0"/>
    <x v="0"/>
    <x v="0"/>
    <x v="0"/>
    <x v="0"/>
    <x v="2"/>
    <x v="0"/>
    <x v="0"/>
    <x v="0"/>
    <x v="221"/>
    <x v="316"/>
    <x v="0"/>
    <x v="13"/>
    <x v="14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3"/>
    <x v="0"/>
    <x v="0"/>
    <x v="0"/>
    <x v="111"/>
    <x v="107"/>
    <x v="222"/>
    <x v="862"/>
    <x v="54"/>
    <x v="27"/>
    <x v="0"/>
    <x v="0"/>
    <x v="0"/>
    <x v="0"/>
    <x v="0"/>
    <x v="2"/>
    <x v="0"/>
    <x v="0"/>
    <x v="0"/>
    <x v="221"/>
    <x v="316"/>
    <x v="0"/>
    <x v="13"/>
    <x v="15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55"/>
    <x v="53"/>
    <x v="144"/>
    <x v="900"/>
    <x v="54"/>
    <x v="27"/>
    <x v="0"/>
    <x v="0"/>
    <x v="0"/>
    <x v="0"/>
    <x v="0"/>
    <x v="2"/>
    <x v="0"/>
    <x v="0"/>
    <x v="0"/>
    <x v="221"/>
    <x v="316"/>
    <x v="0"/>
    <x v="13"/>
    <x v="15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3"/>
    <x v="0"/>
    <x v="0"/>
    <x v="0"/>
    <x v="87"/>
    <x v="84"/>
    <x v="193"/>
    <x v="876"/>
    <x v="54"/>
    <x v="27"/>
    <x v="0"/>
    <x v="0"/>
    <x v="0"/>
    <x v="0"/>
    <x v="0"/>
    <x v="2"/>
    <x v="0"/>
    <x v="0"/>
    <x v="0"/>
    <x v="221"/>
    <x v="316"/>
    <x v="0"/>
    <x v="13"/>
    <x v="15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3"/>
    <x v="0"/>
    <x v="0"/>
    <x v="0"/>
    <x v="46"/>
    <x v="44"/>
    <x v="128"/>
    <x v="908"/>
    <x v="54"/>
    <x v="27"/>
    <x v="0"/>
    <x v="0"/>
    <x v="0"/>
    <x v="0"/>
    <x v="0"/>
    <x v="2"/>
    <x v="0"/>
    <x v="0"/>
    <x v="0"/>
    <x v="221"/>
    <x v="316"/>
    <x v="0"/>
    <x v="13"/>
    <x v="15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2"/>
    <x v="1"/>
  </r>
  <r>
    <x v="0"/>
    <x v="3"/>
    <x v="0"/>
    <x v="0"/>
    <x v="0"/>
    <x v="20"/>
    <x v="19"/>
    <x v="82"/>
    <x v="936"/>
    <x v="54"/>
    <x v="27"/>
    <x v="0"/>
    <x v="0"/>
    <x v="0"/>
    <x v="0"/>
    <x v="0"/>
    <x v="2"/>
    <x v="0"/>
    <x v="0"/>
    <x v="0"/>
    <x v="221"/>
    <x v="316"/>
    <x v="0"/>
    <x v="13"/>
    <x v="15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53"/>
    <x v="51"/>
    <x v="140"/>
    <x v="900"/>
    <x v="54"/>
    <x v="27"/>
    <x v="0"/>
    <x v="0"/>
    <x v="0"/>
    <x v="0"/>
    <x v="0"/>
    <x v="2"/>
    <x v="0"/>
    <x v="0"/>
    <x v="0"/>
    <x v="221"/>
    <x v="316"/>
    <x v="0"/>
    <x v="13"/>
    <x v="15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5"/>
    <x v="0"/>
    <x v="0"/>
    <x v="0"/>
    <x v="870"/>
    <x v="892"/>
    <x v="1031"/>
    <x v="457"/>
    <x v="54"/>
    <x v="27"/>
    <x v="0"/>
    <x v="0"/>
    <x v="0"/>
    <x v="0"/>
    <x v="0"/>
    <x v="5"/>
    <x v="0"/>
    <x v="0"/>
    <x v="0"/>
    <x v="221"/>
    <x v="316"/>
    <x v="0"/>
    <x v="13"/>
    <x v="11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2"/>
    <x v="203"/>
    <x v="212"/>
    <x v="1597"/>
    <x v="0"/>
  </r>
  <r>
    <x v="0"/>
    <x v="5"/>
    <x v="0"/>
    <x v="0"/>
    <x v="0"/>
    <x v="683"/>
    <x v="710"/>
    <x v="849"/>
    <x v="554"/>
    <x v="54"/>
    <x v="27"/>
    <x v="0"/>
    <x v="0"/>
    <x v="0"/>
    <x v="0"/>
    <x v="0"/>
    <x v="5"/>
    <x v="0"/>
    <x v="0"/>
    <x v="0"/>
    <x v="221"/>
    <x v="316"/>
    <x v="0"/>
    <x v="13"/>
    <x v="11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2"/>
    <x v="169"/>
    <x v="203"/>
    <x v="149"/>
    <x v="1570"/>
    <x v="0"/>
  </r>
  <r>
    <x v="0"/>
    <x v="5"/>
    <x v="0"/>
    <x v="0"/>
    <x v="0"/>
    <x v="805"/>
    <x v="828"/>
    <x v="959"/>
    <x v="490"/>
    <x v="54"/>
    <x v="27"/>
    <x v="0"/>
    <x v="0"/>
    <x v="0"/>
    <x v="0"/>
    <x v="0"/>
    <x v="5"/>
    <x v="0"/>
    <x v="0"/>
    <x v="0"/>
    <x v="221"/>
    <x v="316"/>
    <x v="0"/>
    <x v="13"/>
    <x v="11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5"/>
    <x v="169"/>
    <x v="203"/>
    <x v="189"/>
    <x v="1589"/>
    <x v="0"/>
  </r>
  <r>
    <x v="0"/>
    <x v="5"/>
    <x v="0"/>
    <x v="0"/>
    <x v="0"/>
    <x v="817"/>
    <x v="839"/>
    <x v="973"/>
    <x v="485"/>
    <x v="54"/>
    <x v="27"/>
    <x v="0"/>
    <x v="0"/>
    <x v="0"/>
    <x v="0"/>
    <x v="0"/>
    <x v="5"/>
    <x v="0"/>
    <x v="0"/>
    <x v="0"/>
    <x v="221"/>
    <x v="316"/>
    <x v="0"/>
    <x v="13"/>
    <x v="11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8"/>
    <x v="169"/>
    <x v="203"/>
    <x v="193"/>
    <x v="1591"/>
    <x v="0"/>
  </r>
  <r>
    <x v="0"/>
    <x v="5"/>
    <x v="0"/>
    <x v="0"/>
    <x v="0"/>
    <x v="1026"/>
    <x v="1046"/>
    <x v="1183"/>
    <x v="379"/>
    <x v="54"/>
    <x v="27"/>
    <x v="0"/>
    <x v="0"/>
    <x v="0"/>
    <x v="0"/>
    <x v="0"/>
    <x v="5"/>
    <x v="0"/>
    <x v="0"/>
    <x v="0"/>
    <x v="221"/>
    <x v="316"/>
    <x v="0"/>
    <x v="13"/>
    <x v="11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4"/>
    <x v="169"/>
    <x v="203"/>
    <x v="253"/>
    <x v="1623"/>
    <x v="0"/>
  </r>
  <r>
    <x v="0"/>
    <x v="5"/>
    <x v="0"/>
    <x v="0"/>
    <x v="0"/>
    <x v="932"/>
    <x v="954"/>
    <x v="1088"/>
    <x v="432"/>
    <x v="54"/>
    <x v="27"/>
    <x v="0"/>
    <x v="0"/>
    <x v="0"/>
    <x v="0"/>
    <x v="0"/>
    <x v="5"/>
    <x v="0"/>
    <x v="0"/>
    <x v="0"/>
    <x v="221"/>
    <x v="316"/>
    <x v="0"/>
    <x v="13"/>
    <x v="11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2"/>
    <x v="203"/>
    <x v="227"/>
    <x v="1609"/>
    <x v="0"/>
  </r>
  <r>
    <x v="0"/>
    <x v="5"/>
    <x v="0"/>
    <x v="0"/>
    <x v="0"/>
    <x v="350"/>
    <x v="430"/>
    <x v="483"/>
    <x v="733"/>
    <x v="54"/>
    <x v="27"/>
    <x v="0"/>
    <x v="0"/>
    <x v="0"/>
    <x v="0"/>
    <x v="0"/>
    <x v="5"/>
    <x v="0"/>
    <x v="0"/>
    <x v="0"/>
    <x v="221"/>
    <x v="316"/>
    <x v="0"/>
    <x v="13"/>
    <x v="12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9"/>
    <x v="169"/>
    <x v="203"/>
    <x v="50"/>
    <x v="1513"/>
    <x v="0"/>
  </r>
  <r>
    <x v="0"/>
    <x v="5"/>
    <x v="0"/>
    <x v="0"/>
    <x v="0"/>
    <x v="820"/>
    <x v="842"/>
    <x v="977"/>
    <x v="485"/>
    <x v="54"/>
    <x v="27"/>
    <x v="0"/>
    <x v="0"/>
    <x v="0"/>
    <x v="0"/>
    <x v="0"/>
    <x v="5"/>
    <x v="0"/>
    <x v="0"/>
    <x v="0"/>
    <x v="221"/>
    <x v="316"/>
    <x v="0"/>
    <x v="13"/>
    <x v="12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0"/>
    <x v="169"/>
    <x v="203"/>
    <x v="195"/>
    <x v="1591"/>
    <x v="0"/>
  </r>
  <r>
    <x v="0"/>
    <x v="5"/>
    <x v="0"/>
    <x v="0"/>
    <x v="0"/>
    <x v="818"/>
    <x v="840"/>
    <x v="975"/>
    <x v="485"/>
    <x v="54"/>
    <x v="27"/>
    <x v="0"/>
    <x v="0"/>
    <x v="0"/>
    <x v="0"/>
    <x v="0"/>
    <x v="5"/>
    <x v="0"/>
    <x v="0"/>
    <x v="0"/>
    <x v="221"/>
    <x v="316"/>
    <x v="0"/>
    <x v="13"/>
    <x v="12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9"/>
    <x v="169"/>
    <x v="203"/>
    <x v="194"/>
    <x v="1592"/>
    <x v="0"/>
  </r>
  <r>
    <x v="0"/>
    <x v="5"/>
    <x v="0"/>
    <x v="0"/>
    <x v="0"/>
    <x v="447"/>
    <x v="509"/>
    <x v="593"/>
    <x v="677"/>
    <x v="54"/>
    <x v="27"/>
    <x v="0"/>
    <x v="0"/>
    <x v="0"/>
    <x v="0"/>
    <x v="0"/>
    <x v="5"/>
    <x v="0"/>
    <x v="0"/>
    <x v="0"/>
    <x v="221"/>
    <x v="316"/>
    <x v="0"/>
    <x v="13"/>
    <x v="12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0"/>
    <x v="169"/>
    <x v="203"/>
    <x v="77"/>
    <x v="1526"/>
    <x v="0"/>
  </r>
  <r>
    <x v="0"/>
    <x v="5"/>
    <x v="0"/>
    <x v="0"/>
    <x v="0"/>
    <x v="487"/>
    <x v="540"/>
    <x v="643"/>
    <x v="657"/>
    <x v="54"/>
    <x v="27"/>
    <x v="0"/>
    <x v="0"/>
    <x v="0"/>
    <x v="0"/>
    <x v="0"/>
    <x v="5"/>
    <x v="0"/>
    <x v="0"/>
    <x v="0"/>
    <x v="221"/>
    <x v="316"/>
    <x v="0"/>
    <x v="13"/>
    <x v="12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0"/>
    <x v="169"/>
    <x v="203"/>
    <x v="90"/>
    <x v="1533"/>
    <x v="0"/>
  </r>
  <r>
    <x v="0"/>
    <x v="5"/>
    <x v="0"/>
    <x v="0"/>
    <x v="0"/>
    <x v="426"/>
    <x v="493"/>
    <x v="570"/>
    <x v="695"/>
    <x v="54"/>
    <x v="27"/>
    <x v="0"/>
    <x v="0"/>
    <x v="0"/>
    <x v="0"/>
    <x v="0"/>
    <x v="5"/>
    <x v="0"/>
    <x v="0"/>
    <x v="0"/>
    <x v="221"/>
    <x v="316"/>
    <x v="0"/>
    <x v="13"/>
    <x v="12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5"/>
    <x v="169"/>
    <x v="203"/>
    <x v="72"/>
    <x v="1523"/>
    <x v="0"/>
  </r>
  <r>
    <x v="0"/>
    <x v="5"/>
    <x v="0"/>
    <x v="0"/>
    <x v="0"/>
    <x v="520"/>
    <x v="573"/>
    <x v="681"/>
    <x v="640"/>
    <x v="54"/>
    <x v="27"/>
    <x v="0"/>
    <x v="0"/>
    <x v="0"/>
    <x v="0"/>
    <x v="0"/>
    <x v="5"/>
    <x v="0"/>
    <x v="0"/>
    <x v="0"/>
    <x v="221"/>
    <x v="316"/>
    <x v="0"/>
    <x v="13"/>
    <x v="12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8"/>
    <x v="169"/>
    <x v="203"/>
    <x v="104"/>
    <x v="1540"/>
    <x v="0"/>
  </r>
  <r>
    <x v="0"/>
    <x v="5"/>
    <x v="0"/>
    <x v="0"/>
    <x v="0"/>
    <x v="426"/>
    <x v="493"/>
    <x v="570"/>
    <x v="695"/>
    <x v="54"/>
    <x v="27"/>
    <x v="0"/>
    <x v="0"/>
    <x v="0"/>
    <x v="0"/>
    <x v="0"/>
    <x v="5"/>
    <x v="0"/>
    <x v="0"/>
    <x v="0"/>
    <x v="221"/>
    <x v="316"/>
    <x v="0"/>
    <x v="13"/>
    <x v="12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5"/>
    <x v="169"/>
    <x v="203"/>
    <x v="72"/>
    <x v="1523"/>
    <x v="0"/>
  </r>
  <r>
    <x v="0"/>
    <x v="5"/>
    <x v="0"/>
    <x v="0"/>
    <x v="0"/>
    <x v="719"/>
    <x v="742"/>
    <x v="885"/>
    <x v="535"/>
    <x v="54"/>
    <x v="27"/>
    <x v="0"/>
    <x v="0"/>
    <x v="0"/>
    <x v="0"/>
    <x v="0"/>
    <x v="5"/>
    <x v="0"/>
    <x v="0"/>
    <x v="0"/>
    <x v="221"/>
    <x v="316"/>
    <x v="0"/>
    <x v="13"/>
    <x v="12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0"/>
    <x v="169"/>
    <x v="203"/>
    <x v="158"/>
    <x v="1578"/>
    <x v="0"/>
  </r>
  <r>
    <x v="0"/>
    <x v="5"/>
    <x v="0"/>
    <x v="0"/>
    <x v="0"/>
    <x v="261"/>
    <x v="357"/>
    <x v="394"/>
    <x v="793"/>
    <x v="54"/>
    <x v="27"/>
    <x v="0"/>
    <x v="0"/>
    <x v="0"/>
    <x v="0"/>
    <x v="0"/>
    <x v="5"/>
    <x v="0"/>
    <x v="0"/>
    <x v="0"/>
    <x v="221"/>
    <x v="316"/>
    <x v="0"/>
    <x v="13"/>
    <x v="13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5"/>
    <x v="169"/>
    <x v="203"/>
    <x v="32"/>
    <x v="1502"/>
    <x v="0"/>
  </r>
  <r>
    <x v="0"/>
    <x v="5"/>
    <x v="0"/>
    <x v="0"/>
    <x v="0"/>
    <x v="256"/>
    <x v="351"/>
    <x v="383"/>
    <x v="793"/>
    <x v="54"/>
    <x v="27"/>
    <x v="0"/>
    <x v="0"/>
    <x v="0"/>
    <x v="0"/>
    <x v="0"/>
    <x v="5"/>
    <x v="0"/>
    <x v="0"/>
    <x v="0"/>
    <x v="221"/>
    <x v="316"/>
    <x v="0"/>
    <x v="13"/>
    <x v="13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03"/>
    <x v="0"/>
  </r>
  <r>
    <x v="0"/>
    <x v="5"/>
    <x v="0"/>
    <x v="0"/>
    <x v="0"/>
    <x v="256"/>
    <x v="351"/>
    <x v="383"/>
    <x v="793"/>
    <x v="54"/>
    <x v="27"/>
    <x v="0"/>
    <x v="0"/>
    <x v="0"/>
    <x v="0"/>
    <x v="0"/>
    <x v="5"/>
    <x v="0"/>
    <x v="0"/>
    <x v="0"/>
    <x v="221"/>
    <x v="316"/>
    <x v="0"/>
    <x v="13"/>
    <x v="13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03"/>
    <x v="0"/>
  </r>
  <r>
    <x v="0"/>
    <x v="5"/>
    <x v="0"/>
    <x v="0"/>
    <x v="0"/>
    <x v="282"/>
    <x v="373"/>
    <x v="413"/>
    <x v="777"/>
    <x v="54"/>
    <x v="27"/>
    <x v="0"/>
    <x v="0"/>
    <x v="0"/>
    <x v="0"/>
    <x v="0"/>
    <x v="5"/>
    <x v="0"/>
    <x v="0"/>
    <x v="0"/>
    <x v="221"/>
    <x v="316"/>
    <x v="0"/>
    <x v="13"/>
    <x v="14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8"/>
    <x v="169"/>
    <x v="203"/>
    <x v="36"/>
    <x v="1506"/>
    <x v="0"/>
  </r>
  <r>
    <x v="0"/>
    <x v="5"/>
    <x v="0"/>
    <x v="0"/>
    <x v="0"/>
    <x v="266"/>
    <x v="360"/>
    <x v="394"/>
    <x v="777"/>
    <x v="54"/>
    <x v="27"/>
    <x v="0"/>
    <x v="0"/>
    <x v="0"/>
    <x v="0"/>
    <x v="0"/>
    <x v="5"/>
    <x v="0"/>
    <x v="0"/>
    <x v="0"/>
    <x v="221"/>
    <x v="316"/>
    <x v="0"/>
    <x v="13"/>
    <x v="14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2"/>
    <x v="203"/>
    <x v="33"/>
    <x v="1504"/>
    <x v="0"/>
  </r>
  <r>
    <x v="0"/>
    <x v="5"/>
    <x v="0"/>
    <x v="0"/>
    <x v="0"/>
    <x v="313"/>
    <x v="402"/>
    <x v="452"/>
    <x v="760"/>
    <x v="54"/>
    <x v="27"/>
    <x v="0"/>
    <x v="0"/>
    <x v="0"/>
    <x v="0"/>
    <x v="0"/>
    <x v="5"/>
    <x v="0"/>
    <x v="0"/>
    <x v="0"/>
    <x v="221"/>
    <x v="316"/>
    <x v="0"/>
    <x v="13"/>
    <x v="14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507"/>
    <x v="0"/>
  </r>
  <r>
    <x v="0"/>
    <x v="5"/>
    <x v="0"/>
    <x v="0"/>
    <x v="0"/>
    <x v="730"/>
    <x v="753"/>
    <x v="891"/>
    <x v="527"/>
    <x v="54"/>
    <x v="27"/>
    <x v="0"/>
    <x v="0"/>
    <x v="0"/>
    <x v="0"/>
    <x v="0"/>
    <x v="5"/>
    <x v="0"/>
    <x v="0"/>
    <x v="0"/>
    <x v="221"/>
    <x v="316"/>
    <x v="0"/>
    <x v="13"/>
    <x v="14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4"/>
    <x v="169"/>
    <x v="203"/>
    <x v="162"/>
    <x v="1581"/>
    <x v="0"/>
  </r>
  <r>
    <x v="0"/>
    <x v="5"/>
    <x v="0"/>
    <x v="0"/>
    <x v="0"/>
    <x v="582"/>
    <x v="622"/>
    <x v="740"/>
    <x v="609"/>
    <x v="54"/>
    <x v="27"/>
    <x v="0"/>
    <x v="0"/>
    <x v="0"/>
    <x v="0"/>
    <x v="0"/>
    <x v="5"/>
    <x v="0"/>
    <x v="0"/>
    <x v="0"/>
    <x v="221"/>
    <x v="316"/>
    <x v="0"/>
    <x v="13"/>
    <x v="14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1"/>
    <x v="169"/>
    <x v="203"/>
    <x v="124"/>
    <x v="1554"/>
    <x v="0"/>
  </r>
  <r>
    <x v="0"/>
    <x v="5"/>
    <x v="0"/>
    <x v="0"/>
    <x v="0"/>
    <x v="415"/>
    <x v="483"/>
    <x v="558"/>
    <x v="695"/>
    <x v="54"/>
    <x v="27"/>
    <x v="0"/>
    <x v="0"/>
    <x v="0"/>
    <x v="0"/>
    <x v="0"/>
    <x v="5"/>
    <x v="0"/>
    <x v="0"/>
    <x v="0"/>
    <x v="221"/>
    <x v="316"/>
    <x v="0"/>
    <x v="13"/>
    <x v="14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3"/>
    <x v="169"/>
    <x v="203"/>
    <x v="69"/>
    <x v="1522"/>
    <x v="0"/>
  </r>
  <r>
    <x v="0"/>
    <x v="5"/>
    <x v="0"/>
    <x v="0"/>
    <x v="0"/>
    <x v="455"/>
    <x v="516"/>
    <x v="606"/>
    <x v="677"/>
    <x v="54"/>
    <x v="27"/>
    <x v="0"/>
    <x v="0"/>
    <x v="0"/>
    <x v="0"/>
    <x v="0"/>
    <x v="5"/>
    <x v="0"/>
    <x v="0"/>
    <x v="0"/>
    <x v="221"/>
    <x v="316"/>
    <x v="0"/>
    <x v="13"/>
    <x v="14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3"/>
    <x v="169"/>
    <x v="203"/>
    <x v="81"/>
    <x v="1527"/>
    <x v="0"/>
  </r>
  <r>
    <x v="0"/>
    <x v="5"/>
    <x v="0"/>
    <x v="0"/>
    <x v="0"/>
    <x v="560"/>
    <x v="607"/>
    <x v="718"/>
    <x v="618"/>
    <x v="54"/>
    <x v="27"/>
    <x v="0"/>
    <x v="0"/>
    <x v="0"/>
    <x v="0"/>
    <x v="0"/>
    <x v="5"/>
    <x v="0"/>
    <x v="0"/>
    <x v="0"/>
    <x v="221"/>
    <x v="316"/>
    <x v="0"/>
    <x v="13"/>
    <x v="15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7"/>
    <x v="169"/>
    <x v="203"/>
    <x v="117"/>
    <x v="1549"/>
    <x v="0"/>
  </r>
  <r>
    <x v="0"/>
    <x v="5"/>
    <x v="0"/>
    <x v="0"/>
    <x v="0"/>
    <x v="406"/>
    <x v="471"/>
    <x v="547"/>
    <x v="704"/>
    <x v="54"/>
    <x v="27"/>
    <x v="0"/>
    <x v="0"/>
    <x v="0"/>
    <x v="0"/>
    <x v="0"/>
    <x v="5"/>
    <x v="0"/>
    <x v="0"/>
    <x v="0"/>
    <x v="221"/>
    <x v="316"/>
    <x v="0"/>
    <x v="13"/>
    <x v="15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1"/>
    <x v="169"/>
    <x v="203"/>
    <x v="66"/>
    <x v="1518"/>
    <x v="0"/>
  </r>
  <r>
    <x v="0"/>
    <x v="5"/>
    <x v="0"/>
    <x v="0"/>
    <x v="0"/>
    <x v="502"/>
    <x v="556"/>
    <x v="662"/>
    <x v="648"/>
    <x v="54"/>
    <x v="27"/>
    <x v="0"/>
    <x v="0"/>
    <x v="0"/>
    <x v="0"/>
    <x v="0"/>
    <x v="5"/>
    <x v="0"/>
    <x v="0"/>
    <x v="0"/>
    <x v="221"/>
    <x v="316"/>
    <x v="0"/>
    <x v="13"/>
    <x v="15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4"/>
    <x v="169"/>
    <x v="203"/>
    <x v="96"/>
    <x v="1535"/>
    <x v="0"/>
  </r>
  <r>
    <x v="0"/>
    <x v="5"/>
    <x v="0"/>
    <x v="0"/>
    <x v="0"/>
    <x v="371"/>
    <x v="444"/>
    <x v="510"/>
    <x v="723"/>
    <x v="54"/>
    <x v="27"/>
    <x v="0"/>
    <x v="0"/>
    <x v="0"/>
    <x v="0"/>
    <x v="0"/>
    <x v="5"/>
    <x v="0"/>
    <x v="0"/>
    <x v="0"/>
    <x v="221"/>
    <x v="316"/>
    <x v="0"/>
    <x v="13"/>
    <x v="15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3"/>
    <x v="169"/>
    <x v="203"/>
    <x v="57"/>
    <x v="1514"/>
    <x v="0"/>
  </r>
  <r>
    <x v="0"/>
    <x v="5"/>
    <x v="0"/>
    <x v="0"/>
    <x v="0"/>
    <x v="221"/>
    <x v="323"/>
    <x v="346"/>
    <x v="809"/>
    <x v="54"/>
    <x v="27"/>
    <x v="0"/>
    <x v="0"/>
    <x v="0"/>
    <x v="0"/>
    <x v="0"/>
    <x v="5"/>
    <x v="0"/>
    <x v="0"/>
    <x v="0"/>
    <x v="221"/>
    <x v="316"/>
    <x v="0"/>
    <x v="13"/>
    <x v="15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499"/>
    <x v="0"/>
  </r>
  <r>
    <x v="0"/>
    <x v="5"/>
    <x v="0"/>
    <x v="0"/>
    <x v="0"/>
    <x v="398"/>
    <x v="465"/>
    <x v="536"/>
    <x v="704"/>
    <x v="54"/>
    <x v="27"/>
    <x v="0"/>
    <x v="0"/>
    <x v="0"/>
    <x v="0"/>
    <x v="0"/>
    <x v="5"/>
    <x v="0"/>
    <x v="0"/>
    <x v="0"/>
    <x v="221"/>
    <x v="316"/>
    <x v="0"/>
    <x v="13"/>
    <x v="15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9"/>
    <x v="169"/>
    <x v="203"/>
    <x v="63"/>
    <x v="1520"/>
    <x v="0"/>
  </r>
  <r>
    <x v="0"/>
    <x v="2"/>
    <x v="0"/>
    <x v="0"/>
    <x v="0"/>
    <x v="150"/>
    <x v="248"/>
    <x v="438"/>
    <x v="1181"/>
    <x v="54"/>
    <x v="27"/>
    <x v="0"/>
    <x v="0"/>
    <x v="0"/>
    <x v="0"/>
    <x v="0"/>
    <x v="4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031"/>
    <x v="1"/>
  </r>
  <r>
    <x v="0"/>
    <x v="2"/>
    <x v="0"/>
    <x v="0"/>
    <x v="0"/>
    <x v="47"/>
    <x v="90"/>
    <x v="231"/>
    <x v="1080"/>
    <x v="54"/>
    <x v="27"/>
    <x v="0"/>
    <x v="0"/>
    <x v="0"/>
    <x v="0"/>
    <x v="0"/>
    <x v="4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85"/>
    <x v="199"/>
    <x v="169"/>
    <x v="203"/>
    <x v="0"/>
    <x v="1248"/>
    <x v="1"/>
  </r>
  <r>
    <x v="0"/>
    <x v="1"/>
    <x v="0"/>
    <x v="0"/>
    <x v="0"/>
    <x v="10"/>
    <x v="10"/>
    <x v="95"/>
    <x v="1028"/>
    <x v="54"/>
    <x v="27"/>
    <x v="0"/>
    <x v="0"/>
    <x v="0"/>
    <x v="0"/>
    <x v="0"/>
    <x v="0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387"/>
    <x v="1"/>
  </r>
  <r>
    <x v="0"/>
    <x v="1"/>
    <x v="0"/>
    <x v="0"/>
    <x v="0"/>
    <x v="3"/>
    <x v="3"/>
    <x v="47"/>
    <x v="987"/>
    <x v="54"/>
    <x v="27"/>
    <x v="0"/>
    <x v="0"/>
    <x v="0"/>
    <x v="0"/>
    <x v="0"/>
    <x v="0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32"/>
    <x v="1"/>
  </r>
  <r>
    <x v="0"/>
    <x v="6"/>
    <x v="0"/>
    <x v="0"/>
    <x v="0"/>
    <x v="191"/>
    <x v="292"/>
    <x v="498"/>
    <x v="1210"/>
    <x v="54"/>
    <x v="27"/>
    <x v="0"/>
    <x v="0"/>
    <x v="0"/>
    <x v="0"/>
    <x v="0"/>
    <x v="6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971"/>
    <x v="1"/>
  </r>
  <r>
    <x v="0"/>
    <x v="6"/>
    <x v="0"/>
    <x v="0"/>
    <x v="0"/>
    <x v="62"/>
    <x v="118"/>
    <x v="276"/>
    <x v="1098"/>
    <x v="54"/>
    <x v="27"/>
    <x v="0"/>
    <x v="0"/>
    <x v="0"/>
    <x v="0"/>
    <x v="0"/>
    <x v="6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95"/>
    <x v="199"/>
    <x v="169"/>
    <x v="203"/>
    <x v="0"/>
    <x v="1204"/>
    <x v="1"/>
  </r>
  <r>
    <x v="0"/>
    <x v="3"/>
    <x v="0"/>
    <x v="0"/>
    <x v="0"/>
    <x v="8"/>
    <x v="8"/>
    <x v="98"/>
    <x v="1032"/>
    <x v="54"/>
    <x v="27"/>
    <x v="0"/>
    <x v="0"/>
    <x v="0"/>
    <x v="0"/>
    <x v="0"/>
    <x v="2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59"/>
    <x v="199"/>
    <x v="169"/>
    <x v="203"/>
    <x v="0"/>
    <x v="1384"/>
    <x v="1"/>
  </r>
  <r>
    <x v="0"/>
    <x v="3"/>
    <x v="0"/>
    <x v="0"/>
    <x v="0"/>
    <x v="2"/>
    <x v="2"/>
    <x v="46"/>
    <x v="986"/>
    <x v="54"/>
    <x v="27"/>
    <x v="0"/>
    <x v="0"/>
    <x v="0"/>
    <x v="0"/>
    <x v="0"/>
    <x v="2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33"/>
    <x v="199"/>
    <x v="169"/>
    <x v="203"/>
    <x v="0"/>
    <x v="1433"/>
    <x v="1"/>
  </r>
  <r>
    <x v="0"/>
    <x v="5"/>
    <x v="0"/>
    <x v="0"/>
    <x v="0"/>
    <x v="103"/>
    <x v="183"/>
    <x v="411"/>
    <x v="1187"/>
    <x v="26"/>
    <x v="27"/>
    <x v="0"/>
    <x v="0"/>
    <x v="0"/>
    <x v="0"/>
    <x v="0"/>
    <x v="5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930"/>
    <x v="199"/>
    <x v="169"/>
    <x v="203"/>
    <x v="0"/>
    <x v="1062"/>
    <x v="1"/>
  </r>
  <r>
    <x v="0"/>
    <x v="5"/>
    <x v="0"/>
    <x v="0"/>
    <x v="0"/>
    <x v="26"/>
    <x v="50"/>
    <x v="193"/>
    <x v="1071"/>
    <x v="10"/>
    <x v="27"/>
    <x v="0"/>
    <x v="0"/>
    <x v="0"/>
    <x v="0"/>
    <x v="0"/>
    <x v="5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81"/>
    <x v="199"/>
    <x v="169"/>
    <x v="203"/>
    <x v="0"/>
    <x v="1288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641"/>
    <x v="673"/>
    <x v="1179"/>
    <x v="1623"/>
    <x v="54"/>
    <x v="27"/>
    <x v="0"/>
    <x v="0"/>
    <x v="0"/>
    <x v="0"/>
    <x v="0"/>
    <x v="4"/>
    <x v="0"/>
    <x v="0"/>
    <x v="0"/>
    <x v="223"/>
    <x v="319"/>
    <x v="0"/>
    <x v="20"/>
    <x v="6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3"/>
    <x v="1"/>
  </r>
  <r>
    <x v="0"/>
    <x v="2"/>
    <x v="0"/>
    <x v="0"/>
    <x v="0"/>
    <x v="1071"/>
    <x v="1091"/>
    <x v="1474"/>
    <x v="1813"/>
    <x v="54"/>
    <x v="27"/>
    <x v="0"/>
    <x v="0"/>
    <x v="0"/>
    <x v="0"/>
    <x v="0"/>
    <x v="4"/>
    <x v="0"/>
    <x v="0"/>
    <x v="0"/>
    <x v="223"/>
    <x v="319"/>
    <x v="0"/>
    <x v="20"/>
    <x v="285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"/>
    <x v="1"/>
  </r>
  <r>
    <x v="0"/>
    <x v="2"/>
    <x v="0"/>
    <x v="0"/>
    <x v="0"/>
    <x v="953"/>
    <x v="975"/>
    <x v="1422"/>
    <x v="1769"/>
    <x v="54"/>
    <x v="27"/>
    <x v="0"/>
    <x v="0"/>
    <x v="0"/>
    <x v="0"/>
    <x v="0"/>
    <x v="4"/>
    <x v="0"/>
    <x v="0"/>
    <x v="0"/>
    <x v="223"/>
    <x v="319"/>
    <x v="0"/>
    <x v="20"/>
    <x v="300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"/>
    <x v="1"/>
  </r>
  <r>
    <x v="0"/>
    <x v="2"/>
    <x v="0"/>
    <x v="0"/>
    <x v="0"/>
    <x v="387"/>
    <x v="457"/>
    <x v="825"/>
    <x v="1433"/>
    <x v="54"/>
    <x v="27"/>
    <x v="0"/>
    <x v="0"/>
    <x v="0"/>
    <x v="0"/>
    <x v="0"/>
    <x v="4"/>
    <x v="0"/>
    <x v="0"/>
    <x v="0"/>
    <x v="223"/>
    <x v="319"/>
    <x v="0"/>
    <x v="20"/>
    <x v="303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6"/>
    <x v="1"/>
  </r>
  <r>
    <x v="0"/>
    <x v="2"/>
    <x v="0"/>
    <x v="0"/>
    <x v="0"/>
    <x v="382"/>
    <x v="454"/>
    <x v="818"/>
    <x v="1428"/>
    <x v="54"/>
    <x v="27"/>
    <x v="0"/>
    <x v="0"/>
    <x v="0"/>
    <x v="0"/>
    <x v="0"/>
    <x v="4"/>
    <x v="0"/>
    <x v="0"/>
    <x v="0"/>
    <x v="223"/>
    <x v="319"/>
    <x v="0"/>
    <x v="20"/>
    <x v="394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2"/>
    <x v="1"/>
  </r>
  <r>
    <x v="0"/>
    <x v="2"/>
    <x v="0"/>
    <x v="0"/>
    <x v="0"/>
    <x v="640"/>
    <x v="672"/>
    <x v="1175"/>
    <x v="1620"/>
    <x v="54"/>
    <x v="27"/>
    <x v="0"/>
    <x v="0"/>
    <x v="0"/>
    <x v="0"/>
    <x v="0"/>
    <x v="4"/>
    <x v="0"/>
    <x v="0"/>
    <x v="0"/>
    <x v="223"/>
    <x v="319"/>
    <x v="0"/>
    <x v="20"/>
    <x v="50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7"/>
    <x v="1"/>
  </r>
  <r>
    <x v="0"/>
    <x v="2"/>
    <x v="0"/>
    <x v="0"/>
    <x v="0"/>
    <x v="1050"/>
    <x v="1070"/>
    <x v="1467"/>
    <x v="1805"/>
    <x v="54"/>
    <x v="27"/>
    <x v="0"/>
    <x v="0"/>
    <x v="0"/>
    <x v="0"/>
    <x v="0"/>
    <x v="4"/>
    <x v="0"/>
    <x v="0"/>
    <x v="0"/>
    <x v="223"/>
    <x v="319"/>
    <x v="0"/>
    <x v="20"/>
    <x v="518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"/>
    <x v="1"/>
  </r>
  <r>
    <x v="0"/>
    <x v="1"/>
    <x v="0"/>
    <x v="0"/>
    <x v="0"/>
    <x v="124"/>
    <x v="119"/>
    <x v="442"/>
    <x v="1201"/>
    <x v="54"/>
    <x v="27"/>
    <x v="0"/>
    <x v="0"/>
    <x v="0"/>
    <x v="0"/>
    <x v="0"/>
    <x v="0"/>
    <x v="0"/>
    <x v="0"/>
    <x v="0"/>
    <x v="223"/>
    <x v="319"/>
    <x v="0"/>
    <x v="20"/>
    <x v="6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6"/>
    <x v="1"/>
  </r>
  <r>
    <x v="0"/>
    <x v="1"/>
    <x v="0"/>
    <x v="0"/>
    <x v="0"/>
    <x v="339"/>
    <x v="318"/>
    <x v="751"/>
    <x v="1387"/>
    <x v="54"/>
    <x v="27"/>
    <x v="0"/>
    <x v="0"/>
    <x v="0"/>
    <x v="0"/>
    <x v="0"/>
    <x v="0"/>
    <x v="0"/>
    <x v="0"/>
    <x v="0"/>
    <x v="223"/>
    <x v="319"/>
    <x v="0"/>
    <x v="20"/>
    <x v="285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7"/>
    <x v="1"/>
  </r>
  <r>
    <x v="0"/>
    <x v="1"/>
    <x v="0"/>
    <x v="0"/>
    <x v="0"/>
    <x v="273"/>
    <x v="259"/>
    <x v="663"/>
    <x v="1331"/>
    <x v="54"/>
    <x v="27"/>
    <x v="0"/>
    <x v="0"/>
    <x v="0"/>
    <x v="0"/>
    <x v="0"/>
    <x v="0"/>
    <x v="0"/>
    <x v="0"/>
    <x v="0"/>
    <x v="223"/>
    <x v="319"/>
    <x v="0"/>
    <x v="20"/>
    <x v="300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8"/>
    <x v="1"/>
  </r>
  <r>
    <x v="0"/>
    <x v="1"/>
    <x v="0"/>
    <x v="0"/>
    <x v="0"/>
    <x v="42"/>
    <x v="40"/>
    <x v="249"/>
    <x v="1100"/>
    <x v="54"/>
    <x v="27"/>
    <x v="0"/>
    <x v="0"/>
    <x v="0"/>
    <x v="0"/>
    <x v="0"/>
    <x v="0"/>
    <x v="0"/>
    <x v="0"/>
    <x v="0"/>
    <x v="223"/>
    <x v="319"/>
    <x v="0"/>
    <x v="20"/>
    <x v="303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1"/>
    <x v="0"/>
    <x v="0"/>
    <x v="0"/>
    <x v="41"/>
    <x v="39"/>
    <x v="244"/>
    <x v="1097"/>
    <x v="54"/>
    <x v="27"/>
    <x v="0"/>
    <x v="0"/>
    <x v="0"/>
    <x v="0"/>
    <x v="0"/>
    <x v="0"/>
    <x v="0"/>
    <x v="0"/>
    <x v="0"/>
    <x v="223"/>
    <x v="319"/>
    <x v="0"/>
    <x v="20"/>
    <x v="394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6"/>
    <x v="1"/>
  </r>
  <r>
    <x v="0"/>
    <x v="1"/>
    <x v="0"/>
    <x v="0"/>
    <x v="0"/>
    <x v="123"/>
    <x v="118"/>
    <x v="440"/>
    <x v="1199"/>
    <x v="54"/>
    <x v="27"/>
    <x v="0"/>
    <x v="0"/>
    <x v="0"/>
    <x v="0"/>
    <x v="0"/>
    <x v="0"/>
    <x v="0"/>
    <x v="0"/>
    <x v="0"/>
    <x v="223"/>
    <x v="319"/>
    <x v="0"/>
    <x v="20"/>
    <x v="50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8"/>
    <x v="1"/>
  </r>
  <r>
    <x v="0"/>
    <x v="1"/>
    <x v="0"/>
    <x v="0"/>
    <x v="0"/>
    <x v="324"/>
    <x v="304"/>
    <x v="732"/>
    <x v="1377"/>
    <x v="54"/>
    <x v="27"/>
    <x v="0"/>
    <x v="0"/>
    <x v="0"/>
    <x v="0"/>
    <x v="0"/>
    <x v="0"/>
    <x v="0"/>
    <x v="0"/>
    <x v="0"/>
    <x v="223"/>
    <x v="319"/>
    <x v="0"/>
    <x v="20"/>
    <x v="518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6"/>
    <x v="1"/>
  </r>
  <r>
    <x v="0"/>
    <x v="6"/>
    <x v="0"/>
    <x v="0"/>
    <x v="0"/>
    <x v="722"/>
    <x v="745"/>
    <x v="1270"/>
    <x v="1666"/>
    <x v="54"/>
    <x v="27"/>
    <x v="0"/>
    <x v="0"/>
    <x v="0"/>
    <x v="0"/>
    <x v="0"/>
    <x v="6"/>
    <x v="0"/>
    <x v="0"/>
    <x v="0"/>
    <x v="223"/>
    <x v="319"/>
    <x v="0"/>
    <x v="20"/>
    <x v="6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7"/>
    <x v="1"/>
  </r>
  <r>
    <x v="0"/>
    <x v="6"/>
    <x v="0"/>
    <x v="0"/>
    <x v="0"/>
    <x v="1142"/>
    <x v="1162"/>
    <x v="1514"/>
    <x v="1834"/>
    <x v="54"/>
    <x v="27"/>
    <x v="0"/>
    <x v="0"/>
    <x v="0"/>
    <x v="0"/>
    <x v="0"/>
    <x v="6"/>
    <x v="0"/>
    <x v="0"/>
    <x v="0"/>
    <x v="223"/>
    <x v="319"/>
    <x v="0"/>
    <x v="20"/>
    <x v="285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"/>
    <x v="1"/>
  </r>
  <r>
    <x v="0"/>
    <x v="6"/>
    <x v="0"/>
    <x v="0"/>
    <x v="0"/>
    <x v="1048"/>
    <x v="1068"/>
    <x v="1463"/>
    <x v="1804"/>
    <x v="54"/>
    <x v="27"/>
    <x v="0"/>
    <x v="0"/>
    <x v="0"/>
    <x v="0"/>
    <x v="0"/>
    <x v="6"/>
    <x v="0"/>
    <x v="0"/>
    <x v="0"/>
    <x v="223"/>
    <x v="319"/>
    <x v="0"/>
    <x v="20"/>
    <x v="300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"/>
    <x v="1"/>
  </r>
  <r>
    <x v="0"/>
    <x v="6"/>
    <x v="0"/>
    <x v="0"/>
    <x v="0"/>
    <x v="443"/>
    <x v="507"/>
    <x v="909"/>
    <x v="1486"/>
    <x v="54"/>
    <x v="27"/>
    <x v="0"/>
    <x v="0"/>
    <x v="0"/>
    <x v="0"/>
    <x v="0"/>
    <x v="6"/>
    <x v="0"/>
    <x v="0"/>
    <x v="0"/>
    <x v="223"/>
    <x v="319"/>
    <x v="0"/>
    <x v="20"/>
    <x v="303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5"/>
    <x v="1"/>
  </r>
  <r>
    <x v="0"/>
    <x v="6"/>
    <x v="0"/>
    <x v="0"/>
    <x v="0"/>
    <x v="438"/>
    <x v="503"/>
    <x v="895"/>
    <x v="1481"/>
    <x v="54"/>
    <x v="27"/>
    <x v="0"/>
    <x v="0"/>
    <x v="0"/>
    <x v="0"/>
    <x v="0"/>
    <x v="6"/>
    <x v="0"/>
    <x v="0"/>
    <x v="0"/>
    <x v="223"/>
    <x v="319"/>
    <x v="0"/>
    <x v="20"/>
    <x v="394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8"/>
    <x v="1"/>
  </r>
  <r>
    <x v="0"/>
    <x v="6"/>
    <x v="0"/>
    <x v="0"/>
    <x v="0"/>
    <x v="720"/>
    <x v="743"/>
    <x v="1265"/>
    <x v="1661"/>
    <x v="54"/>
    <x v="27"/>
    <x v="0"/>
    <x v="0"/>
    <x v="0"/>
    <x v="0"/>
    <x v="0"/>
    <x v="6"/>
    <x v="0"/>
    <x v="0"/>
    <x v="0"/>
    <x v="223"/>
    <x v="319"/>
    <x v="0"/>
    <x v="20"/>
    <x v="50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61"/>
    <x v="1"/>
  </r>
  <r>
    <x v="0"/>
    <x v="6"/>
    <x v="0"/>
    <x v="0"/>
    <x v="0"/>
    <x v="1124"/>
    <x v="1144"/>
    <x v="1504"/>
    <x v="1831"/>
    <x v="54"/>
    <x v="27"/>
    <x v="0"/>
    <x v="0"/>
    <x v="0"/>
    <x v="0"/>
    <x v="0"/>
    <x v="6"/>
    <x v="0"/>
    <x v="0"/>
    <x v="0"/>
    <x v="223"/>
    <x v="319"/>
    <x v="0"/>
    <x v="20"/>
    <x v="518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"/>
    <x v="1"/>
  </r>
  <r>
    <x v="0"/>
    <x v="3"/>
    <x v="0"/>
    <x v="0"/>
    <x v="0"/>
    <x v="124"/>
    <x v="119"/>
    <x v="827"/>
    <x v="1510"/>
    <x v="54"/>
    <x v="27"/>
    <x v="0"/>
    <x v="0"/>
    <x v="0"/>
    <x v="0"/>
    <x v="0"/>
    <x v="2"/>
    <x v="0"/>
    <x v="0"/>
    <x v="0"/>
    <x v="223"/>
    <x v="319"/>
    <x v="0"/>
    <x v="20"/>
    <x v="6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4"/>
    <x v="1"/>
  </r>
  <r>
    <x v="0"/>
    <x v="5"/>
    <x v="0"/>
    <x v="0"/>
    <x v="0"/>
    <x v="592"/>
    <x v="630"/>
    <x v="1486"/>
    <x v="1850"/>
    <x v="54"/>
    <x v="27"/>
    <x v="0"/>
    <x v="0"/>
    <x v="0"/>
    <x v="0"/>
    <x v="0"/>
    <x v="5"/>
    <x v="0"/>
    <x v="0"/>
    <x v="0"/>
    <x v="223"/>
    <x v="319"/>
    <x v="0"/>
    <x v="20"/>
    <x v="6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6"/>
    <x v="203"/>
    <x v="126"/>
    <x v="83"/>
    <x v="0"/>
  </r>
  <r>
    <x v="0"/>
    <x v="4"/>
    <x v="0"/>
    <x v="0"/>
    <x v="0"/>
    <x v="569"/>
    <x v="482"/>
    <x v="947"/>
    <x v="1432"/>
    <x v="54"/>
    <x v="27"/>
    <x v="0"/>
    <x v="0"/>
    <x v="0"/>
    <x v="0"/>
    <x v="0"/>
    <x v="1"/>
    <x v="0"/>
    <x v="0"/>
    <x v="0"/>
    <x v="223"/>
    <x v="319"/>
    <x v="0"/>
    <x v="20"/>
    <x v="285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7"/>
    <x v="1"/>
  </r>
  <r>
    <x v="0"/>
    <x v="4"/>
    <x v="0"/>
    <x v="0"/>
    <x v="0"/>
    <x v="485"/>
    <x v="428"/>
    <x v="843"/>
    <x v="1370"/>
    <x v="54"/>
    <x v="27"/>
    <x v="0"/>
    <x v="0"/>
    <x v="0"/>
    <x v="0"/>
    <x v="0"/>
    <x v="1"/>
    <x v="0"/>
    <x v="0"/>
    <x v="0"/>
    <x v="223"/>
    <x v="319"/>
    <x v="0"/>
    <x v="20"/>
    <x v="300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0"/>
    <x v="1"/>
  </r>
  <r>
    <x v="0"/>
    <x v="4"/>
    <x v="0"/>
    <x v="0"/>
    <x v="0"/>
    <x v="123"/>
    <x v="118"/>
    <x v="357"/>
    <x v="1124"/>
    <x v="54"/>
    <x v="27"/>
    <x v="0"/>
    <x v="0"/>
    <x v="0"/>
    <x v="0"/>
    <x v="0"/>
    <x v="1"/>
    <x v="0"/>
    <x v="0"/>
    <x v="0"/>
    <x v="223"/>
    <x v="319"/>
    <x v="0"/>
    <x v="20"/>
    <x v="303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1"/>
    <x v="1"/>
  </r>
  <r>
    <x v="0"/>
    <x v="4"/>
    <x v="0"/>
    <x v="0"/>
    <x v="0"/>
    <x v="120"/>
    <x v="115"/>
    <x v="354"/>
    <x v="1124"/>
    <x v="54"/>
    <x v="27"/>
    <x v="0"/>
    <x v="0"/>
    <x v="0"/>
    <x v="0"/>
    <x v="0"/>
    <x v="1"/>
    <x v="0"/>
    <x v="0"/>
    <x v="0"/>
    <x v="223"/>
    <x v="319"/>
    <x v="0"/>
    <x v="20"/>
    <x v="394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4"/>
    <x v="0"/>
    <x v="0"/>
    <x v="0"/>
    <x v="296"/>
    <x v="280"/>
    <x v="579"/>
    <x v="1222"/>
    <x v="54"/>
    <x v="27"/>
    <x v="0"/>
    <x v="0"/>
    <x v="0"/>
    <x v="0"/>
    <x v="0"/>
    <x v="1"/>
    <x v="0"/>
    <x v="0"/>
    <x v="0"/>
    <x v="223"/>
    <x v="319"/>
    <x v="0"/>
    <x v="20"/>
    <x v="50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6"/>
    <x v="1"/>
  </r>
  <r>
    <x v="0"/>
    <x v="4"/>
    <x v="0"/>
    <x v="0"/>
    <x v="0"/>
    <x v="549"/>
    <x v="468"/>
    <x v="927"/>
    <x v="1420"/>
    <x v="54"/>
    <x v="27"/>
    <x v="0"/>
    <x v="0"/>
    <x v="0"/>
    <x v="0"/>
    <x v="0"/>
    <x v="1"/>
    <x v="0"/>
    <x v="0"/>
    <x v="0"/>
    <x v="223"/>
    <x v="319"/>
    <x v="0"/>
    <x v="20"/>
    <x v="518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7"/>
    <x v="1"/>
  </r>
  <r>
    <x v="0"/>
    <x v="0"/>
    <x v="0"/>
    <x v="0"/>
    <x v="0"/>
    <x v="1295"/>
    <x v="1315"/>
    <x v="1553"/>
    <x v="1842"/>
    <x v="54"/>
    <x v="27"/>
    <x v="0"/>
    <x v="0"/>
    <x v="0"/>
    <x v="0"/>
    <x v="0"/>
    <x v="3"/>
    <x v="0"/>
    <x v="0"/>
    <x v="0"/>
    <x v="223"/>
    <x v="319"/>
    <x v="0"/>
    <x v="20"/>
    <x v="285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5"/>
    <x v="203"/>
    <x v="300"/>
    <x v="98"/>
    <x v="0"/>
  </r>
  <r>
    <x v="0"/>
    <x v="0"/>
    <x v="0"/>
    <x v="0"/>
    <x v="0"/>
    <x v="1245"/>
    <x v="1265"/>
    <x v="1525"/>
    <x v="1815"/>
    <x v="54"/>
    <x v="27"/>
    <x v="0"/>
    <x v="0"/>
    <x v="0"/>
    <x v="0"/>
    <x v="0"/>
    <x v="3"/>
    <x v="0"/>
    <x v="0"/>
    <x v="0"/>
    <x v="223"/>
    <x v="319"/>
    <x v="0"/>
    <x v="20"/>
    <x v="300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8"/>
    <x v="0"/>
    <x v="44"/>
    <x v="1"/>
  </r>
  <r>
    <x v="0"/>
    <x v="0"/>
    <x v="0"/>
    <x v="0"/>
    <x v="0"/>
    <x v="670"/>
    <x v="698"/>
    <x v="1068"/>
    <x v="1499"/>
    <x v="54"/>
    <x v="27"/>
    <x v="0"/>
    <x v="0"/>
    <x v="0"/>
    <x v="0"/>
    <x v="0"/>
    <x v="3"/>
    <x v="0"/>
    <x v="0"/>
    <x v="0"/>
    <x v="223"/>
    <x v="319"/>
    <x v="0"/>
    <x v="20"/>
    <x v="303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5"/>
    <x v="0"/>
    <x v="428"/>
    <x v="1"/>
  </r>
  <r>
    <x v="0"/>
    <x v="0"/>
    <x v="0"/>
    <x v="0"/>
    <x v="0"/>
    <x v="660"/>
    <x v="691"/>
    <x v="1065"/>
    <x v="1499"/>
    <x v="54"/>
    <x v="27"/>
    <x v="0"/>
    <x v="0"/>
    <x v="0"/>
    <x v="0"/>
    <x v="0"/>
    <x v="3"/>
    <x v="0"/>
    <x v="0"/>
    <x v="0"/>
    <x v="223"/>
    <x v="319"/>
    <x v="0"/>
    <x v="20"/>
    <x v="394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1"/>
    <x v="0"/>
    <x v="431"/>
    <x v="1"/>
  </r>
  <r>
    <x v="0"/>
    <x v="0"/>
    <x v="0"/>
    <x v="0"/>
    <x v="0"/>
    <x v="1025"/>
    <x v="1045"/>
    <x v="1384"/>
    <x v="1676"/>
    <x v="54"/>
    <x v="27"/>
    <x v="0"/>
    <x v="0"/>
    <x v="0"/>
    <x v="0"/>
    <x v="0"/>
    <x v="3"/>
    <x v="0"/>
    <x v="0"/>
    <x v="0"/>
    <x v="223"/>
    <x v="319"/>
    <x v="0"/>
    <x v="20"/>
    <x v="50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53"/>
    <x v="0"/>
    <x v="158"/>
    <x v="1"/>
  </r>
  <r>
    <x v="0"/>
    <x v="0"/>
    <x v="0"/>
    <x v="0"/>
    <x v="0"/>
    <x v="1282"/>
    <x v="1302"/>
    <x v="1549"/>
    <x v="1836"/>
    <x v="54"/>
    <x v="27"/>
    <x v="0"/>
    <x v="0"/>
    <x v="0"/>
    <x v="0"/>
    <x v="0"/>
    <x v="3"/>
    <x v="0"/>
    <x v="0"/>
    <x v="0"/>
    <x v="223"/>
    <x v="319"/>
    <x v="0"/>
    <x v="20"/>
    <x v="518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92"/>
    <x v="0"/>
    <x v="25"/>
    <x v="1"/>
  </r>
  <r>
    <x v="0"/>
    <x v="2"/>
    <x v="0"/>
    <x v="0"/>
    <x v="0"/>
    <x v="1324"/>
    <x v="1344"/>
    <x v="1552"/>
    <x v="1742"/>
    <x v="54"/>
    <x v="27"/>
    <x v="0"/>
    <x v="0"/>
    <x v="0"/>
    <x v="0"/>
    <x v="0"/>
    <x v="4"/>
    <x v="0"/>
    <x v="0"/>
    <x v="0"/>
    <x v="224"/>
    <x v="320"/>
    <x v="0"/>
    <x v="35"/>
    <x v="712"/>
    <x v="104"/>
    <x v="0"/>
    <x v="0"/>
    <x v="0"/>
    <x v="0"/>
    <x v="0"/>
    <x v="224"/>
    <x v="308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"/>
    <x v="1"/>
  </r>
  <r>
    <x v="0"/>
    <x v="1"/>
    <x v="0"/>
    <x v="0"/>
    <x v="0"/>
    <x v="686"/>
    <x v="560"/>
    <x v="980"/>
    <x v="1306"/>
    <x v="54"/>
    <x v="27"/>
    <x v="0"/>
    <x v="0"/>
    <x v="0"/>
    <x v="0"/>
    <x v="0"/>
    <x v="0"/>
    <x v="0"/>
    <x v="0"/>
    <x v="0"/>
    <x v="224"/>
    <x v="320"/>
    <x v="0"/>
    <x v="35"/>
    <x v="712"/>
    <x v="104"/>
    <x v="0"/>
    <x v="0"/>
    <x v="0"/>
    <x v="0"/>
    <x v="0"/>
    <x v="224"/>
    <x v="308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00"/>
    <x v="1"/>
  </r>
  <r>
    <x v="0"/>
    <x v="6"/>
    <x v="0"/>
    <x v="0"/>
    <x v="0"/>
    <x v="1336"/>
    <x v="1356"/>
    <x v="1567"/>
    <x v="1784"/>
    <x v="54"/>
    <x v="27"/>
    <x v="0"/>
    <x v="0"/>
    <x v="0"/>
    <x v="0"/>
    <x v="0"/>
    <x v="6"/>
    <x v="0"/>
    <x v="0"/>
    <x v="0"/>
    <x v="224"/>
    <x v="320"/>
    <x v="0"/>
    <x v="35"/>
    <x v="712"/>
    <x v="104"/>
    <x v="0"/>
    <x v="0"/>
    <x v="0"/>
    <x v="0"/>
    <x v="0"/>
    <x v="224"/>
    <x v="308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"/>
    <x v="1"/>
  </r>
  <r>
    <x v="0"/>
    <x v="3"/>
    <x v="0"/>
    <x v="0"/>
    <x v="0"/>
    <x v="686"/>
    <x v="560"/>
    <x v="980"/>
    <x v="1306"/>
    <x v="54"/>
    <x v="27"/>
    <x v="0"/>
    <x v="0"/>
    <x v="0"/>
    <x v="0"/>
    <x v="0"/>
    <x v="2"/>
    <x v="0"/>
    <x v="0"/>
    <x v="0"/>
    <x v="224"/>
    <x v="320"/>
    <x v="0"/>
    <x v="35"/>
    <x v="712"/>
    <x v="104"/>
    <x v="0"/>
    <x v="0"/>
    <x v="0"/>
    <x v="0"/>
    <x v="0"/>
    <x v="224"/>
    <x v="308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00"/>
    <x v="1"/>
  </r>
  <r>
    <x v="0"/>
    <x v="5"/>
    <x v="0"/>
    <x v="0"/>
    <x v="0"/>
    <x v="1306"/>
    <x v="1326"/>
    <x v="1544"/>
    <x v="1713"/>
    <x v="54"/>
    <x v="27"/>
    <x v="0"/>
    <x v="0"/>
    <x v="0"/>
    <x v="0"/>
    <x v="0"/>
    <x v="5"/>
    <x v="0"/>
    <x v="0"/>
    <x v="0"/>
    <x v="224"/>
    <x v="320"/>
    <x v="0"/>
    <x v="35"/>
    <x v="712"/>
    <x v="104"/>
    <x v="0"/>
    <x v="0"/>
    <x v="0"/>
    <x v="0"/>
    <x v="0"/>
    <x v="224"/>
    <x v="308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8"/>
    <x v="169"/>
    <x v="203"/>
    <x v="301"/>
    <x v="297"/>
    <x v="0"/>
  </r>
  <r>
    <x v="0"/>
    <x v="2"/>
    <x v="0"/>
    <x v="0"/>
    <x v="0"/>
    <x v="401"/>
    <x v="467"/>
    <x v="103"/>
    <x v="512"/>
    <x v="54"/>
    <x v="27"/>
    <x v="0"/>
    <x v="0"/>
    <x v="0"/>
    <x v="0"/>
    <x v="0"/>
    <x v="4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32"/>
    <x v="199"/>
    <x v="169"/>
    <x v="203"/>
    <x v="0"/>
    <x v="1379"/>
    <x v="1"/>
  </r>
  <r>
    <x v="0"/>
    <x v="2"/>
    <x v="0"/>
    <x v="0"/>
    <x v="0"/>
    <x v="543"/>
    <x v="593"/>
    <x v="147"/>
    <x v="402"/>
    <x v="54"/>
    <x v="27"/>
    <x v="0"/>
    <x v="0"/>
    <x v="0"/>
    <x v="0"/>
    <x v="0"/>
    <x v="4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32"/>
    <x v="199"/>
    <x v="169"/>
    <x v="203"/>
    <x v="0"/>
    <x v="1334"/>
    <x v="1"/>
  </r>
  <r>
    <x v="0"/>
    <x v="2"/>
    <x v="0"/>
    <x v="0"/>
    <x v="0"/>
    <x v="430"/>
    <x v="495"/>
    <x v="109"/>
    <x v="488"/>
    <x v="54"/>
    <x v="27"/>
    <x v="0"/>
    <x v="0"/>
    <x v="0"/>
    <x v="0"/>
    <x v="0"/>
    <x v="4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12"/>
    <x v="199"/>
    <x v="169"/>
    <x v="203"/>
    <x v="0"/>
    <x v="1372"/>
    <x v="1"/>
  </r>
  <r>
    <x v="0"/>
    <x v="1"/>
    <x v="0"/>
    <x v="0"/>
    <x v="0"/>
    <x v="45"/>
    <x v="43"/>
    <x v="16"/>
    <x v="873"/>
    <x v="54"/>
    <x v="27"/>
    <x v="0"/>
    <x v="0"/>
    <x v="0"/>
    <x v="0"/>
    <x v="0"/>
    <x v="0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03"/>
    <x v="199"/>
    <x v="169"/>
    <x v="203"/>
    <x v="0"/>
    <x v="1463"/>
    <x v="1"/>
  </r>
  <r>
    <x v="0"/>
    <x v="1"/>
    <x v="0"/>
    <x v="0"/>
    <x v="0"/>
    <x v="87"/>
    <x v="84"/>
    <x v="27"/>
    <x v="828"/>
    <x v="54"/>
    <x v="27"/>
    <x v="0"/>
    <x v="0"/>
    <x v="0"/>
    <x v="0"/>
    <x v="0"/>
    <x v="0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59"/>
    <x v="199"/>
    <x v="169"/>
    <x v="203"/>
    <x v="0"/>
    <x v="1453"/>
    <x v="1"/>
  </r>
  <r>
    <x v="0"/>
    <x v="1"/>
    <x v="0"/>
    <x v="0"/>
    <x v="0"/>
    <x v="52"/>
    <x v="50"/>
    <x v="21"/>
    <x v="866"/>
    <x v="54"/>
    <x v="27"/>
    <x v="0"/>
    <x v="0"/>
    <x v="0"/>
    <x v="0"/>
    <x v="0"/>
    <x v="0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95"/>
    <x v="199"/>
    <x v="169"/>
    <x v="203"/>
    <x v="0"/>
    <x v="1458"/>
    <x v="1"/>
  </r>
  <r>
    <x v="0"/>
    <x v="6"/>
    <x v="0"/>
    <x v="0"/>
    <x v="0"/>
    <x v="458"/>
    <x v="520"/>
    <x v="119"/>
    <x v="466"/>
    <x v="54"/>
    <x v="27"/>
    <x v="0"/>
    <x v="0"/>
    <x v="0"/>
    <x v="0"/>
    <x v="0"/>
    <x v="6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88"/>
    <x v="199"/>
    <x v="169"/>
    <x v="203"/>
    <x v="0"/>
    <x v="1361"/>
    <x v="1"/>
  </r>
  <r>
    <x v="0"/>
    <x v="6"/>
    <x v="0"/>
    <x v="0"/>
    <x v="0"/>
    <x v="620"/>
    <x v="655"/>
    <x v="178"/>
    <x v="349"/>
    <x v="54"/>
    <x v="27"/>
    <x v="0"/>
    <x v="0"/>
    <x v="0"/>
    <x v="0"/>
    <x v="0"/>
    <x v="6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285"/>
    <x v="199"/>
    <x v="169"/>
    <x v="203"/>
    <x v="0"/>
    <x v="1303"/>
    <x v="1"/>
  </r>
  <r>
    <x v="0"/>
    <x v="6"/>
    <x v="0"/>
    <x v="0"/>
    <x v="0"/>
    <x v="493"/>
    <x v="547"/>
    <x v="127"/>
    <x v="439"/>
    <x v="54"/>
    <x v="27"/>
    <x v="0"/>
    <x v="0"/>
    <x v="0"/>
    <x v="0"/>
    <x v="0"/>
    <x v="6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63"/>
    <x v="199"/>
    <x v="169"/>
    <x v="203"/>
    <x v="0"/>
    <x v="1353"/>
    <x v="1"/>
  </r>
  <r>
    <x v="0"/>
    <x v="3"/>
    <x v="0"/>
    <x v="0"/>
    <x v="0"/>
    <x v="36"/>
    <x v="35"/>
    <x v="17"/>
    <x v="886"/>
    <x v="54"/>
    <x v="27"/>
    <x v="0"/>
    <x v="0"/>
    <x v="0"/>
    <x v="0"/>
    <x v="0"/>
    <x v="2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18"/>
    <x v="199"/>
    <x v="169"/>
    <x v="203"/>
    <x v="0"/>
    <x v="1462"/>
    <x v="1"/>
  </r>
  <r>
    <x v="0"/>
    <x v="3"/>
    <x v="0"/>
    <x v="0"/>
    <x v="0"/>
    <x v="70"/>
    <x v="67"/>
    <x v="26"/>
    <x v="849"/>
    <x v="54"/>
    <x v="27"/>
    <x v="0"/>
    <x v="0"/>
    <x v="0"/>
    <x v="0"/>
    <x v="0"/>
    <x v="2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76"/>
    <x v="199"/>
    <x v="169"/>
    <x v="203"/>
    <x v="0"/>
    <x v="1454"/>
    <x v="1"/>
  </r>
  <r>
    <x v="0"/>
    <x v="3"/>
    <x v="0"/>
    <x v="0"/>
    <x v="0"/>
    <x v="42"/>
    <x v="40"/>
    <x v="20"/>
    <x v="878"/>
    <x v="54"/>
    <x v="27"/>
    <x v="0"/>
    <x v="0"/>
    <x v="0"/>
    <x v="0"/>
    <x v="0"/>
    <x v="2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09"/>
    <x v="199"/>
    <x v="169"/>
    <x v="203"/>
    <x v="0"/>
    <x v="1459"/>
    <x v="1"/>
  </r>
  <r>
    <x v="0"/>
    <x v="5"/>
    <x v="0"/>
    <x v="0"/>
    <x v="0"/>
    <x v="326"/>
    <x v="413"/>
    <x v="91"/>
    <x v="580"/>
    <x v="2"/>
    <x v="27"/>
    <x v="0"/>
    <x v="0"/>
    <x v="0"/>
    <x v="0"/>
    <x v="0"/>
    <x v="5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87"/>
    <x v="199"/>
    <x v="169"/>
    <x v="203"/>
    <x v="0"/>
    <x v="1391"/>
    <x v="1"/>
  </r>
  <r>
    <x v="0"/>
    <x v="5"/>
    <x v="0"/>
    <x v="0"/>
    <x v="0"/>
    <x v="451"/>
    <x v="513"/>
    <x v="132"/>
    <x v="472"/>
    <x v="5"/>
    <x v="27"/>
    <x v="0"/>
    <x v="0"/>
    <x v="0"/>
    <x v="0"/>
    <x v="0"/>
    <x v="5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93"/>
    <x v="199"/>
    <x v="169"/>
    <x v="203"/>
    <x v="0"/>
    <x v="1348"/>
    <x v="1"/>
  </r>
  <r>
    <x v="0"/>
    <x v="5"/>
    <x v="0"/>
    <x v="0"/>
    <x v="0"/>
    <x v="356"/>
    <x v="434"/>
    <x v="101"/>
    <x v="553"/>
    <x v="3"/>
    <x v="27"/>
    <x v="0"/>
    <x v="0"/>
    <x v="0"/>
    <x v="0"/>
    <x v="0"/>
    <x v="5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63"/>
    <x v="199"/>
    <x v="169"/>
    <x v="203"/>
    <x v="0"/>
    <x v="1381"/>
    <x v="1"/>
  </r>
  <r>
    <x v="0"/>
    <x v="4"/>
    <x v="0"/>
    <x v="0"/>
    <x v="0"/>
    <x v="25"/>
    <x v="24"/>
    <x v="0"/>
    <x v="900"/>
    <x v="54"/>
    <x v="27"/>
    <x v="0"/>
    <x v="0"/>
    <x v="0"/>
    <x v="0"/>
    <x v="0"/>
    <x v="1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479"/>
    <x v="1"/>
  </r>
  <r>
    <x v="0"/>
    <x v="4"/>
    <x v="0"/>
    <x v="0"/>
    <x v="0"/>
    <x v="53"/>
    <x v="51"/>
    <x v="0"/>
    <x v="861"/>
    <x v="54"/>
    <x v="27"/>
    <x v="0"/>
    <x v="0"/>
    <x v="0"/>
    <x v="0"/>
    <x v="0"/>
    <x v="1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92"/>
    <x v="199"/>
    <x v="169"/>
    <x v="203"/>
    <x v="0"/>
    <x v="1479"/>
    <x v="1"/>
  </r>
  <r>
    <x v="0"/>
    <x v="4"/>
    <x v="0"/>
    <x v="0"/>
    <x v="0"/>
    <x v="31"/>
    <x v="30"/>
    <x v="0"/>
    <x v="889"/>
    <x v="54"/>
    <x v="27"/>
    <x v="0"/>
    <x v="0"/>
    <x v="0"/>
    <x v="0"/>
    <x v="0"/>
    <x v="1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0"/>
    <x v="0"/>
    <x v="0"/>
    <x v="0"/>
    <x v="311"/>
    <x v="398"/>
    <x v="0"/>
    <x v="586"/>
    <x v="54"/>
    <x v="0"/>
    <x v="0"/>
    <x v="0"/>
    <x v="0"/>
    <x v="0"/>
    <x v="0"/>
    <x v="3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0"/>
    <x v="0"/>
    <x v="0"/>
    <x v="0"/>
    <x v="455"/>
    <x v="516"/>
    <x v="0"/>
    <x v="462"/>
    <x v="54"/>
    <x v="0"/>
    <x v="0"/>
    <x v="0"/>
    <x v="0"/>
    <x v="0"/>
    <x v="0"/>
    <x v="3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83"/>
    <x v="199"/>
    <x v="169"/>
    <x v="203"/>
    <x v="0"/>
    <x v="1479"/>
    <x v="1"/>
  </r>
  <r>
    <x v="0"/>
    <x v="0"/>
    <x v="0"/>
    <x v="0"/>
    <x v="0"/>
    <x v="356"/>
    <x v="434"/>
    <x v="0"/>
    <x v="546"/>
    <x v="54"/>
    <x v="0"/>
    <x v="0"/>
    <x v="0"/>
    <x v="0"/>
    <x v="0"/>
    <x v="0"/>
    <x v="3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58"/>
    <x v="199"/>
    <x v="169"/>
    <x v="203"/>
    <x v="0"/>
    <x v="1479"/>
    <x v="1"/>
  </r>
  <r>
    <x v="0"/>
    <x v="2"/>
    <x v="0"/>
    <x v="0"/>
    <x v="0"/>
    <x v="394"/>
    <x v="464"/>
    <x v="329"/>
    <x v="559"/>
    <x v="54"/>
    <x v="27"/>
    <x v="0"/>
    <x v="0"/>
    <x v="0"/>
    <x v="0"/>
    <x v="0"/>
    <x v="4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68"/>
    <x v="199"/>
    <x v="169"/>
    <x v="203"/>
    <x v="0"/>
    <x v="1149"/>
    <x v="1"/>
  </r>
  <r>
    <x v="0"/>
    <x v="1"/>
    <x v="0"/>
    <x v="0"/>
    <x v="0"/>
    <x v="44"/>
    <x v="42"/>
    <x v="67"/>
    <x v="908"/>
    <x v="54"/>
    <x v="27"/>
    <x v="0"/>
    <x v="0"/>
    <x v="0"/>
    <x v="0"/>
    <x v="0"/>
    <x v="0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23"/>
    <x v="199"/>
    <x v="169"/>
    <x v="203"/>
    <x v="0"/>
    <x v="1413"/>
    <x v="1"/>
  </r>
  <r>
    <x v="0"/>
    <x v="6"/>
    <x v="0"/>
    <x v="0"/>
    <x v="0"/>
    <x v="452"/>
    <x v="514"/>
    <x v="379"/>
    <x v="513"/>
    <x v="54"/>
    <x v="27"/>
    <x v="0"/>
    <x v="0"/>
    <x v="0"/>
    <x v="0"/>
    <x v="0"/>
    <x v="6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33"/>
    <x v="199"/>
    <x v="169"/>
    <x v="203"/>
    <x v="0"/>
    <x v="1097"/>
    <x v="1"/>
  </r>
  <r>
    <x v="0"/>
    <x v="3"/>
    <x v="0"/>
    <x v="0"/>
    <x v="0"/>
    <x v="34"/>
    <x v="33"/>
    <x v="67"/>
    <x v="929"/>
    <x v="54"/>
    <x v="27"/>
    <x v="0"/>
    <x v="0"/>
    <x v="0"/>
    <x v="0"/>
    <x v="0"/>
    <x v="2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42"/>
    <x v="199"/>
    <x v="169"/>
    <x v="203"/>
    <x v="0"/>
    <x v="1413"/>
    <x v="1"/>
  </r>
  <r>
    <x v="0"/>
    <x v="5"/>
    <x v="0"/>
    <x v="0"/>
    <x v="0"/>
    <x v="313"/>
    <x v="402"/>
    <x v="300"/>
    <x v="635"/>
    <x v="16"/>
    <x v="27"/>
    <x v="0"/>
    <x v="0"/>
    <x v="0"/>
    <x v="0"/>
    <x v="0"/>
    <x v="5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534"/>
    <x v="199"/>
    <x v="169"/>
    <x v="203"/>
    <x v="0"/>
    <x v="1179"/>
    <x v="1"/>
  </r>
  <r>
    <x v="0"/>
    <x v="4"/>
    <x v="0"/>
    <x v="0"/>
    <x v="0"/>
    <x v="28"/>
    <x v="27"/>
    <x v="0"/>
    <x v="893"/>
    <x v="54"/>
    <x v="27"/>
    <x v="0"/>
    <x v="0"/>
    <x v="0"/>
    <x v="0"/>
    <x v="0"/>
    <x v="1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30"/>
    <x v="199"/>
    <x v="169"/>
    <x v="203"/>
    <x v="0"/>
    <x v="1479"/>
    <x v="1"/>
  </r>
  <r>
    <x v="0"/>
    <x v="0"/>
    <x v="0"/>
    <x v="0"/>
    <x v="0"/>
    <x v="334"/>
    <x v="416"/>
    <x v="0"/>
    <x v="567"/>
    <x v="54"/>
    <x v="0"/>
    <x v="0"/>
    <x v="0"/>
    <x v="0"/>
    <x v="0"/>
    <x v="0"/>
    <x v="3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73"/>
    <x v="199"/>
    <x v="169"/>
    <x v="203"/>
    <x v="0"/>
    <x v="1479"/>
    <x v="1"/>
  </r>
  <r>
    <x v="0"/>
    <x v="2"/>
    <x v="0"/>
    <x v="0"/>
    <x v="0"/>
    <x v="763"/>
    <x v="786"/>
    <x v="882"/>
    <x v="448"/>
    <x v="54"/>
    <x v="27"/>
    <x v="0"/>
    <x v="0"/>
    <x v="0"/>
    <x v="0"/>
    <x v="0"/>
    <x v="4"/>
    <x v="0"/>
    <x v="0"/>
    <x v="0"/>
    <x v="227"/>
    <x v="325"/>
    <x v="3"/>
    <x v="9"/>
    <x v="391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72"/>
    <x v="199"/>
    <x v="111"/>
    <x v="203"/>
    <x v="176"/>
    <x v="1601"/>
    <x v="0"/>
  </r>
  <r>
    <x v="0"/>
    <x v="2"/>
    <x v="0"/>
    <x v="0"/>
    <x v="0"/>
    <x v="16"/>
    <x v="30"/>
    <x v="61"/>
    <x v="931"/>
    <x v="54"/>
    <x v="27"/>
    <x v="0"/>
    <x v="0"/>
    <x v="0"/>
    <x v="0"/>
    <x v="0"/>
    <x v="4"/>
    <x v="0"/>
    <x v="0"/>
    <x v="0"/>
    <x v="227"/>
    <x v="325"/>
    <x v="3"/>
    <x v="9"/>
    <x v="785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90"/>
    <x v="199"/>
    <x v="169"/>
    <x v="1"/>
    <x v="0"/>
    <x v="1419"/>
    <x v="1"/>
  </r>
  <r>
    <x v="0"/>
    <x v="1"/>
    <x v="0"/>
    <x v="0"/>
    <x v="0"/>
    <x v="176"/>
    <x v="169"/>
    <x v="279"/>
    <x v="1054"/>
    <x v="54"/>
    <x v="27"/>
    <x v="0"/>
    <x v="0"/>
    <x v="0"/>
    <x v="0"/>
    <x v="0"/>
    <x v="0"/>
    <x v="0"/>
    <x v="0"/>
    <x v="0"/>
    <x v="227"/>
    <x v="325"/>
    <x v="3"/>
    <x v="9"/>
    <x v="391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80"/>
    <x v="199"/>
    <x v="169"/>
    <x v="203"/>
    <x v="0"/>
    <x v="1201"/>
    <x v="1"/>
  </r>
  <r>
    <x v="0"/>
    <x v="1"/>
    <x v="0"/>
    <x v="0"/>
    <x v="0"/>
    <x v="1"/>
    <x v="1"/>
    <x v="7"/>
    <x v="958"/>
    <x v="54"/>
    <x v="27"/>
    <x v="0"/>
    <x v="0"/>
    <x v="0"/>
    <x v="0"/>
    <x v="0"/>
    <x v="0"/>
    <x v="0"/>
    <x v="0"/>
    <x v="0"/>
    <x v="227"/>
    <x v="325"/>
    <x v="3"/>
    <x v="9"/>
    <x v="785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0"/>
    <x v="199"/>
    <x v="169"/>
    <x v="203"/>
    <x v="0"/>
    <x v="1472"/>
    <x v="1"/>
  </r>
  <r>
    <x v="0"/>
    <x v="6"/>
    <x v="0"/>
    <x v="0"/>
    <x v="0"/>
    <x v="859"/>
    <x v="881"/>
    <x v="966"/>
    <x v="397"/>
    <x v="54"/>
    <x v="27"/>
    <x v="0"/>
    <x v="0"/>
    <x v="0"/>
    <x v="0"/>
    <x v="0"/>
    <x v="6"/>
    <x v="0"/>
    <x v="0"/>
    <x v="0"/>
    <x v="227"/>
    <x v="325"/>
    <x v="3"/>
    <x v="9"/>
    <x v="391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29"/>
    <x v="199"/>
    <x v="169"/>
    <x v="203"/>
    <x v="0"/>
    <x v="509"/>
    <x v="1"/>
  </r>
  <r>
    <x v="0"/>
    <x v="6"/>
    <x v="0"/>
    <x v="0"/>
    <x v="0"/>
    <x v="21"/>
    <x v="40"/>
    <x v="77"/>
    <x v="921"/>
    <x v="54"/>
    <x v="27"/>
    <x v="0"/>
    <x v="0"/>
    <x v="0"/>
    <x v="0"/>
    <x v="0"/>
    <x v="6"/>
    <x v="0"/>
    <x v="0"/>
    <x v="0"/>
    <x v="227"/>
    <x v="325"/>
    <x v="3"/>
    <x v="9"/>
    <x v="785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84"/>
    <x v="199"/>
    <x v="169"/>
    <x v="203"/>
    <x v="0"/>
    <x v="1403"/>
    <x v="1"/>
  </r>
  <r>
    <x v="0"/>
    <x v="3"/>
    <x v="0"/>
    <x v="0"/>
    <x v="0"/>
    <x v="176"/>
    <x v="169"/>
    <x v="279"/>
    <x v="1054"/>
    <x v="54"/>
    <x v="27"/>
    <x v="0"/>
    <x v="0"/>
    <x v="0"/>
    <x v="0"/>
    <x v="0"/>
    <x v="2"/>
    <x v="0"/>
    <x v="0"/>
    <x v="0"/>
    <x v="227"/>
    <x v="325"/>
    <x v="3"/>
    <x v="9"/>
    <x v="391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80"/>
    <x v="199"/>
    <x v="169"/>
    <x v="203"/>
    <x v="0"/>
    <x v="1201"/>
    <x v="1"/>
  </r>
  <r>
    <x v="0"/>
    <x v="3"/>
    <x v="0"/>
    <x v="0"/>
    <x v="0"/>
    <x v="1"/>
    <x v="1"/>
    <x v="7"/>
    <x v="958"/>
    <x v="54"/>
    <x v="27"/>
    <x v="0"/>
    <x v="0"/>
    <x v="0"/>
    <x v="0"/>
    <x v="0"/>
    <x v="2"/>
    <x v="0"/>
    <x v="0"/>
    <x v="0"/>
    <x v="227"/>
    <x v="325"/>
    <x v="3"/>
    <x v="9"/>
    <x v="785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0"/>
    <x v="199"/>
    <x v="169"/>
    <x v="203"/>
    <x v="0"/>
    <x v="1472"/>
    <x v="1"/>
  </r>
  <r>
    <x v="0"/>
    <x v="5"/>
    <x v="0"/>
    <x v="0"/>
    <x v="0"/>
    <x v="708"/>
    <x v="732"/>
    <x v="828"/>
    <x v="478"/>
    <x v="54"/>
    <x v="27"/>
    <x v="0"/>
    <x v="0"/>
    <x v="0"/>
    <x v="0"/>
    <x v="0"/>
    <x v="5"/>
    <x v="0"/>
    <x v="0"/>
    <x v="0"/>
    <x v="227"/>
    <x v="325"/>
    <x v="3"/>
    <x v="9"/>
    <x v="391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00"/>
    <x v="199"/>
    <x v="169"/>
    <x v="101"/>
    <x v="0"/>
    <x v="633"/>
    <x v="1"/>
  </r>
  <r>
    <x v="0"/>
    <x v="5"/>
    <x v="0"/>
    <x v="0"/>
    <x v="0"/>
    <x v="13"/>
    <x v="25"/>
    <x v="56"/>
    <x v="935"/>
    <x v="54"/>
    <x v="27"/>
    <x v="0"/>
    <x v="0"/>
    <x v="0"/>
    <x v="0"/>
    <x v="0"/>
    <x v="5"/>
    <x v="0"/>
    <x v="0"/>
    <x v="0"/>
    <x v="227"/>
    <x v="325"/>
    <x v="3"/>
    <x v="9"/>
    <x v="785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94"/>
    <x v="199"/>
    <x v="169"/>
    <x v="0"/>
    <x v="0"/>
    <x v="1423"/>
    <x v="1"/>
  </r>
  <r>
    <x v="0"/>
    <x v="2"/>
    <x v="0"/>
    <x v="0"/>
    <x v="0"/>
    <x v="62"/>
    <x v="118"/>
    <x v="0"/>
    <x v="795"/>
    <x v="54"/>
    <x v="27"/>
    <x v="0"/>
    <x v="0"/>
    <x v="0"/>
    <x v="0"/>
    <x v="0"/>
    <x v="4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479"/>
    <x v="1"/>
  </r>
  <r>
    <x v="0"/>
    <x v="1"/>
    <x v="0"/>
    <x v="0"/>
    <x v="0"/>
    <x v="4"/>
    <x v="4"/>
    <x v="0"/>
    <x v="944"/>
    <x v="54"/>
    <x v="27"/>
    <x v="0"/>
    <x v="0"/>
    <x v="0"/>
    <x v="0"/>
    <x v="0"/>
    <x v="0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95"/>
    <x v="199"/>
    <x v="169"/>
    <x v="203"/>
    <x v="0"/>
    <x v="1479"/>
    <x v="1"/>
  </r>
  <r>
    <x v="0"/>
    <x v="6"/>
    <x v="0"/>
    <x v="0"/>
    <x v="0"/>
    <x v="83"/>
    <x v="153"/>
    <x v="0"/>
    <x v="769"/>
    <x v="54"/>
    <x v="27"/>
    <x v="0"/>
    <x v="0"/>
    <x v="0"/>
    <x v="0"/>
    <x v="0"/>
    <x v="6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479"/>
    <x v="1"/>
  </r>
  <r>
    <x v="0"/>
    <x v="3"/>
    <x v="0"/>
    <x v="0"/>
    <x v="0"/>
    <x v="3"/>
    <x v="3"/>
    <x v="0"/>
    <x v="947"/>
    <x v="54"/>
    <x v="27"/>
    <x v="0"/>
    <x v="0"/>
    <x v="0"/>
    <x v="0"/>
    <x v="0"/>
    <x v="2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5"/>
    <x v="0"/>
    <x v="0"/>
    <x v="0"/>
    <x v="39"/>
    <x v="75"/>
    <x v="0"/>
    <x v="834"/>
    <x v="0"/>
    <x v="27"/>
    <x v="0"/>
    <x v="0"/>
    <x v="0"/>
    <x v="0"/>
    <x v="0"/>
    <x v="5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11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261"/>
    <x v="357"/>
    <x v="438"/>
    <x v="956"/>
    <x v="54"/>
    <x v="27"/>
    <x v="0"/>
    <x v="0"/>
    <x v="0"/>
    <x v="0"/>
    <x v="0"/>
    <x v="4"/>
    <x v="0"/>
    <x v="0"/>
    <x v="0"/>
    <x v="229"/>
    <x v="329"/>
    <x v="1"/>
    <x v="78"/>
    <x v="266"/>
    <x v="104"/>
    <x v="0"/>
    <x v="0"/>
    <x v="0"/>
    <x v="0"/>
    <x v="0"/>
    <x v="229"/>
    <x v="41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031"/>
    <x v="1"/>
  </r>
  <r>
    <x v="0"/>
    <x v="1"/>
    <x v="0"/>
    <x v="0"/>
    <x v="0"/>
    <x v="21"/>
    <x v="20"/>
    <x v="62"/>
    <x v="956"/>
    <x v="54"/>
    <x v="27"/>
    <x v="0"/>
    <x v="0"/>
    <x v="0"/>
    <x v="0"/>
    <x v="0"/>
    <x v="0"/>
    <x v="0"/>
    <x v="0"/>
    <x v="0"/>
    <x v="229"/>
    <x v="329"/>
    <x v="1"/>
    <x v="78"/>
    <x v="266"/>
    <x v="104"/>
    <x v="0"/>
    <x v="0"/>
    <x v="0"/>
    <x v="0"/>
    <x v="0"/>
    <x v="229"/>
    <x v="41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18"/>
    <x v="1"/>
  </r>
  <r>
    <x v="0"/>
    <x v="6"/>
    <x v="0"/>
    <x v="0"/>
    <x v="0"/>
    <x v="311"/>
    <x v="398"/>
    <x v="498"/>
    <x v="956"/>
    <x v="54"/>
    <x v="27"/>
    <x v="0"/>
    <x v="0"/>
    <x v="0"/>
    <x v="0"/>
    <x v="0"/>
    <x v="6"/>
    <x v="0"/>
    <x v="0"/>
    <x v="0"/>
    <x v="229"/>
    <x v="329"/>
    <x v="1"/>
    <x v="78"/>
    <x v="266"/>
    <x v="104"/>
    <x v="0"/>
    <x v="0"/>
    <x v="0"/>
    <x v="0"/>
    <x v="0"/>
    <x v="229"/>
    <x v="41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971"/>
    <x v="1"/>
  </r>
  <r>
    <x v="0"/>
    <x v="3"/>
    <x v="0"/>
    <x v="0"/>
    <x v="0"/>
    <x v="21"/>
    <x v="20"/>
    <x v="62"/>
    <x v="956"/>
    <x v="54"/>
    <x v="27"/>
    <x v="0"/>
    <x v="0"/>
    <x v="0"/>
    <x v="0"/>
    <x v="0"/>
    <x v="2"/>
    <x v="0"/>
    <x v="0"/>
    <x v="0"/>
    <x v="229"/>
    <x v="329"/>
    <x v="1"/>
    <x v="78"/>
    <x v="266"/>
    <x v="104"/>
    <x v="0"/>
    <x v="0"/>
    <x v="0"/>
    <x v="0"/>
    <x v="0"/>
    <x v="229"/>
    <x v="41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18"/>
    <x v="1"/>
  </r>
  <r>
    <x v="0"/>
    <x v="5"/>
    <x v="0"/>
    <x v="0"/>
    <x v="0"/>
    <x v="230"/>
    <x v="331"/>
    <x v="405"/>
    <x v="956"/>
    <x v="54"/>
    <x v="27"/>
    <x v="0"/>
    <x v="0"/>
    <x v="0"/>
    <x v="0"/>
    <x v="0"/>
    <x v="5"/>
    <x v="0"/>
    <x v="0"/>
    <x v="0"/>
    <x v="229"/>
    <x v="329"/>
    <x v="1"/>
    <x v="78"/>
    <x v="266"/>
    <x v="104"/>
    <x v="0"/>
    <x v="0"/>
    <x v="0"/>
    <x v="0"/>
    <x v="0"/>
    <x v="229"/>
    <x v="41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46"/>
    <x v="199"/>
    <x v="16"/>
    <x v="203"/>
    <x v="27"/>
    <x v="1479"/>
    <x v="0"/>
  </r>
  <r>
    <x v="0"/>
    <x v="2"/>
    <x v="0"/>
    <x v="0"/>
    <x v="0"/>
    <x v="479"/>
    <x v="535"/>
    <x v="1101"/>
    <x v="1618"/>
    <x v="54"/>
    <x v="27"/>
    <x v="0"/>
    <x v="0"/>
    <x v="0"/>
    <x v="0"/>
    <x v="0"/>
    <x v="4"/>
    <x v="0"/>
    <x v="0"/>
    <x v="0"/>
    <x v="230"/>
    <x v="330"/>
    <x v="2"/>
    <x v="69"/>
    <x v="363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2"/>
    <x v="1"/>
  </r>
  <r>
    <x v="0"/>
    <x v="2"/>
    <x v="0"/>
    <x v="0"/>
    <x v="0"/>
    <x v="287"/>
    <x v="377"/>
    <x v="794"/>
    <x v="1446"/>
    <x v="54"/>
    <x v="27"/>
    <x v="0"/>
    <x v="0"/>
    <x v="0"/>
    <x v="0"/>
    <x v="0"/>
    <x v="4"/>
    <x v="0"/>
    <x v="0"/>
    <x v="0"/>
    <x v="230"/>
    <x v="330"/>
    <x v="2"/>
    <x v="69"/>
    <x v="364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6"/>
    <x v="1"/>
  </r>
  <r>
    <x v="0"/>
    <x v="2"/>
    <x v="0"/>
    <x v="0"/>
    <x v="0"/>
    <x v="31"/>
    <x v="60"/>
    <x v="276"/>
    <x v="1135"/>
    <x v="54"/>
    <x v="27"/>
    <x v="0"/>
    <x v="0"/>
    <x v="0"/>
    <x v="0"/>
    <x v="0"/>
    <x v="4"/>
    <x v="0"/>
    <x v="0"/>
    <x v="0"/>
    <x v="230"/>
    <x v="330"/>
    <x v="2"/>
    <x v="69"/>
    <x v="365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233"/>
    <x v="335"/>
    <x v="706"/>
    <x v="1395"/>
    <x v="54"/>
    <x v="27"/>
    <x v="0"/>
    <x v="0"/>
    <x v="0"/>
    <x v="0"/>
    <x v="0"/>
    <x v="4"/>
    <x v="0"/>
    <x v="0"/>
    <x v="0"/>
    <x v="230"/>
    <x v="330"/>
    <x v="2"/>
    <x v="69"/>
    <x v="366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2"/>
    <x v="1"/>
  </r>
  <r>
    <x v="0"/>
    <x v="1"/>
    <x v="0"/>
    <x v="0"/>
    <x v="0"/>
    <x v="66"/>
    <x v="63"/>
    <x v="398"/>
    <x v="1198"/>
    <x v="54"/>
    <x v="27"/>
    <x v="0"/>
    <x v="0"/>
    <x v="0"/>
    <x v="0"/>
    <x v="0"/>
    <x v="0"/>
    <x v="0"/>
    <x v="0"/>
    <x v="0"/>
    <x v="230"/>
    <x v="330"/>
    <x v="2"/>
    <x v="69"/>
    <x v="363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7"/>
    <x v="1"/>
  </r>
  <r>
    <x v="0"/>
    <x v="1"/>
    <x v="0"/>
    <x v="0"/>
    <x v="0"/>
    <x v="24"/>
    <x v="23"/>
    <x v="230"/>
    <x v="1109"/>
    <x v="54"/>
    <x v="27"/>
    <x v="0"/>
    <x v="0"/>
    <x v="0"/>
    <x v="0"/>
    <x v="0"/>
    <x v="0"/>
    <x v="0"/>
    <x v="0"/>
    <x v="0"/>
    <x v="230"/>
    <x v="330"/>
    <x v="2"/>
    <x v="69"/>
    <x v="364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1"/>
    <x v="0"/>
    <x v="0"/>
    <x v="0"/>
    <x v="2"/>
    <x v="2"/>
    <x v="55"/>
    <x v="997"/>
    <x v="54"/>
    <x v="27"/>
    <x v="0"/>
    <x v="0"/>
    <x v="0"/>
    <x v="0"/>
    <x v="0"/>
    <x v="0"/>
    <x v="0"/>
    <x v="0"/>
    <x v="0"/>
    <x v="230"/>
    <x v="330"/>
    <x v="2"/>
    <x v="69"/>
    <x v="365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18"/>
    <x v="17"/>
    <x v="194"/>
    <x v="1084"/>
    <x v="54"/>
    <x v="27"/>
    <x v="0"/>
    <x v="0"/>
    <x v="0"/>
    <x v="0"/>
    <x v="0"/>
    <x v="0"/>
    <x v="0"/>
    <x v="0"/>
    <x v="0"/>
    <x v="230"/>
    <x v="330"/>
    <x v="2"/>
    <x v="69"/>
    <x v="366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6"/>
    <x v="0"/>
    <x v="0"/>
    <x v="0"/>
    <x v="543"/>
    <x v="593"/>
    <x v="1197"/>
    <x v="1658"/>
    <x v="54"/>
    <x v="27"/>
    <x v="0"/>
    <x v="0"/>
    <x v="0"/>
    <x v="0"/>
    <x v="0"/>
    <x v="6"/>
    <x v="0"/>
    <x v="0"/>
    <x v="0"/>
    <x v="230"/>
    <x v="330"/>
    <x v="2"/>
    <x v="69"/>
    <x v="363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9"/>
    <x v="1"/>
  </r>
  <r>
    <x v="0"/>
    <x v="6"/>
    <x v="0"/>
    <x v="0"/>
    <x v="0"/>
    <x v="337"/>
    <x v="419"/>
    <x v="872"/>
    <x v="1501"/>
    <x v="54"/>
    <x v="27"/>
    <x v="0"/>
    <x v="0"/>
    <x v="0"/>
    <x v="0"/>
    <x v="0"/>
    <x v="6"/>
    <x v="0"/>
    <x v="0"/>
    <x v="0"/>
    <x v="230"/>
    <x v="330"/>
    <x v="2"/>
    <x v="69"/>
    <x v="364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7"/>
    <x v="1"/>
  </r>
  <r>
    <x v="0"/>
    <x v="6"/>
    <x v="0"/>
    <x v="0"/>
    <x v="0"/>
    <x v="42"/>
    <x v="80"/>
    <x v="323"/>
    <x v="1161"/>
    <x v="54"/>
    <x v="27"/>
    <x v="0"/>
    <x v="0"/>
    <x v="0"/>
    <x v="0"/>
    <x v="0"/>
    <x v="6"/>
    <x v="0"/>
    <x v="0"/>
    <x v="0"/>
    <x v="230"/>
    <x v="330"/>
    <x v="2"/>
    <x v="69"/>
    <x v="365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284"/>
    <x v="374"/>
    <x v="792"/>
    <x v="1445"/>
    <x v="54"/>
    <x v="27"/>
    <x v="0"/>
    <x v="0"/>
    <x v="0"/>
    <x v="0"/>
    <x v="0"/>
    <x v="6"/>
    <x v="0"/>
    <x v="0"/>
    <x v="0"/>
    <x v="230"/>
    <x v="330"/>
    <x v="2"/>
    <x v="69"/>
    <x v="366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7"/>
    <x v="1"/>
  </r>
  <r>
    <x v="0"/>
    <x v="3"/>
    <x v="0"/>
    <x v="0"/>
    <x v="0"/>
    <x v="66"/>
    <x v="63"/>
    <x v="398"/>
    <x v="1198"/>
    <x v="54"/>
    <x v="27"/>
    <x v="0"/>
    <x v="0"/>
    <x v="0"/>
    <x v="0"/>
    <x v="0"/>
    <x v="2"/>
    <x v="0"/>
    <x v="0"/>
    <x v="0"/>
    <x v="230"/>
    <x v="330"/>
    <x v="2"/>
    <x v="69"/>
    <x v="363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7"/>
    <x v="1"/>
  </r>
  <r>
    <x v="0"/>
    <x v="3"/>
    <x v="0"/>
    <x v="0"/>
    <x v="0"/>
    <x v="24"/>
    <x v="23"/>
    <x v="230"/>
    <x v="1109"/>
    <x v="54"/>
    <x v="27"/>
    <x v="0"/>
    <x v="0"/>
    <x v="0"/>
    <x v="0"/>
    <x v="0"/>
    <x v="2"/>
    <x v="0"/>
    <x v="0"/>
    <x v="0"/>
    <x v="230"/>
    <x v="330"/>
    <x v="2"/>
    <x v="69"/>
    <x v="364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3"/>
    <x v="0"/>
    <x v="0"/>
    <x v="0"/>
    <x v="2"/>
    <x v="2"/>
    <x v="55"/>
    <x v="997"/>
    <x v="54"/>
    <x v="27"/>
    <x v="0"/>
    <x v="0"/>
    <x v="0"/>
    <x v="0"/>
    <x v="0"/>
    <x v="2"/>
    <x v="0"/>
    <x v="0"/>
    <x v="0"/>
    <x v="230"/>
    <x v="330"/>
    <x v="2"/>
    <x v="69"/>
    <x v="365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18"/>
    <x v="17"/>
    <x v="194"/>
    <x v="1084"/>
    <x v="54"/>
    <x v="27"/>
    <x v="0"/>
    <x v="0"/>
    <x v="0"/>
    <x v="0"/>
    <x v="0"/>
    <x v="2"/>
    <x v="0"/>
    <x v="0"/>
    <x v="0"/>
    <x v="230"/>
    <x v="330"/>
    <x v="2"/>
    <x v="69"/>
    <x v="366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5"/>
    <x v="0"/>
    <x v="0"/>
    <x v="0"/>
    <x v="440"/>
    <x v="504"/>
    <x v="1039"/>
    <x v="1590"/>
    <x v="54"/>
    <x v="27"/>
    <x v="0"/>
    <x v="0"/>
    <x v="0"/>
    <x v="0"/>
    <x v="0"/>
    <x v="5"/>
    <x v="0"/>
    <x v="0"/>
    <x v="0"/>
    <x v="230"/>
    <x v="330"/>
    <x v="2"/>
    <x v="69"/>
    <x v="363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2"/>
    <x v="1"/>
  </r>
  <r>
    <x v="0"/>
    <x v="5"/>
    <x v="0"/>
    <x v="0"/>
    <x v="0"/>
    <x v="256"/>
    <x v="351"/>
    <x v="737"/>
    <x v="1415"/>
    <x v="54"/>
    <x v="27"/>
    <x v="0"/>
    <x v="0"/>
    <x v="0"/>
    <x v="0"/>
    <x v="0"/>
    <x v="5"/>
    <x v="0"/>
    <x v="0"/>
    <x v="0"/>
    <x v="230"/>
    <x v="330"/>
    <x v="2"/>
    <x v="69"/>
    <x v="364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0"/>
    <x v="1"/>
  </r>
  <r>
    <x v="0"/>
    <x v="5"/>
    <x v="0"/>
    <x v="0"/>
    <x v="0"/>
    <x v="26"/>
    <x v="50"/>
    <x v="248"/>
    <x v="1118"/>
    <x v="54"/>
    <x v="27"/>
    <x v="0"/>
    <x v="0"/>
    <x v="0"/>
    <x v="0"/>
    <x v="0"/>
    <x v="5"/>
    <x v="0"/>
    <x v="0"/>
    <x v="0"/>
    <x v="230"/>
    <x v="330"/>
    <x v="2"/>
    <x v="69"/>
    <x v="365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5"/>
    <x v="0"/>
    <x v="0"/>
    <x v="0"/>
    <x v="201"/>
    <x v="300"/>
    <x v="667"/>
    <x v="1363"/>
    <x v="54"/>
    <x v="27"/>
    <x v="0"/>
    <x v="0"/>
    <x v="0"/>
    <x v="0"/>
    <x v="0"/>
    <x v="5"/>
    <x v="0"/>
    <x v="0"/>
    <x v="0"/>
    <x v="230"/>
    <x v="330"/>
    <x v="2"/>
    <x v="69"/>
    <x v="366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4"/>
    <x v="1"/>
  </r>
  <r>
    <x v="0"/>
    <x v="2"/>
    <x v="0"/>
    <x v="0"/>
    <x v="0"/>
    <x v="420"/>
    <x v="488"/>
    <x v="548"/>
    <x v="668"/>
    <x v="54"/>
    <x v="27"/>
    <x v="0"/>
    <x v="0"/>
    <x v="0"/>
    <x v="0"/>
    <x v="0"/>
    <x v="4"/>
    <x v="0"/>
    <x v="0"/>
    <x v="0"/>
    <x v="231"/>
    <x v="331"/>
    <x v="5"/>
    <x v="64"/>
    <x v="241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572"/>
    <x v="199"/>
    <x v="169"/>
    <x v="203"/>
    <x v="0"/>
    <x v="917"/>
    <x v="1"/>
  </r>
  <r>
    <x v="0"/>
    <x v="2"/>
    <x v="0"/>
    <x v="0"/>
    <x v="0"/>
    <x v="575"/>
    <x v="616"/>
    <x v="713"/>
    <x v="583"/>
    <x v="54"/>
    <x v="27"/>
    <x v="0"/>
    <x v="0"/>
    <x v="0"/>
    <x v="0"/>
    <x v="0"/>
    <x v="4"/>
    <x v="0"/>
    <x v="0"/>
    <x v="0"/>
    <x v="231"/>
    <x v="331"/>
    <x v="5"/>
    <x v="64"/>
    <x v="265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489"/>
    <x v="199"/>
    <x v="169"/>
    <x v="203"/>
    <x v="0"/>
    <x v="743"/>
    <x v="1"/>
  </r>
  <r>
    <x v="0"/>
    <x v="1"/>
    <x v="0"/>
    <x v="0"/>
    <x v="0"/>
    <x v="50"/>
    <x v="48"/>
    <x v="129"/>
    <x v="1016"/>
    <x v="54"/>
    <x v="27"/>
    <x v="0"/>
    <x v="0"/>
    <x v="0"/>
    <x v="0"/>
    <x v="0"/>
    <x v="0"/>
    <x v="0"/>
    <x v="0"/>
    <x v="0"/>
    <x v="231"/>
    <x v="331"/>
    <x v="5"/>
    <x v="64"/>
    <x v="241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758"/>
    <x v="199"/>
    <x v="169"/>
    <x v="203"/>
    <x v="0"/>
    <x v="1351"/>
    <x v="1"/>
  </r>
  <r>
    <x v="0"/>
    <x v="1"/>
    <x v="0"/>
    <x v="0"/>
    <x v="0"/>
    <x v="98"/>
    <x v="94"/>
    <x v="196"/>
    <x v="1039"/>
    <x v="54"/>
    <x v="27"/>
    <x v="0"/>
    <x v="0"/>
    <x v="0"/>
    <x v="0"/>
    <x v="0"/>
    <x v="0"/>
    <x v="0"/>
    <x v="0"/>
    <x v="0"/>
    <x v="231"/>
    <x v="331"/>
    <x v="5"/>
    <x v="64"/>
    <x v="265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728"/>
    <x v="199"/>
    <x v="169"/>
    <x v="203"/>
    <x v="0"/>
    <x v="1285"/>
    <x v="1"/>
  </r>
  <r>
    <x v="0"/>
    <x v="6"/>
    <x v="0"/>
    <x v="0"/>
    <x v="0"/>
    <x v="481"/>
    <x v="537"/>
    <x v="615"/>
    <x v="634"/>
    <x v="54"/>
    <x v="27"/>
    <x v="0"/>
    <x v="0"/>
    <x v="0"/>
    <x v="0"/>
    <x v="0"/>
    <x v="6"/>
    <x v="0"/>
    <x v="0"/>
    <x v="0"/>
    <x v="231"/>
    <x v="331"/>
    <x v="5"/>
    <x v="64"/>
    <x v="241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533"/>
    <x v="199"/>
    <x v="169"/>
    <x v="203"/>
    <x v="0"/>
    <x v="850"/>
    <x v="1"/>
  </r>
  <r>
    <x v="0"/>
    <x v="6"/>
    <x v="0"/>
    <x v="0"/>
    <x v="0"/>
    <x v="651"/>
    <x v="683"/>
    <x v="797"/>
    <x v="532"/>
    <x v="54"/>
    <x v="27"/>
    <x v="0"/>
    <x v="0"/>
    <x v="0"/>
    <x v="0"/>
    <x v="0"/>
    <x v="6"/>
    <x v="0"/>
    <x v="0"/>
    <x v="0"/>
    <x v="231"/>
    <x v="331"/>
    <x v="5"/>
    <x v="64"/>
    <x v="265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450"/>
    <x v="199"/>
    <x v="169"/>
    <x v="203"/>
    <x v="0"/>
    <x v="663"/>
    <x v="1"/>
  </r>
  <r>
    <x v="0"/>
    <x v="4"/>
    <x v="0"/>
    <x v="0"/>
    <x v="0"/>
    <x v="145"/>
    <x v="139"/>
    <x v="250"/>
    <x v="1055"/>
    <x v="54"/>
    <x v="27"/>
    <x v="0"/>
    <x v="0"/>
    <x v="0"/>
    <x v="0"/>
    <x v="0"/>
    <x v="1"/>
    <x v="0"/>
    <x v="0"/>
    <x v="0"/>
    <x v="231"/>
    <x v="331"/>
    <x v="5"/>
    <x v="64"/>
    <x v="241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704"/>
    <x v="199"/>
    <x v="169"/>
    <x v="203"/>
    <x v="0"/>
    <x v="1230"/>
    <x v="1"/>
  </r>
  <r>
    <x v="0"/>
    <x v="4"/>
    <x v="0"/>
    <x v="0"/>
    <x v="0"/>
    <x v="255"/>
    <x v="243"/>
    <x v="362"/>
    <x v="1099"/>
    <x v="54"/>
    <x v="27"/>
    <x v="0"/>
    <x v="0"/>
    <x v="0"/>
    <x v="0"/>
    <x v="0"/>
    <x v="1"/>
    <x v="0"/>
    <x v="0"/>
    <x v="0"/>
    <x v="231"/>
    <x v="331"/>
    <x v="5"/>
    <x v="64"/>
    <x v="265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658"/>
    <x v="199"/>
    <x v="169"/>
    <x v="203"/>
    <x v="0"/>
    <x v="1115"/>
    <x v="1"/>
  </r>
  <r>
    <x v="0"/>
    <x v="0"/>
    <x v="0"/>
    <x v="0"/>
    <x v="0"/>
    <x v="720"/>
    <x v="743"/>
    <x v="862"/>
    <x v="497"/>
    <x v="54"/>
    <x v="12"/>
    <x v="0"/>
    <x v="0"/>
    <x v="0"/>
    <x v="0"/>
    <x v="0"/>
    <x v="3"/>
    <x v="0"/>
    <x v="0"/>
    <x v="0"/>
    <x v="231"/>
    <x v="331"/>
    <x v="5"/>
    <x v="64"/>
    <x v="241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418"/>
    <x v="199"/>
    <x v="169"/>
    <x v="203"/>
    <x v="0"/>
    <x v="604"/>
    <x v="1"/>
  </r>
  <r>
    <x v="0"/>
    <x v="0"/>
    <x v="0"/>
    <x v="0"/>
    <x v="0"/>
    <x v="946"/>
    <x v="968"/>
    <x v="1079"/>
    <x v="380"/>
    <x v="54"/>
    <x v="17"/>
    <x v="0"/>
    <x v="0"/>
    <x v="0"/>
    <x v="0"/>
    <x v="0"/>
    <x v="3"/>
    <x v="0"/>
    <x v="0"/>
    <x v="0"/>
    <x v="231"/>
    <x v="331"/>
    <x v="5"/>
    <x v="64"/>
    <x v="265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316"/>
    <x v="199"/>
    <x v="169"/>
    <x v="203"/>
    <x v="0"/>
    <x v="419"/>
    <x v="1"/>
  </r>
  <r>
    <x v="0"/>
    <x v="2"/>
    <x v="0"/>
    <x v="0"/>
    <x v="0"/>
    <x v="1194"/>
    <x v="1214"/>
    <x v="1341"/>
    <x v="212"/>
    <x v="54"/>
    <x v="27"/>
    <x v="0"/>
    <x v="0"/>
    <x v="0"/>
    <x v="0"/>
    <x v="0"/>
    <x v="4"/>
    <x v="0"/>
    <x v="0"/>
    <x v="0"/>
    <x v="232"/>
    <x v="332"/>
    <x v="3"/>
    <x v="7"/>
    <x v="27"/>
    <x v="104"/>
    <x v="0"/>
    <x v="0"/>
    <x v="0"/>
    <x v="0"/>
    <x v="0"/>
    <x v="232"/>
    <x v="503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75"/>
    <x v="199"/>
    <x v="169"/>
    <x v="176"/>
    <x v="0"/>
    <x v="194"/>
    <x v="1"/>
  </r>
  <r>
    <x v="0"/>
    <x v="1"/>
    <x v="0"/>
    <x v="0"/>
    <x v="0"/>
    <x v="439"/>
    <x v="396"/>
    <x v="557"/>
    <x v="1179"/>
    <x v="54"/>
    <x v="27"/>
    <x v="0"/>
    <x v="0"/>
    <x v="0"/>
    <x v="0"/>
    <x v="0"/>
    <x v="0"/>
    <x v="0"/>
    <x v="0"/>
    <x v="0"/>
    <x v="232"/>
    <x v="332"/>
    <x v="3"/>
    <x v="7"/>
    <x v="27"/>
    <x v="104"/>
    <x v="0"/>
    <x v="0"/>
    <x v="0"/>
    <x v="0"/>
    <x v="0"/>
    <x v="232"/>
    <x v="503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47"/>
    <x v="199"/>
    <x v="169"/>
    <x v="203"/>
    <x v="0"/>
    <x v="908"/>
    <x v="1"/>
  </r>
  <r>
    <x v="0"/>
    <x v="6"/>
    <x v="0"/>
    <x v="0"/>
    <x v="0"/>
    <x v="1241"/>
    <x v="1261"/>
    <x v="1404"/>
    <x v="164"/>
    <x v="54"/>
    <x v="27"/>
    <x v="0"/>
    <x v="0"/>
    <x v="0"/>
    <x v="0"/>
    <x v="0"/>
    <x v="6"/>
    <x v="0"/>
    <x v="0"/>
    <x v="0"/>
    <x v="232"/>
    <x v="332"/>
    <x v="3"/>
    <x v="7"/>
    <x v="27"/>
    <x v="104"/>
    <x v="0"/>
    <x v="0"/>
    <x v="0"/>
    <x v="0"/>
    <x v="0"/>
    <x v="232"/>
    <x v="503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40"/>
    <x v="199"/>
    <x v="169"/>
    <x v="203"/>
    <x v="0"/>
    <x v="141"/>
    <x v="1"/>
  </r>
  <r>
    <x v="0"/>
    <x v="4"/>
    <x v="0"/>
    <x v="0"/>
    <x v="0"/>
    <x v="714"/>
    <x v="579"/>
    <x v="845"/>
    <x v="1310"/>
    <x v="54"/>
    <x v="27"/>
    <x v="0"/>
    <x v="0"/>
    <x v="0"/>
    <x v="0"/>
    <x v="0"/>
    <x v="1"/>
    <x v="0"/>
    <x v="0"/>
    <x v="0"/>
    <x v="232"/>
    <x v="332"/>
    <x v="3"/>
    <x v="7"/>
    <x v="27"/>
    <x v="104"/>
    <x v="0"/>
    <x v="0"/>
    <x v="0"/>
    <x v="0"/>
    <x v="0"/>
    <x v="232"/>
    <x v="503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05"/>
    <x v="199"/>
    <x v="169"/>
    <x v="203"/>
    <x v="0"/>
    <x v="618"/>
    <x v="1"/>
  </r>
  <r>
    <x v="0"/>
    <x v="0"/>
    <x v="0"/>
    <x v="0"/>
    <x v="0"/>
    <x v="1332"/>
    <x v="1352"/>
    <x v="1526"/>
    <x v="46"/>
    <x v="54"/>
    <x v="27"/>
    <x v="0"/>
    <x v="0"/>
    <x v="0"/>
    <x v="0"/>
    <x v="0"/>
    <x v="3"/>
    <x v="0"/>
    <x v="0"/>
    <x v="0"/>
    <x v="232"/>
    <x v="332"/>
    <x v="3"/>
    <x v="7"/>
    <x v="27"/>
    <x v="104"/>
    <x v="0"/>
    <x v="0"/>
    <x v="0"/>
    <x v="0"/>
    <x v="0"/>
    <x v="232"/>
    <x v="503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0"/>
    <x v="199"/>
    <x v="169"/>
    <x v="203"/>
    <x v="0"/>
    <x v="43"/>
    <x v="1"/>
  </r>
  <r>
    <x v="0"/>
    <x v="2"/>
    <x v="0"/>
    <x v="0"/>
    <x v="0"/>
    <x v="1214"/>
    <x v="1234"/>
    <x v="1090"/>
    <x v="74"/>
    <x v="54"/>
    <x v="27"/>
    <x v="0"/>
    <x v="0"/>
    <x v="0"/>
    <x v="0"/>
    <x v="0"/>
    <x v="4"/>
    <x v="0"/>
    <x v="0"/>
    <x v="0"/>
    <x v="233"/>
    <x v="333"/>
    <x v="3"/>
    <x v="41"/>
    <x v="433"/>
    <x v="104"/>
    <x v="0"/>
    <x v="0"/>
    <x v="0"/>
    <x v="0"/>
    <x v="0"/>
    <x v="233"/>
    <x v="328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5"/>
    <x v="199"/>
    <x v="169"/>
    <x v="180"/>
    <x v="0"/>
    <x v="411"/>
    <x v="1"/>
  </r>
  <r>
    <x v="0"/>
    <x v="1"/>
    <x v="0"/>
    <x v="0"/>
    <x v="0"/>
    <x v="458"/>
    <x v="409"/>
    <x v="391"/>
    <x v="673"/>
    <x v="54"/>
    <x v="27"/>
    <x v="0"/>
    <x v="0"/>
    <x v="0"/>
    <x v="0"/>
    <x v="0"/>
    <x v="0"/>
    <x v="0"/>
    <x v="0"/>
    <x v="0"/>
    <x v="233"/>
    <x v="333"/>
    <x v="3"/>
    <x v="41"/>
    <x v="433"/>
    <x v="104"/>
    <x v="0"/>
    <x v="0"/>
    <x v="0"/>
    <x v="0"/>
    <x v="0"/>
    <x v="233"/>
    <x v="328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31"/>
    <x v="199"/>
    <x v="169"/>
    <x v="203"/>
    <x v="0"/>
    <x v="1084"/>
    <x v="1"/>
  </r>
  <r>
    <x v="0"/>
    <x v="6"/>
    <x v="0"/>
    <x v="0"/>
    <x v="0"/>
    <x v="1255"/>
    <x v="1275"/>
    <x v="1188"/>
    <x v="45"/>
    <x v="54"/>
    <x v="27"/>
    <x v="0"/>
    <x v="0"/>
    <x v="0"/>
    <x v="0"/>
    <x v="0"/>
    <x v="6"/>
    <x v="0"/>
    <x v="0"/>
    <x v="0"/>
    <x v="233"/>
    <x v="333"/>
    <x v="3"/>
    <x v="41"/>
    <x v="433"/>
    <x v="104"/>
    <x v="0"/>
    <x v="0"/>
    <x v="0"/>
    <x v="0"/>
    <x v="0"/>
    <x v="233"/>
    <x v="328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9"/>
    <x v="199"/>
    <x v="169"/>
    <x v="203"/>
    <x v="0"/>
    <x v="328"/>
    <x v="1"/>
  </r>
  <r>
    <x v="0"/>
    <x v="3"/>
    <x v="0"/>
    <x v="0"/>
    <x v="0"/>
    <x v="458"/>
    <x v="409"/>
    <x v="391"/>
    <x v="673"/>
    <x v="54"/>
    <x v="27"/>
    <x v="0"/>
    <x v="0"/>
    <x v="0"/>
    <x v="0"/>
    <x v="0"/>
    <x v="2"/>
    <x v="0"/>
    <x v="0"/>
    <x v="0"/>
    <x v="233"/>
    <x v="333"/>
    <x v="3"/>
    <x v="41"/>
    <x v="433"/>
    <x v="104"/>
    <x v="0"/>
    <x v="0"/>
    <x v="0"/>
    <x v="0"/>
    <x v="0"/>
    <x v="233"/>
    <x v="328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31"/>
    <x v="199"/>
    <x v="169"/>
    <x v="203"/>
    <x v="0"/>
    <x v="1084"/>
    <x v="1"/>
  </r>
  <r>
    <x v="0"/>
    <x v="5"/>
    <x v="0"/>
    <x v="0"/>
    <x v="0"/>
    <x v="1179"/>
    <x v="1199"/>
    <x v="1028"/>
    <x v="92"/>
    <x v="54"/>
    <x v="27"/>
    <x v="0"/>
    <x v="0"/>
    <x v="0"/>
    <x v="0"/>
    <x v="0"/>
    <x v="5"/>
    <x v="0"/>
    <x v="0"/>
    <x v="0"/>
    <x v="233"/>
    <x v="333"/>
    <x v="3"/>
    <x v="41"/>
    <x v="433"/>
    <x v="104"/>
    <x v="0"/>
    <x v="0"/>
    <x v="0"/>
    <x v="0"/>
    <x v="0"/>
    <x v="233"/>
    <x v="328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90"/>
    <x v="199"/>
    <x v="169"/>
    <x v="203"/>
    <x v="0"/>
    <x v="462"/>
    <x v="1"/>
  </r>
  <r>
    <x v="0"/>
    <x v="2"/>
    <x v="0"/>
    <x v="0"/>
    <x v="0"/>
    <x v="900"/>
    <x v="922"/>
    <x v="1000"/>
    <x v="370"/>
    <x v="54"/>
    <x v="27"/>
    <x v="0"/>
    <x v="0"/>
    <x v="0"/>
    <x v="0"/>
    <x v="0"/>
    <x v="4"/>
    <x v="0"/>
    <x v="0"/>
    <x v="0"/>
    <x v="234"/>
    <x v="334"/>
    <x v="3"/>
    <x v="66"/>
    <x v="683"/>
    <x v="104"/>
    <x v="0"/>
    <x v="0"/>
    <x v="0"/>
    <x v="0"/>
    <x v="0"/>
    <x v="234"/>
    <x v="50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04"/>
    <x v="199"/>
    <x v="169"/>
    <x v="136"/>
    <x v="0"/>
    <x v="487"/>
    <x v="1"/>
  </r>
  <r>
    <x v="0"/>
    <x v="1"/>
    <x v="0"/>
    <x v="0"/>
    <x v="0"/>
    <x v="249"/>
    <x v="237"/>
    <x v="341"/>
    <x v="1075"/>
    <x v="54"/>
    <x v="27"/>
    <x v="0"/>
    <x v="0"/>
    <x v="0"/>
    <x v="0"/>
    <x v="0"/>
    <x v="0"/>
    <x v="0"/>
    <x v="0"/>
    <x v="0"/>
    <x v="234"/>
    <x v="334"/>
    <x v="3"/>
    <x v="66"/>
    <x v="683"/>
    <x v="104"/>
    <x v="0"/>
    <x v="0"/>
    <x v="0"/>
    <x v="0"/>
    <x v="0"/>
    <x v="234"/>
    <x v="50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44"/>
    <x v="199"/>
    <x v="169"/>
    <x v="203"/>
    <x v="0"/>
    <x v="1138"/>
    <x v="1"/>
  </r>
  <r>
    <x v="0"/>
    <x v="6"/>
    <x v="0"/>
    <x v="0"/>
    <x v="0"/>
    <x v="1001"/>
    <x v="1023"/>
    <x v="1098"/>
    <x v="318"/>
    <x v="54"/>
    <x v="27"/>
    <x v="0"/>
    <x v="0"/>
    <x v="0"/>
    <x v="0"/>
    <x v="0"/>
    <x v="6"/>
    <x v="0"/>
    <x v="0"/>
    <x v="0"/>
    <x v="234"/>
    <x v="334"/>
    <x v="3"/>
    <x v="66"/>
    <x v="683"/>
    <x v="104"/>
    <x v="0"/>
    <x v="0"/>
    <x v="0"/>
    <x v="0"/>
    <x v="0"/>
    <x v="234"/>
    <x v="50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64"/>
    <x v="199"/>
    <x v="169"/>
    <x v="203"/>
    <x v="0"/>
    <x v="405"/>
    <x v="1"/>
  </r>
  <r>
    <x v="0"/>
    <x v="3"/>
    <x v="0"/>
    <x v="0"/>
    <x v="0"/>
    <x v="249"/>
    <x v="237"/>
    <x v="341"/>
    <x v="1075"/>
    <x v="54"/>
    <x v="27"/>
    <x v="0"/>
    <x v="0"/>
    <x v="0"/>
    <x v="0"/>
    <x v="0"/>
    <x v="2"/>
    <x v="0"/>
    <x v="0"/>
    <x v="0"/>
    <x v="234"/>
    <x v="334"/>
    <x v="3"/>
    <x v="66"/>
    <x v="683"/>
    <x v="104"/>
    <x v="0"/>
    <x v="0"/>
    <x v="0"/>
    <x v="0"/>
    <x v="0"/>
    <x v="234"/>
    <x v="50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44"/>
    <x v="199"/>
    <x v="169"/>
    <x v="203"/>
    <x v="0"/>
    <x v="1138"/>
    <x v="1"/>
  </r>
  <r>
    <x v="0"/>
    <x v="5"/>
    <x v="0"/>
    <x v="0"/>
    <x v="0"/>
    <x v="839"/>
    <x v="861"/>
    <x v="940"/>
    <x v="406"/>
    <x v="54"/>
    <x v="27"/>
    <x v="0"/>
    <x v="0"/>
    <x v="0"/>
    <x v="0"/>
    <x v="0"/>
    <x v="5"/>
    <x v="0"/>
    <x v="0"/>
    <x v="0"/>
    <x v="234"/>
    <x v="334"/>
    <x v="3"/>
    <x v="66"/>
    <x v="683"/>
    <x v="104"/>
    <x v="0"/>
    <x v="0"/>
    <x v="0"/>
    <x v="0"/>
    <x v="0"/>
    <x v="234"/>
    <x v="50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123"/>
    <x v="0"/>
    <x v="533"/>
    <x v="1"/>
  </r>
  <r>
    <x v="0"/>
    <x v="2"/>
    <x v="0"/>
    <x v="0"/>
    <x v="0"/>
    <x v="580"/>
    <x v="620"/>
    <x v="0"/>
    <x v="367"/>
    <x v="54"/>
    <x v="27"/>
    <x v="0"/>
    <x v="0"/>
    <x v="0"/>
    <x v="0"/>
    <x v="0"/>
    <x v="4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01"/>
    <x v="199"/>
    <x v="169"/>
    <x v="81"/>
    <x v="0"/>
    <x v="1479"/>
    <x v="1"/>
  </r>
  <r>
    <x v="0"/>
    <x v="1"/>
    <x v="0"/>
    <x v="0"/>
    <x v="0"/>
    <x v="100"/>
    <x v="96"/>
    <x v="0"/>
    <x v="812"/>
    <x v="54"/>
    <x v="27"/>
    <x v="0"/>
    <x v="0"/>
    <x v="0"/>
    <x v="0"/>
    <x v="0"/>
    <x v="0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42"/>
    <x v="199"/>
    <x v="169"/>
    <x v="203"/>
    <x v="0"/>
    <x v="1479"/>
    <x v="1"/>
  </r>
  <r>
    <x v="0"/>
    <x v="6"/>
    <x v="0"/>
    <x v="0"/>
    <x v="0"/>
    <x v="659"/>
    <x v="690"/>
    <x v="0"/>
    <x v="314"/>
    <x v="54"/>
    <x v="27"/>
    <x v="0"/>
    <x v="0"/>
    <x v="0"/>
    <x v="0"/>
    <x v="0"/>
    <x v="6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60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5"/>
    <x v="0"/>
    <x v="0"/>
    <x v="0"/>
    <x v="91"/>
    <x v="163"/>
    <x v="0"/>
    <x v="760"/>
    <x v="54"/>
    <x v="27"/>
    <x v="0"/>
    <x v="0"/>
    <x v="0"/>
    <x v="0"/>
    <x v="0"/>
    <x v="5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7"/>
    <x v="0"/>
    <x v="1479"/>
    <x v="1"/>
  </r>
  <r>
    <x v="0"/>
    <x v="4"/>
    <x v="0"/>
    <x v="0"/>
    <x v="0"/>
    <x v="246"/>
    <x v="234"/>
    <x v="0"/>
    <x v="716"/>
    <x v="54"/>
    <x v="27"/>
    <x v="0"/>
    <x v="0"/>
    <x v="0"/>
    <x v="0"/>
    <x v="0"/>
    <x v="1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36"/>
    <x v="199"/>
    <x v="169"/>
    <x v="203"/>
    <x v="0"/>
    <x v="1479"/>
    <x v="1"/>
  </r>
  <r>
    <x v="0"/>
    <x v="0"/>
    <x v="0"/>
    <x v="0"/>
    <x v="0"/>
    <x v="929"/>
    <x v="951"/>
    <x v="0"/>
    <x v="177"/>
    <x v="54"/>
    <x v="27"/>
    <x v="0"/>
    <x v="0"/>
    <x v="0"/>
    <x v="0"/>
    <x v="0"/>
    <x v="3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44"/>
    <x v="199"/>
    <x v="169"/>
    <x v="203"/>
    <x v="0"/>
    <x v="1479"/>
    <x v="1"/>
  </r>
  <r>
    <x v="0"/>
    <x v="2"/>
    <x v="0"/>
    <x v="0"/>
    <x v="0"/>
    <x v="108"/>
    <x v="190"/>
    <x v="0"/>
    <x v="742"/>
    <x v="54"/>
    <x v="27"/>
    <x v="0"/>
    <x v="0"/>
    <x v="0"/>
    <x v="0"/>
    <x v="0"/>
    <x v="4"/>
    <x v="0"/>
    <x v="0"/>
    <x v="0"/>
    <x v="236"/>
    <x v="336"/>
    <x v="5"/>
    <x v="61"/>
    <x v="497"/>
    <x v="104"/>
    <x v="0"/>
    <x v="0"/>
    <x v="0"/>
    <x v="0"/>
    <x v="0"/>
    <x v="236"/>
    <x v="317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34"/>
    <x v="199"/>
    <x v="169"/>
    <x v="203"/>
    <x v="0"/>
    <x v="1479"/>
    <x v="1"/>
  </r>
  <r>
    <x v="0"/>
    <x v="1"/>
    <x v="0"/>
    <x v="0"/>
    <x v="0"/>
    <x v="7"/>
    <x v="7"/>
    <x v="0"/>
    <x v="938"/>
    <x v="54"/>
    <x v="27"/>
    <x v="0"/>
    <x v="0"/>
    <x v="0"/>
    <x v="0"/>
    <x v="0"/>
    <x v="0"/>
    <x v="0"/>
    <x v="0"/>
    <x v="0"/>
    <x v="236"/>
    <x v="336"/>
    <x v="5"/>
    <x v="61"/>
    <x v="497"/>
    <x v="104"/>
    <x v="0"/>
    <x v="0"/>
    <x v="0"/>
    <x v="0"/>
    <x v="0"/>
    <x v="236"/>
    <x v="317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6"/>
    <x v="0"/>
    <x v="0"/>
    <x v="0"/>
    <x v="142"/>
    <x v="239"/>
    <x v="0"/>
    <x v="713"/>
    <x v="54"/>
    <x v="27"/>
    <x v="0"/>
    <x v="0"/>
    <x v="0"/>
    <x v="0"/>
    <x v="0"/>
    <x v="6"/>
    <x v="0"/>
    <x v="0"/>
    <x v="0"/>
    <x v="236"/>
    <x v="336"/>
    <x v="5"/>
    <x v="61"/>
    <x v="497"/>
    <x v="104"/>
    <x v="0"/>
    <x v="0"/>
    <x v="0"/>
    <x v="0"/>
    <x v="0"/>
    <x v="236"/>
    <x v="317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14"/>
    <x v="199"/>
    <x v="169"/>
    <x v="203"/>
    <x v="0"/>
    <x v="1479"/>
    <x v="1"/>
  </r>
  <r>
    <x v="0"/>
    <x v="4"/>
    <x v="0"/>
    <x v="0"/>
    <x v="0"/>
    <x v="22"/>
    <x v="21"/>
    <x v="0"/>
    <x v="905"/>
    <x v="54"/>
    <x v="27"/>
    <x v="0"/>
    <x v="0"/>
    <x v="0"/>
    <x v="0"/>
    <x v="0"/>
    <x v="1"/>
    <x v="0"/>
    <x v="0"/>
    <x v="0"/>
    <x v="236"/>
    <x v="336"/>
    <x v="5"/>
    <x v="61"/>
    <x v="497"/>
    <x v="104"/>
    <x v="0"/>
    <x v="0"/>
    <x v="0"/>
    <x v="0"/>
    <x v="0"/>
    <x v="236"/>
    <x v="317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44"/>
    <x v="199"/>
    <x v="169"/>
    <x v="203"/>
    <x v="0"/>
    <x v="1479"/>
    <x v="1"/>
  </r>
  <r>
    <x v="0"/>
    <x v="0"/>
    <x v="0"/>
    <x v="0"/>
    <x v="0"/>
    <x v="291"/>
    <x v="379"/>
    <x v="0"/>
    <x v="601"/>
    <x v="54"/>
    <x v="0"/>
    <x v="0"/>
    <x v="0"/>
    <x v="0"/>
    <x v="0"/>
    <x v="0"/>
    <x v="3"/>
    <x v="0"/>
    <x v="0"/>
    <x v="0"/>
    <x v="236"/>
    <x v="336"/>
    <x v="5"/>
    <x v="61"/>
    <x v="497"/>
    <x v="104"/>
    <x v="0"/>
    <x v="0"/>
    <x v="0"/>
    <x v="0"/>
    <x v="0"/>
    <x v="236"/>
    <x v="317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503"/>
    <x v="199"/>
    <x v="169"/>
    <x v="203"/>
    <x v="0"/>
    <x v="1479"/>
    <x v="1"/>
  </r>
  <r>
    <x v="0"/>
    <x v="2"/>
    <x v="0"/>
    <x v="0"/>
    <x v="0"/>
    <x v="551"/>
    <x v="600"/>
    <x v="787"/>
    <x v="956"/>
    <x v="54"/>
    <x v="27"/>
    <x v="0"/>
    <x v="0"/>
    <x v="0"/>
    <x v="0"/>
    <x v="0"/>
    <x v="4"/>
    <x v="0"/>
    <x v="0"/>
    <x v="0"/>
    <x v="237"/>
    <x v="337"/>
    <x v="3"/>
    <x v="12"/>
    <x v="351"/>
    <x v="104"/>
    <x v="0"/>
    <x v="0"/>
    <x v="0"/>
    <x v="0"/>
    <x v="0"/>
    <x v="237"/>
    <x v="33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77"/>
    <x v="0"/>
    <x v="672"/>
    <x v="1"/>
  </r>
  <r>
    <x v="0"/>
    <x v="1"/>
    <x v="0"/>
    <x v="0"/>
    <x v="0"/>
    <x v="90"/>
    <x v="87"/>
    <x v="227"/>
    <x v="1078"/>
    <x v="54"/>
    <x v="27"/>
    <x v="0"/>
    <x v="0"/>
    <x v="0"/>
    <x v="0"/>
    <x v="0"/>
    <x v="0"/>
    <x v="0"/>
    <x v="0"/>
    <x v="0"/>
    <x v="237"/>
    <x v="337"/>
    <x v="3"/>
    <x v="12"/>
    <x v="351"/>
    <x v="104"/>
    <x v="0"/>
    <x v="0"/>
    <x v="0"/>
    <x v="0"/>
    <x v="0"/>
    <x v="237"/>
    <x v="33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53"/>
    <x v="1"/>
  </r>
  <r>
    <x v="0"/>
    <x v="6"/>
    <x v="0"/>
    <x v="0"/>
    <x v="0"/>
    <x v="631"/>
    <x v="663"/>
    <x v="868"/>
    <x v="956"/>
    <x v="54"/>
    <x v="27"/>
    <x v="0"/>
    <x v="0"/>
    <x v="0"/>
    <x v="0"/>
    <x v="0"/>
    <x v="6"/>
    <x v="0"/>
    <x v="0"/>
    <x v="0"/>
    <x v="237"/>
    <x v="337"/>
    <x v="3"/>
    <x v="12"/>
    <x v="351"/>
    <x v="104"/>
    <x v="0"/>
    <x v="0"/>
    <x v="0"/>
    <x v="0"/>
    <x v="0"/>
    <x v="237"/>
    <x v="33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599"/>
    <x v="1"/>
  </r>
  <r>
    <x v="0"/>
    <x v="3"/>
    <x v="0"/>
    <x v="0"/>
    <x v="0"/>
    <x v="90"/>
    <x v="87"/>
    <x v="227"/>
    <x v="1078"/>
    <x v="54"/>
    <x v="27"/>
    <x v="0"/>
    <x v="0"/>
    <x v="0"/>
    <x v="0"/>
    <x v="0"/>
    <x v="2"/>
    <x v="0"/>
    <x v="0"/>
    <x v="0"/>
    <x v="237"/>
    <x v="337"/>
    <x v="3"/>
    <x v="12"/>
    <x v="351"/>
    <x v="104"/>
    <x v="0"/>
    <x v="0"/>
    <x v="0"/>
    <x v="0"/>
    <x v="0"/>
    <x v="237"/>
    <x v="33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53"/>
    <x v="1"/>
  </r>
  <r>
    <x v="0"/>
    <x v="5"/>
    <x v="0"/>
    <x v="0"/>
    <x v="0"/>
    <x v="510"/>
    <x v="563"/>
    <x v="730"/>
    <x v="956"/>
    <x v="54"/>
    <x v="27"/>
    <x v="0"/>
    <x v="0"/>
    <x v="0"/>
    <x v="0"/>
    <x v="0"/>
    <x v="5"/>
    <x v="0"/>
    <x v="0"/>
    <x v="0"/>
    <x v="237"/>
    <x v="337"/>
    <x v="3"/>
    <x v="12"/>
    <x v="351"/>
    <x v="104"/>
    <x v="0"/>
    <x v="0"/>
    <x v="0"/>
    <x v="0"/>
    <x v="0"/>
    <x v="237"/>
    <x v="33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66"/>
    <x v="0"/>
    <x v="727"/>
    <x v="1"/>
  </r>
  <r>
    <x v="0"/>
    <x v="2"/>
    <x v="0"/>
    <x v="0"/>
    <x v="0"/>
    <x v="325"/>
    <x v="411"/>
    <x v="507"/>
    <x v="889"/>
    <x v="54"/>
    <x v="27"/>
    <x v="0"/>
    <x v="0"/>
    <x v="0"/>
    <x v="0"/>
    <x v="0"/>
    <x v="4"/>
    <x v="0"/>
    <x v="0"/>
    <x v="0"/>
    <x v="238"/>
    <x v="341"/>
    <x v="5"/>
    <x v="73"/>
    <x v="657"/>
    <x v="104"/>
    <x v="0"/>
    <x v="0"/>
    <x v="0"/>
    <x v="0"/>
    <x v="0"/>
    <x v="238"/>
    <x v="474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961"/>
    <x v="1"/>
  </r>
  <r>
    <x v="0"/>
    <x v="1"/>
    <x v="0"/>
    <x v="0"/>
    <x v="0"/>
    <x v="30"/>
    <x v="29"/>
    <x v="115"/>
    <x v="1024"/>
    <x v="54"/>
    <x v="27"/>
    <x v="0"/>
    <x v="0"/>
    <x v="0"/>
    <x v="0"/>
    <x v="0"/>
    <x v="0"/>
    <x v="0"/>
    <x v="0"/>
    <x v="0"/>
    <x v="238"/>
    <x v="341"/>
    <x v="5"/>
    <x v="73"/>
    <x v="657"/>
    <x v="104"/>
    <x v="0"/>
    <x v="0"/>
    <x v="0"/>
    <x v="0"/>
    <x v="0"/>
    <x v="238"/>
    <x v="474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365"/>
    <x v="1"/>
  </r>
  <r>
    <x v="0"/>
    <x v="6"/>
    <x v="0"/>
    <x v="0"/>
    <x v="0"/>
    <x v="381"/>
    <x v="452"/>
    <x v="566"/>
    <x v="874"/>
    <x v="54"/>
    <x v="27"/>
    <x v="0"/>
    <x v="0"/>
    <x v="0"/>
    <x v="0"/>
    <x v="0"/>
    <x v="6"/>
    <x v="0"/>
    <x v="0"/>
    <x v="0"/>
    <x v="238"/>
    <x v="341"/>
    <x v="5"/>
    <x v="73"/>
    <x v="657"/>
    <x v="104"/>
    <x v="0"/>
    <x v="0"/>
    <x v="0"/>
    <x v="0"/>
    <x v="0"/>
    <x v="238"/>
    <x v="474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900"/>
    <x v="1"/>
  </r>
  <r>
    <x v="0"/>
    <x v="4"/>
    <x v="0"/>
    <x v="0"/>
    <x v="0"/>
    <x v="90"/>
    <x v="87"/>
    <x v="223"/>
    <x v="1072"/>
    <x v="54"/>
    <x v="27"/>
    <x v="0"/>
    <x v="0"/>
    <x v="0"/>
    <x v="0"/>
    <x v="0"/>
    <x v="1"/>
    <x v="0"/>
    <x v="0"/>
    <x v="0"/>
    <x v="238"/>
    <x v="341"/>
    <x v="5"/>
    <x v="73"/>
    <x v="657"/>
    <x v="104"/>
    <x v="0"/>
    <x v="0"/>
    <x v="0"/>
    <x v="0"/>
    <x v="0"/>
    <x v="238"/>
    <x v="474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257"/>
    <x v="1"/>
  </r>
  <r>
    <x v="0"/>
    <x v="0"/>
    <x v="0"/>
    <x v="0"/>
    <x v="0"/>
    <x v="579"/>
    <x v="619"/>
    <x v="806"/>
    <x v="809"/>
    <x v="54"/>
    <x v="10"/>
    <x v="0"/>
    <x v="0"/>
    <x v="0"/>
    <x v="0"/>
    <x v="0"/>
    <x v="3"/>
    <x v="0"/>
    <x v="0"/>
    <x v="0"/>
    <x v="238"/>
    <x v="341"/>
    <x v="5"/>
    <x v="73"/>
    <x v="657"/>
    <x v="104"/>
    <x v="0"/>
    <x v="0"/>
    <x v="0"/>
    <x v="0"/>
    <x v="0"/>
    <x v="238"/>
    <x v="474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655"/>
    <x v="1"/>
  </r>
  <r>
    <x v="0"/>
    <x v="2"/>
    <x v="0"/>
    <x v="0"/>
    <x v="0"/>
    <x v="840"/>
    <x v="862"/>
    <x v="1352"/>
    <x v="1714"/>
    <x v="54"/>
    <x v="27"/>
    <x v="0"/>
    <x v="0"/>
    <x v="0"/>
    <x v="0"/>
    <x v="0"/>
    <x v="4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6"/>
    <x v="1"/>
  </r>
  <r>
    <x v="0"/>
    <x v="2"/>
    <x v="0"/>
    <x v="0"/>
    <x v="0"/>
    <x v="16"/>
    <x v="30"/>
    <x v="120"/>
    <x v="1028"/>
    <x v="54"/>
    <x v="27"/>
    <x v="0"/>
    <x v="0"/>
    <x v="0"/>
    <x v="0"/>
    <x v="0"/>
    <x v="4"/>
    <x v="0"/>
    <x v="0"/>
    <x v="0"/>
    <x v="239"/>
    <x v="342"/>
    <x v="0"/>
    <x v="22"/>
    <x v="287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1041"/>
    <x v="1061"/>
    <x v="1460"/>
    <x v="1796"/>
    <x v="54"/>
    <x v="27"/>
    <x v="0"/>
    <x v="0"/>
    <x v="0"/>
    <x v="0"/>
    <x v="0"/>
    <x v="4"/>
    <x v="0"/>
    <x v="0"/>
    <x v="0"/>
    <x v="239"/>
    <x v="342"/>
    <x v="0"/>
    <x v="22"/>
    <x v="288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"/>
    <x v="1"/>
  </r>
  <r>
    <x v="0"/>
    <x v="1"/>
    <x v="0"/>
    <x v="0"/>
    <x v="0"/>
    <x v="216"/>
    <x v="207"/>
    <x v="571"/>
    <x v="1280"/>
    <x v="54"/>
    <x v="27"/>
    <x v="0"/>
    <x v="0"/>
    <x v="0"/>
    <x v="0"/>
    <x v="0"/>
    <x v="0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4"/>
    <x v="1"/>
  </r>
  <r>
    <x v="0"/>
    <x v="1"/>
    <x v="0"/>
    <x v="0"/>
    <x v="0"/>
    <x v="1"/>
    <x v="1"/>
    <x v="23"/>
    <x v="967"/>
    <x v="54"/>
    <x v="27"/>
    <x v="0"/>
    <x v="0"/>
    <x v="0"/>
    <x v="0"/>
    <x v="0"/>
    <x v="0"/>
    <x v="0"/>
    <x v="0"/>
    <x v="0"/>
    <x v="239"/>
    <x v="342"/>
    <x v="0"/>
    <x v="22"/>
    <x v="287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318"/>
    <x v="298"/>
    <x v="720"/>
    <x v="1368"/>
    <x v="54"/>
    <x v="27"/>
    <x v="0"/>
    <x v="0"/>
    <x v="0"/>
    <x v="0"/>
    <x v="0"/>
    <x v="0"/>
    <x v="0"/>
    <x v="0"/>
    <x v="0"/>
    <x v="239"/>
    <x v="342"/>
    <x v="0"/>
    <x v="22"/>
    <x v="288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6"/>
    <x v="1"/>
  </r>
  <r>
    <x v="0"/>
    <x v="6"/>
    <x v="0"/>
    <x v="0"/>
    <x v="0"/>
    <x v="937"/>
    <x v="959"/>
    <x v="1414"/>
    <x v="1756"/>
    <x v="54"/>
    <x v="27"/>
    <x v="0"/>
    <x v="0"/>
    <x v="0"/>
    <x v="0"/>
    <x v="0"/>
    <x v="6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"/>
    <x v="1"/>
  </r>
  <r>
    <x v="0"/>
    <x v="6"/>
    <x v="0"/>
    <x v="0"/>
    <x v="0"/>
    <x v="21"/>
    <x v="40"/>
    <x v="142"/>
    <x v="1038"/>
    <x v="54"/>
    <x v="27"/>
    <x v="0"/>
    <x v="0"/>
    <x v="0"/>
    <x v="0"/>
    <x v="0"/>
    <x v="6"/>
    <x v="0"/>
    <x v="0"/>
    <x v="0"/>
    <x v="239"/>
    <x v="342"/>
    <x v="0"/>
    <x v="22"/>
    <x v="287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116"/>
    <x v="1136"/>
    <x v="1499"/>
    <x v="1829"/>
    <x v="54"/>
    <x v="27"/>
    <x v="0"/>
    <x v="0"/>
    <x v="0"/>
    <x v="0"/>
    <x v="0"/>
    <x v="6"/>
    <x v="0"/>
    <x v="0"/>
    <x v="0"/>
    <x v="239"/>
    <x v="342"/>
    <x v="0"/>
    <x v="22"/>
    <x v="288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"/>
    <x v="1"/>
  </r>
  <r>
    <x v="0"/>
    <x v="3"/>
    <x v="0"/>
    <x v="0"/>
    <x v="0"/>
    <x v="159"/>
    <x v="153"/>
    <x v="519"/>
    <x v="1250"/>
    <x v="54"/>
    <x v="27"/>
    <x v="0"/>
    <x v="0"/>
    <x v="0"/>
    <x v="0"/>
    <x v="0"/>
    <x v="2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9"/>
    <x v="1"/>
  </r>
  <r>
    <x v="0"/>
    <x v="3"/>
    <x v="0"/>
    <x v="0"/>
    <x v="0"/>
    <x v="318"/>
    <x v="298"/>
    <x v="755"/>
    <x v="1401"/>
    <x v="54"/>
    <x v="27"/>
    <x v="0"/>
    <x v="0"/>
    <x v="0"/>
    <x v="0"/>
    <x v="0"/>
    <x v="2"/>
    <x v="0"/>
    <x v="0"/>
    <x v="0"/>
    <x v="239"/>
    <x v="342"/>
    <x v="0"/>
    <x v="22"/>
    <x v="288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4"/>
    <x v="1"/>
  </r>
  <r>
    <x v="0"/>
    <x v="5"/>
    <x v="0"/>
    <x v="0"/>
    <x v="0"/>
    <x v="670"/>
    <x v="698"/>
    <x v="1245"/>
    <x v="1659"/>
    <x v="54"/>
    <x v="27"/>
    <x v="0"/>
    <x v="0"/>
    <x v="0"/>
    <x v="0"/>
    <x v="0"/>
    <x v="5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0"/>
    <x v="169"/>
    <x v="203"/>
    <x v="147"/>
    <x v="407"/>
    <x v="0"/>
  </r>
  <r>
    <x v="0"/>
    <x v="5"/>
    <x v="0"/>
    <x v="0"/>
    <x v="0"/>
    <x v="981"/>
    <x v="1003"/>
    <x v="1449"/>
    <x v="1798"/>
    <x v="54"/>
    <x v="27"/>
    <x v="0"/>
    <x v="0"/>
    <x v="0"/>
    <x v="0"/>
    <x v="0"/>
    <x v="5"/>
    <x v="0"/>
    <x v="0"/>
    <x v="0"/>
    <x v="239"/>
    <x v="342"/>
    <x v="0"/>
    <x v="22"/>
    <x v="288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1"/>
    <x v="169"/>
    <x v="203"/>
    <x v="238"/>
    <x v="167"/>
    <x v="0"/>
  </r>
  <r>
    <x v="0"/>
    <x v="4"/>
    <x v="0"/>
    <x v="0"/>
    <x v="0"/>
    <x v="202"/>
    <x v="193"/>
    <x v="0"/>
    <x v="664"/>
    <x v="54"/>
    <x v="27"/>
    <x v="0"/>
    <x v="0"/>
    <x v="0"/>
    <x v="0"/>
    <x v="0"/>
    <x v="1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4"/>
    <x v="0"/>
    <x v="0"/>
    <x v="0"/>
    <x v="3"/>
    <x v="3"/>
    <x v="0"/>
    <x v="942"/>
    <x v="54"/>
    <x v="27"/>
    <x v="0"/>
    <x v="0"/>
    <x v="0"/>
    <x v="0"/>
    <x v="0"/>
    <x v="1"/>
    <x v="0"/>
    <x v="0"/>
    <x v="0"/>
    <x v="239"/>
    <x v="342"/>
    <x v="0"/>
    <x v="22"/>
    <x v="287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847"/>
    <x v="869"/>
    <x v="0"/>
    <x v="218"/>
    <x v="54"/>
    <x v="27"/>
    <x v="0"/>
    <x v="0"/>
    <x v="0"/>
    <x v="0"/>
    <x v="0"/>
    <x v="3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27"/>
    <x v="0"/>
    <x v="0"/>
    <x v="0"/>
    <x v="0"/>
    <x v="0"/>
    <x v="3"/>
    <x v="0"/>
    <x v="0"/>
    <x v="0"/>
    <x v="239"/>
    <x v="342"/>
    <x v="0"/>
    <x v="22"/>
    <x v="287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990"/>
    <x v="1012"/>
    <x v="1034"/>
    <x v="287"/>
    <x v="54"/>
    <x v="27"/>
    <x v="0"/>
    <x v="0"/>
    <x v="0"/>
    <x v="0"/>
    <x v="0"/>
    <x v="4"/>
    <x v="0"/>
    <x v="0"/>
    <x v="0"/>
    <x v="240"/>
    <x v="345"/>
    <x v="0"/>
    <x v="79"/>
    <x v="672"/>
    <x v="104"/>
    <x v="0"/>
    <x v="0"/>
    <x v="0"/>
    <x v="0"/>
    <x v="0"/>
    <x v="240"/>
    <x v="23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5"/>
    <x v="169"/>
    <x v="203"/>
    <x v="242"/>
    <x v="1639"/>
    <x v="0"/>
  </r>
  <r>
    <x v="0"/>
    <x v="1"/>
    <x v="0"/>
    <x v="0"/>
    <x v="0"/>
    <x v="295"/>
    <x v="279"/>
    <x v="359"/>
    <x v="699"/>
    <x v="54"/>
    <x v="27"/>
    <x v="0"/>
    <x v="0"/>
    <x v="0"/>
    <x v="0"/>
    <x v="0"/>
    <x v="0"/>
    <x v="0"/>
    <x v="0"/>
    <x v="0"/>
    <x v="240"/>
    <x v="345"/>
    <x v="0"/>
    <x v="79"/>
    <x v="672"/>
    <x v="104"/>
    <x v="0"/>
    <x v="0"/>
    <x v="0"/>
    <x v="0"/>
    <x v="0"/>
    <x v="240"/>
    <x v="23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1081"/>
    <x v="1101"/>
    <x v="1132"/>
    <x v="237"/>
    <x v="54"/>
    <x v="27"/>
    <x v="0"/>
    <x v="0"/>
    <x v="0"/>
    <x v="0"/>
    <x v="0"/>
    <x v="6"/>
    <x v="0"/>
    <x v="0"/>
    <x v="0"/>
    <x v="240"/>
    <x v="345"/>
    <x v="0"/>
    <x v="79"/>
    <x v="672"/>
    <x v="104"/>
    <x v="0"/>
    <x v="0"/>
    <x v="0"/>
    <x v="0"/>
    <x v="0"/>
    <x v="240"/>
    <x v="23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2"/>
    <x v="1"/>
  </r>
  <r>
    <x v="0"/>
    <x v="4"/>
    <x v="0"/>
    <x v="0"/>
    <x v="0"/>
    <x v="506"/>
    <x v="440"/>
    <x v="580"/>
    <x v="556"/>
    <x v="54"/>
    <x v="27"/>
    <x v="0"/>
    <x v="0"/>
    <x v="0"/>
    <x v="0"/>
    <x v="0"/>
    <x v="1"/>
    <x v="0"/>
    <x v="0"/>
    <x v="0"/>
    <x v="240"/>
    <x v="345"/>
    <x v="0"/>
    <x v="79"/>
    <x v="672"/>
    <x v="104"/>
    <x v="0"/>
    <x v="0"/>
    <x v="0"/>
    <x v="0"/>
    <x v="0"/>
    <x v="240"/>
    <x v="23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0"/>
    <x v="0"/>
    <x v="0"/>
    <x v="0"/>
    <x v="1260"/>
    <x v="1280"/>
    <x v="1387"/>
    <x v="90"/>
    <x v="54"/>
    <x v="27"/>
    <x v="0"/>
    <x v="0"/>
    <x v="0"/>
    <x v="0"/>
    <x v="0"/>
    <x v="3"/>
    <x v="0"/>
    <x v="0"/>
    <x v="0"/>
    <x v="240"/>
    <x v="345"/>
    <x v="0"/>
    <x v="79"/>
    <x v="672"/>
    <x v="104"/>
    <x v="0"/>
    <x v="0"/>
    <x v="0"/>
    <x v="0"/>
    <x v="0"/>
    <x v="240"/>
    <x v="23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5"/>
    <x v="1"/>
  </r>
  <r>
    <x v="0"/>
    <x v="2"/>
    <x v="0"/>
    <x v="0"/>
    <x v="0"/>
    <x v="31"/>
    <x v="60"/>
    <x v="96"/>
    <x v="911"/>
    <x v="54"/>
    <x v="27"/>
    <x v="0"/>
    <x v="0"/>
    <x v="0"/>
    <x v="0"/>
    <x v="0"/>
    <x v="4"/>
    <x v="0"/>
    <x v="0"/>
    <x v="0"/>
    <x v="241"/>
    <x v="346"/>
    <x v="3"/>
    <x v="11"/>
    <x v="111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73"/>
    <x v="199"/>
    <x v="169"/>
    <x v="3"/>
    <x v="0"/>
    <x v="1386"/>
    <x v="1"/>
  </r>
  <r>
    <x v="0"/>
    <x v="2"/>
    <x v="0"/>
    <x v="0"/>
    <x v="0"/>
    <x v="1092"/>
    <x v="1112"/>
    <x v="1218"/>
    <x v="290"/>
    <x v="54"/>
    <x v="27"/>
    <x v="0"/>
    <x v="0"/>
    <x v="0"/>
    <x v="0"/>
    <x v="0"/>
    <x v="4"/>
    <x v="0"/>
    <x v="0"/>
    <x v="0"/>
    <x v="241"/>
    <x v="346"/>
    <x v="3"/>
    <x v="11"/>
    <x v="263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39"/>
    <x v="199"/>
    <x v="169"/>
    <x v="159"/>
    <x v="0"/>
    <x v="301"/>
    <x v="1"/>
  </r>
  <r>
    <x v="0"/>
    <x v="1"/>
    <x v="0"/>
    <x v="0"/>
    <x v="0"/>
    <x v="2"/>
    <x v="2"/>
    <x v="13"/>
    <x v="960"/>
    <x v="54"/>
    <x v="27"/>
    <x v="0"/>
    <x v="0"/>
    <x v="0"/>
    <x v="0"/>
    <x v="0"/>
    <x v="0"/>
    <x v="0"/>
    <x v="0"/>
    <x v="0"/>
    <x v="241"/>
    <x v="346"/>
    <x v="3"/>
    <x v="11"/>
    <x v="111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6"/>
    <x v="199"/>
    <x v="169"/>
    <x v="203"/>
    <x v="0"/>
    <x v="1466"/>
    <x v="1"/>
  </r>
  <r>
    <x v="0"/>
    <x v="1"/>
    <x v="0"/>
    <x v="0"/>
    <x v="0"/>
    <x v="353"/>
    <x v="329"/>
    <x v="460"/>
    <x v="1137"/>
    <x v="54"/>
    <x v="27"/>
    <x v="0"/>
    <x v="0"/>
    <x v="0"/>
    <x v="0"/>
    <x v="0"/>
    <x v="0"/>
    <x v="0"/>
    <x v="0"/>
    <x v="0"/>
    <x v="241"/>
    <x v="346"/>
    <x v="3"/>
    <x v="11"/>
    <x v="263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02"/>
    <x v="199"/>
    <x v="169"/>
    <x v="203"/>
    <x v="0"/>
    <x v="1008"/>
    <x v="1"/>
  </r>
  <r>
    <x v="0"/>
    <x v="6"/>
    <x v="0"/>
    <x v="0"/>
    <x v="0"/>
    <x v="42"/>
    <x v="80"/>
    <x v="113"/>
    <x v="897"/>
    <x v="54"/>
    <x v="27"/>
    <x v="0"/>
    <x v="0"/>
    <x v="0"/>
    <x v="0"/>
    <x v="0"/>
    <x v="6"/>
    <x v="0"/>
    <x v="0"/>
    <x v="0"/>
    <x v="241"/>
    <x v="346"/>
    <x v="3"/>
    <x v="11"/>
    <x v="111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62"/>
    <x v="199"/>
    <x v="169"/>
    <x v="203"/>
    <x v="0"/>
    <x v="1367"/>
    <x v="1"/>
  </r>
  <r>
    <x v="0"/>
    <x v="6"/>
    <x v="0"/>
    <x v="0"/>
    <x v="0"/>
    <x v="1157"/>
    <x v="1177"/>
    <x v="1293"/>
    <x v="243"/>
    <x v="54"/>
    <x v="27"/>
    <x v="0"/>
    <x v="0"/>
    <x v="0"/>
    <x v="0"/>
    <x v="0"/>
    <x v="6"/>
    <x v="0"/>
    <x v="0"/>
    <x v="0"/>
    <x v="241"/>
    <x v="346"/>
    <x v="3"/>
    <x v="11"/>
    <x v="263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99"/>
    <x v="199"/>
    <x v="169"/>
    <x v="203"/>
    <x v="0"/>
    <x v="240"/>
    <x v="1"/>
  </r>
  <r>
    <x v="0"/>
    <x v="3"/>
    <x v="0"/>
    <x v="0"/>
    <x v="0"/>
    <x v="2"/>
    <x v="2"/>
    <x v="13"/>
    <x v="960"/>
    <x v="54"/>
    <x v="27"/>
    <x v="0"/>
    <x v="0"/>
    <x v="0"/>
    <x v="0"/>
    <x v="0"/>
    <x v="2"/>
    <x v="0"/>
    <x v="0"/>
    <x v="0"/>
    <x v="241"/>
    <x v="346"/>
    <x v="3"/>
    <x v="11"/>
    <x v="111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6"/>
    <x v="199"/>
    <x v="169"/>
    <x v="203"/>
    <x v="0"/>
    <x v="1466"/>
    <x v="1"/>
  </r>
  <r>
    <x v="0"/>
    <x v="3"/>
    <x v="0"/>
    <x v="0"/>
    <x v="0"/>
    <x v="353"/>
    <x v="329"/>
    <x v="460"/>
    <x v="1137"/>
    <x v="54"/>
    <x v="27"/>
    <x v="0"/>
    <x v="0"/>
    <x v="0"/>
    <x v="0"/>
    <x v="0"/>
    <x v="2"/>
    <x v="0"/>
    <x v="0"/>
    <x v="0"/>
    <x v="241"/>
    <x v="346"/>
    <x v="3"/>
    <x v="11"/>
    <x v="263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02"/>
    <x v="199"/>
    <x v="169"/>
    <x v="203"/>
    <x v="0"/>
    <x v="1008"/>
    <x v="1"/>
  </r>
  <r>
    <x v="0"/>
    <x v="5"/>
    <x v="0"/>
    <x v="0"/>
    <x v="0"/>
    <x v="26"/>
    <x v="50"/>
    <x v="87"/>
    <x v="916"/>
    <x v="54"/>
    <x v="27"/>
    <x v="0"/>
    <x v="0"/>
    <x v="0"/>
    <x v="0"/>
    <x v="0"/>
    <x v="5"/>
    <x v="0"/>
    <x v="0"/>
    <x v="0"/>
    <x v="241"/>
    <x v="346"/>
    <x v="3"/>
    <x v="11"/>
    <x v="111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79"/>
    <x v="199"/>
    <x v="3"/>
    <x v="203"/>
    <x v="4"/>
    <x v="1483"/>
    <x v="0"/>
  </r>
  <r>
    <x v="0"/>
    <x v="5"/>
    <x v="0"/>
    <x v="0"/>
    <x v="0"/>
    <x v="1032"/>
    <x v="1052"/>
    <x v="1152"/>
    <x v="316"/>
    <x v="54"/>
    <x v="27"/>
    <x v="0"/>
    <x v="0"/>
    <x v="0"/>
    <x v="0"/>
    <x v="0"/>
    <x v="5"/>
    <x v="0"/>
    <x v="0"/>
    <x v="0"/>
    <x v="241"/>
    <x v="346"/>
    <x v="3"/>
    <x v="11"/>
    <x v="263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62"/>
    <x v="199"/>
    <x v="169"/>
    <x v="155"/>
    <x v="0"/>
    <x v="356"/>
    <x v="1"/>
  </r>
  <r>
    <x v="0"/>
    <x v="2"/>
    <x v="0"/>
    <x v="0"/>
    <x v="0"/>
    <x v="1077"/>
    <x v="1097"/>
    <x v="985"/>
    <x v="177"/>
    <x v="54"/>
    <x v="27"/>
    <x v="0"/>
    <x v="0"/>
    <x v="0"/>
    <x v="0"/>
    <x v="0"/>
    <x v="4"/>
    <x v="0"/>
    <x v="0"/>
    <x v="0"/>
    <x v="242"/>
    <x v="349"/>
    <x v="0"/>
    <x v="20"/>
    <x v="416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6"/>
    <x v="1"/>
  </r>
  <r>
    <x v="0"/>
    <x v="2"/>
    <x v="0"/>
    <x v="0"/>
    <x v="0"/>
    <x v="972"/>
    <x v="994"/>
    <x v="888"/>
    <x v="227"/>
    <x v="54"/>
    <x v="27"/>
    <x v="0"/>
    <x v="0"/>
    <x v="0"/>
    <x v="0"/>
    <x v="0"/>
    <x v="4"/>
    <x v="0"/>
    <x v="0"/>
    <x v="0"/>
    <x v="242"/>
    <x v="349"/>
    <x v="0"/>
    <x v="20"/>
    <x v="421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5"/>
    <x v="1"/>
  </r>
  <r>
    <x v="0"/>
    <x v="2"/>
    <x v="0"/>
    <x v="0"/>
    <x v="0"/>
    <x v="1146"/>
    <x v="1166"/>
    <x v="1084"/>
    <x v="131"/>
    <x v="54"/>
    <x v="27"/>
    <x v="0"/>
    <x v="0"/>
    <x v="0"/>
    <x v="0"/>
    <x v="0"/>
    <x v="4"/>
    <x v="0"/>
    <x v="0"/>
    <x v="0"/>
    <x v="242"/>
    <x v="349"/>
    <x v="0"/>
    <x v="20"/>
    <x v="423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5"/>
    <x v="1"/>
  </r>
  <r>
    <x v="0"/>
    <x v="2"/>
    <x v="0"/>
    <x v="0"/>
    <x v="0"/>
    <x v="1102"/>
    <x v="1122"/>
    <x v="1016"/>
    <x v="165"/>
    <x v="54"/>
    <x v="27"/>
    <x v="0"/>
    <x v="0"/>
    <x v="0"/>
    <x v="0"/>
    <x v="0"/>
    <x v="4"/>
    <x v="0"/>
    <x v="0"/>
    <x v="0"/>
    <x v="242"/>
    <x v="349"/>
    <x v="0"/>
    <x v="20"/>
    <x v="424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4"/>
    <x v="1"/>
  </r>
  <r>
    <x v="0"/>
    <x v="1"/>
    <x v="0"/>
    <x v="0"/>
    <x v="0"/>
    <x v="344"/>
    <x v="321"/>
    <x v="333"/>
    <x v="620"/>
    <x v="54"/>
    <x v="27"/>
    <x v="0"/>
    <x v="0"/>
    <x v="0"/>
    <x v="0"/>
    <x v="0"/>
    <x v="0"/>
    <x v="0"/>
    <x v="0"/>
    <x v="0"/>
    <x v="242"/>
    <x v="349"/>
    <x v="0"/>
    <x v="20"/>
    <x v="416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5"/>
    <x v="1"/>
  </r>
  <r>
    <x v="0"/>
    <x v="1"/>
    <x v="0"/>
    <x v="0"/>
    <x v="0"/>
    <x v="287"/>
    <x v="271"/>
    <x v="283"/>
    <x v="660"/>
    <x v="54"/>
    <x v="27"/>
    <x v="0"/>
    <x v="0"/>
    <x v="0"/>
    <x v="0"/>
    <x v="0"/>
    <x v="0"/>
    <x v="0"/>
    <x v="0"/>
    <x v="0"/>
    <x v="242"/>
    <x v="349"/>
    <x v="0"/>
    <x v="20"/>
    <x v="421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7"/>
    <x v="1"/>
  </r>
  <r>
    <x v="0"/>
    <x v="1"/>
    <x v="0"/>
    <x v="0"/>
    <x v="0"/>
    <x v="395"/>
    <x v="362"/>
    <x v="387"/>
    <x v="585"/>
    <x v="54"/>
    <x v="27"/>
    <x v="0"/>
    <x v="0"/>
    <x v="0"/>
    <x v="0"/>
    <x v="0"/>
    <x v="0"/>
    <x v="0"/>
    <x v="0"/>
    <x v="0"/>
    <x v="242"/>
    <x v="349"/>
    <x v="0"/>
    <x v="20"/>
    <x v="423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8"/>
    <x v="1"/>
  </r>
  <r>
    <x v="0"/>
    <x v="1"/>
    <x v="0"/>
    <x v="0"/>
    <x v="0"/>
    <x v="364"/>
    <x v="338"/>
    <x v="348"/>
    <x v="610"/>
    <x v="54"/>
    <x v="27"/>
    <x v="0"/>
    <x v="0"/>
    <x v="0"/>
    <x v="0"/>
    <x v="0"/>
    <x v="0"/>
    <x v="0"/>
    <x v="0"/>
    <x v="0"/>
    <x v="242"/>
    <x v="349"/>
    <x v="0"/>
    <x v="20"/>
    <x v="424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9"/>
    <x v="1"/>
  </r>
  <r>
    <x v="0"/>
    <x v="6"/>
    <x v="0"/>
    <x v="0"/>
    <x v="0"/>
    <x v="1145"/>
    <x v="1165"/>
    <x v="1082"/>
    <x v="132"/>
    <x v="54"/>
    <x v="27"/>
    <x v="0"/>
    <x v="0"/>
    <x v="0"/>
    <x v="0"/>
    <x v="0"/>
    <x v="6"/>
    <x v="0"/>
    <x v="0"/>
    <x v="0"/>
    <x v="242"/>
    <x v="349"/>
    <x v="0"/>
    <x v="20"/>
    <x v="416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6"/>
    <x v="1"/>
  </r>
  <r>
    <x v="0"/>
    <x v="6"/>
    <x v="0"/>
    <x v="0"/>
    <x v="0"/>
    <x v="1068"/>
    <x v="1088"/>
    <x v="975"/>
    <x v="181"/>
    <x v="54"/>
    <x v="27"/>
    <x v="0"/>
    <x v="0"/>
    <x v="0"/>
    <x v="0"/>
    <x v="0"/>
    <x v="6"/>
    <x v="0"/>
    <x v="0"/>
    <x v="0"/>
    <x v="242"/>
    <x v="349"/>
    <x v="0"/>
    <x v="20"/>
    <x v="421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04"/>
    <x v="1"/>
  </r>
  <r>
    <x v="0"/>
    <x v="6"/>
    <x v="0"/>
    <x v="0"/>
    <x v="0"/>
    <x v="1208"/>
    <x v="1228"/>
    <x v="1180"/>
    <x v="89"/>
    <x v="54"/>
    <x v="27"/>
    <x v="0"/>
    <x v="0"/>
    <x v="0"/>
    <x v="0"/>
    <x v="0"/>
    <x v="6"/>
    <x v="0"/>
    <x v="0"/>
    <x v="0"/>
    <x v="242"/>
    <x v="349"/>
    <x v="0"/>
    <x v="20"/>
    <x v="423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2"/>
    <x v="1"/>
  </r>
  <r>
    <x v="0"/>
    <x v="6"/>
    <x v="0"/>
    <x v="0"/>
    <x v="0"/>
    <x v="1171"/>
    <x v="1191"/>
    <x v="1113"/>
    <x v="116"/>
    <x v="54"/>
    <x v="27"/>
    <x v="0"/>
    <x v="0"/>
    <x v="0"/>
    <x v="0"/>
    <x v="0"/>
    <x v="6"/>
    <x v="0"/>
    <x v="0"/>
    <x v="0"/>
    <x v="242"/>
    <x v="349"/>
    <x v="0"/>
    <x v="20"/>
    <x v="424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9"/>
    <x v="1"/>
  </r>
  <r>
    <x v="0"/>
    <x v="3"/>
    <x v="0"/>
    <x v="0"/>
    <x v="0"/>
    <x v="344"/>
    <x v="321"/>
    <x v="333"/>
    <x v="620"/>
    <x v="54"/>
    <x v="27"/>
    <x v="0"/>
    <x v="0"/>
    <x v="0"/>
    <x v="0"/>
    <x v="0"/>
    <x v="2"/>
    <x v="0"/>
    <x v="0"/>
    <x v="0"/>
    <x v="242"/>
    <x v="349"/>
    <x v="0"/>
    <x v="20"/>
    <x v="416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5"/>
    <x v="1"/>
  </r>
  <r>
    <x v="0"/>
    <x v="3"/>
    <x v="0"/>
    <x v="0"/>
    <x v="0"/>
    <x v="287"/>
    <x v="271"/>
    <x v="283"/>
    <x v="660"/>
    <x v="54"/>
    <x v="27"/>
    <x v="0"/>
    <x v="0"/>
    <x v="0"/>
    <x v="0"/>
    <x v="0"/>
    <x v="2"/>
    <x v="0"/>
    <x v="0"/>
    <x v="0"/>
    <x v="242"/>
    <x v="349"/>
    <x v="0"/>
    <x v="20"/>
    <x v="421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7"/>
    <x v="1"/>
  </r>
  <r>
    <x v="0"/>
    <x v="3"/>
    <x v="0"/>
    <x v="0"/>
    <x v="0"/>
    <x v="395"/>
    <x v="362"/>
    <x v="387"/>
    <x v="585"/>
    <x v="54"/>
    <x v="27"/>
    <x v="0"/>
    <x v="0"/>
    <x v="0"/>
    <x v="0"/>
    <x v="0"/>
    <x v="2"/>
    <x v="0"/>
    <x v="0"/>
    <x v="0"/>
    <x v="242"/>
    <x v="349"/>
    <x v="0"/>
    <x v="20"/>
    <x v="423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8"/>
    <x v="1"/>
  </r>
  <r>
    <x v="0"/>
    <x v="3"/>
    <x v="0"/>
    <x v="0"/>
    <x v="0"/>
    <x v="364"/>
    <x v="338"/>
    <x v="348"/>
    <x v="610"/>
    <x v="54"/>
    <x v="27"/>
    <x v="0"/>
    <x v="0"/>
    <x v="0"/>
    <x v="0"/>
    <x v="0"/>
    <x v="2"/>
    <x v="0"/>
    <x v="0"/>
    <x v="0"/>
    <x v="242"/>
    <x v="349"/>
    <x v="0"/>
    <x v="20"/>
    <x v="424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9"/>
    <x v="1"/>
  </r>
  <r>
    <x v="0"/>
    <x v="5"/>
    <x v="0"/>
    <x v="0"/>
    <x v="0"/>
    <x v="1019"/>
    <x v="1040"/>
    <x v="924"/>
    <x v="211"/>
    <x v="54"/>
    <x v="27"/>
    <x v="0"/>
    <x v="0"/>
    <x v="0"/>
    <x v="0"/>
    <x v="0"/>
    <x v="5"/>
    <x v="0"/>
    <x v="0"/>
    <x v="0"/>
    <x v="242"/>
    <x v="349"/>
    <x v="0"/>
    <x v="20"/>
    <x v="416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2"/>
    <x v="169"/>
    <x v="203"/>
    <x v="251"/>
    <x v="1657"/>
    <x v="0"/>
  </r>
  <r>
    <x v="0"/>
    <x v="5"/>
    <x v="0"/>
    <x v="0"/>
    <x v="0"/>
    <x v="915"/>
    <x v="937"/>
    <x v="836"/>
    <x v="262"/>
    <x v="54"/>
    <x v="27"/>
    <x v="0"/>
    <x v="0"/>
    <x v="0"/>
    <x v="0"/>
    <x v="0"/>
    <x v="5"/>
    <x v="0"/>
    <x v="0"/>
    <x v="0"/>
    <x v="242"/>
    <x v="349"/>
    <x v="0"/>
    <x v="20"/>
    <x v="421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1"/>
    <x v="203"/>
    <x v="225"/>
    <x v="1645"/>
    <x v="0"/>
  </r>
  <r>
    <x v="0"/>
    <x v="5"/>
    <x v="0"/>
    <x v="0"/>
    <x v="0"/>
    <x v="1104"/>
    <x v="1124"/>
    <x v="1021"/>
    <x v="162"/>
    <x v="54"/>
    <x v="27"/>
    <x v="0"/>
    <x v="0"/>
    <x v="0"/>
    <x v="0"/>
    <x v="0"/>
    <x v="5"/>
    <x v="0"/>
    <x v="0"/>
    <x v="0"/>
    <x v="242"/>
    <x v="349"/>
    <x v="0"/>
    <x v="20"/>
    <x v="423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6"/>
    <x v="203"/>
    <x v="264"/>
    <x v="1665"/>
    <x v="0"/>
  </r>
  <r>
    <x v="0"/>
    <x v="5"/>
    <x v="0"/>
    <x v="0"/>
    <x v="0"/>
    <x v="1052"/>
    <x v="1072"/>
    <x v="955"/>
    <x v="193"/>
    <x v="54"/>
    <x v="27"/>
    <x v="0"/>
    <x v="0"/>
    <x v="0"/>
    <x v="0"/>
    <x v="0"/>
    <x v="5"/>
    <x v="0"/>
    <x v="0"/>
    <x v="0"/>
    <x v="242"/>
    <x v="349"/>
    <x v="0"/>
    <x v="20"/>
    <x v="424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7"/>
    <x v="169"/>
    <x v="203"/>
    <x v="258"/>
    <x v="1660"/>
    <x v="0"/>
  </r>
  <r>
    <x v="0"/>
    <x v="2"/>
    <x v="0"/>
    <x v="0"/>
    <x v="0"/>
    <x v="657"/>
    <x v="688"/>
    <x v="1565"/>
    <x v="1882"/>
    <x v="54"/>
    <x v="27"/>
    <x v="0"/>
    <x v="0"/>
    <x v="0"/>
    <x v="0"/>
    <x v="0"/>
    <x v="4"/>
    <x v="0"/>
    <x v="0"/>
    <x v="0"/>
    <x v="243"/>
    <x v="350"/>
    <x v="0"/>
    <x v="31"/>
    <x v="599"/>
    <x v="104"/>
    <x v="0"/>
    <x v="0"/>
    <x v="0"/>
    <x v="0"/>
    <x v="0"/>
    <x v="243"/>
    <x v="366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"/>
    <x v="1"/>
  </r>
  <r>
    <x v="0"/>
    <x v="1"/>
    <x v="0"/>
    <x v="0"/>
    <x v="0"/>
    <x v="132"/>
    <x v="127"/>
    <x v="1053"/>
    <x v="1634"/>
    <x v="54"/>
    <x v="27"/>
    <x v="0"/>
    <x v="0"/>
    <x v="0"/>
    <x v="0"/>
    <x v="0"/>
    <x v="0"/>
    <x v="0"/>
    <x v="0"/>
    <x v="0"/>
    <x v="243"/>
    <x v="350"/>
    <x v="0"/>
    <x v="31"/>
    <x v="599"/>
    <x v="104"/>
    <x v="0"/>
    <x v="0"/>
    <x v="0"/>
    <x v="0"/>
    <x v="0"/>
    <x v="243"/>
    <x v="366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1"/>
    <x v="1"/>
  </r>
  <r>
    <x v="0"/>
    <x v="6"/>
    <x v="0"/>
    <x v="0"/>
    <x v="0"/>
    <x v="742"/>
    <x v="765"/>
    <x v="1573"/>
    <x v="1888"/>
    <x v="54"/>
    <x v="27"/>
    <x v="0"/>
    <x v="0"/>
    <x v="0"/>
    <x v="0"/>
    <x v="0"/>
    <x v="6"/>
    <x v="0"/>
    <x v="0"/>
    <x v="0"/>
    <x v="243"/>
    <x v="350"/>
    <x v="0"/>
    <x v="31"/>
    <x v="599"/>
    <x v="104"/>
    <x v="0"/>
    <x v="0"/>
    <x v="0"/>
    <x v="0"/>
    <x v="0"/>
    <x v="243"/>
    <x v="366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"/>
    <x v="1"/>
  </r>
  <r>
    <x v="0"/>
    <x v="3"/>
    <x v="0"/>
    <x v="0"/>
    <x v="0"/>
    <x v="132"/>
    <x v="127"/>
    <x v="1053"/>
    <x v="1634"/>
    <x v="54"/>
    <x v="27"/>
    <x v="0"/>
    <x v="0"/>
    <x v="0"/>
    <x v="0"/>
    <x v="0"/>
    <x v="2"/>
    <x v="0"/>
    <x v="0"/>
    <x v="0"/>
    <x v="243"/>
    <x v="350"/>
    <x v="0"/>
    <x v="31"/>
    <x v="599"/>
    <x v="104"/>
    <x v="0"/>
    <x v="0"/>
    <x v="0"/>
    <x v="0"/>
    <x v="0"/>
    <x v="243"/>
    <x v="366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1"/>
    <x v="1"/>
  </r>
  <r>
    <x v="0"/>
    <x v="5"/>
    <x v="0"/>
    <x v="0"/>
    <x v="0"/>
    <x v="610"/>
    <x v="646"/>
    <x v="1555"/>
    <x v="1876"/>
    <x v="54"/>
    <x v="27"/>
    <x v="0"/>
    <x v="0"/>
    <x v="0"/>
    <x v="0"/>
    <x v="0"/>
    <x v="5"/>
    <x v="0"/>
    <x v="0"/>
    <x v="0"/>
    <x v="243"/>
    <x v="350"/>
    <x v="0"/>
    <x v="31"/>
    <x v="599"/>
    <x v="104"/>
    <x v="0"/>
    <x v="0"/>
    <x v="0"/>
    <x v="0"/>
    <x v="0"/>
    <x v="243"/>
    <x v="366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0"/>
    <x v="203"/>
    <x v="131"/>
    <x v="21"/>
    <x v="0"/>
  </r>
  <r>
    <x v="0"/>
    <x v="2"/>
    <x v="0"/>
    <x v="0"/>
    <x v="0"/>
    <x v="1281"/>
    <x v="1301"/>
    <x v="1539"/>
    <x v="1789"/>
    <x v="54"/>
    <x v="27"/>
    <x v="0"/>
    <x v="0"/>
    <x v="0"/>
    <x v="0"/>
    <x v="0"/>
    <x v="4"/>
    <x v="0"/>
    <x v="0"/>
    <x v="0"/>
    <x v="244"/>
    <x v="351"/>
    <x v="0"/>
    <x v="35"/>
    <x v="11"/>
    <x v="104"/>
    <x v="0"/>
    <x v="0"/>
    <x v="0"/>
    <x v="0"/>
    <x v="0"/>
    <x v="244"/>
    <x v="497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"/>
    <x v="1"/>
  </r>
  <r>
    <x v="0"/>
    <x v="1"/>
    <x v="0"/>
    <x v="0"/>
    <x v="0"/>
    <x v="576"/>
    <x v="487"/>
    <x v="908"/>
    <x v="1356"/>
    <x v="54"/>
    <x v="27"/>
    <x v="0"/>
    <x v="0"/>
    <x v="0"/>
    <x v="0"/>
    <x v="0"/>
    <x v="0"/>
    <x v="0"/>
    <x v="0"/>
    <x v="0"/>
    <x v="244"/>
    <x v="351"/>
    <x v="0"/>
    <x v="35"/>
    <x v="11"/>
    <x v="104"/>
    <x v="0"/>
    <x v="0"/>
    <x v="0"/>
    <x v="0"/>
    <x v="0"/>
    <x v="244"/>
    <x v="497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6"/>
    <x v="1"/>
  </r>
  <r>
    <x v="0"/>
    <x v="6"/>
    <x v="0"/>
    <x v="0"/>
    <x v="0"/>
    <x v="1312"/>
    <x v="1332"/>
    <x v="1559"/>
    <x v="1824"/>
    <x v="54"/>
    <x v="27"/>
    <x v="0"/>
    <x v="0"/>
    <x v="0"/>
    <x v="0"/>
    <x v="0"/>
    <x v="6"/>
    <x v="0"/>
    <x v="0"/>
    <x v="0"/>
    <x v="244"/>
    <x v="351"/>
    <x v="0"/>
    <x v="35"/>
    <x v="11"/>
    <x v="104"/>
    <x v="0"/>
    <x v="0"/>
    <x v="0"/>
    <x v="0"/>
    <x v="0"/>
    <x v="244"/>
    <x v="497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"/>
    <x v="1"/>
  </r>
  <r>
    <x v="0"/>
    <x v="3"/>
    <x v="0"/>
    <x v="0"/>
    <x v="0"/>
    <x v="576"/>
    <x v="487"/>
    <x v="908"/>
    <x v="1356"/>
    <x v="54"/>
    <x v="27"/>
    <x v="0"/>
    <x v="0"/>
    <x v="0"/>
    <x v="0"/>
    <x v="0"/>
    <x v="2"/>
    <x v="0"/>
    <x v="0"/>
    <x v="0"/>
    <x v="244"/>
    <x v="351"/>
    <x v="0"/>
    <x v="35"/>
    <x v="11"/>
    <x v="104"/>
    <x v="0"/>
    <x v="0"/>
    <x v="0"/>
    <x v="0"/>
    <x v="0"/>
    <x v="244"/>
    <x v="497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6"/>
    <x v="1"/>
  </r>
  <r>
    <x v="0"/>
    <x v="5"/>
    <x v="0"/>
    <x v="0"/>
    <x v="0"/>
    <x v="1261"/>
    <x v="1281"/>
    <x v="1519"/>
    <x v="1765"/>
    <x v="54"/>
    <x v="27"/>
    <x v="0"/>
    <x v="0"/>
    <x v="0"/>
    <x v="0"/>
    <x v="0"/>
    <x v="5"/>
    <x v="0"/>
    <x v="0"/>
    <x v="0"/>
    <x v="244"/>
    <x v="351"/>
    <x v="0"/>
    <x v="35"/>
    <x v="11"/>
    <x v="104"/>
    <x v="0"/>
    <x v="0"/>
    <x v="0"/>
    <x v="0"/>
    <x v="0"/>
    <x v="244"/>
    <x v="497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2"/>
    <x v="169"/>
    <x v="203"/>
    <x v="291"/>
    <x v="224"/>
    <x v="0"/>
  </r>
  <r>
    <x v="0"/>
    <x v="2"/>
    <x v="0"/>
    <x v="0"/>
    <x v="0"/>
    <x v="16"/>
    <x v="30"/>
    <x v="25"/>
    <x v="895"/>
    <x v="54"/>
    <x v="27"/>
    <x v="0"/>
    <x v="0"/>
    <x v="0"/>
    <x v="0"/>
    <x v="0"/>
    <x v="4"/>
    <x v="0"/>
    <x v="0"/>
    <x v="0"/>
    <x v="245"/>
    <x v="352"/>
    <x v="3"/>
    <x v="11"/>
    <x v="344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60"/>
    <x v="199"/>
    <x v="169"/>
    <x v="1"/>
    <x v="0"/>
    <x v="1455"/>
    <x v="1"/>
  </r>
  <r>
    <x v="0"/>
    <x v="2"/>
    <x v="0"/>
    <x v="0"/>
    <x v="0"/>
    <x v="1327"/>
    <x v="1347"/>
    <x v="1221"/>
    <x v="6"/>
    <x v="54"/>
    <x v="27"/>
    <x v="0"/>
    <x v="0"/>
    <x v="0"/>
    <x v="0"/>
    <x v="0"/>
    <x v="4"/>
    <x v="0"/>
    <x v="0"/>
    <x v="0"/>
    <x v="245"/>
    <x v="352"/>
    <x v="3"/>
    <x v="11"/>
    <x v="625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"/>
    <x v="199"/>
    <x v="169"/>
    <x v="201"/>
    <x v="0"/>
    <x v="298"/>
    <x v="1"/>
  </r>
  <r>
    <x v="0"/>
    <x v="1"/>
    <x v="0"/>
    <x v="0"/>
    <x v="0"/>
    <x v="1"/>
    <x v="1"/>
    <x v="1"/>
    <x v="954"/>
    <x v="54"/>
    <x v="27"/>
    <x v="0"/>
    <x v="0"/>
    <x v="0"/>
    <x v="0"/>
    <x v="0"/>
    <x v="0"/>
    <x v="0"/>
    <x v="0"/>
    <x v="0"/>
    <x v="245"/>
    <x v="352"/>
    <x v="3"/>
    <x v="11"/>
    <x v="344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4"/>
    <x v="199"/>
    <x v="169"/>
    <x v="203"/>
    <x v="0"/>
    <x v="1478"/>
    <x v="1"/>
  </r>
  <r>
    <x v="0"/>
    <x v="1"/>
    <x v="0"/>
    <x v="0"/>
    <x v="0"/>
    <x v="705"/>
    <x v="572"/>
    <x v="463"/>
    <x v="471"/>
    <x v="54"/>
    <x v="27"/>
    <x v="0"/>
    <x v="0"/>
    <x v="0"/>
    <x v="0"/>
    <x v="0"/>
    <x v="0"/>
    <x v="0"/>
    <x v="0"/>
    <x v="0"/>
    <x v="245"/>
    <x v="352"/>
    <x v="3"/>
    <x v="11"/>
    <x v="625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59"/>
    <x v="199"/>
    <x v="169"/>
    <x v="203"/>
    <x v="0"/>
    <x v="1005"/>
    <x v="1"/>
  </r>
  <r>
    <x v="0"/>
    <x v="6"/>
    <x v="0"/>
    <x v="0"/>
    <x v="0"/>
    <x v="21"/>
    <x v="40"/>
    <x v="30"/>
    <x v="883"/>
    <x v="54"/>
    <x v="27"/>
    <x v="0"/>
    <x v="0"/>
    <x v="0"/>
    <x v="0"/>
    <x v="0"/>
    <x v="6"/>
    <x v="0"/>
    <x v="0"/>
    <x v="0"/>
    <x v="245"/>
    <x v="352"/>
    <x v="3"/>
    <x v="11"/>
    <x v="344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51"/>
    <x v="199"/>
    <x v="169"/>
    <x v="203"/>
    <x v="0"/>
    <x v="1450"/>
    <x v="1"/>
  </r>
  <r>
    <x v="0"/>
    <x v="6"/>
    <x v="0"/>
    <x v="0"/>
    <x v="0"/>
    <x v="1338"/>
    <x v="1358"/>
    <x v="1296"/>
    <x v="4"/>
    <x v="54"/>
    <x v="27"/>
    <x v="0"/>
    <x v="0"/>
    <x v="0"/>
    <x v="0"/>
    <x v="0"/>
    <x v="6"/>
    <x v="0"/>
    <x v="0"/>
    <x v="0"/>
    <x v="245"/>
    <x v="352"/>
    <x v="3"/>
    <x v="11"/>
    <x v="625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"/>
    <x v="199"/>
    <x v="169"/>
    <x v="203"/>
    <x v="0"/>
    <x v="237"/>
    <x v="1"/>
  </r>
  <r>
    <x v="0"/>
    <x v="3"/>
    <x v="0"/>
    <x v="0"/>
    <x v="0"/>
    <x v="1"/>
    <x v="1"/>
    <x v="1"/>
    <x v="954"/>
    <x v="54"/>
    <x v="27"/>
    <x v="0"/>
    <x v="0"/>
    <x v="0"/>
    <x v="0"/>
    <x v="0"/>
    <x v="2"/>
    <x v="0"/>
    <x v="0"/>
    <x v="0"/>
    <x v="245"/>
    <x v="352"/>
    <x v="3"/>
    <x v="11"/>
    <x v="344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4"/>
    <x v="199"/>
    <x v="169"/>
    <x v="203"/>
    <x v="0"/>
    <x v="1478"/>
    <x v="1"/>
  </r>
  <r>
    <x v="0"/>
    <x v="3"/>
    <x v="0"/>
    <x v="0"/>
    <x v="0"/>
    <x v="705"/>
    <x v="572"/>
    <x v="463"/>
    <x v="471"/>
    <x v="54"/>
    <x v="27"/>
    <x v="0"/>
    <x v="0"/>
    <x v="0"/>
    <x v="0"/>
    <x v="0"/>
    <x v="2"/>
    <x v="0"/>
    <x v="0"/>
    <x v="0"/>
    <x v="245"/>
    <x v="352"/>
    <x v="3"/>
    <x v="11"/>
    <x v="625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59"/>
    <x v="199"/>
    <x v="169"/>
    <x v="203"/>
    <x v="0"/>
    <x v="1005"/>
    <x v="1"/>
  </r>
  <r>
    <x v="0"/>
    <x v="5"/>
    <x v="0"/>
    <x v="0"/>
    <x v="0"/>
    <x v="13"/>
    <x v="25"/>
    <x v="22"/>
    <x v="903"/>
    <x v="54"/>
    <x v="27"/>
    <x v="0"/>
    <x v="0"/>
    <x v="0"/>
    <x v="0"/>
    <x v="0"/>
    <x v="5"/>
    <x v="0"/>
    <x v="0"/>
    <x v="0"/>
    <x v="245"/>
    <x v="352"/>
    <x v="3"/>
    <x v="11"/>
    <x v="344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67"/>
    <x v="199"/>
    <x v="0"/>
    <x v="203"/>
    <x v="1"/>
    <x v="1484"/>
    <x v="0"/>
  </r>
  <r>
    <x v="0"/>
    <x v="5"/>
    <x v="0"/>
    <x v="0"/>
    <x v="0"/>
    <x v="1311"/>
    <x v="1331"/>
    <x v="1156"/>
    <x v="12"/>
    <x v="54"/>
    <x v="27"/>
    <x v="0"/>
    <x v="0"/>
    <x v="0"/>
    <x v="0"/>
    <x v="0"/>
    <x v="5"/>
    <x v="0"/>
    <x v="0"/>
    <x v="0"/>
    <x v="245"/>
    <x v="352"/>
    <x v="3"/>
    <x v="11"/>
    <x v="625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4"/>
    <x v="199"/>
    <x v="167"/>
    <x v="203"/>
    <x v="303"/>
    <x v="1681"/>
    <x v="0"/>
  </r>
  <r>
    <x v="0"/>
    <x v="2"/>
    <x v="0"/>
    <x v="0"/>
    <x v="0"/>
    <x v="246"/>
    <x v="342"/>
    <x v="311"/>
    <x v="727"/>
    <x v="54"/>
    <x v="27"/>
    <x v="0"/>
    <x v="0"/>
    <x v="0"/>
    <x v="0"/>
    <x v="0"/>
    <x v="4"/>
    <x v="0"/>
    <x v="0"/>
    <x v="0"/>
    <x v="246"/>
    <x v="353"/>
    <x v="5"/>
    <x v="73"/>
    <x v="698"/>
    <x v="104"/>
    <x v="0"/>
    <x v="0"/>
    <x v="0"/>
    <x v="0"/>
    <x v="0"/>
    <x v="246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1167"/>
    <x v="1"/>
  </r>
  <r>
    <x v="0"/>
    <x v="1"/>
    <x v="0"/>
    <x v="0"/>
    <x v="0"/>
    <x v="19"/>
    <x v="18"/>
    <x v="62"/>
    <x v="967"/>
    <x v="54"/>
    <x v="27"/>
    <x v="0"/>
    <x v="0"/>
    <x v="0"/>
    <x v="0"/>
    <x v="0"/>
    <x v="0"/>
    <x v="0"/>
    <x v="0"/>
    <x v="0"/>
    <x v="246"/>
    <x v="353"/>
    <x v="5"/>
    <x v="73"/>
    <x v="698"/>
    <x v="104"/>
    <x v="0"/>
    <x v="0"/>
    <x v="0"/>
    <x v="0"/>
    <x v="0"/>
    <x v="246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18"/>
    <x v="1"/>
  </r>
  <r>
    <x v="0"/>
    <x v="6"/>
    <x v="0"/>
    <x v="0"/>
    <x v="0"/>
    <x v="296"/>
    <x v="382"/>
    <x v="359"/>
    <x v="697"/>
    <x v="54"/>
    <x v="27"/>
    <x v="0"/>
    <x v="0"/>
    <x v="0"/>
    <x v="0"/>
    <x v="0"/>
    <x v="6"/>
    <x v="0"/>
    <x v="0"/>
    <x v="0"/>
    <x v="246"/>
    <x v="353"/>
    <x v="5"/>
    <x v="73"/>
    <x v="698"/>
    <x v="104"/>
    <x v="0"/>
    <x v="0"/>
    <x v="0"/>
    <x v="0"/>
    <x v="0"/>
    <x v="246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598"/>
    <x v="199"/>
    <x v="169"/>
    <x v="203"/>
    <x v="0"/>
    <x v="1118"/>
    <x v="1"/>
  </r>
  <r>
    <x v="0"/>
    <x v="4"/>
    <x v="0"/>
    <x v="0"/>
    <x v="0"/>
    <x v="56"/>
    <x v="54"/>
    <x v="0"/>
    <x v="858"/>
    <x v="54"/>
    <x v="27"/>
    <x v="0"/>
    <x v="0"/>
    <x v="0"/>
    <x v="0"/>
    <x v="0"/>
    <x v="1"/>
    <x v="0"/>
    <x v="0"/>
    <x v="0"/>
    <x v="246"/>
    <x v="353"/>
    <x v="5"/>
    <x v="73"/>
    <x v="698"/>
    <x v="104"/>
    <x v="0"/>
    <x v="0"/>
    <x v="0"/>
    <x v="0"/>
    <x v="0"/>
    <x v="246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89"/>
    <x v="199"/>
    <x v="169"/>
    <x v="203"/>
    <x v="0"/>
    <x v="1479"/>
    <x v="1"/>
  </r>
  <r>
    <x v="0"/>
    <x v="0"/>
    <x v="0"/>
    <x v="0"/>
    <x v="0"/>
    <x v="467"/>
    <x v="527"/>
    <x v="0"/>
    <x v="451"/>
    <x v="54"/>
    <x v="0"/>
    <x v="0"/>
    <x v="0"/>
    <x v="0"/>
    <x v="0"/>
    <x v="0"/>
    <x v="3"/>
    <x v="0"/>
    <x v="0"/>
    <x v="0"/>
    <x v="246"/>
    <x v="353"/>
    <x v="5"/>
    <x v="73"/>
    <x v="698"/>
    <x v="104"/>
    <x v="0"/>
    <x v="0"/>
    <x v="0"/>
    <x v="0"/>
    <x v="0"/>
    <x v="246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376"/>
    <x v="199"/>
    <x v="169"/>
    <x v="203"/>
    <x v="0"/>
    <x v="1479"/>
    <x v="1"/>
  </r>
  <r>
    <x v="0"/>
    <x v="2"/>
    <x v="0"/>
    <x v="0"/>
    <x v="0"/>
    <x v="780"/>
    <x v="803"/>
    <x v="1352"/>
    <x v="1727"/>
    <x v="54"/>
    <x v="27"/>
    <x v="0"/>
    <x v="0"/>
    <x v="0"/>
    <x v="0"/>
    <x v="0"/>
    <x v="4"/>
    <x v="0"/>
    <x v="0"/>
    <x v="0"/>
    <x v="247"/>
    <x v="354"/>
    <x v="0"/>
    <x v="13"/>
    <x v="479"/>
    <x v="104"/>
    <x v="0"/>
    <x v="0"/>
    <x v="0"/>
    <x v="0"/>
    <x v="0"/>
    <x v="247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6"/>
    <x v="1"/>
  </r>
  <r>
    <x v="0"/>
    <x v="1"/>
    <x v="0"/>
    <x v="0"/>
    <x v="0"/>
    <x v="184"/>
    <x v="176"/>
    <x v="571"/>
    <x v="1295"/>
    <x v="54"/>
    <x v="27"/>
    <x v="0"/>
    <x v="0"/>
    <x v="0"/>
    <x v="0"/>
    <x v="0"/>
    <x v="0"/>
    <x v="0"/>
    <x v="0"/>
    <x v="0"/>
    <x v="247"/>
    <x v="354"/>
    <x v="0"/>
    <x v="13"/>
    <x v="479"/>
    <x v="104"/>
    <x v="0"/>
    <x v="0"/>
    <x v="0"/>
    <x v="0"/>
    <x v="0"/>
    <x v="247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4"/>
    <x v="1"/>
  </r>
  <r>
    <x v="0"/>
    <x v="6"/>
    <x v="0"/>
    <x v="0"/>
    <x v="0"/>
    <x v="874"/>
    <x v="896"/>
    <x v="1414"/>
    <x v="1775"/>
    <x v="54"/>
    <x v="27"/>
    <x v="0"/>
    <x v="0"/>
    <x v="0"/>
    <x v="0"/>
    <x v="0"/>
    <x v="6"/>
    <x v="0"/>
    <x v="0"/>
    <x v="0"/>
    <x v="247"/>
    <x v="354"/>
    <x v="0"/>
    <x v="13"/>
    <x v="479"/>
    <x v="104"/>
    <x v="0"/>
    <x v="0"/>
    <x v="0"/>
    <x v="0"/>
    <x v="0"/>
    <x v="247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"/>
    <x v="1"/>
  </r>
  <r>
    <x v="0"/>
    <x v="3"/>
    <x v="0"/>
    <x v="0"/>
    <x v="0"/>
    <x v="184"/>
    <x v="176"/>
    <x v="571"/>
    <x v="1295"/>
    <x v="54"/>
    <x v="27"/>
    <x v="0"/>
    <x v="0"/>
    <x v="0"/>
    <x v="0"/>
    <x v="0"/>
    <x v="2"/>
    <x v="0"/>
    <x v="0"/>
    <x v="0"/>
    <x v="247"/>
    <x v="354"/>
    <x v="0"/>
    <x v="13"/>
    <x v="479"/>
    <x v="104"/>
    <x v="0"/>
    <x v="0"/>
    <x v="0"/>
    <x v="0"/>
    <x v="0"/>
    <x v="247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4"/>
    <x v="1"/>
  </r>
  <r>
    <x v="0"/>
    <x v="5"/>
    <x v="0"/>
    <x v="0"/>
    <x v="0"/>
    <x v="721"/>
    <x v="744"/>
    <x v="1308"/>
    <x v="1701"/>
    <x v="54"/>
    <x v="27"/>
    <x v="0"/>
    <x v="0"/>
    <x v="0"/>
    <x v="0"/>
    <x v="0"/>
    <x v="5"/>
    <x v="0"/>
    <x v="0"/>
    <x v="0"/>
    <x v="247"/>
    <x v="354"/>
    <x v="0"/>
    <x v="13"/>
    <x v="479"/>
    <x v="104"/>
    <x v="0"/>
    <x v="0"/>
    <x v="0"/>
    <x v="0"/>
    <x v="0"/>
    <x v="247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1"/>
    <x v="169"/>
    <x v="203"/>
    <x v="159"/>
    <x v="323"/>
    <x v="0"/>
  </r>
  <r>
    <x v="0"/>
    <x v="2"/>
    <x v="0"/>
    <x v="0"/>
    <x v="0"/>
    <x v="1291"/>
    <x v="1311"/>
    <x v="1509"/>
    <x v="956"/>
    <x v="54"/>
    <x v="27"/>
    <x v="0"/>
    <x v="0"/>
    <x v="0"/>
    <x v="0"/>
    <x v="0"/>
    <x v="4"/>
    <x v="0"/>
    <x v="0"/>
    <x v="0"/>
    <x v="248"/>
    <x v="355"/>
    <x v="0"/>
    <x v="13"/>
    <x v="47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"/>
    <x v="1"/>
  </r>
  <r>
    <x v="0"/>
    <x v="2"/>
    <x v="0"/>
    <x v="0"/>
    <x v="0"/>
    <x v="716"/>
    <x v="739"/>
    <x v="954"/>
    <x v="956"/>
    <x v="54"/>
    <x v="27"/>
    <x v="0"/>
    <x v="0"/>
    <x v="0"/>
    <x v="0"/>
    <x v="0"/>
    <x v="4"/>
    <x v="0"/>
    <x v="0"/>
    <x v="0"/>
    <x v="248"/>
    <x v="355"/>
    <x v="0"/>
    <x v="13"/>
    <x v="47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1"/>
    <x v="1"/>
  </r>
  <r>
    <x v="0"/>
    <x v="2"/>
    <x v="0"/>
    <x v="0"/>
    <x v="0"/>
    <x v="941"/>
    <x v="963"/>
    <x v="1185"/>
    <x v="956"/>
    <x v="54"/>
    <x v="27"/>
    <x v="0"/>
    <x v="0"/>
    <x v="0"/>
    <x v="0"/>
    <x v="0"/>
    <x v="4"/>
    <x v="0"/>
    <x v="0"/>
    <x v="0"/>
    <x v="248"/>
    <x v="355"/>
    <x v="0"/>
    <x v="13"/>
    <x v="47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0"/>
    <x v="1"/>
  </r>
  <r>
    <x v="0"/>
    <x v="2"/>
    <x v="0"/>
    <x v="0"/>
    <x v="0"/>
    <x v="746"/>
    <x v="769"/>
    <x v="991"/>
    <x v="956"/>
    <x v="54"/>
    <x v="27"/>
    <x v="0"/>
    <x v="0"/>
    <x v="0"/>
    <x v="0"/>
    <x v="0"/>
    <x v="4"/>
    <x v="0"/>
    <x v="0"/>
    <x v="0"/>
    <x v="248"/>
    <x v="355"/>
    <x v="0"/>
    <x v="13"/>
    <x v="47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1"/>
    <x v="1"/>
  </r>
  <r>
    <x v="0"/>
    <x v="2"/>
    <x v="0"/>
    <x v="0"/>
    <x v="0"/>
    <x v="1036"/>
    <x v="1056"/>
    <x v="1273"/>
    <x v="956"/>
    <x v="54"/>
    <x v="27"/>
    <x v="0"/>
    <x v="0"/>
    <x v="0"/>
    <x v="0"/>
    <x v="0"/>
    <x v="4"/>
    <x v="0"/>
    <x v="0"/>
    <x v="0"/>
    <x v="248"/>
    <x v="355"/>
    <x v="0"/>
    <x v="13"/>
    <x v="47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5"/>
    <x v="1"/>
  </r>
  <r>
    <x v="0"/>
    <x v="2"/>
    <x v="0"/>
    <x v="0"/>
    <x v="0"/>
    <x v="803"/>
    <x v="826"/>
    <x v="1046"/>
    <x v="956"/>
    <x v="54"/>
    <x v="27"/>
    <x v="0"/>
    <x v="0"/>
    <x v="0"/>
    <x v="0"/>
    <x v="0"/>
    <x v="4"/>
    <x v="0"/>
    <x v="0"/>
    <x v="0"/>
    <x v="248"/>
    <x v="355"/>
    <x v="0"/>
    <x v="13"/>
    <x v="47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6"/>
    <x v="1"/>
  </r>
  <r>
    <x v="0"/>
    <x v="2"/>
    <x v="0"/>
    <x v="0"/>
    <x v="0"/>
    <x v="325"/>
    <x v="411"/>
    <x v="512"/>
    <x v="956"/>
    <x v="54"/>
    <x v="27"/>
    <x v="0"/>
    <x v="0"/>
    <x v="0"/>
    <x v="0"/>
    <x v="0"/>
    <x v="4"/>
    <x v="0"/>
    <x v="0"/>
    <x v="0"/>
    <x v="248"/>
    <x v="355"/>
    <x v="0"/>
    <x v="13"/>
    <x v="477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2"/>
    <x v="0"/>
    <x v="0"/>
    <x v="0"/>
    <x v="1284"/>
    <x v="1304"/>
    <x v="1506"/>
    <x v="956"/>
    <x v="54"/>
    <x v="27"/>
    <x v="0"/>
    <x v="0"/>
    <x v="0"/>
    <x v="0"/>
    <x v="0"/>
    <x v="4"/>
    <x v="0"/>
    <x v="0"/>
    <x v="0"/>
    <x v="248"/>
    <x v="355"/>
    <x v="0"/>
    <x v="13"/>
    <x v="479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"/>
    <x v="1"/>
  </r>
  <r>
    <x v="0"/>
    <x v="2"/>
    <x v="0"/>
    <x v="0"/>
    <x v="0"/>
    <x v="513"/>
    <x v="567"/>
    <x v="736"/>
    <x v="956"/>
    <x v="54"/>
    <x v="27"/>
    <x v="0"/>
    <x v="0"/>
    <x v="0"/>
    <x v="0"/>
    <x v="0"/>
    <x v="4"/>
    <x v="0"/>
    <x v="0"/>
    <x v="0"/>
    <x v="248"/>
    <x v="355"/>
    <x v="0"/>
    <x v="13"/>
    <x v="480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1"/>
    <x v="1"/>
  </r>
  <r>
    <x v="0"/>
    <x v="2"/>
    <x v="0"/>
    <x v="0"/>
    <x v="0"/>
    <x v="420"/>
    <x v="488"/>
    <x v="630"/>
    <x v="956"/>
    <x v="54"/>
    <x v="27"/>
    <x v="0"/>
    <x v="0"/>
    <x v="0"/>
    <x v="0"/>
    <x v="0"/>
    <x v="4"/>
    <x v="0"/>
    <x v="0"/>
    <x v="0"/>
    <x v="248"/>
    <x v="355"/>
    <x v="0"/>
    <x v="13"/>
    <x v="48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3"/>
    <x v="1"/>
  </r>
  <r>
    <x v="0"/>
    <x v="2"/>
    <x v="0"/>
    <x v="0"/>
    <x v="0"/>
    <x v="334"/>
    <x v="416"/>
    <x v="520"/>
    <x v="956"/>
    <x v="54"/>
    <x v="27"/>
    <x v="0"/>
    <x v="0"/>
    <x v="0"/>
    <x v="0"/>
    <x v="0"/>
    <x v="4"/>
    <x v="0"/>
    <x v="0"/>
    <x v="0"/>
    <x v="248"/>
    <x v="355"/>
    <x v="0"/>
    <x v="13"/>
    <x v="48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8"/>
    <x v="1"/>
  </r>
  <r>
    <x v="0"/>
    <x v="2"/>
    <x v="0"/>
    <x v="0"/>
    <x v="0"/>
    <x v="94"/>
    <x v="166"/>
    <x v="231"/>
    <x v="956"/>
    <x v="54"/>
    <x v="27"/>
    <x v="0"/>
    <x v="0"/>
    <x v="0"/>
    <x v="0"/>
    <x v="0"/>
    <x v="4"/>
    <x v="0"/>
    <x v="0"/>
    <x v="0"/>
    <x v="248"/>
    <x v="355"/>
    <x v="0"/>
    <x v="13"/>
    <x v="48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348"/>
    <x v="425"/>
    <x v="533"/>
    <x v="956"/>
    <x v="54"/>
    <x v="27"/>
    <x v="0"/>
    <x v="0"/>
    <x v="0"/>
    <x v="0"/>
    <x v="0"/>
    <x v="4"/>
    <x v="0"/>
    <x v="0"/>
    <x v="0"/>
    <x v="248"/>
    <x v="355"/>
    <x v="0"/>
    <x v="13"/>
    <x v="48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2"/>
    <x v="0"/>
    <x v="0"/>
    <x v="0"/>
    <x v="1244"/>
    <x v="1264"/>
    <x v="1462"/>
    <x v="956"/>
    <x v="54"/>
    <x v="27"/>
    <x v="0"/>
    <x v="0"/>
    <x v="0"/>
    <x v="0"/>
    <x v="0"/>
    <x v="4"/>
    <x v="0"/>
    <x v="0"/>
    <x v="0"/>
    <x v="248"/>
    <x v="355"/>
    <x v="0"/>
    <x v="13"/>
    <x v="48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"/>
    <x v="1"/>
  </r>
  <r>
    <x v="0"/>
    <x v="2"/>
    <x v="0"/>
    <x v="0"/>
    <x v="0"/>
    <x v="296"/>
    <x v="382"/>
    <x v="475"/>
    <x v="956"/>
    <x v="54"/>
    <x v="27"/>
    <x v="0"/>
    <x v="0"/>
    <x v="0"/>
    <x v="0"/>
    <x v="0"/>
    <x v="4"/>
    <x v="0"/>
    <x v="0"/>
    <x v="0"/>
    <x v="248"/>
    <x v="355"/>
    <x v="0"/>
    <x v="13"/>
    <x v="48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1"/>
    <x v="0"/>
    <x v="0"/>
    <x v="0"/>
    <x v="595"/>
    <x v="498"/>
    <x v="646"/>
    <x v="956"/>
    <x v="54"/>
    <x v="27"/>
    <x v="0"/>
    <x v="0"/>
    <x v="0"/>
    <x v="0"/>
    <x v="0"/>
    <x v="0"/>
    <x v="0"/>
    <x v="0"/>
    <x v="0"/>
    <x v="248"/>
    <x v="355"/>
    <x v="0"/>
    <x v="13"/>
    <x v="47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7"/>
    <x v="1"/>
  </r>
  <r>
    <x v="0"/>
    <x v="1"/>
    <x v="0"/>
    <x v="0"/>
    <x v="0"/>
    <x v="157"/>
    <x v="151"/>
    <x v="215"/>
    <x v="956"/>
    <x v="54"/>
    <x v="27"/>
    <x v="0"/>
    <x v="0"/>
    <x v="0"/>
    <x v="0"/>
    <x v="0"/>
    <x v="0"/>
    <x v="0"/>
    <x v="0"/>
    <x v="0"/>
    <x v="248"/>
    <x v="355"/>
    <x v="0"/>
    <x v="13"/>
    <x v="47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1"/>
    <x v="0"/>
    <x v="0"/>
    <x v="0"/>
    <x v="267"/>
    <x v="253"/>
    <x v="317"/>
    <x v="956"/>
    <x v="54"/>
    <x v="27"/>
    <x v="0"/>
    <x v="0"/>
    <x v="0"/>
    <x v="0"/>
    <x v="0"/>
    <x v="0"/>
    <x v="0"/>
    <x v="0"/>
    <x v="0"/>
    <x v="248"/>
    <x v="355"/>
    <x v="0"/>
    <x v="13"/>
    <x v="47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1"/>
    <x v="1"/>
  </r>
  <r>
    <x v="0"/>
    <x v="1"/>
    <x v="0"/>
    <x v="0"/>
    <x v="0"/>
    <x v="170"/>
    <x v="163"/>
    <x v="228"/>
    <x v="956"/>
    <x v="54"/>
    <x v="27"/>
    <x v="0"/>
    <x v="0"/>
    <x v="0"/>
    <x v="0"/>
    <x v="0"/>
    <x v="0"/>
    <x v="0"/>
    <x v="0"/>
    <x v="0"/>
    <x v="248"/>
    <x v="355"/>
    <x v="0"/>
    <x v="13"/>
    <x v="47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2"/>
    <x v="1"/>
  </r>
  <r>
    <x v="0"/>
    <x v="1"/>
    <x v="0"/>
    <x v="0"/>
    <x v="0"/>
    <x v="315"/>
    <x v="295"/>
    <x v="368"/>
    <x v="956"/>
    <x v="54"/>
    <x v="27"/>
    <x v="0"/>
    <x v="0"/>
    <x v="0"/>
    <x v="0"/>
    <x v="0"/>
    <x v="0"/>
    <x v="0"/>
    <x v="0"/>
    <x v="0"/>
    <x v="248"/>
    <x v="355"/>
    <x v="0"/>
    <x v="13"/>
    <x v="47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9"/>
    <x v="1"/>
  </r>
  <r>
    <x v="0"/>
    <x v="1"/>
    <x v="0"/>
    <x v="0"/>
    <x v="0"/>
    <x v="195"/>
    <x v="187"/>
    <x v="252"/>
    <x v="956"/>
    <x v="54"/>
    <x v="27"/>
    <x v="0"/>
    <x v="0"/>
    <x v="0"/>
    <x v="0"/>
    <x v="0"/>
    <x v="0"/>
    <x v="0"/>
    <x v="0"/>
    <x v="0"/>
    <x v="248"/>
    <x v="355"/>
    <x v="0"/>
    <x v="13"/>
    <x v="47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8"/>
    <x v="1"/>
  </r>
  <r>
    <x v="0"/>
    <x v="1"/>
    <x v="0"/>
    <x v="0"/>
    <x v="0"/>
    <x v="30"/>
    <x v="29"/>
    <x v="80"/>
    <x v="956"/>
    <x v="54"/>
    <x v="27"/>
    <x v="0"/>
    <x v="0"/>
    <x v="0"/>
    <x v="0"/>
    <x v="0"/>
    <x v="0"/>
    <x v="0"/>
    <x v="0"/>
    <x v="0"/>
    <x v="248"/>
    <x v="355"/>
    <x v="0"/>
    <x v="13"/>
    <x v="477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0"/>
    <x v="1"/>
  </r>
  <r>
    <x v="0"/>
    <x v="1"/>
    <x v="0"/>
    <x v="0"/>
    <x v="0"/>
    <x v="585"/>
    <x v="492"/>
    <x v="635"/>
    <x v="956"/>
    <x v="54"/>
    <x v="27"/>
    <x v="0"/>
    <x v="0"/>
    <x v="0"/>
    <x v="0"/>
    <x v="0"/>
    <x v="0"/>
    <x v="0"/>
    <x v="0"/>
    <x v="0"/>
    <x v="248"/>
    <x v="355"/>
    <x v="0"/>
    <x v="13"/>
    <x v="479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7"/>
    <x v="1"/>
  </r>
  <r>
    <x v="0"/>
    <x v="1"/>
    <x v="0"/>
    <x v="0"/>
    <x v="0"/>
    <x v="77"/>
    <x v="74"/>
    <x v="136"/>
    <x v="956"/>
    <x v="54"/>
    <x v="27"/>
    <x v="0"/>
    <x v="0"/>
    <x v="0"/>
    <x v="0"/>
    <x v="0"/>
    <x v="0"/>
    <x v="0"/>
    <x v="0"/>
    <x v="0"/>
    <x v="248"/>
    <x v="355"/>
    <x v="0"/>
    <x v="13"/>
    <x v="480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1"/>
    <x v="0"/>
    <x v="0"/>
    <x v="0"/>
    <x v="50"/>
    <x v="48"/>
    <x v="106"/>
    <x v="956"/>
    <x v="54"/>
    <x v="27"/>
    <x v="0"/>
    <x v="0"/>
    <x v="0"/>
    <x v="0"/>
    <x v="0"/>
    <x v="0"/>
    <x v="0"/>
    <x v="0"/>
    <x v="0"/>
    <x v="248"/>
    <x v="355"/>
    <x v="0"/>
    <x v="13"/>
    <x v="48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1"/>
    <x v="0"/>
    <x v="0"/>
    <x v="0"/>
    <x v="31"/>
    <x v="30"/>
    <x v="82"/>
    <x v="956"/>
    <x v="54"/>
    <x v="27"/>
    <x v="0"/>
    <x v="0"/>
    <x v="0"/>
    <x v="0"/>
    <x v="0"/>
    <x v="0"/>
    <x v="0"/>
    <x v="0"/>
    <x v="0"/>
    <x v="248"/>
    <x v="355"/>
    <x v="0"/>
    <x v="13"/>
    <x v="48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6"/>
    <x v="6"/>
    <x v="32"/>
    <x v="956"/>
    <x v="54"/>
    <x v="27"/>
    <x v="0"/>
    <x v="0"/>
    <x v="0"/>
    <x v="0"/>
    <x v="0"/>
    <x v="0"/>
    <x v="0"/>
    <x v="0"/>
    <x v="0"/>
    <x v="248"/>
    <x v="355"/>
    <x v="0"/>
    <x v="13"/>
    <x v="48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33"/>
    <x v="32"/>
    <x v="85"/>
    <x v="956"/>
    <x v="54"/>
    <x v="27"/>
    <x v="0"/>
    <x v="0"/>
    <x v="0"/>
    <x v="0"/>
    <x v="0"/>
    <x v="0"/>
    <x v="0"/>
    <x v="0"/>
    <x v="0"/>
    <x v="248"/>
    <x v="355"/>
    <x v="0"/>
    <x v="13"/>
    <x v="48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507"/>
    <x v="441"/>
    <x v="558"/>
    <x v="956"/>
    <x v="54"/>
    <x v="27"/>
    <x v="0"/>
    <x v="0"/>
    <x v="0"/>
    <x v="0"/>
    <x v="0"/>
    <x v="0"/>
    <x v="0"/>
    <x v="0"/>
    <x v="0"/>
    <x v="248"/>
    <x v="355"/>
    <x v="0"/>
    <x v="13"/>
    <x v="48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7"/>
    <x v="1"/>
  </r>
  <r>
    <x v="0"/>
    <x v="1"/>
    <x v="0"/>
    <x v="0"/>
    <x v="0"/>
    <x v="25"/>
    <x v="24"/>
    <x v="70"/>
    <x v="956"/>
    <x v="54"/>
    <x v="27"/>
    <x v="0"/>
    <x v="0"/>
    <x v="0"/>
    <x v="0"/>
    <x v="0"/>
    <x v="0"/>
    <x v="0"/>
    <x v="0"/>
    <x v="0"/>
    <x v="248"/>
    <x v="355"/>
    <x v="0"/>
    <x v="13"/>
    <x v="48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6"/>
    <x v="0"/>
    <x v="0"/>
    <x v="0"/>
    <x v="1321"/>
    <x v="1341"/>
    <x v="1542"/>
    <x v="956"/>
    <x v="54"/>
    <x v="27"/>
    <x v="0"/>
    <x v="0"/>
    <x v="0"/>
    <x v="0"/>
    <x v="0"/>
    <x v="6"/>
    <x v="0"/>
    <x v="0"/>
    <x v="0"/>
    <x v="248"/>
    <x v="355"/>
    <x v="0"/>
    <x v="13"/>
    <x v="47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"/>
    <x v="1"/>
  </r>
  <r>
    <x v="0"/>
    <x v="6"/>
    <x v="0"/>
    <x v="0"/>
    <x v="0"/>
    <x v="809"/>
    <x v="832"/>
    <x v="1054"/>
    <x v="956"/>
    <x v="54"/>
    <x v="27"/>
    <x v="0"/>
    <x v="0"/>
    <x v="0"/>
    <x v="0"/>
    <x v="0"/>
    <x v="6"/>
    <x v="0"/>
    <x v="0"/>
    <x v="0"/>
    <x v="248"/>
    <x v="355"/>
    <x v="0"/>
    <x v="13"/>
    <x v="47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0"/>
    <x v="1"/>
  </r>
  <r>
    <x v="0"/>
    <x v="6"/>
    <x v="0"/>
    <x v="0"/>
    <x v="0"/>
    <x v="1038"/>
    <x v="1058"/>
    <x v="1274"/>
    <x v="956"/>
    <x v="54"/>
    <x v="27"/>
    <x v="0"/>
    <x v="0"/>
    <x v="0"/>
    <x v="0"/>
    <x v="0"/>
    <x v="6"/>
    <x v="0"/>
    <x v="0"/>
    <x v="0"/>
    <x v="248"/>
    <x v="355"/>
    <x v="0"/>
    <x v="13"/>
    <x v="47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4"/>
    <x v="1"/>
  </r>
  <r>
    <x v="0"/>
    <x v="6"/>
    <x v="0"/>
    <x v="0"/>
    <x v="0"/>
    <x v="842"/>
    <x v="864"/>
    <x v="1087"/>
    <x v="956"/>
    <x v="54"/>
    <x v="27"/>
    <x v="0"/>
    <x v="0"/>
    <x v="0"/>
    <x v="0"/>
    <x v="0"/>
    <x v="6"/>
    <x v="0"/>
    <x v="0"/>
    <x v="0"/>
    <x v="248"/>
    <x v="355"/>
    <x v="0"/>
    <x v="13"/>
    <x v="47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2"/>
    <x v="1"/>
  </r>
  <r>
    <x v="0"/>
    <x v="6"/>
    <x v="0"/>
    <x v="0"/>
    <x v="0"/>
    <x v="1113"/>
    <x v="1133"/>
    <x v="1345"/>
    <x v="956"/>
    <x v="54"/>
    <x v="27"/>
    <x v="0"/>
    <x v="0"/>
    <x v="0"/>
    <x v="0"/>
    <x v="0"/>
    <x v="6"/>
    <x v="0"/>
    <x v="0"/>
    <x v="0"/>
    <x v="248"/>
    <x v="355"/>
    <x v="0"/>
    <x v="13"/>
    <x v="47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0"/>
    <x v="1"/>
  </r>
  <r>
    <x v="0"/>
    <x v="6"/>
    <x v="0"/>
    <x v="0"/>
    <x v="0"/>
    <x v="898"/>
    <x v="920"/>
    <x v="1140"/>
    <x v="956"/>
    <x v="54"/>
    <x v="27"/>
    <x v="0"/>
    <x v="0"/>
    <x v="0"/>
    <x v="0"/>
    <x v="0"/>
    <x v="6"/>
    <x v="0"/>
    <x v="0"/>
    <x v="0"/>
    <x v="248"/>
    <x v="355"/>
    <x v="0"/>
    <x v="13"/>
    <x v="47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5"/>
    <x v="1"/>
  </r>
  <r>
    <x v="0"/>
    <x v="6"/>
    <x v="0"/>
    <x v="0"/>
    <x v="0"/>
    <x v="381"/>
    <x v="452"/>
    <x v="573"/>
    <x v="956"/>
    <x v="54"/>
    <x v="27"/>
    <x v="0"/>
    <x v="0"/>
    <x v="0"/>
    <x v="0"/>
    <x v="0"/>
    <x v="6"/>
    <x v="0"/>
    <x v="0"/>
    <x v="0"/>
    <x v="248"/>
    <x v="355"/>
    <x v="0"/>
    <x v="13"/>
    <x v="477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6"/>
    <x v="0"/>
    <x v="0"/>
    <x v="0"/>
    <x v="1316"/>
    <x v="1336"/>
    <x v="1532"/>
    <x v="956"/>
    <x v="54"/>
    <x v="27"/>
    <x v="0"/>
    <x v="0"/>
    <x v="0"/>
    <x v="0"/>
    <x v="0"/>
    <x v="6"/>
    <x v="0"/>
    <x v="0"/>
    <x v="0"/>
    <x v="248"/>
    <x v="355"/>
    <x v="0"/>
    <x v="13"/>
    <x v="479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"/>
    <x v="1"/>
  </r>
  <r>
    <x v="0"/>
    <x v="6"/>
    <x v="0"/>
    <x v="0"/>
    <x v="0"/>
    <x v="587"/>
    <x v="626"/>
    <x v="820"/>
    <x v="956"/>
    <x v="54"/>
    <x v="27"/>
    <x v="0"/>
    <x v="0"/>
    <x v="0"/>
    <x v="0"/>
    <x v="0"/>
    <x v="6"/>
    <x v="0"/>
    <x v="0"/>
    <x v="0"/>
    <x v="248"/>
    <x v="355"/>
    <x v="0"/>
    <x v="13"/>
    <x v="480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0"/>
    <x v="1"/>
  </r>
  <r>
    <x v="0"/>
    <x v="6"/>
    <x v="0"/>
    <x v="0"/>
    <x v="0"/>
    <x v="481"/>
    <x v="537"/>
    <x v="699"/>
    <x v="956"/>
    <x v="54"/>
    <x v="27"/>
    <x v="0"/>
    <x v="0"/>
    <x v="0"/>
    <x v="0"/>
    <x v="0"/>
    <x v="6"/>
    <x v="0"/>
    <x v="0"/>
    <x v="0"/>
    <x v="248"/>
    <x v="355"/>
    <x v="0"/>
    <x v="13"/>
    <x v="48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0"/>
    <x v="1"/>
  </r>
  <r>
    <x v="0"/>
    <x v="6"/>
    <x v="0"/>
    <x v="0"/>
    <x v="0"/>
    <x v="387"/>
    <x v="457"/>
    <x v="580"/>
    <x v="956"/>
    <x v="54"/>
    <x v="27"/>
    <x v="0"/>
    <x v="0"/>
    <x v="0"/>
    <x v="0"/>
    <x v="0"/>
    <x v="6"/>
    <x v="0"/>
    <x v="0"/>
    <x v="0"/>
    <x v="248"/>
    <x v="355"/>
    <x v="0"/>
    <x v="13"/>
    <x v="48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123"/>
    <x v="214"/>
    <x v="276"/>
    <x v="956"/>
    <x v="54"/>
    <x v="27"/>
    <x v="0"/>
    <x v="0"/>
    <x v="0"/>
    <x v="0"/>
    <x v="0"/>
    <x v="6"/>
    <x v="0"/>
    <x v="0"/>
    <x v="0"/>
    <x v="248"/>
    <x v="355"/>
    <x v="0"/>
    <x v="13"/>
    <x v="48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400"/>
    <x v="466"/>
    <x v="600"/>
    <x v="956"/>
    <x v="54"/>
    <x v="27"/>
    <x v="0"/>
    <x v="0"/>
    <x v="0"/>
    <x v="0"/>
    <x v="0"/>
    <x v="6"/>
    <x v="0"/>
    <x v="0"/>
    <x v="0"/>
    <x v="248"/>
    <x v="355"/>
    <x v="0"/>
    <x v="13"/>
    <x v="48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4"/>
    <x v="1"/>
  </r>
  <r>
    <x v="0"/>
    <x v="6"/>
    <x v="0"/>
    <x v="0"/>
    <x v="0"/>
    <x v="1280"/>
    <x v="1300"/>
    <x v="1502"/>
    <x v="956"/>
    <x v="54"/>
    <x v="27"/>
    <x v="0"/>
    <x v="0"/>
    <x v="0"/>
    <x v="0"/>
    <x v="0"/>
    <x v="6"/>
    <x v="0"/>
    <x v="0"/>
    <x v="0"/>
    <x v="248"/>
    <x v="355"/>
    <x v="0"/>
    <x v="13"/>
    <x v="48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"/>
    <x v="1"/>
  </r>
  <r>
    <x v="0"/>
    <x v="6"/>
    <x v="0"/>
    <x v="0"/>
    <x v="0"/>
    <x v="348"/>
    <x v="425"/>
    <x v="533"/>
    <x v="956"/>
    <x v="54"/>
    <x v="27"/>
    <x v="0"/>
    <x v="0"/>
    <x v="0"/>
    <x v="0"/>
    <x v="0"/>
    <x v="6"/>
    <x v="0"/>
    <x v="0"/>
    <x v="0"/>
    <x v="248"/>
    <x v="355"/>
    <x v="0"/>
    <x v="13"/>
    <x v="48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3"/>
    <x v="0"/>
    <x v="0"/>
    <x v="0"/>
    <x v="595"/>
    <x v="498"/>
    <x v="646"/>
    <x v="956"/>
    <x v="54"/>
    <x v="27"/>
    <x v="0"/>
    <x v="0"/>
    <x v="0"/>
    <x v="0"/>
    <x v="0"/>
    <x v="2"/>
    <x v="0"/>
    <x v="0"/>
    <x v="0"/>
    <x v="248"/>
    <x v="355"/>
    <x v="0"/>
    <x v="13"/>
    <x v="47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7"/>
    <x v="1"/>
  </r>
  <r>
    <x v="0"/>
    <x v="3"/>
    <x v="0"/>
    <x v="0"/>
    <x v="0"/>
    <x v="157"/>
    <x v="151"/>
    <x v="215"/>
    <x v="956"/>
    <x v="54"/>
    <x v="27"/>
    <x v="0"/>
    <x v="0"/>
    <x v="0"/>
    <x v="0"/>
    <x v="0"/>
    <x v="2"/>
    <x v="0"/>
    <x v="0"/>
    <x v="0"/>
    <x v="248"/>
    <x v="355"/>
    <x v="0"/>
    <x v="13"/>
    <x v="47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3"/>
    <x v="0"/>
    <x v="0"/>
    <x v="0"/>
    <x v="267"/>
    <x v="253"/>
    <x v="317"/>
    <x v="956"/>
    <x v="54"/>
    <x v="27"/>
    <x v="0"/>
    <x v="0"/>
    <x v="0"/>
    <x v="0"/>
    <x v="0"/>
    <x v="2"/>
    <x v="0"/>
    <x v="0"/>
    <x v="0"/>
    <x v="248"/>
    <x v="355"/>
    <x v="0"/>
    <x v="13"/>
    <x v="47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1"/>
    <x v="1"/>
  </r>
  <r>
    <x v="0"/>
    <x v="3"/>
    <x v="0"/>
    <x v="0"/>
    <x v="0"/>
    <x v="170"/>
    <x v="163"/>
    <x v="228"/>
    <x v="956"/>
    <x v="54"/>
    <x v="27"/>
    <x v="0"/>
    <x v="0"/>
    <x v="0"/>
    <x v="0"/>
    <x v="0"/>
    <x v="2"/>
    <x v="0"/>
    <x v="0"/>
    <x v="0"/>
    <x v="248"/>
    <x v="355"/>
    <x v="0"/>
    <x v="13"/>
    <x v="47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2"/>
    <x v="1"/>
  </r>
  <r>
    <x v="0"/>
    <x v="3"/>
    <x v="0"/>
    <x v="0"/>
    <x v="0"/>
    <x v="315"/>
    <x v="295"/>
    <x v="368"/>
    <x v="956"/>
    <x v="54"/>
    <x v="27"/>
    <x v="0"/>
    <x v="0"/>
    <x v="0"/>
    <x v="0"/>
    <x v="0"/>
    <x v="2"/>
    <x v="0"/>
    <x v="0"/>
    <x v="0"/>
    <x v="248"/>
    <x v="355"/>
    <x v="0"/>
    <x v="13"/>
    <x v="47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9"/>
    <x v="1"/>
  </r>
  <r>
    <x v="0"/>
    <x v="3"/>
    <x v="0"/>
    <x v="0"/>
    <x v="0"/>
    <x v="195"/>
    <x v="187"/>
    <x v="252"/>
    <x v="956"/>
    <x v="54"/>
    <x v="27"/>
    <x v="0"/>
    <x v="0"/>
    <x v="0"/>
    <x v="0"/>
    <x v="0"/>
    <x v="2"/>
    <x v="0"/>
    <x v="0"/>
    <x v="0"/>
    <x v="248"/>
    <x v="355"/>
    <x v="0"/>
    <x v="13"/>
    <x v="47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8"/>
    <x v="1"/>
  </r>
  <r>
    <x v="0"/>
    <x v="3"/>
    <x v="0"/>
    <x v="0"/>
    <x v="0"/>
    <x v="30"/>
    <x v="29"/>
    <x v="80"/>
    <x v="956"/>
    <x v="54"/>
    <x v="27"/>
    <x v="0"/>
    <x v="0"/>
    <x v="0"/>
    <x v="0"/>
    <x v="0"/>
    <x v="2"/>
    <x v="0"/>
    <x v="0"/>
    <x v="0"/>
    <x v="248"/>
    <x v="355"/>
    <x v="0"/>
    <x v="13"/>
    <x v="477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0"/>
    <x v="1"/>
  </r>
  <r>
    <x v="0"/>
    <x v="3"/>
    <x v="0"/>
    <x v="0"/>
    <x v="0"/>
    <x v="585"/>
    <x v="492"/>
    <x v="635"/>
    <x v="956"/>
    <x v="54"/>
    <x v="27"/>
    <x v="0"/>
    <x v="0"/>
    <x v="0"/>
    <x v="0"/>
    <x v="0"/>
    <x v="2"/>
    <x v="0"/>
    <x v="0"/>
    <x v="0"/>
    <x v="248"/>
    <x v="355"/>
    <x v="0"/>
    <x v="13"/>
    <x v="479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7"/>
    <x v="1"/>
  </r>
  <r>
    <x v="0"/>
    <x v="3"/>
    <x v="0"/>
    <x v="0"/>
    <x v="0"/>
    <x v="77"/>
    <x v="74"/>
    <x v="136"/>
    <x v="956"/>
    <x v="54"/>
    <x v="27"/>
    <x v="0"/>
    <x v="0"/>
    <x v="0"/>
    <x v="0"/>
    <x v="0"/>
    <x v="2"/>
    <x v="0"/>
    <x v="0"/>
    <x v="0"/>
    <x v="248"/>
    <x v="355"/>
    <x v="0"/>
    <x v="13"/>
    <x v="480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3"/>
    <x v="0"/>
    <x v="0"/>
    <x v="0"/>
    <x v="50"/>
    <x v="48"/>
    <x v="106"/>
    <x v="956"/>
    <x v="54"/>
    <x v="27"/>
    <x v="0"/>
    <x v="0"/>
    <x v="0"/>
    <x v="0"/>
    <x v="0"/>
    <x v="2"/>
    <x v="0"/>
    <x v="0"/>
    <x v="0"/>
    <x v="248"/>
    <x v="355"/>
    <x v="0"/>
    <x v="13"/>
    <x v="48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3"/>
    <x v="0"/>
    <x v="0"/>
    <x v="0"/>
    <x v="31"/>
    <x v="30"/>
    <x v="82"/>
    <x v="956"/>
    <x v="54"/>
    <x v="27"/>
    <x v="0"/>
    <x v="0"/>
    <x v="0"/>
    <x v="0"/>
    <x v="0"/>
    <x v="2"/>
    <x v="0"/>
    <x v="0"/>
    <x v="0"/>
    <x v="248"/>
    <x v="355"/>
    <x v="0"/>
    <x v="13"/>
    <x v="48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6"/>
    <x v="6"/>
    <x v="32"/>
    <x v="956"/>
    <x v="54"/>
    <x v="27"/>
    <x v="0"/>
    <x v="0"/>
    <x v="0"/>
    <x v="0"/>
    <x v="0"/>
    <x v="2"/>
    <x v="0"/>
    <x v="0"/>
    <x v="0"/>
    <x v="248"/>
    <x v="355"/>
    <x v="0"/>
    <x v="13"/>
    <x v="48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3"/>
    <x v="0"/>
    <x v="0"/>
    <x v="0"/>
    <x v="33"/>
    <x v="32"/>
    <x v="85"/>
    <x v="956"/>
    <x v="54"/>
    <x v="27"/>
    <x v="0"/>
    <x v="0"/>
    <x v="0"/>
    <x v="0"/>
    <x v="0"/>
    <x v="2"/>
    <x v="0"/>
    <x v="0"/>
    <x v="0"/>
    <x v="248"/>
    <x v="355"/>
    <x v="0"/>
    <x v="13"/>
    <x v="48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507"/>
    <x v="441"/>
    <x v="558"/>
    <x v="956"/>
    <x v="54"/>
    <x v="27"/>
    <x v="0"/>
    <x v="0"/>
    <x v="0"/>
    <x v="0"/>
    <x v="0"/>
    <x v="2"/>
    <x v="0"/>
    <x v="0"/>
    <x v="0"/>
    <x v="248"/>
    <x v="355"/>
    <x v="0"/>
    <x v="13"/>
    <x v="48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7"/>
    <x v="1"/>
  </r>
  <r>
    <x v="0"/>
    <x v="3"/>
    <x v="0"/>
    <x v="0"/>
    <x v="0"/>
    <x v="25"/>
    <x v="24"/>
    <x v="70"/>
    <x v="956"/>
    <x v="54"/>
    <x v="27"/>
    <x v="0"/>
    <x v="0"/>
    <x v="0"/>
    <x v="0"/>
    <x v="0"/>
    <x v="2"/>
    <x v="0"/>
    <x v="0"/>
    <x v="0"/>
    <x v="248"/>
    <x v="355"/>
    <x v="0"/>
    <x v="13"/>
    <x v="48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5"/>
    <x v="0"/>
    <x v="0"/>
    <x v="0"/>
    <x v="1271"/>
    <x v="1291"/>
    <x v="1484"/>
    <x v="956"/>
    <x v="54"/>
    <x v="27"/>
    <x v="0"/>
    <x v="0"/>
    <x v="0"/>
    <x v="0"/>
    <x v="0"/>
    <x v="5"/>
    <x v="0"/>
    <x v="0"/>
    <x v="0"/>
    <x v="248"/>
    <x v="355"/>
    <x v="0"/>
    <x v="13"/>
    <x v="47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3"/>
    <x v="203"/>
    <x v="296"/>
    <x v="1480"/>
    <x v="0"/>
  </r>
  <r>
    <x v="0"/>
    <x v="5"/>
    <x v="0"/>
    <x v="0"/>
    <x v="0"/>
    <x v="665"/>
    <x v="695"/>
    <x v="899"/>
    <x v="956"/>
    <x v="54"/>
    <x v="27"/>
    <x v="0"/>
    <x v="0"/>
    <x v="0"/>
    <x v="0"/>
    <x v="0"/>
    <x v="5"/>
    <x v="0"/>
    <x v="0"/>
    <x v="0"/>
    <x v="248"/>
    <x v="355"/>
    <x v="0"/>
    <x v="13"/>
    <x v="47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9"/>
    <x v="169"/>
    <x v="203"/>
    <x v="146"/>
    <x v="1479"/>
    <x v="0"/>
  </r>
  <r>
    <x v="0"/>
    <x v="5"/>
    <x v="0"/>
    <x v="0"/>
    <x v="0"/>
    <x v="880"/>
    <x v="902"/>
    <x v="1123"/>
    <x v="956"/>
    <x v="54"/>
    <x v="27"/>
    <x v="0"/>
    <x v="0"/>
    <x v="0"/>
    <x v="0"/>
    <x v="0"/>
    <x v="5"/>
    <x v="0"/>
    <x v="0"/>
    <x v="0"/>
    <x v="248"/>
    <x v="355"/>
    <x v="0"/>
    <x v="13"/>
    <x v="47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5"/>
    <x v="203"/>
    <x v="215"/>
    <x v="1474"/>
    <x v="0"/>
  </r>
  <r>
    <x v="0"/>
    <x v="5"/>
    <x v="0"/>
    <x v="0"/>
    <x v="0"/>
    <x v="693"/>
    <x v="719"/>
    <x v="931"/>
    <x v="956"/>
    <x v="54"/>
    <x v="27"/>
    <x v="0"/>
    <x v="0"/>
    <x v="0"/>
    <x v="0"/>
    <x v="0"/>
    <x v="5"/>
    <x v="0"/>
    <x v="0"/>
    <x v="0"/>
    <x v="248"/>
    <x v="355"/>
    <x v="0"/>
    <x v="13"/>
    <x v="47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5"/>
    <x v="169"/>
    <x v="203"/>
    <x v="152"/>
    <x v="1480"/>
    <x v="0"/>
  </r>
  <r>
    <x v="0"/>
    <x v="5"/>
    <x v="0"/>
    <x v="0"/>
    <x v="0"/>
    <x v="974"/>
    <x v="996"/>
    <x v="1225"/>
    <x v="956"/>
    <x v="54"/>
    <x v="27"/>
    <x v="0"/>
    <x v="0"/>
    <x v="0"/>
    <x v="0"/>
    <x v="0"/>
    <x v="5"/>
    <x v="0"/>
    <x v="0"/>
    <x v="0"/>
    <x v="248"/>
    <x v="355"/>
    <x v="0"/>
    <x v="13"/>
    <x v="47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0"/>
    <x v="169"/>
    <x v="203"/>
    <x v="236"/>
    <x v="1480"/>
    <x v="0"/>
  </r>
  <r>
    <x v="0"/>
    <x v="5"/>
    <x v="0"/>
    <x v="0"/>
    <x v="0"/>
    <x v="741"/>
    <x v="764"/>
    <x v="986"/>
    <x v="956"/>
    <x v="54"/>
    <x v="27"/>
    <x v="0"/>
    <x v="0"/>
    <x v="0"/>
    <x v="0"/>
    <x v="0"/>
    <x v="5"/>
    <x v="0"/>
    <x v="0"/>
    <x v="0"/>
    <x v="248"/>
    <x v="355"/>
    <x v="0"/>
    <x v="13"/>
    <x v="47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7"/>
    <x v="169"/>
    <x v="203"/>
    <x v="166"/>
    <x v="1479"/>
    <x v="0"/>
  </r>
  <r>
    <x v="0"/>
    <x v="5"/>
    <x v="0"/>
    <x v="0"/>
    <x v="0"/>
    <x v="297"/>
    <x v="383"/>
    <x v="477"/>
    <x v="956"/>
    <x v="54"/>
    <x v="27"/>
    <x v="0"/>
    <x v="0"/>
    <x v="0"/>
    <x v="0"/>
    <x v="0"/>
    <x v="5"/>
    <x v="0"/>
    <x v="0"/>
    <x v="0"/>
    <x v="248"/>
    <x v="355"/>
    <x v="0"/>
    <x v="13"/>
    <x v="477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474"/>
    <x v="0"/>
  </r>
  <r>
    <x v="0"/>
    <x v="5"/>
    <x v="0"/>
    <x v="0"/>
    <x v="0"/>
    <x v="1266"/>
    <x v="1286"/>
    <x v="1479"/>
    <x v="956"/>
    <x v="54"/>
    <x v="27"/>
    <x v="0"/>
    <x v="0"/>
    <x v="0"/>
    <x v="0"/>
    <x v="0"/>
    <x v="5"/>
    <x v="0"/>
    <x v="0"/>
    <x v="0"/>
    <x v="248"/>
    <x v="355"/>
    <x v="0"/>
    <x v="13"/>
    <x v="479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4"/>
    <x v="169"/>
    <x v="203"/>
    <x v="293"/>
    <x v="1474"/>
    <x v="0"/>
  </r>
  <r>
    <x v="0"/>
    <x v="5"/>
    <x v="0"/>
    <x v="0"/>
    <x v="0"/>
    <x v="474"/>
    <x v="531"/>
    <x v="691"/>
    <x v="956"/>
    <x v="54"/>
    <x v="27"/>
    <x v="0"/>
    <x v="0"/>
    <x v="0"/>
    <x v="0"/>
    <x v="0"/>
    <x v="5"/>
    <x v="0"/>
    <x v="0"/>
    <x v="0"/>
    <x v="248"/>
    <x v="355"/>
    <x v="0"/>
    <x v="13"/>
    <x v="480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8"/>
    <x v="169"/>
    <x v="203"/>
    <x v="87"/>
    <x v="1479"/>
    <x v="0"/>
  </r>
  <r>
    <x v="0"/>
    <x v="5"/>
    <x v="0"/>
    <x v="0"/>
    <x v="0"/>
    <x v="387"/>
    <x v="457"/>
    <x v="580"/>
    <x v="956"/>
    <x v="54"/>
    <x v="27"/>
    <x v="0"/>
    <x v="0"/>
    <x v="0"/>
    <x v="0"/>
    <x v="0"/>
    <x v="5"/>
    <x v="0"/>
    <x v="0"/>
    <x v="0"/>
    <x v="248"/>
    <x v="355"/>
    <x v="0"/>
    <x v="13"/>
    <x v="48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6"/>
    <x v="169"/>
    <x v="203"/>
    <x v="60"/>
    <x v="1479"/>
    <x v="0"/>
  </r>
  <r>
    <x v="0"/>
    <x v="5"/>
    <x v="0"/>
    <x v="0"/>
    <x v="0"/>
    <x v="302"/>
    <x v="389"/>
    <x v="483"/>
    <x v="956"/>
    <x v="54"/>
    <x v="27"/>
    <x v="0"/>
    <x v="0"/>
    <x v="0"/>
    <x v="0"/>
    <x v="0"/>
    <x v="5"/>
    <x v="0"/>
    <x v="0"/>
    <x v="0"/>
    <x v="248"/>
    <x v="355"/>
    <x v="0"/>
    <x v="13"/>
    <x v="48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1"/>
    <x v="169"/>
    <x v="203"/>
    <x v="40"/>
    <x v="1479"/>
    <x v="0"/>
  </r>
  <r>
    <x v="0"/>
    <x v="5"/>
    <x v="0"/>
    <x v="0"/>
    <x v="0"/>
    <x v="78"/>
    <x v="144"/>
    <x v="209"/>
    <x v="956"/>
    <x v="54"/>
    <x v="27"/>
    <x v="0"/>
    <x v="0"/>
    <x v="0"/>
    <x v="0"/>
    <x v="0"/>
    <x v="5"/>
    <x v="0"/>
    <x v="0"/>
    <x v="0"/>
    <x v="248"/>
    <x v="355"/>
    <x v="0"/>
    <x v="13"/>
    <x v="48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"/>
    <x v="169"/>
    <x v="203"/>
    <x v="10"/>
    <x v="1479"/>
    <x v="0"/>
  </r>
  <r>
    <x v="0"/>
    <x v="5"/>
    <x v="0"/>
    <x v="0"/>
    <x v="0"/>
    <x v="311"/>
    <x v="398"/>
    <x v="498"/>
    <x v="956"/>
    <x v="54"/>
    <x v="27"/>
    <x v="0"/>
    <x v="0"/>
    <x v="0"/>
    <x v="0"/>
    <x v="0"/>
    <x v="5"/>
    <x v="0"/>
    <x v="0"/>
    <x v="0"/>
    <x v="248"/>
    <x v="355"/>
    <x v="0"/>
    <x v="13"/>
    <x v="48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3"/>
    <x v="169"/>
    <x v="203"/>
    <x v="42"/>
    <x v="1479"/>
    <x v="0"/>
  </r>
  <r>
    <x v="0"/>
    <x v="5"/>
    <x v="0"/>
    <x v="0"/>
    <x v="0"/>
    <x v="1222"/>
    <x v="1242"/>
    <x v="1437"/>
    <x v="956"/>
    <x v="54"/>
    <x v="27"/>
    <x v="0"/>
    <x v="0"/>
    <x v="0"/>
    <x v="0"/>
    <x v="0"/>
    <x v="5"/>
    <x v="0"/>
    <x v="0"/>
    <x v="0"/>
    <x v="248"/>
    <x v="355"/>
    <x v="0"/>
    <x v="13"/>
    <x v="48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7"/>
    <x v="169"/>
    <x v="203"/>
    <x v="284"/>
    <x v="1480"/>
    <x v="0"/>
  </r>
  <r>
    <x v="0"/>
    <x v="5"/>
    <x v="0"/>
    <x v="0"/>
    <x v="0"/>
    <x v="261"/>
    <x v="357"/>
    <x v="438"/>
    <x v="956"/>
    <x v="54"/>
    <x v="27"/>
    <x v="0"/>
    <x v="0"/>
    <x v="0"/>
    <x v="0"/>
    <x v="0"/>
    <x v="5"/>
    <x v="0"/>
    <x v="0"/>
    <x v="0"/>
    <x v="248"/>
    <x v="355"/>
    <x v="0"/>
    <x v="13"/>
    <x v="48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5"/>
    <x v="169"/>
    <x v="203"/>
    <x v="32"/>
    <x v="1479"/>
    <x v="0"/>
  </r>
  <r>
    <x v="0"/>
    <x v="2"/>
    <x v="0"/>
    <x v="0"/>
    <x v="0"/>
    <x v="325"/>
    <x v="411"/>
    <x v="0"/>
    <x v="574"/>
    <x v="54"/>
    <x v="27"/>
    <x v="0"/>
    <x v="0"/>
    <x v="0"/>
    <x v="0"/>
    <x v="0"/>
    <x v="4"/>
    <x v="0"/>
    <x v="0"/>
    <x v="0"/>
    <x v="249"/>
    <x v="359"/>
    <x v="1"/>
    <x v="29"/>
    <x v="256"/>
    <x v="104"/>
    <x v="0"/>
    <x v="0"/>
    <x v="0"/>
    <x v="0"/>
    <x v="0"/>
    <x v="249"/>
    <x v="41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81"/>
    <x v="199"/>
    <x v="169"/>
    <x v="203"/>
    <x v="0"/>
    <x v="1479"/>
    <x v="1"/>
  </r>
  <r>
    <x v="0"/>
    <x v="1"/>
    <x v="0"/>
    <x v="0"/>
    <x v="0"/>
    <x v="30"/>
    <x v="29"/>
    <x v="0"/>
    <x v="890"/>
    <x v="54"/>
    <x v="27"/>
    <x v="0"/>
    <x v="0"/>
    <x v="0"/>
    <x v="0"/>
    <x v="0"/>
    <x v="0"/>
    <x v="0"/>
    <x v="0"/>
    <x v="0"/>
    <x v="249"/>
    <x v="359"/>
    <x v="1"/>
    <x v="29"/>
    <x v="256"/>
    <x v="104"/>
    <x v="0"/>
    <x v="0"/>
    <x v="0"/>
    <x v="0"/>
    <x v="0"/>
    <x v="249"/>
    <x v="41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26"/>
    <x v="199"/>
    <x v="169"/>
    <x v="203"/>
    <x v="0"/>
    <x v="1479"/>
    <x v="1"/>
  </r>
  <r>
    <x v="0"/>
    <x v="6"/>
    <x v="0"/>
    <x v="0"/>
    <x v="0"/>
    <x v="381"/>
    <x v="452"/>
    <x v="0"/>
    <x v="524"/>
    <x v="54"/>
    <x v="27"/>
    <x v="0"/>
    <x v="0"/>
    <x v="0"/>
    <x v="0"/>
    <x v="0"/>
    <x v="6"/>
    <x v="0"/>
    <x v="0"/>
    <x v="0"/>
    <x v="249"/>
    <x v="359"/>
    <x v="1"/>
    <x v="29"/>
    <x v="256"/>
    <x v="104"/>
    <x v="0"/>
    <x v="0"/>
    <x v="0"/>
    <x v="0"/>
    <x v="0"/>
    <x v="249"/>
    <x v="41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40"/>
    <x v="199"/>
    <x v="169"/>
    <x v="203"/>
    <x v="0"/>
    <x v="1479"/>
    <x v="1"/>
  </r>
  <r>
    <x v="0"/>
    <x v="3"/>
    <x v="0"/>
    <x v="0"/>
    <x v="0"/>
    <x v="30"/>
    <x v="29"/>
    <x v="0"/>
    <x v="890"/>
    <x v="54"/>
    <x v="27"/>
    <x v="0"/>
    <x v="0"/>
    <x v="0"/>
    <x v="0"/>
    <x v="0"/>
    <x v="2"/>
    <x v="0"/>
    <x v="0"/>
    <x v="0"/>
    <x v="249"/>
    <x v="359"/>
    <x v="1"/>
    <x v="29"/>
    <x v="256"/>
    <x v="104"/>
    <x v="0"/>
    <x v="0"/>
    <x v="0"/>
    <x v="0"/>
    <x v="0"/>
    <x v="249"/>
    <x v="41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26"/>
    <x v="199"/>
    <x v="169"/>
    <x v="203"/>
    <x v="0"/>
    <x v="1479"/>
    <x v="1"/>
  </r>
  <r>
    <x v="0"/>
    <x v="5"/>
    <x v="0"/>
    <x v="0"/>
    <x v="0"/>
    <x v="297"/>
    <x v="383"/>
    <x v="0"/>
    <x v="599"/>
    <x v="54"/>
    <x v="27"/>
    <x v="0"/>
    <x v="0"/>
    <x v="0"/>
    <x v="0"/>
    <x v="0"/>
    <x v="5"/>
    <x v="0"/>
    <x v="0"/>
    <x v="0"/>
    <x v="249"/>
    <x v="359"/>
    <x v="1"/>
    <x v="29"/>
    <x v="256"/>
    <x v="104"/>
    <x v="0"/>
    <x v="0"/>
    <x v="0"/>
    <x v="0"/>
    <x v="0"/>
    <x v="249"/>
    <x v="41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98"/>
    <x v="199"/>
    <x v="169"/>
    <x v="203"/>
    <x v="0"/>
    <x v="1479"/>
    <x v="1"/>
  </r>
  <r>
    <x v="0"/>
    <x v="2"/>
    <x v="0"/>
    <x v="0"/>
    <x v="0"/>
    <x v="360"/>
    <x v="435"/>
    <x v="546"/>
    <x v="956"/>
    <x v="54"/>
    <x v="27"/>
    <x v="0"/>
    <x v="0"/>
    <x v="0"/>
    <x v="0"/>
    <x v="0"/>
    <x v="4"/>
    <x v="0"/>
    <x v="0"/>
    <x v="0"/>
    <x v="250"/>
    <x v="360"/>
    <x v="1"/>
    <x v="78"/>
    <x v="266"/>
    <x v="104"/>
    <x v="0"/>
    <x v="0"/>
    <x v="0"/>
    <x v="0"/>
    <x v="0"/>
    <x v="250"/>
    <x v="13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19"/>
    <x v="1"/>
  </r>
  <r>
    <x v="0"/>
    <x v="1"/>
    <x v="0"/>
    <x v="0"/>
    <x v="0"/>
    <x v="35"/>
    <x v="34"/>
    <x v="128"/>
    <x v="1033"/>
    <x v="54"/>
    <x v="27"/>
    <x v="0"/>
    <x v="0"/>
    <x v="0"/>
    <x v="0"/>
    <x v="0"/>
    <x v="0"/>
    <x v="0"/>
    <x v="0"/>
    <x v="0"/>
    <x v="250"/>
    <x v="360"/>
    <x v="1"/>
    <x v="78"/>
    <x v="266"/>
    <x v="104"/>
    <x v="0"/>
    <x v="0"/>
    <x v="0"/>
    <x v="0"/>
    <x v="0"/>
    <x v="250"/>
    <x v="13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52"/>
    <x v="1"/>
  </r>
  <r>
    <x v="0"/>
    <x v="6"/>
    <x v="0"/>
    <x v="0"/>
    <x v="0"/>
    <x v="409"/>
    <x v="477"/>
    <x v="612"/>
    <x v="956"/>
    <x v="54"/>
    <x v="27"/>
    <x v="0"/>
    <x v="0"/>
    <x v="0"/>
    <x v="0"/>
    <x v="0"/>
    <x v="6"/>
    <x v="0"/>
    <x v="0"/>
    <x v="0"/>
    <x v="250"/>
    <x v="360"/>
    <x v="1"/>
    <x v="78"/>
    <x v="266"/>
    <x v="104"/>
    <x v="0"/>
    <x v="0"/>
    <x v="0"/>
    <x v="0"/>
    <x v="0"/>
    <x v="250"/>
    <x v="13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853"/>
    <x v="1"/>
  </r>
  <r>
    <x v="0"/>
    <x v="3"/>
    <x v="0"/>
    <x v="0"/>
    <x v="0"/>
    <x v="35"/>
    <x v="34"/>
    <x v="128"/>
    <x v="1033"/>
    <x v="54"/>
    <x v="27"/>
    <x v="0"/>
    <x v="0"/>
    <x v="0"/>
    <x v="0"/>
    <x v="0"/>
    <x v="2"/>
    <x v="0"/>
    <x v="0"/>
    <x v="0"/>
    <x v="250"/>
    <x v="360"/>
    <x v="1"/>
    <x v="78"/>
    <x v="266"/>
    <x v="104"/>
    <x v="0"/>
    <x v="0"/>
    <x v="0"/>
    <x v="0"/>
    <x v="0"/>
    <x v="250"/>
    <x v="13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52"/>
    <x v="1"/>
  </r>
  <r>
    <x v="0"/>
    <x v="5"/>
    <x v="0"/>
    <x v="0"/>
    <x v="0"/>
    <x v="320"/>
    <x v="407"/>
    <x v="510"/>
    <x v="956"/>
    <x v="54"/>
    <x v="27"/>
    <x v="0"/>
    <x v="0"/>
    <x v="0"/>
    <x v="0"/>
    <x v="0"/>
    <x v="5"/>
    <x v="0"/>
    <x v="0"/>
    <x v="0"/>
    <x v="250"/>
    <x v="360"/>
    <x v="1"/>
    <x v="78"/>
    <x v="266"/>
    <x v="104"/>
    <x v="0"/>
    <x v="0"/>
    <x v="0"/>
    <x v="0"/>
    <x v="0"/>
    <x v="250"/>
    <x v="13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58"/>
    <x v="1"/>
  </r>
  <r>
    <x v="0"/>
    <x v="2"/>
    <x v="0"/>
    <x v="0"/>
    <x v="0"/>
    <x v="902"/>
    <x v="924"/>
    <x v="1142"/>
    <x v="818"/>
    <x v="54"/>
    <x v="27"/>
    <x v="0"/>
    <x v="0"/>
    <x v="0"/>
    <x v="0"/>
    <x v="0"/>
    <x v="4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137"/>
    <x v="0"/>
    <x v="364"/>
    <x v="1"/>
  </r>
  <r>
    <x v="0"/>
    <x v="1"/>
    <x v="0"/>
    <x v="0"/>
    <x v="0"/>
    <x v="250"/>
    <x v="238"/>
    <x v="424"/>
    <x v="1173"/>
    <x v="54"/>
    <x v="27"/>
    <x v="0"/>
    <x v="0"/>
    <x v="0"/>
    <x v="0"/>
    <x v="0"/>
    <x v="0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048"/>
    <x v="1"/>
  </r>
  <r>
    <x v="0"/>
    <x v="6"/>
    <x v="0"/>
    <x v="0"/>
    <x v="0"/>
    <x v="1002"/>
    <x v="1024"/>
    <x v="1240"/>
    <x v="795"/>
    <x v="54"/>
    <x v="27"/>
    <x v="0"/>
    <x v="0"/>
    <x v="0"/>
    <x v="0"/>
    <x v="0"/>
    <x v="6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287"/>
    <x v="1"/>
  </r>
  <r>
    <x v="0"/>
    <x v="3"/>
    <x v="0"/>
    <x v="0"/>
    <x v="0"/>
    <x v="169"/>
    <x v="162"/>
    <x v="424"/>
    <x v="1205"/>
    <x v="54"/>
    <x v="27"/>
    <x v="0"/>
    <x v="0"/>
    <x v="0"/>
    <x v="0"/>
    <x v="0"/>
    <x v="2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912"/>
    <x v="199"/>
    <x v="169"/>
    <x v="203"/>
    <x v="0"/>
    <x v="1048"/>
    <x v="1"/>
  </r>
  <r>
    <x v="0"/>
    <x v="5"/>
    <x v="0"/>
    <x v="0"/>
    <x v="0"/>
    <x v="691"/>
    <x v="717"/>
    <x v="1084"/>
    <x v="1495"/>
    <x v="54"/>
    <x v="27"/>
    <x v="0"/>
    <x v="0"/>
    <x v="0"/>
    <x v="0"/>
    <x v="0"/>
    <x v="5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031"/>
    <x v="199"/>
    <x v="169"/>
    <x v="100"/>
    <x v="0"/>
    <x v="415"/>
    <x v="1"/>
  </r>
  <r>
    <x v="0"/>
    <x v="4"/>
    <x v="0"/>
    <x v="0"/>
    <x v="0"/>
    <x v="268"/>
    <x v="254"/>
    <x v="0"/>
    <x v="700"/>
    <x v="54"/>
    <x v="27"/>
    <x v="0"/>
    <x v="0"/>
    <x v="0"/>
    <x v="0"/>
    <x v="0"/>
    <x v="1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20"/>
    <x v="199"/>
    <x v="169"/>
    <x v="203"/>
    <x v="0"/>
    <x v="1479"/>
    <x v="1"/>
  </r>
  <r>
    <x v="0"/>
    <x v="0"/>
    <x v="0"/>
    <x v="0"/>
    <x v="0"/>
    <x v="981"/>
    <x v="1003"/>
    <x v="0"/>
    <x v="156"/>
    <x v="54"/>
    <x v="27"/>
    <x v="0"/>
    <x v="0"/>
    <x v="0"/>
    <x v="0"/>
    <x v="0"/>
    <x v="3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34"/>
    <x v="199"/>
    <x v="169"/>
    <x v="203"/>
    <x v="0"/>
    <x v="1479"/>
    <x v="1"/>
  </r>
  <r>
    <x v="0"/>
    <x v="2"/>
    <x v="0"/>
    <x v="0"/>
    <x v="0"/>
    <x v="94"/>
    <x v="166"/>
    <x v="151"/>
    <x v="818"/>
    <x v="54"/>
    <x v="27"/>
    <x v="0"/>
    <x v="0"/>
    <x v="0"/>
    <x v="0"/>
    <x v="0"/>
    <x v="4"/>
    <x v="0"/>
    <x v="0"/>
    <x v="0"/>
    <x v="252"/>
    <x v="362"/>
    <x v="0"/>
    <x v="5"/>
    <x v="586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2"/>
    <x v="0"/>
    <x v="0"/>
    <x v="0"/>
    <x v="325"/>
    <x v="411"/>
    <x v="354"/>
    <x v="647"/>
    <x v="54"/>
    <x v="27"/>
    <x v="0"/>
    <x v="0"/>
    <x v="0"/>
    <x v="0"/>
    <x v="0"/>
    <x v="4"/>
    <x v="0"/>
    <x v="0"/>
    <x v="0"/>
    <x v="252"/>
    <x v="362"/>
    <x v="0"/>
    <x v="5"/>
    <x v="587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1"/>
    <x v="0"/>
    <x v="0"/>
    <x v="0"/>
    <x v="6"/>
    <x v="6"/>
    <x v="32"/>
    <x v="942"/>
    <x v="54"/>
    <x v="27"/>
    <x v="0"/>
    <x v="0"/>
    <x v="0"/>
    <x v="0"/>
    <x v="0"/>
    <x v="0"/>
    <x v="0"/>
    <x v="0"/>
    <x v="0"/>
    <x v="252"/>
    <x v="362"/>
    <x v="0"/>
    <x v="5"/>
    <x v="586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30"/>
    <x v="29"/>
    <x v="74"/>
    <x v="887"/>
    <x v="54"/>
    <x v="27"/>
    <x v="0"/>
    <x v="0"/>
    <x v="0"/>
    <x v="0"/>
    <x v="0"/>
    <x v="0"/>
    <x v="0"/>
    <x v="0"/>
    <x v="0"/>
    <x v="252"/>
    <x v="362"/>
    <x v="0"/>
    <x v="5"/>
    <x v="587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6"/>
    <x v="0"/>
    <x v="0"/>
    <x v="0"/>
    <x v="123"/>
    <x v="214"/>
    <x v="183"/>
    <x v="795"/>
    <x v="54"/>
    <x v="27"/>
    <x v="0"/>
    <x v="0"/>
    <x v="0"/>
    <x v="0"/>
    <x v="0"/>
    <x v="6"/>
    <x v="0"/>
    <x v="0"/>
    <x v="0"/>
    <x v="252"/>
    <x v="362"/>
    <x v="0"/>
    <x v="5"/>
    <x v="586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6"/>
    <x v="0"/>
    <x v="0"/>
    <x v="0"/>
    <x v="381"/>
    <x v="452"/>
    <x v="411"/>
    <x v="614"/>
    <x v="54"/>
    <x v="27"/>
    <x v="0"/>
    <x v="0"/>
    <x v="0"/>
    <x v="0"/>
    <x v="0"/>
    <x v="6"/>
    <x v="0"/>
    <x v="0"/>
    <x v="0"/>
    <x v="252"/>
    <x v="362"/>
    <x v="0"/>
    <x v="5"/>
    <x v="587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2"/>
    <x v="1"/>
  </r>
  <r>
    <x v="0"/>
    <x v="3"/>
    <x v="0"/>
    <x v="0"/>
    <x v="0"/>
    <x v="6"/>
    <x v="6"/>
    <x v="32"/>
    <x v="942"/>
    <x v="54"/>
    <x v="27"/>
    <x v="0"/>
    <x v="0"/>
    <x v="0"/>
    <x v="0"/>
    <x v="0"/>
    <x v="2"/>
    <x v="0"/>
    <x v="0"/>
    <x v="0"/>
    <x v="252"/>
    <x v="362"/>
    <x v="0"/>
    <x v="5"/>
    <x v="586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3"/>
    <x v="0"/>
    <x v="0"/>
    <x v="0"/>
    <x v="30"/>
    <x v="29"/>
    <x v="74"/>
    <x v="887"/>
    <x v="54"/>
    <x v="27"/>
    <x v="0"/>
    <x v="0"/>
    <x v="0"/>
    <x v="0"/>
    <x v="0"/>
    <x v="2"/>
    <x v="0"/>
    <x v="0"/>
    <x v="0"/>
    <x v="252"/>
    <x v="362"/>
    <x v="0"/>
    <x v="5"/>
    <x v="587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5"/>
    <x v="0"/>
    <x v="0"/>
    <x v="0"/>
    <x v="78"/>
    <x v="144"/>
    <x v="138"/>
    <x v="834"/>
    <x v="54"/>
    <x v="27"/>
    <x v="0"/>
    <x v="0"/>
    <x v="0"/>
    <x v="0"/>
    <x v="0"/>
    <x v="5"/>
    <x v="0"/>
    <x v="0"/>
    <x v="0"/>
    <x v="252"/>
    <x v="362"/>
    <x v="0"/>
    <x v="5"/>
    <x v="586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"/>
    <x v="169"/>
    <x v="203"/>
    <x v="10"/>
    <x v="1495"/>
    <x v="0"/>
  </r>
  <r>
    <x v="0"/>
    <x v="5"/>
    <x v="0"/>
    <x v="0"/>
    <x v="0"/>
    <x v="297"/>
    <x v="383"/>
    <x v="326"/>
    <x v="670"/>
    <x v="54"/>
    <x v="27"/>
    <x v="0"/>
    <x v="0"/>
    <x v="0"/>
    <x v="0"/>
    <x v="0"/>
    <x v="5"/>
    <x v="0"/>
    <x v="0"/>
    <x v="0"/>
    <x v="252"/>
    <x v="362"/>
    <x v="0"/>
    <x v="5"/>
    <x v="587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528"/>
    <x v="0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253"/>
    <x v="363"/>
    <x v="0"/>
    <x v="5"/>
    <x v="442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435"/>
    <x v="500"/>
    <x v="311"/>
    <x v="515"/>
    <x v="54"/>
    <x v="27"/>
    <x v="0"/>
    <x v="0"/>
    <x v="0"/>
    <x v="0"/>
    <x v="0"/>
    <x v="4"/>
    <x v="0"/>
    <x v="0"/>
    <x v="0"/>
    <x v="253"/>
    <x v="363"/>
    <x v="0"/>
    <x v="5"/>
    <x v="563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355"/>
    <x v="432"/>
    <x v="231"/>
    <x v="584"/>
    <x v="54"/>
    <x v="27"/>
    <x v="0"/>
    <x v="0"/>
    <x v="0"/>
    <x v="0"/>
    <x v="0"/>
    <x v="4"/>
    <x v="0"/>
    <x v="0"/>
    <x v="0"/>
    <x v="253"/>
    <x v="363"/>
    <x v="0"/>
    <x v="5"/>
    <x v="565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253"/>
    <x v="363"/>
    <x v="0"/>
    <x v="5"/>
    <x v="442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53"/>
    <x v="51"/>
    <x v="62"/>
    <x v="825"/>
    <x v="54"/>
    <x v="27"/>
    <x v="0"/>
    <x v="0"/>
    <x v="0"/>
    <x v="0"/>
    <x v="0"/>
    <x v="0"/>
    <x v="0"/>
    <x v="0"/>
    <x v="0"/>
    <x v="253"/>
    <x v="363"/>
    <x v="0"/>
    <x v="5"/>
    <x v="563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34"/>
    <x v="33"/>
    <x v="47"/>
    <x v="858"/>
    <x v="54"/>
    <x v="27"/>
    <x v="0"/>
    <x v="0"/>
    <x v="0"/>
    <x v="0"/>
    <x v="0"/>
    <x v="0"/>
    <x v="0"/>
    <x v="0"/>
    <x v="0"/>
    <x v="253"/>
    <x v="363"/>
    <x v="0"/>
    <x v="5"/>
    <x v="565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253"/>
    <x v="363"/>
    <x v="0"/>
    <x v="5"/>
    <x v="442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496"/>
    <x v="551"/>
    <x v="359"/>
    <x v="468"/>
    <x v="54"/>
    <x v="27"/>
    <x v="0"/>
    <x v="0"/>
    <x v="0"/>
    <x v="0"/>
    <x v="0"/>
    <x v="6"/>
    <x v="0"/>
    <x v="0"/>
    <x v="0"/>
    <x v="253"/>
    <x v="363"/>
    <x v="0"/>
    <x v="5"/>
    <x v="563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404"/>
    <x v="470"/>
    <x v="276"/>
    <x v="533"/>
    <x v="54"/>
    <x v="27"/>
    <x v="0"/>
    <x v="0"/>
    <x v="0"/>
    <x v="0"/>
    <x v="0"/>
    <x v="6"/>
    <x v="0"/>
    <x v="0"/>
    <x v="0"/>
    <x v="253"/>
    <x v="363"/>
    <x v="0"/>
    <x v="5"/>
    <x v="565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3"/>
    <x v="0"/>
    <x v="0"/>
    <x v="0"/>
    <x v="1"/>
    <x v="1"/>
    <x v="0"/>
    <x v="949"/>
    <x v="54"/>
    <x v="27"/>
    <x v="0"/>
    <x v="0"/>
    <x v="0"/>
    <x v="0"/>
    <x v="0"/>
    <x v="2"/>
    <x v="0"/>
    <x v="0"/>
    <x v="0"/>
    <x v="253"/>
    <x v="363"/>
    <x v="0"/>
    <x v="5"/>
    <x v="442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53"/>
    <x v="51"/>
    <x v="62"/>
    <x v="825"/>
    <x v="54"/>
    <x v="27"/>
    <x v="0"/>
    <x v="0"/>
    <x v="0"/>
    <x v="0"/>
    <x v="0"/>
    <x v="2"/>
    <x v="0"/>
    <x v="0"/>
    <x v="0"/>
    <x v="253"/>
    <x v="363"/>
    <x v="0"/>
    <x v="5"/>
    <x v="563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34"/>
    <x v="33"/>
    <x v="47"/>
    <x v="858"/>
    <x v="54"/>
    <x v="27"/>
    <x v="0"/>
    <x v="0"/>
    <x v="0"/>
    <x v="0"/>
    <x v="0"/>
    <x v="2"/>
    <x v="0"/>
    <x v="0"/>
    <x v="0"/>
    <x v="253"/>
    <x v="363"/>
    <x v="0"/>
    <x v="5"/>
    <x v="565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253"/>
    <x v="363"/>
    <x v="0"/>
    <x v="5"/>
    <x v="442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85"/>
    <x v="0"/>
  </r>
  <r>
    <x v="0"/>
    <x v="5"/>
    <x v="0"/>
    <x v="0"/>
    <x v="0"/>
    <x v="398"/>
    <x v="465"/>
    <x v="283"/>
    <x v="542"/>
    <x v="54"/>
    <x v="27"/>
    <x v="0"/>
    <x v="0"/>
    <x v="0"/>
    <x v="0"/>
    <x v="0"/>
    <x v="5"/>
    <x v="0"/>
    <x v="0"/>
    <x v="0"/>
    <x v="253"/>
    <x v="363"/>
    <x v="0"/>
    <x v="5"/>
    <x v="563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9"/>
    <x v="169"/>
    <x v="203"/>
    <x v="63"/>
    <x v="1575"/>
    <x v="0"/>
  </r>
  <r>
    <x v="0"/>
    <x v="5"/>
    <x v="0"/>
    <x v="0"/>
    <x v="0"/>
    <x v="313"/>
    <x v="402"/>
    <x v="209"/>
    <x v="609"/>
    <x v="54"/>
    <x v="27"/>
    <x v="0"/>
    <x v="0"/>
    <x v="0"/>
    <x v="0"/>
    <x v="0"/>
    <x v="5"/>
    <x v="0"/>
    <x v="0"/>
    <x v="0"/>
    <x v="253"/>
    <x v="363"/>
    <x v="0"/>
    <x v="5"/>
    <x v="565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554"/>
    <x v="0"/>
  </r>
  <r>
    <x v="0"/>
    <x v="2"/>
    <x v="0"/>
    <x v="0"/>
    <x v="0"/>
    <x v="430"/>
    <x v="495"/>
    <x v="446"/>
    <x v="574"/>
    <x v="54"/>
    <x v="27"/>
    <x v="0"/>
    <x v="0"/>
    <x v="0"/>
    <x v="0"/>
    <x v="0"/>
    <x v="4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81"/>
    <x v="199"/>
    <x v="169"/>
    <x v="203"/>
    <x v="0"/>
    <x v="1022"/>
    <x v="1"/>
  </r>
  <r>
    <x v="0"/>
    <x v="1"/>
    <x v="0"/>
    <x v="0"/>
    <x v="0"/>
    <x v="52"/>
    <x v="50"/>
    <x v="99"/>
    <x v="936"/>
    <x v="54"/>
    <x v="27"/>
    <x v="0"/>
    <x v="0"/>
    <x v="0"/>
    <x v="0"/>
    <x v="0"/>
    <x v="0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26"/>
    <x v="199"/>
    <x v="169"/>
    <x v="203"/>
    <x v="0"/>
    <x v="1383"/>
    <x v="1"/>
  </r>
  <r>
    <x v="0"/>
    <x v="6"/>
    <x v="0"/>
    <x v="0"/>
    <x v="0"/>
    <x v="493"/>
    <x v="547"/>
    <x v="507"/>
    <x v="524"/>
    <x v="54"/>
    <x v="27"/>
    <x v="0"/>
    <x v="0"/>
    <x v="0"/>
    <x v="0"/>
    <x v="0"/>
    <x v="6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40"/>
    <x v="199"/>
    <x v="169"/>
    <x v="203"/>
    <x v="0"/>
    <x v="961"/>
    <x v="1"/>
  </r>
  <r>
    <x v="0"/>
    <x v="3"/>
    <x v="0"/>
    <x v="0"/>
    <x v="0"/>
    <x v="42"/>
    <x v="40"/>
    <x v="99"/>
    <x v="967"/>
    <x v="54"/>
    <x v="27"/>
    <x v="0"/>
    <x v="0"/>
    <x v="0"/>
    <x v="0"/>
    <x v="0"/>
    <x v="2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46"/>
    <x v="199"/>
    <x v="169"/>
    <x v="203"/>
    <x v="0"/>
    <x v="1383"/>
    <x v="1"/>
  </r>
  <r>
    <x v="0"/>
    <x v="5"/>
    <x v="0"/>
    <x v="0"/>
    <x v="0"/>
    <x v="356"/>
    <x v="434"/>
    <x v="413"/>
    <x v="648"/>
    <x v="27"/>
    <x v="27"/>
    <x v="0"/>
    <x v="0"/>
    <x v="0"/>
    <x v="0"/>
    <x v="0"/>
    <x v="5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53"/>
    <x v="199"/>
    <x v="169"/>
    <x v="203"/>
    <x v="0"/>
    <x v="1059"/>
    <x v="1"/>
  </r>
  <r>
    <x v="0"/>
    <x v="4"/>
    <x v="0"/>
    <x v="0"/>
    <x v="0"/>
    <x v="31"/>
    <x v="30"/>
    <x v="0"/>
    <x v="889"/>
    <x v="54"/>
    <x v="27"/>
    <x v="0"/>
    <x v="0"/>
    <x v="0"/>
    <x v="0"/>
    <x v="0"/>
    <x v="1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0"/>
    <x v="0"/>
    <x v="0"/>
    <x v="0"/>
    <x v="356"/>
    <x v="434"/>
    <x v="0"/>
    <x v="546"/>
    <x v="54"/>
    <x v="0"/>
    <x v="0"/>
    <x v="0"/>
    <x v="0"/>
    <x v="0"/>
    <x v="0"/>
    <x v="3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58"/>
    <x v="199"/>
    <x v="169"/>
    <x v="203"/>
    <x v="0"/>
    <x v="1479"/>
    <x v="1"/>
  </r>
  <r>
    <x v="0"/>
    <x v="2"/>
    <x v="0"/>
    <x v="0"/>
    <x v="0"/>
    <x v="404"/>
    <x v="470"/>
    <x v="605"/>
    <x v="956"/>
    <x v="54"/>
    <x v="27"/>
    <x v="0"/>
    <x v="0"/>
    <x v="0"/>
    <x v="0"/>
    <x v="0"/>
    <x v="4"/>
    <x v="0"/>
    <x v="0"/>
    <x v="0"/>
    <x v="255"/>
    <x v="366"/>
    <x v="3"/>
    <x v="9"/>
    <x v="76"/>
    <x v="104"/>
    <x v="0"/>
    <x v="0"/>
    <x v="0"/>
    <x v="0"/>
    <x v="0"/>
    <x v="255"/>
    <x v="226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48"/>
    <x v="203"/>
    <x v="65"/>
    <x v="1479"/>
    <x v="0"/>
  </r>
  <r>
    <x v="0"/>
    <x v="1"/>
    <x v="0"/>
    <x v="0"/>
    <x v="0"/>
    <x v="46"/>
    <x v="44"/>
    <x v="150"/>
    <x v="1042"/>
    <x v="54"/>
    <x v="27"/>
    <x v="0"/>
    <x v="0"/>
    <x v="0"/>
    <x v="0"/>
    <x v="0"/>
    <x v="0"/>
    <x v="0"/>
    <x v="0"/>
    <x v="0"/>
    <x v="255"/>
    <x v="366"/>
    <x v="3"/>
    <x v="9"/>
    <x v="76"/>
    <x v="104"/>
    <x v="0"/>
    <x v="0"/>
    <x v="0"/>
    <x v="0"/>
    <x v="0"/>
    <x v="255"/>
    <x v="226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2"/>
    <x v="1"/>
  </r>
  <r>
    <x v="0"/>
    <x v="6"/>
    <x v="0"/>
    <x v="0"/>
    <x v="0"/>
    <x v="464"/>
    <x v="524"/>
    <x v="679"/>
    <x v="956"/>
    <x v="54"/>
    <x v="27"/>
    <x v="0"/>
    <x v="0"/>
    <x v="0"/>
    <x v="0"/>
    <x v="0"/>
    <x v="6"/>
    <x v="0"/>
    <x v="0"/>
    <x v="0"/>
    <x v="255"/>
    <x v="366"/>
    <x v="3"/>
    <x v="9"/>
    <x v="76"/>
    <x v="104"/>
    <x v="0"/>
    <x v="0"/>
    <x v="0"/>
    <x v="0"/>
    <x v="0"/>
    <x v="255"/>
    <x v="226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780"/>
    <x v="1"/>
  </r>
  <r>
    <x v="0"/>
    <x v="3"/>
    <x v="0"/>
    <x v="0"/>
    <x v="0"/>
    <x v="46"/>
    <x v="44"/>
    <x v="150"/>
    <x v="1042"/>
    <x v="54"/>
    <x v="27"/>
    <x v="0"/>
    <x v="0"/>
    <x v="0"/>
    <x v="0"/>
    <x v="0"/>
    <x v="2"/>
    <x v="0"/>
    <x v="0"/>
    <x v="0"/>
    <x v="255"/>
    <x v="366"/>
    <x v="3"/>
    <x v="9"/>
    <x v="76"/>
    <x v="104"/>
    <x v="0"/>
    <x v="0"/>
    <x v="0"/>
    <x v="0"/>
    <x v="0"/>
    <x v="255"/>
    <x v="226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2"/>
    <x v="1"/>
  </r>
  <r>
    <x v="0"/>
    <x v="5"/>
    <x v="0"/>
    <x v="0"/>
    <x v="0"/>
    <x v="371"/>
    <x v="444"/>
    <x v="562"/>
    <x v="956"/>
    <x v="54"/>
    <x v="27"/>
    <x v="0"/>
    <x v="0"/>
    <x v="0"/>
    <x v="0"/>
    <x v="0"/>
    <x v="5"/>
    <x v="0"/>
    <x v="0"/>
    <x v="0"/>
    <x v="255"/>
    <x v="366"/>
    <x v="3"/>
    <x v="9"/>
    <x v="76"/>
    <x v="104"/>
    <x v="0"/>
    <x v="0"/>
    <x v="0"/>
    <x v="0"/>
    <x v="0"/>
    <x v="255"/>
    <x v="226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37"/>
    <x v="0"/>
    <x v="904"/>
    <x v="1"/>
  </r>
  <r>
    <x v="0"/>
    <x v="2"/>
    <x v="0"/>
    <x v="0"/>
    <x v="0"/>
    <x v="62"/>
    <x v="118"/>
    <x v="169"/>
    <x v="924"/>
    <x v="54"/>
    <x v="27"/>
    <x v="0"/>
    <x v="0"/>
    <x v="0"/>
    <x v="0"/>
    <x v="0"/>
    <x v="4"/>
    <x v="0"/>
    <x v="0"/>
    <x v="0"/>
    <x v="256"/>
    <x v="367"/>
    <x v="3"/>
    <x v="41"/>
    <x v="319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86"/>
    <x v="199"/>
    <x v="169"/>
    <x v="5"/>
    <x v="0"/>
    <x v="1313"/>
    <x v="1"/>
  </r>
  <r>
    <x v="0"/>
    <x v="2"/>
    <x v="0"/>
    <x v="0"/>
    <x v="0"/>
    <x v="1132"/>
    <x v="1152"/>
    <x v="1336"/>
    <x v="450"/>
    <x v="54"/>
    <x v="27"/>
    <x v="0"/>
    <x v="0"/>
    <x v="0"/>
    <x v="0"/>
    <x v="0"/>
    <x v="4"/>
    <x v="0"/>
    <x v="0"/>
    <x v="0"/>
    <x v="256"/>
    <x v="367"/>
    <x v="3"/>
    <x v="41"/>
    <x v="838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74"/>
    <x v="199"/>
    <x v="169"/>
    <x v="165"/>
    <x v="0"/>
    <x v="201"/>
    <x v="1"/>
  </r>
  <r>
    <x v="0"/>
    <x v="1"/>
    <x v="0"/>
    <x v="0"/>
    <x v="0"/>
    <x v="4"/>
    <x v="4"/>
    <x v="35"/>
    <x v="973"/>
    <x v="54"/>
    <x v="27"/>
    <x v="0"/>
    <x v="0"/>
    <x v="0"/>
    <x v="0"/>
    <x v="0"/>
    <x v="0"/>
    <x v="0"/>
    <x v="0"/>
    <x v="0"/>
    <x v="256"/>
    <x v="367"/>
    <x v="3"/>
    <x v="41"/>
    <x v="319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809"/>
    <x v="199"/>
    <x v="169"/>
    <x v="203"/>
    <x v="0"/>
    <x v="1444"/>
    <x v="1"/>
  </r>
  <r>
    <x v="0"/>
    <x v="1"/>
    <x v="0"/>
    <x v="0"/>
    <x v="0"/>
    <x v="385"/>
    <x v="355"/>
    <x v="555"/>
    <x v="1221"/>
    <x v="54"/>
    <x v="27"/>
    <x v="0"/>
    <x v="0"/>
    <x v="0"/>
    <x v="0"/>
    <x v="0"/>
    <x v="0"/>
    <x v="0"/>
    <x v="0"/>
    <x v="0"/>
    <x v="256"/>
    <x v="367"/>
    <x v="3"/>
    <x v="41"/>
    <x v="838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681"/>
    <x v="199"/>
    <x v="169"/>
    <x v="203"/>
    <x v="0"/>
    <x v="910"/>
    <x v="1"/>
  </r>
  <r>
    <x v="0"/>
    <x v="6"/>
    <x v="0"/>
    <x v="0"/>
    <x v="0"/>
    <x v="83"/>
    <x v="153"/>
    <x v="204"/>
    <x v="914"/>
    <x v="54"/>
    <x v="27"/>
    <x v="0"/>
    <x v="0"/>
    <x v="0"/>
    <x v="0"/>
    <x v="0"/>
    <x v="6"/>
    <x v="0"/>
    <x v="0"/>
    <x v="0"/>
    <x v="256"/>
    <x v="367"/>
    <x v="3"/>
    <x v="41"/>
    <x v="319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76"/>
    <x v="199"/>
    <x v="169"/>
    <x v="203"/>
    <x v="0"/>
    <x v="1277"/>
    <x v="1"/>
  </r>
  <r>
    <x v="0"/>
    <x v="6"/>
    <x v="0"/>
    <x v="0"/>
    <x v="0"/>
    <x v="1196"/>
    <x v="1216"/>
    <x v="1398"/>
    <x v="404"/>
    <x v="54"/>
    <x v="27"/>
    <x v="0"/>
    <x v="0"/>
    <x v="0"/>
    <x v="0"/>
    <x v="0"/>
    <x v="6"/>
    <x v="0"/>
    <x v="0"/>
    <x v="0"/>
    <x v="256"/>
    <x v="367"/>
    <x v="3"/>
    <x v="41"/>
    <x v="838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33"/>
    <x v="199"/>
    <x v="169"/>
    <x v="203"/>
    <x v="0"/>
    <x v="145"/>
    <x v="1"/>
  </r>
  <r>
    <x v="0"/>
    <x v="3"/>
    <x v="0"/>
    <x v="0"/>
    <x v="0"/>
    <x v="4"/>
    <x v="4"/>
    <x v="31"/>
    <x v="966"/>
    <x v="54"/>
    <x v="27"/>
    <x v="0"/>
    <x v="0"/>
    <x v="0"/>
    <x v="0"/>
    <x v="0"/>
    <x v="2"/>
    <x v="0"/>
    <x v="0"/>
    <x v="0"/>
    <x v="256"/>
    <x v="367"/>
    <x v="3"/>
    <x v="41"/>
    <x v="319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802"/>
    <x v="199"/>
    <x v="169"/>
    <x v="203"/>
    <x v="0"/>
    <x v="1449"/>
    <x v="1"/>
  </r>
  <r>
    <x v="0"/>
    <x v="3"/>
    <x v="0"/>
    <x v="0"/>
    <x v="0"/>
    <x v="385"/>
    <x v="355"/>
    <x v="517"/>
    <x v="1180"/>
    <x v="54"/>
    <x v="27"/>
    <x v="0"/>
    <x v="0"/>
    <x v="0"/>
    <x v="0"/>
    <x v="0"/>
    <x v="2"/>
    <x v="0"/>
    <x v="0"/>
    <x v="0"/>
    <x v="256"/>
    <x v="367"/>
    <x v="3"/>
    <x v="41"/>
    <x v="838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604"/>
    <x v="199"/>
    <x v="169"/>
    <x v="203"/>
    <x v="0"/>
    <x v="951"/>
    <x v="1"/>
  </r>
  <r>
    <x v="0"/>
    <x v="5"/>
    <x v="0"/>
    <x v="0"/>
    <x v="0"/>
    <x v="52"/>
    <x v="99"/>
    <x v="137"/>
    <x v="896"/>
    <x v="54"/>
    <x v="27"/>
    <x v="0"/>
    <x v="0"/>
    <x v="0"/>
    <x v="0"/>
    <x v="0"/>
    <x v="5"/>
    <x v="0"/>
    <x v="0"/>
    <x v="0"/>
    <x v="256"/>
    <x v="367"/>
    <x v="3"/>
    <x v="41"/>
    <x v="319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61"/>
    <x v="199"/>
    <x v="6"/>
    <x v="203"/>
    <x v="8"/>
    <x v="1487"/>
    <x v="0"/>
  </r>
  <r>
    <x v="0"/>
    <x v="5"/>
    <x v="0"/>
    <x v="0"/>
    <x v="0"/>
    <x v="1093"/>
    <x v="1113"/>
    <x v="1239"/>
    <x v="320"/>
    <x v="54"/>
    <x v="27"/>
    <x v="0"/>
    <x v="0"/>
    <x v="0"/>
    <x v="0"/>
    <x v="0"/>
    <x v="5"/>
    <x v="0"/>
    <x v="0"/>
    <x v="0"/>
    <x v="256"/>
    <x v="367"/>
    <x v="3"/>
    <x v="41"/>
    <x v="838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265"/>
    <x v="199"/>
    <x v="144"/>
    <x v="203"/>
    <x v="262"/>
    <x v="1633"/>
    <x v="0"/>
  </r>
  <r>
    <x v="0"/>
    <x v="2"/>
    <x v="0"/>
    <x v="0"/>
    <x v="0"/>
    <x v="150"/>
    <x v="248"/>
    <x v="0"/>
    <x v="704"/>
    <x v="54"/>
    <x v="27"/>
    <x v="0"/>
    <x v="0"/>
    <x v="0"/>
    <x v="0"/>
    <x v="0"/>
    <x v="4"/>
    <x v="0"/>
    <x v="0"/>
    <x v="0"/>
    <x v="257"/>
    <x v="368"/>
    <x v="1"/>
    <x v="29"/>
    <x v="612"/>
    <x v="104"/>
    <x v="0"/>
    <x v="0"/>
    <x v="0"/>
    <x v="0"/>
    <x v="0"/>
    <x v="257"/>
    <x v="22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1"/>
    <x v="0"/>
    <x v="0"/>
    <x v="0"/>
    <x v="10"/>
    <x v="10"/>
    <x v="0"/>
    <x v="932"/>
    <x v="54"/>
    <x v="27"/>
    <x v="0"/>
    <x v="0"/>
    <x v="0"/>
    <x v="0"/>
    <x v="0"/>
    <x v="0"/>
    <x v="0"/>
    <x v="0"/>
    <x v="0"/>
    <x v="257"/>
    <x v="368"/>
    <x v="1"/>
    <x v="29"/>
    <x v="612"/>
    <x v="104"/>
    <x v="0"/>
    <x v="0"/>
    <x v="0"/>
    <x v="0"/>
    <x v="0"/>
    <x v="257"/>
    <x v="22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6"/>
    <x v="0"/>
    <x v="0"/>
    <x v="0"/>
    <x v="191"/>
    <x v="292"/>
    <x v="0"/>
    <x v="670"/>
    <x v="54"/>
    <x v="27"/>
    <x v="0"/>
    <x v="0"/>
    <x v="0"/>
    <x v="0"/>
    <x v="0"/>
    <x v="6"/>
    <x v="0"/>
    <x v="0"/>
    <x v="0"/>
    <x v="257"/>
    <x v="368"/>
    <x v="1"/>
    <x v="29"/>
    <x v="612"/>
    <x v="104"/>
    <x v="0"/>
    <x v="0"/>
    <x v="0"/>
    <x v="0"/>
    <x v="0"/>
    <x v="257"/>
    <x v="22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3"/>
    <x v="0"/>
    <x v="0"/>
    <x v="0"/>
    <x v="10"/>
    <x v="10"/>
    <x v="0"/>
    <x v="932"/>
    <x v="54"/>
    <x v="27"/>
    <x v="0"/>
    <x v="0"/>
    <x v="0"/>
    <x v="0"/>
    <x v="0"/>
    <x v="2"/>
    <x v="0"/>
    <x v="0"/>
    <x v="0"/>
    <x v="257"/>
    <x v="368"/>
    <x v="1"/>
    <x v="29"/>
    <x v="612"/>
    <x v="104"/>
    <x v="0"/>
    <x v="0"/>
    <x v="0"/>
    <x v="0"/>
    <x v="0"/>
    <x v="257"/>
    <x v="22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5"/>
    <x v="0"/>
    <x v="0"/>
    <x v="0"/>
    <x v="128"/>
    <x v="220"/>
    <x v="0"/>
    <x v="723"/>
    <x v="54"/>
    <x v="27"/>
    <x v="0"/>
    <x v="0"/>
    <x v="0"/>
    <x v="0"/>
    <x v="0"/>
    <x v="5"/>
    <x v="0"/>
    <x v="0"/>
    <x v="0"/>
    <x v="257"/>
    <x v="368"/>
    <x v="1"/>
    <x v="29"/>
    <x v="612"/>
    <x v="104"/>
    <x v="0"/>
    <x v="0"/>
    <x v="0"/>
    <x v="0"/>
    <x v="0"/>
    <x v="257"/>
    <x v="22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1479"/>
    <x v="1"/>
  </r>
  <r>
    <x v="0"/>
    <x v="2"/>
    <x v="0"/>
    <x v="0"/>
    <x v="0"/>
    <x v="584"/>
    <x v="624"/>
    <x v="802"/>
    <x v="758"/>
    <x v="54"/>
    <x v="27"/>
    <x v="0"/>
    <x v="0"/>
    <x v="0"/>
    <x v="0"/>
    <x v="0"/>
    <x v="4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652"/>
    <x v="199"/>
    <x v="169"/>
    <x v="203"/>
    <x v="0"/>
    <x v="659"/>
    <x v="1"/>
  </r>
  <r>
    <x v="0"/>
    <x v="1"/>
    <x v="0"/>
    <x v="0"/>
    <x v="0"/>
    <x v="101"/>
    <x v="97"/>
    <x v="234"/>
    <x v="1077"/>
    <x v="54"/>
    <x v="27"/>
    <x v="0"/>
    <x v="0"/>
    <x v="0"/>
    <x v="0"/>
    <x v="0"/>
    <x v="0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246"/>
    <x v="1"/>
  </r>
  <r>
    <x v="0"/>
    <x v="6"/>
    <x v="0"/>
    <x v="0"/>
    <x v="0"/>
    <x v="661"/>
    <x v="692"/>
    <x v="883"/>
    <x v="727"/>
    <x v="54"/>
    <x v="27"/>
    <x v="0"/>
    <x v="0"/>
    <x v="0"/>
    <x v="0"/>
    <x v="0"/>
    <x v="6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590"/>
    <x v="1"/>
  </r>
  <r>
    <x v="0"/>
    <x v="3"/>
    <x v="0"/>
    <x v="0"/>
    <x v="0"/>
    <x v="22"/>
    <x v="21"/>
    <x v="234"/>
    <x v="1127"/>
    <x v="54"/>
    <x v="27"/>
    <x v="0"/>
    <x v="0"/>
    <x v="0"/>
    <x v="0"/>
    <x v="0"/>
    <x v="2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97"/>
    <x v="199"/>
    <x v="169"/>
    <x v="203"/>
    <x v="0"/>
    <x v="1246"/>
    <x v="1"/>
  </r>
  <r>
    <x v="0"/>
    <x v="5"/>
    <x v="0"/>
    <x v="0"/>
    <x v="0"/>
    <x v="241"/>
    <x v="339"/>
    <x v="745"/>
    <x v="1429"/>
    <x v="40"/>
    <x v="27"/>
    <x v="0"/>
    <x v="0"/>
    <x v="0"/>
    <x v="0"/>
    <x v="0"/>
    <x v="5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1012"/>
    <x v="199"/>
    <x v="169"/>
    <x v="203"/>
    <x v="0"/>
    <x v="713"/>
    <x v="1"/>
  </r>
  <r>
    <x v="0"/>
    <x v="4"/>
    <x v="0"/>
    <x v="0"/>
    <x v="0"/>
    <x v="216"/>
    <x v="207"/>
    <x v="0"/>
    <x v="729"/>
    <x v="54"/>
    <x v="27"/>
    <x v="0"/>
    <x v="0"/>
    <x v="0"/>
    <x v="0"/>
    <x v="0"/>
    <x v="1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58"/>
    <x v="199"/>
    <x v="169"/>
    <x v="203"/>
    <x v="0"/>
    <x v="1479"/>
    <x v="1"/>
  </r>
  <r>
    <x v="0"/>
    <x v="0"/>
    <x v="0"/>
    <x v="0"/>
    <x v="0"/>
    <x v="872"/>
    <x v="894"/>
    <x v="0"/>
    <x v="207"/>
    <x v="54"/>
    <x v="0"/>
    <x v="0"/>
    <x v="0"/>
    <x v="0"/>
    <x v="0"/>
    <x v="0"/>
    <x v="3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171"/>
    <x v="199"/>
    <x v="169"/>
    <x v="203"/>
    <x v="0"/>
    <x v="1479"/>
    <x v="1"/>
  </r>
  <r>
    <x v="0"/>
    <x v="2"/>
    <x v="0"/>
    <x v="0"/>
    <x v="0"/>
    <x v="788"/>
    <x v="810"/>
    <x v="1029"/>
    <x v="956"/>
    <x v="54"/>
    <x v="27"/>
    <x v="0"/>
    <x v="0"/>
    <x v="0"/>
    <x v="0"/>
    <x v="0"/>
    <x v="4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06"/>
    <x v="199"/>
    <x v="169"/>
    <x v="203"/>
    <x v="0"/>
    <x v="461"/>
    <x v="1"/>
  </r>
  <r>
    <x v="0"/>
    <x v="1"/>
    <x v="0"/>
    <x v="0"/>
    <x v="0"/>
    <x v="188"/>
    <x v="180"/>
    <x v="246"/>
    <x v="956"/>
    <x v="54"/>
    <x v="27"/>
    <x v="0"/>
    <x v="0"/>
    <x v="0"/>
    <x v="0"/>
    <x v="0"/>
    <x v="0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76"/>
    <x v="199"/>
    <x v="169"/>
    <x v="203"/>
    <x v="0"/>
    <x v="1234"/>
    <x v="1"/>
  </r>
  <r>
    <x v="0"/>
    <x v="6"/>
    <x v="0"/>
    <x v="0"/>
    <x v="0"/>
    <x v="885"/>
    <x v="907"/>
    <x v="1126"/>
    <x v="956"/>
    <x v="54"/>
    <x v="27"/>
    <x v="0"/>
    <x v="0"/>
    <x v="0"/>
    <x v="0"/>
    <x v="0"/>
    <x v="6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66"/>
    <x v="199"/>
    <x v="126"/>
    <x v="203"/>
    <x v="216"/>
    <x v="1479"/>
    <x v="0"/>
  </r>
  <r>
    <x v="0"/>
    <x v="3"/>
    <x v="0"/>
    <x v="0"/>
    <x v="0"/>
    <x v="156"/>
    <x v="150"/>
    <x v="214"/>
    <x v="956"/>
    <x v="54"/>
    <x v="27"/>
    <x v="0"/>
    <x v="0"/>
    <x v="0"/>
    <x v="0"/>
    <x v="0"/>
    <x v="2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01"/>
    <x v="199"/>
    <x v="169"/>
    <x v="203"/>
    <x v="0"/>
    <x v="1266"/>
    <x v="1"/>
  </r>
  <r>
    <x v="0"/>
    <x v="5"/>
    <x v="0"/>
    <x v="0"/>
    <x v="0"/>
    <x v="663"/>
    <x v="693"/>
    <x v="896"/>
    <x v="956"/>
    <x v="46"/>
    <x v="27"/>
    <x v="0"/>
    <x v="0"/>
    <x v="0"/>
    <x v="0"/>
    <x v="0"/>
    <x v="5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58"/>
    <x v="199"/>
    <x v="169"/>
    <x v="203"/>
    <x v="0"/>
    <x v="577"/>
    <x v="1"/>
  </r>
  <r>
    <x v="0"/>
    <x v="4"/>
    <x v="0"/>
    <x v="0"/>
    <x v="0"/>
    <x v="123"/>
    <x v="118"/>
    <x v="183"/>
    <x v="956"/>
    <x v="54"/>
    <x v="27"/>
    <x v="0"/>
    <x v="0"/>
    <x v="0"/>
    <x v="0"/>
    <x v="0"/>
    <x v="1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1298"/>
    <x v="1"/>
  </r>
  <r>
    <x v="0"/>
    <x v="0"/>
    <x v="0"/>
    <x v="0"/>
    <x v="0"/>
    <x v="670"/>
    <x v="698"/>
    <x v="903"/>
    <x v="956"/>
    <x v="54"/>
    <x v="13"/>
    <x v="0"/>
    <x v="0"/>
    <x v="0"/>
    <x v="0"/>
    <x v="0"/>
    <x v="3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55"/>
    <x v="199"/>
    <x v="169"/>
    <x v="203"/>
    <x v="0"/>
    <x v="570"/>
    <x v="1"/>
  </r>
  <r>
    <x v="0"/>
    <x v="2"/>
    <x v="0"/>
    <x v="0"/>
    <x v="0"/>
    <x v="334"/>
    <x v="416"/>
    <x v="814"/>
    <x v="1450"/>
    <x v="54"/>
    <x v="27"/>
    <x v="0"/>
    <x v="0"/>
    <x v="0"/>
    <x v="0"/>
    <x v="0"/>
    <x v="4"/>
    <x v="0"/>
    <x v="0"/>
    <x v="0"/>
    <x v="260"/>
    <x v="372"/>
    <x v="0"/>
    <x v="38"/>
    <x v="24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6"/>
    <x v="1"/>
  </r>
  <r>
    <x v="0"/>
    <x v="2"/>
    <x v="0"/>
    <x v="0"/>
    <x v="0"/>
    <x v="424"/>
    <x v="491"/>
    <x v="954"/>
    <x v="1534"/>
    <x v="54"/>
    <x v="27"/>
    <x v="0"/>
    <x v="0"/>
    <x v="0"/>
    <x v="0"/>
    <x v="0"/>
    <x v="4"/>
    <x v="0"/>
    <x v="0"/>
    <x v="0"/>
    <x v="260"/>
    <x v="372"/>
    <x v="0"/>
    <x v="38"/>
    <x v="360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1"/>
    <x v="1"/>
  </r>
  <r>
    <x v="0"/>
    <x v="2"/>
    <x v="0"/>
    <x v="0"/>
    <x v="0"/>
    <x v="369"/>
    <x v="442"/>
    <x v="868"/>
    <x v="1484"/>
    <x v="54"/>
    <x v="27"/>
    <x v="0"/>
    <x v="0"/>
    <x v="0"/>
    <x v="0"/>
    <x v="0"/>
    <x v="4"/>
    <x v="0"/>
    <x v="0"/>
    <x v="0"/>
    <x v="260"/>
    <x v="372"/>
    <x v="0"/>
    <x v="38"/>
    <x v="402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9"/>
    <x v="1"/>
  </r>
  <r>
    <x v="0"/>
    <x v="2"/>
    <x v="0"/>
    <x v="0"/>
    <x v="0"/>
    <x v="430"/>
    <x v="495"/>
    <x v="963"/>
    <x v="1537"/>
    <x v="54"/>
    <x v="27"/>
    <x v="0"/>
    <x v="0"/>
    <x v="0"/>
    <x v="0"/>
    <x v="0"/>
    <x v="4"/>
    <x v="0"/>
    <x v="0"/>
    <x v="0"/>
    <x v="260"/>
    <x v="372"/>
    <x v="0"/>
    <x v="38"/>
    <x v="40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2"/>
    <x v="1"/>
  </r>
  <r>
    <x v="0"/>
    <x v="1"/>
    <x v="0"/>
    <x v="0"/>
    <x v="0"/>
    <x v="31"/>
    <x v="30"/>
    <x v="242"/>
    <x v="1110"/>
    <x v="54"/>
    <x v="27"/>
    <x v="0"/>
    <x v="0"/>
    <x v="0"/>
    <x v="0"/>
    <x v="0"/>
    <x v="0"/>
    <x v="0"/>
    <x v="0"/>
    <x v="0"/>
    <x v="260"/>
    <x v="372"/>
    <x v="0"/>
    <x v="38"/>
    <x v="24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8"/>
    <x v="1"/>
  </r>
  <r>
    <x v="0"/>
    <x v="1"/>
    <x v="0"/>
    <x v="0"/>
    <x v="0"/>
    <x v="51"/>
    <x v="49"/>
    <x v="321"/>
    <x v="1154"/>
    <x v="54"/>
    <x v="27"/>
    <x v="0"/>
    <x v="0"/>
    <x v="0"/>
    <x v="0"/>
    <x v="0"/>
    <x v="0"/>
    <x v="0"/>
    <x v="0"/>
    <x v="0"/>
    <x v="260"/>
    <x v="372"/>
    <x v="0"/>
    <x v="38"/>
    <x v="360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7"/>
    <x v="1"/>
  </r>
  <r>
    <x v="0"/>
    <x v="1"/>
    <x v="0"/>
    <x v="0"/>
    <x v="0"/>
    <x v="37"/>
    <x v="36"/>
    <x v="271"/>
    <x v="1125"/>
    <x v="54"/>
    <x v="27"/>
    <x v="0"/>
    <x v="0"/>
    <x v="0"/>
    <x v="0"/>
    <x v="0"/>
    <x v="0"/>
    <x v="0"/>
    <x v="0"/>
    <x v="0"/>
    <x v="260"/>
    <x v="372"/>
    <x v="0"/>
    <x v="38"/>
    <x v="402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1"/>
    <x v="0"/>
    <x v="0"/>
    <x v="0"/>
    <x v="52"/>
    <x v="50"/>
    <x v="325"/>
    <x v="1156"/>
    <x v="54"/>
    <x v="27"/>
    <x v="0"/>
    <x v="0"/>
    <x v="0"/>
    <x v="0"/>
    <x v="0"/>
    <x v="0"/>
    <x v="0"/>
    <x v="0"/>
    <x v="0"/>
    <x v="260"/>
    <x v="372"/>
    <x v="0"/>
    <x v="38"/>
    <x v="40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6"/>
    <x v="0"/>
    <x v="0"/>
    <x v="0"/>
    <x v="387"/>
    <x v="457"/>
    <x v="893"/>
    <x v="1503"/>
    <x v="54"/>
    <x v="27"/>
    <x v="0"/>
    <x v="0"/>
    <x v="0"/>
    <x v="0"/>
    <x v="0"/>
    <x v="6"/>
    <x v="0"/>
    <x v="0"/>
    <x v="0"/>
    <x v="260"/>
    <x v="372"/>
    <x v="0"/>
    <x v="38"/>
    <x v="24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0"/>
    <x v="1"/>
  </r>
  <r>
    <x v="0"/>
    <x v="6"/>
    <x v="0"/>
    <x v="0"/>
    <x v="0"/>
    <x v="488"/>
    <x v="541"/>
    <x v="1054"/>
    <x v="1582"/>
    <x v="54"/>
    <x v="27"/>
    <x v="0"/>
    <x v="0"/>
    <x v="0"/>
    <x v="0"/>
    <x v="0"/>
    <x v="6"/>
    <x v="0"/>
    <x v="0"/>
    <x v="0"/>
    <x v="260"/>
    <x v="372"/>
    <x v="0"/>
    <x v="38"/>
    <x v="360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0"/>
    <x v="1"/>
  </r>
  <r>
    <x v="0"/>
    <x v="6"/>
    <x v="0"/>
    <x v="0"/>
    <x v="0"/>
    <x v="420"/>
    <x v="488"/>
    <x v="951"/>
    <x v="1530"/>
    <x v="54"/>
    <x v="27"/>
    <x v="0"/>
    <x v="0"/>
    <x v="0"/>
    <x v="0"/>
    <x v="0"/>
    <x v="6"/>
    <x v="0"/>
    <x v="0"/>
    <x v="0"/>
    <x v="260"/>
    <x v="372"/>
    <x v="0"/>
    <x v="38"/>
    <x v="402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4"/>
    <x v="1"/>
  </r>
  <r>
    <x v="0"/>
    <x v="6"/>
    <x v="0"/>
    <x v="0"/>
    <x v="0"/>
    <x v="493"/>
    <x v="547"/>
    <x v="1064"/>
    <x v="1588"/>
    <x v="54"/>
    <x v="27"/>
    <x v="0"/>
    <x v="0"/>
    <x v="0"/>
    <x v="0"/>
    <x v="0"/>
    <x v="6"/>
    <x v="0"/>
    <x v="0"/>
    <x v="0"/>
    <x v="260"/>
    <x v="372"/>
    <x v="0"/>
    <x v="38"/>
    <x v="40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2"/>
    <x v="1"/>
  </r>
  <r>
    <x v="0"/>
    <x v="3"/>
    <x v="0"/>
    <x v="0"/>
    <x v="0"/>
    <x v="31"/>
    <x v="30"/>
    <x v="242"/>
    <x v="1110"/>
    <x v="54"/>
    <x v="27"/>
    <x v="0"/>
    <x v="0"/>
    <x v="0"/>
    <x v="0"/>
    <x v="0"/>
    <x v="2"/>
    <x v="0"/>
    <x v="0"/>
    <x v="0"/>
    <x v="260"/>
    <x v="372"/>
    <x v="0"/>
    <x v="38"/>
    <x v="24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8"/>
    <x v="1"/>
  </r>
  <r>
    <x v="0"/>
    <x v="3"/>
    <x v="0"/>
    <x v="0"/>
    <x v="0"/>
    <x v="51"/>
    <x v="49"/>
    <x v="321"/>
    <x v="1154"/>
    <x v="54"/>
    <x v="27"/>
    <x v="0"/>
    <x v="0"/>
    <x v="0"/>
    <x v="0"/>
    <x v="0"/>
    <x v="2"/>
    <x v="0"/>
    <x v="0"/>
    <x v="0"/>
    <x v="260"/>
    <x v="372"/>
    <x v="0"/>
    <x v="38"/>
    <x v="360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7"/>
    <x v="1"/>
  </r>
  <r>
    <x v="0"/>
    <x v="3"/>
    <x v="0"/>
    <x v="0"/>
    <x v="0"/>
    <x v="37"/>
    <x v="36"/>
    <x v="271"/>
    <x v="1125"/>
    <x v="54"/>
    <x v="27"/>
    <x v="0"/>
    <x v="0"/>
    <x v="0"/>
    <x v="0"/>
    <x v="0"/>
    <x v="2"/>
    <x v="0"/>
    <x v="0"/>
    <x v="0"/>
    <x v="260"/>
    <x v="372"/>
    <x v="0"/>
    <x v="38"/>
    <x v="402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3"/>
    <x v="0"/>
    <x v="0"/>
    <x v="0"/>
    <x v="52"/>
    <x v="50"/>
    <x v="325"/>
    <x v="1156"/>
    <x v="54"/>
    <x v="27"/>
    <x v="0"/>
    <x v="0"/>
    <x v="0"/>
    <x v="0"/>
    <x v="0"/>
    <x v="2"/>
    <x v="0"/>
    <x v="0"/>
    <x v="0"/>
    <x v="260"/>
    <x v="372"/>
    <x v="0"/>
    <x v="38"/>
    <x v="40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5"/>
    <x v="0"/>
    <x v="0"/>
    <x v="0"/>
    <x v="302"/>
    <x v="389"/>
    <x v="764"/>
    <x v="1416"/>
    <x v="54"/>
    <x v="27"/>
    <x v="0"/>
    <x v="0"/>
    <x v="0"/>
    <x v="0"/>
    <x v="0"/>
    <x v="5"/>
    <x v="0"/>
    <x v="0"/>
    <x v="0"/>
    <x v="260"/>
    <x v="372"/>
    <x v="0"/>
    <x v="38"/>
    <x v="24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5"/>
    <x v="1"/>
  </r>
  <r>
    <x v="0"/>
    <x v="5"/>
    <x v="0"/>
    <x v="0"/>
    <x v="0"/>
    <x v="390"/>
    <x v="458"/>
    <x v="899"/>
    <x v="1505"/>
    <x v="54"/>
    <x v="27"/>
    <x v="0"/>
    <x v="0"/>
    <x v="0"/>
    <x v="0"/>
    <x v="0"/>
    <x v="5"/>
    <x v="0"/>
    <x v="0"/>
    <x v="0"/>
    <x v="260"/>
    <x v="372"/>
    <x v="0"/>
    <x v="38"/>
    <x v="360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4"/>
    <x v="1"/>
  </r>
  <r>
    <x v="0"/>
    <x v="5"/>
    <x v="0"/>
    <x v="0"/>
    <x v="0"/>
    <x v="334"/>
    <x v="416"/>
    <x v="813"/>
    <x v="1449"/>
    <x v="54"/>
    <x v="27"/>
    <x v="0"/>
    <x v="0"/>
    <x v="0"/>
    <x v="0"/>
    <x v="0"/>
    <x v="5"/>
    <x v="0"/>
    <x v="0"/>
    <x v="0"/>
    <x v="260"/>
    <x v="372"/>
    <x v="0"/>
    <x v="38"/>
    <x v="402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8"/>
    <x v="1"/>
  </r>
  <r>
    <x v="0"/>
    <x v="5"/>
    <x v="0"/>
    <x v="0"/>
    <x v="0"/>
    <x v="393"/>
    <x v="462"/>
    <x v="910"/>
    <x v="1509"/>
    <x v="54"/>
    <x v="27"/>
    <x v="0"/>
    <x v="0"/>
    <x v="0"/>
    <x v="0"/>
    <x v="0"/>
    <x v="5"/>
    <x v="0"/>
    <x v="0"/>
    <x v="0"/>
    <x v="260"/>
    <x v="372"/>
    <x v="0"/>
    <x v="38"/>
    <x v="40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4"/>
    <x v="1"/>
  </r>
  <r>
    <x v="0"/>
    <x v="2"/>
    <x v="0"/>
    <x v="0"/>
    <x v="0"/>
    <x v="479"/>
    <x v="535"/>
    <x v="255"/>
    <x v="463"/>
    <x v="54"/>
    <x v="27"/>
    <x v="0"/>
    <x v="0"/>
    <x v="0"/>
    <x v="0"/>
    <x v="0"/>
    <x v="4"/>
    <x v="0"/>
    <x v="0"/>
    <x v="0"/>
    <x v="261"/>
    <x v="373"/>
    <x v="5"/>
    <x v="63"/>
    <x v="102"/>
    <x v="104"/>
    <x v="0"/>
    <x v="0"/>
    <x v="0"/>
    <x v="0"/>
    <x v="0"/>
    <x v="261"/>
    <x v="467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385"/>
    <x v="199"/>
    <x v="169"/>
    <x v="203"/>
    <x v="0"/>
    <x v="1225"/>
    <x v="1"/>
  </r>
  <r>
    <x v="0"/>
    <x v="1"/>
    <x v="0"/>
    <x v="0"/>
    <x v="0"/>
    <x v="66"/>
    <x v="63"/>
    <x v="52"/>
    <x v="863"/>
    <x v="54"/>
    <x v="27"/>
    <x v="0"/>
    <x v="0"/>
    <x v="0"/>
    <x v="0"/>
    <x v="0"/>
    <x v="0"/>
    <x v="0"/>
    <x v="0"/>
    <x v="0"/>
    <x v="261"/>
    <x v="373"/>
    <x v="5"/>
    <x v="63"/>
    <x v="102"/>
    <x v="104"/>
    <x v="0"/>
    <x v="0"/>
    <x v="0"/>
    <x v="0"/>
    <x v="0"/>
    <x v="261"/>
    <x v="467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86"/>
    <x v="199"/>
    <x v="169"/>
    <x v="203"/>
    <x v="0"/>
    <x v="1427"/>
    <x v="1"/>
  </r>
  <r>
    <x v="0"/>
    <x v="6"/>
    <x v="0"/>
    <x v="0"/>
    <x v="0"/>
    <x v="543"/>
    <x v="593"/>
    <x v="303"/>
    <x v="419"/>
    <x v="54"/>
    <x v="27"/>
    <x v="0"/>
    <x v="0"/>
    <x v="0"/>
    <x v="0"/>
    <x v="0"/>
    <x v="6"/>
    <x v="0"/>
    <x v="0"/>
    <x v="0"/>
    <x v="261"/>
    <x v="373"/>
    <x v="5"/>
    <x v="63"/>
    <x v="102"/>
    <x v="104"/>
    <x v="0"/>
    <x v="0"/>
    <x v="0"/>
    <x v="0"/>
    <x v="0"/>
    <x v="261"/>
    <x v="467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345"/>
    <x v="199"/>
    <x v="169"/>
    <x v="203"/>
    <x v="0"/>
    <x v="1176"/>
    <x v="1"/>
  </r>
  <r>
    <x v="0"/>
    <x v="3"/>
    <x v="0"/>
    <x v="0"/>
    <x v="0"/>
    <x v="66"/>
    <x v="63"/>
    <x v="52"/>
    <x v="863"/>
    <x v="54"/>
    <x v="27"/>
    <x v="0"/>
    <x v="0"/>
    <x v="0"/>
    <x v="0"/>
    <x v="0"/>
    <x v="2"/>
    <x v="0"/>
    <x v="0"/>
    <x v="0"/>
    <x v="261"/>
    <x v="373"/>
    <x v="5"/>
    <x v="63"/>
    <x v="102"/>
    <x v="104"/>
    <x v="0"/>
    <x v="0"/>
    <x v="0"/>
    <x v="0"/>
    <x v="0"/>
    <x v="261"/>
    <x v="467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86"/>
    <x v="199"/>
    <x v="169"/>
    <x v="203"/>
    <x v="0"/>
    <x v="1427"/>
    <x v="1"/>
  </r>
  <r>
    <x v="0"/>
    <x v="5"/>
    <x v="0"/>
    <x v="0"/>
    <x v="0"/>
    <x v="440"/>
    <x v="504"/>
    <x v="228"/>
    <x v="494"/>
    <x v="12"/>
    <x v="27"/>
    <x v="0"/>
    <x v="0"/>
    <x v="0"/>
    <x v="0"/>
    <x v="0"/>
    <x v="5"/>
    <x v="0"/>
    <x v="0"/>
    <x v="0"/>
    <x v="261"/>
    <x v="373"/>
    <x v="5"/>
    <x v="63"/>
    <x v="102"/>
    <x v="104"/>
    <x v="0"/>
    <x v="0"/>
    <x v="0"/>
    <x v="0"/>
    <x v="0"/>
    <x v="261"/>
    <x v="467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416"/>
    <x v="199"/>
    <x v="169"/>
    <x v="203"/>
    <x v="0"/>
    <x v="1252"/>
    <x v="1"/>
  </r>
  <r>
    <x v="0"/>
    <x v="2"/>
    <x v="0"/>
    <x v="0"/>
    <x v="0"/>
    <x v="961"/>
    <x v="983"/>
    <x v="1507"/>
    <x v="1849"/>
    <x v="54"/>
    <x v="27"/>
    <x v="0"/>
    <x v="0"/>
    <x v="0"/>
    <x v="0"/>
    <x v="0"/>
    <x v="4"/>
    <x v="0"/>
    <x v="0"/>
    <x v="0"/>
    <x v="262"/>
    <x v="374"/>
    <x v="0"/>
    <x v="20"/>
    <x v="427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"/>
    <x v="1"/>
  </r>
  <r>
    <x v="0"/>
    <x v="2"/>
    <x v="0"/>
    <x v="0"/>
    <x v="0"/>
    <x v="1056"/>
    <x v="1076"/>
    <x v="1534"/>
    <x v="1862"/>
    <x v="54"/>
    <x v="27"/>
    <x v="0"/>
    <x v="0"/>
    <x v="0"/>
    <x v="0"/>
    <x v="0"/>
    <x v="4"/>
    <x v="0"/>
    <x v="0"/>
    <x v="0"/>
    <x v="262"/>
    <x v="374"/>
    <x v="0"/>
    <x v="20"/>
    <x v="428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"/>
    <x v="1"/>
  </r>
  <r>
    <x v="0"/>
    <x v="1"/>
    <x v="0"/>
    <x v="0"/>
    <x v="0"/>
    <x v="279"/>
    <x v="265"/>
    <x v="819"/>
    <x v="1472"/>
    <x v="54"/>
    <x v="27"/>
    <x v="0"/>
    <x v="0"/>
    <x v="0"/>
    <x v="0"/>
    <x v="0"/>
    <x v="0"/>
    <x v="0"/>
    <x v="0"/>
    <x v="0"/>
    <x v="262"/>
    <x v="374"/>
    <x v="0"/>
    <x v="20"/>
    <x v="427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1"/>
    <x v="1"/>
  </r>
  <r>
    <x v="0"/>
    <x v="1"/>
    <x v="0"/>
    <x v="0"/>
    <x v="0"/>
    <x v="331"/>
    <x v="310"/>
    <x v="898"/>
    <x v="1523"/>
    <x v="54"/>
    <x v="27"/>
    <x v="0"/>
    <x v="0"/>
    <x v="0"/>
    <x v="0"/>
    <x v="0"/>
    <x v="0"/>
    <x v="0"/>
    <x v="0"/>
    <x v="0"/>
    <x v="262"/>
    <x v="374"/>
    <x v="0"/>
    <x v="20"/>
    <x v="428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5"/>
    <x v="1"/>
  </r>
  <r>
    <x v="0"/>
    <x v="6"/>
    <x v="0"/>
    <x v="0"/>
    <x v="0"/>
    <x v="1055"/>
    <x v="1075"/>
    <x v="1533"/>
    <x v="1861"/>
    <x v="54"/>
    <x v="27"/>
    <x v="0"/>
    <x v="0"/>
    <x v="0"/>
    <x v="0"/>
    <x v="0"/>
    <x v="6"/>
    <x v="0"/>
    <x v="0"/>
    <x v="0"/>
    <x v="262"/>
    <x v="374"/>
    <x v="0"/>
    <x v="20"/>
    <x v="427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"/>
    <x v="1"/>
  </r>
  <r>
    <x v="0"/>
    <x v="6"/>
    <x v="0"/>
    <x v="0"/>
    <x v="0"/>
    <x v="1131"/>
    <x v="1151"/>
    <x v="1556"/>
    <x v="1871"/>
    <x v="54"/>
    <x v="27"/>
    <x v="0"/>
    <x v="0"/>
    <x v="0"/>
    <x v="0"/>
    <x v="0"/>
    <x v="6"/>
    <x v="0"/>
    <x v="0"/>
    <x v="0"/>
    <x v="262"/>
    <x v="374"/>
    <x v="0"/>
    <x v="20"/>
    <x v="428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"/>
    <x v="1"/>
  </r>
  <r>
    <x v="0"/>
    <x v="3"/>
    <x v="0"/>
    <x v="0"/>
    <x v="0"/>
    <x v="279"/>
    <x v="265"/>
    <x v="765"/>
    <x v="1426"/>
    <x v="54"/>
    <x v="27"/>
    <x v="0"/>
    <x v="0"/>
    <x v="0"/>
    <x v="0"/>
    <x v="0"/>
    <x v="2"/>
    <x v="0"/>
    <x v="0"/>
    <x v="0"/>
    <x v="262"/>
    <x v="374"/>
    <x v="0"/>
    <x v="20"/>
    <x v="427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4"/>
    <x v="1"/>
  </r>
  <r>
    <x v="0"/>
    <x v="3"/>
    <x v="0"/>
    <x v="0"/>
    <x v="0"/>
    <x v="331"/>
    <x v="310"/>
    <x v="847"/>
    <x v="1480"/>
    <x v="54"/>
    <x v="27"/>
    <x v="0"/>
    <x v="0"/>
    <x v="0"/>
    <x v="0"/>
    <x v="0"/>
    <x v="2"/>
    <x v="0"/>
    <x v="0"/>
    <x v="0"/>
    <x v="262"/>
    <x v="374"/>
    <x v="0"/>
    <x v="20"/>
    <x v="428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6"/>
    <x v="1"/>
  </r>
  <r>
    <x v="0"/>
    <x v="5"/>
    <x v="0"/>
    <x v="0"/>
    <x v="0"/>
    <x v="899"/>
    <x v="921"/>
    <x v="1457"/>
    <x v="1818"/>
    <x v="54"/>
    <x v="27"/>
    <x v="0"/>
    <x v="0"/>
    <x v="0"/>
    <x v="0"/>
    <x v="0"/>
    <x v="5"/>
    <x v="0"/>
    <x v="0"/>
    <x v="0"/>
    <x v="262"/>
    <x v="374"/>
    <x v="0"/>
    <x v="20"/>
    <x v="427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8"/>
    <x v="203"/>
    <x v="220"/>
    <x v="138"/>
    <x v="0"/>
  </r>
  <r>
    <x v="0"/>
    <x v="5"/>
    <x v="0"/>
    <x v="0"/>
    <x v="0"/>
    <x v="1000"/>
    <x v="1022"/>
    <x v="1497"/>
    <x v="1838"/>
    <x v="54"/>
    <x v="27"/>
    <x v="0"/>
    <x v="0"/>
    <x v="0"/>
    <x v="0"/>
    <x v="0"/>
    <x v="5"/>
    <x v="0"/>
    <x v="0"/>
    <x v="0"/>
    <x v="262"/>
    <x v="374"/>
    <x v="0"/>
    <x v="20"/>
    <x v="428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7"/>
    <x v="169"/>
    <x v="203"/>
    <x v="245"/>
    <x v="104"/>
    <x v="0"/>
  </r>
  <r>
    <x v="0"/>
    <x v="2"/>
    <x v="0"/>
    <x v="0"/>
    <x v="0"/>
    <x v="857"/>
    <x v="879"/>
    <x v="1034"/>
    <x v="501"/>
    <x v="54"/>
    <x v="27"/>
    <x v="0"/>
    <x v="0"/>
    <x v="0"/>
    <x v="0"/>
    <x v="0"/>
    <x v="4"/>
    <x v="0"/>
    <x v="0"/>
    <x v="0"/>
    <x v="263"/>
    <x v="375"/>
    <x v="0"/>
    <x v="79"/>
    <x v="373"/>
    <x v="104"/>
    <x v="0"/>
    <x v="0"/>
    <x v="0"/>
    <x v="0"/>
    <x v="0"/>
    <x v="263"/>
    <x v="387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9"/>
    <x v="169"/>
    <x v="203"/>
    <x v="209"/>
    <x v="1585"/>
    <x v="0"/>
  </r>
  <r>
    <x v="0"/>
    <x v="1"/>
    <x v="0"/>
    <x v="0"/>
    <x v="0"/>
    <x v="226"/>
    <x v="216"/>
    <x v="359"/>
    <x v="819"/>
    <x v="54"/>
    <x v="27"/>
    <x v="0"/>
    <x v="0"/>
    <x v="0"/>
    <x v="0"/>
    <x v="0"/>
    <x v="0"/>
    <x v="0"/>
    <x v="0"/>
    <x v="0"/>
    <x v="263"/>
    <x v="375"/>
    <x v="0"/>
    <x v="79"/>
    <x v="373"/>
    <x v="104"/>
    <x v="0"/>
    <x v="0"/>
    <x v="0"/>
    <x v="0"/>
    <x v="0"/>
    <x v="263"/>
    <x v="387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956"/>
    <x v="978"/>
    <x v="1132"/>
    <x v="456"/>
    <x v="54"/>
    <x v="27"/>
    <x v="0"/>
    <x v="0"/>
    <x v="0"/>
    <x v="0"/>
    <x v="0"/>
    <x v="6"/>
    <x v="0"/>
    <x v="0"/>
    <x v="0"/>
    <x v="263"/>
    <x v="375"/>
    <x v="0"/>
    <x v="79"/>
    <x v="373"/>
    <x v="104"/>
    <x v="0"/>
    <x v="0"/>
    <x v="0"/>
    <x v="0"/>
    <x v="0"/>
    <x v="263"/>
    <x v="387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2"/>
    <x v="1"/>
  </r>
  <r>
    <x v="0"/>
    <x v="3"/>
    <x v="0"/>
    <x v="0"/>
    <x v="0"/>
    <x v="226"/>
    <x v="216"/>
    <x v="359"/>
    <x v="819"/>
    <x v="54"/>
    <x v="27"/>
    <x v="0"/>
    <x v="0"/>
    <x v="0"/>
    <x v="0"/>
    <x v="0"/>
    <x v="2"/>
    <x v="0"/>
    <x v="0"/>
    <x v="0"/>
    <x v="263"/>
    <x v="375"/>
    <x v="0"/>
    <x v="79"/>
    <x v="373"/>
    <x v="104"/>
    <x v="0"/>
    <x v="0"/>
    <x v="0"/>
    <x v="0"/>
    <x v="0"/>
    <x v="263"/>
    <x v="387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5"/>
    <x v="0"/>
    <x v="0"/>
    <x v="0"/>
    <x v="799"/>
    <x v="822"/>
    <x v="975"/>
    <x v="531"/>
    <x v="54"/>
    <x v="27"/>
    <x v="0"/>
    <x v="0"/>
    <x v="0"/>
    <x v="0"/>
    <x v="0"/>
    <x v="5"/>
    <x v="0"/>
    <x v="0"/>
    <x v="0"/>
    <x v="263"/>
    <x v="375"/>
    <x v="0"/>
    <x v="79"/>
    <x v="373"/>
    <x v="104"/>
    <x v="0"/>
    <x v="0"/>
    <x v="0"/>
    <x v="0"/>
    <x v="0"/>
    <x v="263"/>
    <x v="387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3"/>
    <x v="169"/>
    <x v="203"/>
    <x v="187"/>
    <x v="1579"/>
    <x v="0"/>
  </r>
  <r>
    <x v="0"/>
    <x v="2"/>
    <x v="0"/>
    <x v="0"/>
    <x v="0"/>
    <x v="1223"/>
    <x v="1243"/>
    <x v="1443"/>
    <x v="956"/>
    <x v="54"/>
    <x v="27"/>
    <x v="0"/>
    <x v="0"/>
    <x v="0"/>
    <x v="0"/>
    <x v="0"/>
    <x v="4"/>
    <x v="0"/>
    <x v="0"/>
    <x v="0"/>
    <x v="264"/>
    <x v="376"/>
    <x v="5"/>
    <x v="44"/>
    <x v="106"/>
    <x v="104"/>
    <x v="0"/>
    <x v="0"/>
    <x v="0"/>
    <x v="0"/>
    <x v="0"/>
    <x v="264"/>
    <x v="2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44"/>
    <x v="199"/>
    <x v="169"/>
    <x v="203"/>
    <x v="0"/>
    <x v="110"/>
    <x v="1"/>
  </r>
  <r>
    <x v="0"/>
    <x v="1"/>
    <x v="0"/>
    <x v="0"/>
    <x v="0"/>
    <x v="473"/>
    <x v="420"/>
    <x v="525"/>
    <x v="956"/>
    <x v="54"/>
    <x v="27"/>
    <x v="0"/>
    <x v="0"/>
    <x v="0"/>
    <x v="0"/>
    <x v="0"/>
    <x v="0"/>
    <x v="0"/>
    <x v="0"/>
    <x v="0"/>
    <x v="264"/>
    <x v="376"/>
    <x v="5"/>
    <x v="44"/>
    <x v="106"/>
    <x v="104"/>
    <x v="0"/>
    <x v="0"/>
    <x v="0"/>
    <x v="0"/>
    <x v="0"/>
    <x v="264"/>
    <x v="2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73"/>
    <x v="199"/>
    <x v="169"/>
    <x v="203"/>
    <x v="0"/>
    <x v="943"/>
    <x v="1"/>
  </r>
  <r>
    <x v="0"/>
    <x v="6"/>
    <x v="0"/>
    <x v="0"/>
    <x v="0"/>
    <x v="1267"/>
    <x v="1287"/>
    <x v="1480"/>
    <x v="956"/>
    <x v="54"/>
    <x v="27"/>
    <x v="0"/>
    <x v="0"/>
    <x v="0"/>
    <x v="0"/>
    <x v="0"/>
    <x v="6"/>
    <x v="0"/>
    <x v="0"/>
    <x v="0"/>
    <x v="264"/>
    <x v="376"/>
    <x v="5"/>
    <x v="44"/>
    <x v="106"/>
    <x v="104"/>
    <x v="0"/>
    <x v="0"/>
    <x v="0"/>
    <x v="0"/>
    <x v="0"/>
    <x v="264"/>
    <x v="2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6"/>
    <x v="199"/>
    <x v="162"/>
    <x v="203"/>
    <x v="294"/>
    <x v="1479"/>
    <x v="0"/>
  </r>
  <r>
    <x v="0"/>
    <x v="3"/>
    <x v="0"/>
    <x v="0"/>
    <x v="0"/>
    <x v="473"/>
    <x v="420"/>
    <x v="525"/>
    <x v="956"/>
    <x v="54"/>
    <x v="27"/>
    <x v="0"/>
    <x v="0"/>
    <x v="0"/>
    <x v="0"/>
    <x v="0"/>
    <x v="2"/>
    <x v="0"/>
    <x v="0"/>
    <x v="0"/>
    <x v="264"/>
    <x v="376"/>
    <x v="5"/>
    <x v="44"/>
    <x v="106"/>
    <x v="104"/>
    <x v="0"/>
    <x v="0"/>
    <x v="0"/>
    <x v="0"/>
    <x v="0"/>
    <x v="264"/>
    <x v="2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73"/>
    <x v="199"/>
    <x v="169"/>
    <x v="203"/>
    <x v="0"/>
    <x v="943"/>
    <x v="1"/>
  </r>
  <r>
    <x v="0"/>
    <x v="5"/>
    <x v="0"/>
    <x v="0"/>
    <x v="0"/>
    <x v="1191"/>
    <x v="1211"/>
    <x v="1413"/>
    <x v="956"/>
    <x v="53"/>
    <x v="27"/>
    <x v="0"/>
    <x v="0"/>
    <x v="0"/>
    <x v="0"/>
    <x v="0"/>
    <x v="5"/>
    <x v="0"/>
    <x v="0"/>
    <x v="0"/>
    <x v="264"/>
    <x v="376"/>
    <x v="5"/>
    <x v="44"/>
    <x v="106"/>
    <x v="104"/>
    <x v="0"/>
    <x v="0"/>
    <x v="0"/>
    <x v="0"/>
    <x v="0"/>
    <x v="264"/>
    <x v="2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7"/>
    <x v="199"/>
    <x v="169"/>
    <x v="203"/>
    <x v="0"/>
    <x v="134"/>
    <x v="1"/>
  </r>
  <r>
    <x v="0"/>
    <x v="2"/>
    <x v="0"/>
    <x v="0"/>
    <x v="0"/>
    <x v="278"/>
    <x v="370"/>
    <x v="0"/>
    <x v="611"/>
    <x v="54"/>
    <x v="27"/>
    <x v="0"/>
    <x v="0"/>
    <x v="0"/>
    <x v="0"/>
    <x v="0"/>
    <x v="4"/>
    <x v="0"/>
    <x v="0"/>
    <x v="0"/>
    <x v="265"/>
    <x v="377"/>
    <x v="5"/>
    <x v="63"/>
    <x v="626"/>
    <x v="104"/>
    <x v="0"/>
    <x v="0"/>
    <x v="0"/>
    <x v="0"/>
    <x v="0"/>
    <x v="265"/>
    <x v="45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11"/>
    <x v="199"/>
    <x v="169"/>
    <x v="203"/>
    <x v="0"/>
    <x v="1479"/>
    <x v="1"/>
  </r>
  <r>
    <x v="0"/>
    <x v="1"/>
    <x v="0"/>
    <x v="0"/>
    <x v="0"/>
    <x v="23"/>
    <x v="22"/>
    <x v="0"/>
    <x v="902"/>
    <x v="54"/>
    <x v="27"/>
    <x v="0"/>
    <x v="0"/>
    <x v="0"/>
    <x v="0"/>
    <x v="0"/>
    <x v="0"/>
    <x v="0"/>
    <x v="0"/>
    <x v="0"/>
    <x v="265"/>
    <x v="377"/>
    <x v="5"/>
    <x v="63"/>
    <x v="626"/>
    <x v="104"/>
    <x v="0"/>
    <x v="0"/>
    <x v="0"/>
    <x v="0"/>
    <x v="0"/>
    <x v="265"/>
    <x v="45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42"/>
    <x v="199"/>
    <x v="169"/>
    <x v="203"/>
    <x v="0"/>
    <x v="1479"/>
    <x v="1"/>
  </r>
  <r>
    <x v="0"/>
    <x v="6"/>
    <x v="0"/>
    <x v="0"/>
    <x v="0"/>
    <x v="329"/>
    <x v="414"/>
    <x v="0"/>
    <x v="571"/>
    <x v="54"/>
    <x v="27"/>
    <x v="0"/>
    <x v="0"/>
    <x v="0"/>
    <x v="0"/>
    <x v="0"/>
    <x v="6"/>
    <x v="0"/>
    <x v="0"/>
    <x v="0"/>
    <x v="265"/>
    <x v="377"/>
    <x v="5"/>
    <x v="63"/>
    <x v="626"/>
    <x v="104"/>
    <x v="0"/>
    <x v="0"/>
    <x v="0"/>
    <x v="0"/>
    <x v="0"/>
    <x v="265"/>
    <x v="45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477"/>
    <x v="199"/>
    <x v="169"/>
    <x v="203"/>
    <x v="0"/>
    <x v="1479"/>
    <x v="1"/>
  </r>
  <r>
    <x v="0"/>
    <x v="3"/>
    <x v="0"/>
    <x v="0"/>
    <x v="0"/>
    <x v="23"/>
    <x v="22"/>
    <x v="0"/>
    <x v="902"/>
    <x v="54"/>
    <x v="27"/>
    <x v="0"/>
    <x v="0"/>
    <x v="0"/>
    <x v="0"/>
    <x v="0"/>
    <x v="2"/>
    <x v="0"/>
    <x v="0"/>
    <x v="0"/>
    <x v="265"/>
    <x v="377"/>
    <x v="5"/>
    <x v="63"/>
    <x v="626"/>
    <x v="104"/>
    <x v="0"/>
    <x v="0"/>
    <x v="0"/>
    <x v="0"/>
    <x v="0"/>
    <x v="265"/>
    <x v="45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42"/>
    <x v="199"/>
    <x v="169"/>
    <x v="203"/>
    <x v="0"/>
    <x v="1479"/>
    <x v="1"/>
  </r>
  <r>
    <x v="0"/>
    <x v="5"/>
    <x v="0"/>
    <x v="0"/>
    <x v="0"/>
    <x v="248"/>
    <x v="344"/>
    <x v="0"/>
    <x v="635"/>
    <x v="0"/>
    <x v="27"/>
    <x v="0"/>
    <x v="0"/>
    <x v="0"/>
    <x v="0"/>
    <x v="0"/>
    <x v="5"/>
    <x v="0"/>
    <x v="0"/>
    <x v="0"/>
    <x v="265"/>
    <x v="377"/>
    <x v="5"/>
    <x v="63"/>
    <x v="626"/>
    <x v="104"/>
    <x v="0"/>
    <x v="0"/>
    <x v="0"/>
    <x v="0"/>
    <x v="0"/>
    <x v="265"/>
    <x v="45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34"/>
    <x v="199"/>
    <x v="169"/>
    <x v="203"/>
    <x v="0"/>
    <x v="1479"/>
    <x v="1"/>
  </r>
  <r>
    <x v="0"/>
    <x v="2"/>
    <x v="0"/>
    <x v="0"/>
    <x v="0"/>
    <x v="784"/>
    <x v="807"/>
    <x v="1026"/>
    <x v="956"/>
    <x v="54"/>
    <x v="27"/>
    <x v="0"/>
    <x v="0"/>
    <x v="0"/>
    <x v="0"/>
    <x v="0"/>
    <x v="4"/>
    <x v="0"/>
    <x v="0"/>
    <x v="0"/>
    <x v="266"/>
    <x v="378"/>
    <x v="5"/>
    <x v="44"/>
    <x v="632"/>
    <x v="104"/>
    <x v="0"/>
    <x v="0"/>
    <x v="0"/>
    <x v="0"/>
    <x v="0"/>
    <x v="266"/>
    <x v="19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09"/>
    <x v="199"/>
    <x v="169"/>
    <x v="203"/>
    <x v="0"/>
    <x v="464"/>
    <x v="1"/>
  </r>
  <r>
    <x v="0"/>
    <x v="1"/>
    <x v="0"/>
    <x v="0"/>
    <x v="0"/>
    <x v="186"/>
    <x v="178"/>
    <x v="243"/>
    <x v="956"/>
    <x v="54"/>
    <x v="27"/>
    <x v="0"/>
    <x v="0"/>
    <x v="0"/>
    <x v="0"/>
    <x v="0"/>
    <x v="0"/>
    <x v="0"/>
    <x v="0"/>
    <x v="0"/>
    <x v="266"/>
    <x v="378"/>
    <x v="5"/>
    <x v="44"/>
    <x v="632"/>
    <x v="104"/>
    <x v="0"/>
    <x v="0"/>
    <x v="0"/>
    <x v="0"/>
    <x v="0"/>
    <x v="266"/>
    <x v="19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77"/>
    <x v="199"/>
    <x v="169"/>
    <x v="203"/>
    <x v="0"/>
    <x v="1237"/>
    <x v="1"/>
  </r>
  <r>
    <x v="0"/>
    <x v="6"/>
    <x v="0"/>
    <x v="0"/>
    <x v="0"/>
    <x v="879"/>
    <x v="901"/>
    <x v="1121"/>
    <x v="956"/>
    <x v="54"/>
    <x v="27"/>
    <x v="0"/>
    <x v="0"/>
    <x v="0"/>
    <x v="0"/>
    <x v="0"/>
    <x v="6"/>
    <x v="0"/>
    <x v="0"/>
    <x v="0"/>
    <x v="266"/>
    <x v="378"/>
    <x v="5"/>
    <x v="44"/>
    <x v="632"/>
    <x v="104"/>
    <x v="0"/>
    <x v="0"/>
    <x v="0"/>
    <x v="0"/>
    <x v="0"/>
    <x v="266"/>
    <x v="19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67"/>
    <x v="199"/>
    <x v="124"/>
    <x v="203"/>
    <x v="214"/>
    <x v="1479"/>
    <x v="0"/>
  </r>
  <r>
    <x v="0"/>
    <x v="3"/>
    <x v="0"/>
    <x v="0"/>
    <x v="0"/>
    <x v="186"/>
    <x v="178"/>
    <x v="243"/>
    <x v="956"/>
    <x v="54"/>
    <x v="27"/>
    <x v="0"/>
    <x v="0"/>
    <x v="0"/>
    <x v="0"/>
    <x v="0"/>
    <x v="2"/>
    <x v="0"/>
    <x v="0"/>
    <x v="0"/>
    <x v="266"/>
    <x v="378"/>
    <x v="5"/>
    <x v="44"/>
    <x v="632"/>
    <x v="104"/>
    <x v="0"/>
    <x v="0"/>
    <x v="0"/>
    <x v="0"/>
    <x v="0"/>
    <x v="266"/>
    <x v="19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77"/>
    <x v="199"/>
    <x v="169"/>
    <x v="203"/>
    <x v="0"/>
    <x v="1237"/>
    <x v="1"/>
  </r>
  <r>
    <x v="0"/>
    <x v="5"/>
    <x v="0"/>
    <x v="0"/>
    <x v="0"/>
    <x v="725"/>
    <x v="748"/>
    <x v="964"/>
    <x v="956"/>
    <x v="48"/>
    <x v="27"/>
    <x v="0"/>
    <x v="0"/>
    <x v="0"/>
    <x v="0"/>
    <x v="0"/>
    <x v="5"/>
    <x v="0"/>
    <x v="0"/>
    <x v="0"/>
    <x v="266"/>
    <x v="378"/>
    <x v="5"/>
    <x v="44"/>
    <x v="632"/>
    <x v="104"/>
    <x v="0"/>
    <x v="0"/>
    <x v="0"/>
    <x v="0"/>
    <x v="0"/>
    <x v="266"/>
    <x v="19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32"/>
    <x v="199"/>
    <x v="169"/>
    <x v="203"/>
    <x v="0"/>
    <x v="511"/>
    <x v="1"/>
  </r>
  <r>
    <x v="0"/>
    <x v="2"/>
    <x v="0"/>
    <x v="0"/>
    <x v="0"/>
    <x v="296"/>
    <x v="382"/>
    <x v="475"/>
    <x v="956"/>
    <x v="54"/>
    <x v="27"/>
    <x v="0"/>
    <x v="0"/>
    <x v="0"/>
    <x v="0"/>
    <x v="0"/>
    <x v="4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93"/>
    <x v="1"/>
  </r>
  <r>
    <x v="0"/>
    <x v="1"/>
    <x v="0"/>
    <x v="0"/>
    <x v="0"/>
    <x v="25"/>
    <x v="24"/>
    <x v="106"/>
    <x v="1019"/>
    <x v="54"/>
    <x v="27"/>
    <x v="0"/>
    <x v="0"/>
    <x v="0"/>
    <x v="0"/>
    <x v="0"/>
    <x v="0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76"/>
    <x v="1"/>
  </r>
  <r>
    <x v="0"/>
    <x v="6"/>
    <x v="0"/>
    <x v="0"/>
    <x v="0"/>
    <x v="348"/>
    <x v="425"/>
    <x v="533"/>
    <x v="956"/>
    <x v="54"/>
    <x v="27"/>
    <x v="0"/>
    <x v="0"/>
    <x v="0"/>
    <x v="0"/>
    <x v="0"/>
    <x v="6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32"/>
    <x v="1"/>
  </r>
  <r>
    <x v="0"/>
    <x v="3"/>
    <x v="0"/>
    <x v="0"/>
    <x v="0"/>
    <x v="20"/>
    <x v="19"/>
    <x v="106"/>
    <x v="1026"/>
    <x v="54"/>
    <x v="27"/>
    <x v="0"/>
    <x v="0"/>
    <x v="0"/>
    <x v="0"/>
    <x v="0"/>
    <x v="2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376"/>
    <x v="1"/>
  </r>
  <r>
    <x v="0"/>
    <x v="5"/>
    <x v="0"/>
    <x v="0"/>
    <x v="0"/>
    <x v="221"/>
    <x v="323"/>
    <x v="438"/>
    <x v="1104"/>
    <x v="54"/>
    <x v="27"/>
    <x v="0"/>
    <x v="0"/>
    <x v="0"/>
    <x v="0"/>
    <x v="0"/>
    <x v="5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031"/>
    <x v="1"/>
  </r>
  <r>
    <x v="0"/>
    <x v="4"/>
    <x v="0"/>
    <x v="0"/>
    <x v="0"/>
    <x v="16"/>
    <x v="15"/>
    <x v="0"/>
    <x v="918"/>
    <x v="54"/>
    <x v="27"/>
    <x v="0"/>
    <x v="0"/>
    <x v="0"/>
    <x v="0"/>
    <x v="0"/>
    <x v="1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0"/>
    <x v="0"/>
    <x v="0"/>
    <x v="0"/>
    <x v="230"/>
    <x v="331"/>
    <x v="0"/>
    <x v="645"/>
    <x v="54"/>
    <x v="27"/>
    <x v="0"/>
    <x v="0"/>
    <x v="0"/>
    <x v="0"/>
    <x v="0"/>
    <x v="3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46"/>
    <x v="199"/>
    <x v="169"/>
    <x v="203"/>
    <x v="0"/>
    <x v="1479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268"/>
    <x v="380"/>
    <x v="3"/>
    <x v="4"/>
    <x v="113"/>
    <x v="104"/>
    <x v="0"/>
    <x v="0"/>
    <x v="0"/>
    <x v="0"/>
    <x v="0"/>
    <x v="268"/>
    <x v="443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1"/>
    <x v="0"/>
    <x v="1398"/>
    <x v="1"/>
  </r>
  <r>
    <x v="0"/>
    <x v="1"/>
    <x v="0"/>
    <x v="0"/>
    <x v="0"/>
    <x v="1"/>
    <x v="1"/>
    <x v="11"/>
    <x v="961"/>
    <x v="54"/>
    <x v="27"/>
    <x v="0"/>
    <x v="0"/>
    <x v="0"/>
    <x v="0"/>
    <x v="0"/>
    <x v="0"/>
    <x v="0"/>
    <x v="0"/>
    <x v="0"/>
    <x v="268"/>
    <x v="380"/>
    <x v="3"/>
    <x v="4"/>
    <x v="113"/>
    <x v="104"/>
    <x v="0"/>
    <x v="0"/>
    <x v="0"/>
    <x v="0"/>
    <x v="0"/>
    <x v="268"/>
    <x v="443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68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268"/>
    <x v="380"/>
    <x v="3"/>
    <x v="4"/>
    <x v="113"/>
    <x v="104"/>
    <x v="0"/>
    <x v="0"/>
    <x v="0"/>
    <x v="0"/>
    <x v="0"/>
    <x v="268"/>
    <x v="443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87"/>
    <x v="1"/>
  </r>
  <r>
    <x v="0"/>
    <x v="4"/>
    <x v="0"/>
    <x v="0"/>
    <x v="0"/>
    <x v="3"/>
    <x v="3"/>
    <x v="32"/>
    <x v="972"/>
    <x v="54"/>
    <x v="27"/>
    <x v="0"/>
    <x v="0"/>
    <x v="0"/>
    <x v="0"/>
    <x v="0"/>
    <x v="1"/>
    <x v="0"/>
    <x v="0"/>
    <x v="0"/>
    <x v="268"/>
    <x v="380"/>
    <x v="3"/>
    <x v="4"/>
    <x v="113"/>
    <x v="104"/>
    <x v="0"/>
    <x v="0"/>
    <x v="0"/>
    <x v="0"/>
    <x v="0"/>
    <x v="268"/>
    <x v="443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48"/>
    <x v="1"/>
  </r>
  <r>
    <x v="0"/>
    <x v="0"/>
    <x v="0"/>
    <x v="0"/>
    <x v="0"/>
    <x v="52"/>
    <x v="99"/>
    <x v="161"/>
    <x v="956"/>
    <x v="54"/>
    <x v="27"/>
    <x v="0"/>
    <x v="0"/>
    <x v="0"/>
    <x v="0"/>
    <x v="0"/>
    <x v="3"/>
    <x v="0"/>
    <x v="0"/>
    <x v="0"/>
    <x v="268"/>
    <x v="380"/>
    <x v="3"/>
    <x v="4"/>
    <x v="113"/>
    <x v="104"/>
    <x v="0"/>
    <x v="0"/>
    <x v="0"/>
    <x v="0"/>
    <x v="0"/>
    <x v="268"/>
    <x v="443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21"/>
    <x v="1"/>
  </r>
  <r>
    <x v="0"/>
    <x v="2"/>
    <x v="0"/>
    <x v="0"/>
    <x v="0"/>
    <x v="391"/>
    <x v="459"/>
    <x v="1391"/>
    <x v="1802"/>
    <x v="54"/>
    <x v="27"/>
    <x v="0"/>
    <x v="0"/>
    <x v="0"/>
    <x v="0"/>
    <x v="0"/>
    <x v="4"/>
    <x v="0"/>
    <x v="0"/>
    <x v="0"/>
    <x v="269"/>
    <x v="381"/>
    <x v="0"/>
    <x v="31"/>
    <x v="599"/>
    <x v="104"/>
    <x v="0"/>
    <x v="0"/>
    <x v="0"/>
    <x v="0"/>
    <x v="0"/>
    <x v="269"/>
    <x v="442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0"/>
    <x v="1"/>
  </r>
  <r>
    <x v="0"/>
    <x v="1"/>
    <x v="0"/>
    <x v="0"/>
    <x v="0"/>
    <x v="43"/>
    <x v="41"/>
    <x v="614"/>
    <x v="1373"/>
    <x v="54"/>
    <x v="27"/>
    <x v="0"/>
    <x v="0"/>
    <x v="0"/>
    <x v="0"/>
    <x v="0"/>
    <x v="0"/>
    <x v="0"/>
    <x v="0"/>
    <x v="0"/>
    <x v="269"/>
    <x v="381"/>
    <x v="0"/>
    <x v="31"/>
    <x v="599"/>
    <x v="104"/>
    <x v="0"/>
    <x v="0"/>
    <x v="0"/>
    <x v="0"/>
    <x v="0"/>
    <x v="269"/>
    <x v="442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1"/>
    <x v="1"/>
  </r>
  <r>
    <x v="0"/>
    <x v="6"/>
    <x v="0"/>
    <x v="0"/>
    <x v="0"/>
    <x v="448"/>
    <x v="510"/>
    <x v="1441"/>
    <x v="1830"/>
    <x v="54"/>
    <x v="27"/>
    <x v="0"/>
    <x v="0"/>
    <x v="0"/>
    <x v="0"/>
    <x v="0"/>
    <x v="6"/>
    <x v="0"/>
    <x v="0"/>
    <x v="0"/>
    <x v="269"/>
    <x v="381"/>
    <x v="0"/>
    <x v="31"/>
    <x v="599"/>
    <x v="104"/>
    <x v="0"/>
    <x v="0"/>
    <x v="0"/>
    <x v="0"/>
    <x v="0"/>
    <x v="269"/>
    <x v="442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"/>
    <x v="1"/>
  </r>
  <r>
    <x v="0"/>
    <x v="3"/>
    <x v="0"/>
    <x v="0"/>
    <x v="0"/>
    <x v="43"/>
    <x v="41"/>
    <x v="614"/>
    <x v="1373"/>
    <x v="54"/>
    <x v="27"/>
    <x v="0"/>
    <x v="0"/>
    <x v="0"/>
    <x v="0"/>
    <x v="0"/>
    <x v="2"/>
    <x v="0"/>
    <x v="0"/>
    <x v="0"/>
    <x v="269"/>
    <x v="381"/>
    <x v="0"/>
    <x v="31"/>
    <x v="599"/>
    <x v="104"/>
    <x v="0"/>
    <x v="0"/>
    <x v="0"/>
    <x v="0"/>
    <x v="0"/>
    <x v="269"/>
    <x v="442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1"/>
    <x v="1"/>
  </r>
  <r>
    <x v="0"/>
    <x v="5"/>
    <x v="0"/>
    <x v="0"/>
    <x v="0"/>
    <x v="362"/>
    <x v="436"/>
    <x v="1350"/>
    <x v="1782"/>
    <x v="54"/>
    <x v="27"/>
    <x v="0"/>
    <x v="0"/>
    <x v="0"/>
    <x v="0"/>
    <x v="0"/>
    <x v="5"/>
    <x v="0"/>
    <x v="0"/>
    <x v="0"/>
    <x v="269"/>
    <x v="381"/>
    <x v="0"/>
    <x v="31"/>
    <x v="599"/>
    <x v="104"/>
    <x v="0"/>
    <x v="0"/>
    <x v="0"/>
    <x v="0"/>
    <x v="0"/>
    <x v="269"/>
    <x v="442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6"/>
    <x v="203"/>
    <x v="53"/>
    <x v="195"/>
    <x v="0"/>
  </r>
  <r>
    <x v="0"/>
    <x v="2"/>
    <x v="0"/>
    <x v="0"/>
    <x v="0"/>
    <x v="360"/>
    <x v="435"/>
    <x v="507"/>
    <x v="758"/>
    <x v="54"/>
    <x v="27"/>
    <x v="0"/>
    <x v="0"/>
    <x v="0"/>
    <x v="0"/>
    <x v="0"/>
    <x v="4"/>
    <x v="0"/>
    <x v="0"/>
    <x v="0"/>
    <x v="270"/>
    <x v="382"/>
    <x v="2"/>
    <x v="6"/>
    <x v="533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5"/>
    <x v="203"/>
    <x v="52"/>
    <x v="1510"/>
    <x v="0"/>
  </r>
  <r>
    <x v="0"/>
    <x v="2"/>
    <x v="0"/>
    <x v="0"/>
    <x v="0"/>
    <x v="123"/>
    <x v="214"/>
    <x v="231"/>
    <x v="851"/>
    <x v="54"/>
    <x v="27"/>
    <x v="0"/>
    <x v="0"/>
    <x v="0"/>
    <x v="0"/>
    <x v="0"/>
    <x v="4"/>
    <x v="0"/>
    <x v="0"/>
    <x v="0"/>
    <x v="270"/>
    <x v="382"/>
    <x v="2"/>
    <x v="6"/>
    <x v="534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"/>
    <x v="203"/>
    <x v="14"/>
    <x v="1492"/>
    <x v="0"/>
  </r>
  <r>
    <x v="0"/>
    <x v="2"/>
    <x v="0"/>
    <x v="0"/>
    <x v="0"/>
    <x v="287"/>
    <x v="377"/>
    <x v="431"/>
    <x v="795"/>
    <x v="54"/>
    <x v="27"/>
    <x v="0"/>
    <x v="0"/>
    <x v="0"/>
    <x v="0"/>
    <x v="0"/>
    <x v="4"/>
    <x v="0"/>
    <x v="0"/>
    <x v="0"/>
    <x v="270"/>
    <x v="382"/>
    <x v="2"/>
    <x v="6"/>
    <x v="535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4"/>
    <x v="0"/>
    <x v="1041"/>
    <x v="1"/>
  </r>
  <r>
    <x v="0"/>
    <x v="2"/>
    <x v="0"/>
    <x v="0"/>
    <x v="0"/>
    <x v="296"/>
    <x v="382"/>
    <x v="438"/>
    <x v="795"/>
    <x v="54"/>
    <x v="27"/>
    <x v="0"/>
    <x v="0"/>
    <x v="0"/>
    <x v="0"/>
    <x v="0"/>
    <x v="4"/>
    <x v="0"/>
    <x v="0"/>
    <x v="0"/>
    <x v="270"/>
    <x v="382"/>
    <x v="2"/>
    <x v="6"/>
    <x v="536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5"/>
    <x v="0"/>
    <x v="1031"/>
    <x v="1"/>
  </r>
  <r>
    <x v="0"/>
    <x v="1"/>
    <x v="0"/>
    <x v="0"/>
    <x v="0"/>
    <x v="35"/>
    <x v="34"/>
    <x v="115"/>
    <x v="926"/>
    <x v="54"/>
    <x v="27"/>
    <x v="0"/>
    <x v="0"/>
    <x v="0"/>
    <x v="0"/>
    <x v="0"/>
    <x v="0"/>
    <x v="0"/>
    <x v="0"/>
    <x v="0"/>
    <x v="270"/>
    <x v="382"/>
    <x v="2"/>
    <x v="6"/>
    <x v="533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1"/>
    <x v="0"/>
    <x v="0"/>
    <x v="0"/>
    <x v="8"/>
    <x v="8"/>
    <x v="47"/>
    <x v="944"/>
    <x v="54"/>
    <x v="27"/>
    <x v="0"/>
    <x v="0"/>
    <x v="0"/>
    <x v="0"/>
    <x v="0"/>
    <x v="0"/>
    <x v="0"/>
    <x v="0"/>
    <x v="0"/>
    <x v="270"/>
    <x v="382"/>
    <x v="2"/>
    <x v="6"/>
    <x v="534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24"/>
    <x v="23"/>
    <x v="93"/>
    <x v="936"/>
    <x v="54"/>
    <x v="27"/>
    <x v="0"/>
    <x v="0"/>
    <x v="0"/>
    <x v="0"/>
    <x v="0"/>
    <x v="0"/>
    <x v="0"/>
    <x v="0"/>
    <x v="0"/>
    <x v="270"/>
    <x v="382"/>
    <x v="2"/>
    <x v="6"/>
    <x v="535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25"/>
    <x v="24"/>
    <x v="95"/>
    <x v="936"/>
    <x v="54"/>
    <x v="27"/>
    <x v="0"/>
    <x v="0"/>
    <x v="0"/>
    <x v="0"/>
    <x v="0"/>
    <x v="0"/>
    <x v="0"/>
    <x v="0"/>
    <x v="0"/>
    <x v="270"/>
    <x v="382"/>
    <x v="2"/>
    <x v="6"/>
    <x v="536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409"/>
    <x v="477"/>
    <x v="566"/>
    <x v="727"/>
    <x v="54"/>
    <x v="27"/>
    <x v="0"/>
    <x v="0"/>
    <x v="0"/>
    <x v="0"/>
    <x v="0"/>
    <x v="6"/>
    <x v="0"/>
    <x v="0"/>
    <x v="0"/>
    <x v="270"/>
    <x v="382"/>
    <x v="2"/>
    <x v="6"/>
    <x v="533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0"/>
    <x v="1"/>
  </r>
  <r>
    <x v="0"/>
    <x v="6"/>
    <x v="0"/>
    <x v="0"/>
    <x v="0"/>
    <x v="159"/>
    <x v="257"/>
    <x v="276"/>
    <x v="827"/>
    <x v="54"/>
    <x v="27"/>
    <x v="0"/>
    <x v="0"/>
    <x v="0"/>
    <x v="0"/>
    <x v="0"/>
    <x v="6"/>
    <x v="0"/>
    <x v="0"/>
    <x v="0"/>
    <x v="270"/>
    <x v="382"/>
    <x v="2"/>
    <x v="6"/>
    <x v="534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337"/>
    <x v="419"/>
    <x v="486"/>
    <x v="769"/>
    <x v="54"/>
    <x v="27"/>
    <x v="0"/>
    <x v="0"/>
    <x v="0"/>
    <x v="0"/>
    <x v="0"/>
    <x v="6"/>
    <x v="0"/>
    <x v="0"/>
    <x v="0"/>
    <x v="270"/>
    <x v="382"/>
    <x v="2"/>
    <x v="6"/>
    <x v="535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348"/>
    <x v="425"/>
    <x v="498"/>
    <x v="769"/>
    <x v="54"/>
    <x v="27"/>
    <x v="0"/>
    <x v="0"/>
    <x v="0"/>
    <x v="0"/>
    <x v="0"/>
    <x v="6"/>
    <x v="0"/>
    <x v="0"/>
    <x v="0"/>
    <x v="270"/>
    <x v="382"/>
    <x v="2"/>
    <x v="6"/>
    <x v="536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3"/>
    <x v="0"/>
    <x v="0"/>
    <x v="0"/>
    <x v="35"/>
    <x v="34"/>
    <x v="115"/>
    <x v="926"/>
    <x v="54"/>
    <x v="27"/>
    <x v="0"/>
    <x v="0"/>
    <x v="0"/>
    <x v="0"/>
    <x v="0"/>
    <x v="2"/>
    <x v="0"/>
    <x v="0"/>
    <x v="0"/>
    <x v="270"/>
    <x v="382"/>
    <x v="2"/>
    <x v="6"/>
    <x v="533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3"/>
    <x v="0"/>
    <x v="0"/>
    <x v="0"/>
    <x v="8"/>
    <x v="8"/>
    <x v="47"/>
    <x v="944"/>
    <x v="54"/>
    <x v="27"/>
    <x v="0"/>
    <x v="0"/>
    <x v="0"/>
    <x v="0"/>
    <x v="0"/>
    <x v="2"/>
    <x v="0"/>
    <x v="0"/>
    <x v="0"/>
    <x v="270"/>
    <x v="382"/>
    <x v="2"/>
    <x v="6"/>
    <x v="534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24"/>
    <x v="23"/>
    <x v="93"/>
    <x v="936"/>
    <x v="54"/>
    <x v="27"/>
    <x v="0"/>
    <x v="0"/>
    <x v="0"/>
    <x v="0"/>
    <x v="0"/>
    <x v="2"/>
    <x v="0"/>
    <x v="0"/>
    <x v="0"/>
    <x v="270"/>
    <x v="382"/>
    <x v="2"/>
    <x v="6"/>
    <x v="535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25"/>
    <x v="24"/>
    <x v="95"/>
    <x v="936"/>
    <x v="54"/>
    <x v="27"/>
    <x v="0"/>
    <x v="0"/>
    <x v="0"/>
    <x v="0"/>
    <x v="0"/>
    <x v="2"/>
    <x v="0"/>
    <x v="0"/>
    <x v="0"/>
    <x v="270"/>
    <x v="382"/>
    <x v="2"/>
    <x v="6"/>
    <x v="536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5"/>
    <x v="0"/>
    <x v="0"/>
    <x v="0"/>
    <x v="320"/>
    <x v="407"/>
    <x v="471"/>
    <x v="777"/>
    <x v="54"/>
    <x v="27"/>
    <x v="0"/>
    <x v="0"/>
    <x v="0"/>
    <x v="0"/>
    <x v="0"/>
    <x v="5"/>
    <x v="0"/>
    <x v="0"/>
    <x v="0"/>
    <x v="270"/>
    <x v="382"/>
    <x v="2"/>
    <x v="6"/>
    <x v="533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0"/>
    <x v="203"/>
    <x v="45"/>
    <x v="1505"/>
    <x v="0"/>
  </r>
  <r>
    <x v="0"/>
    <x v="5"/>
    <x v="0"/>
    <x v="0"/>
    <x v="0"/>
    <x v="103"/>
    <x v="183"/>
    <x v="209"/>
    <x v="862"/>
    <x v="54"/>
    <x v="27"/>
    <x v="0"/>
    <x v="0"/>
    <x v="0"/>
    <x v="0"/>
    <x v="0"/>
    <x v="5"/>
    <x v="0"/>
    <x v="0"/>
    <x v="0"/>
    <x v="270"/>
    <x v="382"/>
    <x v="2"/>
    <x v="6"/>
    <x v="534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"/>
    <x v="203"/>
    <x v="12"/>
    <x v="1490"/>
    <x v="0"/>
  </r>
  <r>
    <x v="0"/>
    <x v="5"/>
    <x v="0"/>
    <x v="0"/>
    <x v="0"/>
    <x v="256"/>
    <x v="351"/>
    <x v="394"/>
    <x v="809"/>
    <x v="54"/>
    <x v="27"/>
    <x v="0"/>
    <x v="0"/>
    <x v="0"/>
    <x v="0"/>
    <x v="0"/>
    <x v="5"/>
    <x v="0"/>
    <x v="0"/>
    <x v="0"/>
    <x v="270"/>
    <x v="382"/>
    <x v="2"/>
    <x v="6"/>
    <x v="535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0"/>
    <x v="203"/>
    <x v="31"/>
    <x v="1499"/>
    <x v="0"/>
  </r>
  <r>
    <x v="0"/>
    <x v="5"/>
    <x v="0"/>
    <x v="0"/>
    <x v="0"/>
    <x v="261"/>
    <x v="357"/>
    <x v="405"/>
    <x v="809"/>
    <x v="54"/>
    <x v="27"/>
    <x v="0"/>
    <x v="0"/>
    <x v="0"/>
    <x v="0"/>
    <x v="0"/>
    <x v="5"/>
    <x v="0"/>
    <x v="0"/>
    <x v="0"/>
    <x v="270"/>
    <x v="382"/>
    <x v="2"/>
    <x v="6"/>
    <x v="536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1"/>
    <x v="203"/>
    <x v="32"/>
    <x v="1498"/>
    <x v="0"/>
  </r>
  <r>
    <x v="0"/>
    <x v="2"/>
    <x v="0"/>
    <x v="0"/>
    <x v="0"/>
    <x v="108"/>
    <x v="190"/>
    <x v="0"/>
    <x v="742"/>
    <x v="54"/>
    <x v="27"/>
    <x v="0"/>
    <x v="0"/>
    <x v="0"/>
    <x v="0"/>
    <x v="0"/>
    <x v="4"/>
    <x v="0"/>
    <x v="0"/>
    <x v="0"/>
    <x v="271"/>
    <x v="383"/>
    <x v="1"/>
    <x v="43"/>
    <x v="636"/>
    <x v="104"/>
    <x v="0"/>
    <x v="0"/>
    <x v="0"/>
    <x v="0"/>
    <x v="0"/>
    <x v="271"/>
    <x v="265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34"/>
    <x v="199"/>
    <x v="169"/>
    <x v="203"/>
    <x v="0"/>
    <x v="1479"/>
    <x v="1"/>
  </r>
  <r>
    <x v="0"/>
    <x v="1"/>
    <x v="0"/>
    <x v="0"/>
    <x v="0"/>
    <x v="7"/>
    <x v="7"/>
    <x v="0"/>
    <x v="938"/>
    <x v="54"/>
    <x v="27"/>
    <x v="0"/>
    <x v="0"/>
    <x v="0"/>
    <x v="0"/>
    <x v="0"/>
    <x v="0"/>
    <x v="0"/>
    <x v="0"/>
    <x v="0"/>
    <x v="271"/>
    <x v="383"/>
    <x v="1"/>
    <x v="43"/>
    <x v="636"/>
    <x v="104"/>
    <x v="0"/>
    <x v="0"/>
    <x v="0"/>
    <x v="0"/>
    <x v="0"/>
    <x v="271"/>
    <x v="265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6"/>
    <x v="0"/>
    <x v="0"/>
    <x v="0"/>
    <x v="142"/>
    <x v="239"/>
    <x v="0"/>
    <x v="713"/>
    <x v="54"/>
    <x v="27"/>
    <x v="0"/>
    <x v="0"/>
    <x v="0"/>
    <x v="0"/>
    <x v="0"/>
    <x v="6"/>
    <x v="0"/>
    <x v="0"/>
    <x v="0"/>
    <x v="271"/>
    <x v="383"/>
    <x v="1"/>
    <x v="43"/>
    <x v="636"/>
    <x v="104"/>
    <x v="0"/>
    <x v="0"/>
    <x v="0"/>
    <x v="0"/>
    <x v="0"/>
    <x v="271"/>
    <x v="265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14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271"/>
    <x v="383"/>
    <x v="1"/>
    <x v="43"/>
    <x v="636"/>
    <x v="104"/>
    <x v="0"/>
    <x v="0"/>
    <x v="0"/>
    <x v="0"/>
    <x v="0"/>
    <x v="271"/>
    <x v="265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5"/>
    <x v="0"/>
    <x v="0"/>
    <x v="0"/>
    <x v="91"/>
    <x v="163"/>
    <x v="0"/>
    <x v="760"/>
    <x v="54"/>
    <x v="27"/>
    <x v="0"/>
    <x v="0"/>
    <x v="0"/>
    <x v="0"/>
    <x v="0"/>
    <x v="5"/>
    <x v="0"/>
    <x v="0"/>
    <x v="0"/>
    <x v="271"/>
    <x v="383"/>
    <x v="1"/>
    <x v="43"/>
    <x v="636"/>
    <x v="104"/>
    <x v="0"/>
    <x v="0"/>
    <x v="0"/>
    <x v="0"/>
    <x v="0"/>
    <x v="271"/>
    <x v="265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272"/>
    <x v="384"/>
    <x v="2"/>
    <x v="53"/>
    <x v="33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272"/>
    <x v="384"/>
    <x v="2"/>
    <x v="53"/>
    <x v="64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1"/>
    <x v="60"/>
    <x v="0"/>
    <x v="851"/>
    <x v="54"/>
    <x v="27"/>
    <x v="0"/>
    <x v="0"/>
    <x v="0"/>
    <x v="0"/>
    <x v="0"/>
    <x v="4"/>
    <x v="0"/>
    <x v="0"/>
    <x v="0"/>
    <x v="272"/>
    <x v="384"/>
    <x v="2"/>
    <x v="53"/>
    <x v="840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272"/>
    <x v="384"/>
    <x v="2"/>
    <x v="53"/>
    <x v="33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272"/>
    <x v="384"/>
    <x v="2"/>
    <x v="53"/>
    <x v="64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2"/>
    <x v="2"/>
    <x v="0"/>
    <x v="944"/>
    <x v="54"/>
    <x v="27"/>
    <x v="0"/>
    <x v="0"/>
    <x v="0"/>
    <x v="0"/>
    <x v="0"/>
    <x v="0"/>
    <x v="0"/>
    <x v="0"/>
    <x v="0"/>
    <x v="272"/>
    <x v="384"/>
    <x v="2"/>
    <x v="53"/>
    <x v="840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272"/>
    <x v="384"/>
    <x v="2"/>
    <x v="53"/>
    <x v="33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272"/>
    <x v="384"/>
    <x v="2"/>
    <x v="53"/>
    <x v="64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42"/>
    <x v="80"/>
    <x v="0"/>
    <x v="827"/>
    <x v="54"/>
    <x v="27"/>
    <x v="0"/>
    <x v="0"/>
    <x v="0"/>
    <x v="0"/>
    <x v="0"/>
    <x v="6"/>
    <x v="0"/>
    <x v="0"/>
    <x v="0"/>
    <x v="272"/>
    <x v="384"/>
    <x v="2"/>
    <x v="53"/>
    <x v="840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1"/>
    <x v="1"/>
    <x v="0"/>
    <x v="949"/>
    <x v="54"/>
    <x v="27"/>
    <x v="0"/>
    <x v="0"/>
    <x v="0"/>
    <x v="0"/>
    <x v="0"/>
    <x v="2"/>
    <x v="0"/>
    <x v="0"/>
    <x v="0"/>
    <x v="272"/>
    <x v="384"/>
    <x v="2"/>
    <x v="53"/>
    <x v="33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272"/>
    <x v="384"/>
    <x v="2"/>
    <x v="53"/>
    <x v="33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485"/>
    <x v="0"/>
  </r>
  <r>
    <x v="0"/>
    <x v="4"/>
    <x v="0"/>
    <x v="0"/>
    <x v="0"/>
    <x v="3"/>
    <x v="3"/>
    <x v="0"/>
    <x v="942"/>
    <x v="54"/>
    <x v="27"/>
    <x v="0"/>
    <x v="0"/>
    <x v="0"/>
    <x v="0"/>
    <x v="0"/>
    <x v="1"/>
    <x v="0"/>
    <x v="0"/>
    <x v="0"/>
    <x v="272"/>
    <x v="384"/>
    <x v="2"/>
    <x v="53"/>
    <x v="64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4"/>
    <x v="0"/>
    <x v="0"/>
    <x v="0"/>
    <x v="6"/>
    <x v="6"/>
    <x v="0"/>
    <x v="926"/>
    <x v="54"/>
    <x v="27"/>
    <x v="0"/>
    <x v="0"/>
    <x v="0"/>
    <x v="0"/>
    <x v="0"/>
    <x v="1"/>
    <x v="0"/>
    <x v="0"/>
    <x v="0"/>
    <x v="272"/>
    <x v="384"/>
    <x v="2"/>
    <x v="53"/>
    <x v="840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27"/>
    <x v="0"/>
    <x v="0"/>
    <x v="0"/>
    <x v="0"/>
    <x v="0"/>
    <x v="3"/>
    <x v="0"/>
    <x v="0"/>
    <x v="0"/>
    <x v="272"/>
    <x v="384"/>
    <x v="2"/>
    <x v="53"/>
    <x v="64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27"/>
    <x v="0"/>
    <x v="0"/>
    <x v="0"/>
    <x v="0"/>
    <x v="0"/>
    <x v="3"/>
    <x v="0"/>
    <x v="0"/>
    <x v="0"/>
    <x v="272"/>
    <x v="384"/>
    <x v="2"/>
    <x v="53"/>
    <x v="840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60"/>
    <x v="435"/>
    <x v="438"/>
    <x v="666"/>
    <x v="54"/>
    <x v="27"/>
    <x v="0"/>
    <x v="0"/>
    <x v="0"/>
    <x v="0"/>
    <x v="0"/>
    <x v="4"/>
    <x v="0"/>
    <x v="0"/>
    <x v="0"/>
    <x v="273"/>
    <x v="385"/>
    <x v="0"/>
    <x v="50"/>
    <x v="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287"/>
    <x v="377"/>
    <x v="370"/>
    <x v="716"/>
    <x v="54"/>
    <x v="27"/>
    <x v="0"/>
    <x v="0"/>
    <x v="0"/>
    <x v="0"/>
    <x v="0"/>
    <x v="4"/>
    <x v="0"/>
    <x v="0"/>
    <x v="0"/>
    <x v="273"/>
    <x v="385"/>
    <x v="0"/>
    <x v="50"/>
    <x v="275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2"/>
    <x v="0"/>
    <x v="0"/>
    <x v="0"/>
    <x v="499"/>
    <x v="553"/>
    <x v="580"/>
    <x v="574"/>
    <x v="54"/>
    <x v="27"/>
    <x v="0"/>
    <x v="0"/>
    <x v="0"/>
    <x v="0"/>
    <x v="0"/>
    <x v="4"/>
    <x v="0"/>
    <x v="0"/>
    <x v="0"/>
    <x v="273"/>
    <x v="385"/>
    <x v="0"/>
    <x v="50"/>
    <x v="448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2"/>
    <x v="0"/>
    <x v="0"/>
    <x v="0"/>
    <x v="287"/>
    <x v="377"/>
    <x v="370"/>
    <x v="716"/>
    <x v="54"/>
    <x v="27"/>
    <x v="0"/>
    <x v="0"/>
    <x v="0"/>
    <x v="0"/>
    <x v="0"/>
    <x v="4"/>
    <x v="0"/>
    <x v="0"/>
    <x v="0"/>
    <x v="273"/>
    <x v="385"/>
    <x v="0"/>
    <x v="50"/>
    <x v="46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2"/>
    <x v="0"/>
    <x v="0"/>
    <x v="0"/>
    <x v="287"/>
    <x v="377"/>
    <x v="354"/>
    <x v="704"/>
    <x v="54"/>
    <x v="27"/>
    <x v="0"/>
    <x v="0"/>
    <x v="0"/>
    <x v="0"/>
    <x v="0"/>
    <x v="4"/>
    <x v="0"/>
    <x v="0"/>
    <x v="0"/>
    <x v="273"/>
    <x v="385"/>
    <x v="0"/>
    <x v="50"/>
    <x v="52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2"/>
    <x v="0"/>
    <x v="0"/>
    <x v="0"/>
    <x v="325"/>
    <x v="411"/>
    <x v="410"/>
    <x v="681"/>
    <x v="54"/>
    <x v="27"/>
    <x v="0"/>
    <x v="0"/>
    <x v="0"/>
    <x v="0"/>
    <x v="0"/>
    <x v="4"/>
    <x v="0"/>
    <x v="0"/>
    <x v="0"/>
    <x v="273"/>
    <x v="385"/>
    <x v="0"/>
    <x v="50"/>
    <x v="55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2"/>
    <x v="0"/>
    <x v="0"/>
    <x v="0"/>
    <x v="348"/>
    <x v="425"/>
    <x v="431"/>
    <x v="671"/>
    <x v="54"/>
    <x v="27"/>
    <x v="0"/>
    <x v="0"/>
    <x v="0"/>
    <x v="0"/>
    <x v="0"/>
    <x v="4"/>
    <x v="0"/>
    <x v="0"/>
    <x v="0"/>
    <x v="273"/>
    <x v="385"/>
    <x v="0"/>
    <x v="50"/>
    <x v="606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307"/>
    <x v="395"/>
    <x v="383"/>
    <x v="693"/>
    <x v="54"/>
    <x v="27"/>
    <x v="0"/>
    <x v="0"/>
    <x v="0"/>
    <x v="0"/>
    <x v="0"/>
    <x v="4"/>
    <x v="0"/>
    <x v="0"/>
    <x v="0"/>
    <x v="273"/>
    <x v="385"/>
    <x v="0"/>
    <x v="50"/>
    <x v="6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2"/>
    <x v="0"/>
    <x v="0"/>
    <x v="0"/>
    <x v="348"/>
    <x v="425"/>
    <x v="431"/>
    <x v="671"/>
    <x v="54"/>
    <x v="27"/>
    <x v="0"/>
    <x v="0"/>
    <x v="0"/>
    <x v="0"/>
    <x v="0"/>
    <x v="4"/>
    <x v="0"/>
    <x v="0"/>
    <x v="0"/>
    <x v="273"/>
    <x v="385"/>
    <x v="0"/>
    <x v="50"/>
    <x v="69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287"/>
    <x v="377"/>
    <x v="354"/>
    <x v="704"/>
    <x v="54"/>
    <x v="27"/>
    <x v="0"/>
    <x v="0"/>
    <x v="0"/>
    <x v="0"/>
    <x v="0"/>
    <x v="4"/>
    <x v="0"/>
    <x v="0"/>
    <x v="0"/>
    <x v="273"/>
    <x v="385"/>
    <x v="0"/>
    <x v="50"/>
    <x v="7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2"/>
    <x v="0"/>
    <x v="0"/>
    <x v="0"/>
    <x v="325"/>
    <x v="411"/>
    <x v="410"/>
    <x v="681"/>
    <x v="54"/>
    <x v="27"/>
    <x v="0"/>
    <x v="0"/>
    <x v="0"/>
    <x v="0"/>
    <x v="0"/>
    <x v="4"/>
    <x v="0"/>
    <x v="0"/>
    <x v="0"/>
    <x v="273"/>
    <x v="385"/>
    <x v="0"/>
    <x v="50"/>
    <x v="79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2"/>
    <x v="0"/>
    <x v="0"/>
    <x v="0"/>
    <x v="757"/>
    <x v="780"/>
    <x v="841"/>
    <x v="418"/>
    <x v="54"/>
    <x v="27"/>
    <x v="0"/>
    <x v="0"/>
    <x v="0"/>
    <x v="0"/>
    <x v="0"/>
    <x v="4"/>
    <x v="0"/>
    <x v="0"/>
    <x v="0"/>
    <x v="273"/>
    <x v="385"/>
    <x v="0"/>
    <x v="50"/>
    <x v="81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2"/>
    <x v="1"/>
  </r>
  <r>
    <x v="0"/>
    <x v="1"/>
    <x v="0"/>
    <x v="0"/>
    <x v="0"/>
    <x v="35"/>
    <x v="34"/>
    <x v="95"/>
    <x v="891"/>
    <x v="54"/>
    <x v="27"/>
    <x v="0"/>
    <x v="0"/>
    <x v="0"/>
    <x v="0"/>
    <x v="0"/>
    <x v="0"/>
    <x v="0"/>
    <x v="0"/>
    <x v="0"/>
    <x v="273"/>
    <x v="385"/>
    <x v="0"/>
    <x v="50"/>
    <x v="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24"/>
    <x v="23"/>
    <x v="78"/>
    <x v="912"/>
    <x v="54"/>
    <x v="27"/>
    <x v="0"/>
    <x v="0"/>
    <x v="0"/>
    <x v="0"/>
    <x v="0"/>
    <x v="0"/>
    <x v="0"/>
    <x v="0"/>
    <x v="0"/>
    <x v="273"/>
    <x v="385"/>
    <x v="0"/>
    <x v="50"/>
    <x v="275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1"/>
    <x v="0"/>
    <x v="0"/>
    <x v="0"/>
    <x v="72"/>
    <x v="69"/>
    <x v="142"/>
    <x v="853"/>
    <x v="54"/>
    <x v="27"/>
    <x v="0"/>
    <x v="0"/>
    <x v="0"/>
    <x v="0"/>
    <x v="0"/>
    <x v="0"/>
    <x v="0"/>
    <x v="0"/>
    <x v="0"/>
    <x v="273"/>
    <x v="385"/>
    <x v="0"/>
    <x v="50"/>
    <x v="448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1"/>
    <x v="0"/>
    <x v="0"/>
    <x v="0"/>
    <x v="24"/>
    <x v="23"/>
    <x v="78"/>
    <x v="912"/>
    <x v="54"/>
    <x v="27"/>
    <x v="0"/>
    <x v="0"/>
    <x v="0"/>
    <x v="0"/>
    <x v="0"/>
    <x v="0"/>
    <x v="0"/>
    <x v="0"/>
    <x v="0"/>
    <x v="273"/>
    <x v="385"/>
    <x v="0"/>
    <x v="50"/>
    <x v="46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1"/>
    <x v="0"/>
    <x v="0"/>
    <x v="0"/>
    <x v="24"/>
    <x v="23"/>
    <x v="74"/>
    <x v="908"/>
    <x v="54"/>
    <x v="27"/>
    <x v="0"/>
    <x v="0"/>
    <x v="0"/>
    <x v="0"/>
    <x v="0"/>
    <x v="0"/>
    <x v="0"/>
    <x v="0"/>
    <x v="0"/>
    <x v="273"/>
    <x v="385"/>
    <x v="0"/>
    <x v="50"/>
    <x v="52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1"/>
    <x v="0"/>
    <x v="0"/>
    <x v="0"/>
    <x v="30"/>
    <x v="29"/>
    <x v="86"/>
    <x v="900"/>
    <x v="54"/>
    <x v="27"/>
    <x v="0"/>
    <x v="0"/>
    <x v="0"/>
    <x v="0"/>
    <x v="0"/>
    <x v="0"/>
    <x v="0"/>
    <x v="0"/>
    <x v="0"/>
    <x v="273"/>
    <x v="385"/>
    <x v="0"/>
    <x v="50"/>
    <x v="55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33"/>
    <x v="32"/>
    <x v="93"/>
    <x v="894"/>
    <x v="54"/>
    <x v="27"/>
    <x v="0"/>
    <x v="0"/>
    <x v="0"/>
    <x v="0"/>
    <x v="0"/>
    <x v="0"/>
    <x v="0"/>
    <x v="0"/>
    <x v="0"/>
    <x v="273"/>
    <x v="385"/>
    <x v="0"/>
    <x v="50"/>
    <x v="606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27"/>
    <x v="26"/>
    <x v="82"/>
    <x v="902"/>
    <x v="54"/>
    <x v="27"/>
    <x v="0"/>
    <x v="0"/>
    <x v="0"/>
    <x v="0"/>
    <x v="0"/>
    <x v="0"/>
    <x v="0"/>
    <x v="0"/>
    <x v="0"/>
    <x v="273"/>
    <x v="385"/>
    <x v="0"/>
    <x v="50"/>
    <x v="6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33"/>
    <x v="32"/>
    <x v="93"/>
    <x v="894"/>
    <x v="54"/>
    <x v="27"/>
    <x v="0"/>
    <x v="0"/>
    <x v="0"/>
    <x v="0"/>
    <x v="0"/>
    <x v="0"/>
    <x v="0"/>
    <x v="0"/>
    <x v="0"/>
    <x v="273"/>
    <x v="385"/>
    <x v="0"/>
    <x v="50"/>
    <x v="69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24"/>
    <x v="23"/>
    <x v="74"/>
    <x v="908"/>
    <x v="54"/>
    <x v="27"/>
    <x v="0"/>
    <x v="0"/>
    <x v="0"/>
    <x v="0"/>
    <x v="0"/>
    <x v="0"/>
    <x v="0"/>
    <x v="0"/>
    <x v="0"/>
    <x v="273"/>
    <x v="385"/>
    <x v="0"/>
    <x v="50"/>
    <x v="7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1"/>
    <x v="0"/>
    <x v="0"/>
    <x v="0"/>
    <x v="30"/>
    <x v="29"/>
    <x v="86"/>
    <x v="900"/>
    <x v="54"/>
    <x v="27"/>
    <x v="0"/>
    <x v="0"/>
    <x v="0"/>
    <x v="0"/>
    <x v="0"/>
    <x v="0"/>
    <x v="0"/>
    <x v="0"/>
    <x v="0"/>
    <x v="273"/>
    <x v="385"/>
    <x v="0"/>
    <x v="50"/>
    <x v="79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174"/>
    <x v="167"/>
    <x v="257"/>
    <x v="777"/>
    <x v="54"/>
    <x v="27"/>
    <x v="0"/>
    <x v="0"/>
    <x v="0"/>
    <x v="0"/>
    <x v="0"/>
    <x v="0"/>
    <x v="0"/>
    <x v="0"/>
    <x v="0"/>
    <x v="273"/>
    <x v="385"/>
    <x v="0"/>
    <x v="50"/>
    <x v="81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3"/>
    <x v="1"/>
  </r>
  <r>
    <x v="0"/>
    <x v="6"/>
    <x v="0"/>
    <x v="0"/>
    <x v="0"/>
    <x v="409"/>
    <x v="477"/>
    <x v="498"/>
    <x v="630"/>
    <x v="54"/>
    <x v="27"/>
    <x v="0"/>
    <x v="0"/>
    <x v="0"/>
    <x v="0"/>
    <x v="0"/>
    <x v="6"/>
    <x v="0"/>
    <x v="0"/>
    <x v="0"/>
    <x v="273"/>
    <x v="385"/>
    <x v="0"/>
    <x v="50"/>
    <x v="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337"/>
    <x v="419"/>
    <x v="427"/>
    <x v="681"/>
    <x v="54"/>
    <x v="27"/>
    <x v="0"/>
    <x v="0"/>
    <x v="0"/>
    <x v="0"/>
    <x v="0"/>
    <x v="6"/>
    <x v="0"/>
    <x v="0"/>
    <x v="0"/>
    <x v="273"/>
    <x v="385"/>
    <x v="0"/>
    <x v="50"/>
    <x v="275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6"/>
    <x v="0"/>
    <x v="0"/>
    <x v="0"/>
    <x v="567"/>
    <x v="611"/>
    <x v="658"/>
    <x v="524"/>
    <x v="54"/>
    <x v="27"/>
    <x v="0"/>
    <x v="0"/>
    <x v="0"/>
    <x v="0"/>
    <x v="0"/>
    <x v="6"/>
    <x v="0"/>
    <x v="0"/>
    <x v="0"/>
    <x v="273"/>
    <x v="385"/>
    <x v="0"/>
    <x v="50"/>
    <x v="448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6"/>
    <x v="0"/>
    <x v="0"/>
    <x v="0"/>
    <x v="337"/>
    <x v="419"/>
    <x v="427"/>
    <x v="681"/>
    <x v="54"/>
    <x v="27"/>
    <x v="0"/>
    <x v="0"/>
    <x v="0"/>
    <x v="0"/>
    <x v="0"/>
    <x v="6"/>
    <x v="0"/>
    <x v="0"/>
    <x v="0"/>
    <x v="273"/>
    <x v="385"/>
    <x v="0"/>
    <x v="50"/>
    <x v="46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6"/>
    <x v="0"/>
    <x v="0"/>
    <x v="0"/>
    <x v="337"/>
    <x v="419"/>
    <x v="411"/>
    <x v="670"/>
    <x v="54"/>
    <x v="27"/>
    <x v="0"/>
    <x v="0"/>
    <x v="0"/>
    <x v="0"/>
    <x v="0"/>
    <x v="6"/>
    <x v="0"/>
    <x v="0"/>
    <x v="0"/>
    <x v="273"/>
    <x v="385"/>
    <x v="0"/>
    <x v="50"/>
    <x v="52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2"/>
    <x v="1"/>
  </r>
  <r>
    <x v="0"/>
    <x v="6"/>
    <x v="0"/>
    <x v="0"/>
    <x v="0"/>
    <x v="381"/>
    <x v="452"/>
    <x v="465"/>
    <x v="647"/>
    <x v="54"/>
    <x v="27"/>
    <x v="0"/>
    <x v="0"/>
    <x v="0"/>
    <x v="0"/>
    <x v="0"/>
    <x v="6"/>
    <x v="0"/>
    <x v="0"/>
    <x v="0"/>
    <x v="273"/>
    <x v="385"/>
    <x v="0"/>
    <x v="50"/>
    <x v="55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400"/>
    <x v="466"/>
    <x v="486"/>
    <x v="643"/>
    <x v="54"/>
    <x v="27"/>
    <x v="0"/>
    <x v="0"/>
    <x v="0"/>
    <x v="0"/>
    <x v="0"/>
    <x v="6"/>
    <x v="0"/>
    <x v="0"/>
    <x v="0"/>
    <x v="273"/>
    <x v="385"/>
    <x v="0"/>
    <x v="50"/>
    <x v="606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363"/>
    <x v="438"/>
    <x v="438"/>
    <x v="660"/>
    <x v="54"/>
    <x v="27"/>
    <x v="0"/>
    <x v="0"/>
    <x v="0"/>
    <x v="0"/>
    <x v="0"/>
    <x v="6"/>
    <x v="0"/>
    <x v="0"/>
    <x v="0"/>
    <x v="273"/>
    <x v="385"/>
    <x v="0"/>
    <x v="50"/>
    <x v="6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6"/>
    <x v="0"/>
    <x v="0"/>
    <x v="0"/>
    <x v="400"/>
    <x v="466"/>
    <x v="486"/>
    <x v="643"/>
    <x v="54"/>
    <x v="27"/>
    <x v="0"/>
    <x v="0"/>
    <x v="0"/>
    <x v="0"/>
    <x v="0"/>
    <x v="6"/>
    <x v="0"/>
    <x v="0"/>
    <x v="0"/>
    <x v="273"/>
    <x v="385"/>
    <x v="0"/>
    <x v="50"/>
    <x v="69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337"/>
    <x v="419"/>
    <x v="411"/>
    <x v="670"/>
    <x v="54"/>
    <x v="27"/>
    <x v="0"/>
    <x v="0"/>
    <x v="0"/>
    <x v="0"/>
    <x v="0"/>
    <x v="6"/>
    <x v="0"/>
    <x v="0"/>
    <x v="0"/>
    <x v="273"/>
    <x v="385"/>
    <x v="0"/>
    <x v="50"/>
    <x v="7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2"/>
    <x v="1"/>
  </r>
  <r>
    <x v="0"/>
    <x v="6"/>
    <x v="0"/>
    <x v="0"/>
    <x v="0"/>
    <x v="381"/>
    <x v="452"/>
    <x v="465"/>
    <x v="647"/>
    <x v="54"/>
    <x v="27"/>
    <x v="0"/>
    <x v="0"/>
    <x v="0"/>
    <x v="0"/>
    <x v="0"/>
    <x v="6"/>
    <x v="0"/>
    <x v="0"/>
    <x v="0"/>
    <x v="273"/>
    <x v="385"/>
    <x v="0"/>
    <x v="50"/>
    <x v="79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854"/>
    <x v="876"/>
    <x v="922"/>
    <x v="364"/>
    <x v="54"/>
    <x v="27"/>
    <x v="0"/>
    <x v="0"/>
    <x v="0"/>
    <x v="0"/>
    <x v="0"/>
    <x v="6"/>
    <x v="0"/>
    <x v="0"/>
    <x v="0"/>
    <x v="273"/>
    <x v="385"/>
    <x v="0"/>
    <x v="50"/>
    <x v="81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1"/>
    <x v="1"/>
  </r>
  <r>
    <x v="0"/>
    <x v="3"/>
    <x v="0"/>
    <x v="0"/>
    <x v="0"/>
    <x v="35"/>
    <x v="34"/>
    <x v="95"/>
    <x v="891"/>
    <x v="54"/>
    <x v="27"/>
    <x v="0"/>
    <x v="0"/>
    <x v="0"/>
    <x v="0"/>
    <x v="0"/>
    <x v="2"/>
    <x v="0"/>
    <x v="0"/>
    <x v="0"/>
    <x v="273"/>
    <x v="385"/>
    <x v="0"/>
    <x v="50"/>
    <x v="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24"/>
    <x v="23"/>
    <x v="78"/>
    <x v="912"/>
    <x v="54"/>
    <x v="27"/>
    <x v="0"/>
    <x v="0"/>
    <x v="0"/>
    <x v="0"/>
    <x v="0"/>
    <x v="2"/>
    <x v="0"/>
    <x v="0"/>
    <x v="0"/>
    <x v="273"/>
    <x v="385"/>
    <x v="0"/>
    <x v="50"/>
    <x v="275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72"/>
    <x v="69"/>
    <x v="142"/>
    <x v="853"/>
    <x v="54"/>
    <x v="27"/>
    <x v="0"/>
    <x v="0"/>
    <x v="0"/>
    <x v="0"/>
    <x v="0"/>
    <x v="2"/>
    <x v="0"/>
    <x v="0"/>
    <x v="0"/>
    <x v="273"/>
    <x v="385"/>
    <x v="0"/>
    <x v="50"/>
    <x v="448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3"/>
    <x v="0"/>
    <x v="0"/>
    <x v="0"/>
    <x v="24"/>
    <x v="23"/>
    <x v="78"/>
    <x v="912"/>
    <x v="54"/>
    <x v="27"/>
    <x v="0"/>
    <x v="0"/>
    <x v="0"/>
    <x v="0"/>
    <x v="0"/>
    <x v="2"/>
    <x v="0"/>
    <x v="0"/>
    <x v="0"/>
    <x v="273"/>
    <x v="385"/>
    <x v="0"/>
    <x v="50"/>
    <x v="46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24"/>
    <x v="23"/>
    <x v="74"/>
    <x v="908"/>
    <x v="54"/>
    <x v="27"/>
    <x v="0"/>
    <x v="0"/>
    <x v="0"/>
    <x v="0"/>
    <x v="0"/>
    <x v="2"/>
    <x v="0"/>
    <x v="0"/>
    <x v="0"/>
    <x v="273"/>
    <x v="385"/>
    <x v="0"/>
    <x v="50"/>
    <x v="52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3"/>
    <x v="0"/>
    <x v="0"/>
    <x v="0"/>
    <x v="30"/>
    <x v="29"/>
    <x v="86"/>
    <x v="900"/>
    <x v="54"/>
    <x v="27"/>
    <x v="0"/>
    <x v="0"/>
    <x v="0"/>
    <x v="0"/>
    <x v="0"/>
    <x v="2"/>
    <x v="0"/>
    <x v="0"/>
    <x v="0"/>
    <x v="273"/>
    <x v="385"/>
    <x v="0"/>
    <x v="50"/>
    <x v="55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33"/>
    <x v="32"/>
    <x v="93"/>
    <x v="894"/>
    <x v="54"/>
    <x v="27"/>
    <x v="0"/>
    <x v="0"/>
    <x v="0"/>
    <x v="0"/>
    <x v="0"/>
    <x v="2"/>
    <x v="0"/>
    <x v="0"/>
    <x v="0"/>
    <x v="273"/>
    <x v="385"/>
    <x v="0"/>
    <x v="50"/>
    <x v="606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27"/>
    <x v="26"/>
    <x v="82"/>
    <x v="902"/>
    <x v="54"/>
    <x v="27"/>
    <x v="0"/>
    <x v="0"/>
    <x v="0"/>
    <x v="0"/>
    <x v="0"/>
    <x v="2"/>
    <x v="0"/>
    <x v="0"/>
    <x v="0"/>
    <x v="273"/>
    <x v="385"/>
    <x v="0"/>
    <x v="50"/>
    <x v="6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33"/>
    <x v="32"/>
    <x v="93"/>
    <x v="894"/>
    <x v="54"/>
    <x v="27"/>
    <x v="0"/>
    <x v="0"/>
    <x v="0"/>
    <x v="0"/>
    <x v="0"/>
    <x v="2"/>
    <x v="0"/>
    <x v="0"/>
    <x v="0"/>
    <x v="273"/>
    <x v="385"/>
    <x v="0"/>
    <x v="50"/>
    <x v="69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24"/>
    <x v="23"/>
    <x v="74"/>
    <x v="908"/>
    <x v="54"/>
    <x v="27"/>
    <x v="0"/>
    <x v="0"/>
    <x v="0"/>
    <x v="0"/>
    <x v="0"/>
    <x v="2"/>
    <x v="0"/>
    <x v="0"/>
    <x v="0"/>
    <x v="273"/>
    <x v="385"/>
    <x v="0"/>
    <x v="50"/>
    <x v="7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3"/>
    <x v="0"/>
    <x v="0"/>
    <x v="0"/>
    <x v="30"/>
    <x v="29"/>
    <x v="86"/>
    <x v="900"/>
    <x v="54"/>
    <x v="27"/>
    <x v="0"/>
    <x v="0"/>
    <x v="0"/>
    <x v="0"/>
    <x v="0"/>
    <x v="2"/>
    <x v="0"/>
    <x v="0"/>
    <x v="0"/>
    <x v="273"/>
    <x v="385"/>
    <x v="0"/>
    <x v="50"/>
    <x v="79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174"/>
    <x v="167"/>
    <x v="257"/>
    <x v="777"/>
    <x v="54"/>
    <x v="27"/>
    <x v="0"/>
    <x v="0"/>
    <x v="0"/>
    <x v="0"/>
    <x v="0"/>
    <x v="2"/>
    <x v="0"/>
    <x v="0"/>
    <x v="0"/>
    <x v="273"/>
    <x v="385"/>
    <x v="0"/>
    <x v="50"/>
    <x v="81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3"/>
    <x v="1"/>
  </r>
  <r>
    <x v="0"/>
    <x v="5"/>
    <x v="0"/>
    <x v="0"/>
    <x v="0"/>
    <x v="320"/>
    <x v="407"/>
    <x v="405"/>
    <x v="687"/>
    <x v="54"/>
    <x v="27"/>
    <x v="0"/>
    <x v="0"/>
    <x v="0"/>
    <x v="0"/>
    <x v="0"/>
    <x v="5"/>
    <x v="0"/>
    <x v="0"/>
    <x v="0"/>
    <x v="273"/>
    <x v="385"/>
    <x v="0"/>
    <x v="50"/>
    <x v="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5"/>
    <x v="169"/>
    <x v="203"/>
    <x v="45"/>
    <x v="1525"/>
    <x v="0"/>
  </r>
  <r>
    <x v="0"/>
    <x v="5"/>
    <x v="0"/>
    <x v="0"/>
    <x v="0"/>
    <x v="256"/>
    <x v="351"/>
    <x v="335"/>
    <x v="733"/>
    <x v="54"/>
    <x v="27"/>
    <x v="0"/>
    <x v="0"/>
    <x v="0"/>
    <x v="0"/>
    <x v="0"/>
    <x v="5"/>
    <x v="0"/>
    <x v="0"/>
    <x v="0"/>
    <x v="273"/>
    <x v="385"/>
    <x v="0"/>
    <x v="50"/>
    <x v="275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13"/>
    <x v="0"/>
  </r>
  <r>
    <x v="0"/>
    <x v="5"/>
    <x v="0"/>
    <x v="0"/>
    <x v="0"/>
    <x v="459"/>
    <x v="521"/>
    <x v="540"/>
    <x v="599"/>
    <x v="54"/>
    <x v="27"/>
    <x v="0"/>
    <x v="0"/>
    <x v="0"/>
    <x v="0"/>
    <x v="0"/>
    <x v="5"/>
    <x v="0"/>
    <x v="0"/>
    <x v="0"/>
    <x v="273"/>
    <x v="385"/>
    <x v="0"/>
    <x v="50"/>
    <x v="448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4"/>
    <x v="169"/>
    <x v="203"/>
    <x v="82"/>
    <x v="1557"/>
    <x v="0"/>
  </r>
  <r>
    <x v="0"/>
    <x v="5"/>
    <x v="0"/>
    <x v="0"/>
    <x v="0"/>
    <x v="256"/>
    <x v="351"/>
    <x v="335"/>
    <x v="733"/>
    <x v="54"/>
    <x v="27"/>
    <x v="0"/>
    <x v="0"/>
    <x v="0"/>
    <x v="0"/>
    <x v="0"/>
    <x v="5"/>
    <x v="0"/>
    <x v="0"/>
    <x v="0"/>
    <x v="273"/>
    <x v="385"/>
    <x v="0"/>
    <x v="50"/>
    <x v="46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13"/>
    <x v="0"/>
  </r>
  <r>
    <x v="0"/>
    <x v="5"/>
    <x v="0"/>
    <x v="0"/>
    <x v="0"/>
    <x v="256"/>
    <x v="351"/>
    <x v="326"/>
    <x v="723"/>
    <x v="54"/>
    <x v="27"/>
    <x v="0"/>
    <x v="0"/>
    <x v="0"/>
    <x v="0"/>
    <x v="0"/>
    <x v="5"/>
    <x v="0"/>
    <x v="0"/>
    <x v="0"/>
    <x v="273"/>
    <x v="385"/>
    <x v="0"/>
    <x v="50"/>
    <x v="52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15"/>
    <x v="0"/>
  </r>
  <r>
    <x v="0"/>
    <x v="5"/>
    <x v="0"/>
    <x v="0"/>
    <x v="0"/>
    <x v="297"/>
    <x v="383"/>
    <x v="372"/>
    <x v="704"/>
    <x v="54"/>
    <x v="27"/>
    <x v="0"/>
    <x v="0"/>
    <x v="0"/>
    <x v="0"/>
    <x v="0"/>
    <x v="5"/>
    <x v="0"/>
    <x v="0"/>
    <x v="0"/>
    <x v="273"/>
    <x v="385"/>
    <x v="0"/>
    <x v="50"/>
    <x v="55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518"/>
    <x v="0"/>
  </r>
  <r>
    <x v="0"/>
    <x v="5"/>
    <x v="0"/>
    <x v="0"/>
    <x v="0"/>
    <x v="311"/>
    <x v="398"/>
    <x v="394"/>
    <x v="695"/>
    <x v="54"/>
    <x v="27"/>
    <x v="0"/>
    <x v="0"/>
    <x v="0"/>
    <x v="0"/>
    <x v="0"/>
    <x v="5"/>
    <x v="0"/>
    <x v="0"/>
    <x v="0"/>
    <x v="273"/>
    <x v="385"/>
    <x v="0"/>
    <x v="50"/>
    <x v="606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3"/>
    <x v="169"/>
    <x v="203"/>
    <x v="42"/>
    <x v="1522"/>
    <x v="0"/>
  </r>
  <r>
    <x v="0"/>
    <x v="5"/>
    <x v="0"/>
    <x v="0"/>
    <x v="0"/>
    <x v="275"/>
    <x v="368"/>
    <x v="346"/>
    <x v="714"/>
    <x v="54"/>
    <x v="27"/>
    <x v="0"/>
    <x v="0"/>
    <x v="0"/>
    <x v="0"/>
    <x v="0"/>
    <x v="5"/>
    <x v="0"/>
    <x v="0"/>
    <x v="0"/>
    <x v="273"/>
    <x v="385"/>
    <x v="0"/>
    <x v="50"/>
    <x v="6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7"/>
    <x v="169"/>
    <x v="203"/>
    <x v="35"/>
    <x v="1516"/>
    <x v="0"/>
  </r>
  <r>
    <x v="0"/>
    <x v="5"/>
    <x v="0"/>
    <x v="0"/>
    <x v="0"/>
    <x v="311"/>
    <x v="398"/>
    <x v="394"/>
    <x v="695"/>
    <x v="54"/>
    <x v="27"/>
    <x v="0"/>
    <x v="0"/>
    <x v="0"/>
    <x v="0"/>
    <x v="0"/>
    <x v="5"/>
    <x v="0"/>
    <x v="0"/>
    <x v="0"/>
    <x v="273"/>
    <x v="385"/>
    <x v="0"/>
    <x v="50"/>
    <x v="69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3"/>
    <x v="169"/>
    <x v="203"/>
    <x v="42"/>
    <x v="1522"/>
    <x v="0"/>
  </r>
  <r>
    <x v="0"/>
    <x v="5"/>
    <x v="0"/>
    <x v="0"/>
    <x v="0"/>
    <x v="256"/>
    <x v="351"/>
    <x v="326"/>
    <x v="723"/>
    <x v="54"/>
    <x v="27"/>
    <x v="0"/>
    <x v="0"/>
    <x v="0"/>
    <x v="0"/>
    <x v="0"/>
    <x v="5"/>
    <x v="0"/>
    <x v="0"/>
    <x v="0"/>
    <x v="273"/>
    <x v="385"/>
    <x v="0"/>
    <x v="50"/>
    <x v="7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15"/>
    <x v="0"/>
  </r>
  <r>
    <x v="0"/>
    <x v="5"/>
    <x v="0"/>
    <x v="0"/>
    <x v="0"/>
    <x v="297"/>
    <x v="383"/>
    <x v="372"/>
    <x v="704"/>
    <x v="54"/>
    <x v="27"/>
    <x v="0"/>
    <x v="0"/>
    <x v="0"/>
    <x v="0"/>
    <x v="0"/>
    <x v="5"/>
    <x v="0"/>
    <x v="0"/>
    <x v="0"/>
    <x v="273"/>
    <x v="385"/>
    <x v="0"/>
    <x v="50"/>
    <x v="79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518"/>
    <x v="0"/>
  </r>
  <r>
    <x v="0"/>
    <x v="5"/>
    <x v="0"/>
    <x v="0"/>
    <x v="0"/>
    <x v="703"/>
    <x v="728"/>
    <x v="793"/>
    <x v="445"/>
    <x v="54"/>
    <x v="27"/>
    <x v="0"/>
    <x v="0"/>
    <x v="0"/>
    <x v="0"/>
    <x v="0"/>
    <x v="5"/>
    <x v="0"/>
    <x v="0"/>
    <x v="0"/>
    <x v="273"/>
    <x v="385"/>
    <x v="0"/>
    <x v="50"/>
    <x v="81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6"/>
    <x v="169"/>
    <x v="203"/>
    <x v="153"/>
    <x v="1602"/>
    <x v="0"/>
  </r>
  <r>
    <x v="0"/>
    <x v="2"/>
    <x v="0"/>
    <x v="0"/>
    <x v="0"/>
    <x v="246"/>
    <x v="342"/>
    <x v="438"/>
    <x v="1053"/>
    <x v="54"/>
    <x v="27"/>
    <x v="0"/>
    <x v="0"/>
    <x v="0"/>
    <x v="0"/>
    <x v="0"/>
    <x v="4"/>
    <x v="0"/>
    <x v="0"/>
    <x v="0"/>
    <x v="274"/>
    <x v="386"/>
    <x v="0"/>
    <x v="16"/>
    <x v="52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553"/>
    <x v="602"/>
    <x v="818"/>
    <x v="1181"/>
    <x v="54"/>
    <x v="27"/>
    <x v="0"/>
    <x v="0"/>
    <x v="0"/>
    <x v="0"/>
    <x v="0"/>
    <x v="4"/>
    <x v="0"/>
    <x v="0"/>
    <x v="0"/>
    <x v="274"/>
    <x v="386"/>
    <x v="0"/>
    <x v="16"/>
    <x v="66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2"/>
    <x v="1"/>
  </r>
  <r>
    <x v="0"/>
    <x v="2"/>
    <x v="0"/>
    <x v="0"/>
    <x v="0"/>
    <x v="198"/>
    <x v="298"/>
    <x v="383"/>
    <x v="1028"/>
    <x v="54"/>
    <x v="27"/>
    <x v="0"/>
    <x v="0"/>
    <x v="0"/>
    <x v="0"/>
    <x v="0"/>
    <x v="4"/>
    <x v="0"/>
    <x v="0"/>
    <x v="0"/>
    <x v="274"/>
    <x v="386"/>
    <x v="0"/>
    <x v="16"/>
    <x v="770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1"/>
    <x v="0"/>
    <x v="0"/>
    <x v="0"/>
    <x v="19"/>
    <x v="18"/>
    <x v="95"/>
    <x v="978"/>
    <x v="54"/>
    <x v="27"/>
    <x v="0"/>
    <x v="0"/>
    <x v="0"/>
    <x v="0"/>
    <x v="0"/>
    <x v="0"/>
    <x v="0"/>
    <x v="0"/>
    <x v="0"/>
    <x v="274"/>
    <x v="386"/>
    <x v="0"/>
    <x v="16"/>
    <x v="52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92"/>
    <x v="88"/>
    <x v="244"/>
    <x v="1015"/>
    <x v="54"/>
    <x v="27"/>
    <x v="0"/>
    <x v="0"/>
    <x v="0"/>
    <x v="0"/>
    <x v="0"/>
    <x v="0"/>
    <x v="0"/>
    <x v="0"/>
    <x v="0"/>
    <x v="274"/>
    <x v="386"/>
    <x v="0"/>
    <x v="16"/>
    <x v="66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6"/>
    <x v="1"/>
  </r>
  <r>
    <x v="0"/>
    <x v="1"/>
    <x v="0"/>
    <x v="0"/>
    <x v="0"/>
    <x v="15"/>
    <x v="14"/>
    <x v="82"/>
    <x v="967"/>
    <x v="54"/>
    <x v="27"/>
    <x v="0"/>
    <x v="0"/>
    <x v="0"/>
    <x v="0"/>
    <x v="0"/>
    <x v="0"/>
    <x v="0"/>
    <x v="0"/>
    <x v="0"/>
    <x v="274"/>
    <x v="386"/>
    <x v="0"/>
    <x v="16"/>
    <x v="770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6"/>
    <x v="0"/>
    <x v="0"/>
    <x v="0"/>
    <x v="296"/>
    <x v="382"/>
    <x v="498"/>
    <x v="1071"/>
    <x v="54"/>
    <x v="27"/>
    <x v="0"/>
    <x v="0"/>
    <x v="0"/>
    <x v="0"/>
    <x v="0"/>
    <x v="6"/>
    <x v="0"/>
    <x v="0"/>
    <x v="0"/>
    <x v="274"/>
    <x v="386"/>
    <x v="0"/>
    <x v="16"/>
    <x v="52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634"/>
    <x v="666"/>
    <x v="895"/>
    <x v="1210"/>
    <x v="54"/>
    <x v="27"/>
    <x v="0"/>
    <x v="0"/>
    <x v="0"/>
    <x v="0"/>
    <x v="0"/>
    <x v="6"/>
    <x v="0"/>
    <x v="0"/>
    <x v="0"/>
    <x v="274"/>
    <x v="386"/>
    <x v="0"/>
    <x v="16"/>
    <x v="66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8"/>
    <x v="1"/>
  </r>
  <r>
    <x v="0"/>
    <x v="6"/>
    <x v="0"/>
    <x v="0"/>
    <x v="0"/>
    <x v="251"/>
    <x v="346"/>
    <x v="438"/>
    <x v="1038"/>
    <x v="54"/>
    <x v="27"/>
    <x v="0"/>
    <x v="0"/>
    <x v="0"/>
    <x v="0"/>
    <x v="0"/>
    <x v="6"/>
    <x v="0"/>
    <x v="0"/>
    <x v="0"/>
    <x v="274"/>
    <x v="386"/>
    <x v="0"/>
    <x v="16"/>
    <x v="770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3"/>
    <x v="0"/>
    <x v="0"/>
    <x v="0"/>
    <x v="19"/>
    <x v="18"/>
    <x v="95"/>
    <x v="978"/>
    <x v="54"/>
    <x v="27"/>
    <x v="0"/>
    <x v="0"/>
    <x v="0"/>
    <x v="0"/>
    <x v="0"/>
    <x v="2"/>
    <x v="0"/>
    <x v="0"/>
    <x v="0"/>
    <x v="274"/>
    <x v="386"/>
    <x v="0"/>
    <x v="16"/>
    <x v="52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92"/>
    <x v="88"/>
    <x v="244"/>
    <x v="1015"/>
    <x v="54"/>
    <x v="27"/>
    <x v="0"/>
    <x v="0"/>
    <x v="0"/>
    <x v="0"/>
    <x v="0"/>
    <x v="2"/>
    <x v="0"/>
    <x v="0"/>
    <x v="0"/>
    <x v="274"/>
    <x v="386"/>
    <x v="0"/>
    <x v="16"/>
    <x v="66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6"/>
    <x v="1"/>
  </r>
  <r>
    <x v="0"/>
    <x v="3"/>
    <x v="0"/>
    <x v="0"/>
    <x v="0"/>
    <x v="15"/>
    <x v="14"/>
    <x v="82"/>
    <x v="967"/>
    <x v="54"/>
    <x v="27"/>
    <x v="0"/>
    <x v="0"/>
    <x v="0"/>
    <x v="0"/>
    <x v="0"/>
    <x v="2"/>
    <x v="0"/>
    <x v="0"/>
    <x v="0"/>
    <x v="274"/>
    <x v="386"/>
    <x v="0"/>
    <x v="16"/>
    <x v="770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5"/>
    <x v="0"/>
    <x v="0"/>
    <x v="0"/>
    <x v="211"/>
    <x v="313"/>
    <x v="405"/>
    <x v="1045"/>
    <x v="54"/>
    <x v="27"/>
    <x v="0"/>
    <x v="0"/>
    <x v="0"/>
    <x v="0"/>
    <x v="0"/>
    <x v="5"/>
    <x v="0"/>
    <x v="0"/>
    <x v="0"/>
    <x v="274"/>
    <x v="386"/>
    <x v="0"/>
    <x v="16"/>
    <x v="52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"/>
    <x v="0"/>
    <x v="1069"/>
    <x v="1"/>
  </r>
  <r>
    <x v="0"/>
    <x v="5"/>
    <x v="0"/>
    <x v="0"/>
    <x v="0"/>
    <x v="512"/>
    <x v="565"/>
    <x v="768"/>
    <x v="1166"/>
    <x v="54"/>
    <x v="27"/>
    <x v="0"/>
    <x v="0"/>
    <x v="0"/>
    <x v="0"/>
    <x v="0"/>
    <x v="5"/>
    <x v="0"/>
    <x v="0"/>
    <x v="0"/>
    <x v="274"/>
    <x v="386"/>
    <x v="0"/>
    <x v="16"/>
    <x v="66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7"/>
    <x v="0"/>
    <x v="691"/>
    <x v="1"/>
  </r>
  <r>
    <x v="0"/>
    <x v="5"/>
    <x v="0"/>
    <x v="0"/>
    <x v="0"/>
    <x v="170"/>
    <x v="275"/>
    <x v="346"/>
    <x v="1021"/>
    <x v="54"/>
    <x v="27"/>
    <x v="0"/>
    <x v="0"/>
    <x v="0"/>
    <x v="0"/>
    <x v="0"/>
    <x v="5"/>
    <x v="0"/>
    <x v="0"/>
    <x v="0"/>
    <x v="274"/>
    <x v="386"/>
    <x v="0"/>
    <x v="16"/>
    <x v="770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4"/>
    <x v="0"/>
    <x v="1132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275"/>
    <x v="387"/>
    <x v="2"/>
    <x v="53"/>
    <x v="573"/>
    <x v="104"/>
    <x v="0"/>
    <x v="0"/>
    <x v="0"/>
    <x v="0"/>
    <x v="0"/>
    <x v="275"/>
    <x v="272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275"/>
    <x v="387"/>
    <x v="2"/>
    <x v="53"/>
    <x v="573"/>
    <x v="104"/>
    <x v="0"/>
    <x v="0"/>
    <x v="0"/>
    <x v="0"/>
    <x v="0"/>
    <x v="275"/>
    <x v="272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275"/>
    <x v="387"/>
    <x v="2"/>
    <x v="53"/>
    <x v="573"/>
    <x v="104"/>
    <x v="0"/>
    <x v="0"/>
    <x v="0"/>
    <x v="0"/>
    <x v="0"/>
    <x v="275"/>
    <x v="272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1"/>
    <x v="1"/>
    <x v="0"/>
    <x v="949"/>
    <x v="54"/>
    <x v="27"/>
    <x v="0"/>
    <x v="0"/>
    <x v="0"/>
    <x v="0"/>
    <x v="0"/>
    <x v="2"/>
    <x v="0"/>
    <x v="0"/>
    <x v="0"/>
    <x v="275"/>
    <x v="387"/>
    <x v="2"/>
    <x v="53"/>
    <x v="573"/>
    <x v="104"/>
    <x v="0"/>
    <x v="0"/>
    <x v="0"/>
    <x v="0"/>
    <x v="0"/>
    <x v="275"/>
    <x v="272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275"/>
    <x v="387"/>
    <x v="2"/>
    <x v="53"/>
    <x v="573"/>
    <x v="104"/>
    <x v="0"/>
    <x v="0"/>
    <x v="0"/>
    <x v="0"/>
    <x v="0"/>
    <x v="275"/>
    <x v="272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485"/>
    <x v="0"/>
  </r>
  <r>
    <x v="0"/>
    <x v="2"/>
    <x v="0"/>
    <x v="0"/>
    <x v="0"/>
    <x v="752"/>
    <x v="775"/>
    <x v="934"/>
    <x v="567"/>
    <x v="54"/>
    <x v="27"/>
    <x v="0"/>
    <x v="0"/>
    <x v="0"/>
    <x v="0"/>
    <x v="0"/>
    <x v="4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73"/>
    <x v="199"/>
    <x v="109"/>
    <x v="203"/>
    <x v="172"/>
    <x v="1568"/>
    <x v="0"/>
  </r>
  <r>
    <x v="0"/>
    <x v="1"/>
    <x v="0"/>
    <x v="0"/>
    <x v="0"/>
    <x v="172"/>
    <x v="165"/>
    <x v="309"/>
    <x v="1097"/>
    <x v="54"/>
    <x v="27"/>
    <x v="0"/>
    <x v="0"/>
    <x v="0"/>
    <x v="0"/>
    <x v="0"/>
    <x v="0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170"/>
    <x v="1"/>
  </r>
  <r>
    <x v="0"/>
    <x v="6"/>
    <x v="0"/>
    <x v="0"/>
    <x v="0"/>
    <x v="849"/>
    <x v="871"/>
    <x v="1030"/>
    <x v="519"/>
    <x v="54"/>
    <x v="27"/>
    <x v="0"/>
    <x v="0"/>
    <x v="0"/>
    <x v="0"/>
    <x v="0"/>
    <x v="6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460"/>
    <x v="1"/>
  </r>
  <r>
    <x v="0"/>
    <x v="3"/>
    <x v="0"/>
    <x v="0"/>
    <x v="0"/>
    <x v="97"/>
    <x v="93"/>
    <x v="309"/>
    <x v="1148"/>
    <x v="54"/>
    <x v="27"/>
    <x v="0"/>
    <x v="0"/>
    <x v="0"/>
    <x v="0"/>
    <x v="0"/>
    <x v="2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890"/>
    <x v="199"/>
    <x v="169"/>
    <x v="203"/>
    <x v="0"/>
    <x v="1170"/>
    <x v="1"/>
  </r>
  <r>
    <x v="0"/>
    <x v="5"/>
    <x v="0"/>
    <x v="0"/>
    <x v="0"/>
    <x v="527"/>
    <x v="578"/>
    <x v="885"/>
    <x v="1382"/>
    <x v="54"/>
    <x v="27"/>
    <x v="0"/>
    <x v="0"/>
    <x v="0"/>
    <x v="0"/>
    <x v="0"/>
    <x v="5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00"/>
    <x v="199"/>
    <x v="75"/>
    <x v="203"/>
    <x v="106"/>
    <x v="854"/>
    <x v="0"/>
  </r>
  <r>
    <x v="0"/>
    <x v="4"/>
    <x v="0"/>
    <x v="0"/>
    <x v="0"/>
    <x v="232"/>
    <x v="222"/>
    <x v="0"/>
    <x v="722"/>
    <x v="54"/>
    <x v="27"/>
    <x v="0"/>
    <x v="0"/>
    <x v="0"/>
    <x v="0"/>
    <x v="0"/>
    <x v="1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45"/>
    <x v="199"/>
    <x v="169"/>
    <x v="203"/>
    <x v="0"/>
    <x v="1479"/>
    <x v="1"/>
  </r>
  <r>
    <x v="0"/>
    <x v="0"/>
    <x v="0"/>
    <x v="0"/>
    <x v="0"/>
    <x v="904"/>
    <x v="926"/>
    <x v="0"/>
    <x v="190"/>
    <x v="54"/>
    <x v="27"/>
    <x v="0"/>
    <x v="0"/>
    <x v="0"/>
    <x v="0"/>
    <x v="0"/>
    <x v="3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55"/>
    <x v="199"/>
    <x v="169"/>
    <x v="203"/>
    <x v="0"/>
    <x v="1479"/>
    <x v="1"/>
  </r>
  <r>
    <x v="0"/>
    <x v="2"/>
    <x v="0"/>
    <x v="0"/>
    <x v="0"/>
    <x v="233"/>
    <x v="335"/>
    <x v="0"/>
    <x v="644"/>
    <x v="54"/>
    <x v="27"/>
    <x v="0"/>
    <x v="0"/>
    <x v="0"/>
    <x v="0"/>
    <x v="0"/>
    <x v="4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44"/>
    <x v="199"/>
    <x v="169"/>
    <x v="203"/>
    <x v="0"/>
    <x v="1479"/>
    <x v="1"/>
  </r>
  <r>
    <x v="0"/>
    <x v="1"/>
    <x v="0"/>
    <x v="0"/>
    <x v="0"/>
    <x v="18"/>
    <x v="17"/>
    <x v="0"/>
    <x v="913"/>
    <x v="54"/>
    <x v="27"/>
    <x v="0"/>
    <x v="0"/>
    <x v="0"/>
    <x v="0"/>
    <x v="0"/>
    <x v="0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52"/>
    <x v="199"/>
    <x v="169"/>
    <x v="203"/>
    <x v="0"/>
    <x v="1479"/>
    <x v="1"/>
  </r>
  <r>
    <x v="0"/>
    <x v="6"/>
    <x v="0"/>
    <x v="0"/>
    <x v="0"/>
    <x v="284"/>
    <x v="374"/>
    <x v="0"/>
    <x v="608"/>
    <x v="54"/>
    <x v="27"/>
    <x v="0"/>
    <x v="0"/>
    <x v="0"/>
    <x v="0"/>
    <x v="0"/>
    <x v="6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1479"/>
    <x v="1"/>
  </r>
  <r>
    <x v="0"/>
    <x v="3"/>
    <x v="0"/>
    <x v="0"/>
    <x v="0"/>
    <x v="15"/>
    <x v="14"/>
    <x v="0"/>
    <x v="920"/>
    <x v="54"/>
    <x v="27"/>
    <x v="0"/>
    <x v="0"/>
    <x v="0"/>
    <x v="0"/>
    <x v="0"/>
    <x v="2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55"/>
    <x v="199"/>
    <x v="169"/>
    <x v="203"/>
    <x v="0"/>
    <x v="1479"/>
    <x v="1"/>
  </r>
  <r>
    <x v="0"/>
    <x v="5"/>
    <x v="0"/>
    <x v="0"/>
    <x v="0"/>
    <x v="170"/>
    <x v="275"/>
    <x v="0"/>
    <x v="687"/>
    <x v="54"/>
    <x v="27"/>
    <x v="0"/>
    <x v="0"/>
    <x v="0"/>
    <x v="0"/>
    <x v="0"/>
    <x v="5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88"/>
    <x v="199"/>
    <x v="169"/>
    <x v="203"/>
    <x v="0"/>
    <x v="14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27"/>
    <x v="0"/>
    <x v="0"/>
    <x v="0"/>
    <x v="0"/>
    <x v="0"/>
    <x v="3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73"/>
    <x v="280"/>
    <x v="340"/>
    <x v="956"/>
    <x v="54"/>
    <x v="27"/>
    <x v="0"/>
    <x v="0"/>
    <x v="0"/>
    <x v="0"/>
    <x v="0"/>
    <x v="4"/>
    <x v="0"/>
    <x v="0"/>
    <x v="0"/>
    <x v="278"/>
    <x v="390"/>
    <x v="5"/>
    <x v="73"/>
    <x v="678"/>
    <x v="104"/>
    <x v="0"/>
    <x v="0"/>
    <x v="0"/>
    <x v="0"/>
    <x v="0"/>
    <x v="278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39"/>
    <x v="1"/>
  </r>
  <r>
    <x v="0"/>
    <x v="1"/>
    <x v="0"/>
    <x v="0"/>
    <x v="0"/>
    <x v="12"/>
    <x v="12"/>
    <x v="70"/>
    <x v="997"/>
    <x v="54"/>
    <x v="27"/>
    <x v="0"/>
    <x v="0"/>
    <x v="0"/>
    <x v="0"/>
    <x v="0"/>
    <x v="0"/>
    <x v="0"/>
    <x v="0"/>
    <x v="0"/>
    <x v="278"/>
    <x v="390"/>
    <x v="5"/>
    <x v="73"/>
    <x v="678"/>
    <x v="104"/>
    <x v="0"/>
    <x v="0"/>
    <x v="0"/>
    <x v="0"/>
    <x v="0"/>
    <x v="278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0"/>
    <x v="1"/>
  </r>
  <r>
    <x v="0"/>
    <x v="6"/>
    <x v="0"/>
    <x v="0"/>
    <x v="0"/>
    <x v="224"/>
    <x v="325"/>
    <x v="396"/>
    <x v="956"/>
    <x v="54"/>
    <x v="27"/>
    <x v="0"/>
    <x v="0"/>
    <x v="0"/>
    <x v="0"/>
    <x v="0"/>
    <x v="6"/>
    <x v="0"/>
    <x v="0"/>
    <x v="0"/>
    <x v="278"/>
    <x v="390"/>
    <x v="5"/>
    <x v="73"/>
    <x v="678"/>
    <x v="104"/>
    <x v="0"/>
    <x v="0"/>
    <x v="0"/>
    <x v="0"/>
    <x v="0"/>
    <x v="278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79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278"/>
    <x v="390"/>
    <x v="5"/>
    <x v="73"/>
    <x v="678"/>
    <x v="104"/>
    <x v="0"/>
    <x v="0"/>
    <x v="0"/>
    <x v="0"/>
    <x v="0"/>
    <x v="278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0"/>
    <x v="0"/>
    <x v="0"/>
    <x v="0"/>
    <x v="0"/>
    <x v="0"/>
    <x v="3"/>
    <x v="0"/>
    <x v="0"/>
    <x v="0"/>
    <x v="278"/>
    <x v="390"/>
    <x v="5"/>
    <x v="73"/>
    <x v="678"/>
    <x v="104"/>
    <x v="0"/>
    <x v="0"/>
    <x v="0"/>
    <x v="0"/>
    <x v="0"/>
    <x v="278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2"/>
    <x v="0"/>
    <x v="0"/>
    <x v="0"/>
    <x v="716"/>
    <x v="739"/>
    <x v="1498"/>
    <x v="1854"/>
    <x v="54"/>
    <x v="27"/>
    <x v="0"/>
    <x v="0"/>
    <x v="0"/>
    <x v="0"/>
    <x v="0"/>
    <x v="4"/>
    <x v="0"/>
    <x v="0"/>
    <x v="0"/>
    <x v="279"/>
    <x v="392"/>
    <x v="0"/>
    <x v="31"/>
    <x v="279"/>
    <x v="104"/>
    <x v="0"/>
    <x v="0"/>
    <x v="0"/>
    <x v="0"/>
    <x v="0"/>
    <x v="279"/>
    <x v="35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"/>
    <x v="1"/>
  </r>
  <r>
    <x v="0"/>
    <x v="1"/>
    <x v="0"/>
    <x v="0"/>
    <x v="0"/>
    <x v="157"/>
    <x v="151"/>
    <x v="804"/>
    <x v="1488"/>
    <x v="54"/>
    <x v="27"/>
    <x v="0"/>
    <x v="0"/>
    <x v="0"/>
    <x v="0"/>
    <x v="0"/>
    <x v="0"/>
    <x v="0"/>
    <x v="0"/>
    <x v="0"/>
    <x v="279"/>
    <x v="392"/>
    <x v="0"/>
    <x v="31"/>
    <x v="279"/>
    <x v="104"/>
    <x v="0"/>
    <x v="0"/>
    <x v="0"/>
    <x v="0"/>
    <x v="0"/>
    <x v="279"/>
    <x v="35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7"/>
    <x v="1"/>
  </r>
  <r>
    <x v="0"/>
    <x v="6"/>
    <x v="0"/>
    <x v="0"/>
    <x v="0"/>
    <x v="809"/>
    <x v="832"/>
    <x v="1529"/>
    <x v="1864"/>
    <x v="54"/>
    <x v="27"/>
    <x v="0"/>
    <x v="0"/>
    <x v="0"/>
    <x v="0"/>
    <x v="0"/>
    <x v="6"/>
    <x v="0"/>
    <x v="0"/>
    <x v="0"/>
    <x v="279"/>
    <x v="392"/>
    <x v="0"/>
    <x v="31"/>
    <x v="279"/>
    <x v="104"/>
    <x v="0"/>
    <x v="0"/>
    <x v="0"/>
    <x v="0"/>
    <x v="0"/>
    <x v="279"/>
    <x v="35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"/>
    <x v="1"/>
  </r>
  <r>
    <x v="0"/>
    <x v="3"/>
    <x v="0"/>
    <x v="0"/>
    <x v="0"/>
    <x v="157"/>
    <x v="151"/>
    <x v="804"/>
    <x v="1488"/>
    <x v="54"/>
    <x v="27"/>
    <x v="0"/>
    <x v="0"/>
    <x v="0"/>
    <x v="0"/>
    <x v="0"/>
    <x v="2"/>
    <x v="0"/>
    <x v="0"/>
    <x v="0"/>
    <x v="279"/>
    <x v="392"/>
    <x v="0"/>
    <x v="31"/>
    <x v="279"/>
    <x v="104"/>
    <x v="0"/>
    <x v="0"/>
    <x v="0"/>
    <x v="0"/>
    <x v="0"/>
    <x v="279"/>
    <x v="35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7"/>
    <x v="1"/>
  </r>
  <r>
    <x v="0"/>
    <x v="5"/>
    <x v="0"/>
    <x v="0"/>
    <x v="0"/>
    <x v="665"/>
    <x v="695"/>
    <x v="1473"/>
    <x v="1843"/>
    <x v="54"/>
    <x v="27"/>
    <x v="0"/>
    <x v="0"/>
    <x v="0"/>
    <x v="0"/>
    <x v="0"/>
    <x v="5"/>
    <x v="0"/>
    <x v="0"/>
    <x v="0"/>
    <x v="279"/>
    <x v="392"/>
    <x v="0"/>
    <x v="31"/>
    <x v="279"/>
    <x v="104"/>
    <x v="0"/>
    <x v="0"/>
    <x v="0"/>
    <x v="0"/>
    <x v="0"/>
    <x v="279"/>
    <x v="35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3"/>
    <x v="0"/>
    <x v="86"/>
    <x v="1"/>
  </r>
  <r>
    <x v="0"/>
    <x v="2"/>
    <x v="0"/>
    <x v="0"/>
    <x v="0"/>
    <x v="404"/>
    <x v="470"/>
    <x v="0"/>
    <x v="501"/>
    <x v="54"/>
    <x v="27"/>
    <x v="0"/>
    <x v="0"/>
    <x v="0"/>
    <x v="0"/>
    <x v="0"/>
    <x v="4"/>
    <x v="0"/>
    <x v="0"/>
    <x v="0"/>
    <x v="280"/>
    <x v="394"/>
    <x v="3"/>
    <x v="66"/>
    <x v="335"/>
    <x v="104"/>
    <x v="0"/>
    <x v="0"/>
    <x v="0"/>
    <x v="0"/>
    <x v="0"/>
    <x v="280"/>
    <x v="460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423"/>
    <x v="199"/>
    <x v="169"/>
    <x v="44"/>
    <x v="0"/>
    <x v="1479"/>
    <x v="1"/>
  </r>
  <r>
    <x v="0"/>
    <x v="1"/>
    <x v="0"/>
    <x v="0"/>
    <x v="0"/>
    <x v="46"/>
    <x v="44"/>
    <x v="0"/>
    <x v="870"/>
    <x v="54"/>
    <x v="27"/>
    <x v="0"/>
    <x v="0"/>
    <x v="0"/>
    <x v="0"/>
    <x v="0"/>
    <x v="0"/>
    <x v="0"/>
    <x v="0"/>
    <x v="0"/>
    <x v="280"/>
    <x v="394"/>
    <x v="3"/>
    <x v="66"/>
    <x v="335"/>
    <x v="104"/>
    <x v="0"/>
    <x v="0"/>
    <x v="0"/>
    <x v="0"/>
    <x v="0"/>
    <x v="280"/>
    <x v="460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700"/>
    <x v="199"/>
    <x v="169"/>
    <x v="203"/>
    <x v="0"/>
    <x v="1479"/>
    <x v="1"/>
  </r>
  <r>
    <x v="0"/>
    <x v="6"/>
    <x v="0"/>
    <x v="0"/>
    <x v="0"/>
    <x v="464"/>
    <x v="524"/>
    <x v="0"/>
    <x v="456"/>
    <x v="54"/>
    <x v="27"/>
    <x v="0"/>
    <x v="0"/>
    <x v="0"/>
    <x v="0"/>
    <x v="0"/>
    <x v="6"/>
    <x v="0"/>
    <x v="0"/>
    <x v="0"/>
    <x v="280"/>
    <x v="394"/>
    <x v="3"/>
    <x v="66"/>
    <x v="335"/>
    <x v="104"/>
    <x v="0"/>
    <x v="0"/>
    <x v="0"/>
    <x v="0"/>
    <x v="0"/>
    <x v="280"/>
    <x v="460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80"/>
    <x v="199"/>
    <x v="169"/>
    <x v="203"/>
    <x v="0"/>
    <x v="1479"/>
    <x v="1"/>
  </r>
  <r>
    <x v="0"/>
    <x v="3"/>
    <x v="0"/>
    <x v="0"/>
    <x v="0"/>
    <x v="46"/>
    <x v="44"/>
    <x v="0"/>
    <x v="870"/>
    <x v="54"/>
    <x v="27"/>
    <x v="0"/>
    <x v="0"/>
    <x v="0"/>
    <x v="0"/>
    <x v="0"/>
    <x v="2"/>
    <x v="0"/>
    <x v="0"/>
    <x v="0"/>
    <x v="280"/>
    <x v="394"/>
    <x v="3"/>
    <x v="66"/>
    <x v="335"/>
    <x v="104"/>
    <x v="0"/>
    <x v="0"/>
    <x v="0"/>
    <x v="0"/>
    <x v="0"/>
    <x v="280"/>
    <x v="460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700"/>
    <x v="199"/>
    <x v="169"/>
    <x v="203"/>
    <x v="0"/>
    <x v="1479"/>
    <x v="1"/>
  </r>
  <r>
    <x v="0"/>
    <x v="5"/>
    <x v="0"/>
    <x v="0"/>
    <x v="0"/>
    <x v="371"/>
    <x v="444"/>
    <x v="0"/>
    <x v="531"/>
    <x v="54"/>
    <x v="27"/>
    <x v="0"/>
    <x v="0"/>
    <x v="0"/>
    <x v="0"/>
    <x v="0"/>
    <x v="5"/>
    <x v="0"/>
    <x v="0"/>
    <x v="0"/>
    <x v="280"/>
    <x v="394"/>
    <x v="3"/>
    <x v="66"/>
    <x v="335"/>
    <x v="104"/>
    <x v="0"/>
    <x v="0"/>
    <x v="0"/>
    <x v="0"/>
    <x v="0"/>
    <x v="280"/>
    <x v="460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449"/>
    <x v="199"/>
    <x v="169"/>
    <x v="37"/>
    <x v="0"/>
    <x v="1479"/>
    <x v="1"/>
  </r>
  <r>
    <x v="0"/>
    <x v="2"/>
    <x v="0"/>
    <x v="0"/>
    <x v="0"/>
    <x v="445"/>
    <x v="508"/>
    <x v="0"/>
    <x v="470"/>
    <x v="54"/>
    <x v="27"/>
    <x v="0"/>
    <x v="0"/>
    <x v="0"/>
    <x v="0"/>
    <x v="0"/>
    <x v="4"/>
    <x v="0"/>
    <x v="0"/>
    <x v="0"/>
    <x v="281"/>
    <x v="395"/>
    <x v="4"/>
    <x v="45"/>
    <x v="312"/>
    <x v="104"/>
    <x v="0"/>
    <x v="0"/>
    <x v="0"/>
    <x v="0"/>
    <x v="0"/>
    <x v="281"/>
    <x v="432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91"/>
    <x v="199"/>
    <x v="169"/>
    <x v="203"/>
    <x v="0"/>
    <x v="1479"/>
    <x v="1"/>
  </r>
  <r>
    <x v="0"/>
    <x v="1"/>
    <x v="0"/>
    <x v="0"/>
    <x v="0"/>
    <x v="56"/>
    <x v="54"/>
    <x v="0"/>
    <x v="858"/>
    <x v="54"/>
    <x v="27"/>
    <x v="0"/>
    <x v="0"/>
    <x v="0"/>
    <x v="0"/>
    <x v="0"/>
    <x v="0"/>
    <x v="0"/>
    <x v="0"/>
    <x v="0"/>
    <x v="281"/>
    <x v="395"/>
    <x v="4"/>
    <x v="45"/>
    <x v="312"/>
    <x v="104"/>
    <x v="0"/>
    <x v="0"/>
    <x v="0"/>
    <x v="0"/>
    <x v="0"/>
    <x v="281"/>
    <x v="432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89"/>
    <x v="199"/>
    <x v="169"/>
    <x v="203"/>
    <x v="0"/>
    <x v="1479"/>
    <x v="1"/>
  </r>
  <r>
    <x v="0"/>
    <x v="6"/>
    <x v="0"/>
    <x v="0"/>
    <x v="0"/>
    <x v="508"/>
    <x v="562"/>
    <x v="0"/>
    <x v="424"/>
    <x v="54"/>
    <x v="27"/>
    <x v="0"/>
    <x v="0"/>
    <x v="0"/>
    <x v="0"/>
    <x v="0"/>
    <x v="6"/>
    <x v="0"/>
    <x v="0"/>
    <x v="0"/>
    <x v="281"/>
    <x v="395"/>
    <x v="4"/>
    <x v="45"/>
    <x v="312"/>
    <x v="104"/>
    <x v="0"/>
    <x v="0"/>
    <x v="0"/>
    <x v="0"/>
    <x v="0"/>
    <x v="281"/>
    <x v="432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51"/>
    <x v="199"/>
    <x v="169"/>
    <x v="203"/>
    <x v="0"/>
    <x v="1479"/>
    <x v="1"/>
  </r>
  <r>
    <x v="0"/>
    <x v="4"/>
    <x v="0"/>
    <x v="0"/>
    <x v="0"/>
    <x v="160"/>
    <x v="154"/>
    <x v="0"/>
    <x v="768"/>
    <x v="54"/>
    <x v="27"/>
    <x v="0"/>
    <x v="0"/>
    <x v="0"/>
    <x v="0"/>
    <x v="0"/>
    <x v="1"/>
    <x v="0"/>
    <x v="0"/>
    <x v="0"/>
    <x v="281"/>
    <x v="395"/>
    <x v="4"/>
    <x v="45"/>
    <x v="312"/>
    <x v="104"/>
    <x v="0"/>
    <x v="0"/>
    <x v="0"/>
    <x v="0"/>
    <x v="0"/>
    <x v="281"/>
    <x v="432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96"/>
    <x v="199"/>
    <x v="169"/>
    <x v="203"/>
    <x v="0"/>
    <x v="1479"/>
    <x v="1"/>
  </r>
  <r>
    <x v="0"/>
    <x v="0"/>
    <x v="0"/>
    <x v="0"/>
    <x v="0"/>
    <x v="756"/>
    <x v="779"/>
    <x v="0"/>
    <x v="268"/>
    <x v="54"/>
    <x v="27"/>
    <x v="0"/>
    <x v="0"/>
    <x v="0"/>
    <x v="0"/>
    <x v="0"/>
    <x v="3"/>
    <x v="0"/>
    <x v="0"/>
    <x v="0"/>
    <x v="281"/>
    <x v="395"/>
    <x v="4"/>
    <x v="45"/>
    <x v="312"/>
    <x v="104"/>
    <x v="0"/>
    <x v="0"/>
    <x v="0"/>
    <x v="0"/>
    <x v="0"/>
    <x v="281"/>
    <x v="432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220"/>
    <x v="199"/>
    <x v="169"/>
    <x v="203"/>
    <x v="0"/>
    <x v="1479"/>
    <x v="1"/>
  </r>
  <r>
    <x v="0"/>
    <x v="2"/>
    <x v="0"/>
    <x v="0"/>
    <x v="0"/>
    <x v="615"/>
    <x v="651"/>
    <x v="868"/>
    <x v="1135"/>
    <x v="54"/>
    <x v="27"/>
    <x v="0"/>
    <x v="0"/>
    <x v="0"/>
    <x v="0"/>
    <x v="0"/>
    <x v="4"/>
    <x v="0"/>
    <x v="0"/>
    <x v="0"/>
    <x v="282"/>
    <x v="396"/>
    <x v="2"/>
    <x v="53"/>
    <x v="522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9"/>
    <x v="1"/>
  </r>
  <r>
    <x v="0"/>
    <x v="2"/>
    <x v="0"/>
    <x v="0"/>
    <x v="0"/>
    <x v="763"/>
    <x v="786"/>
    <x v="1025"/>
    <x v="1181"/>
    <x v="54"/>
    <x v="27"/>
    <x v="0"/>
    <x v="0"/>
    <x v="0"/>
    <x v="0"/>
    <x v="0"/>
    <x v="4"/>
    <x v="0"/>
    <x v="0"/>
    <x v="0"/>
    <x v="282"/>
    <x v="396"/>
    <x v="2"/>
    <x v="53"/>
    <x v="523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5"/>
    <x v="1"/>
  </r>
  <r>
    <x v="0"/>
    <x v="2"/>
    <x v="0"/>
    <x v="0"/>
    <x v="0"/>
    <x v="851"/>
    <x v="873"/>
    <x v="1111"/>
    <x v="1213"/>
    <x v="54"/>
    <x v="27"/>
    <x v="0"/>
    <x v="0"/>
    <x v="0"/>
    <x v="0"/>
    <x v="0"/>
    <x v="4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1"/>
    <x v="1"/>
  </r>
  <r>
    <x v="0"/>
    <x v="1"/>
    <x v="0"/>
    <x v="0"/>
    <x v="0"/>
    <x v="113"/>
    <x v="109"/>
    <x v="271"/>
    <x v="997"/>
    <x v="54"/>
    <x v="27"/>
    <x v="0"/>
    <x v="0"/>
    <x v="0"/>
    <x v="0"/>
    <x v="0"/>
    <x v="0"/>
    <x v="0"/>
    <x v="0"/>
    <x v="0"/>
    <x v="282"/>
    <x v="396"/>
    <x v="2"/>
    <x v="53"/>
    <x v="522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1"/>
    <x v="0"/>
    <x v="0"/>
    <x v="0"/>
    <x v="176"/>
    <x v="169"/>
    <x v="353"/>
    <x v="1015"/>
    <x v="54"/>
    <x v="27"/>
    <x v="0"/>
    <x v="0"/>
    <x v="0"/>
    <x v="0"/>
    <x v="0"/>
    <x v="0"/>
    <x v="0"/>
    <x v="0"/>
    <x v="0"/>
    <x v="282"/>
    <x v="396"/>
    <x v="2"/>
    <x v="53"/>
    <x v="523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4"/>
    <x v="1"/>
  </r>
  <r>
    <x v="0"/>
    <x v="1"/>
    <x v="0"/>
    <x v="0"/>
    <x v="0"/>
    <x v="222"/>
    <x v="212"/>
    <x v="407"/>
    <x v="1025"/>
    <x v="54"/>
    <x v="27"/>
    <x v="0"/>
    <x v="0"/>
    <x v="0"/>
    <x v="0"/>
    <x v="0"/>
    <x v="0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6"/>
    <x v="1"/>
  </r>
  <r>
    <x v="0"/>
    <x v="6"/>
    <x v="0"/>
    <x v="0"/>
    <x v="0"/>
    <x v="695"/>
    <x v="721"/>
    <x v="951"/>
    <x v="1161"/>
    <x v="54"/>
    <x v="27"/>
    <x v="0"/>
    <x v="0"/>
    <x v="0"/>
    <x v="0"/>
    <x v="0"/>
    <x v="6"/>
    <x v="0"/>
    <x v="0"/>
    <x v="0"/>
    <x v="282"/>
    <x v="396"/>
    <x v="2"/>
    <x v="53"/>
    <x v="522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4"/>
    <x v="1"/>
  </r>
  <r>
    <x v="0"/>
    <x v="6"/>
    <x v="0"/>
    <x v="0"/>
    <x v="0"/>
    <x v="859"/>
    <x v="881"/>
    <x v="1120"/>
    <x v="1210"/>
    <x v="54"/>
    <x v="27"/>
    <x v="0"/>
    <x v="0"/>
    <x v="0"/>
    <x v="0"/>
    <x v="0"/>
    <x v="6"/>
    <x v="0"/>
    <x v="0"/>
    <x v="0"/>
    <x v="282"/>
    <x v="396"/>
    <x v="2"/>
    <x v="53"/>
    <x v="523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1"/>
    <x v="1"/>
  </r>
  <r>
    <x v="0"/>
    <x v="6"/>
    <x v="0"/>
    <x v="0"/>
    <x v="0"/>
    <x v="947"/>
    <x v="969"/>
    <x v="1215"/>
    <x v="1246"/>
    <x v="54"/>
    <x v="27"/>
    <x v="0"/>
    <x v="0"/>
    <x v="0"/>
    <x v="0"/>
    <x v="0"/>
    <x v="6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3"/>
    <x v="1"/>
  </r>
  <r>
    <x v="0"/>
    <x v="3"/>
    <x v="0"/>
    <x v="0"/>
    <x v="0"/>
    <x v="113"/>
    <x v="109"/>
    <x v="271"/>
    <x v="997"/>
    <x v="54"/>
    <x v="27"/>
    <x v="0"/>
    <x v="0"/>
    <x v="0"/>
    <x v="0"/>
    <x v="0"/>
    <x v="2"/>
    <x v="0"/>
    <x v="0"/>
    <x v="0"/>
    <x v="282"/>
    <x v="396"/>
    <x v="2"/>
    <x v="53"/>
    <x v="522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3"/>
    <x v="0"/>
    <x v="0"/>
    <x v="0"/>
    <x v="176"/>
    <x v="169"/>
    <x v="354"/>
    <x v="1017"/>
    <x v="54"/>
    <x v="27"/>
    <x v="0"/>
    <x v="0"/>
    <x v="0"/>
    <x v="0"/>
    <x v="0"/>
    <x v="2"/>
    <x v="0"/>
    <x v="0"/>
    <x v="0"/>
    <x v="282"/>
    <x v="396"/>
    <x v="2"/>
    <x v="53"/>
    <x v="523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3"/>
    <x v="0"/>
    <x v="0"/>
    <x v="0"/>
    <x v="220"/>
    <x v="211"/>
    <x v="406"/>
    <x v="1025"/>
    <x v="54"/>
    <x v="27"/>
    <x v="0"/>
    <x v="0"/>
    <x v="0"/>
    <x v="0"/>
    <x v="0"/>
    <x v="2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7"/>
    <x v="1"/>
  </r>
  <r>
    <x v="0"/>
    <x v="5"/>
    <x v="0"/>
    <x v="0"/>
    <x v="0"/>
    <x v="565"/>
    <x v="610"/>
    <x v="813"/>
    <x v="1118"/>
    <x v="54"/>
    <x v="27"/>
    <x v="0"/>
    <x v="0"/>
    <x v="0"/>
    <x v="0"/>
    <x v="0"/>
    <x v="5"/>
    <x v="0"/>
    <x v="0"/>
    <x v="0"/>
    <x v="282"/>
    <x v="396"/>
    <x v="2"/>
    <x v="53"/>
    <x v="522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9"/>
    <x v="0"/>
    <x v="648"/>
    <x v="1"/>
  </r>
  <r>
    <x v="0"/>
    <x v="5"/>
    <x v="0"/>
    <x v="0"/>
    <x v="0"/>
    <x v="708"/>
    <x v="732"/>
    <x v="964"/>
    <x v="1175"/>
    <x v="54"/>
    <x v="27"/>
    <x v="0"/>
    <x v="0"/>
    <x v="0"/>
    <x v="0"/>
    <x v="0"/>
    <x v="5"/>
    <x v="0"/>
    <x v="0"/>
    <x v="0"/>
    <x v="282"/>
    <x v="396"/>
    <x v="2"/>
    <x v="53"/>
    <x v="523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1"/>
    <x v="0"/>
    <x v="511"/>
    <x v="1"/>
  </r>
  <r>
    <x v="0"/>
    <x v="5"/>
    <x v="0"/>
    <x v="0"/>
    <x v="0"/>
    <x v="790"/>
    <x v="812"/>
    <x v="1052"/>
    <x v="1195"/>
    <x v="54"/>
    <x v="27"/>
    <x v="0"/>
    <x v="0"/>
    <x v="0"/>
    <x v="0"/>
    <x v="0"/>
    <x v="5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7"/>
    <x v="0"/>
    <x v="442"/>
    <x v="1"/>
  </r>
  <r>
    <x v="0"/>
    <x v="4"/>
    <x v="0"/>
    <x v="0"/>
    <x v="0"/>
    <x v="3"/>
    <x v="3"/>
    <x v="0"/>
    <x v="942"/>
    <x v="54"/>
    <x v="27"/>
    <x v="0"/>
    <x v="0"/>
    <x v="0"/>
    <x v="0"/>
    <x v="0"/>
    <x v="1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27"/>
    <x v="0"/>
    <x v="0"/>
    <x v="0"/>
    <x v="0"/>
    <x v="0"/>
    <x v="3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430"/>
    <x v="495"/>
    <x v="643"/>
    <x v="956"/>
    <x v="54"/>
    <x v="27"/>
    <x v="0"/>
    <x v="0"/>
    <x v="0"/>
    <x v="0"/>
    <x v="0"/>
    <x v="4"/>
    <x v="0"/>
    <x v="0"/>
    <x v="0"/>
    <x v="283"/>
    <x v="397"/>
    <x v="1"/>
    <x v="78"/>
    <x v="759"/>
    <x v="104"/>
    <x v="0"/>
    <x v="0"/>
    <x v="0"/>
    <x v="0"/>
    <x v="0"/>
    <x v="283"/>
    <x v="36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403"/>
    <x v="199"/>
    <x v="169"/>
    <x v="203"/>
    <x v="0"/>
    <x v="820"/>
    <x v="1"/>
  </r>
  <r>
    <x v="0"/>
    <x v="1"/>
    <x v="0"/>
    <x v="0"/>
    <x v="0"/>
    <x v="52"/>
    <x v="50"/>
    <x v="108"/>
    <x v="956"/>
    <x v="54"/>
    <x v="27"/>
    <x v="0"/>
    <x v="0"/>
    <x v="0"/>
    <x v="0"/>
    <x v="0"/>
    <x v="0"/>
    <x v="0"/>
    <x v="0"/>
    <x v="0"/>
    <x v="283"/>
    <x v="397"/>
    <x v="1"/>
    <x v="78"/>
    <x v="759"/>
    <x v="104"/>
    <x v="0"/>
    <x v="0"/>
    <x v="0"/>
    <x v="0"/>
    <x v="0"/>
    <x v="283"/>
    <x v="36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373"/>
    <x v="1"/>
  </r>
  <r>
    <x v="0"/>
    <x v="6"/>
    <x v="0"/>
    <x v="0"/>
    <x v="0"/>
    <x v="493"/>
    <x v="547"/>
    <x v="708"/>
    <x v="956"/>
    <x v="54"/>
    <x v="27"/>
    <x v="0"/>
    <x v="0"/>
    <x v="0"/>
    <x v="0"/>
    <x v="0"/>
    <x v="6"/>
    <x v="0"/>
    <x v="0"/>
    <x v="0"/>
    <x v="283"/>
    <x v="397"/>
    <x v="1"/>
    <x v="78"/>
    <x v="759"/>
    <x v="104"/>
    <x v="0"/>
    <x v="0"/>
    <x v="0"/>
    <x v="0"/>
    <x v="0"/>
    <x v="283"/>
    <x v="36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359"/>
    <x v="199"/>
    <x v="169"/>
    <x v="203"/>
    <x v="0"/>
    <x v="750"/>
    <x v="1"/>
  </r>
  <r>
    <x v="0"/>
    <x v="3"/>
    <x v="0"/>
    <x v="0"/>
    <x v="0"/>
    <x v="52"/>
    <x v="50"/>
    <x v="108"/>
    <x v="956"/>
    <x v="54"/>
    <x v="27"/>
    <x v="0"/>
    <x v="0"/>
    <x v="0"/>
    <x v="0"/>
    <x v="0"/>
    <x v="2"/>
    <x v="0"/>
    <x v="0"/>
    <x v="0"/>
    <x v="283"/>
    <x v="397"/>
    <x v="1"/>
    <x v="78"/>
    <x v="759"/>
    <x v="104"/>
    <x v="0"/>
    <x v="0"/>
    <x v="0"/>
    <x v="0"/>
    <x v="0"/>
    <x v="283"/>
    <x v="36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373"/>
    <x v="1"/>
  </r>
  <r>
    <x v="0"/>
    <x v="5"/>
    <x v="0"/>
    <x v="0"/>
    <x v="0"/>
    <x v="393"/>
    <x v="462"/>
    <x v="593"/>
    <x v="956"/>
    <x v="54"/>
    <x v="27"/>
    <x v="0"/>
    <x v="0"/>
    <x v="0"/>
    <x v="0"/>
    <x v="0"/>
    <x v="5"/>
    <x v="0"/>
    <x v="0"/>
    <x v="0"/>
    <x v="283"/>
    <x v="397"/>
    <x v="1"/>
    <x v="78"/>
    <x v="759"/>
    <x v="104"/>
    <x v="0"/>
    <x v="0"/>
    <x v="0"/>
    <x v="0"/>
    <x v="0"/>
    <x v="283"/>
    <x v="36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430"/>
    <x v="199"/>
    <x v="45"/>
    <x v="203"/>
    <x v="62"/>
    <x v="1479"/>
    <x v="0"/>
  </r>
  <r>
    <x v="0"/>
    <x v="2"/>
    <x v="0"/>
    <x v="0"/>
    <x v="0"/>
    <x v="997"/>
    <x v="1019"/>
    <x v="825"/>
    <x v="199"/>
    <x v="54"/>
    <x v="27"/>
    <x v="0"/>
    <x v="0"/>
    <x v="0"/>
    <x v="0"/>
    <x v="0"/>
    <x v="4"/>
    <x v="0"/>
    <x v="0"/>
    <x v="0"/>
    <x v="284"/>
    <x v="399"/>
    <x v="4"/>
    <x v="19"/>
    <x v="261"/>
    <x v="104"/>
    <x v="0"/>
    <x v="0"/>
    <x v="0"/>
    <x v="0"/>
    <x v="0"/>
    <x v="284"/>
    <x v="184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62"/>
    <x v="199"/>
    <x v="169"/>
    <x v="203"/>
    <x v="0"/>
    <x v="636"/>
    <x v="1"/>
  </r>
  <r>
    <x v="0"/>
    <x v="1"/>
    <x v="0"/>
    <x v="0"/>
    <x v="0"/>
    <x v="299"/>
    <x v="282"/>
    <x v="249"/>
    <x v="766"/>
    <x v="54"/>
    <x v="27"/>
    <x v="0"/>
    <x v="0"/>
    <x v="0"/>
    <x v="0"/>
    <x v="0"/>
    <x v="0"/>
    <x v="0"/>
    <x v="0"/>
    <x v="0"/>
    <x v="284"/>
    <x v="399"/>
    <x v="4"/>
    <x v="19"/>
    <x v="261"/>
    <x v="104"/>
    <x v="0"/>
    <x v="0"/>
    <x v="0"/>
    <x v="0"/>
    <x v="0"/>
    <x v="284"/>
    <x v="184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38"/>
    <x v="199"/>
    <x v="169"/>
    <x v="203"/>
    <x v="0"/>
    <x v="1231"/>
    <x v="1"/>
  </r>
  <r>
    <x v="0"/>
    <x v="6"/>
    <x v="0"/>
    <x v="0"/>
    <x v="0"/>
    <x v="1089"/>
    <x v="1109"/>
    <x v="909"/>
    <x v="150"/>
    <x v="54"/>
    <x v="27"/>
    <x v="0"/>
    <x v="0"/>
    <x v="0"/>
    <x v="0"/>
    <x v="0"/>
    <x v="6"/>
    <x v="0"/>
    <x v="0"/>
    <x v="0"/>
    <x v="284"/>
    <x v="399"/>
    <x v="4"/>
    <x v="19"/>
    <x v="261"/>
    <x v="104"/>
    <x v="0"/>
    <x v="0"/>
    <x v="0"/>
    <x v="0"/>
    <x v="0"/>
    <x v="284"/>
    <x v="184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28"/>
    <x v="199"/>
    <x v="169"/>
    <x v="203"/>
    <x v="0"/>
    <x v="565"/>
    <x v="1"/>
  </r>
  <r>
    <x v="0"/>
    <x v="3"/>
    <x v="0"/>
    <x v="0"/>
    <x v="0"/>
    <x v="299"/>
    <x v="282"/>
    <x v="249"/>
    <x v="766"/>
    <x v="54"/>
    <x v="27"/>
    <x v="0"/>
    <x v="0"/>
    <x v="0"/>
    <x v="0"/>
    <x v="0"/>
    <x v="2"/>
    <x v="0"/>
    <x v="0"/>
    <x v="0"/>
    <x v="284"/>
    <x v="399"/>
    <x v="4"/>
    <x v="19"/>
    <x v="261"/>
    <x v="104"/>
    <x v="0"/>
    <x v="0"/>
    <x v="0"/>
    <x v="0"/>
    <x v="0"/>
    <x v="284"/>
    <x v="184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38"/>
    <x v="199"/>
    <x v="169"/>
    <x v="203"/>
    <x v="0"/>
    <x v="1231"/>
    <x v="1"/>
  </r>
  <r>
    <x v="0"/>
    <x v="5"/>
    <x v="0"/>
    <x v="0"/>
    <x v="0"/>
    <x v="934"/>
    <x v="956"/>
    <x v="777"/>
    <x v="226"/>
    <x v="54"/>
    <x v="27"/>
    <x v="0"/>
    <x v="0"/>
    <x v="0"/>
    <x v="0"/>
    <x v="0"/>
    <x v="5"/>
    <x v="0"/>
    <x v="0"/>
    <x v="0"/>
    <x v="284"/>
    <x v="399"/>
    <x v="4"/>
    <x v="19"/>
    <x v="261"/>
    <x v="104"/>
    <x v="0"/>
    <x v="0"/>
    <x v="0"/>
    <x v="0"/>
    <x v="0"/>
    <x v="284"/>
    <x v="184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87"/>
    <x v="199"/>
    <x v="133"/>
    <x v="203"/>
    <x v="228"/>
    <x v="1655"/>
    <x v="0"/>
  </r>
  <r>
    <x v="0"/>
    <x v="2"/>
    <x v="0"/>
    <x v="0"/>
    <x v="0"/>
    <x v="408"/>
    <x v="474"/>
    <x v="0"/>
    <x v="500"/>
    <x v="54"/>
    <x v="27"/>
    <x v="0"/>
    <x v="0"/>
    <x v="0"/>
    <x v="0"/>
    <x v="0"/>
    <x v="4"/>
    <x v="0"/>
    <x v="0"/>
    <x v="0"/>
    <x v="285"/>
    <x v="403"/>
    <x v="1"/>
    <x v="76"/>
    <x v="676"/>
    <x v="104"/>
    <x v="0"/>
    <x v="0"/>
    <x v="0"/>
    <x v="0"/>
    <x v="0"/>
    <x v="285"/>
    <x v="567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22"/>
    <x v="199"/>
    <x v="169"/>
    <x v="203"/>
    <x v="0"/>
    <x v="1479"/>
    <x v="1"/>
  </r>
  <r>
    <x v="0"/>
    <x v="1"/>
    <x v="0"/>
    <x v="0"/>
    <x v="0"/>
    <x v="47"/>
    <x v="45"/>
    <x v="0"/>
    <x v="868"/>
    <x v="54"/>
    <x v="27"/>
    <x v="0"/>
    <x v="0"/>
    <x v="0"/>
    <x v="0"/>
    <x v="0"/>
    <x v="0"/>
    <x v="0"/>
    <x v="0"/>
    <x v="0"/>
    <x v="285"/>
    <x v="403"/>
    <x v="1"/>
    <x v="76"/>
    <x v="676"/>
    <x v="104"/>
    <x v="0"/>
    <x v="0"/>
    <x v="0"/>
    <x v="0"/>
    <x v="0"/>
    <x v="285"/>
    <x v="567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479"/>
    <x v="1"/>
  </r>
  <r>
    <x v="0"/>
    <x v="6"/>
    <x v="0"/>
    <x v="0"/>
    <x v="0"/>
    <x v="467"/>
    <x v="527"/>
    <x v="0"/>
    <x v="451"/>
    <x v="54"/>
    <x v="27"/>
    <x v="0"/>
    <x v="0"/>
    <x v="0"/>
    <x v="0"/>
    <x v="0"/>
    <x v="6"/>
    <x v="0"/>
    <x v="0"/>
    <x v="0"/>
    <x v="285"/>
    <x v="403"/>
    <x v="1"/>
    <x v="76"/>
    <x v="676"/>
    <x v="104"/>
    <x v="0"/>
    <x v="0"/>
    <x v="0"/>
    <x v="0"/>
    <x v="0"/>
    <x v="285"/>
    <x v="567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76"/>
    <x v="199"/>
    <x v="169"/>
    <x v="203"/>
    <x v="0"/>
    <x v="1479"/>
    <x v="1"/>
  </r>
  <r>
    <x v="0"/>
    <x v="3"/>
    <x v="0"/>
    <x v="0"/>
    <x v="0"/>
    <x v="47"/>
    <x v="45"/>
    <x v="0"/>
    <x v="868"/>
    <x v="54"/>
    <x v="27"/>
    <x v="0"/>
    <x v="0"/>
    <x v="0"/>
    <x v="0"/>
    <x v="0"/>
    <x v="2"/>
    <x v="0"/>
    <x v="0"/>
    <x v="0"/>
    <x v="285"/>
    <x v="403"/>
    <x v="1"/>
    <x v="76"/>
    <x v="676"/>
    <x v="104"/>
    <x v="0"/>
    <x v="0"/>
    <x v="0"/>
    <x v="0"/>
    <x v="0"/>
    <x v="285"/>
    <x v="567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479"/>
    <x v="1"/>
  </r>
  <r>
    <x v="0"/>
    <x v="5"/>
    <x v="0"/>
    <x v="0"/>
    <x v="0"/>
    <x v="375"/>
    <x v="447"/>
    <x v="0"/>
    <x v="527"/>
    <x v="54"/>
    <x v="27"/>
    <x v="0"/>
    <x v="0"/>
    <x v="0"/>
    <x v="0"/>
    <x v="0"/>
    <x v="5"/>
    <x v="0"/>
    <x v="0"/>
    <x v="0"/>
    <x v="285"/>
    <x v="403"/>
    <x v="1"/>
    <x v="76"/>
    <x v="676"/>
    <x v="104"/>
    <x v="0"/>
    <x v="0"/>
    <x v="0"/>
    <x v="0"/>
    <x v="0"/>
    <x v="285"/>
    <x v="567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44"/>
    <x v="199"/>
    <x v="169"/>
    <x v="203"/>
    <x v="0"/>
    <x v="1479"/>
    <x v="1"/>
  </r>
  <r>
    <x v="0"/>
    <x v="2"/>
    <x v="0"/>
    <x v="0"/>
    <x v="0"/>
    <x v="387"/>
    <x v="457"/>
    <x v="673"/>
    <x v="1232"/>
    <x v="54"/>
    <x v="27"/>
    <x v="0"/>
    <x v="0"/>
    <x v="0"/>
    <x v="0"/>
    <x v="0"/>
    <x v="4"/>
    <x v="0"/>
    <x v="0"/>
    <x v="0"/>
    <x v="286"/>
    <x v="405"/>
    <x v="2"/>
    <x v="59"/>
    <x v="740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6"/>
    <x v="1"/>
  </r>
  <r>
    <x v="0"/>
    <x v="2"/>
    <x v="0"/>
    <x v="0"/>
    <x v="0"/>
    <x v="548"/>
    <x v="598"/>
    <x v="881"/>
    <x v="1345"/>
    <x v="54"/>
    <x v="27"/>
    <x v="0"/>
    <x v="0"/>
    <x v="0"/>
    <x v="0"/>
    <x v="0"/>
    <x v="4"/>
    <x v="0"/>
    <x v="0"/>
    <x v="0"/>
    <x v="286"/>
    <x v="405"/>
    <x v="2"/>
    <x v="59"/>
    <x v="742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1"/>
    <x v="1"/>
  </r>
  <r>
    <x v="0"/>
    <x v="1"/>
    <x v="0"/>
    <x v="0"/>
    <x v="0"/>
    <x v="42"/>
    <x v="40"/>
    <x v="179"/>
    <x v="1033"/>
    <x v="54"/>
    <x v="27"/>
    <x v="0"/>
    <x v="0"/>
    <x v="0"/>
    <x v="0"/>
    <x v="0"/>
    <x v="0"/>
    <x v="0"/>
    <x v="0"/>
    <x v="0"/>
    <x v="286"/>
    <x v="405"/>
    <x v="2"/>
    <x v="59"/>
    <x v="740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1"/>
    <x v="0"/>
    <x v="0"/>
    <x v="0"/>
    <x v="89"/>
    <x v="86"/>
    <x v="278"/>
    <x v="1065"/>
    <x v="54"/>
    <x v="27"/>
    <x v="0"/>
    <x v="0"/>
    <x v="0"/>
    <x v="0"/>
    <x v="0"/>
    <x v="0"/>
    <x v="0"/>
    <x v="0"/>
    <x v="0"/>
    <x v="286"/>
    <x v="405"/>
    <x v="2"/>
    <x v="59"/>
    <x v="742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6"/>
    <x v="0"/>
    <x v="0"/>
    <x v="0"/>
    <x v="443"/>
    <x v="507"/>
    <x v="742"/>
    <x v="1277"/>
    <x v="54"/>
    <x v="27"/>
    <x v="0"/>
    <x v="0"/>
    <x v="0"/>
    <x v="0"/>
    <x v="0"/>
    <x v="6"/>
    <x v="0"/>
    <x v="0"/>
    <x v="0"/>
    <x v="286"/>
    <x v="405"/>
    <x v="2"/>
    <x v="59"/>
    <x v="740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6"/>
    <x v="1"/>
  </r>
  <r>
    <x v="0"/>
    <x v="6"/>
    <x v="0"/>
    <x v="0"/>
    <x v="0"/>
    <x v="628"/>
    <x v="660"/>
    <x v="965"/>
    <x v="1391"/>
    <x v="54"/>
    <x v="27"/>
    <x v="0"/>
    <x v="0"/>
    <x v="0"/>
    <x v="0"/>
    <x v="0"/>
    <x v="6"/>
    <x v="0"/>
    <x v="0"/>
    <x v="0"/>
    <x v="286"/>
    <x v="405"/>
    <x v="2"/>
    <x v="59"/>
    <x v="742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0"/>
    <x v="1"/>
  </r>
  <r>
    <x v="0"/>
    <x v="3"/>
    <x v="0"/>
    <x v="0"/>
    <x v="0"/>
    <x v="42"/>
    <x v="40"/>
    <x v="179"/>
    <x v="1033"/>
    <x v="54"/>
    <x v="27"/>
    <x v="0"/>
    <x v="0"/>
    <x v="0"/>
    <x v="0"/>
    <x v="0"/>
    <x v="2"/>
    <x v="0"/>
    <x v="0"/>
    <x v="0"/>
    <x v="286"/>
    <x v="405"/>
    <x v="2"/>
    <x v="59"/>
    <x v="740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3"/>
    <x v="0"/>
    <x v="0"/>
    <x v="0"/>
    <x v="89"/>
    <x v="86"/>
    <x v="278"/>
    <x v="1065"/>
    <x v="54"/>
    <x v="27"/>
    <x v="0"/>
    <x v="0"/>
    <x v="0"/>
    <x v="0"/>
    <x v="0"/>
    <x v="2"/>
    <x v="0"/>
    <x v="0"/>
    <x v="0"/>
    <x v="286"/>
    <x v="405"/>
    <x v="2"/>
    <x v="59"/>
    <x v="742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5"/>
    <x v="0"/>
    <x v="0"/>
    <x v="0"/>
    <x v="356"/>
    <x v="434"/>
    <x v="627"/>
    <x v="1214"/>
    <x v="54"/>
    <x v="27"/>
    <x v="0"/>
    <x v="0"/>
    <x v="0"/>
    <x v="0"/>
    <x v="0"/>
    <x v="5"/>
    <x v="0"/>
    <x v="0"/>
    <x v="0"/>
    <x v="286"/>
    <x v="405"/>
    <x v="2"/>
    <x v="59"/>
    <x v="740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1105"/>
    <x v="0"/>
  </r>
  <r>
    <x v="0"/>
    <x v="5"/>
    <x v="0"/>
    <x v="0"/>
    <x v="0"/>
    <x v="507"/>
    <x v="561"/>
    <x v="827"/>
    <x v="1315"/>
    <x v="54"/>
    <x v="27"/>
    <x v="0"/>
    <x v="0"/>
    <x v="0"/>
    <x v="0"/>
    <x v="0"/>
    <x v="5"/>
    <x v="0"/>
    <x v="0"/>
    <x v="0"/>
    <x v="286"/>
    <x v="405"/>
    <x v="2"/>
    <x v="59"/>
    <x v="742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5"/>
    <x v="169"/>
    <x v="203"/>
    <x v="98"/>
    <x v="948"/>
    <x v="0"/>
  </r>
  <r>
    <x v="0"/>
    <x v="2"/>
    <x v="0"/>
    <x v="0"/>
    <x v="0"/>
    <x v="355"/>
    <x v="432"/>
    <x v="877"/>
    <x v="1501"/>
    <x v="54"/>
    <x v="27"/>
    <x v="0"/>
    <x v="0"/>
    <x v="0"/>
    <x v="0"/>
    <x v="0"/>
    <x v="4"/>
    <x v="0"/>
    <x v="0"/>
    <x v="0"/>
    <x v="287"/>
    <x v="406"/>
    <x v="0"/>
    <x v="38"/>
    <x v="385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2"/>
    <x v="1"/>
  </r>
  <r>
    <x v="0"/>
    <x v="2"/>
    <x v="0"/>
    <x v="0"/>
    <x v="0"/>
    <x v="16"/>
    <x v="30"/>
    <x v="183"/>
    <x v="1080"/>
    <x v="54"/>
    <x v="27"/>
    <x v="0"/>
    <x v="0"/>
    <x v="0"/>
    <x v="0"/>
    <x v="0"/>
    <x v="4"/>
    <x v="0"/>
    <x v="0"/>
    <x v="0"/>
    <x v="287"/>
    <x v="406"/>
    <x v="0"/>
    <x v="38"/>
    <x v="403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2"/>
    <x v="0"/>
    <x v="0"/>
    <x v="0"/>
    <x v="255"/>
    <x v="348"/>
    <x v="716"/>
    <x v="1400"/>
    <x v="54"/>
    <x v="27"/>
    <x v="0"/>
    <x v="0"/>
    <x v="0"/>
    <x v="0"/>
    <x v="0"/>
    <x v="4"/>
    <x v="0"/>
    <x v="0"/>
    <x v="0"/>
    <x v="287"/>
    <x v="406"/>
    <x v="0"/>
    <x v="38"/>
    <x v="531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0"/>
    <x v="1"/>
  </r>
  <r>
    <x v="0"/>
    <x v="1"/>
    <x v="0"/>
    <x v="0"/>
    <x v="0"/>
    <x v="34"/>
    <x v="33"/>
    <x v="277"/>
    <x v="1134"/>
    <x v="54"/>
    <x v="27"/>
    <x v="0"/>
    <x v="0"/>
    <x v="0"/>
    <x v="0"/>
    <x v="0"/>
    <x v="0"/>
    <x v="0"/>
    <x v="0"/>
    <x v="0"/>
    <x v="287"/>
    <x v="406"/>
    <x v="0"/>
    <x v="38"/>
    <x v="385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3"/>
    <x v="1"/>
  </r>
  <r>
    <x v="0"/>
    <x v="1"/>
    <x v="0"/>
    <x v="0"/>
    <x v="0"/>
    <x v="1"/>
    <x v="1"/>
    <x v="38"/>
    <x v="982"/>
    <x v="54"/>
    <x v="27"/>
    <x v="0"/>
    <x v="0"/>
    <x v="0"/>
    <x v="0"/>
    <x v="0"/>
    <x v="0"/>
    <x v="0"/>
    <x v="0"/>
    <x v="0"/>
    <x v="287"/>
    <x v="406"/>
    <x v="0"/>
    <x v="38"/>
    <x v="403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20"/>
    <x v="19"/>
    <x v="199"/>
    <x v="1085"/>
    <x v="54"/>
    <x v="27"/>
    <x v="0"/>
    <x v="0"/>
    <x v="0"/>
    <x v="0"/>
    <x v="0"/>
    <x v="0"/>
    <x v="0"/>
    <x v="0"/>
    <x v="0"/>
    <x v="287"/>
    <x v="406"/>
    <x v="0"/>
    <x v="38"/>
    <x v="531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2"/>
    <x v="1"/>
  </r>
  <r>
    <x v="0"/>
    <x v="6"/>
    <x v="0"/>
    <x v="0"/>
    <x v="0"/>
    <x v="404"/>
    <x v="470"/>
    <x v="962"/>
    <x v="1546"/>
    <x v="54"/>
    <x v="27"/>
    <x v="0"/>
    <x v="0"/>
    <x v="0"/>
    <x v="0"/>
    <x v="0"/>
    <x v="6"/>
    <x v="0"/>
    <x v="0"/>
    <x v="0"/>
    <x v="287"/>
    <x v="406"/>
    <x v="0"/>
    <x v="38"/>
    <x v="385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4"/>
    <x v="1"/>
  </r>
  <r>
    <x v="0"/>
    <x v="6"/>
    <x v="0"/>
    <x v="0"/>
    <x v="0"/>
    <x v="21"/>
    <x v="40"/>
    <x v="216"/>
    <x v="1098"/>
    <x v="54"/>
    <x v="27"/>
    <x v="0"/>
    <x v="0"/>
    <x v="0"/>
    <x v="0"/>
    <x v="0"/>
    <x v="6"/>
    <x v="0"/>
    <x v="0"/>
    <x v="0"/>
    <x v="287"/>
    <x v="406"/>
    <x v="0"/>
    <x v="38"/>
    <x v="403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304"/>
    <x v="391"/>
    <x v="802"/>
    <x v="1449"/>
    <x v="54"/>
    <x v="27"/>
    <x v="0"/>
    <x v="0"/>
    <x v="0"/>
    <x v="0"/>
    <x v="0"/>
    <x v="6"/>
    <x v="0"/>
    <x v="0"/>
    <x v="0"/>
    <x v="287"/>
    <x v="406"/>
    <x v="0"/>
    <x v="38"/>
    <x v="531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9"/>
    <x v="1"/>
  </r>
  <r>
    <x v="0"/>
    <x v="3"/>
    <x v="0"/>
    <x v="0"/>
    <x v="0"/>
    <x v="34"/>
    <x v="33"/>
    <x v="277"/>
    <x v="1134"/>
    <x v="54"/>
    <x v="27"/>
    <x v="0"/>
    <x v="0"/>
    <x v="0"/>
    <x v="0"/>
    <x v="0"/>
    <x v="2"/>
    <x v="0"/>
    <x v="0"/>
    <x v="0"/>
    <x v="287"/>
    <x v="406"/>
    <x v="0"/>
    <x v="38"/>
    <x v="385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3"/>
    <x v="1"/>
  </r>
  <r>
    <x v="0"/>
    <x v="3"/>
    <x v="0"/>
    <x v="0"/>
    <x v="0"/>
    <x v="1"/>
    <x v="1"/>
    <x v="38"/>
    <x v="982"/>
    <x v="54"/>
    <x v="27"/>
    <x v="0"/>
    <x v="0"/>
    <x v="0"/>
    <x v="0"/>
    <x v="0"/>
    <x v="2"/>
    <x v="0"/>
    <x v="0"/>
    <x v="0"/>
    <x v="287"/>
    <x v="406"/>
    <x v="0"/>
    <x v="38"/>
    <x v="403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20"/>
    <x v="19"/>
    <x v="199"/>
    <x v="1085"/>
    <x v="54"/>
    <x v="27"/>
    <x v="0"/>
    <x v="0"/>
    <x v="0"/>
    <x v="0"/>
    <x v="0"/>
    <x v="2"/>
    <x v="0"/>
    <x v="0"/>
    <x v="0"/>
    <x v="287"/>
    <x v="406"/>
    <x v="0"/>
    <x v="38"/>
    <x v="531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2"/>
    <x v="1"/>
  </r>
  <r>
    <x v="0"/>
    <x v="5"/>
    <x v="0"/>
    <x v="0"/>
    <x v="0"/>
    <x v="313"/>
    <x v="402"/>
    <x v="824"/>
    <x v="1465"/>
    <x v="54"/>
    <x v="27"/>
    <x v="0"/>
    <x v="0"/>
    <x v="0"/>
    <x v="0"/>
    <x v="0"/>
    <x v="5"/>
    <x v="0"/>
    <x v="0"/>
    <x v="0"/>
    <x v="287"/>
    <x v="406"/>
    <x v="0"/>
    <x v="38"/>
    <x v="385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7"/>
    <x v="1"/>
  </r>
  <r>
    <x v="0"/>
    <x v="5"/>
    <x v="0"/>
    <x v="0"/>
    <x v="0"/>
    <x v="13"/>
    <x v="25"/>
    <x v="161"/>
    <x v="1068"/>
    <x v="54"/>
    <x v="27"/>
    <x v="0"/>
    <x v="0"/>
    <x v="0"/>
    <x v="0"/>
    <x v="0"/>
    <x v="5"/>
    <x v="0"/>
    <x v="0"/>
    <x v="0"/>
    <x v="287"/>
    <x v="406"/>
    <x v="0"/>
    <x v="38"/>
    <x v="403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5"/>
    <x v="0"/>
    <x v="0"/>
    <x v="0"/>
    <x v="221"/>
    <x v="323"/>
    <x v="675"/>
    <x v="1367"/>
    <x v="54"/>
    <x v="27"/>
    <x v="0"/>
    <x v="0"/>
    <x v="0"/>
    <x v="0"/>
    <x v="0"/>
    <x v="5"/>
    <x v="0"/>
    <x v="0"/>
    <x v="0"/>
    <x v="287"/>
    <x v="406"/>
    <x v="0"/>
    <x v="38"/>
    <x v="531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4"/>
    <x v="1"/>
  </r>
  <r>
    <x v="0"/>
    <x v="2"/>
    <x v="0"/>
    <x v="0"/>
    <x v="0"/>
    <x v="664"/>
    <x v="694"/>
    <x v="1491"/>
    <x v="1852"/>
    <x v="54"/>
    <x v="27"/>
    <x v="0"/>
    <x v="0"/>
    <x v="0"/>
    <x v="0"/>
    <x v="0"/>
    <x v="4"/>
    <x v="0"/>
    <x v="0"/>
    <x v="0"/>
    <x v="288"/>
    <x v="407"/>
    <x v="0"/>
    <x v="20"/>
    <x v="427"/>
    <x v="104"/>
    <x v="0"/>
    <x v="0"/>
    <x v="0"/>
    <x v="0"/>
    <x v="0"/>
    <x v="288"/>
    <x v="14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"/>
    <x v="1"/>
  </r>
  <r>
    <x v="0"/>
    <x v="1"/>
    <x v="0"/>
    <x v="0"/>
    <x v="0"/>
    <x v="133"/>
    <x v="128"/>
    <x v="788"/>
    <x v="1480"/>
    <x v="54"/>
    <x v="27"/>
    <x v="0"/>
    <x v="0"/>
    <x v="0"/>
    <x v="0"/>
    <x v="0"/>
    <x v="0"/>
    <x v="0"/>
    <x v="0"/>
    <x v="0"/>
    <x v="288"/>
    <x v="407"/>
    <x v="0"/>
    <x v="20"/>
    <x v="427"/>
    <x v="104"/>
    <x v="0"/>
    <x v="0"/>
    <x v="0"/>
    <x v="0"/>
    <x v="0"/>
    <x v="288"/>
    <x v="14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1"/>
    <x v="1"/>
  </r>
  <r>
    <x v="0"/>
    <x v="6"/>
    <x v="0"/>
    <x v="0"/>
    <x v="0"/>
    <x v="745"/>
    <x v="768"/>
    <x v="1522"/>
    <x v="1863"/>
    <x v="54"/>
    <x v="27"/>
    <x v="0"/>
    <x v="0"/>
    <x v="0"/>
    <x v="0"/>
    <x v="0"/>
    <x v="6"/>
    <x v="0"/>
    <x v="0"/>
    <x v="0"/>
    <x v="288"/>
    <x v="407"/>
    <x v="0"/>
    <x v="20"/>
    <x v="427"/>
    <x v="104"/>
    <x v="0"/>
    <x v="0"/>
    <x v="0"/>
    <x v="0"/>
    <x v="0"/>
    <x v="288"/>
    <x v="14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"/>
    <x v="1"/>
  </r>
  <r>
    <x v="0"/>
    <x v="3"/>
    <x v="0"/>
    <x v="0"/>
    <x v="0"/>
    <x v="133"/>
    <x v="128"/>
    <x v="788"/>
    <x v="1480"/>
    <x v="54"/>
    <x v="27"/>
    <x v="0"/>
    <x v="0"/>
    <x v="0"/>
    <x v="0"/>
    <x v="0"/>
    <x v="2"/>
    <x v="0"/>
    <x v="0"/>
    <x v="0"/>
    <x v="288"/>
    <x v="407"/>
    <x v="0"/>
    <x v="20"/>
    <x v="427"/>
    <x v="104"/>
    <x v="0"/>
    <x v="0"/>
    <x v="0"/>
    <x v="0"/>
    <x v="0"/>
    <x v="288"/>
    <x v="14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1"/>
    <x v="1"/>
  </r>
  <r>
    <x v="0"/>
    <x v="5"/>
    <x v="0"/>
    <x v="0"/>
    <x v="0"/>
    <x v="613"/>
    <x v="649"/>
    <x v="1466"/>
    <x v="1838"/>
    <x v="54"/>
    <x v="27"/>
    <x v="0"/>
    <x v="0"/>
    <x v="0"/>
    <x v="0"/>
    <x v="0"/>
    <x v="5"/>
    <x v="0"/>
    <x v="0"/>
    <x v="0"/>
    <x v="288"/>
    <x v="407"/>
    <x v="0"/>
    <x v="20"/>
    <x v="427"/>
    <x v="104"/>
    <x v="0"/>
    <x v="0"/>
    <x v="0"/>
    <x v="0"/>
    <x v="0"/>
    <x v="288"/>
    <x v="14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1"/>
    <x v="203"/>
    <x v="132"/>
    <x v="104"/>
    <x v="0"/>
  </r>
  <r>
    <x v="0"/>
    <x v="2"/>
    <x v="0"/>
    <x v="0"/>
    <x v="0"/>
    <x v="1210"/>
    <x v="1230"/>
    <x v="740"/>
    <x v="53"/>
    <x v="54"/>
    <x v="27"/>
    <x v="0"/>
    <x v="0"/>
    <x v="0"/>
    <x v="0"/>
    <x v="0"/>
    <x v="4"/>
    <x v="0"/>
    <x v="0"/>
    <x v="0"/>
    <x v="289"/>
    <x v="408"/>
    <x v="4"/>
    <x v="19"/>
    <x v="381"/>
    <x v="104"/>
    <x v="0"/>
    <x v="0"/>
    <x v="0"/>
    <x v="0"/>
    <x v="0"/>
    <x v="289"/>
    <x v="48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6"/>
    <x v="199"/>
    <x v="169"/>
    <x v="203"/>
    <x v="0"/>
    <x v="717"/>
    <x v="1"/>
  </r>
  <r>
    <x v="0"/>
    <x v="1"/>
    <x v="0"/>
    <x v="0"/>
    <x v="0"/>
    <x v="453"/>
    <x v="405"/>
    <x v="209"/>
    <x v="605"/>
    <x v="54"/>
    <x v="27"/>
    <x v="0"/>
    <x v="0"/>
    <x v="0"/>
    <x v="0"/>
    <x v="0"/>
    <x v="0"/>
    <x v="0"/>
    <x v="0"/>
    <x v="0"/>
    <x v="289"/>
    <x v="408"/>
    <x v="4"/>
    <x v="19"/>
    <x v="381"/>
    <x v="104"/>
    <x v="0"/>
    <x v="0"/>
    <x v="0"/>
    <x v="0"/>
    <x v="0"/>
    <x v="289"/>
    <x v="48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401"/>
    <x v="199"/>
    <x v="169"/>
    <x v="203"/>
    <x v="0"/>
    <x v="1271"/>
    <x v="1"/>
  </r>
  <r>
    <x v="0"/>
    <x v="6"/>
    <x v="0"/>
    <x v="0"/>
    <x v="0"/>
    <x v="1250"/>
    <x v="1270"/>
    <x v="823"/>
    <x v="36"/>
    <x v="54"/>
    <x v="27"/>
    <x v="0"/>
    <x v="0"/>
    <x v="0"/>
    <x v="0"/>
    <x v="0"/>
    <x v="6"/>
    <x v="0"/>
    <x v="0"/>
    <x v="0"/>
    <x v="289"/>
    <x v="408"/>
    <x v="4"/>
    <x v="19"/>
    <x v="381"/>
    <x v="104"/>
    <x v="0"/>
    <x v="0"/>
    <x v="0"/>
    <x v="0"/>
    <x v="0"/>
    <x v="289"/>
    <x v="48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40"/>
    <x v="199"/>
    <x v="169"/>
    <x v="203"/>
    <x v="0"/>
    <x v="638"/>
    <x v="1"/>
  </r>
  <r>
    <x v="0"/>
    <x v="3"/>
    <x v="0"/>
    <x v="0"/>
    <x v="0"/>
    <x v="453"/>
    <x v="405"/>
    <x v="209"/>
    <x v="605"/>
    <x v="54"/>
    <x v="27"/>
    <x v="0"/>
    <x v="0"/>
    <x v="0"/>
    <x v="0"/>
    <x v="0"/>
    <x v="2"/>
    <x v="0"/>
    <x v="0"/>
    <x v="0"/>
    <x v="289"/>
    <x v="408"/>
    <x v="4"/>
    <x v="19"/>
    <x v="381"/>
    <x v="104"/>
    <x v="0"/>
    <x v="0"/>
    <x v="0"/>
    <x v="0"/>
    <x v="0"/>
    <x v="289"/>
    <x v="48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401"/>
    <x v="199"/>
    <x v="169"/>
    <x v="203"/>
    <x v="0"/>
    <x v="1271"/>
    <x v="1"/>
  </r>
  <r>
    <x v="0"/>
    <x v="5"/>
    <x v="0"/>
    <x v="0"/>
    <x v="0"/>
    <x v="1174"/>
    <x v="1194"/>
    <x v="693"/>
    <x v="69"/>
    <x v="54"/>
    <x v="27"/>
    <x v="0"/>
    <x v="0"/>
    <x v="0"/>
    <x v="0"/>
    <x v="0"/>
    <x v="5"/>
    <x v="0"/>
    <x v="0"/>
    <x v="0"/>
    <x v="289"/>
    <x v="408"/>
    <x v="4"/>
    <x v="19"/>
    <x v="381"/>
    <x v="104"/>
    <x v="0"/>
    <x v="0"/>
    <x v="0"/>
    <x v="0"/>
    <x v="0"/>
    <x v="289"/>
    <x v="48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70"/>
    <x v="199"/>
    <x v="153"/>
    <x v="203"/>
    <x v="276"/>
    <x v="1677"/>
    <x v="0"/>
  </r>
  <r>
    <x v="0"/>
    <x v="2"/>
    <x v="0"/>
    <x v="0"/>
    <x v="0"/>
    <x v="365"/>
    <x v="439"/>
    <x v="336"/>
    <x v="603"/>
    <x v="54"/>
    <x v="27"/>
    <x v="0"/>
    <x v="0"/>
    <x v="0"/>
    <x v="0"/>
    <x v="0"/>
    <x v="4"/>
    <x v="0"/>
    <x v="0"/>
    <x v="0"/>
    <x v="290"/>
    <x v="409"/>
    <x v="1"/>
    <x v="43"/>
    <x v="326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06"/>
    <x v="199"/>
    <x v="169"/>
    <x v="203"/>
    <x v="0"/>
    <x v="1142"/>
    <x v="1"/>
  </r>
  <r>
    <x v="0"/>
    <x v="2"/>
    <x v="0"/>
    <x v="0"/>
    <x v="0"/>
    <x v="164"/>
    <x v="264"/>
    <x v="176"/>
    <x v="736"/>
    <x v="54"/>
    <x v="27"/>
    <x v="0"/>
    <x v="0"/>
    <x v="0"/>
    <x v="0"/>
    <x v="0"/>
    <x v="4"/>
    <x v="0"/>
    <x v="0"/>
    <x v="0"/>
    <x v="290"/>
    <x v="409"/>
    <x v="1"/>
    <x v="43"/>
    <x v="680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30"/>
    <x v="199"/>
    <x v="169"/>
    <x v="203"/>
    <x v="0"/>
    <x v="1306"/>
    <x v="1"/>
  </r>
  <r>
    <x v="0"/>
    <x v="2"/>
    <x v="0"/>
    <x v="0"/>
    <x v="0"/>
    <x v="852"/>
    <x v="874"/>
    <x v="763"/>
    <x v="285"/>
    <x v="54"/>
    <x v="27"/>
    <x v="0"/>
    <x v="0"/>
    <x v="0"/>
    <x v="0"/>
    <x v="0"/>
    <x v="4"/>
    <x v="0"/>
    <x v="0"/>
    <x v="0"/>
    <x v="290"/>
    <x v="409"/>
    <x v="1"/>
    <x v="43"/>
    <x v="681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35"/>
    <x v="199"/>
    <x v="169"/>
    <x v="203"/>
    <x v="0"/>
    <x v="696"/>
    <x v="1"/>
  </r>
  <r>
    <x v="0"/>
    <x v="1"/>
    <x v="0"/>
    <x v="0"/>
    <x v="0"/>
    <x v="36"/>
    <x v="35"/>
    <x v="68"/>
    <x v="928"/>
    <x v="54"/>
    <x v="27"/>
    <x v="0"/>
    <x v="0"/>
    <x v="0"/>
    <x v="0"/>
    <x v="0"/>
    <x v="0"/>
    <x v="0"/>
    <x v="0"/>
    <x v="0"/>
    <x v="290"/>
    <x v="409"/>
    <x v="1"/>
    <x v="43"/>
    <x v="326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37"/>
    <x v="199"/>
    <x v="169"/>
    <x v="203"/>
    <x v="0"/>
    <x v="1412"/>
    <x v="1"/>
  </r>
  <r>
    <x v="0"/>
    <x v="1"/>
    <x v="0"/>
    <x v="0"/>
    <x v="0"/>
    <x v="11"/>
    <x v="11"/>
    <x v="36"/>
    <x v="945"/>
    <x v="54"/>
    <x v="27"/>
    <x v="0"/>
    <x v="0"/>
    <x v="0"/>
    <x v="0"/>
    <x v="0"/>
    <x v="0"/>
    <x v="0"/>
    <x v="0"/>
    <x v="0"/>
    <x v="290"/>
    <x v="409"/>
    <x v="1"/>
    <x v="43"/>
    <x v="680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81"/>
    <x v="199"/>
    <x v="169"/>
    <x v="203"/>
    <x v="0"/>
    <x v="1443"/>
    <x v="1"/>
  </r>
  <r>
    <x v="0"/>
    <x v="1"/>
    <x v="0"/>
    <x v="0"/>
    <x v="0"/>
    <x v="223"/>
    <x v="213"/>
    <x v="217"/>
    <x v="830"/>
    <x v="54"/>
    <x v="27"/>
    <x v="0"/>
    <x v="0"/>
    <x v="0"/>
    <x v="0"/>
    <x v="0"/>
    <x v="0"/>
    <x v="0"/>
    <x v="0"/>
    <x v="0"/>
    <x v="290"/>
    <x v="409"/>
    <x v="1"/>
    <x v="43"/>
    <x v="681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00"/>
    <x v="199"/>
    <x v="169"/>
    <x v="203"/>
    <x v="0"/>
    <x v="1263"/>
    <x v="1"/>
  </r>
  <r>
    <x v="0"/>
    <x v="6"/>
    <x v="0"/>
    <x v="0"/>
    <x v="0"/>
    <x v="415"/>
    <x v="483"/>
    <x v="390"/>
    <x v="560"/>
    <x v="54"/>
    <x v="27"/>
    <x v="0"/>
    <x v="0"/>
    <x v="0"/>
    <x v="0"/>
    <x v="0"/>
    <x v="6"/>
    <x v="0"/>
    <x v="0"/>
    <x v="0"/>
    <x v="290"/>
    <x v="409"/>
    <x v="1"/>
    <x v="43"/>
    <x v="326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469"/>
    <x v="199"/>
    <x v="169"/>
    <x v="203"/>
    <x v="0"/>
    <x v="1085"/>
    <x v="1"/>
  </r>
  <r>
    <x v="0"/>
    <x v="6"/>
    <x v="0"/>
    <x v="0"/>
    <x v="0"/>
    <x v="208"/>
    <x v="308"/>
    <x v="208"/>
    <x v="707"/>
    <x v="54"/>
    <x v="27"/>
    <x v="0"/>
    <x v="0"/>
    <x v="0"/>
    <x v="0"/>
    <x v="0"/>
    <x v="6"/>
    <x v="0"/>
    <x v="0"/>
    <x v="0"/>
    <x v="290"/>
    <x v="409"/>
    <x v="1"/>
    <x v="43"/>
    <x v="680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09"/>
    <x v="199"/>
    <x v="169"/>
    <x v="203"/>
    <x v="0"/>
    <x v="1273"/>
    <x v="1"/>
  </r>
  <r>
    <x v="0"/>
    <x v="6"/>
    <x v="0"/>
    <x v="0"/>
    <x v="0"/>
    <x v="949"/>
    <x v="971"/>
    <x v="844"/>
    <x v="235"/>
    <x v="54"/>
    <x v="27"/>
    <x v="0"/>
    <x v="0"/>
    <x v="0"/>
    <x v="0"/>
    <x v="0"/>
    <x v="6"/>
    <x v="0"/>
    <x v="0"/>
    <x v="0"/>
    <x v="290"/>
    <x v="409"/>
    <x v="1"/>
    <x v="43"/>
    <x v="681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94"/>
    <x v="199"/>
    <x v="169"/>
    <x v="203"/>
    <x v="0"/>
    <x v="619"/>
    <x v="1"/>
  </r>
  <r>
    <x v="0"/>
    <x v="3"/>
    <x v="0"/>
    <x v="0"/>
    <x v="0"/>
    <x v="36"/>
    <x v="35"/>
    <x v="68"/>
    <x v="928"/>
    <x v="54"/>
    <x v="27"/>
    <x v="0"/>
    <x v="0"/>
    <x v="0"/>
    <x v="0"/>
    <x v="0"/>
    <x v="2"/>
    <x v="0"/>
    <x v="0"/>
    <x v="0"/>
    <x v="290"/>
    <x v="409"/>
    <x v="1"/>
    <x v="43"/>
    <x v="326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37"/>
    <x v="199"/>
    <x v="169"/>
    <x v="203"/>
    <x v="0"/>
    <x v="1412"/>
    <x v="1"/>
  </r>
  <r>
    <x v="0"/>
    <x v="3"/>
    <x v="0"/>
    <x v="0"/>
    <x v="0"/>
    <x v="11"/>
    <x v="11"/>
    <x v="36"/>
    <x v="945"/>
    <x v="54"/>
    <x v="27"/>
    <x v="0"/>
    <x v="0"/>
    <x v="0"/>
    <x v="0"/>
    <x v="0"/>
    <x v="2"/>
    <x v="0"/>
    <x v="0"/>
    <x v="0"/>
    <x v="290"/>
    <x v="409"/>
    <x v="1"/>
    <x v="43"/>
    <x v="680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81"/>
    <x v="199"/>
    <x v="169"/>
    <x v="203"/>
    <x v="0"/>
    <x v="1443"/>
    <x v="1"/>
  </r>
  <r>
    <x v="0"/>
    <x v="3"/>
    <x v="0"/>
    <x v="0"/>
    <x v="0"/>
    <x v="223"/>
    <x v="213"/>
    <x v="217"/>
    <x v="830"/>
    <x v="54"/>
    <x v="27"/>
    <x v="0"/>
    <x v="0"/>
    <x v="0"/>
    <x v="0"/>
    <x v="0"/>
    <x v="2"/>
    <x v="0"/>
    <x v="0"/>
    <x v="0"/>
    <x v="290"/>
    <x v="409"/>
    <x v="1"/>
    <x v="43"/>
    <x v="681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00"/>
    <x v="199"/>
    <x v="169"/>
    <x v="203"/>
    <x v="0"/>
    <x v="1263"/>
    <x v="1"/>
  </r>
  <r>
    <x v="0"/>
    <x v="5"/>
    <x v="0"/>
    <x v="0"/>
    <x v="0"/>
    <x v="326"/>
    <x v="413"/>
    <x v="308"/>
    <x v="623"/>
    <x v="54"/>
    <x v="27"/>
    <x v="0"/>
    <x v="0"/>
    <x v="0"/>
    <x v="0"/>
    <x v="0"/>
    <x v="5"/>
    <x v="0"/>
    <x v="0"/>
    <x v="0"/>
    <x v="290"/>
    <x v="409"/>
    <x v="1"/>
    <x v="43"/>
    <x v="326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26"/>
    <x v="199"/>
    <x v="169"/>
    <x v="203"/>
    <x v="0"/>
    <x v="1171"/>
    <x v="1"/>
  </r>
  <r>
    <x v="0"/>
    <x v="5"/>
    <x v="0"/>
    <x v="0"/>
    <x v="0"/>
    <x v="139"/>
    <x v="236"/>
    <x v="155"/>
    <x v="757"/>
    <x v="54"/>
    <x v="27"/>
    <x v="0"/>
    <x v="0"/>
    <x v="0"/>
    <x v="0"/>
    <x v="0"/>
    <x v="5"/>
    <x v="0"/>
    <x v="0"/>
    <x v="0"/>
    <x v="290"/>
    <x v="409"/>
    <x v="1"/>
    <x v="43"/>
    <x v="680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50"/>
    <x v="199"/>
    <x v="169"/>
    <x v="203"/>
    <x v="0"/>
    <x v="1327"/>
    <x v="1"/>
  </r>
  <r>
    <x v="0"/>
    <x v="5"/>
    <x v="0"/>
    <x v="0"/>
    <x v="0"/>
    <x v="795"/>
    <x v="817"/>
    <x v="709"/>
    <x v="311"/>
    <x v="54"/>
    <x v="27"/>
    <x v="0"/>
    <x v="0"/>
    <x v="0"/>
    <x v="0"/>
    <x v="0"/>
    <x v="5"/>
    <x v="0"/>
    <x v="0"/>
    <x v="0"/>
    <x v="290"/>
    <x v="409"/>
    <x v="1"/>
    <x v="43"/>
    <x v="681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56"/>
    <x v="199"/>
    <x v="169"/>
    <x v="203"/>
    <x v="0"/>
    <x v="748"/>
    <x v="1"/>
  </r>
  <r>
    <x v="0"/>
    <x v="2"/>
    <x v="0"/>
    <x v="0"/>
    <x v="0"/>
    <x v="966"/>
    <x v="988"/>
    <x v="1252"/>
    <x v="1388"/>
    <x v="54"/>
    <x v="27"/>
    <x v="0"/>
    <x v="0"/>
    <x v="0"/>
    <x v="0"/>
    <x v="0"/>
    <x v="4"/>
    <x v="0"/>
    <x v="0"/>
    <x v="0"/>
    <x v="291"/>
    <x v="410"/>
    <x v="0"/>
    <x v="56"/>
    <x v="782"/>
    <x v="104"/>
    <x v="0"/>
    <x v="0"/>
    <x v="0"/>
    <x v="0"/>
    <x v="0"/>
    <x v="291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9"/>
    <x v="169"/>
    <x v="203"/>
    <x v="235"/>
    <x v="838"/>
    <x v="0"/>
  </r>
  <r>
    <x v="0"/>
    <x v="1"/>
    <x v="0"/>
    <x v="0"/>
    <x v="0"/>
    <x v="283"/>
    <x v="268"/>
    <x v="488"/>
    <x v="1082"/>
    <x v="54"/>
    <x v="27"/>
    <x v="0"/>
    <x v="0"/>
    <x v="0"/>
    <x v="0"/>
    <x v="0"/>
    <x v="0"/>
    <x v="0"/>
    <x v="0"/>
    <x v="0"/>
    <x v="291"/>
    <x v="410"/>
    <x v="0"/>
    <x v="56"/>
    <x v="782"/>
    <x v="104"/>
    <x v="0"/>
    <x v="0"/>
    <x v="0"/>
    <x v="0"/>
    <x v="0"/>
    <x v="291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1"/>
    <x v="1"/>
  </r>
  <r>
    <x v="0"/>
    <x v="6"/>
    <x v="0"/>
    <x v="0"/>
    <x v="0"/>
    <x v="1063"/>
    <x v="1083"/>
    <x v="1327"/>
    <x v="1439"/>
    <x v="54"/>
    <x v="27"/>
    <x v="0"/>
    <x v="0"/>
    <x v="0"/>
    <x v="0"/>
    <x v="0"/>
    <x v="6"/>
    <x v="0"/>
    <x v="0"/>
    <x v="0"/>
    <x v="291"/>
    <x v="410"/>
    <x v="0"/>
    <x v="56"/>
    <x v="782"/>
    <x v="104"/>
    <x v="0"/>
    <x v="0"/>
    <x v="0"/>
    <x v="0"/>
    <x v="0"/>
    <x v="291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8"/>
    <x v="1"/>
  </r>
  <r>
    <x v="0"/>
    <x v="3"/>
    <x v="0"/>
    <x v="0"/>
    <x v="0"/>
    <x v="283"/>
    <x v="268"/>
    <x v="488"/>
    <x v="1082"/>
    <x v="54"/>
    <x v="27"/>
    <x v="0"/>
    <x v="0"/>
    <x v="0"/>
    <x v="0"/>
    <x v="0"/>
    <x v="2"/>
    <x v="0"/>
    <x v="0"/>
    <x v="0"/>
    <x v="291"/>
    <x v="410"/>
    <x v="0"/>
    <x v="56"/>
    <x v="782"/>
    <x v="104"/>
    <x v="0"/>
    <x v="0"/>
    <x v="0"/>
    <x v="0"/>
    <x v="0"/>
    <x v="291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1"/>
    <x v="1"/>
  </r>
  <r>
    <x v="0"/>
    <x v="5"/>
    <x v="0"/>
    <x v="0"/>
    <x v="0"/>
    <x v="906"/>
    <x v="928"/>
    <x v="1194"/>
    <x v="1359"/>
    <x v="54"/>
    <x v="27"/>
    <x v="0"/>
    <x v="0"/>
    <x v="0"/>
    <x v="0"/>
    <x v="0"/>
    <x v="5"/>
    <x v="0"/>
    <x v="0"/>
    <x v="0"/>
    <x v="291"/>
    <x v="410"/>
    <x v="0"/>
    <x v="56"/>
    <x v="782"/>
    <x v="104"/>
    <x v="0"/>
    <x v="0"/>
    <x v="0"/>
    <x v="0"/>
    <x v="0"/>
    <x v="291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4"/>
    <x v="169"/>
    <x v="203"/>
    <x v="222"/>
    <x v="889"/>
    <x v="0"/>
  </r>
  <r>
    <x v="0"/>
    <x v="2"/>
    <x v="0"/>
    <x v="0"/>
    <x v="0"/>
    <x v="975"/>
    <x v="997"/>
    <x v="997"/>
    <x v="279"/>
    <x v="54"/>
    <x v="27"/>
    <x v="0"/>
    <x v="0"/>
    <x v="0"/>
    <x v="0"/>
    <x v="0"/>
    <x v="4"/>
    <x v="0"/>
    <x v="0"/>
    <x v="0"/>
    <x v="292"/>
    <x v="411"/>
    <x v="1"/>
    <x v="65"/>
    <x v="267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228"/>
    <x v="199"/>
    <x v="169"/>
    <x v="203"/>
    <x v="0"/>
    <x v="489"/>
    <x v="1"/>
  </r>
  <r>
    <x v="0"/>
    <x v="2"/>
    <x v="0"/>
    <x v="0"/>
    <x v="0"/>
    <x v="16"/>
    <x v="30"/>
    <x v="53"/>
    <x v="919"/>
    <x v="54"/>
    <x v="27"/>
    <x v="0"/>
    <x v="0"/>
    <x v="0"/>
    <x v="0"/>
    <x v="0"/>
    <x v="4"/>
    <x v="0"/>
    <x v="0"/>
    <x v="0"/>
    <x v="292"/>
    <x v="411"/>
    <x v="1"/>
    <x v="65"/>
    <x v="310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782"/>
    <x v="199"/>
    <x v="169"/>
    <x v="203"/>
    <x v="0"/>
    <x v="1426"/>
    <x v="1"/>
  </r>
  <r>
    <x v="0"/>
    <x v="1"/>
    <x v="0"/>
    <x v="0"/>
    <x v="0"/>
    <x v="288"/>
    <x v="272"/>
    <x v="339"/>
    <x v="994"/>
    <x v="54"/>
    <x v="27"/>
    <x v="0"/>
    <x v="0"/>
    <x v="0"/>
    <x v="0"/>
    <x v="0"/>
    <x v="0"/>
    <x v="0"/>
    <x v="0"/>
    <x v="0"/>
    <x v="292"/>
    <x v="411"/>
    <x v="1"/>
    <x v="65"/>
    <x v="267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592"/>
    <x v="199"/>
    <x v="169"/>
    <x v="203"/>
    <x v="0"/>
    <x v="1140"/>
    <x v="1"/>
  </r>
  <r>
    <x v="0"/>
    <x v="1"/>
    <x v="0"/>
    <x v="0"/>
    <x v="0"/>
    <x v="1"/>
    <x v="1"/>
    <x v="6"/>
    <x v="957"/>
    <x v="54"/>
    <x v="27"/>
    <x v="0"/>
    <x v="0"/>
    <x v="0"/>
    <x v="0"/>
    <x v="0"/>
    <x v="0"/>
    <x v="0"/>
    <x v="0"/>
    <x v="0"/>
    <x v="292"/>
    <x v="411"/>
    <x v="1"/>
    <x v="65"/>
    <x v="310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808"/>
    <x v="199"/>
    <x v="169"/>
    <x v="203"/>
    <x v="0"/>
    <x v="1473"/>
    <x v="1"/>
  </r>
  <r>
    <x v="0"/>
    <x v="6"/>
    <x v="0"/>
    <x v="0"/>
    <x v="0"/>
    <x v="1070"/>
    <x v="1090"/>
    <x v="1094"/>
    <x v="224"/>
    <x v="54"/>
    <x v="27"/>
    <x v="0"/>
    <x v="0"/>
    <x v="0"/>
    <x v="0"/>
    <x v="0"/>
    <x v="6"/>
    <x v="0"/>
    <x v="0"/>
    <x v="0"/>
    <x v="292"/>
    <x v="411"/>
    <x v="1"/>
    <x v="65"/>
    <x v="267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185"/>
    <x v="199"/>
    <x v="169"/>
    <x v="203"/>
    <x v="0"/>
    <x v="409"/>
    <x v="1"/>
  </r>
  <r>
    <x v="0"/>
    <x v="6"/>
    <x v="0"/>
    <x v="0"/>
    <x v="0"/>
    <x v="21"/>
    <x v="40"/>
    <x v="64"/>
    <x v="909"/>
    <x v="54"/>
    <x v="27"/>
    <x v="0"/>
    <x v="0"/>
    <x v="0"/>
    <x v="0"/>
    <x v="0"/>
    <x v="6"/>
    <x v="0"/>
    <x v="0"/>
    <x v="0"/>
    <x v="292"/>
    <x v="411"/>
    <x v="1"/>
    <x v="65"/>
    <x v="310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771"/>
    <x v="199"/>
    <x v="169"/>
    <x v="203"/>
    <x v="0"/>
    <x v="1416"/>
    <x v="1"/>
  </r>
  <r>
    <x v="0"/>
    <x v="3"/>
    <x v="0"/>
    <x v="0"/>
    <x v="0"/>
    <x v="288"/>
    <x v="272"/>
    <x v="339"/>
    <x v="994"/>
    <x v="54"/>
    <x v="27"/>
    <x v="0"/>
    <x v="0"/>
    <x v="0"/>
    <x v="0"/>
    <x v="0"/>
    <x v="2"/>
    <x v="0"/>
    <x v="0"/>
    <x v="0"/>
    <x v="292"/>
    <x v="411"/>
    <x v="1"/>
    <x v="65"/>
    <x v="267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592"/>
    <x v="199"/>
    <x v="169"/>
    <x v="203"/>
    <x v="0"/>
    <x v="1140"/>
    <x v="1"/>
  </r>
  <r>
    <x v="0"/>
    <x v="3"/>
    <x v="0"/>
    <x v="0"/>
    <x v="0"/>
    <x v="1"/>
    <x v="1"/>
    <x v="6"/>
    <x v="957"/>
    <x v="54"/>
    <x v="27"/>
    <x v="0"/>
    <x v="0"/>
    <x v="0"/>
    <x v="0"/>
    <x v="0"/>
    <x v="2"/>
    <x v="0"/>
    <x v="0"/>
    <x v="0"/>
    <x v="292"/>
    <x v="411"/>
    <x v="1"/>
    <x v="65"/>
    <x v="310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808"/>
    <x v="199"/>
    <x v="169"/>
    <x v="203"/>
    <x v="0"/>
    <x v="1473"/>
    <x v="1"/>
  </r>
  <r>
    <x v="0"/>
    <x v="5"/>
    <x v="0"/>
    <x v="0"/>
    <x v="0"/>
    <x v="917"/>
    <x v="939"/>
    <x v="936"/>
    <x v="303"/>
    <x v="54"/>
    <x v="27"/>
    <x v="0"/>
    <x v="0"/>
    <x v="0"/>
    <x v="0"/>
    <x v="0"/>
    <x v="5"/>
    <x v="0"/>
    <x v="0"/>
    <x v="0"/>
    <x v="292"/>
    <x v="411"/>
    <x v="1"/>
    <x v="65"/>
    <x v="267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248"/>
    <x v="199"/>
    <x v="169"/>
    <x v="203"/>
    <x v="0"/>
    <x v="539"/>
    <x v="1"/>
  </r>
  <r>
    <x v="0"/>
    <x v="5"/>
    <x v="0"/>
    <x v="0"/>
    <x v="0"/>
    <x v="13"/>
    <x v="25"/>
    <x v="50"/>
    <x v="925"/>
    <x v="54"/>
    <x v="27"/>
    <x v="0"/>
    <x v="0"/>
    <x v="0"/>
    <x v="0"/>
    <x v="0"/>
    <x v="5"/>
    <x v="0"/>
    <x v="0"/>
    <x v="0"/>
    <x v="292"/>
    <x v="411"/>
    <x v="1"/>
    <x v="65"/>
    <x v="310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787"/>
    <x v="199"/>
    <x v="169"/>
    <x v="203"/>
    <x v="0"/>
    <x v="1429"/>
    <x v="1"/>
  </r>
  <r>
    <x v="0"/>
    <x v="2"/>
    <x v="0"/>
    <x v="0"/>
    <x v="0"/>
    <x v="551"/>
    <x v="600"/>
    <x v="0"/>
    <x v="385"/>
    <x v="54"/>
    <x v="27"/>
    <x v="0"/>
    <x v="0"/>
    <x v="0"/>
    <x v="0"/>
    <x v="0"/>
    <x v="4"/>
    <x v="0"/>
    <x v="0"/>
    <x v="0"/>
    <x v="293"/>
    <x v="414"/>
    <x v="3"/>
    <x v="9"/>
    <x v="76"/>
    <x v="104"/>
    <x v="0"/>
    <x v="0"/>
    <x v="0"/>
    <x v="0"/>
    <x v="0"/>
    <x v="293"/>
    <x v="483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21"/>
    <x v="199"/>
    <x v="169"/>
    <x v="77"/>
    <x v="0"/>
    <x v="1479"/>
    <x v="1"/>
  </r>
  <r>
    <x v="0"/>
    <x v="1"/>
    <x v="0"/>
    <x v="0"/>
    <x v="0"/>
    <x v="90"/>
    <x v="87"/>
    <x v="0"/>
    <x v="820"/>
    <x v="54"/>
    <x v="27"/>
    <x v="0"/>
    <x v="0"/>
    <x v="0"/>
    <x v="0"/>
    <x v="0"/>
    <x v="0"/>
    <x v="0"/>
    <x v="0"/>
    <x v="0"/>
    <x v="293"/>
    <x v="414"/>
    <x v="3"/>
    <x v="9"/>
    <x v="76"/>
    <x v="104"/>
    <x v="0"/>
    <x v="0"/>
    <x v="0"/>
    <x v="0"/>
    <x v="0"/>
    <x v="293"/>
    <x v="483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4"/>
    <x v="199"/>
    <x v="169"/>
    <x v="203"/>
    <x v="0"/>
    <x v="1479"/>
    <x v="1"/>
  </r>
  <r>
    <x v="0"/>
    <x v="6"/>
    <x v="0"/>
    <x v="0"/>
    <x v="0"/>
    <x v="631"/>
    <x v="663"/>
    <x v="0"/>
    <x v="337"/>
    <x v="54"/>
    <x v="27"/>
    <x v="0"/>
    <x v="0"/>
    <x v="0"/>
    <x v="0"/>
    <x v="0"/>
    <x v="6"/>
    <x v="0"/>
    <x v="0"/>
    <x v="0"/>
    <x v="293"/>
    <x v="414"/>
    <x v="3"/>
    <x v="9"/>
    <x v="76"/>
    <x v="104"/>
    <x v="0"/>
    <x v="0"/>
    <x v="0"/>
    <x v="0"/>
    <x v="0"/>
    <x v="293"/>
    <x v="483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78"/>
    <x v="199"/>
    <x v="169"/>
    <x v="203"/>
    <x v="0"/>
    <x v="1479"/>
    <x v="1"/>
  </r>
  <r>
    <x v="0"/>
    <x v="3"/>
    <x v="0"/>
    <x v="0"/>
    <x v="0"/>
    <x v="90"/>
    <x v="87"/>
    <x v="0"/>
    <x v="820"/>
    <x v="54"/>
    <x v="27"/>
    <x v="0"/>
    <x v="0"/>
    <x v="0"/>
    <x v="0"/>
    <x v="0"/>
    <x v="2"/>
    <x v="0"/>
    <x v="0"/>
    <x v="0"/>
    <x v="293"/>
    <x v="414"/>
    <x v="3"/>
    <x v="9"/>
    <x v="76"/>
    <x v="104"/>
    <x v="0"/>
    <x v="0"/>
    <x v="0"/>
    <x v="0"/>
    <x v="0"/>
    <x v="293"/>
    <x v="483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4"/>
    <x v="199"/>
    <x v="169"/>
    <x v="203"/>
    <x v="0"/>
    <x v="1479"/>
    <x v="1"/>
  </r>
  <r>
    <x v="0"/>
    <x v="5"/>
    <x v="0"/>
    <x v="0"/>
    <x v="0"/>
    <x v="510"/>
    <x v="563"/>
    <x v="0"/>
    <x v="423"/>
    <x v="54"/>
    <x v="27"/>
    <x v="0"/>
    <x v="0"/>
    <x v="0"/>
    <x v="0"/>
    <x v="0"/>
    <x v="5"/>
    <x v="0"/>
    <x v="0"/>
    <x v="0"/>
    <x v="293"/>
    <x v="414"/>
    <x v="3"/>
    <x v="9"/>
    <x v="76"/>
    <x v="104"/>
    <x v="0"/>
    <x v="0"/>
    <x v="0"/>
    <x v="0"/>
    <x v="0"/>
    <x v="293"/>
    <x v="483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50"/>
    <x v="199"/>
    <x v="169"/>
    <x v="66"/>
    <x v="0"/>
    <x v="1479"/>
    <x v="1"/>
  </r>
  <r>
    <x v="0"/>
    <x v="2"/>
    <x v="0"/>
    <x v="0"/>
    <x v="0"/>
    <x v="173"/>
    <x v="280"/>
    <x v="0"/>
    <x v="681"/>
    <x v="54"/>
    <x v="27"/>
    <x v="0"/>
    <x v="0"/>
    <x v="0"/>
    <x v="0"/>
    <x v="0"/>
    <x v="4"/>
    <x v="0"/>
    <x v="0"/>
    <x v="0"/>
    <x v="294"/>
    <x v="415"/>
    <x v="1"/>
    <x v="40"/>
    <x v="431"/>
    <x v="104"/>
    <x v="0"/>
    <x v="0"/>
    <x v="0"/>
    <x v="0"/>
    <x v="0"/>
    <x v="294"/>
    <x v="26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1"/>
    <x v="0"/>
    <x v="0"/>
    <x v="0"/>
    <x v="12"/>
    <x v="12"/>
    <x v="0"/>
    <x v="926"/>
    <x v="54"/>
    <x v="27"/>
    <x v="0"/>
    <x v="0"/>
    <x v="0"/>
    <x v="0"/>
    <x v="0"/>
    <x v="0"/>
    <x v="0"/>
    <x v="0"/>
    <x v="0"/>
    <x v="294"/>
    <x v="415"/>
    <x v="1"/>
    <x v="40"/>
    <x v="431"/>
    <x v="104"/>
    <x v="0"/>
    <x v="0"/>
    <x v="0"/>
    <x v="0"/>
    <x v="0"/>
    <x v="294"/>
    <x v="26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6"/>
    <x v="0"/>
    <x v="0"/>
    <x v="0"/>
    <x v="224"/>
    <x v="325"/>
    <x v="0"/>
    <x v="647"/>
    <x v="54"/>
    <x v="27"/>
    <x v="0"/>
    <x v="0"/>
    <x v="0"/>
    <x v="0"/>
    <x v="0"/>
    <x v="6"/>
    <x v="0"/>
    <x v="0"/>
    <x v="0"/>
    <x v="294"/>
    <x v="415"/>
    <x v="1"/>
    <x v="40"/>
    <x v="431"/>
    <x v="104"/>
    <x v="0"/>
    <x v="0"/>
    <x v="0"/>
    <x v="0"/>
    <x v="0"/>
    <x v="294"/>
    <x v="26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3"/>
    <x v="0"/>
    <x v="0"/>
    <x v="0"/>
    <x v="12"/>
    <x v="12"/>
    <x v="0"/>
    <x v="926"/>
    <x v="54"/>
    <x v="27"/>
    <x v="0"/>
    <x v="0"/>
    <x v="0"/>
    <x v="0"/>
    <x v="0"/>
    <x v="2"/>
    <x v="0"/>
    <x v="0"/>
    <x v="0"/>
    <x v="294"/>
    <x v="415"/>
    <x v="1"/>
    <x v="40"/>
    <x v="431"/>
    <x v="104"/>
    <x v="0"/>
    <x v="0"/>
    <x v="0"/>
    <x v="0"/>
    <x v="0"/>
    <x v="294"/>
    <x v="26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5"/>
    <x v="0"/>
    <x v="0"/>
    <x v="0"/>
    <x v="150"/>
    <x v="248"/>
    <x v="0"/>
    <x v="704"/>
    <x v="54"/>
    <x v="27"/>
    <x v="0"/>
    <x v="0"/>
    <x v="0"/>
    <x v="0"/>
    <x v="0"/>
    <x v="5"/>
    <x v="0"/>
    <x v="0"/>
    <x v="0"/>
    <x v="294"/>
    <x v="415"/>
    <x v="1"/>
    <x v="40"/>
    <x v="431"/>
    <x v="104"/>
    <x v="0"/>
    <x v="0"/>
    <x v="0"/>
    <x v="0"/>
    <x v="0"/>
    <x v="294"/>
    <x v="26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067"/>
    <x v="1087"/>
    <x v="1300"/>
    <x v="956"/>
    <x v="54"/>
    <x v="27"/>
    <x v="0"/>
    <x v="0"/>
    <x v="0"/>
    <x v="0"/>
    <x v="0"/>
    <x v="4"/>
    <x v="0"/>
    <x v="0"/>
    <x v="0"/>
    <x v="295"/>
    <x v="416"/>
    <x v="3"/>
    <x v="7"/>
    <x v="72"/>
    <x v="104"/>
    <x v="0"/>
    <x v="0"/>
    <x v="0"/>
    <x v="0"/>
    <x v="0"/>
    <x v="295"/>
    <x v="18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0"/>
    <x v="199"/>
    <x v="143"/>
    <x v="203"/>
    <x v="260"/>
    <x v="1479"/>
    <x v="0"/>
  </r>
  <r>
    <x v="0"/>
    <x v="1"/>
    <x v="0"/>
    <x v="0"/>
    <x v="0"/>
    <x v="336"/>
    <x v="315"/>
    <x v="386"/>
    <x v="956"/>
    <x v="54"/>
    <x v="27"/>
    <x v="0"/>
    <x v="0"/>
    <x v="0"/>
    <x v="0"/>
    <x v="0"/>
    <x v="0"/>
    <x v="0"/>
    <x v="0"/>
    <x v="0"/>
    <x v="295"/>
    <x v="416"/>
    <x v="3"/>
    <x v="7"/>
    <x v="72"/>
    <x v="104"/>
    <x v="0"/>
    <x v="0"/>
    <x v="0"/>
    <x v="0"/>
    <x v="0"/>
    <x v="295"/>
    <x v="18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71"/>
    <x v="199"/>
    <x v="169"/>
    <x v="203"/>
    <x v="0"/>
    <x v="1089"/>
    <x v="1"/>
  </r>
  <r>
    <x v="0"/>
    <x v="6"/>
    <x v="0"/>
    <x v="0"/>
    <x v="0"/>
    <x v="1139"/>
    <x v="1159"/>
    <x v="1368"/>
    <x v="956"/>
    <x v="54"/>
    <x v="27"/>
    <x v="0"/>
    <x v="0"/>
    <x v="0"/>
    <x v="0"/>
    <x v="0"/>
    <x v="6"/>
    <x v="0"/>
    <x v="0"/>
    <x v="0"/>
    <x v="295"/>
    <x v="416"/>
    <x v="3"/>
    <x v="7"/>
    <x v="72"/>
    <x v="104"/>
    <x v="0"/>
    <x v="0"/>
    <x v="0"/>
    <x v="0"/>
    <x v="0"/>
    <x v="295"/>
    <x v="18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76"/>
    <x v="199"/>
    <x v="169"/>
    <x v="203"/>
    <x v="0"/>
    <x v="173"/>
    <x v="1"/>
  </r>
  <r>
    <x v="0"/>
    <x v="4"/>
    <x v="0"/>
    <x v="0"/>
    <x v="0"/>
    <x v="566"/>
    <x v="479"/>
    <x v="619"/>
    <x v="956"/>
    <x v="54"/>
    <x v="27"/>
    <x v="0"/>
    <x v="0"/>
    <x v="0"/>
    <x v="0"/>
    <x v="0"/>
    <x v="1"/>
    <x v="0"/>
    <x v="0"/>
    <x v="0"/>
    <x v="295"/>
    <x v="416"/>
    <x v="3"/>
    <x v="7"/>
    <x v="72"/>
    <x v="104"/>
    <x v="0"/>
    <x v="0"/>
    <x v="0"/>
    <x v="0"/>
    <x v="0"/>
    <x v="295"/>
    <x v="18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14"/>
    <x v="199"/>
    <x v="169"/>
    <x v="203"/>
    <x v="0"/>
    <x v="845"/>
    <x v="1"/>
  </r>
  <r>
    <x v="0"/>
    <x v="0"/>
    <x v="0"/>
    <x v="0"/>
    <x v="0"/>
    <x v="1293"/>
    <x v="1313"/>
    <x v="1512"/>
    <x v="956"/>
    <x v="54"/>
    <x v="27"/>
    <x v="0"/>
    <x v="0"/>
    <x v="0"/>
    <x v="0"/>
    <x v="0"/>
    <x v="3"/>
    <x v="0"/>
    <x v="0"/>
    <x v="0"/>
    <x v="295"/>
    <x v="416"/>
    <x v="3"/>
    <x v="7"/>
    <x v="72"/>
    <x v="104"/>
    <x v="0"/>
    <x v="0"/>
    <x v="0"/>
    <x v="0"/>
    <x v="0"/>
    <x v="295"/>
    <x v="18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6"/>
    <x v="199"/>
    <x v="169"/>
    <x v="203"/>
    <x v="0"/>
    <x v="54"/>
    <x v="1"/>
  </r>
  <r>
    <x v="0"/>
    <x v="2"/>
    <x v="0"/>
    <x v="0"/>
    <x v="0"/>
    <x v="1197"/>
    <x v="1217"/>
    <x v="0"/>
    <x v="51"/>
    <x v="54"/>
    <x v="27"/>
    <x v="0"/>
    <x v="0"/>
    <x v="0"/>
    <x v="0"/>
    <x v="0"/>
    <x v="4"/>
    <x v="0"/>
    <x v="0"/>
    <x v="0"/>
    <x v="296"/>
    <x v="417"/>
    <x v="1"/>
    <x v="76"/>
    <x v="7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53"/>
    <x v="199"/>
    <x v="169"/>
    <x v="203"/>
    <x v="0"/>
    <x v="1479"/>
    <x v="1"/>
  </r>
  <r>
    <x v="0"/>
    <x v="2"/>
    <x v="0"/>
    <x v="0"/>
    <x v="0"/>
    <x v="1054"/>
    <x v="1074"/>
    <x v="0"/>
    <x v="117"/>
    <x v="54"/>
    <x v="27"/>
    <x v="0"/>
    <x v="0"/>
    <x v="0"/>
    <x v="0"/>
    <x v="0"/>
    <x v="4"/>
    <x v="0"/>
    <x v="0"/>
    <x v="0"/>
    <x v="296"/>
    <x v="417"/>
    <x v="1"/>
    <x v="76"/>
    <x v="51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105"/>
    <x v="199"/>
    <x v="169"/>
    <x v="203"/>
    <x v="0"/>
    <x v="1479"/>
    <x v="1"/>
  </r>
  <r>
    <x v="0"/>
    <x v="1"/>
    <x v="0"/>
    <x v="0"/>
    <x v="0"/>
    <x v="441"/>
    <x v="397"/>
    <x v="0"/>
    <x v="587"/>
    <x v="54"/>
    <x v="27"/>
    <x v="0"/>
    <x v="0"/>
    <x v="0"/>
    <x v="0"/>
    <x v="0"/>
    <x v="0"/>
    <x v="0"/>
    <x v="0"/>
    <x v="0"/>
    <x v="296"/>
    <x v="417"/>
    <x v="1"/>
    <x v="76"/>
    <x v="7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96"/>
    <x v="199"/>
    <x v="169"/>
    <x v="203"/>
    <x v="0"/>
    <x v="1479"/>
    <x v="1"/>
  </r>
  <r>
    <x v="0"/>
    <x v="1"/>
    <x v="0"/>
    <x v="0"/>
    <x v="0"/>
    <x v="330"/>
    <x v="309"/>
    <x v="0"/>
    <x v="659"/>
    <x v="54"/>
    <x v="27"/>
    <x v="0"/>
    <x v="0"/>
    <x v="0"/>
    <x v="0"/>
    <x v="0"/>
    <x v="0"/>
    <x v="0"/>
    <x v="0"/>
    <x v="0"/>
    <x v="296"/>
    <x v="417"/>
    <x v="1"/>
    <x v="76"/>
    <x v="51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76"/>
    <x v="199"/>
    <x v="169"/>
    <x v="203"/>
    <x v="0"/>
    <x v="1479"/>
    <x v="1"/>
  </r>
  <r>
    <x v="0"/>
    <x v="6"/>
    <x v="0"/>
    <x v="0"/>
    <x v="0"/>
    <x v="1242"/>
    <x v="1262"/>
    <x v="0"/>
    <x v="33"/>
    <x v="54"/>
    <x v="27"/>
    <x v="0"/>
    <x v="0"/>
    <x v="0"/>
    <x v="0"/>
    <x v="0"/>
    <x v="6"/>
    <x v="0"/>
    <x v="0"/>
    <x v="0"/>
    <x v="296"/>
    <x v="417"/>
    <x v="1"/>
    <x v="76"/>
    <x v="7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7"/>
    <x v="199"/>
    <x v="169"/>
    <x v="203"/>
    <x v="0"/>
    <x v="1479"/>
    <x v="1"/>
  </r>
  <r>
    <x v="0"/>
    <x v="6"/>
    <x v="0"/>
    <x v="0"/>
    <x v="0"/>
    <x v="1128"/>
    <x v="1148"/>
    <x v="0"/>
    <x v="80"/>
    <x v="54"/>
    <x v="27"/>
    <x v="0"/>
    <x v="0"/>
    <x v="0"/>
    <x v="0"/>
    <x v="0"/>
    <x v="6"/>
    <x v="0"/>
    <x v="0"/>
    <x v="0"/>
    <x v="296"/>
    <x v="417"/>
    <x v="1"/>
    <x v="76"/>
    <x v="51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81"/>
    <x v="199"/>
    <x v="169"/>
    <x v="203"/>
    <x v="0"/>
    <x v="1479"/>
    <x v="1"/>
  </r>
  <r>
    <x v="0"/>
    <x v="3"/>
    <x v="0"/>
    <x v="0"/>
    <x v="0"/>
    <x v="441"/>
    <x v="397"/>
    <x v="0"/>
    <x v="587"/>
    <x v="54"/>
    <x v="27"/>
    <x v="0"/>
    <x v="0"/>
    <x v="0"/>
    <x v="0"/>
    <x v="0"/>
    <x v="2"/>
    <x v="0"/>
    <x v="0"/>
    <x v="0"/>
    <x v="296"/>
    <x v="417"/>
    <x v="1"/>
    <x v="76"/>
    <x v="7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96"/>
    <x v="199"/>
    <x v="169"/>
    <x v="203"/>
    <x v="0"/>
    <x v="1479"/>
    <x v="1"/>
  </r>
  <r>
    <x v="0"/>
    <x v="3"/>
    <x v="0"/>
    <x v="0"/>
    <x v="0"/>
    <x v="330"/>
    <x v="309"/>
    <x v="0"/>
    <x v="659"/>
    <x v="54"/>
    <x v="27"/>
    <x v="0"/>
    <x v="0"/>
    <x v="0"/>
    <x v="0"/>
    <x v="0"/>
    <x v="2"/>
    <x v="0"/>
    <x v="0"/>
    <x v="0"/>
    <x v="296"/>
    <x v="417"/>
    <x v="1"/>
    <x v="76"/>
    <x v="51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76"/>
    <x v="199"/>
    <x v="169"/>
    <x v="203"/>
    <x v="0"/>
    <x v="1479"/>
    <x v="1"/>
  </r>
  <r>
    <x v="0"/>
    <x v="5"/>
    <x v="0"/>
    <x v="0"/>
    <x v="0"/>
    <x v="1159"/>
    <x v="1179"/>
    <x v="0"/>
    <x v="65"/>
    <x v="54"/>
    <x v="27"/>
    <x v="0"/>
    <x v="0"/>
    <x v="0"/>
    <x v="0"/>
    <x v="0"/>
    <x v="5"/>
    <x v="0"/>
    <x v="0"/>
    <x v="0"/>
    <x v="296"/>
    <x v="417"/>
    <x v="1"/>
    <x v="76"/>
    <x v="7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7"/>
    <x v="199"/>
    <x v="169"/>
    <x v="203"/>
    <x v="0"/>
    <x v="1479"/>
    <x v="1"/>
  </r>
  <r>
    <x v="0"/>
    <x v="5"/>
    <x v="0"/>
    <x v="0"/>
    <x v="0"/>
    <x v="998"/>
    <x v="1020"/>
    <x v="0"/>
    <x v="144"/>
    <x v="54"/>
    <x v="27"/>
    <x v="0"/>
    <x v="0"/>
    <x v="0"/>
    <x v="0"/>
    <x v="0"/>
    <x v="5"/>
    <x v="0"/>
    <x v="0"/>
    <x v="0"/>
    <x v="296"/>
    <x v="417"/>
    <x v="1"/>
    <x v="76"/>
    <x v="51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123"/>
    <x v="199"/>
    <x v="169"/>
    <x v="203"/>
    <x v="0"/>
    <x v="1479"/>
    <x v="1"/>
  </r>
  <r>
    <x v="0"/>
    <x v="2"/>
    <x v="0"/>
    <x v="0"/>
    <x v="0"/>
    <x v="938"/>
    <x v="960"/>
    <x v="0"/>
    <x v="173"/>
    <x v="54"/>
    <x v="27"/>
    <x v="0"/>
    <x v="0"/>
    <x v="0"/>
    <x v="0"/>
    <x v="0"/>
    <x v="4"/>
    <x v="0"/>
    <x v="0"/>
    <x v="0"/>
    <x v="297"/>
    <x v="418"/>
    <x v="2"/>
    <x v="48"/>
    <x v="721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39"/>
    <x v="0"/>
    <x v="1479"/>
    <x v="1"/>
  </r>
  <r>
    <x v="0"/>
    <x v="2"/>
    <x v="0"/>
    <x v="0"/>
    <x v="0"/>
    <x v="505"/>
    <x v="559"/>
    <x v="0"/>
    <x v="426"/>
    <x v="54"/>
    <x v="27"/>
    <x v="0"/>
    <x v="0"/>
    <x v="0"/>
    <x v="0"/>
    <x v="0"/>
    <x v="4"/>
    <x v="0"/>
    <x v="0"/>
    <x v="0"/>
    <x v="297"/>
    <x v="418"/>
    <x v="2"/>
    <x v="48"/>
    <x v="752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5"/>
    <x v="0"/>
    <x v="1479"/>
    <x v="1"/>
  </r>
  <r>
    <x v="0"/>
    <x v="1"/>
    <x v="0"/>
    <x v="0"/>
    <x v="0"/>
    <x v="264"/>
    <x v="251"/>
    <x v="0"/>
    <x v="619"/>
    <x v="54"/>
    <x v="27"/>
    <x v="0"/>
    <x v="0"/>
    <x v="0"/>
    <x v="0"/>
    <x v="0"/>
    <x v="0"/>
    <x v="0"/>
    <x v="0"/>
    <x v="0"/>
    <x v="297"/>
    <x v="418"/>
    <x v="2"/>
    <x v="48"/>
    <x v="721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74"/>
    <x v="71"/>
    <x v="0"/>
    <x v="781"/>
    <x v="54"/>
    <x v="27"/>
    <x v="0"/>
    <x v="0"/>
    <x v="0"/>
    <x v="0"/>
    <x v="0"/>
    <x v="0"/>
    <x v="0"/>
    <x v="0"/>
    <x v="0"/>
    <x v="297"/>
    <x v="418"/>
    <x v="2"/>
    <x v="48"/>
    <x v="752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1035"/>
    <x v="1055"/>
    <x v="0"/>
    <x v="128"/>
    <x v="54"/>
    <x v="27"/>
    <x v="0"/>
    <x v="0"/>
    <x v="0"/>
    <x v="0"/>
    <x v="0"/>
    <x v="6"/>
    <x v="0"/>
    <x v="0"/>
    <x v="0"/>
    <x v="297"/>
    <x v="418"/>
    <x v="2"/>
    <x v="48"/>
    <x v="721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573"/>
    <x v="615"/>
    <x v="0"/>
    <x v="372"/>
    <x v="54"/>
    <x v="27"/>
    <x v="0"/>
    <x v="0"/>
    <x v="0"/>
    <x v="0"/>
    <x v="0"/>
    <x v="6"/>
    <x v="0"/>
    <x v="0"/>
    <x v="0"/>
    <x v="297"/>
    <x v="418"/>
    <x v="2"/>
    <x v="48"/>
    <x v="752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264"/>
    <x v="251"/>
    <x v="0"/>
    <x v="619"/>
    <x v="54"/>
    <x v="27"/>
    <x v="0"/>
    <x v="0"/>
    <x v="0"/>
    <x v="0"/>
    <x v="0"/>
    <x v="2"/>
    <x v="0"/>
    <x v="0"/>
    <x v="0"/>
    <x v="297"/>
    <x v="418"/>
    <x v="2"/>
    <x v="48"/>
    <x v="721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74"/>
    <x v="71"/>
    <x v="0"/>
    <x v="781"/>
    <x v="54"/>
    <x v="27"/>
    <x v="0"/>
    <x v="0"/>
    <x v="0"/>
    <x v="0"/>
    <x v="0"/>
    <x v="2"/>
    <x v="0"/>
    <x v="0"/>
    <x v="0"/>
    <x v="297"/>
    <x v="418"/>
    <x v="2"/>
    <x v="48"/>
    <x v="752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878"/>
    <x v="900"/>
    <x v="0"/>
    <x v="204"/>
    <x v="54"/>
    <x v="27"/>
    <x v="0"/>
    <x v="0"/>
    <x v="0"/>
    <x v="0"/>
    <x v="0"/>
    <x v="5"/>
    <x v="0"/>
    <x v="0"/>
    <x v="0"/>
    <x v="297"/>
    <x v="418"/>
    <x v="2"/>
    <x v="48"/>
    <x v="721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3"/>
    <x v="203"/>
    <x v="213"/>
    <x v="1658"/>
    <x v="0"/>
  </r>
  <r>
    <x v="0"/>
    <x v="5"/>
    <x v="0"/>
    <x v="0"/>
    <x v="0"/>
    <x v="466"/>
    <x v="526"/>
    <x v="0"/>
    <x v="454"/>
    <x v="54"/>
    <x v="27"/>
    <x v="0"/>
    <x v="0"/>
    <x v="0"/>
    <x v="0"/>
    <x v="0"/>
    <x v="5"/>
    <x v="0"/>
    <x v="0"/>
    <x v="0"/>
    <x v="297"/>
    <x v="418"/>
    <x v="2"/>
    <x v="48"/>
    <x v="752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2"/>
    <x v="203"/>
    <x v="85"/>
    <x v="1598"/>
    <x v="0"/>
  </r>
  <r>
    <x v="0"/>
    <x v="2"/>
    <x v="0"/>
    <x v="0"/>
    <x v="0"/>
    <x v="727"/>
    <x v="750"/>
    <x v="974"/>
    <x v="1080"/>
    <x v="54"/>
    <x v="27"/>
    <x v="0"/>
    <x v="0"/>
    <x v="0"/>
    <x v="0"/>
    <x v="0"/>
    <x v="4"/>
    <x v="0"/>
    <x v="0"/>
    <x v="0"/>
    <x v="298"/>
    <x v="420"/>
    <x v="3"/>
    <x v="9"/>
    <x v="76"/>
    <x v="104"/>
    <x v="0"/>
    <x v="0"/>
    <x v="0"/>
    <x v="0"/>
    <x v="0"/>
    <x v="298"/>
    <x v="159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85"/>
    <x v="199"/>
    <x v="169"/>
    <x v="106"/>
    <x v="0"/>
    <x v="505"/>
    <x v="1"/>
  </r>
  <r>
    <x v="0"/>
    <x v="1"/>
    <x v="0"/>
    <x v="0"/>
    <x v="0"/>
    <x v="162"/>
    <x v="155"/>
    <x v="330"/>
    <x v="1130"/>
    <x v="54"/>
    <x v="27"/>
    <x v="0"/>
    <x v="0"/>
    <x v="0"/>
    <x v="0"/>
    <x v="0"/>
    <x v="0"/>
    <x v="0"/>
    <x v="0"/>
    <x v="0"/>
    <x v="298"/>
    <x v="420"/>
    <x v="3"/>
    <x v="9"/>
    <x v="76"/>
    <x v="104"/>
    <x v="0"/>
    <x v="0"/>
    <x v="0"/>
    <x v="0"/>
    <x v="0"/>
    <x v="298"/>
    <x v="159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148"/>
    <x v="1"/>
  </r>
  <r>
    <x v="0"/>
    <x v="6"/>
    <x v="0"/>
    <x v="0"/>
    <x v="0"/>
    <x v="822"/>
    <x v="844"/>
    <x v="1070"/>
    <x v="1098"/>
    <x v="54"/>
    <x v="27"/>
    <x v="0"/>
    <x v="0"/>
    <x v="0"/>
    <x v="0"/>
    <x v="0"/>
    <x v="6"/>
    <x v="0"/>
    <x v="0"/>
    <x v="0"/>
    <x v="298"/>
    <x v="420"/>
    <x v="3"/>
    <x v="9"/>
    <x v="76"/>
    <x v="104"/>
    <x v="0"/>
    <x v="0"/>
    <x v="0"/>
    <x v="0"/>
    <x v="0"/>
    <x v="298"/>
    <x v="159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95"/>
    <x v="199"/>
    <x v="169"/>
    <x v="203"/>
    <x v="0"/>
    <x v="426"/>
    <x v="1"/>
  </r>
  <r>
    <x v="0"/>
    <x v="3"/>
    <x v="0"/>
    <x v="0"/>
    <x v="0"/>
    <x v="162"/>
    <x v="155"/>
    <x v="330"/>
    <x v="1130"/>
    <x v="54"/>
    <x v="27"/>
    <x v="0"/>
    <x v="0"/>
    <x v="0"/>
    <x v="0"/>
    <x v="0"/>
    <x v="2"/>
    <x v="0"/>
    <x v="0"/>
    <x v="0"/>
    <x v="298"/>
    <x v="420"/>
    <x v="3"/>
    <x v="9"/>
    <x v="76"/>
    <x v="104"/>
    <x v="0"/>
    <x v="0"/>
    <x v="0"/>
    <x v="0"/>
    <x v="0"/>
    <x v="298"/>
    <x v="159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148"/>
    <x v="1"/>
  </r>
  <r>
    <x v="0"/>
    <x v="5"/>
    <x v="0"/>
    <x v="0"/>
    <x v="0"/>
    <x v="675"/>
    <x v="702"/>
    <x v="916"/>
    <x v="1068"/>
    <x v="54"/>
    <x v="27"/>
    <x v="0"/>
    <x v="0"/>
    <x v="0"/>
    <x v="0"/>
    <x v="0"/>
    <x v="5"/>
    <x v="0"/>
    <x v="0"/>
    <x v="0"/>
    <x v="298"/>
    <x v="420"/>
    <x v="3"/>
    <x v="9"/>
    <x v="76"/>
    <x v="104"/>
    <x v="0"/>
    <x v="0"/>
    <x v="0"/>
    <x v="0"/>
    <x v="0"/>
    <x v="298"/>
    <x v="159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97"/>
    <x v="0"/>
    <x v="557"/>
    <x v="1"/>
  </r>
  <r>
    <x v="0"/>
    <x v="2"/>
    <x v="0"/>
    <x v="0"/>
    <x v="0"/>
    <x v="1258"/>
    <x v="1278"/>
    <x v="1253"/>
    <x v="52"/>
    <x v="54"/>
    <x v="27"/>
    <x v="0"/>
    <x v="0"/>
    <x v="0"/>
    <x v="0"/>
    <x v="0"/>
    <x v="4"/>
    <x v="0"/>
    <x v="0"/>
    <x v="0"/>
    <x v="299"/>
    <x v="421"/>
    <x v="3"/>
    <x v="27"/>
    <x v="645"/>
    <x v="104"/>
    <x v="0"/>
    <x v="0"/>
    <x v="0"/>
    <x v="0"/>
    <x v="0"/>
    <x v="299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54"/>
    <x v="199"/>
    <x v="169"/>
    <x v="190"/>
    <x v="0"/>
    <x v="275"/>
    <x v="1"/>
  </r>
  <r>
    <x v="0"/>
    <x v="1"/>
    <x v="0"/>
    <x v="0"/>
    <x v="0"/>
    <x v="524"/>
    <x v="453"/>
    <x v="489"/>
    <x v="672"/>
    <x v="54"/>
    <x v="27"/>
    <x v="0"/>
    <x v="0"/>
    <x v="0"/>
    <x v="0"/>
    <x v="0"/>
    <x v="0"/>
    <x v="0"/>
    <x v="0"/>
    <x v="0"/>
    <x v="299"/>
    <x v="421"/>
    <x v="3"/>
    <x v="27"/>
    <x v="645"/>
    <x v="104"/>
    <x v="0"/>
    <x v="0"/>
    <x v="0"/>
    <x v="0"/>
    <x v="0"/>
    <x v="299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399"/>
    <x v="199"/>
    <x v="169"/>
    <x v="203"/>
    <x v="0"/>
    <x v="980"/>
    <x v="1"/>
  </r>
  <r>
    <x v="0"/>
    <x v="6"/>
    <x v="0"/>
    <x v="0"/>
    <x v="0"/>
    <x v="1296"/>
    <x v="1316"/>
    <x v="1328"/>
    <x v="35"/>
    <x v="54"/>
    <x v="27"/>
    <x v="0"/>
    <x v="0"/>
    <x v="0"/>
    <x v="0"/>
    <x v="0"/>
    <x v="6"/>
    <x v="0"/>
    <x v="0"/>
    <x v="0"/>
    <x v="299"/>
    <x v="421"/>
    <x v="3"/>
    <x v="27"/>
    <x v="645"/>
    <x v="104"/>
    <x v="0"/>
    <x v="0"/>
    <x v="0"/>
    <x v="0"/>
    <x v="0"/>
    <x v="299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39"/>
    <x v="199"/>
    <x v="169"/>
    <x v="203"/>
    <x v="0"/>
    <x v="207"/>
    <x v="1"/>
  </r>
  <r>
    <x v="0"/>
    <x v="3"/>
    <x v="0"/>
    <x v="0"/>
    <x v="0"/>
    <x v="524"/>
    <x v="453"/>
    <x v="0"/>
    <x v="523"/>
    <x v="54"/>
    <x v="27"/>
    <x v="0"/>
    <x v="0"/>
    <x v="0"/>
    <x v="0"/>
    <x v="0"/>
    <x v="2"/>
    <x v="0"/>
    <x v="0"/>
    <x v="0"/>
    <x v="299"/>
    <x v="421"/>
    <x v="3"/>
    <x v="27"/>
    <x v="645"/>
    <x v="104"/>
    <x v="0"/>
    <x v="0"/>
    <x v="0"/>
    <x v="0"/>
    <x v="0"/>
    <x v="299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339"/>
    <x v="199"/>
    <x v="169"/>
    <x v="203"/>
    <x v="0"/>
    <x v="1479"/>
    <x v="1"/>
  </r>
  <r>
    <x v="0"/>
    <x v="5"/>
    <x v="0"/>
    <x v="0"/>
    <x v="0"/>
    <x v="1229"/>
    <x v="1249"/>
    <x v="0"/>
    <x v="40"/>
    <x v="54"/>
    <x v="27"/>
    <x v="0"/>
    <x v="0"/>
    <x v="0"/>
    <x v="0"/>
    <x v="0"/>
    <x v="5"/>
    <x v="0"/>
    <x v="0"/>
    <x v="0"/>
    <x v="299"/>
    <x v="421"/>
    <x v="3"/>
    <x v="27"/>
    <x v="645"/>
    <x v="104"/>
    <x v="0"/>
    <x v="0"/>
    <x v="0"/>
    <x v="0"/>
    <x v="0"/>
    <x v="299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43"/>
    <x v="199"/>
    <x v="169"/>
    <x v="185"/>
    <x v="0"/>
    <x v="1479"/>
    <x v="1"/>
  </r>
  <r>
    <x v="0"/>
    <x v="2"/>
    <x v="0"/>
    <x v="0"/>
    <x v="0"/>
    <x v="997"/>
    <x v="1019"/>
    <x v="717"/>
    <x v="178"/>
    <x v="54"/>
    <x v="27"/>
    <x v="0"/>
    <x v="0"/>
    <x v="0"/>
    <x v="0"/>
    <x v="0"/>
    <x v="4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145"/>
    <x v="199"/>
    <x v="169"/>
    <x v="203"/>
    <x v="0"/>
    <x v="739"/>
    <x v="1"/>
  </r>
  <r>
    <x v="0"/>
    <x v="2"/>
    <x v="0"/>
    <x v="0"/>
    <x v="0"/>
    <x v="461"/>
    <x v="522"/>
    <x v="327"/>
    <x v="491"/>
    <x v="54"/>
    <x v="27"/>
    <x v="0"/>
    <x v="0"/>
    <x v="0"/>
    <x v="0"/>
    <x v="0"/>
    <x v="4"/>
    <x v="0"/>
    <x v="0"/>
    <x v="0"/>
    <x v="300"/>
    <x v="422"/>
    <x v="4"/>
    <x v="77"/>
    <x v="189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413"/>
    <x v="199"/>
    <x v="169"/>
    <x v="203"/>
    <x v="0"/>
    <x v="1151"/>
    <x v="1"/>
  </r>
  <r>
    <x v="0"/>
    <x v="1"/>
    <x v="0"/>
    <x v="0"/>
    <x v="0"/>
    <x v="299"/>
    <x v="282"/>
    <x v="200"/>
    <x v="730"/>
    <x v="54"/>
    <x v="27"/>
    <x v="0"/>
    <x v="0"/>
    <x v="0"/>
    <x v="0"/>
    <x v="0"/>
    <x v="0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525"/>
    <x v="199"/>
    <x v="169"/>
    <x v="203"/>
    <x v="0"/>
    <x v="1281"/>
    <x v="1"/>
  </r>
  <r>
    <x v="0"/>
    <x v="1"/>
    <x v="0"/>
    <x v="0"/>
    <x v="0"/>
    <x v="60"/>
    <x v="58"/>
    <x v="66"/>
    <x v="879"/>
    <x v="54"/>
    <x v="27"/>
    <x v="0"/>
    <x v="0"/>
    <x v="0"/>
    <x v="0"/>
    <x v="0"/>
    <x v="0"/>
    <x v="0"/>
    <x v="0"/>
    <x v="0"/>
    <x v="300"/>
    <x v="422"/>
    <x v="4"/>
    <x v="77"/>
    <x v="189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697"/>
    <x v="199"/>
    <x v="169"/>
    <x v="203"/>
    <x v="0"/>
    <x v="1414"/>
    <x v="1"/>
  </r>
  <r>
    <x v="0"/>
    <x v="6"/>
    <x v="0"/>
    <x v="0"/>
    <x v="0"/>
    <x v="1089"/>
    <x v="1109"/>
    <x v="803"/>
    <x v="133"/>
    <x v="54"/>
    <x v="27"/>
    <x v="0"/>
    <x v="0"/>
    <x v="0"/>
    <x v="0"/>
    <x v="0"/>
    <x v="6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115"/>
    <x v="199"/>
    <x v="169"/>
    <x v="203"/>
    <x v="0"/>
    <x v="658"/>
    <x v="1"/>
  </r>
  <r>
    <x v="0"/>
    <x v="6"/>
    <x v="0"/>
    <x v="0"/>
    <x v="0"/>
    <x v="523"/>
    <x v="575"/>
    <x v="377"/>
    <x v="443"/>
    <x v="54"/>
    <x v="27"/>
    <x v="0"/>
    <x v="0"/>
    <x v="0"/>
    <x v="0"/>
    <x v="0"/>
    <x v="6"/>
    <x v="0"/>
    <x v="0"/>
    <x v="0"/>
    <x v="300"/>
    <x v="422"/>
    <x v="4"/>
    <x v="77"/>
    <x v="189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368"/>
    <x v="199"/>
    <x v="169"/>
    <x v="203"/>
    <x v="0"/>
    <x v="1099"/>
    <x v="1"/>
  </r>
  <r>
    <x v="0"/>
    <x v="3"/>
    <x v="0"/>
    <x v="0"/>
    <x v="0"/>
    <x v="209"/>
    <x v="200"/>
    <x v="216"/>
    <x v="850"/>
    <x v="54"/>
    <x v="27"/>
    <x v="0"/>
    <x v="0"/>
    <x v="0"/>
    <x v="0"/>
    <x v="0"/>
    <x v="2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613"/>
    <x v="199"/>
    <x v="169"/>
    <x v="203"/>
    <x v="0"/>
    <x v="1264"/>
    <x v="1"/>
  </r>
  <r>
    <x v="0"/>
    <x v="5"/>
    <x v="0"/>
    <x v="0"/>
    <x v="0"/>
    <x v="764"/>
    <x v="787"/>
    <x v="708"/>
    <x v="334"/>
    <x v="54"/>
    <x v="27"/>
    <x v="0"/>
    <x v="0"/>
    <x v="0"/>
    <x v="0"/>
    <x v="0"/>
    <x v="5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276"/>
    <x v="199"/>
    <x v="169"/>
    <x v="203"/>
    <x v="0"/>
    <x v="750"/>
    <x v="1"/>
  </r>
  <r>
    <x v="0"/>
    <x v="4"/>
    <x v="0"/>
    <x v="0"/>
    <x v="0"/>
    <x v="327"/>
    <x v="306"/>
    <x v="0"/>
    <x v="661"/>
    <x v="54"/>
    <x v="27"/>
    <x v="0"/>
    <x v="0"/>
    <x v="0"/>
    <x v="0"/>
    <x v="0"/>
    <x v="1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479"/>
    <x v="199"/>
    <x v="169"/>
    <x v="203"/>
    <x v="0"/>
    <x v="1479"/>
    <x v="1"/>
  </r>
  <r>
    <x v="0"/>
    <x v="4"/>
    <x v="0"/>
    <x v="0"/>
    <x v="0"/>
    <x v="169"/>
    <x v="162"/>
    <x v="0"/>
    <x v="761"/>
    <x v="54"/>
    <x v="27"/>
    <x v="0"/>
    <x v="0"/>
    <x v="0"/>
    <x v="0"/>
    <x v="0"/>
    <x v="1"/>
    <x v="0"/>
    <x v="0"/>
    <x v="0"/>
    <x v="300"/>
    <x v="422"/>
    <x v="4"/>
    <x v="77"/>
    <x v="189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589"/>
    <x v="199"/>
    <x v="169"/>
    <x v="203"/>
    <x v="0"/>
    <x v="1479"/>
    <x v="1"/>
  </r>
  <r>
    <x v="0"/>
    <x v="0"/>
    <x v="0"/>
    <x v="0"/>
    <x v="0"/>
    <x v="1087"/>
    <x v="1107"/>
    <x v="0"/>
    <x v="98"/>
    <x v="54"/>
    <x v="27"/>
    <x v="0"/>
    <x v="0"/>
    <x v="0"/>
    <x v="0"/>
    <x v="0"/>
    <x v="3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92"/>
    <x v="199"/>
    <x v="169"/>
    <x v="203"/>
    <x v="0"/>
    <x v="1479"/>
    <x v="1"/>
  </r>
  <r>
    <x v="0"/>
    <x v="0"/>
    <x v="0"/>
    <x v="0"/>
    <x v="0"/>
    <x v="781"/>
    <x v="804"/>
    <x v="0"/>
    <x v="255"/>
    <x v="54"/>
    <x v="27"/>
    <x v="0"/>
    <x v="0"/>
    <x v="0"/>
    <x v="0"/>
    <x v="0"/>
    <x v="3"/>
    <x v="0"/>
    <x v="0"/>
    <x v="0"/>
    <x v="300"/>
    <x v="422"/>
    <x v="4"/>
    <x v="77"/>
    <x v="189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210"/>
    <x v="199"/>
    <x v="169"/>
    <x v="203"/>
    <x v="0"/>
    <x v="1479"/>
    <x v="1"/>
  </r>
  <r>
    <x v="0"/>
    <x v="2"/>
    <x v="0"/>
    <x v="0"/>
    <x v="0"/>
    <x v="1100"/>
    <x v="1120"/>
    <x v="1410"/>
    <x v="1654"/>
    <x v="54"/>
    <x v="27"/>
    <x v="0"/>
    <x v="0"/>
    <x v="0"/>
    <x v="0"/>
    <x v="0"/>
    <x v="4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"/>
    <x v="1"/>
  </r>
  <r>
    <x v="0"/>
    <x v="2"/>
    <x v="0"/>
    <x v="0"/>
    <x v="0"/>
    <x v="173"/>
    <x v="280"/>
    <x v="410"/>
    <x v="1118"/>
    <x v="54"/>
    <x v="27"/>
    <x v="0"/>
    <x v="0"/>
    <x v="0"/>
    <x v="0"/>
    <x v="0"/>
    <x v="4"/>
    <x v="0"/>
    <x v="0"/>
    <x v="0"/>
    <x v="301"/>
    <x v="423"/>
    <x v="2"/>
    <x v="58"/>
    <x v="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1"/>
    <x v="0"/>
    <x v="0"/>
    <x v="0"/>
    <x v="361"/>
    <x v="336"/>
    <x v="641"/>
    <x v="1220"/>
    <x v="54"/>
    <x v="27"/>
    <x v="0"/>
    <x v="0"/>
    <x v="0"/>
    <x v="0"/>
    <x v="0"/>
    <x v="0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2"/>
    <x v="1"/>
  </r>
  <r>
    <x v="0"/>
    <x v="1"/>
    <x v="0"/>
    <x v="0"/>
    <x v="0"/>
    <x v="12"/>
    <x v="12"/>
    <x v="86"/>
    <x v="991"/>
    <x v="54"/>
    <x v="27"/>
    <x v="0"/>
    <x v="0"/>
    <x v="0"/>
    <x v="0"/>
    <x v="0"/>
    <x v="0"/>
    <x v="0"/>
    <x v="0"/>
    <x v="0"/>
    <x v="301"/>
    <x v="423"/>
    <x v="2"/>
    <x v="58"/>
    <x v="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1168"/>
    <x v="1188"/>
    <x v="1453"/>
    <x v="1697"/>
    <x v="54"/>
    <x v="27"/>
    <x v="0"/>
    <x v="0"/>
    <x v="0"/>
    <x v="0"/>
    <x v="0"/>
    <x v="6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"/>
    <x v="1"/>
  </r>
  <r>
    <x v="0"/>
    <x v="6"/>
    <x v="0"/>
    <x v="0"/>
    <x v="0"/>
    <x v="224"/>
    <x v="325"/>
    <x v="465"/>
    <x v="1147"/>
    <x v="54"/>
    <x v="27"/>
    <x v="0"/>
    <x v="0"/>
    <x v="0"/>
    <x v="0"/>
    <x v="0"/>
    <x v="6"/>
    <x v="0"/>
    <x v="0"/>
    <x v="0"/>
    <x v="301"/>
    <x v="423"/>
    <x v="2"/>
    <x v="58"/>
    <x v="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214"/>
    <x v="205"/>
    <x v="584"/>
    <x v="1294"/>
    <x v="54"/>
    <x v="27"/>
    <x v="0"/>
    <x v="0"/>
    <x v="0"/>
    <x v="0"/>
    <x v="0"/>
    <x v="2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1"/>
    <x v="1"/>
  </r>
  <r>
    <x v="0"/>
    <x v="5"/>
    <x v="0"/>
    <x v="0"/>
    <x v="0"/>
    <x v="775"/>
    <x v="798"/>
    <x v="1326"/>
    <x v="1699"/>
    <x v="54"/>
    <x v="27"/>
    <x v="0"/>
    <x v="0"/>
    <x v="0"/>
    <x v="0"/>
    <x v="0"/>
    <x v="5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9"/>
    <x v="1"/>
  </r>
  <r>
    <x v="0"/>
    <x v="4"/>
    <x v="0"/>
    <x v="0"/>
    <x v="0"/>
    <x v="454"/>
    <x v="406"/>
    <x v="512"/>
    <x v="582"/>
    <x v="54"/>
    <x v="27"/>
    <x v="0"/>
    <x v="0"/>
    <x v="0"/>
    <x v="0"/>
    <x v="0"/>
    <x v="1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4"/>
    <x v="0"/>
    <x v="0"/>
    <x v="0"/>
    <x v="37"/>
    <x v="36"/>
    <x v="90"/>
    <x v="880"/>
    <x v="54"/>
    <x v="27"/>
    <x v="0"/>
    <x v="0"/>
    <x v="0"/>
    <x v="0"/>
    <x v="0"/>
    <x v="1"/>
    <x v="0"/>
    <x v="0"/>
    <x v="0"/>
    <x v="301"/>
    <x v="423"/>
    <x v="2"/>
    <x v="58"/>
    <x v="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0"/>
    <x v="0"/>
    <x v="0"/>
    <x v="0"/>
    <x v="1225"/>
    <x v="1245"/>
    <x v="1311"/>
    <x v="110"/>
    <x v="54"/>
    <x v="27"/>
    <x v="0"/>
    <x v="0"/>
    <x v="0"/>
    <x v="0"/>
    <x v="0"/>
    <x v="3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2"/>
    <x v="1"/>
  </r>
  <r>
    <x v="0"/>
    <x v="0"/>
    <x v="0"/>
    <x v="0"/>
    <x v="0"/>
    <x v="387"/>
    <x v="457"/>
    <x v="438"/>
    <x v="620"/>
    <x v="54"/>
    <x v="27"/>
    <x v="0"/>
    <x v="0"/>
    <x v="0"/>
    <x v="0"/>
    <x v="0"/>
    <x v="3"/>
    <x v="0"/>
    <x v="0"/>
    <x v="0"/>
    <x v="301"/>
    <x v="423"/>
    <x v="2"/>
    <x v="58"/>
    <x v="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255"/>
    <x v="348"/>
    <x v="580"/>
    <x v="1264"/>
    <x v="54"/>
    <x v="27"/>
    <x v="0"/>
    <x v="0"/>
    <x v="0"/>
    <x v="0"/>
    <x v="0"/>
    <x v="4"/>
    <x v="0"/>
    <x v="0"/>
    <x v="0"/>
    <x v="302"/>
    <x v="424"/>
    <x v="2"/>
    <x v="59"/>
    <x v="464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2"/>
    <x v="0"/>
    <x v="0"/>
    <x v="0"/>
    <x v="268"/>
    <x v="361"/>
    <x v="605"/>
    <x v="1279"/>
    <x v="54"/>
    <x v="27"/>
    <x v="0"/>
    <x v="0"/>
    <x v="0"/>
    <x v="0"/>
    <x v="0"/>
    <x v="4"/>
    <x v="0"/>
    <x v="0"/>
    <x v="0"/>
    <x v="302"/>
    <x v="424"/>
    <x v="2"/>
    <x v="59"/>
    <x v="465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2"/>
    <x v="0"/>
    <x v="0"/>
    <x v="0"/>
    <x v="307"/>
    <x v="395"/>
    <x v="661"/>
    <x v="1308"/>
    <x v="54"/>
    <x v="27"/>
    <x v="0"/>
    <x v="0"/>
    <x v="0"/>
    <x v="0"/>
    <x v="0"/>
    <x v="4"/>
    <x v="0"/>
    <x v="0"/>
    <x v="0"/>
    <x v="302"/>
    <x v="424"/>
    <x v="2"/>
    <x v="59"/>
    <x v="466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0"/>
    <x v="1"/>
  </r>
  <r>
    <x v="0"/>
    <x v="1"/>
    <x v="0"/>
    <x v="0"/>
    <x v="0"/>
    <x v="20"/>
    <x v="19"/>
    <x v="142"/>
    <x v="1041"/>
    <x v="54"/>
    <x v="27"/>
    <x v="0"/>
    <x v="0"/>
    <x v="0"/>
    <x v="0"/>
    <x v="0"/>
    <x v="0"/>
    <x v="0"/>
    <x v="0"/>
    <x v="0"/>
    <x v="302"/>
    <x v="424"/>
    <x v="2"/>
    <x v="59"/>
    <x v="464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1"/>
    <x v="0"/>
    <x v="0"/>
    <x v="0"/>
    <x v="22"/>
    <x v="21"/>
    <x v="150"/>
    <x v="1043"/>
    <x v="54"/>
    <x v="27"/>
    <x v="0"/>
    <x v="0"/>
    <x v="0"/>
    <x v="0"/>
    <x v="0"/>
    <x v="0"/>
    <x v="0"/>
    <x v="0"/>
    <x v="0"/>
    <x v="302"/>
    <x v="424"/>
    <x v="2"/>
    <x v="59"/>
    <x v="465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1"/>
    <x v="0"/>
    <x v="0"/>
    <x v="0"/>
    <x v="27"/>
    <x v="26"/>
    <x v="171"/>
    <x v="1049"/>
    <x v="54"/>
    <x v="27"/>
    <x v="0"/>
    <x v="0"/>
    <x v="0"/>
    <x v="0"/>
    <x v="0"/>
    <x v="0"/>
    <x v="0"/>
    <x v="0"/>
    <x v="0"/>
    <x v="302"/>
    <x v="424"/>
    <x v="2"/>
    <x v="59"/>
    <x v="466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6"/>
    <x v="0"/>
    <x v="0"/>
    <x v="0"/>
    <x v="304"/>
    <x v="391"/>
    <x v="658"/>
    <x v="1308"/>
    <x v="54"/>
    <x v="27"/>
    <x v="0"/>
    <x v="0"/>
    <x v="0"/>
    <x v="0"/>
    <x v="0"/>
    <x v="6"/>
    <x v="0"/>
    <x v="0"/>
    <x v="0"/>
    <x v="302"/>
    <x v="424"/>
    <x v="2"/>
    <x v="59"/>
    <x v="464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6"/>
    <x v="0"/>
    <x v="0"/>
    <x v="0"/>
    <x v="318"/>
    <x v="404"/>
    <x v="679"/>
    <x v="1317"/>
    <x v="54"/>
    <x v="27"/>
    <x v="0"/>
    <x v="0"/>
    <x v="0"/>
    <x v="0"/>
    <x v="0"/>
    <x v="6"/>
    <x v="0"/>
    <x v="0"/>
    <x v="0"/>
    <x v="302"/>
    <x v="424"/>
    <x v="2"/>
    <x v="59"/>
    <x v="465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0"/>
    <x v="1"/>
  </r>
  <r>
    <x v="0"/>
    <x v="6"/>
    <x v="0"/>
    <x v="0"/>
    <x v="0"/>
    <x v="363"/>
    <x v="438"/>
    <x v="729"/>
    <x v="1349"/>
    <x v="54"/>
    <x v="27"/>
    <x v="0"/>
    <x v="0"/>
    <x v="0"/>
    <x v="0"/>
    <x v="0"/>
    <x v="6"/>
    <x v="0"/>
    <x v="0"/>
    <x v="0"/>
    <x v="302"/>
    <x v="424"/>
    <x v="2"/>
    <x v="59"/>
    <x v="466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8"/>
    <x v="1"/>
  </r>
  <r>
    <x v="0"/>
    <x v="3"/>
    <x v="0"/>
    <x v="0"/>
    <x v="0"/>
    <x v="20"/>
    <x v="19"/>
    <x v="142"/>
    <x v="1041"/>
    <x v="54"/>
    <x v="27"/>
    <x v="0"/>
    <x v="0"/>
    <x v="0"/>
    <x v="0"/>
    <x v="0"/>
    <x v="2"/>
    <x v="0"/>
    <x v="0"/>
    <x v="0"/>
    <x v="302"/>
    <x v="424"/>
    <x v="2"/>
    <x v="59"/>
    <x v="464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3"/>
    <x v="0"/>
    <x v="0"/>
    <x v="0"/>
    <x v="22"/>
    <x v="21"/>
    <x v="150"/>
    <x v="1043"/>
    <x v="54"/>
    <x v="27"/>
    <x v="0"/>
    <x v="0"/>
    <x v="0"/>
    <x v="0"/>
    <x v="0"/>
    <x v="2"/>
    <x v="0"/>
    <x v="0"/>
    <x v="0"/>
    <x v="302"/>
    <x v="424"/>
    <x v="2"/>
    <x v="59"/>
    <x v="465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3"/>
    <x v="0"/>
    <x v="0"/>
    <x v="0"/>
    <x v="27"/>
    <x v="26"/>
    <x v="171"/>
    <x v="1049"/>
    <x v="54"/>
    <x v="27"/>
    <x v="0"/>
    <x v="0"/>
    <x v="0"/>
    <x v="0"/>
    <x v="0"/>
    <x v="2"/>
    <x v="0"/>
    <x v="0"/>
    <x v="0"/>
    <x v="302"/>
    <x v="424"/>
    <x v="2"/>
    <x v="59"/>
    <x v="466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5"/>
    <x v="0"/>
    <x v="0"/>
    <x v="0"/>
    <x v="221"/>
    <x v="323"/>
    <x v="540"/>
    <x v="1237"/>
    <x v="54"/>
    <x v="27"/>
    <x v="0"/>
    <x v="0"/>
    <x v="0"/>
    <x v="0"/>
    <x v="0"/>
    <x v="5"/>
    <x v="0"/>
    <x v="0"/>
    <x v="0"/>
    <x v="302"/>
    <x v="424"/>
    <x v="2"/>
    <x v="59"/>
    <x v="464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060"/>
    <x v="0"/>
  </r>
  <r>
    <x v="0"/>
    <x v="5"/>
    <x v="0"/>
    <x v="0"/>
    <x v="0"/>
    <x v="241"/>
    <x v="339"/>
    <x v="562"/>
    <x v="1249"/>
    <x v="54"/>
    <x v="27"/>
    <x v="0"/>
    <x v="0"/>
    <x v="0"/>
    <x v="0"/>
    <x v="0"/>
    <x v="5"/>
    <x v="0"/>
    <x v="0"/>
    <x v="0"/>
    <x v="302"/>
    <x v="424"/>
    <x v="2"/>
    <x v="59"/>
    <x v="465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2"/>
    <x v="169"/>
    <x v="203"/>
    <x v="28"/>
    <x v="1037"/>
    <x v="0"/>
  </r>
  <r>
    <x v="0"/>
    <x v="5"/>
    <x v="0"/>
    <x v="0"/>
    <x v="0"/>
    <x v="275"/>
    <x v="368"/>
    <x v="611"/>
    <x v="1281"/>
    <x v="54"/>
    <x v="27"/>
    <x v="0"/>
    <x v="0"/>
    <x v="0"/>
    <x v="0"/>
    <x v="0"/>
    <x v="5"/>
    <x v="0"/>
    <x v="0"/>
    <x v="0"/>
    <x v="302"/>
    <x v="424"/>
    <x v="2"/>
    <x v="59"/>
    <x v="466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7"/>
    <x v="169"/>
    <x v="203"/>
    <x v="35"/>
    <x v="997"/>
    <x v="0"/>
  </r>
  <r>
    <x v="0"/>
    <x v="2"/>
    <x v="0"/>
    <x v="0"/>
    <x v="0"/>
    <x v="1147"/>
    <x v="1167"/>
    <x v="1426"/>
    <x v="1629"/>
    <x v="54"/>
    <x v="27"/>
    <x v="0"/>
    <x v="0"/>
    <x v="0"/>
    <x v="0"/>
    <x v="0"/>
    <x v="4"/>
    <x v="0"/>
    <x v="0"/>
    <x v="0"/>
    <x v="303"/>
    <x v="425"/>
    <x v="0"/>
    <x v="35"/>
    <x v="224"/>
    <x v="104"/>
    <x v="0"/>
    <x v="0"/>
    <x v="0"/>
    <x v="0"/>
    <x v="0"/>
    <x v="303"/>
    <x v="1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"/>
    <x v="1"/>
  </r>
  <r>
    <x v="0"/>
    <x v="1"/>
    <x v="0"/>
    <x v="0"/>
    <x v="0"/>
    <x v="396"/>
    <x v="363"/>
    <x v="668"/>
    <x v="1207"/>
    <x v="54"/>
    <x v="27"/>
    <x v="0"/>
    <x v="0"/>
    <x v="0"/>
    <x v="0"/>
    <x v="0"/>
    <x v="0"/>
    <x v="0"/>
    <x v="0"/>
    <x v="0"/>
    <x v="303"/>
    <x v="425"/>
    <x v="0"/>
    <x v="35"/>
    <x v="224"/>
    <x v="104"/>
    <x v="0"/>
    <x v="0"/>
    <x v="0"/>
    <x v="0"/>
    <x v="0"/>
    <x v="303"/>
    <x v="1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2"/>
    <x v="1"/>
  </r>
  <r>
    <x v="0"/>
    <x v="6"/>
    <x v="0"/>
    <x v="0"/>
    <x v="0"/>
    <x v="1209"/>
    <x v="1229"/>
    <x v="1469"/>
    <x v="1674"/>
    <x v="54"/>
    <x v="27"/>
    <x v="0"/>
    <x v="0"/>
    <x v="0"/>
    <x v="0"/>
    <x v="0"/>
    <x v="6"/>
    <x v="0"/>
    <x v="0"/>
    <x v="0"/>
    <x v="303"/>
    <x v="425"/>
    <x v="0"/>
    <x v="35"/>
    <x v="224"/>
    <x v="104"/>
    <x v="0"/>
    <x v="0"/>
    <x v="0"/>
    <x v="0"/>
    <x v="0"/>
    <x v="303"/>
    <x v="1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"/>
    <x v="1"/>
  </r>
  <r>
    <x v="0"/>
    <x v="3"/>
    <x v="0"/>
    <x v="0"/>
    <x v="0"/>
    <x v="396"/>
    <x v="363"/>
    <x v="668"/>
    <x v="1207"/>
    <x v="54"/>
    <x v="27"/>
    <x v="0"/>
    <x v="0"/>
    <x v="0"/>
    <x v="0"/>
    <x v="0"/>
    <x v="2"/>
    <x v="0"/>
    <x v="0"/>
    <x v="0"/>
    <x v="303"/>
    <x v="425"/>
    <x v="0"/>
    <x v="35"/>
    <x v="224"/>
    <x v="104"/>
    <x v="0"/>
    <x v="0"/>
    <x v="0"/>
    <x v="0"/>
    <x v="0"/>
    <x v="303"/>
    <x v="1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2"/>
    <x v="1"/>
  </r>
  <r>
    <x v="0"/>
    <x v="5"/>
    <x v="0"/>
    <x v="0"/>
    <x v="0"/>
    <x v="1105"/>
    <x v="1125"/>
    <x v="1394"/>
    <x v="1602"/>
    <x v="54"/>
    <x v="27"/>
    <x v="0"/>
    <x v="0"/>
    <x v="0"/>
    <x v="0"/>
    <x v="0"/>
    <x v="5"/>
    <x v="0"/>
    <x v="0"/>
    <x v="0"/>
    <x v="303"/>
    <x v="425"/>
    <x v="0"/>
    <x v="35"/>
    <x v="224"/>
    <x v="104"/>
    <x v="0"/>
    <x v="0"/>
    <x v="0"/>
    <x v="0"/>
    <x v="0"/>
    <x v="303"/>
    <x v="1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0"/>
    <x v="169"/>
    <x v="203"/>
    <x v="265"/>
    <x v="511"/>
    <x v="0"/>
  </r>
  <r>
    <x v="0"/>
    <x v="2"/>
    <x v="0"/>
    <x v="0"/>
    <x v="0"/>
    <x v="773"/>
    <x v="796"/>
    <x v="0"/>
    <x v="257"/>
    <x v="54"/>
    <x v="27"/>
    <x v="0"/>
    <x v="0"/>
    <x v="0"/>
    <x v="0"/>
    <x v="0"/>
    <x v="4"/>
    <x v="0"/>
    <x v="0"/>
    <x v="0"/>
    <x v="304"/>
    <x v="426"/>
    <x v="1"/>
    <x v="43"/>
    <x v="675"/>
    <x v="104"/>
    <x v="0"/>
    <x v="0"/>
    <x v="0"/>
    <x v="0"/>
    <x v="0"/>
    <x v="304"/>
    <x v="177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12"/>
    <x v="199"/>
    <x v="169"/>
    <x v="203"/>
    <x v="0"/>
    <x v="1479"/>
    <x v="1"/>
  </r>
  <r>
    <x v="0"/>
    <x v="1"/>
    <x v="0"/>
    <x v="0"/>
    <x v="0"/>
    <x v="181"/>
    <x v="173"/>
    <x v="0"/>
    <x v="752"/>
    <x v="54"/>
    <x v="27"/>
    <x v="0"/>
    <x v="0"/>
    <x v="0"/>
    <x v="0"/>
    <x v="0"/>
    <x v="0"/>
    <x v="0"/>
    <x v="0"/>
    <x v="0"/>
    <x v="304"/>
    <x v="426"/>
    <x v="1"/>
    <x v="43"/>
    <x v="675"/>
    <x v="104"/>
    <x v="0"/>
    <x v="0"/>
    <x v="0"/>
    <x v="0"/>
    <x v="0"/>
    <x v="304"/>
    <x v="177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79"/>
    <x v="199"/>
    <x v="169"/>
    <x v="203"/>
    <x v="0"/>
    <x v="1479"/>
    <x v="1"/>
  </r>
  <r>
    <x v="0"/>
    <x v="6"/>
    <x v="0"/>
    <x v="0"/>
    <x v="0"/>
    <x v="868"/>
    <x v="890"/>
    <x v="0"/>
    <x v="210"/>
    <x v="54"/>
    <x v="27"/>
    <x v="0"/>
    <x v="0"/>
    <x v="0"/>
    <x v="0"/>
    <x v="0"/>
    <x v="6"/>
    <x v="0"/>
    <x v="0"/>
    <x v="0"/>
    <x v="304"/>
    <x v="426"/>
    <x v="1"/>
    <x v="43"/>
    <x v="675"/>
    <x v="104"/>
    <x v="0"/>
    <x v="0"/>
    <x v="0"/>
    <x v="0"/>
    <x v="0"/>
    <x v="304"/>
    <x v="177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74"/>
    <x v="199"/>
    <x v="169"/>
    <x v="203"/>
    <x v="0"/>
    <x v="1479"/>
    <x v="1"/>
  </r>
  <r>
    <x v="0"/>
    <x v="3"/>
    <x v="0"/>
    <x v="0"/>
    <x v="0"/>
    <x v="181"/>
    <x v="173"/>
    <x v="0"/>
    <x v="752"/>
    <x v="54"/>
    <x v="27"/>
    <x v="0"/>
    <x v="0"/>
    <x v="0"/>
    <x v="0"/>
    <x v="0"/>
    <x v="2"/>
    <x v="0"/>
    <x v="0"/>
    <x v="0"/>
    <x v="304"/>
    <x v="426"/>
    <x v="1"/>
    <x v="43"/>
    <x v="675"/>
    <x v="104"/>
    <x v="0"/>
    <x v="0"/>
    <x v="0"/>
    <x v="0"/>
    <x v="0"/>
    <x v="304"/>
    <x v="177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79"/>
    <x v="199"/>
    <x v="169"/>
    <x v="203"/>
    <x v="0"/>
    <x v="1479"/>
    <x v="1"/>
  </r>
  <r>
    <x v="0"/>
    <x v="5"/>
    <x v="0"/>
    <x v="0"/>
    <x v="0"/>
    <x v="717"/>
    <x v="740"/>
    <x v="0"/>
    <x v="286"/>
    <x v="54"/>
    <x v="27"/>
    <x v="0"/>
    <x v="0"/>
    <x v="0"/>
    <x v="0"/>
    <x v="0"/>
    <x v="5"/>
    <x v="0"/>
    <x v="0"/>
    <x v="0"/>
    <x v="304"/>
    <x v="426"/>
    <x v="1"/>
    <x v="43"/>
    <x v="675"/>
    <x v="104"/>
    <x v="0"/>
    <x v="0"/>
    <x v="0"/>
    <x v="0"/>
    <x v="0"/>
    <x v="304"/>
    <x v="177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36"/>
    <x v="199"/>
    <x v="169"/>
    <x v="203"/>
    <x v="0"/>
    <x v="1479"/>
    <x v="1"/>
  </r>
  <r>
    <x v="0"/>
    <x v="2"/>
    <x v="0"/>
    <x v="0"/>
    <x v="0"/>
    <x v="1060"/>
    <x v="1080"/>
    <x v="0"/>
    <x v="112"/>
    <x v="54"/>
    <x v="27"/>
    <x v="0"/>
    <x v="0"/>
    <x v="0"/>
    <x v="0"/>
    <x v="0"/>
    <x v="4"/>
    <x v="0"/>
    <x v="0"/>
    <x v="0"/>
    <x v="305"/>
    <x v="427"/>
    <x v="1"/>
    <x v="76"/>
    <x v="676"/>
    <x v="104"/>
    <x v="0"/>
    <x v="0"/>
    <x v="0"/>
    <x v="0"/>
    <x v="0"/>
    <x v="305"/>
    <x v="40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102"/>
    <x v="199"/>
    <x v="169"/>
    <x v="203"/>
    <x v="0"/>
    <x v="1479"/>
    <x v="1"/>
  </r>
  <r>
    <x v="0"/>
    <x v="1"/>
    <x v="0"/>
    <x v="0"/>
    <x v="0"/>
    <x v="333"/>
    <x v="312"/>
    <x v="0"/>
    <x v="658"/>
    <x v="54"/>
    <x v="27"/>
    <x v="0"/>
    <x v="0"/>
    <x v="0"/>
    <x v="0"/>
    <x v="0"/>
    <x v="0"/>
    <x v="0"/>
    <x v="0"/>
    <x v="0"/>
    <x v="305"/>
    <x v="427"/>
    <x v="1"/>
    <x v="76"/>
    <x v="676"/>
    <x v="104"/>
    <x v="0"/>
    <x v="0"/>
    <x v="0"/>
    <x v="0"/>
    <x v="0"/>
    <x v="305"/>
    <x v="40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75"/>
    <x v="199"/>
    <x v="169"/>
    <x v="203"/>
    <x v="0"/>
    <x v="1479"/>
    <x v="1"/>
  </r>
  <r>
    <x v="0"/>
    <x v="6"/>
    <x v="0"/>
    <x v="0"/>
    <x v="0"/>
    <x v="1134"/>
    <x v="1154"/>
    <x v="0"/>
    <x v="78"/>
    <x v="54"/>
    <x v="27"/>
    <x v="0"/>
    <x v="0"/>
    <x v="0"/>
    <x v="0"/>
    <x v="0"/>
    <x v="6"/>
    <x v="0"/>
    <x v="0"/>
    <x v="0"/>
    <x v="305"/>
    <x v="427"/>
    <x v="1"/>
    <x v="76"/>
    <x v="676"/>
    <x v="104"/>
    <x v="0"/>
    <x v="0"/>
    <x v="0"/>
    <x v="0"/>
    <x v="0"/>
    <x v="305"/>
    <x v="40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79"/>
    <x v="199"/>
    <x v="169"/>
    <x v="203"/>
    <x v="0"/>
    <x v="1479"/>
    <x v="1"/>
  </r>
  <r>
    <x v="0"/>
    <x v="3"/>
    <x v="0"/>
    <x v="0"/>
    <x v="0"/>
    <x v="333"/>
    <x v="312"/>
    <x v="0"/>
    <x v="658"/>
    <x v="54"/>
    <x v="27"/>
    <x v="0"/>
    <x v="0"/>
    <x v="0"/>
    <x v="0"/>
    <x v="0"/>
    <x v="2"/>
    <x v="0"/>
    <x v="0"/>
    <x v="0"/>
    <x v="305"/>
    <x v="427"/>
    <x v="1"/>
    <x v="76"/>
    <x v="676"/>
    <x v="104"/>
    <x v="0"/>
    <x v="0"/>
    <x v="0"/>
    <x v="0"/>
    <x v="0"/>
    <x v="305"/>
    <x v="40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75"/>
    <x v="199"/>
    <x v="169"/>
    <x v="203"/>
    <x v="0"/>
    <x v="1479"/>
    <x v="1"/>
  </r>
  <r>
    <x v="0"/>
    <x v="5"/>
    <x v="0"/>
    <x v="0"/>
    <x v="0"/>
    <x v="1003"/>
    <x v="1025"/>
    <x v="0"/>
    <x v="142"/>
    <x v="54"/>
    <x v="27"/>
    <x v="0"/>
    <x v="0"/>
    <x v="0"/>
    <x v="0"/>
    <x v="0"/>
    <x v="5"/>
    <x v="0"/>
    <x v="0"/>
    <x v="0"/>
    <x v="305"/>
    <x v="427"/>
    <x v="1"/>
    <x v="76"/>
    <x v="676"/>
    <x v="104"/>
    <x v="0"/>
    <x v="0"/>
    <x v="0"/>
    <x v="0"/>
    <x v="0"/>
    <x v="305"/>
    <x v="40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122"/>
    <x v="199"/>
    <x v="169"/>
    <x v="203"/>
    <x v="0"/>
    <x v="1479"/>
    <x v="1"/>
  </r>
  <r>
    <x v="0"/>
    <x v="2"/>
    <x v="0"/>
    <x v="0"/>
    <x v="0"/>
    <x v="1163"/>
    <x v="1183"/>
    <x v="1508"/>
    <x v="1828"/>
    <x v="54"/>
    <x v="27"/>
    <x v="0"/>
    <x v="0"/>
    <x v="0"/>
    <x v="0"/>
    <x v="0"/>
    <x v="4"/>
    <x v="0"/>
    <x v="0"/>
    <x v="0"/>
    <x v="306"/>
    <x v="428"/>
    <x v="0"/>
    <x v="79"/>
    <x v="373"/>
    <x v="104"/>
    <x v="0"/>
    <x v="0"/>
    <x v="0"/>
    <x v="0"/>
    <x v="0"/>
    <x v="306"/>
    <x v="47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"/>
    <x v="1"/>
  </r>
  <r>
    <x v="0"/>
    <x v="1"/>
    <x v="0"/>
    <x v="0"/>
    <x v="0"/>
    <x v="407"/>
    <x v="372"/>
    <x v="820"/>
    <x v="1413"/>
    <x v="54"/>
    <x v="27"/>
    <x v="0"/>
    <x v="0"/>
    <x v="0"/>
    <x v="0"/>
    <x v="0"/>
    <x v="0"/>
    <x v="0"/>
    <x v="0"/>
    <x v="0"/>
    <x v="306"/>
    <x v="428"/>
    <x v="0"/>
    <x v="79"/>
    <x v="373"/>
    <x v="104"/>
    <x v="0"/>
    <x v="0"/>
    <x v="0"/>
    <x v="0"/>
    <x v="0"/>
    <x v="306"/>
    <x v="47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0"/>
    <x v="1"/>
  </r>
  <r>
    <x v="0"/>
    <x v="6"/>
    <x v="0"/>
    <x v="0"/>
    <x v="0"/>
    <x v="1220"/>
    <x v="1240"/>
    <x v="1535"/>
    <x v="1845"/>
    <x v="54"/>
    <x v="27"/>
    <x v="0"/>
    <x v="0"/>
    <x v="0"/>
    <x v="0"/>
    <x v="0"/>
    <x v="6"/>
    <x v="0"/>
    <x v="0"/>
    <x v="0"/>
    <x v="306"/>
    <x v="428"/>
    <x v="0"/>
    <x v="79"/>
    <x v="373"/>
    <x v="104"/>
    <x v="0"/>
    <x v="0"/>
    <x v="0"/>
    <x v="0"/>
    <x v="0"/>
    <x v="306"/>
    <x v="47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"/>
    <x v="1"/>
  </r>
  <r>
    <x v="0"/>
    <x v="3"/>
    <x v="0"/>
    <x v="0"/>
    <x v="0"/>
    <x v="407"/>
    <x v="372"/>
    <x v="820"/>
    <x v="1413"/>
    <x v="54"/>
    <x v="27"/>
    <x v="0"/>
    <x v="0"/>
    <x v="0"/>
    <x v="0"/>
    <x v="0"/>
    <x v="2"/>
    <x v="0"/>
    <x v="0"/>
    <x v="0"/>
    <x v="306"/>
    <x v="428"/>
    <x v="0"/>
    <x v="79"/>
    <x v="373"/>
    <x v="104"/>
    <x v="0"/>
    <x v="0"/>
    <x v="0"/>
    <x v="0"/>
    <x v="0"/>
    <x v="306"/>
    <x v="47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0"/>
    <x v="1"/>
  </r>
  <r>
    <x v="0"/>
    <x v="5"/>
    <x v="0"/>
    <x v="0"/>
    <x v="0"/>
    <x v="1113"/>
    <x v="1133"/>
    <x v="1481"/>
    <x v="1810"/>
    <x v="54"/>
    <x v="27"/>
    <x v="0"/>
    <x v="0"/>
    <x v="0"/>
    <x v="0"/>
    <x v="0"/>
    <x v="5"/>
    <x v="0"/>
    <x v="0"/>
    <x v="0"/>
    <x v="306"/>
    <x v="428"/>
    <x v="0"/>
    <x v="79"/>
    <x v="373"/>
    <x v="104"/>
    <x v="0"/>
    <x v="0"/>
    <x v="0"/>
    <x v="0"/>
    <x v="0"/>
    <x v="306"/>
    <x v="47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3"/>
    <x v="169"/>
    <x v="203"/>
    <x v="269"/>
    <x v="151"/>
    <x v="0"/>
  </r>
  <r>
    <x v="0"/>
    <x v="2"/>
    <x v="0"/>
    <x v="0"/>
    <x v="0"/>
    <x v="824"/>
    <x v="846"/>
    <x v="0"/>
    <x v="229"/>
    <x v="54"/>
    <x v="27"/>
    <x v="0"/>
    <x v="0"/>
    <x v="0"/>
    <x v="0"/>
    <x v="0"/>
    <x v="4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89"/>
    <x v="199"/>
    <x v="169"/>
    <x v="121"/>
    <x v="0"/>
    <x v="1479"/>
    <x v="1"/>
  </r>
  <r>
    <x v="0"/>
    <x v="1"/>
    <x v="0"/>
    <x v="0"/>
    <x v="0"/>
    <x v="206"/>
    <x v="197"/>
    <x v="0"/>
    <x v="737"/>
    <x v="54"/>
    <x v="27"/>
    <x v="0"/>
    <x v="0"/>
    <x v="0"/>
    <x v="0"/>
    <x v="0"/>
    <x v="0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66"/>
    <x v="199"/>
    <x v="169"/>
    <x v="203"/>
    <x v="0"/>
    <x v="1479"/>
    <x v="1"/>
  </r>
  <r>
    <x v="0"/>
    <x v="6"/>
    <x v="0"/>
    <x v="0"/>
    <x v="0"/>
    <x v="921"/>
    <x v="943"/>
    <x v="0"/>
    <x v="183"/>
    <x v="54"/>
    <x v="27"/>
    <x v="0"/>
    <x v="0"/>
    <x v="0"/>
    <x v="0"/>
    <x v="0"/>
    <x v="6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50"/>
    <x v="199"/>
    <x v="169"/>
    <x v="203"/>
    <x v="0"/>
    <x v="1479"/>
    <x v="1"/>
  </r>
  <r>
    <x v="0"/>
    <x v="3"/>
    <x v="0"/>
    <x v="0"/>
    <x v="0"/>
    <x v="102"/>
    <x v="98"/>
    <x v="0"/>
    <x v="810"/>
    <x v="54"/>
    <x v="27"/>
    <x v="0"/>
    <x v="0"/>
    <x v="0"/>
    <x v="0"/>
    <x v="0"/>
    <x v="2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39"/>
    <x v="199"/>
    <x v="169"/>
    <x v="203"/>
    <x v="0"/>
    <x v="1479"/>
    <x v="1"/>
  </r>
  <r>
    <x v="0"/>
    <x v="5"/>
    <x v="0"/>
    <x v="0"/>
    <x v="0"/>
    <x v="538"/>
    <x v="589"/>
    <x v="0"/>
    <x v="396"/>
    <x v="54"/>
    <x v="27"/>
    <x v="0"/>
    <x v="0"/>
    <x v="0"/>
    <x v="0"/>
    <x v="0"/>
    <x v="5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328"/>
    <x v="199"/>
    <x v="169"/>
    <x v="73"/>
    <x v="0"/>
    <x v="1479"/>
    <x v="1"/>
  </r>
  <r>
    <x v="0"/>
    <x v="4"/>
    <x v="0"/>
    <x v="0"/>
    <x v="0"/>
    <x v="294"/>
    <x v="278"/>
    <x v="0"/>
    <x v="683"/>
    <x v="54"/>
    <x v="27"/>
    <x v="0"/>
    <x v="0"/>
    <x v="0"/>
    <x v="0"/>
    <x v="0"/>
    <x v="1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01"/>
    <x v="199"/>
    <x v="169"/>
    <x v="203"/>
    <x v="0"/>
    <x v="1479"/>
    <x v="1"/>
  </r>
  <r>
    <x v="0"/>
    <x v="0"/>
    <x v="0"/>
    <x v="0"/>
    <x v="0"/>
    <x v="1023"/>
    <x v="1044"/>
    <x v="0"/>
    <x v="134"/>
    <x v="54"/>
    <x v="27"/>
    <x v="0"/>
    <x v="0"/>
    <x v="0"/>
    <x v="0"/>
    <x v="0"/>
    <x v="3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16"/>
    <x v="199"/>
    <x v="169"/>
    <x v="203"/>
    <x v="0"/>
    <x v="1479"/>
    <x v="1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308"/>
    <x v="430"/>
    <x v="1"/>
    <x v="40"/>
    <x v="806"/>
    <x v="104"/>
    <x v="0"/>
    <x v="0"/>
    <x v="0"/>
    <x v="0"/>
    <x v="0"/>
    <x v="308"/>
    <x v="263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308"/>
    <x v="430"/>
    <x v="1"/>
    <x v="40"/>
    <x v="806"/>
    <x v="104"/>
    <x v="0"/>
    <x v="0"/>
    <x v="0"/>
    <x v="0"/>
    <x v="0"/>
    <x v="308"/>
    <x v="263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308"/>
    <x v="430"/>
    <x v="1"/>
    <x v="40"/>
    <x v="806"/>
    <x v="104"/>
    <x v="0"/>
    <x v="0"/>
    <x v="0"/>
    <x v="0"/>
    <x v="0"/>
    <x v="308"/>
    <x v="263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3"/>
    <x v="0"/>
    <x v="0"/>
    <x v="0"/>
    <x v="11"/>
    <x v="11"/>
    <x v="0"/>
    <x v="929"/>
    <x v="54"/>
    <x v="27"/>
    <x v="0"/>
    <x v="0"/>
    <x v="0"/>
    <x v="0"/>
    <x v="0"/>
    <x v="2"/>
    <x v="0"/>
    <x v="0"/>
    <x v="0"/>
    <x v="308"/>
    <x v="430"/>
    <x v="1"/>
    <x v="40"/>
    <x v="806"/>
    <x v="104"/>
    <x v="0"/>
    <x v="0"/>
    <x v="0"/>
    <x v="0"/>
    <x v="0"/>
    <x v="308"/>
    <x v="263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5"/>
    <x v="0"/>
    <x v="0"/>
    <x v="0"/>
    <x v="139"/>
    <x v="236"/>
    <x v="0"/>
    <x v="714"/>
    <x v="54"/>
    <x v="27"/>
    <x v="0"/>
    <x v="0"/>
    <x v="0"/>
    <x v="0"/>
    <x v="0"/>
    <x v="5"/>
    <x v="0"/>
    <x v="0"/>
    <x v="0"/>
    <x v="308"/>
    <x v="430"/>
    <x v="1"/>
    <x v="40"/>
    <x v="806"/>
    <x v="104"/>
    <x v="0"/>
    <x v="0"/>
    <x v="0"/>
    <x v="0"/>
    <x v="0"/>
    <x v="308"/>
    <x v="263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16"/>
    <x v="199"/>
    <x v="169"/>
    <x v="203"/>
    <x v="0"/>
    <x v="1479"/>
    <x v="1"/>
  </r>
  <r>
    <x v="0"/>
    <x v="2"/>
    <x v="0"/>
    <x v="0"/>
    <x v="0"/>
    <x v="278"/>
    <x v="370"/>
    <x v="396"/>
    <x v="758"/>
    <x v="54"/>
    <x v="27"/>
    <x v="0"/>
    <x v="0"/>
    <x v="0"/>
    <x v="0"/>
    <x v="0"/>
    <x v="4"/>
    <x v="0"/>
    <x v="0"/>
    <x v="0"/>
    <x v="309"/>
    <x v="431"/>
    <x v="0"/>
    <x v="13"/>
    <x v="16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408"/>
    <x v="474"/>
    <x v="539"/>
    <x v="681"/>
    <x v="54"/>
    <x v="27"/>
    <x v="0"/>
    <x v="0"/>
    <x v="0"/>
    <x v="0"/>
    <x v="0"/>
    <x v="4"/>
    <x v="0"/>
    <x v="0"/>
    <x v="0"/>
    <x v="309"/>
    <x v="431"/>
    <x v="0"/>
    <x v="13"/>
    <x v="16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2"/>
    <x v="0"/>
    <x v="0"/>
    <x v="0"/>
    <x v="526"/>
    <x v="577"/>
    <x v="673"/>
    <x v="617"/>
    <x v="54"/>
    <x v="27"/>
    <x v="0"/>
    <x v="0"/>
    <x v="0"/>
    <x v="0"/>
    <x v="0"/>
    <x v="4"/>
    <x v="0"/>
    <x v="0"/>
    <x v="0"/>
    <x v="309"/>
    <x v="431"/>
    <x v="0"/>
    <x v="13"/>
    <x v="16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6"/>
    <x v="1"/>
  </r>
  <r>
    <x v="0"/>
    <x v="2"/>
    <x v="0"/>
    <x v="0"/>
    <x v="0"/>
    <x v="430"/>
    <x v="495"/>
    <x v="565"/>
    <x v="671"/>
    <x v="54"/>
    <x v="27"/>
    <x v="0"/>
    <x v="0"/>
    <x v="0"/>
    <x v="0"/>
    <x v="0"/>
    <x v="4"/>
    <x v="0"/>
    <x v="0"/>
    <x v="0"/>
    <x v="309"/>
    <x v="431"/>
    <x v="0"/>
    <x v="13"/>
    <x v="16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1"/>
    <x v="1"/>
  </r>
  <r>
    <x v="0"/>
    <x v="2"/>
    <x v="0"/>
    <x v="0"/>
    <x v="0"/>
    <x v="481"/>
    <x v="537"/>
    <x v="625"/>
    <x v="644"/>
    <x v="54"/>
    <x v="27"/>
    <x v="0"/>
    <x v="0"/>
    <x v="0"/>
    <x v="0"/>
    <x v="0"/>
    <x v="4"/>
    <x v="0"/>
    <x v="0"/>
    <x v="0"/>
    <x v="309"/>
    <x v="431"/>
    <x v="0"/>
    <x v="13"/>
    <x v="16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8"/>
    <x v="1"/>
  </r>
  <r>
    <x v="0"/>
    <x v="2"/>
    <x v="0"/>
    <x v="0"/>
    <x v="0"/>
    <x v="408"/>
    <x v="474"/>
    <x v="539"/>
    <x v="681"/>
    <x v="54"/>
    <x v="27"/>
    <x v="0"/>
    <x v="0"/>
    <x v="0"/>
    <x v="0"/>
    <x v="0"/>
    <x v="4"/>
    <x v="0"/>
    <x v="0"/>
    <x v="0"/>
    <x v="309"/>
    <x v="431"/>
    <x v="0"/>
    <x v="13"/>
    <x v="16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2"/>
    <x v="0"/>
    <x v="0"/>
    <x v="0"/>
    <x v="430"/>
    <x v="495"/>
    <x v="565"/>
    <x v="671"/>
    <x v="54"/>
    <x v="27"/>
    <x v="0"/>
    <x v="0"/>
    <x v="0"/>
    <x v="0"/>
    <x v="0"/>
    <x v="4"/>
    <x v="0"/>
    <x v="0"/>
    <x v="0"/>
    <x v="309"/>
    <x v="431"/>
    <x v="0"/>
    <x v="13"/>
    <x v="170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1"/>
    <x v="1"/>
  </r>
  <r>
    <x v="0"/>
    <x v="2"/>
    <x v="0"/>
    <x v="0"/>
    <x v="0"/>
    <x v="494"/>
    <x v="549"/>
    <x v="634"/>
    <x v="638"/>
    <x v="54"/>
    <x v="27"/>
    <x v="0"/>
    <x v="0"/>
    <x v="0"/>
    <x v="0"/>
    <x v="0"/>
    <x v="4"/>
    <x v="0"/>
    <x v="0"/>
    <x v="0"/>
    <x v="309"/>
    <x v="431"/>
    <x v="0"/>
    <x v="13"/>
    <x v="171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8"/>
    <x v="1"/>
  </r>
  <r>
    <x v="0"/>
    <x v="2"/>
    <x v="0"/>
    <x v="0"/>
    <x v="0"/>
    <x v="430"/>
    <x v="495"/>
    <x v="560"/>
    <x v="666"/>
    <x v="54"/>
    <x v="27"/>
    <x v="0"/>
    <x v="0"/>
    <x v="0"/>
    <x v="0"/>
    <x v="0"/>
    <x v="4"/>
    <x v="0"/>
    <x v="0"/>
    <x v="0"/>
    <x v="309"/>
    <x v="431"/>
    <x v="0"/>
    <x v="13"/>
    <x v="172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5"/>
    <x v="1"/>
  </r>
  <r>
    <x v="0"/>
    <x v="2"/>
    <x v="0"/>
    <x v="0"/>
    <x v="0"/>
    <x v="287"/>
    <x v="377"/>
    <x v="410"/>
    <x v="758"/>
    <x v="54"/>
    <x v="27"/>
    <x v="0"/>
    <x v="0"/>
    <x v="0"/>
    <x v="0"/>
    <x v="0"/>
    <x v="4"/>
    <x v="0"/>
    <x v="0"/>
    <x v="0"/>
    <x v="309"/>
    <x v="431"/>
    <x v="0"/>
    <x v="13"/>
    <x v="173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2"/>
    <x v="0"/>
    <x v="0"/>
    <x v="0"/>
    <x v="508"/>
    <x v="562"/>
    <x v="656"/>
    <x v="628"/>
    <x v="54"/>
    <x v="27"/>
    <x v="0"/>
    <x v="0"/>
    <x v="0"/>
    <x v="0"/>
    <x v="0"/>
    <x v="4"/>
    <x v="0"/>
    <x v="0"/>
    <x v="0"/>
    <x v="309"/>
    <x v="431"/>
    <x v="0"/>
    <x v="13"/>
    <x v="17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5"/>
    <x v="1"/>
  </r>
  <r>
    <x v="0"/>
    <x v="2"/>
    <x v="0"/>
    <x v="0"/>
    <x v="0"/>
    <x v="611"/>
    <x v="647"/>
    <x v="759"/>
    <x v="574"/>
    <x v="54"/>
    <x v="27"/>
    <x v="0"/>
    <x v="0"/>
    <x v="0"/>
    <x v="0"/>
    <x v="0"/>
    <x v="4"/>
    <x v="0"/>
    <x v="0"/>
    <x v="0"/>
    <x v="309"/>
    <x v="431"/>
    <x v="0"/>
    <x v="13"/>
    <x v="17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0"/>
    <x v="1"/>
  </r>
  <r>
    <x v="0"/>
    <x v="2"/>
    <x v="0"/>
    <x v="0"/>
    <x v="0"/>
    <x v="416"/>
    <x v="484"/>
    <x v="546"/>
    <x v="671"/>
    <x v="54"/>
    <x v="27"/>
    <x v="0"/>
    <x v="0"/>
    <x v="0"/>
    <x v="0"/>
    <x v="0"/>
    <x v="4"/>
    <x v="0"/>
    <x v="0"/>
    <x v="0"/>
    <x v="309"/>
    <x v="431"/>
    <x v="0"/>
    <x v="13"/>
    <x v="1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9"/>
    <x v="1"/>
  </r>
  <r>
    <x v="0"/>
    <x v="2"/>
    <x v="0"/>
    <x v="0"/>
    <x v="0"/>
    <x v="387"/>
    <x v="457"/>
    <x v="512"/>
    <x v="693"/>
    <x v="54"/>
    <x v="27"/>
    <x v="0"/>
    <x v="0"/>
    <x v="0"/>
    <x v="0"/>
    <x v="0"/>
    <x v="4"/>
    <x v="0"/>
    <x v="0"/>
    <x v="0"/>
    <x v="309"/>
    <x v="431"/>
    <x v="0"/>
    <x v="13"/>
    <x v="17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2"/>
    <x v="0"/>
    <x v="0"/>
    <x v="0"/>
    <x v="560"/>
    <x v="607"/>
    <x v="706"/>
    <x v="600"/>
    <x v="54"/>
    <x v="27"/>
    <x v="0"/>
    <x v="0"/>
    <x v="0"/>
    <x v="0"/>
    <x v="0"/>
    <x v="4"/>
    <x v="0"/>
    <x v="0"/>
    <x v="0"/>
    <x v="309"/>
    <x v="431"/>
    <x v="0"/>
    <x v="13"/>
    <x v="17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2"/>
    <x v="1"/>
  </r>
  <r>
    <x v="0"/>
    <x v="2"/>
    <x v="0"/>
    <x v="0"/>
    <x v="0"/>
    <x v="624"/>
    <x v="658"/>
    <x v="772"/>
    <x v="559"/>
    <x v="54"/>
    <x v="27"/>
    <x v="0"/>
    <x v="0"/>
    <x v="0"/>
    <x v="0"/>
    <x v="0"/>
    <x v="4"/>
    <x v="0"/>
    <x v="0"/>
    <x v="0"/>
    <x v="309"/>
    <x v="431"/>
    <x v="0"/>
    <x v="13"/>
    <x v="17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318"/>
    <x v="404"/>
    <x v="438"/>
    <x v="727"/>
    <x v="54"/>
    <x v="27"/>
    <x v="0"/>
    <x v="0"/>
    <x v="0"/>
    <x v="0"/>
    <x v="0"/>
    <x v="4"/>
    <x v="0"/>
    <x v="0"/>
    <x v="0"/>
    <x v="309"/>
    <x v="431"/>
    <x v="0"/>
    <x v="13"/>
    <x v="2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408"/>
    <x v="474"/>
    <x v="539"/>
    <x v="681"/>
    <x v="54"/>
    <x v="27"/>
    <x v="0"/>
    <x v="0"/>
    <x v="0"/>
    <x v="0"/>
    <x v="0"/>
    <x v="4"/>
    <x v="0"/>
    <x v="0"/>
    <x v="0"/>
    <x v="309"/>
    <x v="431"/>
    <x v="0"/>
    <x v="13"/>
    <x v="34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1"/>
    <x v="0"/>
    <x v="0"/>
    <x v="0"/>
    <x v="23"/>
    <x v="22"/>
    <x v="85"/>
    <x v="926"/>
    <x v="54"/>
    <x v="27"/>
    <x v="0"/>
    <x v="0"/>
    <x v="0"/>
    <x v="0"/>
    <x v="0"/>
    <x v="0"/>
    <x v="0"/>
    <x v="0"/>
    <x v="0"/>
    <x v="309"/>
    <x v="431"/>
    <x v="0"/>
    <x v="13"/>
    <x v="16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47"/>
    <x v="45"/>
    <x v="125"/>
    <x v="900"/>
    <x v="54"/>
    <x v="27"/>
    <x v="0"/>
    <x v="0"/>
    <x v="0"/>
    <x v="0"/>
    <x v="0"/>
    <x v="0"/>
    <x v="0"/>
    <x v="0"/>
    <x v="0"/>
    <x v="309"/>
    <x v="431"/>
    <x v="0"/>
    <x v="13"/>
    <x v="16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1"/>
    <x v="0"/>
    <x v="0"/>
    <x v="0"/>
    <x v="81"/>
    <x v="78"/>
    <x v="179"/>
    <x v="871"/>
    <x v="54"/>
    <x v="27"/>
    <x v="0"/>
    <x v="0"/>
    <x v="0"/>
    <x v="0"/>
    <x v="0"/>
    <x v="0"/>
    <x v="0"/>
    <x v="0"/>
    <x v="0"/>
    <x v="309"/>
    <x v="431"/>
    <x v="0"/>
    <x v="13"/>
    <x v="16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1"/>
    <x v="0"/>
    <x v="0"/>
    <x v="0"/>
    <x v="52"/>
    <x v="50"/>
    <x v="136"/>
    <x v="894"/>
    <x v="54"/>
    <x v="27"/>
    <x v="0"/>
    <x v="0"/>
    <x v="0"/>
    <x v="0"/>
    <x v="0"/>
    <x v="0"/>
    <x v="0"/>
    <x v="0"/>
    <x v="0"/>
    <x v="309"/>
    <x v="431"/>
    <x v="0"/>
    <x v="13"/>
    <x v="16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1"/>
    <x v="0"/>
    <x v="0"/>
    <x v="0"/>
    <x v="67"/>
    <x v="64"/>
    <x v="156"/>
    <x v="884"/>
    <x v="54"/>
    <x v="27"/>
    <x v="0"/>
    <x v="0"/>
    <x v="0"/>
    <x v="0"/>
    <x v="0"/>
    <x v="0"/>
    <x v="0"/>
    <x v="0"/>
    <x v="0"/>
    <x v="309"/>
    <x v="431"/>
    <x v="0"/>
    <x v="13"/>
    <x v="16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1"/>
    <x v="0"/>
    <x v="0"/>
    <x v="0"/>
    <x v="47"/>
    <x v="45"/>
    <x v="125"/>
    <x v="900"/>
    <x v="54"/>
    <x v="27"/>
    <x v="0"/>
    <x v="0"/>
    <x v="0"/>
    <x v="0"/>
    <x v="0"/>
    <x v="0"/>
    <x v="0"/>
    <x v="0"/>
    <x v="0"/>
    <x v="309"/>
    <x v="431"/>
    <x v="0"/>
    <x v="13"/>
    <x v="16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1"/>
    <x v="0"/>
    <x v="0"/>
    <x v="0"/>
    <x v="52"/>
    <x v="50"/>
    <x v="136"/>
    <x v="894"/>
    <x v="54"/>
    <x v="27"/>
    <x v="0"/>
    <x v="0"/>
    <x v="0"/>
    <x v="0"/>
    <x v="0"/>
    <x v="0"/>
    <x v="0"/>
    <x v="0"/>
    <x v="0"/>
    <x v="309"/>
    <x v="431"/>
    <x v="0"/>
    <x v="13"/>
    <x v="170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1"/>
    <x v="0"/>
    <x v="0"/>
    <x v="0"/>
    <x v="70"/>
    <x v="67"/>
    <x v="159"/>
    <x v="880"/>
    <x v="54"/>
    <x v="27"/>
    <x v="0"/>
    <x v="0"/>
    <x v="0"/>
    <x v="0"/>
    <x v="0"/>
    <x v="0"/>
    <x v="0"/>
    <x v="0"/>
    <x v="0"/>
    <x v="309"/>
    <x v="431"/>
    <x v="0"/>
    <x v="13"/>
    <x v="171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1"/>
    <x v="0"/>
    <x v="0"/>
    <x v="0"/>
    <x v="52"/>
    <x v="50"/>
    <x v="133"/>
    <x v="891"/>
    <x v="54"/>
    <x v="27"/>
    <x v="0"/>
    <x v="0"/>
    <x v="0"/>
    <x v="0"/>
    <x v="0"/>
    <x v="0"/>
    <x v="0"/>
    <x v="0"/>
    <x v="0"/>
    <x v="309"/>
    <x v="431"/>
    <x v="0"/>
    <x v="13"/>
    <x v="172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1"/>
    <x v="0"/>
    <x v="0"/>
    <x v="0"/>
    <x v="24"/>
    <x v="23"/>
    <x v="86"/>
    <x v="926"/>
    <x v="54"/>
    <x v="27"/>
    <x v="0"/>
    <x v="0"/>
    <x v="0"/>
    <x v="0"/>
    <x v="0"/>
    <x v="0"/>
    <x v="0"/>
    <x v="0"/>
    <x v="0"/>
    <x v="309"/>
    <x v="431"/>
    <x v="0"/>
    <x v="13"/>
    <x v="173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75"/>
    <x v="72"/>
    <x v="168"/>
    <x v="876"/>
    <x v="54"/>
    <x v="27"/>
    <x v="0"/>
    <x v="0"/>
    <x v="0"/>
    <x v="0"/>
    <x v="0"/>
    <x v="0"/>
    <x v="0"/>
    <x v="0"/>
    <x v="0"/>
    <x v="309"/>
    <x v="431"/>
    <x v="0"/>
    <x v="13"/>
    <x v="17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1"/>
    <x v="0"/>
    <x v="0"/>
    <x v="0"/>
    <x v="111"/>
    <x v="107"/>
    <x v="215"/>
    <x v="853"/>
    <x v="54"/>
    <x v="27"/>
    <x v="0"/>
    <x v="0"/>
    <x v="0"/>
    <x v="0"/>
    <x v="0"/>
    <x v="0"/>
    <x v="0"/>
    <x v="0"/>
    <x v="0"/>
    <x v="309"/>
    <x v="431"/>
    <x v="0"/>
    <x v="13"/>
    <x v="17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1"/>
    <x v="0"/>
    <x v="0"/>
    <x v="0"/>
    <x v="49"/>
    <x v="47"/>
    <x v="128"/>
    <x v="894"/>
    <x v="54"/>
    <x v="27"/>
    <x v="0"/>
    <x v="0"/>
    <x v="0"/>
    <x v="0"/>
    <x v="0"/>
    <x v="0"/>
    <x v="0"/>
    <x v="0"/>
    <x v="0"/>
    <x v="309"/>
    <x v="431"/>
    <x v="0"/>
    <x v="13"/>
    <x v="1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2"/>
    <x v="1"/>
  </r>
  <r>
    <x v="0"/>
    <x v="1"/>
    <x v="0"/>
    <x v="0"/>
    <x v="0"/>
    <x v="42"/>
    <x v="40"/>
    <x v="118"/>
    <x v="902"/>
    <x v="54"/>
    <x v="27"/>
    <x v="0"/>
    <x v="0"/>
    <x v="0"/>
    <x v="0"/>
    <x v="0"/>
    <x v="0"/>
    <x v="0"/>
    <x v="0"/>
    <x v="0"/>
    <x v="309"/>
    <x v="431"/>
    <x v="0"/>
    <x v="13"/>
    <x v="17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1"/>
    <x v="0"/>
    <x v="0"/>
    <x v="0"/>
    <x v="94"/>
    <x v="90"/>
    <x v="194"/>
    <x v="864"/>
    <x v="54"/>
    <x v="27"/>
    <x v="0"/>
    <x v="0"/>
    <x v="0"/>
    <x v="0"/>
    <x v="0"/>
    <x v="0"/>
    <x v="0"/>
    <x v="0"/>
    <x v="0"/>
    <x v="309"/>
    <x v="431"/>
    <x v="0"/>
    <x v="13"/>
    <x v="17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1"/>
    <x v="0"/>
    <x v="0"/>
    <x v="0"/>
    <x v="118"/>
    <x v="113"/>
    <x v="222"/>
    <x v="848"/>
    <x v="54"/>
    <x v="27"/>
    <x v="0"/>
    <x v="0"/>
    <x v="0"/>
    <x v="0"/>
    <x v="0"/>
    <x v="0"/>
    <x v="0"/>
    <x v="0"/>
    <x v="0"/>
    <x v="309"/>
    <x v="431"/>
    <x v="0"/>
    <x v="13"/>
    <x v="17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29"/>
    <x v="28"/>
    <x v="95"/>
    <x v="915"/>
    <x v="54"/>
    <x v="27"/>
    <x v="0"/>
    <x v="0"/>
    <x v="0"/>
    <x v="0"/>
    <x v="0"/>
    <x v="0"/>
    <x v="0"/>
    <x v="0"/>
    <x v="0"/>
    <x v="309"/>
    <x v="431"/>
    <x v="0"/>
    <x v="13"/>
    <x v="2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47"/>
    <x v="45"/>
    <x v="125"/>
    <x v="900"/>
    <x v="54"/>
    <x v="27"/>
    <x v="0"/>
    <x v="0"/>
    <x v="0"/>
    <x v="0"/>
    <x v="0"/>
    <x v="0"/>
    <x v="0"/>
    <x v="0"/>
    <x v="0"/>
    <x v="309"/>
    <x v="431"/>
    <x v="0"/>
    <x v="13"/>
    <x v="34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6"/>
    <x v="0"/>
    <x v="0"/>
    <x v="0"/>
    <x v="329"/>
    <x v="414"/>
    <x v="449"/>
    <x v="727"/>
    <x v="54"/>
    <x v="27"/>
    <x v="0"/>
    <x v="0"/>
    <x v="0"/>
    <x v="0"/>
    <x v="0"/>
    <x v="6"/>
    <x v="0"/>
    <x v="0"/>
    <x v="0"/>
    <x v="309"/>
    <x v="431"/>
    <x v="0"/>
    <x v="13"/>
    <x v="16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467"/>
    <x v="527"/>
    <x v="605"/>
    <x v="647"/>
    <x v="54"/>
    <x v="27"/>
    <x v="0"/>
    <x v="0"/>
    <x v="0"/>
    <x v="0"/>
    <x v="0"/>
    <x v="6"/>
    <x v="0"/>
    <x v="0"/>
    <x v="0"/>
    <x v="309"/>
    <x v="431"/>
    <x v="0"/>
    <x v="13"/>
    <x v="16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6"/>
    <x v="0"/>
    <x v="0"/>
    <x v="0"/>
    <x v="603"/>
    <x v="639"/>
    <x v="742"/>
    <x v="579"/>
    <x v="54"/>
    <x v="27"/>
    <x v="0"/>
    <x v="0"/>
    <x v="0"/>
    <x v="0"/>
    <x v="0"/>
    <x v="6"/>
    <x v="0"/>
    <x v="0"/>
    <x v="0"/>
    <x v="309"/>
    <x v="431"/>
    <x v="0"/>
    <x v="13"/>
    <x v="16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6"/>
    <x v="1"/>
  </r>
  <r>
    <x v="0"/>
    <x v="6"/>
    <x v="0"/>
    <x v="0"/>
    <x v="0"/>
    <x v="493"/>
    <x v="547"/>
    <x v="639"/>
    <x v="643"/>
    <x v="54"/>
    <x v="27"/>
    <x v="0"/>
    <x v="0"/>
    <x v="0"/>
    <x v="0"/>
    <x v="0"/>
    <x v="6"/>
    <x v="0"/>
    <x v="0"/>
    <x v="0"/>
    <x v="309"/>
    <x v="431"/>
    <x v="0"/>
    <x v="13"/>
    <x v="16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4"/>
    <x v="1"/>
  </r>
  <r>
    <x v="0"/>
    <x v="6"/>
    <x v="0"/>
    <x v="0"/>
    <x v="0"/>
    <x v="546"/>
    <x v="596"/>
    <x v="694"/>
    <x v="608"/>
    <x v="54"/>
    <x v="27"/>
    <x v="0"/>
    <x v="0"/>
    <x v="0"/>
    <x v="0"/>
    <x v="0"/>
    <x v="6"/>
    <x v="0"/>
    <x v="0"/>
    <x v="0"/>
    <x v="309"/>
    <x v="431"/>
    <x v="0"/>
    <x v="13"/>
    <x v="16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6"/>
    <x v="0"/>
    <x v="0"/>
    <x v="0"/>
    <x v="467"/>
    <x v="527"/>
    <x v="605"/>
    <x v="647"/>
    <x v="54"/>
    <x v="27"/>
    <x v="0"/>
    <x v="0"/>
    <x v="0"/>
    <x v="0"/>
    <x v="0"/>
    <x v="6"/>
    <x v="0"/>
    <x v="0"/>
    <x v="0"/>
    <x v="309"/>
    <x v="431"/>
    <x v="0"/>
    <x v="13"/>
    <x v="16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6"/>
    <x v="0"/>
    <x v="0"/>
    <x v="0"/>
    <x v="493"/>
    <x v="547"/>
    <x v="639"/>
    <x v="643"/>
    <x v="54"/>
    <x v="27"/>
    <x v="0"/>
    <x v="0"/>
    <x v="0"/>
    <x v="0"/>
    <x v="0"/>
    <x v="6"/>
    <x v="0"/>
    <x v="0"/>
    <x v="0"/>
    <x v="309"/>
    <x v="431"/>
    <x v="0"/>
    <x v="13"/>
    <x v="170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4"/>
    <x v="1"/>
  </r>
  <r>
    <x v="0"/>
    <x v="6"/>
    <x v="0"/>
    <x v="0"/>
    <x v="0"/>
    <x v="559"/>
    <x v="606"/>
    <x v="704"/>
    <x v="600"/>
    <x v="54"/>
    <x v="27"/>
    <x v="0"/>
    <x v="0"/>
    <x v="0"/>
    <x v="0"/>
    <x v="0"/>
    <x v="6"/>
    <x v="0"/>
    <x v="0"/>
    <x v="0"/>
    <x v="309"/>
    <x v="431"/>
    <x v="0"/>
    <x v="13"/>
    <x v="171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6"/>
    <x v="0"/>
    <x v="0"/>
    <x v="0"/>
    <x v="493"/>
    <x v="547"/>
    <x v="630"/>
    <x v="630"/>
    <x v="54"/>
    <x v="27"/>
    <x v="0"/>
    <x v="0"/>
    <x v="0"/>
    <x v="0"/>
    <x v="0"/>
    <x v="6"/>
    <x v="0"/>
    <x v="0"/>
    <x v="0"/>
    <x v="309"/>
    <x v="431"/>
    <x v="0"/>
    <x v="13"/>
    <x v="172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3"/>
    <x v="1"/>
  </r>
  <r>
    <x v="0"/>
    <x v="6"/>
    <x v="0"/>
    <x v="0"/>
    <x v="0"/>
    <x v="337"/>
    <x v="419"/>
    <x v="465"/>
    <x v="727"/>
    <x v="54"/>
    <x v="27"/>
    <x v="0"/>
    <x v="0"/>
    <x v="0"/>
    <x v="0"/>
    <x v="0"/>
    <x v="6"/>
    <x v="0"/>
    <x v="0"/>
    <x v="0"/>
    <x v="309"/>
    <x v="431"/>
    <x v="0"/>
    <x v="13"/>
    <x v="173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578"/>
    <x v="618"/>
    <x v="724"/>
    <x v="591"/>
    <x v="54"/>
    <x v="27"/>
    <x v="0"/>
    <x v="0"/>
    <x v="0"/>
    <x v="0"/>
    <x v="0"/>
    <x v="6"/>
    <x v="0"/>
    <x v="0"/>
    <x v="0"/>
    <x v="309"/>
    <x v="431"/>
    <x v="0"/>
    <x v="13"/>
    <x v="17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2"/>
    <x v="1"/>
  </r>
  <r>
    <x v="0"/>
    <x v="6"/>
    <x v="0"/>
    <x v="0"/>
    <x v="0"/>
    <x v="690"/>
    <x v="716"/>
    <x v="838"/>
    <x v="524"/>
    <x v="54"/>
    <x v="27"/>
    <x v="0"/>
    <x v="0"/>
    <x v="0"/>
    <x v="0"/>
    <x v="0"/>
    <x v="6"/>
    <x v="0"/>
    <x v="0"/>
    <x v="0"/>
    <x v="309"/>
    <x v="431"/>
    <x v="0"/>
    <x v="13"/>
    <x v="17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5"/>
    <x v="1"/>
  </r>
  <r>
    <x v="0"/>
    <x v="6"/>
    <x v="0"/>
    <x v="0"/>
    <x v="0"/>
    <x v="478"/>
    <x v="534"/>
    <x v="612"/>
    <x v="643"/>
    <x v="54"/>
    <x v="27"/>
    <x v="0"/>
    <x v="0"/>
    <x v="0"/>
    <x v="0"/>
    <x v="0"/>
    <x v="6"/>
    <x v="0"/>
    <x v="0"/>
    <x v="0"/>
    <x v="309"/>
    <x v="431"/>
    <x v="0"/>
    <x v="13"/>
    <x v="1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3"/>
    <x v="1"/>
  </r>
  <r>
    <x v="0"/>
    <x v="6"/>
    <x v="0"/>
    <x v="0"/>
    <x v="0"/>
    <x v="443"/>
    <x v="507"/>
    <x v="573"/>
    <x v="660"/>
    <x v="54"/>
    <x v="27"/>
    <x v="0"/>
    <x v="0"/>
    <x v="0"/>
    <x v="0"/>
    <x v="0"/>
    <x v="6"/>
    <x v="0"/>
    <x v="0"/>
    <x v="0"/>
    <x v="309"/>
    <x v="431"/>
    <x v="0"/>
    <x v="13"/>
    <x v="17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6"/>
    <x v="0"/>
    <x v="0"/>
    <x v="0"/>
    <x v="640"/>
    <x v="672"/>
    <x v="792"/>
    <x v="551"/>
    <x v="54"/>
    <x v="27"/>
    <x v="0"/>
    <x v="0"/>
    <x v="0"/>
    <x v="0"/>
    <x v="0"/>
    <x v="6"/>
    <x v="0"/>
    <x v="0"/>
    <x v="0"/>
    <x v="309"/>
    <x v="431"/>
    <x v="0"/>
    <x v="13"/>
    <x v="17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7"/>
    <x v="1"/>
  </r>
  <r>
    <x v="0"/>
    <x v="6"/>
    <x v="0"/>
    <x v="0"/>
    <x v="0"/>
    <x v="704"/>
    <x v="729"/>
    <x v="854"/>
    <x v="513"/>
    <x v="54"/>
    <x v="27"/>
    <x v="0"/>
    <x v="0"/>
    <x v="0"/>
    <x v="0"/>
    <x v="0"/>
    <x v="6"/>
    <x v="0"/>
    <x v="0"/>
    <x v="0"/>
    <x v="309"/>
    <x v="431"/>
    <x v="0"/>
    <x v="13"/>
    <x v="17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374"/>
    <x v="446"/>
    <x v="498"/>
    <x v="697"/>
    <x v="54"/>
    <x v="27"/>
    <x v="0"/>
    <x v="0"/>
    <x v="0"/>
    <x v="0"/>
    <x v="0"/>
    <x v="6"/>
    <x v="0"/>
    <x v="0"/>
    <x v="0"/>
    <x v="309"/>
    <x v="431"/>
    <x v="0"/>
    <x v="13"/>
    <x v="2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467"/>
    <x v="527"/>
    <x v="605"/>
    <x v="647"/>
    <x v="54"/>
    <x v="27"/>
    <x v="0"/>
    <x v="0"/>
    <x v="0"/>
    <x v="0"/>
    <x v="0"/>
    <x v="6"/>
    <x v="0"/>
    <x v="0"/>
    <x v="0"/>
    <x v="309"/>
    <x v="431"/>
    <x v="0"/>
    <x v="13"/>
    <x v="34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3"/>
    <x v="0"/>
    <x v="0"/>
    <x v="0"/>
    <x v="23"/>
    <x v="22"/>
    <x v="85"/>
    <x v="926"/>
    <x v="54"/>
    <x v="27"/>
    <x v="0"/>
    <x v="0"/>
    <x v="0"/>
    <x v="0"/>
    <x v="0"/>
    <x v="2"/>
    <x v="0"/>
    <x v="0"/>
    <x v="0"/>
    <x v="309"/>
    <x v="431"/>
    <x v="0"/>
    <x v="13"/>
    <x v="16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47"/>
    <x v="45"/>
    <x v="125"/>
    <x v="900"/>
    <x v="54"/>
    <x v="27"/>
    <x v="0"/>
    <x v="0"/>
    <x v="0"/>
    <x v="0"/>
    <x v="0"/>
    <x v="2"/>
    <x v="0"/>
    <x v="0"/>
    <x v="0"/>
    <x v="309"/>
    <x v="431"/>
    <x v="0"/>
    <x v="13"/>
    <x v="16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3"/>
    <x v="0"/>
    <x v="0"/>
    <x v="0"/>
    <x v="81"/>
    <x v="78"/>
    <x v="179"/>
    <x v="871"/>
    <x v="54"/>
    <x v="27"/>
    <x v="0"/>
    <x v="0"/>
    <x v="0"/>
    <x v="0"/>
    <x v="0"/>
    <x v="2"/>
    <x v="0"/>
    <x v="0"/>
    <x v="0"/>
    <x v="309"/>
    <x v="431"/>
    <x v="0"/>
    <x v="13"/>
    <x v="16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3"/>
    <x v="0"/>
    <x v="0"/>
    <x v="0"/>
    <x v="52"/>
    <x v="50"/>
    <x v="136"/>
    <x v="894"/>
    <x v="54"/>
    <x v="27"/>
    <x v="0"/>
    <x v="0"/>
    <x v="0"/>
    <x v="0"/>
    <x v="0"/>
    <x v="2"/>
    <x v="0"/>
    <x v="0"/>
    <x v="0"/>
    <x v="309"/>
    <x v="431"/>
    <x v="0"/>
    <x v="13"/>
    <x v="16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3"/>
    <x v="0"/>
    <x v="0"/>
    <x v="0"/>
    <x v="67"/>
    <x v="64"/>
    <x v="156"/>
    <x v="884"/>
    <x v="54"/>
    <x v="27"/>
    <x v="0"/>
    <x v="0"/>
    <x v="0"/>
    <x v="0"/>
    <x v="0"/>
    <x v="2"/>
    <x v="0"/>
    <x v="0"/>
    <x v="0"/>
    <x v="309"/>
    <x v="431"/>
    <x v="0"/>
    <x v="13"/>
    <x v="16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3"/>
    <x v="0"/>
    <x v="0"/>
    <x v="0"/>
    <x v="47"/>
    <x v="45"/>
    <x v="125"/>
    <x v="900"/>
    <x v="54"/>
    <x v="27"/>
    <x v="0"/>
    <x v="0"/>
    <x v="0"/>
    <x v="0"/>
    <x v="0"/>
    <x v="2"/>
    <x v="0"/>
    <x v="0"/>
    <x v="0"/>
    <x v="309"/>
    <x v="431"/>
    <x v="0"/>
    <x v="13"/>
    <x v="16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3"/>
    <x v="0"/>
    <x v="0"/>
    <x v="0"/>
    <x v="52"/>
    <x v="50"/>
    <x v="136"/>
    <x v="894"/>
    <x v="54"/>
    <x v="27"/>
    <x v="0"/>
    <x v="0"/>
    <x v="0"/>
    <x v="0"/>
    <x v="0"/>
    <x v="2"/>
    <x v="0"/>
    <x v="0"/>
    <x v="0"/>
    <x v="309"/>
    <x v="431"/>
    <x v="0"/>
    <x v="13"/>
    <x v="170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3"/>
    <x v="0"/>
    <x v="0"/>
    <x v="0"/>
    <x v="70"/>
    <x v="67"/>
    <x v="159"/>
    <x v="880"/>
    <x v="54"/>
    <x v="27"/>
    <x v="0"/>
    <x v="0"/>
    <x v="0"/>
    <x v="0"/>
    <x v="0"/>
    <x v="2"/>
    <x v="0"/>
    <x v="0"/>
    <x v="0"/>
    <x v="309"/>
    <x v="431"/>
    <x v="0"/>
    <x v="13"/>
    <x v="171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3"/>
    <x v="0"/>
    <x v="0"/>
    <x v="0"/>
    <x v="52"/>
    <x v="50"/>
    <x v="133"/>
    <x v="891"/>
    <x v="54"/>
    <x v="27"/>
    <x v="0"/>
    <x v="0"/>
    <x v="0"/>
    <x v="0"/>
    <x v="0"/>
    <x v="2"/>
    <x v="0"/>
    <x v="0"/>
    <x v="0"/>
    <x v="309"/>
    <x v="431"/>
    <x v="0"/>
    <x v="13"/>
    <x v="172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3"/>
    <x v="0"/>
    <x v="0"/>
    <x v="0"/>
    <x v="24"/>
    <x v="23"/>
    <x v="86"/>
    <x v="926"/>
    <x v="54"/>
    <x v="27"/>
    <x v="0"/>
    <x v="0"/>
    <x v="0"/>
    <x v="0"/>
    <x v="0"/>
    <x v="2"/>
    <x v="0"/>
    <x v="0"/>
    <x v="0"/>
    <x v="309"/>
    <x v="431"/>
    <x v="0"/>
    <x v="13"/>
    <x v="173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75"/>
    <x v="72"/>
    <x v="168"/>
    <x v="876"/>
    <x v="54"/>
    <x v="27"/>
    <x v="0"/>
    <x v="0"/>
    <x v="0"/>
    <x v="0"/>
    <x v="0"/>
    <x v="2"/>
    <x v="0"/>
    <x v="0"/>
    <x v="0"/>
    <x v="309"/>
    <x v="431"/>
    <x v="0"/>
    <x v="13"/>
    <x v="17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3"/>
    <x v="0"/>
    <x v="0"/>
    <x v="0"/>
    <x v="111"/>
    <x v="107"/>
    <x v="215"/>
    <x v="853"/>
    <x v="54"/>
    <x v="27"/>
    <x v="0"/>
    <x v="0"/>
    <x v="0"/>
    <x v="0"/>
    <x v="0"/>
    <x v="2"/>
    <x v="0"/>
    <x v="0"/>
    <x v="0"/>
    <x v="309"/>
    <x v="431"/>
    <x v="0"/>
    <x v="13"/>
    <x v="17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3"/>
    <x v="0"/>
    <x v="0"/>
    <x v="0"/>
    <x v="49"/>
    <x v="47"/>
    <x v="128"/>
    <x v="894"/>
    <x v="54"/>
    <x v="27"/>
    <x v="0"/>
    <x v="0"/>
    <x v="0"/>
    <x v="0"/>
    <x v="0"/>
    <x v="2"/>
    <x v="0"/>
    <x v="0"/>
    <x v="0"/>
    <x v="309"/>
    <x v="431"/>
    <x v="0"/>
    <x v="13"/>
    <x v="1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2"/>
    <x v="1"/>
  </r>
  <r>
    <x v="0"/>
    <x v="3"/>
    <x v="0"/>
    <x v="0"/>
    <x v="0"/>
    <x v="42"/>
    <x v="40"/>
    <x v="118"/>
    <x v="902"/>
    <x v="54"/>
    <x v="27"/>
    <x v="0"/>
    <x v="0"/>
    <x v="0"/>
    <x v="0"/>
    <x v="0"/>
    <x v="2"/>
    <x v="0"/>
    <x v="0"/>
    <x v="0"/>
    <x v="309"/>
    <x v="431"/>
    <x v="0"/>
    <x v="13"/>
    <x v="17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3"/>
    <x v="0"/>
    <x v="0"/>
    <x v="0"/>
    <x v="94"/>
    <x v="90"/>
    <x v="194"/>
    <x v="864"/>
    <x v="54"/>
    <x v="27"/>
    <x v="0"/>
    <x v="0"/>
    <x v="0"/>
    <x v="0"/>
    <x v="0"/>
    <x v="2"/>
    <x v="0"/>
    <x v="0"/>
    <x v="0"/>
    <x v="309"/>
    <x v="431"/>
    <x v="0"/>
    <x v="13"/>
    <x v="17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3"/>
    <x v="0"/>
    <x v="0"/>
    <x v="0"/>
    <x v="118"/>
    <x v="113"/>
    <x v="222"/>
    <x v="848"/>
    <x v="54"/>
    <x v="27"/>
    <x v="0"/>
    <x v="0"/>
    <x v="0"/>
    <x v="0"/>
    <x v="0"/>
    <x v="2"/>
    <x v="0"/>
    <x v="0"/>
    <x v="0"/>
    <x v="309"/>
    <x v="431"/>
    <x v="0"/>
    <x v="13"/>
    <x v="17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29"/>
    <x v="28"/>
    <x v="95"/>
    <x v="915"/>
    <x v="54"/>
    <x v="27"/>
    <x v="0"/>
    <x v="0"/>
    <x v="0"/>
    <x v="0"/>
    <x v="0"/>
    <x v="2"/>
    <x v="0"/>
    <x v="0"/>
    <x v="0"/>
    <x v="309"/>
    <x v="431"/>
    <x v="0"/>
    <x v="13"/>
    <x v="2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47"/>
    <x v="45"/>
    <x v="125"/>
    <x v="900"/>
    <x v="54"/>
    <x v="27"/>
    <x v="0"/>
    <x v="0"/>
    <x v="0"/>
    <x v="0"/>
    <x v="0"/>
    <x v="2"/>
    <x v="0"/>
    <x v="0"/>
    <x v="0"/>
    <x v="309"/>
    <x v="431"/>
    <x v="0"/>
    <x v="13"/>
    <x v="34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5"/>
    <x v="0"/>
    <x v="0"/>
    <x v="0"/>
    <x v="248"/>
    <x v="344"/>
    <x v="359"/>
    <x v="777"/>
    <x v="54"/>
    <x v="27"/>
    <x v="0"/>
    <x v="0"/>
    <x v="0"/>
    <x v="0"/>
    <x v="0"/>
    <x v="5"/>
    <x v="0"/>
    <x v="0"/>
    <x v="0"/>
    <x v="309"/>
    <x v="431"/>
    <x v="0"/>
    <x v="13"/>
    <x v="16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505"/>
    <x v="0"/>
  </r>
  <r>
    <x v="0"/>
    <x v="5"/>
    <x v="0"/>
    <x v="0"/>
    <x v="0"/>
    <x v="375"/>
    <x v="447"/>
    <x v="502"/>
    <x v="704"/>
    <x v="54"/>
    <x v="27"/>
    <x v="0"/>
    <x v="0"/>
    <x v="0"/>
    <x v="0"/>
    <x v="0"/>
    <x v="5"/>
    <x v="0"/>
    <x v="0"/>
    <x v="0"/>
    <x v="309"/>
    <x v="431"/>
    <x v="0"/>
    <x v="13"/>
    <x v="16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1518"/>
    <x v="0"/>
  </r>
  <r>
    <x v="0"/>
    <x v="5"/>
    <x v="0"/>
    <x v="0"/>
    <x v="0"/>
    <x v="487"/>
    <x v="540"/>
    <x v="627"/>
    <x v="640"/>
    <x v="54"/>
    <x v="27"/>
    <x v="0"/>
    <x v="0"/>
    <x v="0"/>
    <x v="0"/>
    <x v="0"/>
    <x v="5"/>
    <x v="0"/>
    <x v="0"/>
    <x v="0"/>
    <x v="309"/>
    <x v="431"/>
    <x v="0"/>
    <x v="13"/>
    <x v="16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0"/>
    <x v="169"/>
    <x v="203"/>
    <x v="90"/>
    <x v="1540"/>
    <x v="0"/>
  </r>
  <r>
    <x v="0"/>
    <x v="5"/>
    <x v="0"/>
    <x v="0"/>
    <x v="0"/>
    <x v="393"/>
    <x v="462"/>
    <x v="526"/>
    <x v="695"/>
    <x v="54"/>
    <x v="27"/>
    <x v="0"/>
    <x v="0"/>
    <x v="0"/>
    <x v="0"/>
    <x v="0"/>
    <x v="5"/>
    <x v="0"/>
    <x v="0"/>
    <x v="0"/>
    <x v="309"/>
    <x v="431"/>
    <x v="0"/>
    <x v="13"/>
    <x v="16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8"/>
    <x v="169"/>
    <x v="203"/>
    <x v="62"/>
    <x v="1522"/>
    <x v="0"/>
  </r>
  <r>
    <x v="0"/>
    <x v="5"/>
    <x v="0"/>
    <x v="0"/>
    <x v="0"/>
    <x v="443"/>
    <x v="507"/>
    <x v="576"/>
    <x v="665"/>
    <x v="54"/>
    <x v="27"/>
    <x v="0"/>
    <x v="0"/>
    <x v="0"/>
    <x v="0"/>
    <x v="0"/>
    <x v="5"/>
    <x v="0"/>
    <x v="0"/>
    <x v="0"/>
    <x v="309"/>
    <x v="431"/>
    <x v="0"/>
    <x v="13"/>
    <x v="16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9"/>
    <x v="169"/>
    <x v="203"/>
    <x v="76"/>
    <x v="1532"/>
    <x v="0"/>
  </r>
  <r>
    <x v="0"/>
    <x v="5"/>
    <x v="0"/>
    <x v="0"/>
    <x v="0"/>
    <x v="375"/>
    <x v="447"/>
    <x v="502"/>
    <x v="704"/>
    <x v="54"/>
    <x v="27"/>
    <x v="0"/>
    <x v="0"/>
    <x v="0"/>
    <x v="0"/>
    <x v="0"/>
    <x v="5"/>
    <x v="0"/>
    <x v="0"/>
    <x v="0"/>
    <x v="309"/>
    <x v="431"/>
    <x v="0"/>
    <x v="13"/>
    <x v="16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1518"/>
    <x v="0"/>
  </r>
  <r>
    <x v="0"/>
    <x v="5"/>
    <x v="0"/>
    <x v="0"/>
    <x v="0"/>
    <x v="393"/>
    <x v="462"/>
    <x v="526"/>
    <x v="695"/>
    <x v="54"/>
    <x v="27"/>
    <x v="0"/>
    <x v="0"/>
    <x v="0"/>
    <x v="0"/>
    <x v="0"/>
    <x v="5"/>
    <x v="0"/>
    <x v="0"/>
    <x v="0"/>
    <x v="309"/>
    <x v="431"/>
    <x v="0"/>
    <x v="13"/>
    <x v="170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8"/>
    <x v="169"/>
    <x v="203"/>
    <x v="62"/>
    <x v="1522"/>
    <x v="0"/>
  </r>
  <r>
    <x v="0"/>
    <x v="5"/>
    <x v="0"/>
    <x v="0"/>
    <x v="0"/>
    <x v="451"/>
    <x v="513"/>
    <x v="586"/>
    <x v="657"/>
    <x v="54"/>
    <x v="27"/>
    <x v="0"/>
    <x v="0"/>
    <x v="0"/>
    <x v="0"/>
    <x v="0"/>
    <x v="5"/>
    <x v="0"/>
    <x v="0"/>
    <x v="0"/>
    <x v="309"/>
    <x v="431"/>
    <x v="0"/>
    <x v="13"/>
    <x v="171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2"/>
    <x v="169"/>
    <x v="203"/>
    <x v="79"/>
    <x v="1534"/>
    <x v="0"/>
  </r>
  <r>
    <x v="0"/>
    <x v="5"/>
    <x v="0"/>
    <x v="0"/>
    <x v="0"/>
    <x v="393"/>
    <x v="462"/>
    <x v="520"/>
    <x v="687"/>
    <x v="54"/>
    <x v="27"/>
    <x v="0"/>
    <x v="0"/>
    <x v="0"/>
    <x v="0"/>
    <x v="0"/>
    <x v="5"/>
    <x v="0"/>
    <x v="0"/>
    <x v="0"/>
    <x v="309"/>
    <x v="431"/>
    <x v="0"/>
    <x v="13"/>
    <x v="172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8"/>
    <x v="169"/>
    <x v="203"/>
    <x v="62"/>
    <x v="1525"/>
    <x v="0"/>
  </r>
  <r>
    <x v="0"/>
    <x v="5"/>
    <x v="0"/>
    <x v="0"/>
    <x v="0"/>
    <x v="256"/>
    <x v="351"/>
    <x v="372"/>
    <x v="777"/>
    <x v="54"/>
    <x v="27"/>
    <x v="0"/>
    <x v="0"/>
    <x v="0"/>
    <x v="0"/>
    <x v="0"/>
    <x v="5"/>
    <x v="0"/>
    <x v="0"/>
    <x v="0"/>
    <x v="309"/>
    <x v="431"/>
    <x v="0"/>
    <x v="13"/>
    <x v="173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06"/>
    <x v="0"/>
  </r>
  <r>
    <x v="0"/>
    <x v="5"/>
    <x v="0"/>
    <x v="0"/>
    <x v="0"/>
    <x v="467"/>
    <x v="527"/>
    <x v="606"/>
    <x v="648"/>
    <x v="54"/>
    <x v="27"/>
    <x v="0"/>
    <x v="0"/>
    <x v="0"/>
    <x v="0"/>
    <x v="0"/>
    <x v="5"/>
    <x v="0"/>
    <x v="0"/>
    <x v="0"/>
    <x v="309"/>
    <x v="431"/>
    <x v="0"/>
    <x v="13"/>
    <x v="17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7"/>
    <x v="169"/>
    <x v="203"/>
    <x v="86"/>
    <x v="1535"/>
    <x v="0"/>
  </r>
  <r>
    <x v="0"/>
    <x v="5"/>
    <x v="0"/>
    <x v="0"/>
    <x v="0"/>
    <x v="560"/>
    <x v="607"/>
    <x v="705"/>
    <x v="599"/>
    <x v="54"/>
    <x v="27"/>
    <x v="0"/>
    <x v="0"/>
    <x v="0"/>
    <x v="0"/>
    <x v="0"/>
    <x v="5"/>
    <x v="0"/>
    <x v="0"/>
    <x v="0"/>
    <x v="309"/>
    <x v="431"/>
    <x v="0"/>
    <x v="13"/>
    <x v="17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7"/>
    <x v="169"/>
    <x v="203"/>
    <x v="117"/>
    <x v="1558"/>
    <x v="0"/>
  </r>
  <r>
    <x v="0"/>
    <x v="5"/>
    <x v="0"/>
    <x v="0"/>
    <x v="0"/>
    <x v="383"/>
    <x v="455"/>
    <x v="510"/>
    <x v="695"/>
    <x v="54"/>
    <x v="27"/>
    <x v="0"/>
    <x v="0"/>
    <x v="0"/>
    <x v="0"/>
    <x v="0"/>
    <x v="5"/>
    <x v="0"/>
    <x v="0"/>
    <x v="0"/>
    <x v="309"/>
    <x v="431"/>
    <x v="0"/>
    <x v="13"/>
    <x v="1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5"/>
    <x v="169"/>
    <x v="203"/>
    <x v="59"/>
    <x v="1523"/>
    <x v="0"/>
  </r>
  <r>
    <x v="0"/>
    <x v="5"/>
    <x v="0"/>
    <x v="0"/>
    <x v="0"/>
    <x v="356"/>
    <x v="434"/>
    <x v="477"/>
    <x v="714"/>
    <x v="54"/>
    <x v="27"/>
    <x v="0"/>
    <x v="0"/>
    <x v="0"/>
    <x v="0"/>
    <x v="0"/>
    <x v="5"/>
    <x v="0"/>
    <x v="0"/>
    <x v="0"/>
    <x v="309"/>
    <x v="431"/>
    <x v="0"/>
    <x v="13"/>
    <x v="17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1516"/>
    <x v="0"/>
  </r>
  <r>
    <x v="0"/>
    <x v="5"/>
    <x v="0"/>
    <x v="0"/>
    <x v="0"/>
    <x v="516"/>
    <x v="570"/>
    <x v="667"/>
    <x v="620"/>
    <x v="54"/>
    <x v="27"/>
    <x v="0"/>
    <x v="0"/>
    <x v="0"/>
    <x v="0"/>
    <x v="0"/>
    <x v="5"/>
    <x v="0"/>
    <x v="0"/>
    <x v="0"/>
    <x v="309"/>
    <x v="431"/>
    <x v="0"/>
    <x v="13"/>
    <x v="17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7"/>
    <x v="169"/>
    <x v="203"/>
    <x v="102"/>
    <x v="1546"/>
    <x v="0"/>
  </r>
  <r>
    <x v="0"/>
    <x v="5"/>
    <x v="0"/>
    <x v="0"/>
    <x v="0"/>
    <x v="575"/>
    <x v="616"/>
    <x v="718"/>
    <x v="590"/>
    <x v="54"/>
    <x v="27"/>
    <x v="0"/>
    <x v="0"/>
    <x v="0"/>
    <x v="0"/>
    <x v="0"/>
    <x v="5"/>
    <x v="0"/>
    <x v="0"/>
    <x v="0"/>
    <x v="309"/>
    <x v="431"/>
    <x v="0"/>
    <x v="13"/>
    <x v="17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0"/>
    <x v="169"/>
    <x v="203"/>
    <x v="122"/>
    <x v="1561"/>
    <x v="0"/>
  </r>
  <r>
    <x v="0"/>
    <x v="5"/>
    <x v="0"/>
    <x v="0"/>
    <x v="0"/>
    <x v="291"/>
    <x v="379"/>
    <x v="405"/>
    <x v="748"/>
    <x v="54"/>
    <x v="27"/>
    <x v="0"/>
    <x v="0"/>
    <x v="0"/>
    <x v="0"/>
    <x v="0"/>
    <x v="5"/>
    <x v="0"/>
    <x v="0"/>
    <x v="0"/>
    <x v="309"/>
    <x v="431"/>
    <x v="0"/>
    <x v="13"/>
    <x v="2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9"/>
    <x v="169"/>
    <x v="203"/>
    <x v="37"/>
    <x v="1511"/>
    <x v="0"/>
  </r>
  <r>
    <x v="0"/>
    <x v="5"/>
    <x v="0"/>
    <x v="0"/>
    <x v="0"/>
    <x v="375"/>
    <x v="447"/>
    <x v="502"/>
    <x v="704"/>
    <x v="54"/>
    <x v="27"/>
    <x v="0"/>
    <x v="0"/>
    <x v="0"/>
    <x v="0"/>
    <x v="0"/>
    <x v="5"/>
    <x v="0"/>
    <x v="0"/>
    <x v="0"/>
    <x v="309"/>
    <x v="431"/>
    <x v="0"/>
    <x v="13"/>
    <x v="34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1518"/>
    <x v="0"/>
  </r>
  <r>
    <x v="0"/>
    <x v="2"/>
    <x v="0"/>
    <x v="0"/>
    <x v="0"/>
    <x v="62"/>
    <x v="118"/>
    <x v="231"/>
    <x v="1053"/>
    <x v="54"/>
    <x v="27"/>
    <x v="0"/>
    <x v="0"/>
    <x v="0"/>
    <x v="0"/>
    <x v="0"/>
    <x v="4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74"/>
    <x v="199"/>
    <x v="169"/>
    <x v="203"/>
    <x v="0"/>
    <x v="1248"/>
    <x v="1"/>
  </r>
  <r>
    <x v="0"/>
    <x v="1"/>
    <x v="0"/>
    <x v="0"/>
    <x v="0"/>
    <x v="4"/>
    <x v="4"/>
    <x v="47"/>
    <x v="985"/>
    <x v="54"/>
    <x v="27"/>
    <x v="0"/>
    <x v="0"/>
    <x v="0"/>
    <x v="0"/>
    <x v="0"/>
    <x v="0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29"/>
    <x v="199"/>
    <x v="169"/>
    <x v="203"/>
    <x v="0"/>
    <x v="1432"/>
    <x v="1"/>
  </r>
  <r>
    <x v="0"/>
    <x v="6"/>
    <x v="0"/>
    <x v="0"/>
    <x v="0"/>
    <x v="83"/>
    <x v="153"/>
    <x v="276"/>
    <x v="1071"/>
    <x v="54"/>
    <x v="27"/>
    <x v="0"/>
    <x v="0"/>
    <x v="0"/>
    <x v="0"/>
    <x v="0"/>
    <x v="6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81"/>
    <x v="199"/>
    <x v="169"/>
    <x v="203"/>
    <x v="0"/>
    <x v="1204"/>
    <x v="1"/>
  </r>
  <r>
    <x v="0"/>
    <x v="3"/>
    <x v="0"/>
    <x v="0"/>
    <x v="0"/>
    <x v="3"/>
    <x v="3"/>
    <x v="47"/>
    <x v="987"/>
    <x v="54"/>
    <x v="27"/>
    <x v="0"/>
    <x v="0"/>
    <x v="0"/>
    <x v="0"/>
    <x v="0"/>
    <x v="2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32"/>
    <x v="1"/>
  </r>
  <r>
    <x v="0"/>
    <x v="5"/>
    <x v="0"/>
    <x v="0"/>
    <x v="0"/>
    <x v="39"/>
    <x v="75"/>
    <x v="209"/>
    <x v="1068"/>
    <x v="11"/>
    <x v="27"/>
    <x v="0"/>
    <x v="0"/>
    <x v="0"/>
    <x v="0"/>
    <x v="0"/>
    <x v="5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271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1283"/>
    <x v="1303"/>
    <x v="1538"/>
    <x v="1785"/>
    <x v="54"/>
    <x v="27"/>
    <x v="0"/>
    <x v="0"/>
    <x v="0"/>
    <x v="0"/>
    <x v="0"/>
    <x v="4"/>
    <x v="0"/>
    <x v="0"/>
    <x v="0"/>
    <x v="311"/>
    <x v="434"/>
    <x v="0"/>
    <x v="35"/>
    <x v="231"/>
    <x v="104"/>
    <x v="0"/>
    <x v="0"/>
    <x v="0"/>
    <x v="0"/>
    <x v="0"/>
    <x v="311"/>
    <x v="4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"/>
    <x v="1"/>
  </r>
  <r>
    <x v="0"/>
    <x v="1"/>
    <x v="0"/>
    <x v="0"/>
    <x v="0"/>
    <x v="583"/>
    <x v="490"/>
    <x v="907"/>
    <x v="1346"/>
    <x v="54"/>
    <x v="27"/>
    <x v="0"/>
    <x v="0"/>
    <x v="0"/>
    <x v="0"/>
    <x v="0"/>
    <x v="0"/>
    <x v="0"/>
    <x v="0"/>
    <x v="0"/>
    <x v="311"/>
    <x v="434"/>
    <x v="0"/>
    <x v="35"/>
    <x v="231"/>
    <x v="104"/>
    <x v="0"/>
    <x v="0"/>
    <x v="0"/>
    <x v="0"/>
    <x v="0"/>
    <x v="311"/>
    <x v="4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7"/>
    <x v="1"/>
  </r>
  <r>
    <x v="0"/>
    <x v="6"/>
    <x v="0"/>
    <x v="0"/>
    <x v="0"/>
    <x v="1314"/>
    <x v="1334"/>
    <x v="1558"/>
    <x v="1817"/>
    <x v="54"/>
    <x v="27"/>
    <x v="0"/>
    <x v="0"/>
    <x v="0"/>
    <x v="0"/>
    <x v="0"/>
    <x v="6"/>
    <x v="0"/>
    <x v="0"/>
    <x v="0"/>
    <x v="311"/>
    <x v="434"/>
    <x v="0"/>
    <x v="35"/>
    <x v="231"/>
    <x v="104"/>
    <x v="0"/>
    <x v="0"/>
    <x v="0"/>
    <x v="0"/>
    <x v="0"/>
    <x v="311"/>
    <x v="4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"/>
    <x v="1"/>
  </r>
  <r>
    <x v="0"/>
    <x v="3"/>
    <x v="0"/>
    <x v="0"/>
    <x v="0"/>
    <x v="583"/>
    <x v="490"/>
    <x v="907"/>
    <x v="1346"/>
    <x v="54"/>
    <x v="27"/>
    <x v="0"/>
    <x v="0"/>
    <x v="0"/>
    <x v="0"/>
    <x v="0"/>
    <x v="2"/>
    <x v="0"/>
    <x v="0"/>
    <x v="0"/>
    <x v="311"/>
    <x v="434"/>
    <x v="0"/>
    <x v="35"/>
    <x v="231"/>
    <x v="104"/>
    <x v="0"/>
    <x v="0"/>
    <x v="0"/>
    <x v="0"/>
    <x v="0"/>
    <x v="311"/>
    <x v="4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7"/>
    <x v="1"/>
  </r>
  <r>
    <x v="0"/>
    <x v="5"/>
    <x v="0"/>
    <x v="0"/>
    <x v="0"/>
    <x v="1264"/>
    <x v="1284"/>
    <x v="1518"/>
    <x v="1755"/>
    <x v="54"/>
    <x v="27"/>
    <x v="0"/>
    <x v="0"/>
    <x v="0"/>
    <x v="0"/>
    <x v="0"/>
    <x v="5"/>
    <x v="0"/>
    <x v="0"/>
    <x v="0"/>
    <x v="311"/>
    <x v="434"/>
    <x v="0"/>
    <x v="35"/>
    <x v="231"/>
    <x v="104"/>
    <x v="0"/>
    <x v="0"/>
    <x v="0"/>
    <x v="0"/>
    <x v="0"/>
    <x v="311"/>
    <x v="4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3"/>
    <x v="169"/>
    <x v="203"/>
    <x v="292"/>
    <x v="233"/>
    <x v="0"/>
  </r>
  <r>
    <x v="0"/>
    <x v="2"/>
    <x v="0"/>
    <x v="0"/>
    <x v="0"/>
    <x v="810"/>
    <x v="833"/>
    <x v="0"/>
    <x v="236"/>
    <x v="54"/>
    <x v="27"/>
    <x v="0"/>
    <x v="0"/>
    <x v="0"/>
    <x v="0"/>
    <x v="0"/>
    <x v="4"/>
    <x v="0"/>
    <x v="0"/>
    <x v="0"/>
    <x v="312"/>
    <x v="435"/>
    <x v="3"/>
    <x v="7"/>
    <x v="72"/>
    <x v="104"/>
    <x v="0"/>
    <x v="0"/>
    <x v="0"/>
    <x v="0"/>
    <x v="0"/>
    <x v="312"/>
    <x v="339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95"/>
    <x v="199"/>
    <x v="169"/>
    <x v="118"/>
    <x v="0"/>
    <x v="1479"/>
    <x v="1"/>
  </r>
  <r>
    <x v="0"/>
    <x v="1"/>
    <x v="0"/>
    <x v="0"/>
    <x v="0"/>
    <x v="199"/>
    <x v="191"/>
    <x v="0"/>
    <x v="741"/>
    <x v="54"/>
    <x v="27"/>
    <x v="0"/>
    <x v="0"/>
    <x v="0"/>
    <x v="0"/>
    <x v="0"/>
    <x v="0"/>
    <x v="0"/>
    <x v="0"/>
    <x v="0"/>
    <x v="312"/>
    <x v="435"/>
    <x v="3"/>
    <x v="7"/>
    <x v="72"/>
    <x v="104"/>
    <x v="0"/>
    <x v="0"/>
    <x v="0"/>
    <x v="0"/>
    <x v="0"/>
    <x v="312"/>
    <x v="339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69"/>
    <x v="199"/>
    <x v="169"/>
    <x v="203"/>
    <x v="0"/>
    <x v="1479"/>
    <x v="1"/>
  </r>
  <r>
    <x v="0"/>
    <x v="6"/>
    <x v="0"/>
    <x v="0"/>
    <x v="0"/>
    <x v="905"/>
    <x v="927"/>
    <x v="0"/>
    <x v="189"/>
    <x v="54"/>
    <x v="27"/>
    <x v="0"/>
    <x v="0"/>
    <x v="0"/>
    <x v="0"/>
    <x v="0"/>
    <x v="6"/>
    <x v="0"/>
    <x v="0"/>
    <x v="0"/>
    <x v="312"/>
    <x v="435"/>
    <x v="3"/>
    <x v="7"/>
    <x v="72"/>
    <x v="104"/>
    <x v="0"/>
    <x v="0"/>
    <x v="0"/>
    <x v="0"/>
    <x v="0"/>
    <x v="312"/>
    <x v="339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54"/>
    <x v="199"/>
    <x v="169"/>
    <x v="203"/>
    <x v="0"/>
    <x v="1479"/>
    <x v="1"/>
  </r>
  <r>
    <x v="0"/>
    <x v="4"/>
    <x v="0"/>
    <x v="0"/>
    <x v="0"/>
    <x v="397"/>
    <x v="364"/>
    <x v="0"/>
    <x v="616"/>
    <x v="54"/>
    <x v="27"/>
    <x v="0"/>
    <x v="0"/>
    <x v="0"/>
    <x v="0"/>
    <x v="0"/>
    <x v="1"/>
    <x v="0"/>
    <x v="0"/>
    <x v="0"/>
    <x v="312"/>
    <x v="435"/>
    <x v="3"/>
    <x v="7"/>
    <x v="72"/>
    <x v="104"/>
    <x v="0"/>
    <x v="0"/>
    <x v="0"/>
    <x v="0"/>
    <x v="0"/>
    <x v="312"/>
    <x v="339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28"/>
    <x v="199"/>
    <x v="169"/>
    <x v="203"/>
    <x v="0"/>
    <x v="1479"/>
    <x v="1"/>
  </r>
  <r>
    <x v="0"/>
    <x v="0"/>
    <x v="0"/>
    <x v="0"/>
    <x v="0"/>
    <x v="1173"/>
    <x v="1193"/>
    <x v="0"/>
    <x v="59"/>
    <x v="54"/>
    <x v="27"/>
    <x v="0"/>
    <x v="0"/>
    <x v="0"/>
    <x v="0"/>
    <x v="0"/>
    <x v="3"/>
    <x v="0"/>
    <x v="0"/>
    <x v="0"/>
    <x v="312"/>
    <x v="435"/>
    <x v="3"/>
    <x v="7"/>
    <x v="72"/>
    <x v="104"/>
    <x v="0"/>
    <x v="0"/>
    <x v="0"/>
    <x v="0"/>
    <x v="0"/>
    <x v="312"/>
    <x v="339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64"/>
    <x v="199"/>
    <x v="169"/>
    <x v="203"/>
    <x v="0"/>
    <x v="1479"/>
    <x v="1"/>
  </r>
  <r>
    <x v="0"/>
    <x v="2"/>
    <x v="0"/>
    <x v="0"/>
    <x v="0"/>
    <x v="211"/>
    <x v="313"/>
    <x v="276"/>
    <x v="742"/>
    <x v="54"/>
    <x v="27"/>
    <x v="0"/>
    <x v="0"/>
    <x v="0"/>
    <x v="0"/>
    <x v="0"/>
    <x v="4"/>
    <x v="0"/>
    <x v="0"/>
    <x v="0"/>
    <x v="313"/>
    <x v="436"/>
    <x v="3"/>
    <x v="9"/>
    <x v="76"/>
    <x v="104"/>
    <x v="0"/>
    <x v="0"/>
    <x v="0"/>
    <x v="0"/>
    <x v="0"/>
    <x v="313"/>
    <x v="168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34"/>
    <x v="199"/>
    <x v="169"/>
    <x v="18"/>
    <x v="0"/>
    <x v="1204"/>
    <x v="1"/>
  </r>
  <r>
    <x v="0"/>
    <x v="1"/>
    <x v="0"/>
    <x v="0"/>
    <x v="0"/>
    <x v="16"/>
    <x v="15"/>
    <x v="55"/>
    <x v="961"/>
    <x v="54"/>
    <x v="27"/>
    <x v="0"/>
    <x v="0"/>
    <x v="0"/>
    <x v="0"/>
    <x v="0"/>
    <x v="0"/>
    <x v="0"/>
    <x v="0"/>
    <x v="0"/>
    <x v="313"/>
    <x v="436"/>
    <x v="3"/>
    <x v="9"/>
    <x v="76"/>
    <x v="104"/>
    <x v="0"/>
    <x v="0"/>
    <x v="0"/>
    <x v="0"/>
    <x v="0"/>
    <x v="313"/>
    <x v="168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24"/>
    <x v="1"/>
  </r>
  <r>
    <x v="0"/>
    <x v="6"/>
    <x v="0"/>
    <x v="0"/>
    <x v="0"/>
    <x v="261"/>
    <x v="357"/>
    <x v="323"/>
    <x v="713"/>
    <x v="54"/>
    <x v="27"/>
    <x v="0"/>
    <x v="0"/>
    <x v="0"/>
    <x v="0"/>
    <x v="0"/>
    <x v="6"/>
    <x v="0"/>
    <x v="0"/>
    <x v="0"/>
    <x v="313"/>
    <x v="436"/>
    <x v="3"/>
    <x v="9"/>
    <x v="76"/>
    <x v="104"/>
    <x v="0"/>
    <x v="0"/>
    <x v="0"/>
    <x v="0"/>
    <x v="0"/>
    <x v="313"/>
    <x v="168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14"/>
    <x v="199"/>
    <x v="169"/>
    <x v="203"/>
    <x v="0"/>
    <x v="1155"/>
    <x v="1"/>
  </r>
  <r>
    <x v="0"/>
    <x v="3"/>
    <x v="0"/>
    <x v="0"/>
    <x v="0"/>
    <x v="16"/>
    <x v="15"/>
    <x v="55"/>
    <x v="961"/>
    <x v="54"/>
    <x v="27"/>
    <x v="0"/>
    <x v="0"/>
    <x v="0"/>
    <x v="0"/>
    <x v="0"/>
    <x v="2"/>
    <x v="0"/>
    <x v="0"/>
    <x v="0"/>
    <x v="313"/>
    <x v="436"/>
    <x v="3"/>
    <x v="9"/>
    <x v="76"/>
    <x v="104"/>
    <x v="0"/>
    <x v="0"/>
    <x v="0"/>
    <x v="0"/>
    <x v="0"/>
    <x v="313"/>
    <x v="168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24"/>
    <x v="1"/>
  </r>
  <r>
    <x v="0"/>
    <x v="5"/>
    <x v="0"/>
    <x v="0"/>
    <x v="0"/>
    <x v="180"/>
    <x v="285"/>
    <x v="248"/>
    <x v="760"/>
    <x v="54"/>
    <x v="27"/>
    <x v="0"/>
    <x v="0"/>
    <x v="0"/>
    <x v="0"/>
    <x v="0"/>
    <x v="5"/>
    <x v="0"/>
    <x v="0"/>
    <x v="0"/>
    <x v="313"/>
    <x v="436"/>
    <x v="3"/>
    <x v="9"/>
    <x v="76"/>
    <x v="104"/>
    <x v="0"/>
    <x v="0"/>
    <x v="0"/>
    <x v="0"/>
    <x v="0"/>
    <x v="313"/>
    <x v="168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15"/>
    <x v="0"/>
    <x v="1232"/>
    <x v="1"/>
  </r>
  <r>
    <x v="0"/>
    <x v="2"/>
    <x v="0"/>
    <x v="0"/>
    <x v="0"/>
    <x v="886"/>
    <x v="908"/>
    <x v="1076"/>
    <x v="526"/>
    <x v="54"/>
    <x v="27"/>
    <x v="0"/>
    <x v="0"/>
    <x v="0"/>
    <x v="0"/>
    <x v="0"/>
    <x v="4"/>
    <x v="0"/>
    <x v="0"/>
    <x v="0"/>
    <x v="314"/>
    <x v="438"/>
    <x v="2"/>
    <x v="48"/>
    <x v="715"/>
    <x v="104"/>
    <x v="0"/>
    <x v="0"/>
    <x v="0"/>
    <x v="0"/>
    <x v="0"/>
    <x v="314"/>
    <x v="166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31"/>
    <x v="0"/>
    <x v="422"/>
    <x v="1"/>
  </r>
  <r>
    <x v="0"/>
    <x v="1"/>
    <x v="0"/>
    <x v="0"/>
    <x v="0"/>
    <x v="242"/>
    <x v="230"/>
    <x v="383"/>
    <x v="833"/>
    <x v="54"/>
    <x v="27"/>
    <x v="0"/>
    <x v="0"/>
    <x v="0"/>
    <x v="0"/>
    <x v="0"/>
    <x v="0"/>
    <x v="0"/>
    <x v="0"/>
    <x v="0"/>
    <x v="314"/>
    <x v="438"/>
    <x v="2"/>
    <x v="48"/>
    <x v="715"/>
    <x v="104"/>
    <x v="0"/>
    <x v="0"/>
    <x v="0"/>
    <x v="0"/>
    <x v="0"/>
    <x v="314"/>
    <x v="166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6"/>
    <x v="0"/>
    <x v="0"/>
    <x v="0"/>
    <x v="982"/>
    <x v="1004"/>
    <x v="1172"/>
    <x v="479"/>
    <x v="54"/>
    <x v="27"/>
    <x v="0"/>
    <x v="0"/>
    <x v="0"/>
    <x v="0"/>
    <x v="0"/>
    <x v="6"/>
    <x v="0"/>
    <x v="0"/>
    <x v="0"/>
    <x v="314"/>
    <x v="438"/>
    <x v="2"/>
    <x v="48"/>
    <x v="715"/>
    <x v="104"/>
    <x v="0"/>
    <x v="0"/>
    <x v="0"/>
    <x v="0"/>
    <x v="0"/>
    <x v="314"/>
    <x v="166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9"/>
    <x v="1"/>
  </r>
  <r>
    <x v="0"/>
    <x v="3"/>
    <x v="0"/>
    <x v="0"/>
    <x v="0"/>
    <x v="242"/>
    <x v="230"/>
    <x v="383"/>
    <x v="833"/>
    <x v="54"/>
    <x v="27"/>
    <x v="0"/>
    <x v="0"/>
    <x v="0"/>
    <x v="0"/>
    <x v="0"/>
    <x v="2"/>
    <x v="0"/>
    <x v="0"/>
    <x v="0"/>
    <x v="314"/>
    <x v="438"/>
    <x v="2"/>
    <x v="48"/>
    <x v="715"/>
    <x v="104"/>
    <x v="0"/>
    <x v="0"/>
    <x v="0"/>
    <x v="0"/>
    <x v="0"/>
    <x v="314"/>
    <x v="166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5"/>
    <x v="0"/>
    <x v="0"/>
    <x v="0"/>
    <x v="827"/>
    <x v="849"/>
    <x v="1012"/>
    <x v="554"/>
    <x v="54"/>
    <x v="27"/>
    <x v="0"/>
    <x v="0"/>
    <x v="0"/>
    <x v="0"/>
    <x v="0"/>
    <x v="5"/>
    <x v="0"/>
    <x v="0"/>
    <x v="0"/>
    <x v="314"/>
    <x v="438"/>
    <x v="2"/>
    <x v="48"/>
    <x v="715"/>
    <x v="104"/>
    <x v="0"/>
    <x v="0"/>
    <x v="0"/>
    <x v="0"/>
    <x v="0"/>
    <x v="314"/>
    <x v="166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6"/>
    <x v="203"/>
    <x v="198"/>
    <x v="1571"/>
    <x v="0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315"/>
    <x v="442"/>
    <x v="2"/>
    <x v="6"/>
    <x v="57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"/>
    <x v="203"/>
    <x v="2"/>
    <x v="1488"/>
    <x v="0"/>
  </r>
  <r>
    <x v="0"/>
    <x v="2"/>
    <x v="0"/>
    <x v="0"/>
    <x v="0"/>
    <x v="1020"/>
    <x v="1041"/>
    <x v="520"/>
    <x v="147"/>
    <x v="54"/>
    <x v="27"/>
    <x v="0"/>
    <x v="0"/>
    <x v="0"/>
    <x v="0"/>
    <x v="0"/>
    <x v="4"/>
    <x v="0"/>
    <x v="0"/>
    <x v="0"/>
    <x v="315"/>
    <x v="442"/>
    <x v="2"/>
    <x v="6"/>
    <x v="61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51"/>
    <x v="0"/>
    <x v="948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315"/>
    <x v="442"/>
    <x v="2"/>
    <x v="6"/>
    <x v="57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308"/>
    <x v="289"/>
    <x v="120"/>
    <x v="597"/>
    <x v="54"/>
    <x v="27"/>
    <x v="0"/>
    <x v="0"/>
    <x v="0"/>
    <x v="0"/>
    <x v="0"/>
    <x v="0"/>
    <x v="0"/>
    <x v="0"/>
    <x v="0"/>
    <x v="315"/>
    <x v="442"/>
    <x v="2"/>
    <x v="6"/>
    <x v="61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315"/>
    <x v="442"/>
    <x v="2"/>
    <x v="6"/>
    <x v="57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1103"/>
    <x v="1123"/>
    <x v="580"/>
    <x v="99"/>
    <x v="54"/>
    <x v="27"/>
    <x v="0"/>
    <x v="0"/>
    <x v="0"/>
    <x v="0"/>
    <x v="0"/>
    <x v="6"/>
    <x v="0"/>
    <x v="0"/>
    <x v="0"/>
    <x v="315"/>
    <x v="442"/>
    <x v="2"/>
    <x v="6"/>
    <x v="61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3"/>
    <x v="0"/>
    <x v="0"/>
    <x v="0"/>
    <x v="1"/>
    <x v="1"/>
    <x v="0"/>
    <x v="949"/>
    <x v="54"/>
    <x v="27"/>
    <x v="0"/>
    <x v="0"/>
    <x v="0"/>
    <x v="0"/>
    <x v="0"/>
    <x v="2"/>
    <x v="0"/>
    <x v="0"/>
    <x v="0"/>
    <x v="315"/>
    <x v="442"/>
    <x v="2"/>
    <x v="6"/>
    <x v="57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308"/>
    <x v="289"/>
    <x v="120"/>
    <x v="597"/>
    <x v="54"/>
    <x v="27"/>
    <x v="0"/>
    <x v="0"/>
    <x v="0"/>
    <x v="0"/>
    <x v="0"/>
    <x v="2"/>
    <x v="0"/>
    <x v="0"/>
    <x v="0"/>
    <x v="315"/>
    <x v="442"/>
    <x v="2"/>
    <x v="6"/>
    <x v="61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315"/>
    <x v="442"/>
    <x v="2"/>
    <x v="6"/>
    <x v="57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485"/>
    <x v="0"/>
  </r>
  <r>
    <x v="0"/>
    <x v="5"/>
    <x v="0"/>
    <x v="0"/>
    <x v="0"/>
    <x v="957"/>
    <x v="979"/>
    <x v="483"/>
    <x v="175"/>
    <x v="54"/>
    <x v="27"/>
    <x v="0"/>
    <x v="0"/>
    <x v="0"/>
    <x v="0"/>
    <x v="0"/>
    <x v="5"/>
    <x v="0"/>
    <x v="0"/>
    <x v="0"/>
    <x v="315"/>
    <x v="442"/>
    <x v="2"/>
    <x v="6"/>
    <x v="61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5"/>
    <x v="203"/>
    <x v="232"/>
    <x v="1663"/>
    <x v="0"/>
  </r>
  <r>
    <x v="0"/>
    <x v="2"/>
    <x v="0"/>
    <x v="0"/>
    <x v="0"/>
    <x v="968"/>
    <x v="990"/>
    <x v="438"/>
    <x v="169"/>
    <x v="54"/>
    <x v="27"/>
    <x v="0"/>
    <x v="0"/>
    <x v="0"/>
    <x v="0"/>
    <x v="0"/>
    <x v="4"/>
    <x v="0"/>
    <x v="0"/>
    <x v="0"/>
    <x v="316"/>
    <x v="443"/>
    <x v="4"/>
    <x v="77"/>
    <x v="255"/>
    <x v="104"/>
    <x v="0"/>
    <x v="0"/>
    <x v="0"/>
    <x v="0"/>
    <x v="0"/>
    <x v="316"/>
    <x v="302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142"/>
    <x v="199"/>
    <x v="169"/>
    <x v="203"/>
    <x v="0"/>
    <x v="1031"/>
    <x v="1"/>
  </r>
  <r>
    <x v="0"/>
    <x v="1"/>
    <x v="0"/>
    <x v="0"/>
    <x v="0"/>
    <x v="285"/>
    <x v="269"/>
    <x v="95"/>
    <x v="703"/>
    <x v="54"/>
    <x v="27"/>
    <x v="0"/>
    <x v="0"/>
    <x v="0"/>
    <x v="0"/>
    <x v="0"/>
    <x v="0"/>
    <x v="0"/>
    <x v="0"/>
    <x v="0"/>
    <x v="316"/>
    <x v="443"/>
    <x v="4"/>
    <x v="77"/>
    <x v="255"/>
    <x v="104"/>
    <x v="0"/>
    <x v="0"/>
    <x v="0"/>
    <x v="0"/>
    <x v="0"/>
    <x v="316"/>
    <x v="302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514"/>
    <x v="199"/>
    <x v="169"/>
    <x v="203"/>
    <x v="0"/>
    <x v="1387"/>
    <x v="1"/>
  </r>
  <r>
    <x v="0"/>
    <x v="6"/>
    <x v="0"/>
    <x v="0"/>
    <x v="0"/>
    <x v="1065"/>
    <x v="1085"/>
    <x v="498"/>
    <x v="121"/>
    <x v="54"/>
    <x v="27"/>
    <x v="0"/>
    <x v="0"/>
    <x v="0"/>
    <x v="0"/>
    <x v="0"/>
    <x v="6"/>
    <x v="0"/>
    <x v="0"/>
    <x v="0"/>
    <x v="316"/>
    <x v="443"/>
    <x v="4"/>
    <x v="77"/>
    <x v="255"/>
    <x v="104"/>
    <x v="0"/>
    <x v="0"/>
    <x v="0"/>
    <x v="0"/>
    <x v="0"/>
    <x v="316"/>
    <x v="302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108"/>
    <x v="199"/>
    <x v="169"/>
    <x v="203"/>
    <x v="0"/>
    <x v="971"/>
    <x v="1"/>
  </r>
  <r>
    <x v="0"/>
    <x v="4"/>
    <x v="0"/>
    <x v="0"/>
    <x v="0"/>
    <x v="498"/>
    <x v="437"/>
    <x v="183"/>
    <x v="565"/>
    <x v="54"/>
    <x v="27"/>
    <x v="0"/>
    <x v="0"/>
    <x v="0"/>
    <x v="0"/>
    <x v="0"/>
    <x v="1"/>
    <x v="0"/>
    <x v="0"/>
    <x v="0"/>
    <x v="316"/>
    <x v="443"/>
    <x v="4"/>
    <x v="77"/>
    <x v="255"/>
    <x v="104"/>
    <x v="0"/>
    <x v="0"/>
    <x v="0"/>
    <x v="0"/>
    <x v="0"/>
    <x v="316"/>
    <x v="302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364"/>
    <x v="199"/>
    <x v="169"/>
    <x v="203"/>
    <x v="0"/>
    <x v="1298"/>
    <x v="1"/>
  </r>
  <r>
    <x v="0"/>
    <x v="0"/>
    <x v="0"/>
    <x v="0"/>
    <x v="0"/>
    <x v="1254"/>
    <x v="1274"/>
    <x v="708"/>
    <x v="29"/>
    <x v="54"/>
    <x v="27"/>
    <x v="0"/>
    <x v="0"/>
    <x v="0"/>
    <x v="0"/>
    <x v="0"/>
    <x v="3"/>
    <x v="0"/>
    <x v="0"/>
    <x v="0"/>
    <x v="316"/>
    <x v="443"/>
    <x v="4"/>
    <x v="77"/>
    <x v="255"/>
    <x v="104"/>
    <x v="0"/>
    <x v="0"/>
    <x v="0"/>
    <x v="0"/>
    <x v="0"/>
    <x v="316"/>
    <x v="302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33"/>
    <x v="199"/>
    <x v="169"/>
    <x v="203"/>
    <x v="0"/>
    <x v="750"/>
    <x v="1"/>
  </r>
  <r>
    <x v="0"/>
    <x v="2"/>
    <x v="0"/>
    <x v="0"/>
    <x v="0"/>
    <x v="709"/>
    <x v="733"/>
    <x v="0"/>
    <x v="291"/>
    <x v="54"/>
    <x v="27"/>
    <x v="0"/>
    <x v="0"/>
    <x v="0"/>
    <x v="0"/>
    <x v="0"/>
    <x v="4"/>
    <x v="0"/>
    <x v="0"/>
    <x v="0"/>
    <x v="317"/>
    <x v="445"/>
    <x v="3"/>
    <x v="11"/>
    <x v="7"/>
    <x v="104"/>
    <x v="0"/>
    <x v="0"/>
    <x v="0"/>
    <x v="0"/>
    <x v="0"/>
    <x v="317"/>
    <x v="18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41"/>
    <x v="199"/>
    <x v="169"/>
    <x v="102"/>
    <x v="0"/>
    <x v="1479"/>
    <x v="1"/>
  </r>
  <r>
    <x v="0"/>
    <x v="1"/>
    <x v="0"/>
    <x v="0"/>
    <x v="0"/>
    <x v="153"/>
    <x v="147"/>
    <x v="0"/>
    <x v="774"/>
    <x v="54"/>
    <x v="27"/>
    <x v="0"/>
    <x v="0"/>
    <x v="0"/>
    <x v="0"/>
    <x v="0"/>
    <x v="0"/>
    <x v="0"/>
    <x v="0"/>
    <x v="0"/>
    <x v="317"/>
    <x v="445"/>
    <x v="3"/>
    <x v="11"/>
    <x v="7"/>
    <x v="104"/>
    <x v="0"/>
    <x v="0"/>
    <x v="0"/>
    <x v="0"/>
    <x v="0"/>
    <x v="317"/>
    <x v="18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03"/>
    <x v="199"/>
    <x v="169"/>
    <x v="203"/>
    <x v="0"/>
    <x v="1479"/>
    <x v="1"/>
  </r>
  <r>
    <x v="0"/>
    <x v="6"/>
    <x v="0"/>
    <x v="0"/>
    <x v="0"/>
    <x v="802"/>
    <x v="825"/>
    <x v="0"/>
    <x v="244"/>
    <x v="54"/>
    <x v="27"/>
    <x v="0"/>
    <x v="0"/>
    <x v="0"/>
    <x v="0"/>
    <x v="0"/>
    <x v="6"/>
    <x v="0"/>
    <x v="0"/>
    <x v="0"/>
    <x v="317"/>
    <x v="445"/>
    <x v="3"/>
    <x v="11"/>
    <x v="7"/>
    <x v="104"/>
    <x v="0"/>
    <x v="0"/>
    <x v="0"/>
    <x v="0"/>
    <x v="0"/>
    <x v="317"/>
    <x v="18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00"/>
    <x v="199"/>
    <x v="169"/>
    <x v="203"/>
    <x v="0"/>
    <x v="1479"/>
    <x v="1"/>
  </r>
  <r>
    <x v="0"/>
    <x v="3"/>
    <x v="0"/>
    <x v="0"/>
    <x v="0"/>
    <x v="153"/>
    <x v="147"/>
    <x v="0"/>
    <x v="774"/>
    <x v="54"/>
    <x v="27"/>
    <x v="0"/>
    <x v="0"/>
    <x v="0"/>
    <x v="0"/>
    <x v="0"/>
    <x v="2"/>
    <x v="0"/>
    <x v="0"/>
    <x v="0"/>
    <x v="317"/>
    <x v="445"/>
    <x v="3"/>
    <x v="11"/>
    <x v="7"/>
    <x v="104"/>
    <x v="0"/>
    <x v="0"/>
    <x v="0"/>
    <x v="0"/>
    <x v="0"/>
    <x v="317"/>
    <x v="18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03"/>
    <x v="199"/>
    <x v="169"/>
    <x v="203"/>
    <x v="0"/>
    <x v="1479"/>
    <x v="1"/>
  </r>
  <r>
    <x v="0"/>
    <x v="5"/>
    <x v="0"/>
    <x v="0"/>
    <x v="0"/>
    <x v="655"/>
    <x v="687"/>
    <x v="0"/>
    <x v="317"/>
    <x v="54"/>
    <x v="27"/>
    <x v="0"/>
    <x v="0"/>
    <x v="0"/>
    <x v="0"/>
    <x v="0"/>
    <x v="5"/>
    <x v="0"/>
    <x v="0"/>
    <x v="0"/>
    <x v="317"/>
    <x v="445"/>
    <x v="3"/>
    <x v="11"/>
    <x v="7"/>
    <x v="104"/>
    <x v="0"/>
    <x v="0"/>
    <x v="0"/>
    <x v="0"/>
    <x v="0"/>
    <x v="317"/>
    <x v="18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63"/>
    <x v="199"/>
    <x v="169"/>
    <x v="89"/>
    <x v="0"/>
    <x v="1479"/>
    <x v="1"/>
  </r>
  <r>
    <x v="0"/>
    <x v="2"/>
    <x v="0"/>
    <x v="0"/>
    <x v="0"/>
    <x v="1268"/>
    <x v="1288"/>
    <x v="1493"/>
    <x v="1485"/>
    <x v="54"/>
    <x v="27"/>
    <x v="0"/>
    <x v="0"/>
    <x v="0"/>
    <x v="0"/>
    <x v="0"/>
    <x v="4"/>
    <x v="0"/>
    <x v="0"/>
    <x v="0"/>
    <x v="318"/>
    <x v="446"/>
    <x v="0"/>
    <x v="56"/>
    <x v="847"/>
    <x v="104"/>
    <x v="0"/>
    <x v="0"/>
    <x v="0"/>
    <x v="0"/>
    <x v="0"/>
    <x v="318"/>
    <x v="423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91"/>
    <x v="0"/>
    <x v="70"/>
    <x v="1"/>
  </r>
  <r>
    <x v="0"/>
    <x v="1"/>
    <x v="0"/>
    <x v="0"/>
    <x v="0"/>
    <x v="537"/>
    <x v="460"/>
    <x v="790"/>
    <x v="1126"/>
    <x v="54"/>
    <x v="27"/>
    <x v="0"/>
    <x v="0"/>
    <x v="0"/>
    <x v="0"/>
    <x v="0"/>
    <x v="0"/>
    <x v="0"/>
    <x v="0"/>
    <x v="0"/>
    <x v="318"/>
    <x v="446"/>
    <x v="0"/>
    <x v="56"/>
    <x v="847"/>
    <x v="104"/>
    <x v="0"/>
    <x v="0"/>
    <x v="0"/>
    <x v="0"/>
    <x v="0"/>
    <x v="318"/>
    <x v="423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9"/>
    <x v="1"/>
  </r>
  <r>
    <x v="0"/>
    <x v="6"/>
    <x v="0"/>
    <x v="0"/>
    <x v="0"/>
    <x v="1302"/>
    <x v="1322"/>
    <x v="1523"/>
    <x v="1533"/>
    <x v="54"/>
    <x v="27"/>
    <x v="0"/>
    <x v="0"/>
    <x v="0"/>
    <x v="0"/>
    <x v="0"/>
    <x v="6"/>
    <x v="0"/>
    <x v="0"/>
    <x v="0"/>
    <x v="318"/>
    <x v="446"/>
    <x v="0"/>
    <x v="56"/>
    <x v="847"/>
    <x v="104"/>
    <x v="0"/>
    <x v="0"/>
    <x v="0"/>
    <x v="0"/>
    <x v="0"/>
    <x v="318"/>
    <x v="423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"/>
    <x v="1"/>
  </r>
  <r>
    <x v="0"/>
    <x v="3"/>
    <x v="0"/>
    <x v="0"/>
    <x v="0"/>
    <x v="537"/>
    <x v="460"/>
    <x v="790"/>
    <x v="1126"/>
    <x v="54"/>
    <x v="27"/>
    <x v="0"/>
    <x v="0"/>
    <x v="0"/>
    <x v="0"/>
    <x v="0"/>
    <x v="2"/>
    <x v="0"/>
    <x v="0"/>
    <x v="0"/>
    <x v="318"/>
    <x v="446"/>
    <x v="0"/>
    <x v="56"/>
    <x v="847"/>
    <x v="104"/>
    <x v="0"/>
    <x v="0"/>
    <x v="0"/>
    <x v="0"/>
    <x v="0"/>
    <x v="318"/>
    <x v="423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9"/>
    <x v="1"/>
  </r>
  <r>
    <x v="0"/>
    <x v="5"/>
    <x v="0"/>
    <x v="0"/>
    <x v="0"/>
    <x v="1238"/>
    <x v="1258"/>
    <x v="1468"/>
    <x v="1451"/>
    <x v="54"/>
    <x v="27"/>
    <x v="0"/>
    <x v="0"/>
    <x v="0"/>
    <x v="0"/>
    <x v="0"/>
    <x v="5"/>
    <x v="0"/>
    <x v="0"/>
    <x v="0"/>
    <x v="318"/>
    <x v="446"/>
    <x v="0"/>
    <x v="56"/>
    <x v="847"/>
    <x v="104"/>
    <x v="0"/>
    <x v="0"/>
    <x v="0"/>
    <x v="0"/>
    <x v="0"/>
    <x v="318"/>
    <x v="423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9"/>
    <x v="169"/>
    <x v="203"/>
    <x v="287"/>
    <x v="745"/>
    <x v="0"/>
  </r>
  <r>
    <x v="0"/>
    <x v="2"/>
    <x v="0"/>
    <x v="0"/>
    <x v="0"/>
    <x v="449"/>
    <x v="511"/>
    <x v="560"/>
    <x v="628"/>
    <x v="54"/>
    <x v="27"/>
    <x v="0"/>
    <x v="0"/>
    <x v="0"/>
    <x v="0"/>
    <x v="0"/>
    <x v="4"/>
    <x v="0"/>
    <x v="0"/>
    <x v="0"/>
    <x v="319"/>
    <x v="447"/>
    <x v="5"/>
    <x v="63"/>
    <x v="591"/>
    <x v="104"/>
    <x v="0"/>
    <x v="0"/>
    <x v="0"/>
    <x v="0"/>
    <x v="0"/>
    <x v="319"/>
    <x v="171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28"/>
    <x v="199"/>
    <x v="169"/>
    <x v="203"/>
    <x v="0"/>
    <x v="905"/>
    <x v="1"/>
  </r>
  <r>
    <x v="0"/>
    <x v="1"/>
    <x v="0"/>
    <x v="0"/>
    <x v="0"/>
    <x v="57"/>
    <x v="55"/>
    <x v="133"/>
    <x v="1009"/>
    <x v="54"/>
    <x v="27"/>
    <x v="0"/>
    <x v="0"/>
    <x v="0"/>
    <x v="0"/>
    <x v="0"/>
    <x v="0"/>
    <x v="0"/>
    <x v="0"/>
    <x v="0"/>
    <x v="319"/>
    <x v="447"/>
    <x v="5"/>
    <x v="63"/>
    <x v="591"/>
    <x v="104"/>
    <x v="0"/>
    <x v="0"/>
    <x v="0"/>
    <x v="0"/>
    <x v="0"/>
    <x v="319"/>
    <x v="171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46"/>
    <x v="199"/>
    <x v="169"/>
    <x v="203"/>
    <x v="0"/>
    <x v="1347"/>
    <x v="1"/>
  </r>
  <r>
    <x v="0"/>
    <x v="6"/>
    <x v="0"/>
    <x v="0"/>
    <x v="0"/>
    <x v="512"/>
    <x v="565"/>
    <x v="630"/>
    <x v="591"/>
    <x v="54"/>
    <x v="27"/>
    <x v="0"/>
    <x v="0"/>
    <x v="0"/>
    <x v="0"/>
    <x v="0"/>
    <x v="6"/>
    <x v="0"/>
    <x v="0"/>
    <x v="0"/>
    <x v="319"/>
    <x v="447"/>
    <x v="5"/>
    <x v="63"/>
    <x v="591"/>
    <x v="104"/>
    <x v="0"/>
    <x v="0"/>
    <x v="0"/>
    <x v="0"/>
    <x v="0"/>
    <x v="319"/>
    <x v="171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492"/>
    <x v="199"/>
    <x v="169"/>
    <x v="203"/>
    <x v="0"/>
    <x v="833"/>
    <x v="1"/>
  </r>
  <r>
    <x v="0"/>
    <x v="3"/>
    <x v="0"/>
    <x v="0"/>
    <x v="0"/>
    <x v="57"/>
    <x v="55"/>
    <x v="133"/>
    <x v="1009"/>
    <x v="54"/>
    <x v="27"/>
    <x v="0"/>
    <x v="0"/>
    <x v="0"/>
    <x v="0"/>
    <x v="0"/>
    <x v="2"/>
    <x v="0"/>
    <x v="0"/>
    <x v="0"/>
    <x v="319"/>
    <x v="447"/>
    <x v="5"/>
    <x v="63"/>
    <x v="591"/>
    <x v="104"/>
    <x v="0"/>
    <x v="0"/>
    <x v="0"/>
    <x v="0"/>
    <x v="0"/>
    <x v="319"/>
    <x v="171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46"/>
    <x v="199"/>
    <x v="169"/>
    <x v="203"/>
    <x v="0"/>
    <x v="1347"/>
    <x v="1"/>
  </r>
  <r>
    <x v="0"/>
    <x v="5"/>
    <x v="0"/>
    <x v="0"/>
    <x v="0"/>
    <x v="412"/>
    <x v="478"/>
    <x v="520"/>
    <x v="648"/>
    <x v="32"/>
    <x v="27"/>
    <x v="0"/>
    <x v="0"/>
    <x v="0"/>
    <x v="0"/>
    <x v="0"/>
    <x v="5"/>
    <x v="0"/>
    <x v="0"/>
    <x v="0"/>
    <x v="319"/>
    <x v="447"/>
    <x v="5"/>
    <x v="63"/>
    <x v="591"/>
    <x v="104"/>
    <x v="0"/>
    <x v="0"/>
    <x v="0"/>
    <x v="0"/>
    <x v="0"/>
    <x v="319"/>
    <x v="171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53"/>
    <x v="199"/>
    <x v="169"/>
    <x v="203"/>
    <x v="0"/>
    <x v="948"/>
    <x v="1"/>
  </r>
  <r>
    <x v="0"/>
    <x v="2"/>
    <x v="0"/>
    <x v="0"/>
    <x v="0"/>
    <x v="31"/>
    <x v="60"/>
    <x v="1307"/>
    <x v="1758"/>
    <x v="54"/>
    <x v="27"/>
    <x v="0"/>
    <x v="0"/>
    <x v="0"/>
    <x v="0"/>
    <x v="0"/>
    <x v="4"/>
    <x v="0"/>
    <x v="0"/>
    <x v="0"/>
    <x v="320"/>
    <x v="449"/>
    <x v="0"/>
    <x v="79"/>
    <x v="723"/>
    <x v="104"/>
    <x v="0"/>
    <x v="0"/>
    <x v="0"/>
    <x v="0"/>
    <x v="0"/>
    <x v="320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"/>
    <x v="169"/>
    <x v="203"/>
    <x v="5"/>
    <x v="229"/>
    <x v="0"/>
  </r>
  <r>
    <x v="0"/>
    <x v="1"/>
    <x v="0"/>
    <x v="0"/>
    <x v="0"/>
    <x v="2"/>
    <x v="2"/>
    <x v="531"/>
    <x v="1322"/>
    <x v="54"/>
    <x v="27"/>
    <x v="0"/>
    <x v="0"/>
    <x v="0"/>
    <x v="0"/>
    <x v="0"/>
    <x v="0"/>
    <x v="0"/>
    <x v="0"/>
    <x v="0"/>
    <x v="320"/>
    <x v="449"/>
    <x v="0"/>
    <x v="79"/>
    <x v="723"/>
    <x v="104"/>
    <x v="0"/>
    <x v="0"/>
    <x v="0"/>
    <x v="0"/>
    <x v="0"/>
    <x v="320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5"/>
    <x v="1"/>
  </r>
  <r>
    <x v="0"/>
    <x v="6"/>
    <x v="0"/>
    <x v="0"/>
    <x v="0"/>
    <x v="42"/>
    <x v="80"/>
    <x v="1376"/>
    <x v="1797"/>
    <x v="54"/>
    <x v="27"/>
    <x v="0"/>
    <x v="0"/>
    <x v="0"/>
    <x v="0"/>
    <x v="0"/>
    <x v="6"/>
    <x v="0"/>
    <x v="0"/>
    <x v="0"/>
    <x v="320"/>
    <x v="449"/>
    <x v="0"/>
    <x v="79"/>
    <x v="723"/>
    <x v="104"/>
    <x v="0"/>
    <x v="0"/>
    <x v="0"/>
    <x v="0"/>
    <x v="0"/>
    <x v="320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6"/>
    <x v="1"/>
  </r>
  <r>
    <x v="0"/>
    <x v="4"/>
    <x v="0"/>
    <x v="0"/>
    <x v="0"/>
    <x v="6"/>
    <x v="6"/>
    <x v="787"/>
    <x v="1498"/>
    <x v="54"/>
    <x v="27"/>
    <x v="0"/>
    <x v="0"/>
    <x v="0"/>
    <x v="0"/>
    <x v="0"/>
    <x v="1"/>
    <x v="0"/>
    <x v="0"/>
    <x v="0"/>
    <x v="320"/>
    <x v="449"/>
    <x v="0"/>
    <x v="79"/>
    <x v="723"/>
    <x v="104"/>
    <x v="0"/>
    <x v="0"/>
    <x v="0"/>
    <x v="0"/>
    <x v="0"/>
    <x v="320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2"/>
    <x v="1"/>
  </r>
  <r>
    <x v="0"/>
    <x v="0"/>
    <x v="0"/>
    <x v="0"/>
    <x v="0"/>
    <x v="103"/>
    <x v="183"/>
    <x v="1503"/>
    <x v="1859"/>
    <x v="54"/>
    <x v="27"/>
    <x v="0"/>
    <x v="0"/>
    <x v="0"/>
    <x v="0"/>
    <x v="0"/>
    <x v="3"/>
    <x v="0"/>
    <x v="0"/>
    <x v="0"/>
    <x v="320"/>
    <x v="449"/>
    <x v="0"/>
    <x v="79"/>
    <x v="723"/>
    <x v="104"/>
    <x v="0"/>
    <x v="0"/>
    <x v="0"/>
    <x v="0"/>
    <x v="0"/>
    <x v="320"/>
    <x v="105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"/>
    <x v="1"/>
  </r>
  <r>
    <x v="0"/>
    <x v="2"/>
    <x v="0"/>
    <x v="0"/>
    <x v="0"/>
    <x v="791"/>
    <x v="813"/>
    <x v="1032"/>
    <x v="956"/>
    <x v="54"/>
    <x v="27"/>
    <x v="0"/>
    <x v="0"/>
    <x v="0"/>
    <x v="0"/>
    <x v="0"/>
    <x v="4"/>
    <x v="0"/>
    <x v="0"/>
    <x v="0"/>
    <x v="321"/>
    <x v="450"/>
    <x v="0"/>
    <x v="79"/>
    <x v="333"/>
    <x v="104"/>
    <x v="0"/>
    <x v="0"/>
    <x v="0"/>
    <x v="0"/>
    <x v="0"/>
    <x v="321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9"/>
    <x v="1"/>
  </r>
  <r>
    <x v="0"/>
    <x v="1"/>
    <x v="0"/>
    <x v="0"/>
    <x v="0"/>
    <x v="189"/>
    <x v="181"/>
    <x v="247"/>
    <x v="956"/>
    <x v="54"/>
    <x v="27"/>
    <x v="0"/>
    <x v="0"/>
    <x v="0"/>
    <x v="0"/>
    <x v="0"/>
    <x v="0"/>
    <x v="0"/>
    <x v="0"/>
    <x v="0"/>
    <x v="321"/>
    <x v="450"/>
    <x v="0"/>
    <x v="79"/>
    <x v="333"/>
    <x v="104"/>
    <x v="0"/>
    <x v="0"/>
    <x v="0"/>
    <x v="0"/>
    <x v="0"/>
    <x v="321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3"/>
    <x v="1"/>
  </r>
  <r>
    <x v="0"/>
    <x v="6"/>
    <x v="0"/>
    <x v="0"/>
    <x v="0"/>
    <x v="888"/>
    <x v="910"/>
    <x v="1128"/>
    <x v="956"/>
    <x v="54"/>
    <x v="27"/>
    <x v="0"/>
    <x v="0"/>
    <x v="0"/>
    <x v="0"/>
    <x v="0"/>
    <x v="6"/>
    <x v="0"/>
    <x v="0"/>
    <x v="0"/>
    <x v="321"/>
    <x v="450"/>
    <x v="0"/>
    <x v="79"/>
    <x v="333"/>
    <x v="104"/>
    <x v="0"/>
    <x v="0"/>
    <x v="0"/>
    <x v="0"/>
    <x v="0"/>
    <x v="321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5"/>
    <x v="1"/>
  </r>
  <r>
    <x v="0"/>
    <x v="3"/>
    <x v="0"/>
    <x v="0"/>
    <x v="0"/>
    <x v="189"/>
    <x v="181"/>
    <x v="247"/>
    <x v="956"/>
    <x v="54"/>
    <x v="27"/>
    <x v="0"/>
    <x v="0"/>
    <x v="0"/>
    <x v="0"/>
    <x v="0"/>
    <x v="2"/>
    <x v="0"/>
    <x v="0"/>
    <x v="0"/>
    <x v="321"/>
    <x v="450"/>
    <x v="0"/>
    <x v="79"/>
    <x v="333"/>
    <x v="104"/>
    <x v="0"/>
    <x v="0"/>
    <x v="0"/>
    <x v="0"/>
    <x v="0"/>
    <x v="321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3"/>
    <x v="1"/>
  </r>
  <r>
    <x v="0"/>
    <x v="5"/>
    <x v="0"/>
    <x v="0"/>
    <x v="0"/>
    <x v="730"/>
    <x v="753"/>
    <x v="971"/>
    <x v="956"/>
    <x v="54"/>
    <x v="27"/>
    <x v="0"/>
    <x v="0"/>
    <x v="0"/>
    <x v="0"/>
    <x v="0"/>
    <x v="5"/>
    <x v="0"/>
    <x v="0"/>
    <x v="0"/>
    <x v="321"/>
    <x v="450"/>
    <x v="0"/>
    <x v="79"/>
    <x v="333"/>
    <x v="104"/>
    <x v="0"/>
    <x v="0"/>
    <x v="0"/>
    <x v="0"/>
    <x v="0"/>
    <x v="321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4"/>
    <x v="169"/>
    <x v="203"/>
    <x v="162"/>
    <x v="1479"/>
    <x v="0"/>
  </r>
  <r>
    <x v="0"/>
    <x v="2"/>
    <x v="0"/>
    <x v="0"/>
    <x v="0"/>
    <x v="255"/>
    <x v="348"/>
    <x v="276"/>
    <x v="693"/>
    <x v="54"/>
    <x v="27"/>
    <x v="0"/>
    <x v="0"/>
    <x v="0"/>
    <x v="0"/>
    <x v="0"/>
    <x v="4"/>
    <x v="0"/>
    <x v="0"/>
    <x v="0"/>
    <x v="322"/>
    <x v="451"/>
    <x v="0"/>
    <x v="5"/>
    <x v="564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255"/>
    <x v="348"/>
    <x v="276"/>
    <x v="693"/>
    <x v="54"/>
    <x v="27"/>
    <x v="0"/>
    <x v="0"/>
    <x v="0"/>
    <x v="0"/>
    <x v="0"/>
    <x v="4"/>
    <x v="0"/>
    <x v="0"/>
    <x v="0"/>
    <x v="322"/>
    <x v="451"/>
    <x v="0"/>
    <x v="5"/>
    <x v="566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1"/>
    <x v="0"/>
    <x v="0"/>
    <x v="0"/>
    <x v="20"/>
    <x v="19"/>
    <x v="55"/>
    <x v="902"/>
    <x v="54"/>
    <x v="27"/>
    <x v="0"/>
    <x v="0"/>
    <x v="0"/>
    <x v="0"/>
    <x v="0"/>
    <x v="0"/>
    <x v="0"/>
    <x v="0"/>
    <x v="0"/>
    <x v="322"/>
    <x v="451"/>
    <x v="0"/>
    <x v="5"/>
    <x v="564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20"/>
    <x v="19"/>
    <x v="55"/>
    <x v="902"/>
    <x v="54"/>
    <x v="27"/>
    <x v="0"/>
    <x v="0"/>
    <x v="0"/>
    <x v="0"/>
    <x v="0"/>
    <x v="0"/>
    <x v="0"/>
    <x v="0"/>
    <x v="0"/>
    <x v="322"/>
    <x v="451"/>
    <x v="0"/>
    <x v="5"/>
    <x v="566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6"/>
    <x v="0"/>
    <x v="0"/>
    <x v="0"/>
    <x v="304"/>
    <x v="391"/>
    <x v="323"/>
    <x v="660"/>
    <x v="54"/>
    <x v="27"/>
    <x v="0"/>
    <x v="0"/>
    <x v="0"/>
    <x v="0"/>
    <x v="0"/>
    <x v="6"/>
    <x v="0"/>
    <x v="0"/>
    <x v="0"/>
    <x v="322"/>
    <x v="451"/>
    <x v="0"/>
    <x v="5"/>
    <x v="564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304"/>
    <x v="391"/>
    <x v="323"/>
    <x v="660"/>
    <x v="54"/>
    <x v="27"/>
    <x v="0"/>
    <x v="0"/>
    <x v="0"/>
    <x v="0"/>
    <x v="0"/>
    <x v="6"/>
    <x v="0"/>
    <x v="0"/>
    <x v="0"/>
    <x v="322"/>
    <x v="451"/>
    <x v="0"/>
    <x v="5"/>
    <x v="566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3"/>
    <x v="0"/>
    <x v="0"/>
    <x v="0"/>
    <x v="20"/>
    <x v="19"/>
    <x v="55"/>
    <x v="902"/>
    <x v="54"/>
    <x v="27"/>
    <x v="0"/>
    <x v="0"/>
    <x v="0"/>
    <x v="0"/>
    <x v="0"/>
    <x v="2"/>
    <x v="0"/>
    <x v="0"/>
    <x v="0"/>
    <x v="322"/>
    <x v="451"/>
    <x v="0"/>
    <x v="5"/>
    <x v="564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20"/>
    <x v="19"/>
    <x v="55"/>
    <x v="902"/>
    <x v="54"/>
    <x v="27"/>
    <x v="0"/>
    <x v="0"/>
    <x v="0"/>
    <x v="0"/>
    <x v="0"/>
    <x v="2"/>
    <x v="0"/>
    <x v="0"/>
    <x v="0"/>
    <x v="322"/>
    <x v="451"/>
    <x v="0"/>
    <x v="5"/>
    <x v="566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5"/>
    <x v="0"/>
    <x v="0"/>
    <x v="0"/>
    <x v="221"/>
    <x v="323"/>
    <x v="248"/>
    <x v="714"/>
    <x v="54"/>
    <x v="27"/>
    <x v="0"/>
    <x v="0"/>
    <x v="0"/>
    <x v="0"/>
    <x v="0"/>
    <x v="5"/>
    <x v="0"/>
    <x v="0"/>
    <x v="0"/>
    <x v="322"/>
    <x v="451"/>
    <x v="0"/>
    <x v="5"/>
    <x v="564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517"/>
    <x v="0"/>
  </r>
  <r>
    <x v="0"/>
    <x v="5"/>
    <x v="0"/>
    <x v="0"/>
    <x v="0"/>
    <x v="221"/>
    <x v="323"/>
    <x v="248"/>
    <x v="714"/>
    <x v="54"/>
    <x v="27"/>
    <x v="0"/>
    <x v="0"/>
    <x v="0"/>
    <x v="0"/>
    <x v="0"/>
    <x v="5"/>
    <x v="0"/>
    <x v="0"/>
    <x v="0"/>
    <x v="322"/>
    <x v="451"/>
    <x v="0"/>
    <x v="5"/>
    <x v="566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517"/>
    <x v="0"/>
  </r>
  <r>
    <x v="0"/>
    <x v="2"/>
    <x v="0"/>
    <x v="0"/>
    <x v="0"/>
    <x v="1299"/>
    <x v="1319"/>
    <x v="1341"/>
    <x v="32"/>
    <x v="54"/>
    <x v="27"/>
    <x v="0"/>
    <x v="0"/>
    <x v="0"/>
    <x v="0"/>
    <x v="0"/>
    <x v="4"/>
    <x v="0"/>
    <x v="0"/>
    <x v="0"/>
    <x v="323"/>
    <x v="453"/>
    <x v="3"/>
    <x v="7"/>
    <x v="331"/>
    <x v="104"/>
    <x v="0"/>
    <x v="0"/>
    <x v="0"/>
    <x v="0"/>
    <x v="0"/>
    <x v="323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6"/>
    <x v="199"/>
    <x v="169"/>
    <x v="196"/>
    <x v="0"/>
    <x v="194"/>
    <x v="1"/>
  </r>
  <r>
    <x v="0"/>
    <x v="1"/>
    <x v="0"/>
    <x v="0"/>
    <x v="0"/>
    <x v="607"/>
    <x v="506"/>
    <x v="557"/>
    <x v="642"/>
    <x v="54"/>
    <x v="27"/>
    <x v="0"/>
    <x v="0"/>
    <x v="0"/>
    <x v="0"/>
    <x v="0"/>
    <x v="0"/>
    <x v="0"/>
    <x v="0"/>
    <x v="0"/>
    <x v="323"/>
    <x v="453"/>
    <x v="3"/>
    <x v="7"/>
    <x v="331"/>
    <x v="104"/>
    <x v="0"/>
    <x v="0"/>
    <x v="0"/>
    <x v="0"/>
    <x v="0"/>
    <x v="323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55"/>
    <x v="199"/>
    <x v="169"/>
    <x v="203"/>
    <x v="0"/>
    <x v="908"/>
    <x v="1"/>
  </r>
  <r>
    <x v="0"/>
    <x v="6"/>
    <x v="0"/>
    <x v="0"/>
    <x v="0"/>
    <x v="1323"/>
    <x v="1343"/>
    <x v="1404"/>
    <x v="18"/>
    <x v="54"/>
    <x v="27"/>
    <x v="0"/>
    <x v="0"/>
    <x v="0"/>
    <x v="0"/>
    <x v="0"/>
    <x v="6"/>
    <x v="0"/>
    <x v="0"/>
    <x v="0"/>
    <x v="323"/>
    <x v="453"/>
    <x v="3"/>
    <x v="7"/>
    <x v="331"/>
    <x v="104"/>
    <x v="0"/>
    <x v="0"/>
    <x v="0"/>
    <x v="0"/>
    <x v="0"/>
    <x v="323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0"/>
    <x v="199"/>
    <x v="169"/>
    <x v="203"/>
    <x v="0"/>
    <x v="141"/>
    <x v="1"/>
  </r>
  <r>
    <x v="0"/>
    <x v="3"/>
    <x v="0"/>
    <x v="0"/>
    <x v="0"/>
    <x v="607"/>
    <x v="506"/>
    <x v="657"/>
    <x v="956"/>
    <x v="54"/>
    <x v="27"/>
    <x v="0"/>
    <x v="0"/>
    <x v="0"/>
    <x v="0"/>
    <x v="0"/>
    <x v="2"/>
    <x v="0"/>
    <x v="0"/>
    <x v="0"/>
    <x v="323"/>
    <x v="453"/>
    <x v="3"/>
    <x v="7"/>
    <x v="331"/>
    <x v="104"/>
    <x v="0"/>
    <x v="0"/>
    <x v="0"/>
    <x v="0"/>
    <x v="0"/>
    <x v="323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88"/>
    <x v="199"/>
    <x v="169"/>
    <x v="203"/>
    <x v="0"/>
    <x v="804"/>
    <x v="1"/>
  </r>
  <r>
    <x v="0"/>
    <x v="5"/>
    <x v="0"/>
    <x v="0"/>
    <x v="0"/>
    <x v="1273"/>
    <x v="1293"/>
    <x v="1494"/>
    <x v="956"/>
    <x v="54"/>
    <x v="27"/>
    <x v="0"/>
    <x v="0"/>
    <x v="0"/>
    <x v="0"/>
    <x v="0"/>
    <x v="5"/>
    <x v="0"/>
    <x v="0"/>
    <x v="0"/>
    <x v="323"/>
    <x v="453"/>
    <x v="3"/>
    <x v="7"/>
    <x v="331"/>
    <x v="104"/>
    <x v="0"/>
    <x v="0"/>
    <x v="0"/>
    <x v="0"/>
    <x v="0"/>
    <x v="323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2"/>
    <x v="199"/>
    <x v="164"/>
    <x v="203"/>
    <x v="297"/>
    <x v="1480"/>
    <x v="0"/>
  </r>
  <r>
    <x v="0"/>
    <x v="2"/>
    <x v="0"/>
    <x v="0"/>
    <x v="0"/>
    <x v="1319"/>
    <x v="1339"/>
    <x v="1576"/>
    <x v="1881"/>
    <x v="54"/>
    <x v="27"/>
    <x v="0"/>
    <x v="0"/>
    <x v="0"/>
    <x v="0"/>
    <x v="0"/>
    <x v="4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"/>
    <x v="1"/>
  </r>
  <r>
    <x v="0"/>
    <x v="2"/>
    <x v="0"/>
    <x v="0"/>
    <x v="0"/>
    <x v="867"/>
    <x v="889"/>
    <x v="1374"/>
    <x v="1724"/>
    <x v="54"/>
    <x v="27"/>
    <x v="0"/>
    <x v="0"/>
    <x v="0"/>
    <x v="0"/>
    <x v="0"/>
    <x v="4"/>
    <x v="0"/>
    <x v="0"/>
    <x v="0"/>
    <x v="324"/>
    <x v="455"/>
    <x v="0"/>
    <x v="22"/>
    <x v="290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9"/>
    <x v="1"/>
  </r>
  <r>
    <x v="0"/>
    <x v="1"/>
    <x v="0"/>
    <x v="0"/>
    <x v="0"/>
    <x v="671"/>
    <x v="548"/>
    <x v="1212"/>
    <x v="1633"/>
    <x v="54"/>
    <x v="27"/>
    <x v="0"/>
    <x v="0"/>
    <x v="0"/>
    <x v="0"/>
    <x v="0"/>
    <x v="0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5"/>
    <x v="1"/>
  </r>
  <r>
    <x v="0"/>
    <x v="1"/>
    <x v="0"/>
    <x v="0"/>
    <x v="0"/>
    <x v="231"/>
    <x v="221"/>
    <x v="594"/>
    <x v="1291"/>
    <x v="54"/>
    <x v="27"/>
    <x v="0"/>
    <x v="0"/>
    <x v="0"/>
    <x v="0"/>
    <x v="0"/>
    <x v="0"/>
    <x v="0"/>
    <x v="0"/>
    <x v="0"/>
    <x v="324"/>
    <x v="455"/>
    <x v="0"/>
    <x v="22"/>
    <x v="290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0"/>
    <x v="1"/>
  </r>
  <r>
    <x v="0"/>
    <x v="6"/>
    <x v="0"/>
    <x v="0"/>
    <x v="0"/>
    <x v="1334"/>
    <x v="1354"/>
    <x v="1578"/>
    <x v="1887"/>
    <x v="54"/>
    <x v="27"/>
    <x v="0"/>
    <x v="0"/>
    <x v="0"/>
    <x v="0"/>
    <x v="0"/>
    <x v="6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0"/>
    <x v="1"/>
  </r>
  <r>
    <x v="0"/>
    <x v="6"/>
    <x v="0"/>
    <x v="0"/>
    <x v="0"/>
    <x v="963"/>
    <x v="985"/>
    <x v="1428"/>
    <x v="1771"/>
    <x v="54"/>
    <x v="27"/>
    <x v="0"/>
    <x v="0"/>
    <x v="0"/>
    <x v="0"/>
    <x v="0"/>
    <x v="6"/>
    <x v="0"/>
    <x v="0"/>
    <x v="0"/>
    <x v="324"/>
    <x v="455"/>
    <x v="0"/>
    <x v="22"/>
    <x v="290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"/>
    <x v="1"/>
  </r>
  <r>
    <x v="0"/>
    <x v="3"/>
    <x v="0"/>
    <x v="0"/>
    <x v="0"/>
    <x v="627"/>
    <x v="519"/>
    <x v="1201"/>
    <x v="1642"/>
    <x v="54"/>
    <x v="27"/>
    <x v="0"/>
    <x v="0"/>
    <x v="0"/>
    <x v="0"/>
    <x v="0"/>
    <x v="2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5"/>
    <x v="1"/>
  </r>
  <r>
    <x v="0"/>
    <x v="3"/>
    <x v="0"/>
    <x v="0"/>
    <x v="0"/>
    <x v="231"/>
    <x v="221"/>
    <x v="629"/>
    <x v="1321"/>
    <x v="54"/>
    <x v="27"/>
    <x v="0"/>
    <x v="0"/>
    <x v="0"/>
    <x v="0"/>
    <x v="0"/>
    <x v="2"/>
    <x v="0"/>
    <x v="0"/>
    <x v="0"/>
    <x v="324"/>
    <x v="455"/>
    <x v="0"/>
    <x v="22"/>
    <x v="290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4"/>
    <x v="1"/>
  </r>
  <r>
    <x v="0"/>
    <x v="5"/>
    <x v="0"/>
    <x v="0"/>
    <x v="0"/>
    <x v="1279"/>
    <x v="1299"/>
    <x v="1572"/>
    <x v="1877"/>
    <x v="54"/>
    <x v="27"/>
    <x v="0"/>
    <x v="0"/>
    <x v="0"/>
    <x v="0"/>
    <x v="0"/>
    <x v="5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6"/>
    <x v="169"/>
    <x v="203"/>
    <x v="298"/>
    <x v="16"/>
    <x v="0"/>
  </r>
  <r>
    <x v="0"/>
    <x v="5"/>
    <x v="0"/>
    <x v="0"/>
    <x v="0"/>
    <x v="807"/>
    <x v="830"/>
    <x v="1363"/>
    <x v="1729"/>
    <x v="54"/>
    <x v="27"/>
    <x v="0"/>
    <x v="0"/>
    <x v="0"/>
    <x v="0"/>
    <x v="0"/>
    <x v="5"/>
    <x v="0"/>
    <x v="0"/>
    <x v="0"/>
    <x v="324"/>
    <x v="455"/>
    <x v="0"/>
    <x v="22"/>
    <x v="290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6"/>
    <x v="169"/>
    <x v="203"/>
    <x v="190"/>
    <x v="272"/>
    <x v="0"/>
  </r>
  <r>
    <x v="0"/>
    <x v="4"/>
    <x v="0"/>
    <x v="0"/>
    <x v="0"/>
    <x v="462"/>
    <x v="412"/>
    <x v="0"/>
    <x v="458"/>
    <x v="54"/>
    <x v="27"/>
    <x v="0"/>
    <x v="0"/>
    <x v="0"/>
    <x v="0"/>
    <x v="0"/>
    <x v="1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230"/>
    <x v="1250"/>
    <x v="0"/>
    <x v="39"/>
    <x v="54"/>
    <x v="27"/>
    <x v="0"/>
    <x v="0"/>
    <x v="0"/>
    <x v="0"/>
    <x v="0"/>
    <x v="3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87"/>
    <x v="457"/>
    <x v="766"/>
    <x v="1364"/>
    <x v="54"/>
    <x v="27"/>
    <x v="0"/>
    <x v="0"/>
    <x v="0"/>
    <x v="0"/>
    <x v="0"/>
    <x v="4"/>
    <x v="0"/>
    <x v="0"/>
    <x v="0"/>
    <x v="325"/>
    <x v="456"/>
    <x v="0"/>
    <x v="50"/>
    <x v="273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3"/>
    <x v="1"/>
  </r>
  <r>
    <x v="0"/>
    <x v="2"/>
    <x v="0"/>
    <x v="0"/>
    <x v="0"/>
    <x v="211"/>
    <x v="313"/>
    <x v="520"/>
    <x v="1217"/>
    <x v="54"/>
    <x v="27"/>
    <x v="0"/>
    <x v="0"/>
    <x v="0"/>
    <x v="0"/>
    <x v="0"/>
    <x v="4"/>
    <x v="0"/>
    <x v="0"/>
    <x v="0"/>
    <x v="325"/>
    <x v="456"/>
    <x v="0"/>
    <x v="50"/>
    <x v="509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8"/>
    <x v="1"/>
  </r>
  <r>
    <x v="0"/>
    <x v="2"/>
    <x v="0"/>
    <x v="0"/>
    <x v="0"/>
    <x v="491"/>
    <x v="544"/>
    <x v="905"/>
    <x v="1452"/>
    <x v="54"/>
    <x v="27"/>
    <x v="0"/>
    <x v="0"/>
    <x v="0"/>
    <x v="0"/>
    <x v="0"/>
    <x v="4"/>
    <x v="0"/>
    <x v="0"/>
    <x v="0"/>
    <x v="325"/>
    <x v="456"/>
    <x v="0"/>
    <x v="50"/>
    <x v="666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8"/>
    <x v="1"/>
  </r>
  <r>
    <x v="0"/>
    <x v="1"/>
    <x v="0"/>
    <x v="0"/>
    <x v="0"/>
    <x v="42"/>
    <x v="40"/>
    <x v="218"/>
    <x v="1073"/>
    <x v="54"/>
    <x v="27"/>
    <x v="0"/>
    <x v="0"/>
    <x v="0"/>
    <x v="0"/>
    <x v="0"/>
    <x v="0"/>
    <x v="0"/>
    <x v="0"/>
    <x v="0"/>
    <x v="325"/>
    <x v="456"/>
    <x v="0"/>
    <x v="50"/>
    <x v="273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1"/>
    <x v="0"/>
    <x v="0"/>
    <x v="0"/>
    <x v="16"/>
    <x v="15"/>
    <x v="120"/>
    <x v="1028"/>
    <x v="54"/>
    <x v="27"/>
    <x v="0"/>
    <x v="0"/>
    <x v="0"/>
    <x v="0"/>
    <x v="0"/>
    <x v="0"/>
    <x v="0"/>
    <x v="0"/>
    <x v="0"/>
    <x v="325"/>
    <x v="456"/>
    <x v="0"/>
    <x v="50"/>
    <x v="509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69"/>
    <x v="66"/>
    <x v="296"/>
    <x v="1111"/>
    <x v="54"/>
    <x v="27"/>
    <x v="0"/>
    <x v="0"/>
    <x v="0"/>
    <x v="0"/>
    <x v="0"/>
    <x v="0"/>
    <x v="0"/>
    <x v="0"/>
    <x v="0"/>
    <x v="325"/>
    <x v="456"/>
    <x v="0"/>
    <x v="50"/>
    <x v="666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3"/>
    <x v="1"/>
  </r>
  <r>
    <x v="0"/>
    <x v="6"/>
    <x v="0"/>
    <x v="0"/>
    <x v="0"/>
    <x v="443"/>
    <x v="507"/>
    <x v="848"/>
    <x v="1414"/>
    <x v="54"/>
    <x v="27"/>
    <x v="0"/>
    <x v="0"/>
    <x v="0"/>
    <x v="0"/>
    <x v="0"/>
    <x v="6"/>
    <x v="0"/>
    <x v="0"/>
    <x v="0"/>
    <x v="325"/>
    <x v="456"/>
    <x v="0"/>
    <x v="50"/>
    <x v="273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5"/>
    <x v="1"/>
  </r>
  <r>
    <x v="0"/>
    <x v="6"/>
    <x v="0"/>
    <x v="0"/>
    <x v="0"/>
    <x v="261"/>
    <x v="357"/>
    <x v="580"/>
    <x v="1257"/>
    <x v="54"/>
    <x v="27"/>
    <x v="0"/>
    <x v="0"/>
    <x v="0"/>
    <x v="0"/>
    <x v="0"/>
    <x v="6"/>
    <x v="0"/>
    <x v="0"/>
    <x v="0"/>
    <x v="325"/>
    <x v="456"/>
    <x v="0"/>
    <x v="50"/>
    <x v="509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553"/>
    <x v="602"/>
    <x v="998"/>
    <x v="1504"/>
    <x v="54"/>
    <x v="27"/>
    <x v="0"/>
    <x v="0"/>
    <x v="0"/>
    <x v="0"/>
    <x v="0"/>
    <x v="6"/>
    <x v="0"/>
    <x v="0"/>
    <x v="0"/>
    <x v="325"/>
    <x v="456"/>
    <x v="0"/>
    <x v="50"/>
    <x v="666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8"/>
    <x v="1"/>
  </r>
  <r>
    <x v="0"/>
    <x v="3"/>
    <x v="0"/>
    <x v="0"/>
    <x v="0"/>
    <x v="42"/>
    <x v="40"/>
    <x v="218"/>
    <x v="1073"/>
    <x v="54"/>
    <x v="27"/>
    <x v="0"/>
    <x v="0"/>
    <x v="0"/>
    <x v="0"/>
    <x v="0"/>
    <x v="2"/>
    <x v="0"/>
    <x v="0"/>
    <x v="0"/>
    <x v="325"/>
    <x v="456"/>
    <x v="0"/>
    <x v="50"/>
    <x v="273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3"/>
    <x v="0"/>
    <x v="0"/>
    <x v="0"/>
    <x v="16"/>
    <x v="15"/>
    <x v="120"/>
    <x v="1028"/>
    <x v="54"/>
    <x v="27"/>
    <x v="0"/>
    <x v="0"/>
    <x v="0"/>
    <x v="0"/>
    <x v="0"/>
    <x v="2"/>
    <x v="0"/>
    <x v="0"/>
    <x v="0"/>
    <x v="325"/>
    <x v="456"/>
    <x v="0"/>
    <x v="50"/>
    <x v="509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3"/>
    <x v="0"/>
    <x v="0"/>
    <x v="0"/>
    <x v="69"/>
    <x v="66"/>
    <x v="296"/>
    <x v="1111"/>
    <x v="54"/>
    <x v="27"/>
    <x v="0"/>
    <x v="0"/>
    <x v="0"/>
    <x v="0"/>
    <x v="0"/>
    <x v="2"/>
    <x v="0"/>
    <x v="0"/>
    <x v="0"/>
    <x v="325"/>
    <x v="456"/>
    <x v="0"/>
    <x v="50"/>
    <x v="666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3"/>
    <x v="1"/>
  </r>
  <r>
    <x v="0"/>
    <x v="5"/>
    <x v="0"/>
    <x v="0"/>
    <x v="0"/>
    <x v="356"/>
    <x v="434"/>
    <x v="711"/>
    <x v="1338"/>
    <x v="54"/>
    <x v="27"/>
    <x v="0"/>
    <x v="0"/>
    <x v="0"/>
    <x v="0"/>
    <x v="0"/>
    <x v="5"/>
    <x v="0"/>
    <x v="0"/>
    <x v="0"/>
    <x v="325"/>
    <x v="456"/>
    <x v="0"/>
    <x v="50"/>
    <x v="273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918"/>
    <x v="0"/>
  </r>
  <r>
    <x v="0"/>
    <x v="5"/>
    <x v="0"/>
    <x v="0"/>
    <x v="0"/>
    <x v="180"/>
    <x v="285"/>
    <x v="483"/>
    <x v="1204"/>
    <x v="54"/>
    <x v="27"/>
    <x v="0"/>
    <x v="0"/>
    <x v="0"/>
    <x v="0"/>
    <x v="0"/>
    <x v="5"/>
    <x v="0"/>
    <x v="0"/>
    <x v="0"/>
    <x v="325"/>
    <x v="456"/>
    <x v="0"/>
    <x v="50"/>
    <x v="509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"/>
    <x v="169"/>
    <x v="203"/>
    <x v="22"/>
    <x v="1133"/>
    <x v="0"/>
  </r>
  <r>
    <x v="0"/>
    <x v="5"/>
    <x v="0"/>
    <x v="0"/>
    <x v="0"/>
    <x v="449"/>
    <x v="511"/>
    <x v="857"/>
    <x v="1418"/>
    <x v="54"/>
    <x v="27"/>
    <x v="0"/>
    <x v="0"/>
    <x v="0"/>
    <x v="0"/>
    <x v="0"/>
    <x v="5"/>
    <x v="0"/>
    <x v="0"/>
    <x v="0"/>
    <x v="325"/>
    <x v="456"/>
    <x v="0"/>
    <x v="50"/>
    <x v="666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1"/>
    <x v="169"/>
    <x v="203"/>
    <x v="78"/>
    <x v="787"/>
    <x v="0"/>
  </r>
  <r>
    <x v="0"/>
    <x v="2"/>
    <x v="0"/>
    <x v="0"/>
    <x v="0"/>
    <x v="612"/>
    <x v="648"/>
    <x v="431"/>
    <x v="382"/>
    <x v="54"/>
    <x v="27"/>
    <x v="0"/>
    <x v="0"/>
    <x v="0"/>
    <x v="0"/>
    <x v="0"/>
    <x v="4"/>
    <x v="0"/>
    <x v="0"/>
    <x v="0"/>
    <x v="326"/>
    <x v="460"/>
    <x v="5"/>
    <x v="62"/>
    <x v="663"/>
    <x v="104"/>
    <x v="0"/>
    <x v="0"/>
    <x v="0"/>
    <x v="0"/>
    <x v="0"/>
    <x v="326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317"/>
    <x v="199"/>
    <x v="169"/>
    <x v="203"/>
    <x v="0"/>
    <x v="1041"/>
    <x v="1"/>
  </r>
  <r>
    <x v="0"/>
    <x v="1"/>
    <x v="0"/>
    <x v="0"/>
    <x v="0"/>
    <x v="112"/>
    <x v="108"/>
    <x v="93"/>
    <x v="838"/>
    <x v="54"/>
    <x v="27"/>
    <x v="0"/>
    <x v="0"/>
    <x v="0"/>
    <x v="0"/>
    <x v="0"/>
    <x v="0"/>
    <x v="0"/>
    <x v="0"/>
    <x v="0"/>
    <x v="326"/>
    <x v="460"/>
    <x v="5"/>
    <x v="62"/>
    <x v="663"/>
    <x v="104"/>
    <x v="0"/>
    <x v="0"/>
    <x v="0"/>
    <x v="0"/>
    <x v="0"/>
    <x v="326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652"/>
    <x v="199"/>
    <x v="169"/>
    <x v="203"/>
    <x v="0"/>
    <x v="1389"/>
    <x v="1"/>
  </r>
  <r>
    <x v="0"/>
    <x v="6"/>
    <x v="0"/>
    <x v="0"/>
    <x v="0"/>
    <x v="692"/>
    <x v="718"/>
    <x v="486"/>
    <x v="331"/>
    <x v="54"/>
    <x v="27"/>
    <x v="0"/>
    <x v="0"/>
    <x v="0"/>
    <x v="0"/>
    <x v="0"/>
    <x v="6"/>
    <x v="0"/>
    <x v="0"/>
    <x v="0"/>
    <x v="326"/>
    <x v="460"/>
    <x v="5"/>
    <x v="62"/>
    <x v="663"/>
    <x v="104"/>
    <x v="0"/>
    <x v="0"/>
    <x v="0"/>
    <x v="0"/>
    <x v="0"/>
    <x v="326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274"/>
    <x v="199"/>
    <x v="169"/>
    <x v="203"/>
    <x v="0"/>
    <x v="983"/>
    <x v="1"/>
  </r>
  <r>
    <x v="0"/>
    <x v="4"/>
    <x v="0"/>
    <x v="0"/>
    <x v="0"/>
    <x v="276"/>
    <x v="262"/>
    <x v="0"/>
    <x v="694"/>
    <x v="54"/>
    <x v="27"/>
    <x v="0"/>
    <x v="0"/>
    <x v="0"/>
    <x v="0"/>
    <x v="0"/>
    <x v="1"/>
    <x v="0"/>
    <x v="0"/>
    <x v="0"/>
    <x v="326"/>
    <x v="460"/>
    <x v="5"/>
    <x v="62"/>
    <x v="663"/>
    <x v="104"/>
    <x v="0"/>
    <x v="0"/>
    <x v="0"/>
    <x v="0"/>
    <x v="0"/>
    <x v="326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512"/>
    <x v="199"/>
    <x v="169"/>
    <x v="203"/>
    <x v="0"/>
    <x v="1479"/>
    <x v="1"/>
  </r>
  <r>
    <x v="0"/>
    <x v="0"/>
    <x v="0"/>
    <x v="0"/>
    <x v="0"/>
    <x v="995"/>
    <x v="1017"/>
    <x v="0"/>
    <x v="146"/>
    <x v="54"/>
    <x v="0"/>
    <x v="0"/>
    <x v="0"/>
    <x v="0"/>
    <x v="0"/>
    <x v="0"/>
    <x v="3"/>
    <x v="0"/>
    <x v="0"/>
    <x v="0"/>
    <x v="326"/>
    <x v="460"/>
    <x v="5"/>
    <x v="62"/>
    <x v="663"/>
    <x v="104"/>
    <x v="0"/>
    <x v="0"/>
    <x v="0"/>
    <x v="0"/>
    <x v="0"/>
    <x v="326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125"/>
    <x v="199"/>
    <x v="169"/>
    <x v="203"/>
    <x v="0"/>
    <x v="1479"/>
    <x v="1"/>
  </r>
  <r>
    <x v="0"/>
    <x v="2"/>
    <x v="0"/>
    <x v="0"/>
    <x v="0"/>
    <x v="278"/>
    <x v="370"/>
    <x v="231"/>
    <x v="647"/>
    <x v="54"/>
    <x v="27"/>
    <x v="0"/>
    <x v="0"/>
    <x v="0"/>
    <x v="0"/>
    <x v="0"/>
    <x v="4"/>
    <x v="0"/>
    <x v="0"/>
    <x v="0"/>
    <x v="327"/>
    <x v="461"/>
    <x v="2"/>
    <x v="46"/>
    <x v="44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416"/>
    <x v="484"/>
    <x v="340"/>
    <x v="538"/>
    <x v="54"/>
    <x v="27"/>
    <x v="0"/>
    <x v="0"/>
    <x v="0"/>
    <x v="0"/>
    <x v="0"/>
    <x v="4"/>
    <x v="0"/>
    <x v="0"/>
    <x v="0"/>
    <x v="327"/>
    <x v="461"/>
    <x v="2"/>
    <x v="46"/>
    <x v="444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2"/>
    <x v="0"/>
    <x v="0"/>
    <x v="0"/>
    <x v="401"/>
    <x v="467"/>
    <x v="329"/>
    <x v="551"/>
    <x v="54"/>
    <x v="27"/>
    <x v="0"/>
    <x v="0"/>
    <x v="0"/>
    <x v="0"/>
    <x v="0"/>
    <x v="4"/>
    <x v="0"/>
    <x v="0"/>
    <x v="0"/>
    <x v="327"/>
    <x v="461"/>
    <x v="2"/>
    <x v="46"/>
    <x v="445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9"/>
    <x v="1"/>
  </r>
  <r>
    <x v="0"/>
    <x v="2"/>
    <x v="0"/>
    <x v="0"/>
    <x v="0"/>
    <x v="438"/>
    <x v="503"/>
    <x v="354"/>
    <x v="522"/>
    <x v="54"/>
    <x v="27"/>
    <x v="0"/>
    <x v="0"/>
    <x v="0"/>
    <x v="0"/>
    <x v="0"/>
    <x v="4"/>
    <x v="0"/>
    <x v="0"/>
    <x v="0"/>
    <x v="327"/>
    <x v="461"/>
    <x v="2"/>
    <x v="46"/>
    <x v="446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2"/>
    <x v="0"/>
    <x v="0"/>
    <x v="0"/>
    <x v="551"/>
    <x v="600"/>
    <x v="469"/>
    <x v="440"/>
    <x v="54"/>
    <x v="27"/>
    <x v="0"/>
    <x v="0"/>
    <x v="0"/>
    <x v="0"/>
    <x v="0"/>
    <x v="4"/>
    <x v="0"/>
    <x v="0"/>
    <x v="0"/>
    <x v="327"/>
    <x v="461"/>
    <x v="2"/>
    <x v="46"/>
    <x v="81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9"/>
    <x v="1"/>
  </r>
  <r>
    <x v="0"/>
    <x v="1"/>
    <x v="0"/>
    <x v="0"/>
    <x v="0"/>
    <x v="23"/>
    <x v="22"/>
    <x v="47"/>
    <x v="887"/>
    <x v="54"/>
    <x v="27"/>
    <x v="0"/>
    <x v="0"/>
    <x v="0"/>
    <x v="0"/>
    <x v="0"/>
    <x v="0"/>
    <x v="0"/>
    <x v="0"/>
    <x v="0"/>
    <x v="327"/>
    <x v="461"/>
    <x v="2"/>
    <x v="46"/>
    <x v="44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49"/>
    <x v="47"/>
    <x v="70"/>
    <x v="839"/>
    <x v="54"/>
    <x v="27"/>
    <x v="0"/>
    <x v="0"/>
    <x v="0"/>
    <x v="0"/>
    <x v="0"/>
    <x v="0"/>
    <x v="0"/>
    <x v="0"/>
    <x v="0"/>
    <x v="327"/>
    <x v="461"/>
    <x v="2"/>
    <x v="46"/>
    <x v="444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1"/>
    <x v="0"/>
    <x v="0"/>
    <x v="0"/>
    <x v="45"/>
    <x v="43"/>
    <x v="67"/>
    <x v="845"/>
    <x v="54"/>
    <x v="27"/>
    <x v="0"/>
    <x v="0"/>
    <x v="0"/>
    <x v="0"/>
    <x v="0"/>
    <x v="0"/>
    <x v="0"/>
    <x v="0"/>
    <x v="0"/>
    <x v="327"/>
    <x v="461"/>
    <x v="2"/>
    <x v="46"/>
    <x v="445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1"/>
    <x v="0"/>
    <x v="0"/>
    <x v="0"/>
    <x v="54"/>
    <x v="52"/>
    <x v="74"/>
    <x v="829"/>
    <x v="54"/>
    <x v="27"/>
    <x v="0"/>
    <x v="0"/>
    <x v="0"/>
    <x v="0"/>
    <x v="0"/>
    <x v="0"/>
    <x v="0"/>
    <x v="0"/>
    <x v="0"/>
    <x v="327"/>
    <x v="461"/>
    <x v="2"/>
    <x v="46"/>
    <x v="446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1"/>
    <x v="0"/>
    <x v="0"/>
    <x v="0"/>
    <x v="90"/>
    <x v="87"/>
    <x v="105"/>
    <x v="791"/>
    <x v="54"/>
    <x v="27"/>
    <x v="0"/>
    <x v="0"/>
    <x v="0"/>
    <x v="0"/>
    <x v="0"/>
    <x v="0"/>
    <x v="0"/>
    <x v="0"/>
    <x v="0"/>
    <x v="327"/>
    <x v="461"/>
    <x v="2"/>
    <x v="46"/>
    <x v="81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6"/>
    <x v="0"/>
    <x v="0"/>
    <x v="0"/>
    <x v="329"/>
    <x v="414"/>
    <x v="276"/>
    <x v="614"/>
    <x v="54"/>
    <x v="27"/>
    <x v="0"/>
    <x v="0"/>
    <x v="0"/>
    <x v="0"/>
    <x v="0"/>
    <x v="6"/>
    <x v="0"/>
    <x v="0"/>
    <x v="0"/>
    <x v="327"/>
    <x v="461"/>
    <x v="2"/>
    <x v="46"/>
    <x v="44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478"/>
    <x v="534"/>
    <x v="396"/>
    <x v="494"/>
    <x v="54"/>
    <x v="27"/>
    <x v="0"/>
    <x v="0"/>
    <x v="0"/>
    <x v="0"/>
    <x v="0"/>
    <x v="6"/>
    <x v="0"/>
    <x v="0"/>
    <x v="0"/>
    <x v="327"/>
    <x v="461"/>
    <x v="2"/>
    <x v="46"/>
    <x v="444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6"/>
    <x v="0"/>
    <x v="0"/>
    <x v="0"/>
    <x v="458"/>
    <x v="520"/>
    <x v="379"/>
    <x v="507"/>
    <x v="54"/>
    <x v="27"/>
    <x v="0"/>
    <x v="0"/>
    <x v="0"/>
    <x v="0"/>
    <x v="0"/>
    <x v="6"/>
    <x v="0"/>
    <x v="0"/>
    <x v="0"/>
    <x v="327"/>
    <x v="461"/>
    <x v="2"/>
    <x v="46"/>
    <x v="445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6"/>
    <x v="0"/>
    <x v="0"/>
    <x v="0"/>
    <x v="501"/>
    <x v="555"/>
    <x v="411"/>
    <x v="476"/>
    <x v="54"/>
    <x v="27"/>
    <x v="0"/>
    <x v="0"/>
    <x v="0"/>
    <x v="0"/>
    <x v="0"/>
    <x v="6"/>
    <x v="0"/>
    <x v="0"/>
    <x v="0"/>
    <x v="327"/>
    <x v="461"/>
    <x v="2"/>
    <x v="46"/>
    <x v="446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2"/>
    <x v="1"/>
  </r>
  <r>
    <x v="0"/>
    <x v="6"/>
    <x v="0"/>
    <x v="0"/>
    <x v="0"/>
    <x v="631"/>
    <x v="663"/>
    <x v="524"/>
    <x v="390"/>
    <x v="54"/>
    <x v="27"/>
    <x v="0"/>
    <x v="0"/>
    <x v="0"/>
    <x v="0"/>
    <x v="0"/>
    <x v="6"/>
    <x v="0"/>
    <x v="0"/>
    <x v="0"/>
    <x v="327"/>
    <x v="461"/>
    <x v="2"/>
    <x v="46"/>
    <x v="81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4"/>
    <x v="1"/>
  </r>
  <r>
    <x v="0"/>
    <x v="3"/>
    <x v="0"/>
    <x v="0"/>
    <x v="0"/>
    <x v="23"/>
    <x v="22"/>
    <x v="47"/>
    <x v="887"/>
    <x v="54"/>
    <x v="27"/>
    <x v="0"/>
    <x v="0"/>
    <x v="0"/>
    <x v="0"/>
    <x v="0"/>
    <x v="2"/>
    <x v="0"/>
    <x v="0"/>
    <x v="0"/>
    <x v="327"/>
    <x v="461"/>
    <x v="2"/>
    <x v="46"/>
    <x v="44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49"/>
    <x v="47"/>
    <x v="70"/>
    <x v="839"/>
    <x v="54"/>
    <x v="27"/>
    <x v="0"/>
    <x v="0"/>
    <x v="0"/>
    <x v="0"/>
    <x v="0"/>
    <x v="2"/>
    <x v="0"/>
    <x v="0"/>
    <x v="0"/>
    <x v="327"/>
    <x v="461"/>
    <x v="2"/>
    <x v="46"/>
    <x v="444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3"/>
    <x v="0"/>
    <x v="0"/>
    <x v="0"/>
    <x v="45"/>
    <x v="43"/>
    <x v="67"/>
    <x v="845"/>
    <x v="54"/>
    <x v="27"/>
    <x v="0"/>
    <x v="0"/>
    <x v="0"/>
    <x v="0"/>
    <x v="0"/>
    <x v="2"/>
    <x v="0"/>
    <x v="0"/>
    <x v="0"/>
    <x v="327"/>
    <x v="461"/>
    <x v="2"/>
    <x v="46"/>
    <x v="445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3"/>
    <x v="0"/>
    <x v="0"/>
    <x v="0"/>
    <x v="54"/>
    <x v="52"/>
    <x v="74"/>
    <x v="829"/>
    <x v="54"/>
    <x v="27"/>
    <x v="0"/>
    <x v="0"/>
    <x v="0"/>
    <x v="0"/>
    <x v="0"/>
    <x v="2"/>
    <x v="0"/>
    <x v="0"/>
    <x v="0"/>
    <x v="327"/>
    <x v="461"/>
    <x v="2"/>
    <x v="46"/>
    <x v="446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3"/>
    <x v="0"/>
    <x v="0"/>
    <x v="0"/>
    <x v="90"/>
    <x v="87"/>
    <x v="105"/>
    <x v="791"/>
    <x v="54"/>
    <x v="27"/>
    <x v="0"/>
    <x v="0"/>
    <x v="0"/>
    <x v="0"/>
    <x v="0"/>
    <x v="2"/>
    <x v="0"/>
    <x v="0"/>
    <x v="0"/>
    <x v="327"/>
    <x v="461"/>
    <x v="2"/>
    <x v="46"/>
    <x v="81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5"/>
    <x v="0"/>
    <x v="0"/>
    <x v="0"/>
    <x v="248"/>
    <x v="344"/>
    <x v="209"/>
    <x v="670"/>
    <x v="54"/>
    <x v="27"/>
    <x v="0"/>
    <x v="0"/>
    <x v="0"/>
    <x v="0"/>
    <x v="0"/>
    <x v="5"/>
    <x v="0"/>
    <x v="0"/>
    <x v="0"/>
    <x v="327"/>
    <x v="461"/>
    <x v="2"/>
    <x v="46"/>
    <x v="44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9"/>
    <x v="203"/>
    <x v="30"/>
    <x v="1529"/>
    <x v="0"/>
  </r>
  <r>
    <x v="0"/>
    <x v="5"/>
    <x v="0"/>
    <x v="0"/>
    <x v="0"/>
    <x v="383"/>
    <x v="455"/>
    <x v="311"/>
    <x v="573"/>
    <x v="54"/>
    <x v="27"/>
    <x v="0"/>
    <x v="0"/>
    <x v="0"/>
    <x v="0"/>
    <x v="0"/>
    <x v="5"/>
    <x v="0"/>
    <x v="0"/>
    <x v="0"/>
    <x v="327"/>
    <x v="461"/>
    <x v="2"/>
    <x v="46"/>
    <x v="444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2"/>
    <x v="203"/>
    <x v="59"/>
    <x v="1567"/>
    <x v="0"/>
  </r>
  <r>
    <x v="0"/>
    <x v="5"/>
    <x v="0"/>
    <x v="0"/>
    <x v="0"/>
    <x v="368"/>
    <x v="441"/>
    <x v="300"/>
    <x v="586"/>
    <x v="54"/>
    <x v="27"/>
    <x v="0"/>
    <x v="0"/>
    <x v="0"/>
    <x v="0"/>
    <x v="0"/>
    <x v="5"/>
    <x v="0"/>
    <x v="0"/>
    <x v="0"/>
    <x v="327"/>
    <x v="461"/>
    <x v="2"/>
    <x v="46"/>
    <x v="445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8"/>
    <x v="203"/>
    <x v="55"/>
    <x v="1563"/>
    <x v="0"/>
  </r>
  <r>
    <x v="0"/>
    <x v="5"/>
    <x v="0"/>
    <x v="0"/>
    <x v="0"/>
    <x v="402"/>
    <x v="469"/>
    <x v="326"/>
    <x v="549"/>
    <x v="54"/>
    <x v="27"/>
    <x v="0"/>
    <x v="0"/>
    <x v="0"/>
    <x v="0"/>
    <x v="0"/>
    <x v="5"/>
    <x v="0"/>
    <x v="0"/>
    <x v="0"/>
    <x v="327"/>
    <x v="461"/>
    <x v="2"/>
    <x v="46"/>
    <x v="446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7"/>
    <x v="203"/>
    <x v="64"/>
    <x v="1573"/>
    <x v="0"/>
  </r>
  <r>
    <x v="0"/>
    <x v="5"/>
    <x v="0"/>
    <x v="0"/>
    <x v="0"/>
    <x v="510"/>
    <x v="563"/>
    <x v="433"/>
    <x v="473"/>
    <x v="54"/>
    <x v="27"/>
    <x v="0"/>
    <x v="0"/>
    <x v="0"/>
    <x v="0"/>
    <x v="0"/>
    <x v="5"/>
    <x v="0"/>
    <x v="0"/>
    <x v="0"/>
    <x v="327"/>
    <x v="461"/>
    <x v="2"/>
    <x v="46"/>
    <x v="81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1"/>
    <x v="203"/>
    <x v="99"/>
    <x v="1594"/>
    <x v="0"/>
  </r>
  <r>
    <x v="0"/>
    <x v="2"/>
    <x v="0"/>
    <x v="0"/>
    <x v="0"/>
    <x v="848"/>
    <x v="870"/>
    <x v="419"/>
    <x v="228"/>
    <x v="54"/>
    <x v="27"/>
    <x v="0"/>
    <x v="0"/>
    <x v="0"/>
    <x v="0"/>
    <x v="0"/>
    <x v="4"/>
    <x v="0"/>
    <x v="0"/>
    <x v="0"/>
    <x v="328"/>
    <x v="463"/>
    <x v="0"/>
    <x v="47"/>
    <x v="50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838"/>
    <x v="860"/>
    <x v="410"/>
    <x v="234"/>
    <x v="54"/>
    <x v="27"/>
    <x v="0"/>
    <x v="0"/>
    <x v="0"/>
    <x v="0"/>
    <x v="0"/>
    <x v="4"/>
    <x v="0"/>
    <x v="0"/>
    <x v="0"/>
    <x v="328"/>
    <x v="463"/>
    <x v="0"/>
    <x v="47"/>
    <x v="64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1"/>
    <x v="0"/>
    <x v="0"/>
    <x v="0"/>
    <x v="220"/>
    <x v="211"/>
    <x v="90"/>
    <x v="661"/>
    <x v="54"/>
    <x v="27"/>
    <x v="0"/>
    <x v="0"/>
    <x v="0"/>
    <x v="0"/>
    <x v="0"/>
    <x v="0"/>
    <x v="0"/>
    <x v="0"/>
    <x v="0"/>
    <x v="328"/>
    <x v="463"/>
    <x v="0"/>
    <x v="47"/>
    <x v="50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215"/>
    <x v="206"/>
    <x v="86"/>
    <x v="664"/>
    <x v="54"/>
    <x v="27"/>
    <x v="0"/>
    <x v="0"/>
    <x v="0"/>
    <x v="0"/>
    <x v="0"/>
    <x v="0"/>
    <x v="0"/>
    <x v="0"/>
    <x v="0"/>
    <x v="328"/>
    <x v="463"/>
    <x v="0"/>
    <x v="47"/>
    <x v="64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945"/>
    <x v="967"/>
    <x v="475"/>
    <x v="182"/>
    <x v="54"/>
    <x v="27"/>
    <x v="0"/>
    <x v="0"/>
    <x v="0"/>
    <x v="0"/>
    <x v="0"/>
    <x v="6"/>
    <x v="0"/>
    <x v="0"/>
    <x v="0"/>
    <x v="328"/>
    <x v="463"/>
    <x v="0"/>
    <x v="47"/>
    <x v="50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935"/>
    <x v="957"/>
    <x v="465"/>
    <x v="187"/>
    <x v="54"/>
    <x v="27"/>
    <x v="0"/>
    <x v="0"/>
    <x v="0"/>
    <x v="0"/>
    <x v="0"/>
    <x v="6"/>
    <x v="0"/>
    <x v="0"/>
    <x v="0"/>
    <x v="328"/>
    <x v="463"/>
    <x v="0"/>
    <x v="47"/>
    <x v="64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220"/>
    <x v="211"/>
    <x v="67"/>
    <x v="656"/>
    <x v="54"/>
    <x v="27"/>
    <x v="0"/>
    <x v="0"/>
    <x v="0"/>
    <x v="0"/>
    <x v="0"/>
    <x v="2"/>
    <x v="0"/>
    <x v="0"/>
    <x v="0"/>
    <x v="328"/>
    <x v="463"/>
    <x v="0"/>
    <x v="47"/>
    <x v="50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3"/>
    <x v="0"/>
    <x v="0"/>
    <x v="0"/>
    <x v="215"/>
    <x v="206"/>
    <x v="62"/>
    <x v="660"/>
    <x v="54"/>
    <x v="27"/>
    <x v="0"/>
    <x v="0"/>
    <x v="0"/>
    <x v="0"/>
    <x v="0"/>
    <x v="2"/>
    <x v="0"/>
    <x v="0"/>
    <x v="0"/>
    <x v="328"/>
    <x v="463"/>
    <x v="0"/>
    <x v="47"/>
    <x v="64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790"/>
    <x v="812"/>
    <x v="300"/>
    <x v="259"/>
    <x v="54"/>
    <x v="27"/>
    <x v="0"/>
    <x v="0"/>
    <x v="0"/>
    <x v="0"/>
    <x v="0"/>
    <x v="5"/>
    <x v="0"/>
    <x v="0"/>
    <x v="0"/>
    <x v="328"/>
    <x v="463"/>
    <x v="0"/>
    <x v="47"/>
    <x v="50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0"/>
    <x v="169"/>
    <x v="203"/>
    <x v="184"/>
    <x v="1648"/>
    <x v="0"/>
  </r>
  <r>
    <x v="0"/>
    <x v="5"/>
    <x v="0"/>
    <x v="0"/>
    <x v="0"/>
    <x v="777"/>
    <x v="800"/>
    <x v="283"/>
    <x v="262"/>
    <x v="54"/>
    <x v="27"/>
    <x v="0"/>
    <x v="0"/>
    <x v="0"/>
    <x v="0"/>
    <x v="0"/>
    <x v="5"/>
    <x v="0"/>
    <x v="0"/>
    <x v="0"/>
    <x v="328"/>
    <x v="463"/>
    <x v="0"/>
    <x v="47"/>
    <x v="64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6"/>
    <x v="169"/>
    <x v="203"/>
    <x v="180"/>
    <x v="1646"/>
    <x v="0"/>
  </r>
  <r>
    <x v="0"/>
    <x v="2"/>
    <x v="0"/>
    <x v="0"/>
    <x v="0"/>
    <x v="465"/>
    <x v="525"/>
    <x v="419"/>
    <x v="515"/>
    <x v="54"/>
    <x v="27"/>
    <x v="0"/>
    <x v="0"/>
    <x v="0"/>
    <x v="0"/>
    <x v="0"/>
    <x v="4"/>
    <x v="0"/>
    <x v="0"/>
    <x v="0"/>
    <x v="329"/>
    <x v="465"/>
    <x v="0"/>
    <x v="55"/>
    <x v="3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511"/>
    <x v="564"/>
    <x v="469"/>
    <x v="480"/>
    <x v="54"/>
    <x v="27"/>
    <x v="0"/>
    <x v="0"/>
    <x v="0"/>
    <x v="0"/>
    <x v="0"/>
    <x v="4"/>
    <x v="0"/>
    <x v="0"/>
    <x v="0"/>
    <x v="329"/>
    <x v="465"/>
    <x v="0"/>
    <x v="55"/>
    <x v="4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9"/>
    <x v="1"/>
  </r>
  <r>
    <x v="0"/>
    <x v="1"/>
    <x v="0"/>
    <x v="0"/>
    <x v="0"/>
    <x v="61"/>
    <x v="59"/>
    <x v="90"/>
    <x v="825"/>
    <x v="54"/>
    <x v="27"/>
    <x v="0"/>
    <x v="0"/>
    <x v="0"/>
    <x v="0"/>
    <x v="0"/>
    <x v="0"/>
    <x v="0"/>
    <x v="0"/>
    <x v="0"/>
    <x v="329"/>
    <x v="465"/>
    <x v="0"/>
    <x v="55"/>
    <x v="3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76"/>
    <x v="73"/>
    <x v="105"/>
    <x v="809"/>
    <x v="54"/>
    <x v="27"/>
    <x v="0"/>
    <x v="0"/>
    <x v="0"/>
    <x v="0"/>
    <x v="0"/>
    <x v="0"/>
    <x v="0"/>
    <x v="0"/>
    <x v="0"/>
    <x v="329"/>
    <x v="465"/>
    <x v="0"/>
    <x v="55"/>
    <x v="4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6"/>
    <x v="0"/>
    <x v="0"/>
    <x v="0"/>
    <x v="528"/>
    <x v="580"/>
    <x v="475"/>
    <x v="468"/>
    <x v="54"/>
    <x v="27"/>
    <x v="0"/>
    <x v="0"/>
    <x v="0"/>
    <x v="0"/>
    <x v="0"/>
    <x v="6"/>
    <x v="0"/>
    <x v="0"/>
    <x v="0"/>
    <x v="329"/>
    <x v="465"/>
    <x v="0"/>
    <x v="55"/>
    <x v="3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581"/>
    <x v="621"/>
    <x v="524"/>
    <x v="435"/>
    <x v="54"/>
    <x v="27"/>
    <x v="0"/>
    <x v="0"/>
    <x v="0"/>
    <x v="0"/>
    <x v="0"/>
    <x v="6"/>
    <x v="0"/>
    <x v="0"/>
    <x v="0"/>
    <x v="329"/>
    <x v="465"/>
    <x v="0"/>
    <x v="55"/>
    <x v="4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4"/>
    <x v="1"/>
  </r>
  <r>
    <x v="0"/>
    <x v="3"/>
    <x v="0"/>
    <x v="0"/>
    <x v="0"/>
    <x v="61"/>
    <x v="59"/>
    <x v="90"/>
    <x v="825"/>
    <x v="54"/>
    <x v="27"/>
    <x v="0"/>
    <x v="0"/>
    <x v="0"/>
    <x v="0"/>
    <x v="0"/>
    <x v="2"/>
    <x v="0"/>
    <x v="0"/>
    <x v="0"/>
    <x v="329"/>
    <x v="465"/>
    <x v="0"/>
    <x v="55"/>
    <x v="3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76"/>
    <x v="73"/>
    <x v="105"/>
    <x v="809"/>
    <x v="54"/>
    <x v="27"/>
    <x v="0"/>
    <x v="0"/>
    <x v="0"/>
    <x v="0"/>
    <x v="0"/>
    <x v="2"/>
    <x v="0"/>
    <x v="0"/>
    <x v="0"/>
    <x v="329"/>
    <x v="465"/>
    <x v="0"/>
    <x v="55"/>
    <x v="4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5"/>
    <x v="0"/>
    <x v="0"/>
    <x v="0"/>
    <x v="426"/>
    <x v="493"/>
    <x v="383"/>
    <x v="542"/>
    <x v="54"/>
    <x v="27"/>
    <x v="0"/>
    <x v="0"/>
    <x v="0"/>
    <x v="0"/>
    <x v="0"/>
    <x v="5"/>
    <x v="0"/>
    <x v="0"/>
    <x v="0"/>
    <x v="329"/>
    <x v="465"/>
    <x v="0"/>
    <x v="55"/>
    <x v="3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5"/>
    <x v="0"/>
    <x v="0"/>
    <x v="0"/>
    <x v="470"/>
    <x v="528"/>
    <x v="433"/>
    <x v="511"/>
    <x v="54"/>
    <x v="27"/>
    <x v="0"/>
    <x v="0"/>
    <x v="0"/>
    <x v="0"/>
    <x v="0"/>
    <x v="5"/>
    <x v="0"/>
    <x v="0"/>
    <x v="0"/>
    <x v="329"/>
    <x v="465"/>
    <x v="0"/>
    <x v="55"/>
    <x v="4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8"/>
    <x v="1"/>
  </r>
  <r>
    <x v="0"/>
    <x v="2"/>
    <x v="0"/>
    <x v="0"/>
    <x v="0"/>
    <x v="391"/>
    <x v="459"/>
    <x v="911"/>
    <x v="1513"/>
    <x v="54"/>
    <x v="27"/>
    <x v="0"/>
    <x v="0"/>
    <x v="0"/>
    <x v="0"/>
    <x v="0"/>
    <x v="4"/>
    <x v="0"/>
    <x v="0"/>
    <x v="0"/>
    <x v="330"/>
    <x v="466"/>
    <x v="0"/>
    <x v="38"/>
    <x v="251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2"/>
    <x v="1"/>
  </r>
  <r>
    <x v="0"/>
    <x v="2"/>
    <x v="0"/>
    <x v="0"/>
    <x v="0"/>
    <x v="312"/>
    <x v="400"/>
    <x v="796"/>
    <x v="1440"/>
    <x v="54"/>
    <x v="27"/>
    <x v="0"/>
    <x v="0"/>
    <x v="0"/>
    <x v="0"/>
    <x v="0"/>
    <x v="4"/>
    <x v="0"/>
    <x v="0"/>
    <x v="0"/>
    <x v="330"/>
    <x v="466"/>
    <x v="0"/>
    <x v="38"/>
    <x v="30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4"/>
    <x v="1"/>
  </r>
  <r>
    <x v="0"/>
    <x v="2"/>
    <x v="0"/>
    <x v="0"/>
    <x v="0"/>
    <x v="287"/>
    <x v="377"/>
    <x v="742"/>
    <x v="1409"/>
    <x v="54"/>
    <x v="27"/>
    <x v="0"/>
    <x v="0"/>
    <x v="0"/>
    <x v="0"/>
    <x v="0"/>
    <x v="4"/>
    <x v="0"/>
    <x v="0"/>
    <x v="0"/>
    <x v="330"/>
    <x v="466"/>
    <x v="0"/>
    <x v="38"/>
    <x v="38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6"/>
    <x v="1"/>
  </r>
  <r>
    <x v="0"/>
    <x v="2"/>
    <x v="0"/>
    <x v="0"/>
    <x v="0"/>
    <x v="278"/>
    <x v="370"/>
    <x v="733"/>
    <x v="1404"/>
    <x v="54"/>
    <x v="27"/>
    <x v="0"/>
    <x v="0"/>
    <x v="0"/>
    <x v="0"/>
    <x v="0"/>
    <x v="4"/>
    <x v="0"/>
    <x v="0"/>
    <x v="0"/>
    <x v="330"/>
    <x v="466"/>
    <x v="0"/>
    <x v="38"/>
    <x v="46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5"/>
    <x v="1"/>
  </r>
  <r>
    <x v="0"/>
    <x v="2"/>
    <x v="0"/>
    <x v="0"/>
    <x v="0"/>
    <x v="296"/>
    <x v="382"/>
    <x v="762"/>
    <x v="1417"/>
    <x v="54"/>
    <x v="27"/>
    <x v="0"/>
    <x v="0"/>
    <x v="0"/>
    <x v="0"/>
    <x v="0"/>
    <x v="4"/>
    <x v="0"/>
    <x v="0"/>
    <x v="0"/>
    <x v="330"/>
    <x v="466"/>
    <x v="0"/>
    <x v="38"/>
    <x v="70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2"/>
    <x v="0"/>
    <x v="0"/>
    <x v="0"/>
    <x v="435"/>
    <x v="500"/>
    <x v="979"/>
    <x v="1547"/>
    <x v="54"/>
    <x v="27"/>
    <x v="0"/>
    <x v="0"/>
    <x v="0"/>
    <x v="0"/>
    <x v="0"/>
    <x v="4"/>
    <x v="0"/>
    <x v="0"/>
    <x v="0"/>
    <x v="330"/>
    <x v="466"/>
    <x v="0"/>
    <x v="38"/>
    <x v="74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01"/>
    <x v="1"/>
  </r>
  <r>
    <x v="0"/>
    <x v="2"/>
    <x v="0"/>
    <x v="0"/>
    <x v="0"/>
    <x v="318"/>
    <x v="404"/>
    <x v="805"/>
    <x v="1444"/>
    <x v="54"/>
    <x v="27"/>
    <x v="0"/>
    <x v="0"/>
    <x v="0"/>
    <x v="0"/>
    <x v="0"/>
    <x v="4"/>
    <x v="0"/>
    <x v="0"/>
    <x v="0"/>
    <x v="330"/>
    <x v="466"/>
    <x v="0"/>
    <x v="38"/>
    <x v="80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6"/>
    <x v="1"/>
  </r>
  <r>
    <x v="0"/>
    <x v="1"/>
    <x v="0"/>
    <x v="0"/>
    <x v="0"/>
    <x v="43"/>
    <x v="41"/>
    <x v="298"/>
    <x v="1141"/>
    <x v="54"/>
    <x v="27"/>
    <x v="0"/>
    <x v="0"/>
    <x v="0"/>
    <x v="0"/>
    <x v="0"/>
    <x v="0"/>
    <x v="0"/>
    <x v="0"/>
    <x v="0"/>
    <x v="330"/>
    <x v="466"/>
    <x v="0"/>
    <x v="38"/>
    <x v="251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1"/>
    <x v="1"/>
  </r>
  <r>
    <x v="0"/>
    <x v="1"/>
    <x v="0"/>
    <x v="0"/>
    <x v="0"/>
    <x v="28"/>
    <x v="27"/>
    <x v="231"/>
    <x v="1105"/>
    <x v="54"/>
    <x v="27"/>
    <x v="0"/>
    <x v="0"/>
    <x v="0"/>
    <x v="0"/>
    <x v="0"/>
    <x v="0"/>
    <x v="0"/>
    <x v="0"/>
    <x v="0"/>
    <x v="330"/>
    <x v="466"/>
    <x v="0"/>
    <x v="38"/>
    <x v="30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24"/>
    <x v="23"/>
    <x v="210"/>
    <x v="1088"/>
    <x v="54"/>
    <x v="27"/>
    <x v="0"/>
    <x v="0"/>
    <x v="0"/>
    <x v="0"/>
    <x v="0"/>
    <x v="0"/>
    <x v="0"/>
    <x v="0"/>
    <x v="0"/>
    <x v="330"/>
    <x v="466"/>
    <x v="0"/>
    <x v="38"/>
    <x v="38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1"/>
    <x v="0"/>
    <x v="0"/>
    <x v="0"/>
    <x v="23"/>
    <x v="22"/>
    <x v="206"/>
    <x v="1086"/>
    <x v="54"/>
    <x v="27"/>
    <x v="0"/>
    <x v="0"/>
    <x v="0"/>
    <x v="0"/>
    <x v="0"/>
    <x v="0"/>
    <x v="0"/>
    <x v="0"/>
    <x v="0"/>
    <x v="330"/>
    <x v="466"/>
    <x v="0"/>
    <x v="38"/>
    <x v="46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1"/>
    <x v="0"/>
    <x v="0"/>
    <x v="0"/>
    <x v="25"/>
    <x v="24"/>
    <x v="216"/>
    <x v="1091"/>
    <x v="54"/>
    <x v="27"/>
    <x v="0"/>
    <x v="0"/>
    <x v="0"/>
    <x v="0"/>
    <x v="0"/>
    <x v="0"/>
    <x v="0"/>
    <x v="0"/>
    <x v="0"/>
    <x v="330"/>
    <x v="466"/>
    <x v="0"/>
    <x v="38"/>
    <x v="70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1"/>
    <x v="0"/>
    <x v="0"/>
    <x v="0"/>
    <x v="53"/>
    <x v="51"/>
    <x v="332"/>
    <x v="1160"/>
    <x v="54"/>
    <x v="27"/>
    <x v="0"/>
    <x v="0"/>
    <x v="0"/>
    <x v="0"/>
    <x v="0"/>
    <x v="0"/>
    <x v="0"/>
    <x v="0"/>
    <x v="0"/>
    <x v="330"/>
    <x v="466"/>
    <x v="0"/>
    <x v="38"/>
    <x v="74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6"/>
    <x v="1"/>
  </r>
  <r>
    <x v="0"/>
    <x v="1"/>
    <x v="0"/>
    <x v="0"/>
    <x v="0"/>
    <x v="29"/>
    <x v="28"/>
    <x v="236"/>
    <x v="1108"/>
    <x v="54"/>
    <x v="27"/>
    <x v="0"/>
    <x v="0"/>
    <x v="0"/>
    <x v="0"/>
    <x v="0"/>
    <x v="0"/>
    <x v="0"/>
    <x v="0"/>
    <x v="0"/>
    <x v="330"/>
    <x v="466"/>
    <x v="0"/>
    <x v="38"/>
    <x v="80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4"/>
    <x v="1"/>
  </r>
  <r>
    <x v="0"/>
    <x v="6"/>
    <x v="0"/>
    <x v="0"/>
    <x v="0"/>
    <x v="448"/>
    <x v="510"/>
    <x v="1001"/>
    <x v="1559"/>
    <x v="54"/>
    <x v="27"/>
    <x v="0"/>
    <x v="0"/>
    <x v="0"/>
    <x v="0"/>
    <x v="0"/>
    <x v="6"/>
    <x v="0"/>
    <x v="0"/>
    <x v="0"/>
    <x v="330"/>
    <x v="466"/>
    <x v="0"/>
    <x v="38"/>
    <x v="251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6"/>
    <x v="1"/>
  </r>
  <r>
    <x v="0"/>
    <x v="6"/>
    <x v="0"/>
    <x v="0"/>
    <x v="0"/>
    <x v="369"/>
    <x v="442"/>
    <x v="876"/>
    <x v="1493"/>
    <x v="54"/>
    <x v="27"/>
    <x v="0"/>
    <x v="0"/>
    <x v="0"/>
    <x v="0"/>
    <x v="0"/>
    <x v="6"/>
    <x v="0"/>
    <x v="0"/>
    <x v="0"/>
    <x v="330"/>
    <x v="466"/>
    <x v="0"/>
    <x v="38"/>
    <x v="30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4"/>
    <x v="1"/>
  </r>
  <r>
    <x v="0"/>
    <x v="6"/>
    <x v="0"/>
    <x v="0"/>
    <x v="0"/>
    <x v="337"/>
    <x v="419"/>
    <x v="826"/>
    <x v="1459"/>
    <x v="54"/>
    <x v="27"/>
    <x v="0"/>
    <x v="0"/>
    <x v="0"/>
    <x v="0"/>
    <x v="0"/>
    <x v="6"/>
    <x v="0"/>
    <x v="0"/>
    <x v="0"/>
    <x v="330"/>
    <x v="466"/>
    <x v="0"/>
    <x v="38"/>
    <x v="38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5"/>
    <x v="1"/>
  </r>
  <r>
    <x v="0"/>
    <x v="6"/>
    <x v="0"/>
    <x v="0"/>
    <x v="0"/>
    <x v="329"/>
    <x v="414"/>
    <x v="815"/>
    <x v="1452"/>
    <x v="54"/>
    <x v="27"/>
    <x v="0"/>
    <x v="0"/>
    <x v="0"/>
    <x v="0"/>
    <x v="0"/>
    <x v="6"/>
    <x v="0"/>
    <x v="0"/>
    <x v="0"/>
    <x v="330"/>
    <x v="466"/>
    <x v="0"/>
    <x v="38"/>
    <x v="46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5"/>
    <x v="1"/>
  </r>
  <r>
    <x v="0"/>
    <x v="6"/>
    <x v="0"/>
    <x v="0"/>
    <x v="0"/>
    <x v="348"/>
    <x v="425"/>
    <x v="842"/>
    <x v="1468"/>
    <x v="54"/>
    <x v="27"/>
    <x v="0"/>
    <x v="0"/>
    <x v="0"/>
    <x v="0"/>
    <x v="0"/>
    <x v="6"/>
    <x v="0"/>
    <x v="0"/>
    <x v="0"/>
    <x v="330"/>
    <x v="466"/>
    <x v="0"/>
    <x v="38"/>
    <x v="70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1"/>
    <x v="1"/>
  </r>
  <r>
    <x v="0"/>
    <x v="6"/>
    <x v="0"/>
    <x v="0"/>
    <x v="0"/>
    <x v="496"/>
    <x v="551"/>
    <x v="1077"/>
    <x v="1596"/>
    <x v="54"/>
    <x v="27"/>
    <x v="0"/>
    <x v="0"/>
    <x v="0"/>
    <x v="0"/>
    <x v="0"/>
    <x v="6"/>
    <x v="0"/>
    <x v="0"/>
    <x v="0"/>
    <x v="330"/>
    <x v="466"/>
    <x v="0"/>
    <x v="38"/>
    <x v="74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0"/>
    <x v="1"/>
  </r>
  <r>
    <x v="0"/>
    <x v="6"/>
    <x v="0"/>
    <x v="0"/>
    <x v="0"/>
    <x v="374"/>
    <x v="446"/>
    <x v="887"/>
    <x v="1499"/>
    <x v="54"/>
    <x v="27"/>
    <x v="0"/>
    <x v="0"/>
    <x v="0"/>
    <x v="0"/>
    <x v="0"/>
    <x v="6"/>
    <x v="0"/>
    <x v="0"/>
    <x v="0"/>
    <x v="330"/>
    <x v="466"/>
    <x v="0"/>
    <x v="38"/>
    <x v="80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6"/>
    <x v="1"/>
  </r>
  <r>
    <x v="0"/>
    <x v="3"/>
    <x v="0"/>
    <x v="0"/>
    <x v="0"/>
    <x v="43"/>
    <x v="41"/>
    <x v="298"/>
    <x v="1141"/>
    <x v="54"/>
    <x v="27"/>
    <x v="0"/>
    <x v="0"/>
    <x v="0"/>
    <x v="0"/>
    <x v="0"/>
    <x v="2"/>
    <x v="0"/>
    <x v="0"/>
    <x v="0"/>
    <x v="330"/>
    <x v="466"/>
    <x v="0"/>
    <x v="38"/>
    <x v="251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1"/>
    <x v="1"/>
  </r>
  <r>
    <x v="0"/>
    <x v="3"/>
    <x v="0"/>
    <x v="0"/>
    <x v="0"/>
    <x v="28"/>
    <x v="27"/>
    <x v="231"/>
    <x v="1105"/>
    <x v="54"/>
    <x v="27"/>
    <x v="0"/>
    <x v="0"/>
    <x v="0"/>
    <x v="0"/>
    <x v="0"/>
    <x v="2"/>
    <x v="0"/>
    <x v="0"/>
    <x v="0"/>
    <x v="330"/>
    <x v="466"/>
    <x v="0"/>
    <x v="38"/>
    <x v="30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3"/>
    <x v="0"/>
    <x v="0"/>
    <x v="0"/>
    <x v="24"/>
    <x v="23"/>
    <x v="210"/>
    <x v="1088"/>
    <x v="54"/>
    <x v="27"/>
    <x v="0"/>
    <x v="0"/>
    <x v="0"/>
    <x v="0"/>
    <x v="0"/>
    <x v="2"/>
    <x v="0"/>
    <x v="0"/>
    <x v="0"/>
    <x v="330"/>
    <x v="466"/>
    <x v="0"/>
    <x v="38"/>
    <x v="38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3"/>
    <x v="0"/>
    <x v="0"/>
    <x v="0"/>
    <x v="23"/>
    <x v="22"/>
    <x v="206"/>
    <x v="1086"/>
    <x v="54"/>
    <x v="27"/>
    <x v="0"/>
    <x v="0"/>
    <x v="0"/>
    <x v="0"/>
    <x v="0"/>
    <x v="2"/>
    <x v="0"/>
    <x v="0"/>
    <x v="0"/>
    <x v="330"/>
    <x v="466"/>
    <x v="0"/>
    <x v="38"/>
    <x v="46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3"/>
    <x v="0"/>
    <x v="0"/>
    <x v="0"/>
    <x v="25"/>
    <x v="24"/>
    <x v="216"/>
    <x v="1091"/>
    <x v="54"/>
    <x v="27"/>
    <x v="0"/>
    <x v="0"/>
    <x v="0"/>
    <x v="0"/>
    <x v="0"/>
    <x v="2"/>
    <x v="0"/>
    <x v="0"/>
    <x v="0"/>
    <x v="330"/>
    <x v="466"/>
    <x v="0"/>
    <x v="38"/>
    <x v="70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53"/>
    <x v="51"/>
    <x v="332"/>
    <x v="1160"/>
    <x v="54"/>
    <x v="27"/>
    <x v="0"/>
    <x v="0"/>
    <x v="0"/>
    <x v="0"/>
    <x v="0"/>
    <x v="2"/>
    <x v="0"/>
    <x v="0"/>
    <x v="0"/>
    <x v="330"/>
    <x v="466"/>
    <x v="0"/>
    <x v="38"/>
    <x v="74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6"/>
    <x v="1"/>
  </r>
  <r>
    <x v="0"/>
    <x v="3"/>
    <x v="0"/>
    <x v="0"/>
    <x v="0"/>
    <x v="29"/>
    <x v="28"/>
    <x v="236"/>
    <x v="1108"/>
    <x v="54"/>
    <x v="27"/>
    <x v="0"/>
    <x v="0"/>
    <x v="0"/>
    <x v="0"/>
    <x v="0"/>
    <x v="2"/>
    <x v="0"/>
    <x v="0"/>
    <x v="0"/>
    <x v="330"/>
    <x v="466"/>
    <x v="0"/>
    <x v="38"/>
    <x v="80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4"/>
    <x v="1"/>
  </r>
  <r>
    <x v="0"/>
    <x v="5"/>
    <x v="0"/>
    <x v="0"/>
    <x v="0"/>
    <x v="362"/>
    <x v="436"/>
    <x v="860"/>
    <x v="1482"/>
    <x v="54"/>
    <x v="27"/>
    <x v="0"/>
    <x v="0"/>
    <x v="0"/>
    <x v="0"/>
    <x v="0"/>
    <x v="5"/>
    <x v="0"/>
    <x v="0"/>
    <x v="0"/>
    <x v="330"/>
    <x v="466"/>
    <x v="0"/>
    <x v="38"/>
    <x v="251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6"/>
    <x v="1"/>
  </r>
  <r>
    <x v="0"/>
    <x v="5"/>
    <x v="0"/>
    <x v="0"/>
    <x v="0"/>
    <x v="282"/>
    <x v="373"/>
    <x v="740"/>
    <x v="1407"/>
    <x v="54"/>
    <x v="27"/>
    <x v="0"/>
    <x v="0"/>
    <x v="0"/>
    <x v="0"/>
    <x v="0"/>
    <x v="5"/>
    <x v="0"/>
    <x v="0"/>
    <x v="0"/>
    <x v="330"/>
    <x v="466"/>
    <x v="0"/>
    <x v="38"/>
    <x v="30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7"/>
    <x v="1"/>
  </r>
  <r>
    <x v="0"/>
    <x v="5"/>
    <x v="0"/>
    <x v="0"/>
    <x v="0"/>
    <x v="256"/>
    <x v="351"/>
    <x v="698"/>
    <x v="1379"/>
    <x v="54"/>
    <x v="27"/>
    <x v="0"/>
    <x v="0"/>
    <x v="0"/>
    <x v="0"/>
    <x v="0"/>
    <x v="5"/>
    <x v="0"/>
    <x v="0"/>
    <x v="0"/>
    <x v="330"/>
    <x v="466"/>
    <x v="0"/>
    <x v="38"/>
    <x v="38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1"/>
    <x v="1"/>
  </r>
  <r>
    <x v="0"/>
    <x v="5"/>
    <x v="0"/>
    <x v="0"/>
    <x v="0"/>
    <x v="248"/>
    <x v="344"/>
    <x v="687"/>
    <x v="1371"/>
    <x v="54"/>
    <x v="27"/>
    <x v="0"/>
    <x v="0"/>
    <x v="0"/>
    <x v="0"/>
    <x v="0"/>
    <x v="5"/>
    <x v="0"/>
    <x v="0"/>
    <x v="0"/>
    <x v="330"/>
    <x v="466"/>
    <x v="0"/>
    <x v="38"/>
    <x v="46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2"/>
    <x v="1"/>
  </r>
  <r>
    <x v="0"/>
    <x v="5"/>
    <x v="0"/>
    <x v="0"/>
    <x v="0"/>
    <x v="261"/>
    <x v="357"/>
    <x v="708"/>
    <x v="1386"/>
    <x v="54"/>
    <x v="27"/>
    <x v="0"/>
    <x v="0"/>
    <x v="0"/>
    <x v="0"/>
    <x v="0"/>
    <x v="5"/>
    <x v="0"/>
    <x v="0"/>
    <x v="0"/>
    <x v="330"/>
    <x v="466"/>
    <x v="0"/>
    <x v="38"/>
    <x v="70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0"/>
    <x v="1"/>
  </r>
  <r>
    <x v="0"/>
    <x v="5"/>
    <x v="0"/>
    <x v="0"/>
    <x v="0"/>
    <x v="398"/>
    <x v="465"/>
    <x v="920"/>
    <x v="1517"/>
    <x v="54"/>
    <x v="27"/>
    <x v="0"/>
    <x v="0"/>
    <x v="0"/>
    <x v="0"/>
    <x v="0"/>
    <x v="5"/>
    <x v="0"/>
    <x v="0"/>
    <x v="0"/>
    <x v="330"/>
    <x v="466"/>
    <x v="0"/>
    <x v="38"/>
    <x v="74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3"/>
    <x v="1"/>
  </r>
  <r>
    <x v="0"/>
    <x v="5"/>
    <x v="0"/>
    <x v="0"/>
    <x v="0"/>
    <x v="291"/>
    <x v="379"/>
    <x v="750"/>
    <x v="1412"/>
    <x v="54"/>
    <x v="27"/>
    <x v="0"/>
    <x v="0"/>
    <x v="0"/>
    <x v="0"/>
    <x v="0"/>
    <x v="5"/>
    <x v="0"/>
    <x v="0"/>
    <x v="0"/>
    <x v="330"/>
    <x v="466"/>
    <x v="0"/>
    <x v="38"/>
    <x v="80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8"/>
    <x v="1"/>
  </r>
  <r>
    <x v="0"/>
    <x v="2"/>
    <x v="0"/>
    <x v="0"/>
    <x v="0"/>
    <x v="261"/>
    <x v="357"/>
    <x v="431"/>
    <x v="889"/>
    <x v="54"/>
    <x v="27"/>
    <x v="0"/>
    <x v="0"/>
    <x v="0"/>
    <x v="0"/>
    <x v="0"/>
    <x v="4"/>
    <x v="0"/>
    <x v="0"/>
    <x v="0"/>
    <x v="331"/>
    <x v="467"/>
    <x v="2"/>
    <x v="69"/>
    <x v="40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94"/>
    <x v="166"/>
    <x v="231"/>
    <x v="956"/>
    <x v="54"/>
    <x v="27"/>
    <x v="0"/>
    <x v="0"/>
    <x v="0"/>
    <x v="0"/>
    <x v="0"/>
    <x v="4"/>
    <x v="0"/>
    <x v="0"/>
    <x v="0"/>
    <x v="331"/>
    <x v="467"/>
    <x v="2"/>
    <x v="69"/>
    <x v="6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94"/>
    <x v="166"/>
    <x v="231"/>
    <x v="956"/>
    <x v="54"/>
    <x v="27"/>
    <x v="0"/>
    <x v="0"/>
    <x v="0"/>
    <x v="0"/>
    <x v="0"/>
    <x v="4"/>
    <x v="0"/>
    <x v="0"/>
    <x v="0"/>
    <x v="331"/>
    <x v="467"/>
    <x v="2"/>
    <x v="69"/>
    <x v="38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391"/>
    <x v="459"/>
    <x v="574"/>
    <x v="851"/>
    <x v="54"/>
    <x v="27"/>
    <x v="0"/>
    <x v="0"/>
    <x v="0"/>
    <x v="0"/>
    <x v="0"/>
    <x v="4"/>
    <x v="0"/>
    <x v="0"/>
    <x v="0"/>
    <x v="331"/>
    <x v="467"/>
    <x v="2"/>
    <x v="69"/>
    <x v="401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1"/>
    <x v="1"/>
  </r>
  <r>
    <x v="0"/>
    <x v="2"/>
    <x v="0"/>
    <x v="0"/>
    <x v="0"/>
    <x v="150"/>
    <x v="248"/>
    <x v="297"/>
    <x v="889"/>
    <x v="54"/>
    <x v="27"/>
    <x v="0"/>
    <x v="0"/>
    <x v="0"/>
    <x v="0"/>
    <x v="0"/>
    <x v="4"/>
    <x v="0"/>
    <x v="0"/>
    <x v="0"/>
    <x v="331"/>
    <x v="467"/>
    <x v="2"/>
    <x v="69"/>
    <x v="452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2"/>
    <x v="1"/>
  </r>
  <r>
    <x v="0"/>
    <x v="2"/>
    <x v="0"/>
    <x v="0"/>
    <x v="0"/>
    <x v="78"/>
    <x v="144"/>
    <x v="209"/>
    <x v="956"/>
    <x v="54"/>
    <x v="27"/>
    <x v="0"/>
    <x v="0"/>
    <x v="0"/>
    <x v="0"/>
    <x v="0"/>
    <x v="4"/>
    <x v="0"/>
    <x v="0"/>
    <x v="0"/>
    <x v="331"/>
    <x v="467"/>
    <x v="2"/>
    <x v="69"/>
    <x v="453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224"/>
    <x v="325"/>
    <x v="383"/>
    <x v="889"/>
    <x v="54"/>
    <x v="27"/>
    <x v="0"/>
    <x v="0"/>
    <x v="0"/>
    <x v="0"/>
    <x v="0"/>
    <x v="4"/>
    <x v="0"/>
    <x v="0"/>
    <x v="0"/>
    <x v="331"/>
    <x v="467"/>
    <x v="2"/>
    <x v="69"/>
    <x v="844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1"/>
    <x v="0"/>
    <x v="0"/>
    <x v="0"/>
    <x v="21"/>
    <x v="20"/>
    <x v="93"/>
    <x v="949"/>
    <x v="54"/>
    <x v="27"/>
    <x v="0"/>
    <x v="0"/>
    <x v="0"/>
    <x v="0"/>
    <x v="0"/>
    <x v="0"/>
    <x v="0"/>
    <x v="0"/>
    <x v="0"/>
    <x v="331"/>
    <x v="467"/>
    <x v="2"/>
    <x v="69"/>
    <x v="40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6"/>
    <x v="6"/>
    <x v="47"/>
    <x v="956"/>
    <x v="54"/>
    <x v="27"/>
    <x v="0"/>
    <x v="0"/>
    <x v="0"/>
    <x v="0"/>
    <x v="0"/>
    <x v="0"/>
    <x v="0"/>
    <x v="0"/>
    <x v="0"/>
    <x v="331"/>
    <x v="467"/>
    <x v="2"/>
    <x v="69"/>
    <x v="6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6"/>
    <x v="6"/>
    <x v="47"/>
    <x v="956"/>
    <x v="54"/>
    <x v="27"/>
    <x v="0"/>
    <x v="0"/>
    <x v="0"/>
    <x v="0"/>
    <x v="0"/>
    <x v="0"/>
    <x v="0"/>
    <x v="0"/>
    <x v="0"/>
    <x v="331"/>
    <x v="467"/>
    <x v="2"/>
    <x v="69"/>
    <x v="38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43"/>
    <x v="41"/>
    <x v="140"/>
    <x v="944"/>
    <x v="54"/>
    <x v="27"/>
    <x v="0"/>
    <x v="0"/>
    <x v="0"/>
    <x v="0"/>
    <x v="0"/>
    <x v="0"/>
    <x v="0"/>
    <x v="0"/>
    <x v="0"/>
    <x v="331"/>
    <x v="467"/>
    <x v="2"/>
    <x v="69"/>
    <x v="401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1"/>
    <x v="0"/>
    <x v="0"/>
    <x v="0"/>
    <x v="10"/>
    <x v="10"/>
    <x v="58"/>
    <x v="949"/>
    <x v="54"/>
    <x v="27"/>
    <x v="0"/>
    <x v="0"/>
    <x v="0"/>
    <x v="0"/>
    <x v="0"/>
    <x v="0"/>
    <x v="0"/>
    <x v="0"/>
    <x v="0"/>
    <x v="331"/>
    <x v="467"/>
    <x v="2"/>
    <x v="69"/>
    <x v="452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1"/>
    <x v="0"/>
    <x v="0"/>
    <x v="0"/>
    <x v="5"/>
    <x v="5"/>
    <x v="44"/>
    <x v="956"/>
    <x v="54"/>
    <x v="27"/>
    <x v="0"/>
    <x v="0"/>
    <x v="0"/>
    <x v="0"/>
    <x v="0"/>
    <x v="0"/>
    <x v="0"/>
    <x v="0"/>
    <x v="0"/>
    <x v="331"/>
    <x v="467"/>
    <x v="2"/>
    <x v="69"/>
    <x v="453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17"/>
    <x v="16"/>
    <x v="82"/>
    <x v="949"/>
    <x v="54"/>
    <x v="27"/>
    <x v="0"/>
    <x v="0"/>
    <x v="0"/>
    <x v="0"/>
    <x v="0"/>
    <x v="0"/>
    <x v="0"/>
    <x v="0"/>
    <x v="0"/>
    <x v="331"/>
    <x v="467"/>
    <x v="2"/>
    <x v="69"/>
    <x v="844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6"/>
    <x v="0"/>
    <x v="0"/>
    <x v="0"/>
    <x v="311"/>
    <x v="398"/>
    <x v="486"/>
    <x v="874"/>
    <x v="54"/>
    <x v="27"/>
    <x v="0"/>
    <x v="0"/>
    <x v="0"/>
    <x v="0"/>
    <x v="0"/>
    <x v="6"/>
    <x v="0"/>
    <x v="0"/>
    <x v="0"/>
    <x v="331"/>
    <x v="467"/>
    <x v="2"/>
    <x v="69"/>
    <x v="40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123"/>
    <x v="214"/>
    <x v="276"/>
    <x v="956"/>
    <x v="54"/>
    <x v="27"/>
    <x v="0"/>
    <x v="0"/>
    <x v="0"/>
    <x v="0"/>
    <x v="0"/>
    <x v="6"/>
    <x v="0"/>
    <x v="0"/>
    <x v="0"/>
    <x v="331"/>
    <x v="467"/>
    <x v="2"/>
    <x v="69"/>
    <x v="6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123"/>
    <x v="214"/>
    <x v="276"/>
    <x v="956"/>
    <x v="54"/>
    <x v="27"/>
    <x v="0"/>
    <x v="0"/>
    <x v="0"/>
    <x v="0"/>
    <x v="0"/>
    <x v="6"/>
    <x v="0"/>
    <x v="0"/>
    <x v="0"/>
    <x v="331"/>
    <x v="467"/>
    <x v="2"/>
    <x v="69"/>
    <x v="38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448"/>
    <x v="510"/>
    <x v="651"/>
    <x v="827"/>
    <x v="54"/>
    <x v="27"/>
    <x v="0"/>
    <x v="0"/>
    <x v="0"/>
    <x v="0"/>
    <x v="0"/>
    <x v="6"/>
    <x v="0"/>
    <x v="0"/>
    <x v="0"/>
    <x v="331"/>
    <x v="467"/>
    <x v="2"/>
    <x v="69"/>
    <x v="401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6"/>
    <x v="0"/>
    <x v="0"/>
    <x v="0"/>
    <x v="191"/>
    <x v="292"/>
    <x v="340"/>
    <x v="874"/>
    <x v="54"/>
    <x v="27"/>
    <x v="0"/>
    <x v="0"/>
    <x v="0"/>
    <x v="0"/>
    <x v="0"/>
    <x v="6"/>
    <x v="0"/>
    <x v="0"/>
    <x v="0"/>
    <x v="331"/>
    <x v="467"/>
    <x v="2"/>
    <x v="69"/>
    <x v="452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6"/>
    <x v="0"/>
    <x v="0"/>
    <x v="0"/>
    <x v="103"/>
    <x v="183"/>
    <x v="248"/>
    <x v="956"/>
    <x v="54"/>
    <x v="27"/>
    <x v="0"/>
    <x v="0"/>
    <x v="0"/>
    <x v="0"/>
    <x v="0"/>
    <x v="6"/>
    <x v="0"/>
    <x v="0"/>
    <x v="0"/>
    <x v="331"/>
    <x v="467"/>
    <x v="2"/>
    <x v="69"/>
    <x v="453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271"/>
    <x v="366"/>
    <x v="438"/>
    <x v="874"/>
    <x v="54"/>
    <x v="27"/>
    <x v="0"/>
    <x v="0"/>
    <x v="0"/>
    <x v="0"/>
    <x v="0"/>
    <x v="6"/>
    <x v="0"/>
    <x v="0"/>
    <x v="0"/>
    <x v="331"/>
    <x v="467"/>
    <x v="2"/>
    <x v="69"/>
    <x v="844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3"/>
    <x v="0"/>
    <x v="0"/>
    <x v="0"/>
    <x v="21"/>
    <x v="20"/>
    <x v="93"/>
    <x v="949"/>
    <x v="54"/>
    <x v="27"/>
    <x v="0"/>
    <x v="0"/>
    <x v="0"/>
    <x v="0"/>
    <x v="0"/>
    <x v="2"/>
    <x v="0"/>
    <x v="0"/>
    <x v="0"/>
    <x v="331"/>
    <x v="467"/>
    <x v="2"/>
    <x v="69"/>
    <x v="40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6"/>
    <x v="6"/>
    <x v="47"/>
    <x v="956"/>
    <x v="54"/>
    <x v="27"/>
    <x v="0"/>
    <x v="0"/>
    <x v="0"/>
    <x v="0"/>
    <x v="0"/>
    <x v="2"/>
    <x v="0"/>
    <x v="0"/>
    <x v="0"/>
    <x v="331"/>
    <x v="467"/>
    <x v="2"/>
    <x v="69"/>
    <x v="6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6"/>
    <x v="6"/>
    <x v="47"/>
    <x v="956"/>
    <x v="54"/>
    <x v="27"/>
    <x v="0"/>
    <x v="0"/>
    <x v="0"/>
    <x v="0"/>
    <x v="0"/>
    <x v="2"/>
    <x v="0"/>
    <x v="0"/>
    <x v="0"/>
    <x v="331"/>
    <x v="467"/>
    <x v="2"/>
    <x v="69"/>
    <x v="38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43"/>
    <x v="41"/>
    <x v="140"/>
    <x v="944"/>
    <x v="54"/>
    <x v="27"/>
    <x v="0"/>
    <x v="0"/>
    <x v="0"/>
    <x v="0"/>
    <x v="0"/>
    <x v="2"/>
    <x v="0"/>
    <x v="0"/>
    <x v="0"/>
    <x v="331"/>
    <x v="467"/>
    <x v="2"/>
    <x v="69"/>
    <x v="401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3"/>
    <x v="0"/>
    <x v="0"/>
    <x v="0"/>
    <x v="10"/>
    <x v="10"/>
    <x v="58"/>
    <x v="949"/>
    <x v="54"/>
    <x v="27"/>
    <x v="0"/>
    <x v="0"/>
    <x v="0"/>
    <x v="0"/>
    <x v="0"/>
    <x v="2"/>
    <x v="0"/>
    <x v="0"/>
    <x v="0"/>
    <x v="331"/>
    <x v="467"/>
    <x v="2"/>
    <x v="69"/>
    <x v="452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3"/>
    <x v="0"/>
    <x v="0"/>
    <x v="0"/>
    <x v="5"/>
    <x v="5"/>
    <x v="44"/>
    <x v="956"/>
    <x v="54"/>
    <x v="27"/>
    <x v="0"/>
    <x v="0"/>
    <x v="0"/>
    <x v="0"/>
    <x v="0"/>
    <x v="2"/>
    <x v="0"/>
    <x v="0"/>
    <x v="0"/>
    <x v="331"/>
    <x v="467"/>
    <x v="2"/>
    <x v="69"/>
    <x v="453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17"/>
    <x v="16"/>
    <x v="82"/>
    <x v="949"/>
    <x v="54"/>
    <x v="27"/>
    <x v="0"/>
    <x v="0"/>
    <x v="0"/>
    <x v="0"/>
    <x v="0"/>
    <x v="2"/>
    <x v="0"/>
    <x v="0"/>
    <x v="0"/>
    <x v="331"/>
    <x v="467"/>
    <x v="2"/>
    <x v="69"/>
    <x v="844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5"/>
    <x v="0"/>
    <x v="0"/>
    <x v="0"/>
    <x v="230"/>
    <x v="331"/>
    <x v="394"/>
    <x v="898"/>
    <x v="54"/>
    <x v="27"/>
    <x v="0"/>
    <x v="0"/>
    <x v="0"/>
    <x v="0"/>
    <x v="0"/>
    <x v="5"/>
    <x v="0"/>
    <x v="0"/>
    <x v="0"/>
    <x v="331"/>
    <x v="467"/>
    <x v="2"/>
    <x v="69"/>
    <x v="40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1"/>
    <x v="1"/>
  </r>
  <r>
    <x v="0"/>
    <x v="5"/>
    <x v="0"/>
    <x v="0"/>
    <x v="0"/>
    <x v="78"/>
    <x v="144"/>
    <x v="209"/>
    <x v="956"/>
    <x v="54"/>
    <x v="27"/>
    <x v="0"/>
    <x v="0"/>
    <x v="0"/>
    <x v="0"/>
    <x v="0"/>
    <x v="5"/>
    <x v="0"/>
    <x v="0"/>
    <x v="0"/>
    <x v="331"/>
    <x v="467"/>
    <x v="2"/>
    <x v="69"/>
    <x v="6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5"/>
    <x v="0"/>
    <x v="0"/>
    <x v="0"/>
    <x v="78"/>
    <x v="144"/>
    <x v="209"/>
    <x v="956"/>
    <x v="54"/>
    <x v="27"/>
    <x v="0"/>
    <x v="0"/>
    <x v="0"/>
    <x v="0"/>
    <x v="0"/>
    <x v="5"/>
    <x v="0"/>
    <x v="0"/>
    <x v="0"/>
    <x v="331"/>
    <x v="467"/>
    <x v="2"/>
    <x v="69"/>
    <x v="38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5"/>
    <x v="0"/>
    <x v="0"/>
    <x v="0"/>
    <x v="362"/>
    <x v="436"/>
    <x v="536"/>
    <x v="862"/>
    <x v="54"/>
    <x v="27"/>
    <x v="0"/>
    <x v="0"/>
    <x v="0"/>
    <x v="0"/>
    <x v="0"/>
    <x v="5"/>
    <x v="0"/>
    <x v="0"/>
    <x v="0"/>
    <x v="331"/>
    <x v="467"/>
    <x v="2"/>
    <x v="69"/>
    <x v="401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9"/>
    <x v="1"/>
  </r>
  <r>
    <x v="0"/>
    <x v="5"/>
    <x v="0"/>
    <x v="0"/>
    <x v="0"/>
    <x v="128"/>
    <x v="220"/>
    <x v="267"/>
    <x v="898"/>
    <x v="54"/>
    <x v="27"/>
    <x v="0"/>
    <x v="0"/>
    <x v="0"/>
    <x v="0"/>
    <x v="0"/>
    <x v="5"/>
    <x v="0"/>
    <x v="0"/>
    <x v="0"/>
    <x v="331"/>
    <x v="467"/>
    <x v="2"/>
    <x v="69"/>
    <x v="452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3"/>
    <x v="1"/>
  </r>
  <r>
    <x v="0"/>
    <x v="5"/>
    <x v="0"/>
    <x v="0"/>
    <x v="0"/>
    <x v="65"/>
    <x v="123"/>
    <x v="187"/>
    <x v="956"/>
    <x v="54"/>
    <x v="27"/>
    <x v="0"/>
    <x v="0"/>
    <x v="0"/>
    <x v="0"/>
    <x v="0"/>
    <x v="5"/>
    <x v="0"/>
    <x v="0"/>
    <x v="0"/>
    <x v="331"/>
    <x v="467"/>
    <x v="2"/>
    <x v="69"/>
    <x v="453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4"/>
    <x v="1"/>
  </r>
  <r>
    <x v="0"/>
    <x v="5"/>
    <x v="0"/>
    <x v="0"/>
    <x v="0"/>
    <x v="191"/>
    <x v="292"/>
    <x v="346"/>
    <x v="898"/>
    <x v="54"/>
    <x v="27"/>
    <x v="0"/>
    <x v="0"/>
    <x v="0"/>
    <x v="0"/>
    <x v="0"/>
    <x v="5"/>
    <x v="0"/>
    <x v="0"/>
    <x v="0"/>
    <x v="331"/>
    <x v="467"/>
    <x v="2"/>
    <x v="69"/>
    <x v="844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2"/>
    <x v="1"/>
  </r>
  <r>
    <x v="0"/>
    <x v="2"/>
    <x v="0"/>
    <x v="0"/>
    <x v="0"/>
    <x v="355"/>
    <x v="432"/>
    <x v="580"/>
    <x v="1151"/>
    <x v="54"/>
    <x v="27"/>
    <x v="0"/>
    <x v="0"/>
    <x v="0"/>
    <x v="0"/>
    <x v="0"/>
    <x v="4"/>
    <x v="0"/>
    <x v="0"/>
    <x v="0"/>
    <x v="332"/>
    <x v="468"/>
    <x v="0"/>
    <x v="55"/>
    <x v="517"/>
    <x v="104"/>
    <x v="0"/>
    <x v="0"/>
    <x v="0"/>
    <x v="0"/>
    <x v="0"/>
    <x v="332"/>
    <x v="315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34"/>
    <x v="33"/>
    <x v="142"/>
    <x v="1000"/>
    <x v="54"/>
    <x v="27"/>
    <x v="0"/>
    <x v="0"/>
    <x v="0"/>
    <x v="0"/>
    <x v="0"/>
    <x v="0"/>
    <x v="0"/>
    <x v="0"/>
    <x v="0"/>
    <x v="332"/>
    <x v="468"/>
    <x v="0"/>
    <x v="55"/>
    <x v="517"/>
    <x v="104"/>
    <x v="0"/>
    <x v="0"/>
    <x v="0"/>
    <x v="0"/>
    <x v="0"/>
    <x v="332"/>
    <x v="315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404"/>
    <x v="470"/>
    <x v="658"/>
    <x v="1177"/>
    <x v="54"/>
    <x v="27"/>
    <x v="0"/>
    <x v="0"/>
    <x v="0"/>
    <x v="0"/>
    <x v="0"/>
    <x v="6"/>
    <x v="0"/>
    <x v="0"/>
    <x v="0"/>
    <x v="332"/>
    <x v="468"/>
    <x v="0"/>
    <x v="55"/>
    <x v="517"/>
    <x v="104"/>
    <x v="0"/>
    <x v="0"/>
    <x v="0"/>
    <x v="0"/>
    <x v="0"/>
    <x v="332"/>
    <x v="315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3"/>
    <x v="0"/>
    <x v="0"/>
    <x v="0"/>
    <x v="34"/>
    <x v="33"/>
    <x v="142"/>
    <x v="1000"/>
    <x v="54"/>
    <x v="27"/>
    <x v="0"/>
    <x v="0"/>
    <x v="0"/>
    <x v="0"/>
    <x v="0"/>
    <x v="2"/>
    <x v="0"/>
    <x v="0"/>
    <x v="0"/>
    <x v="332"/>
    <x v="468"/>
    <x v="0"/>
    <x v="55"/>
    <x v="517"/>
    <x v="104"/>
    <x v="0"/>
    <x v="0"/>
    <x v="0"/>
    <x v="0"/>
    <x v="0"/>
    <x v="332"/>
    <x v="315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5"/>
    <x v="0"/>
    <x v="0"/>
    <x v="0"/>
    <x v="313"/>
    <x v="402"/>
    <x v="540"/>
    <x v="1133"/>
    <x v="54"/>
    <x v="27"/>
    <x v="0"/>
    <x v="0"/>
    <x v="0"/>
    <x v="0"/>
    <x v="0"/>
    <x v="5"/>
    <x v="0"/>
    <x v="0"/>
    <x v="0"/>
    <x v="332"/>
    <x v="468"/>
    <x v="0"/>
    <x v="55"/>
    <x v="517"/>
    <x v="104"/>
    <x v="0"/>
    <x v="0"/>
    <x v="0"/>
    <x v="0"/>
    <x v="0"/>
    <x v="332"/>
    <x v="315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2"/>
    <x v="0"/>
    <x v="0"/>
    <x v="0"/>
    <x v="16"/>
    <x v="30"/>
    <x v="120"/>
    <x v="1028"/>
    <x v="54"/>
    <x v="27"/>
    <x v="0"/>
    <x v="0"/>
    <x v="0"/>
    <x v="0"/>
    <x v="0"/>
    <x v="4"/>
    <x v="0"/>
    <x v="0"/>
    <x v="0"/>
    <x v="333"/>
    <x v="469"/>
    <x v="0"/>
    <x v="35"/>
    <x v="228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1043"/>
    <x v="1063"/>
    <x v="1423"/>
    <x v="1731"/>
    <x v="54"/>
    <x v="27"/>
    <x v="0"/>
    <x v="0"/>
    <x v="0"/>
    <x v="0"/>
    <x v="0"/>
    <x v="4"/>
    <x v="0"/>
    <x v="0"/>
    <x v="0"/>
    <x v="333"/>
    <x v="469"/>
    <x v="0"/>
    <x v="35"/>
    <x v="270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"/>
    <x v="1"/>
  </r>
  <r>
    <x v="0"/>
    <x v="1"/>
    <x v="0"/>
    <x v="0"/>
    <x v="0"/>
    <x v="1"/>
    <x v="1"/>
    <x v="23"/>
    <x v="967"/>
    <x v="54"/>
    <x v="27"/>
    <x v="0"/>
    <x v="0"/>
    <x v="0"/>
    <x v="0"/>
    <x v="0"/>
    <x v="0"/>
    <x v="0"/>
    <x v="0"/>
    <x v="0"/>
    <x v="333"/>
    <x v="469"/>
    <x v="0"/>
    <x v="35"/>
    <x v="228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319"/>
    <x v="299"/>
    <x v="664"/>
    <x v="1299"/>
    <x v="54"/>
    <x v="27"/>
    <x v="0"/>
    <x v="0"/>
    <x v="0"/>
    <x v="0"/>
    <x v="0"/>
    <x v="0"/>
    <x v="0"/>
    <x v="0"/>
    <x v="0"/>
    <x v="333"/>
    <x v="469"/>
    <x v="0"/>
    <x v="35"/>
    <x v="270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7"/>
    <x v="1"/>
  </r>
  <r>
    <x v="0"/>
    <x v="6"/>
    <x v="0"/>
    <x v="0"/>
    <x v="0"/>
    <x v="21"/>
    <x v="40"/>
    <x v="142"/>
    <x v="1038"/>
    <x v="54"/>
    <x v="27"/>
    <x v="0"/>
    <x v="0"/>
    <x v="0"/>
    <x v="0"/>
    <x v="0"/>
    <x v="6"/>
    <x v="0"/>
    <x v="0"/>
    <x v="0"/>
    <x v="333"/>
    <x v="469"/>
    <x v="0"/>
    <x v="35"/>
    <x v="228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117"/>
    <x v="1137"/>
    <x v="1464"/>
    <x v="1778"/>
    <x v="54"/>
    <x v="27"/>
    <x v="0"/>
    <x v="0"/>
    <x v="0"/>
    <x v="0"/>
    <x v="0"/>
    <x v="6"/>
    <x v="0"/>
    <x v="0"/>
    <x v="0"/>
    <x v="333"/>
    <x v="469"/>
    <x v="0"/>
    <x v="35"/>
    <x v="270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"/>
    <x v="1"/>
  </r>
  <r>
    <x v="0"/>
    <x v="3"/>
    <x v="0"/>
    <x v="0"/>
    <x v="0"/>
    <x v="319"/>
    <x v="299"/>
    <x v="590"/>
    <x v="1206"/>
    <x v="54"/>
    <x v="27"/>
    <x v="0"/>
    <x v="0"/>
    <x v="0"/>
    <x v="0"/>
    <x v="0"/>
    <x v="2"/>
    <x v="0"/>
    <x v="0"/>
    <x v="0"/>
    <x v="333"/>
    <x v="469"/>
    <x v="0"/>
    <x v="35"/>
    <x v="270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4"/>
    <x v="1"/>
  </r>
  <r>
    <x v="0"/>
    <x v="5"/>
    <x v="0"/>
    <x v="0"/>
    <x v="0"/>
    <x v="983"/>
    <x v="1005"/>
    <x v="1327"/>
    <x v="1600"/>
    <x v="54"/>
    <x v="27"/>
    <x v="0"/>
    <x v="0"/>
    <x v="0"/>
    <x v="0"/>
    <x v="0"/>
    <x v="5"/>
    <x v="0"/>
    <x v="0"/>
    <x v="0"/>
    <x v="333"/>
    <x v="469"/>
    <x v="0"/>
    <x v="35"/>
    <x v="270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2"/>
    <x v="169"/>
    <x v="203"/>
    <x v="239"/>
    <x v="513"/>
    <x v="0"/>
  </r>
  <r>
    <x v="0"/>
    <x v="4"/>
    <x v="0"/>
    <x v="0"/>
    <x v="0"/>
    <x v="3"/>
    <x v="3"/>
    <x v="580"/>
    <x v="1360"/>
    <x v="54"/>
    <x v="27"/>
    <x v="0"/>
    <x v="0"/>
    <x v="0"/>
    <x v="0"/>
    <x v="0"/>
    <x v="1"/>
    <x v="0"/>
    <x v="0"/>
    <x v="0"/>
    <x v="333"/>
    <x v="469"/>
    <x v="0"/>
    <x v="35"/>
    <x v="228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0"/>
    <x v="0"/>
    <x v="0"/>
    <x v="0"/>
    <x v="52"/>
    <x v="99"/>
    <x v="1387"/>
    <x v="1806"/>
    <x v="54"/>
    <x v="27"/>
    <x v="0"/>
    <x v="0"/>
    <x v="0"/>
    <x v="0"/>
    <x v="0"/>
    <x v="3"/>
    <x v="0"/>
    <x v="0"/>
    <x v="0"/>
    <x v="333"/>
    <x v="469"/>
    <x v="0"/>
    <x v="35"/>
    <x v="228"/>
    <x v="104"/>
    <x v="0"/>
    <x v="0"/>
    <x v="0"/>
    <x v="0"/>
    <x v="0"/>
    <x v="333"/>
    <x v="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5"/>
    <x v="1"/>
  </r>
  <r>
    <x v="0"/>
    <x v="2"/>
    <x v="0"/>
    <x v="0"/>
    <x v="0"/>
    <x v="287"/>
    <x v="377"/>
    <x v="533"/>
    <x v="1171"/>
    <x v="54"/>
    <x v="27"/>
    <x v="0"/>
    <x v="0"/>
    <x v="0"/>
    <x v="0"/>
    <x v="0"/>
    <x v="4"/>
    <x v="0"/>
    <x v="0"/>
    <x v="0"/>
    <x v="334"/>
    <x v="470"/>
    <x v="0"/>
    <x v="50"/>
    <x v="50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2"/>
    <x v="0"/>
    <x v="0"/>
    <x v="0"/>
    <x v="404"/>
    <x v="470"/>
    <x v="684"/>
    <x v="1225"/>
    <x v="54"/>
    <x v="27"/>
    <x v="0"/>
    <x v="0"/>
    <x v="0"/>
    <x v="0"/>
    <x v="0"/>
    <x v="4"/>
    <x v="0"/>
    <x v="0"/>
    <x v="0"/>
    <x v="334"/>
    <x v="470"/>
    <x v="0"/>
    <x v="50"/>
    <x v="22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2"/>
    <x v="0"/>
    <x v="0"/>
    <x v="0"/>
    <x v="556"/>
    <x v="604"/>
    <x v="881"/>
    <x v="1332"/>
    <x v="54"/>
    <x v="27"/>
    <x v="0"/>
    <x v="0"/>
    <x v="0"/>
    <x v="0"/>
    <x v="0"/>
    <x v="4"/>
    <x v="0"/>
    <x v="0"/>
    <x v="0"/>
    <x v="334"/>
    <x v="470"/>
    <x v="0"/>
    <x v="50"/>
    <x v="23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1"/>
    <x v="1"/>
  </r>
  <r>
    <x v="0"/>
    <x v="2"/>
    <x v="0"/>
    <x v="0"/>
    <x v="0"/>
    <x v="479"/>
    <x v="535"/>
    <x v="783"/>
    <x v="1279"/>
    <x v="54"/>
    <x v="27"/>
    <x v="0"/>
    <x v="0"/>
    <x v="0"/>
    <x v="0"/>
    <x v="0"/>
    <x v="4"/>
    <x v="0"/>
    <x v="0"/>
    <x v="0"/>
    <x v="334"/>
    <x v="470"/>
    <x v="0"/>
    <x v="50"/>
    <x v="23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6"/>
    <x v="1"/>
  </r>
  <r>
    <x v="0"/>
    <x v="2"/>
    <x v="0"/>
    <x v="0"/>
    <x v="0"/>
    <x v="438"/>
    <x v="503"/>
    <x v="726"/>
    <x v="1247"/>
    <x v="54"/>
    <x v="27"/>
    <x v="0"/>
    <x v="0"/>
    <x v="0"/>
    <x v="0"/>
    <x v="0"/>
    <x v="4"/>
    <x v="0"/>
    <x v="0"/>
    <x v="0"/>
    <x v="334"/>
    <x v="470"/>
    <x v="0"/>
    <x v="50"/>
    <x v="236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0"/>
    <x v="1"/>
  </r>
  <r>
    <x v="0"/>
    <x v="2"/>
    <x v="0"/>
    <x v="0"/>
    <x v="0"/>
    <x v="603"/>
    <x v="639"/>
    <x v="926"/>
    <x v="1358"/>
    <x v="54"/>
    <x v="27"/>
    <x v="0"/>
    <x v="0"/>
    <x v="0"/>
    <x v="0"/>
    <x v="0"/>
    <x v="4"/>
    <x v="0"/>
    <x v="0"/>
    <x v="0"/>
    <x v="334"/>
    <x v="470"/>
    <x v="0"/>
    <x v="50"/>
    <x v="35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8"/>
    <x v="1"/>
  </r>
  <r>
    <x v="0"/>
    <x v="2"/>
    <x v="0"/>
    <x v="0"/>
    <x v="0"/>
    <x v="600"/>
    <x v="637"/>
    <x v="921"/>
    <x v="1352"/>
    <x v="54"/>
    <x v="27"/>
    <x v="0"/>
    <x v="0"/>
    <x v="0"/>
    <x v="0"/>
    <x v="0"/>
    <x v="4"/>
    <x v="0"/>
    <x v="0"/>
    <x v="0"/>
    <x v="334"/>
    <x v="470"/>
    <x v="0"/>
    <x v="50"/>
    <x v="35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2"/>
    <x v="1"/>
  </r>
  <r>
    <x v="0"/>
    <x v="2"/>
    <x v="0"/>
    <x v="0"/>
    <x v="0"/>
    <x v="471"/>
    <x v="529"/>
    <x v="776"/>
    <x v="1279"/>
    <x v="54"/>
    <x v="27"/>
    <x v="0"/>
    <x v="0"/>
    <x v="0"/>
    <x v="0"/>
    <x v="0"/>
    <x v="4"/>
    <x v="0"/>
    <x v="0"/>
    <x v="0"/>
    <x v="334"/>
    <x v="470"/>
    <x v="0"/>
    <x v="50"/>
    <x v="389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3"/>
    <x v="1"/>
  </r>
  <r>
    <x v="0"/>
    <x v="2"/>
    <x v="0"/>
    <x v="0"/>
    <x v="0"/>
    <x v="341"/>
    <x v="423"/>
    <x v="601"/>
    <x v="1198"/>
    <x v="54"/>
    <x v="27"/>
    <x v="0"/>
    <x v="0"/>
    <x v="0"/>
    <x v="0"/>
    <x v="0"/>
    <x v="4"/>
    <x v="0"/>
    <x v="0"/>
    <x v="0"/>
    <x v="334"/>
    <x v="470"/>
    <x v="0"/>
    <x v="50"/>
    <x v="691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3"/>
    <x v="1"/>
  </r>
  <r>
    <x v="0"/>
    <x v="2"/>
    <x v="0"/>
    <x v="0"/>
    <x v="0"/>
    <x v="278"/>
    <x v="370"/>
    <x v="520"/>
    <x v="1161"/>
    <x v="54"/>
    <x v="27"/>
    <x v="0"/>
    <x v="0"/>
    <x v="0"/>
    <x v="0"/>
    <x v="0"/>
    <x v="4"/>
    <x v="0"/>
    <x v="0"/>
    <x v="0"/>
    <x v="334"/>
    <x v="470"/>
    <x v="0"/>
    <x v="50"/>
    <x v="72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8"/>
    <x v="1"/>
  </r>
  <r>
    <x v="0"/>
    <x v="1"/>
    <x v="0"/>
    <x v="0"/>
    <x v="0"/>
    <x v="24"/>
    <x v="23"/>
    <x v="123"/>
    <x v="1011"/>
    <x v="54"/>
    <x v="27"/>
    <x v="0"/>
    <x v="0"/>
    <x v="0"/>
    <x v="0"/>
    <x v="0"/>
    <x v="0"/>
    <x v="0"/>
    <x v="0"/>
    <x v="0"/>
    <x v="334"/>
    <x v="470"/>
    <x v="0"/>
    <x v="50"/>
    <x v="50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1"/>
    <x v="0"/>
    <x v="0"/>
    <x v="0"/>
    <x v="46"/>
    <x v="44"/>
    <x v="183"/>
    <x v="1029"/>
    <x v="54"/>
    <x v="27"/>
    <x v="0"/>
    <x v="0"/>
    <x v="0"/>
    <x v="0"/>
    <x v="0"/>
    <x v="0"/>
    <x v="0"/>
    <x v="0"/>
    <x v="0"/>
    <x v="334"/>
    <x v="470"/>
    <x v="0"/>
    <x v="50"/>
    <x v="22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93"/>
    <x v="89"/>
    <x v="278"/>
    <x v="1061"/>
    <x v="54"/>
    <x v="27"/>
    <x v="0"/>
    <x v="0"/>
    <x v="0"/>
    <x v="0"/>
    <x v="0"/>
    <x v="0"/>
    <x v="0"/>
    <x v="0"/>
    <x v="0"/>
    <x v="334"/>
    <x v="470"/>
    <x v="0"/>
    <x v="50"/>
    <x v="23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1"/>
    <x v="0"/>
    <x v="0"/>
    <x v="0"/>
    <x v="66"/>
    <x v="63"/>
    <x v="226"/>
    <x v="1043"/>
    <x v="54"/>
    <x v="27"/>
    <x v="0"/>
    <x v="0"/>
    <x v="0"/>
    <x v="0"/>
    <x v="0"/>
    <x v="0"/>
    <x v="0"/>
    <x v="0"/>
    <x v="0"/>
    <x v="334"/>
    <x v="470"/>
    <x v="0"/>
    <x v="50"/>
    <x v="23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4"/>
    <x v="1"/>
  </r>
  <r>
    <x v="0"/>
    <x v="1"/>
    <x v="0"/>
    <x v="0"/>
    <x v="0"/>
    <x v="54"/>
    <x v="52"/>
    <x v="203"/>
    <x v="1036"/>
    <x v="54"/>
    <x v="27"/>
    <x v="0"/>
    <x v="0"/>
    <x v="0"/>
    <x v="0"/>
    <x v="0"/>
    <x v="0"/>
    <x v="0"/>
    <x v="0"/>
    <x v="0"/>
    <x v="334"/>
    <x v="470"/>
    <x v="0"/>
    <x v="50"/>
    <x v="236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1"/>
    <x v="0"/>
    <x v="0"/>
    <x v="0"/>
    <x v="107"/>
    <x v="103"/>
    <x v="306"/>
    <x v="1070"/>
    <x v="54"/>
    <x v="27"/>
    <x v="0"/>
    <x v="0"/>
    <x v="0"/>
    <x v="0"/>
    <x v="0"/>
    <x v="0"/>
    <x v="0"/>
    <x v="0"/>
    <x v="0"/>
    <x v="334"/>
    <x v="470"/>
    <x v="0"/>
    <x v="50"/>
    <x v="35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3"/>
    <x v="1"/>
  </r>
  <r>
    <x v="0"/>
    <x v="1"/>
    <x v="0"/>
    <x v="0"/>
    <x v="0"/>
    <x v="106"/>
    <x v="102"/>
    <x v="304"/>
    <x v="1069"/>
    <x v="54"/>
    <x v="27"/>
    <x v="0"/>
    <x v="0"/>
    <x v="0"/>
    <x v="0"/>
    <x v="0"/>
    <x v="0"/>
    <x v="0"/>
    <x v="0"/>
    <x v="0"/>
    <x v="334"/>
    <x v="470"/>
    <x v="0"/>
    <x v="50"/>
    <x v="35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1"/>
    <x v="0"/>
    <x v="0"/>
    <x v="0"/>
    <x v="63"/>
    <x v="61"/>
    <x v="223"/>
    <x v="1043"/>
    <x v="54"/>
    <x v="27"/>
    <x v="0"/>
    <x v="0"/>
    <x v="0"/>
    <x v="0"/>
    <x v="0"/>
    <x v="0"/>
    <x v="0"/>
    <x v="0"/>
    <x v="0"/>
    <x v="334"/>
    <x v="470"/>
    <x v="0"/>
    <x v="50"/>
    <x v="389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1"/>
    <x v="0"/>
    <x v="0"/>
    <x v="0"/>
    <x v="32"/>
    <x v="31"/>
    <x v="148"/>
    <x v="1019"/>
    <x v="54"/>
    <x v="27"/>
    <x v="0"/>
    <x v="0"/>
    <x v="0"/>
    <x v="0"/>
    <x v="0"/>
    <x v="0"/>
    <x v="0"/>
    <x v="0"/>
    <x v="0"/>
    <x v="334"/>
    <x v="470"/>
    <x v="0"/>
    <x v="50"/>
    <x v="691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1"/>
    <x v="0"/>
    <x v="0"/>
    <x v="0"/>
    <x v="23"/>
    <x v="22"/>
    <x v="120"/>
    <x v="1005"/>
    <x v="54"/>
    <x v="27"/>
    <x v="0"/>
    <x v="0"/>
    <x v="0"/>
    <x v="0"/>
    <x v="0"/>
    <x v="0"/>
    <x v="0"/>
    <x v="0"/>
    <x v="0"/>
    <x v="334"/>
    <x v="470"/>
    <x v="0"/>
    <x v="50"/>
    <x v="72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6"/>
    <x v="0"/>
    <x v="0"/>
    <x v="0"/>
    <x v="337"/>
    <x v="419"/>
    <x v="600"/>
    <x v="1198"/>
    <x v="54"/>
    <x v="27"/>
    <x v="0"/>
    <x v="0"/>
    <x v="0"/>
    <x v="0"/>
    <x v="0"/>
    <x v="6"/>
    <x v="0"/>
    <x v="0"/>
    <x v="0"/>
    <x v="334"/>
    <x v="470"/>
    <x v="0"/>
    <x v="50"/>
    <x v="50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4"/>
    <x v="1"/>
  </r>
  <r>
    <x v="0"/>
    <x v="6"/>
    <x v="0"/>
    <x v="0"/>
    <x v="0"/>
    <x v="464"/>
    <x v="524"/>
    <x v="762"/>
    <x v="1267"/>
    <x v="54"/>
    <x v="27"/>
    <x v="0"/>
    <x v="0"/>
    <x v="0"/>
    <x v="0"/>
    <x v="0"/>
    <x v="6"/>
    <x v="0"/>
    <x v="0"/>
    <x v="0"/>
    <x v="334"/>
    <x v="470"/>
    <x v="0"/>
    <x v="50"/>
    <x v="22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6"/>
    <x v="0"/>
    <x v="0"/>
    <x v="0"/>
    <x v="637"/>
    <x v="669"/>
    <x v="965"/>
    <x v="1378"/>
    <x v="54"/>
    <x v="27"/>
    <x v="0"/>
    <x v="0"/>
    <x v="0"/>
    <x v="0"/>
    <x v="0"/>
    <x v="6"/>
    <x v="0"/>
    <x v="0"/>
    <x v="0"/>
    <x v="334"/>
    <x v="470"/>
    <x v="0"/>
    <x v="50"/>
    <x v="23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0"/>
    <x v="1"/>
  </r>
  <r>
    <x v="0"/>
    <x v="6"/>
    <x v="0"/>
    <x v="0"/>
    <x v="0"/>
    <x v="543"/>
    <x v="593"/>
    <x v="865"/>
    <x v="1317"/>
    <x v="54"/>
    <x v="27"/>
    <x v="0"/>
    <x v="0"/>
    <x v="0"/>
    <x v="0"/>
    <x v="0"/>
    <x v="6"/>
    <x v="0"/>
    <x v="0"/>
    <x v="0"/>
    <x v="334"/>
    <x v="470"/>
    <x v="0"/>
    <x v="50"/>
    <x v="23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1"/>
    <x v="1"/>
  </r>
  <r>
    <x v="0"/>
    <x v="6"/>
    <x v="0"/>
    <x v="0"/>
    <x v="0"/>
    <x v="501"/>
    <x v="555"/>
    <x v="808"/>
    <x v="1293"/>
    <x v="54"/>
    <x v="27"/>
    <x v="0"/>
    <x v="0"/>
    <x v="0"/>
    <x v="0"/>
    <x v="0"/>
    <x v="6"/>
    <x v="0"/>
    <x v="0"/>
    <x v="0"/>
    <x v="334"/>
    <x v="470"/>
    <x v="0"/>
    <x v="50"/>
    <x v="236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3"/>
    <x v="1"/>
  </r>
  <r>
    <x v="0"/>
    <x v="6"/>
    <x v="0"/>
    <x v="0"/>
    <x v="0"/>
    <x v="682"/>
    <x v="709"/>
    <x v="1018"/>
    <x v="1406"/>
    <x v="54"/>
    <x v="27"/>
    <x v="0"/>
    <x v="0"/>
    <x v="0"/>
    <x v="0"/>
    <x v="0"/>
    <x v="6"/>
    <x v="0"/>
    <x v="0"/>
    <x v="0"/>
    <x v="334"/>
    <x v="470"/>
    <x v="0"/>
    <x v="50"/>
    <x v="35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2"/>
    <x v="1"/>
  </r>
  <r>
    <x v="0"/>
    <x v="6"/>
    <x v="0"/>
    <x v="0"/>
    <x v="0"/>
    <x v="679"/>
    <x v="706"/>
    <x v="1014"/>
    <x v="1402"/>
    <x v="54"/>
    <x v="27"/>
    <x v="0"/>
    <x v="0"/>
    <x v="0"/>
    <x v="0"/>
    <x v="0"/>
    <x v="6"/>
    <x v="0"/>
    <x v="0"/>
    <x v="0"/>
    <x v="334"/>
    <x v="470"/>
    <x v="0"/>
    <x v="50"/>
    <x v="35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6"/>
    <x v="1"/>
  </r>
  <r>
    <x v="0"/>
    <x v="6"/>
    <x v="0"/>
    <x v="0"/>
    <x v="0"/>
    <x v="534"/>
    <x v="586"/>
    <x v="858"/>
    <x v="1317"/>
    <x v="54"/>
    <x v="27"/>
    <x v="0"/>
    <x v="0"/>
    <x v="0"/>
    <x v="0"/>
    <x v="0"/>
    <x v="6"/>
    <x v="0"/>
    <x v="0"/>
    <x v="0"/>
    <x v="334"/>
    <x v="470"/>
    <x v="0"/>
    <x v="50"/>
    <x v="389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6"/>
    <x v="0"/>
    <x v="0"/>
    <x v="0"/>
    <x v="392"/>
    <x v="461"/>
    <x v="674"/>
    <x v="1225"/>
    <x v="54"/>
    <x v="27"/>
    <x v="0"/>
    <x v="0"/>
    <x v="0"/>
    <x v="0"/>
    <x v="0"/>
    <x v="6"/>
    <x v="0"/>
    <x v="0"/>
    <x v="0"/>
    <x v="334"/>
    <x v="470"/>
    <x v="0"/>
    <x v="50"/>
    <x v="691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5"/>
    <x v="1"/>
  </r>
  <r>
    <x v="0"/>
    <x v="6"/>
    <x v="0"/>
    <x v="0"/>
    <x v="0"/>
    <x v="329"/>
    <x v="414"/>
    <x v="580"/>
    <x v="1187"/>
    <x v="54"/>
    <x v="27"/>
    <x v="0"/>
    <x v="0"/>
    <x v="0"/>
    <x v="0"/>
    <x v="0"/>
    <x v="6"/>
    <x v="0"/>
    <x v="0"/>
    <x v="0"/>
    <x v="334"/>
    <x v="470"/>
    <x v="0"/>
    <x v="50"/>
    <x v="72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3"/>
    <x v="0"/>
    <x v="0"/>
    <x v="0"/>
    <x v="24"/>
    <x v="23"/>
    <x v="123"/>
    <x v="1011"/>
    <x v="54"/>
    <x v="27"/>
    <x v="0"/>
    <x v="0"/>
    <x v="0"/>
    <x v="0"/>
    <x v="0"/>
    <x v="2"/>
    <x v="0"/>
    <x v="0"/>
    <x v="0"/>
    <x v="334"/>
    <x v="470"/>
    <x v="0"/>
    <x v="50"/>
    <x v="50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3"/>
    <x v="0"/>
    <x v="0"/>
    <x v="0"/>
    <x v="46"/>
    <x v="44"/>
    <x v="183"/>
    <x v="1029"/>
    <x v="54"/>
    <x v="27"/>
    <x v="0"/>
    <x v="0"/>
    <x v="0"/>
    <x v="0"/>
    <x v="0"/>
    <x v="2"/>
    <x v="0"/>
    <x v="0"/>
    <x v="0"/>
    <x v="334"/>
    <x v="470"/>
    <x v="0"/>
    <x v="50"/>
    <x v="22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93"/>
    <x v="89"/>
    <x v="278"/>
    <x v="1061"/>
    <x v="54"/>
    <x v="27"/>
    <x v="0"/>
    <x v="0"/>
    <x v="0"/>
    <x v="0"/>
    <x v="0"/>
    <x v="2"/>
    <x v="0"/>
    <x v="0"/>
    <x v="0"/>
    <x v="334"/>
    <x v="470"/>
    <x v="0"/>
    <x v="50"/>
    <x v="23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3"/>
    <x v="0"/>
    <x v="0"/>
    <x v="0"/>
    <x v="66"/>
    <x v="63"/>
    <x v="226"/>
    <x v="1043"/>
    <x v="54"/>
    <x v="27"/>
    <x v="0"/>
    <x v="0"/>
    <x v="0"/>
    <x v="0"/>
    <x v="0"/>
    <x v="2"/>
    <x v="0"/>
    <x v="0"/>
    <x v="0"/>
    <x v="334"/>
    <x v="470"/>
    <x v="0"/>
    <x v="50"/>
    <x v="23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4"/>
    <x v="1"/>
  </r>
  <r>
    <x v="0"/>
    <x v="3"/>
    <x v="0"/>
    <x v="0"/>
    <x v="0"/>
    <x v="54"/>
    <x v="52"/>
    <x v="203"/>
    <x v="1036"/>
    <x v="54"/>
    <x v="27"/>
    <x v="0"/>
    <x v="0"/>
    <x v="0"/>
    <x v="0"/>
    <x v="0"/>
    <x v="2"/>
    <x v="0"/>
    <x v="0"/>
    <x v="0"/>
    <x v="334"/>
    <x v="470"/>
    <x v="0"/>
    <x v="50"/>
    <x v="236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3"/>
    <x v="0"/>
    <x v="0"/>
    <x v="0"/>
    <x v="107"/>
    <x v="103"/>
    <x v="306"/>
    <x v="1070"/>
    <x v="54"/>
    <x v="27"/>
    <x v="0"/>
    <x v="0"/>
    <x v="0"/>
    <x v="0"/>
    <x v="0"/>
    <x v="2"/>
    <x v="0"/>
    <x v="0"/>
    <x v="0"/>
    <x v="334"/>
    <x v="470"/>
    <x v="0"/>
    <x v="50"/>
    <x v="35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3"/>
    <x v="1"/>
  </r>
  <r>
    <x v="0"/>
    <x v="3"/>
    <x v="0"/>
    <x v="0"/>
    <x v="0"/>
    <x v="106"/>
    <x v="102"/>
    <x v="304"/>
    <x v="1069"/>
    <x v="54"/>
    <x v="27"/>
    <x v="0"/>
    <x v="0"/>
    <x v="0"/>
    <x v="0"/>
    <x v="0"/>
    <x v="2"/>
    <x v="0"/>
    <x v="0"/>
    <x v="0"/>
    <x v="334"/>
    <x v="470"/>
    <x v="0"/>
    <x v="50"/>
    <x v="35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3"/>
    <x v="0"/>
    <x v="0"/>
    <x v="0"/>
    <x v="63"/>
    <x v="61"/>
    <x v="223"/>
    <x v="1043"/>
    <x v="54"/>
    <x v="27"/>
    <x v="0"/>
    <x v="0"/>
    <x v="0"/>
    <x v="0"/>
    <x v="0"/>
    <x v="2"/>
    <x v="0"/>
    <x v="0"/>
    <x v="0"/>
    <x v="334"/>
    <x v="470"/>
    <x v="0"/>
    <x v="50"/>
    <x v="389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3"/>
    <x v="0"/>
    <x v="0"/>
    <x v="0"/>
    <x v="32"/>
    <x v="31"/>
    <x v="148"/>
    <x v="1019"/>
    <x v="54"/>
    <x v="27"/>
    <x v="0"/>
    <x v="0"/>
    <x v="0"/>
    <x v="0"/>
    <x v="0"/>
    <x v="2"/>
    <x v="0"/>
    <x v="0"/>
    <x v="0"/>
    <x v="334"/>
    <x v="470"/>
    <x v="0"/>
    <x v="50"/>
    <x v="691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3"/>
    <x v="0"/>
    <x v="0"/>
    <x v="0"/>
    <x v="23"/>
    <x v="22"/>
    <x v="120"/>
    <x v="1005"/>
    <x v="54"/>
    <x v="27"/>
    <x v="0"/>
    <x v="0"/>
    <x v="0"/>
    <x v="0"/>
    <x v="0"/>
    <x v="2"/>
    <x v="0"/>
    <x v="0"/>
    <x v="0"/>
    <x v="334"/>
    <x v="470"/>
    <x v="0"/>
    <x v="50"/>
    <x v="72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5"/>
    <x v="0"/>
    <x v="0"/>
    <x v="0"/>
    <x v="256"/>
    <x v="351"/>
    <x v="498"/>
    <x v="1157"/>
    <x v="54"/>
    <x v="27"/>
    <x v="0"/>
    <x v="0"/>
    <x v="0"/>
    <x v="0"/>
    <x v="0"/>
    <x v="5"/>
    <x v="0"/>
    <x v="0"/>
    <x v="0"/>
    <x v="334"/>
    <x v="470"/>
    <x v="0"/>
    <x v="50"/>
    <x v="50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214"/>
    <x v="0"/>
  </r>
  <r>
    <x v="0"/>
    <x v="5"/>
    <x v="0"/>
    <x v="0"/>
    <x v="0"/>
    <x v="371"/>
    <x v="444"/>
    <x v="643"/>
    <x v="1210"/>
    <x v="54"/>
    <x v="27"/>
    <x v="0"/>
    <x v="0"/>
    <x v="0"/>
    <x v="0"/>
    <x v="0"/>
    <x v="5"/>
    <x v="0"/>
    <x v="0"/>
    <x v="0"/>
    <x v="334"/>
    <x v="470"/>
    <x v="0"/>
    <x v="50"/>
    <x v="22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3"/>
    <x v="169"/>
    <x v="203"/>
    <x v="57"/>
    <x v="1118"/>
    <x v="0"/>
  </r>
  <r>
    <x v="0"/>
    <x v="5"/>
    <x v="0"/>
    <x v="0"/>
    <x v="0"/>
    <x v="514"/>
    <x v="568"/>
    <x v="827"/>
    <x v="1307"/>
    <x v="54"/>
    <x v="27"/>
    <x v="0"/>
    <x v="0"/>
    <x v="0"/>
    <x v="0"/>
    <x v="0"/>
    <x v="5"/>
    <x v="0"/>
    <x v="0"/>
    <x v="0"/>
    <x v="334"/>
    <x v="470"/>
    <x v="0"/>
    <x v="50"/>
    <x v="23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6"/>
    <x v="169"/>
    <x v="203"/>
    <x v="101"/>
    <x v="965"/>
    <x v="0"/>
  </r>
  <r>
    <x v="0"/>
    <x v="5"/>
    <x v="0"/>
    <x v="0"/>
    <x v="0"/>
    <x v="440"/>
    <x v="504"/>
    <x v="727"/>
    <x v="1249"/>
    <x v="54"/>
    <x v="27"/>
    <x v="0"/>
    <x v="0"/>
    <x v="0"/>
    <x v="0"/>
    <x v="0"/>
    <x v="5"/>
    <x v="0"/>
    <x v="0"/>
    <x v="0"/>
    <x v="334"/>
    <x v="470"/>
    <x v="0"/>
    <x v="50"/>
    <x v="23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8"/>
    <x v="169"/>
    <x v="203"/>
    <x v="75"/>
    <x v="1039"/>
    <x v="0"/>
  </r>
  <r>
    <x v="0"/>
    <x v="5"/>
    <x v="0"/>
    <x v="0"/>
    <x v="0"/>
    <x v="402"/>
    <x v="469"/>
    <x v="681"/>
    <x v="1223"/>
    <x v="54"/>
    <x v="27"/>
    <x v="0"/>
    <x v="0"/>
    <x v="0"/>
    <x v="0"/>
    <x v="0"/>
    <x v="5"/>
    <x v="0"/>
    <x v="0"/>
    <x v="0"/>
    <x v="334"/>
    <x v="470"/>
    <x v="0"/>
    <x v="50"/>
    <x v="236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0"/>
    <x v="169"/>
    <x v="203"/>
    <x v="64"/>
    <x v="1081"/>
    <x v="0"/>
  </r>
  <r>
    <x v="0"/>
    <x v="5"/>
    <x v="0"/>
    <x v="0"/>
    <x v="0"/>
    <x v="550"/>
    <x v="599"/>
    <x v="874"/>
    <x v="1330"/>
    <x v="54"/>
    <x v="27"/>
    <x v="0"/>
    <x v="0"/>
    <x v="0"/>
    <x v="0"/>
    <x v="0"/>
    <x v="5"/>
    <x v="0"/>
    <x v="0"/>
    <x v="0"/>
    <x v="334"/>
    <x v="470"/>
    <x v="0"/>
    <x v="50"/>
    <x v="35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4"/>
    <x v="169"/>
    <x v="203"/>
    <x v="113"/>
    <x v="929"/>
    <x v="0"/>
  </r>
  <r>
    <x v="0"/>
    <x v="5"/>
    <x v="0"/>
    <x v="0"/>
    <x v="0"/>
    <x v="547"/>
    <x v="597"/>
    <x v="871"/>
    <x v="1323"/>
    <x v="54"/>
    <x v="27"/>
    <x v="0"/>
    <x v="0"/>
    <x v="0"/>
    <x v="0"/>
    <x v="0"/>
    <x v="5"/>
    <x v="0"/>
    <x v="0"/>
    <x v="0"/>
    <x v="334"/>
    <x v="470"/>
    <x v="0"/>
    <x v="50"/>
    <x v="35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3"/>
    <x v="169"/>
    <x v="203"/>
    <x v="112"/>
    <x v="936"/>
    <x v="0"/>
  </r>
  <r>
    <x v="0"/>
    <x v="5"/>
    <x v="0"/>
    <x v="0"/>
    <x v="0"/>
    <x v="433"/>
    <x v="499"/>
    <x v="721"/>
    <x v="1249"/>
    <x v="54"/>
    <x v="27"/>
    <x v="0"/>
    <x v="0"/>
    <x v="0"/>
    <x v="0"/>
    <x v="0"/>
    <x v="5"/>
    <x v="0"/>
    <x v="0"/>
    <x v="0"/>
    <x v="334"/>
    <x v="470"/>
    <x v="0"/>
    <x v="50"/>
    <x v="389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6"/>
    <x v="169"/>
    <x v="203"/>
    <x v="73"/>
    <x v="1037"/>
    <x v="0"/>
  </r>
  <r>
    <x v="0"/>
    <x v="5"/>
    <x v="0"/>
    <x v="0"/>
    <x v="0"/>
    <x v="306"/>
    <x v="393"/>
    <x v="558"/>
    <x v="1181"/>
    <x v="54"/>
    <x v="27"/>
    <x v="0"/>
    <x v="0"/>
    <x v="0"/>
    <x v="0"/>
    <x v="0"/>
    <x v="5"/>
    <x v="0"/>
    <x v="0"/>
    <x v="0"/>
    <x v="334"/>
    <x v="470"/>
    <x v="0"/>
    <x v="50"/>
    <x v="691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2"/>
    <x v="169"/>
    <x v="203"/>
    <x v="41"/>
    <x v="1168"/>
    <x v="0"/>
  </r>
  <r>
    <x v="0"/>
    <x v="5"/>
    <x v="0"/>
    <x v="0"/>
    <x v="0"/>
    <x v="248"/>
    <x v="344"/>
    <x v="483"/>
    <x v="1147"/>
    <x v="54"/>
    <x v="27"/>
    <x v="0"/>
    <x v="0"/>
    <x v="0"/>
    <x v="0"/>
    <x v="0"/>
    <x v="5"/>
    <x v="0"/>
    <x v="0"/>
    <x v="0"/>
    <x v="334"/>
    <x v="470"/>
    <x v="0"/>
    <x v="50"/>
    <x v="72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232"/>
    <x v="0"/>
  </r>
  <r>
    <x v="0"/>
    <x v="2"/>
    <x v="0"/>
    <x v="0"/>
    <x v="0"/>
    <x v="278"/>
    <x v="370"/>
    <x v="410"/>
    <x v="777"/>
    <x v="54"/>
    <x v="27"/>
    <x v="0"/>
    <x v="0"/>
    <x v="0"/>
    <x v="0"/>
    <x v="0"/>
    <x v="4"/>
    <x v="0"/>
    <x v="0"/>
    <x v="0"/>
    <x v="335"/>
    <x v="474"/>
    <x v="3"/>
    <x v="4"/>
    <x v="751"/>
    <x v="104"/>
    <x v="0"/>
    <x v="0"/>
    <x v="0"/>
    <x v="0"/>
    <x v="0"/>
    <x v="335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65"/>
    <x v="199"/>
    <x v="169"/>
    <x v="23"/>
    <x v="0"/>
    <x v="1063"/>
    <x v="1"/>
  </r>
  <r>
    <x v="0"/>
    <x v="1"/>
    <x v="0"/>
    <x v="0"/>
    <x v="0"/>
    <x v="23"/>
    <x v="22"/>
    <x v="86"/>
    <x v="997"/>
    <x v="54"/>
    <x v="27"/>
    <x v="0"/>
    <x v="0"/>
    <x v="0"/>
    <x v="0"/>
    <x v="0"/>
    <x v="0"/>
    <x v="0"/>
    <x v="0"/>
    <x v="0"/>
    <x v="335"/>
    <x v="474"/>
    <x v="3"/>
    <x v="4"/>
    <x v="751"/>
    <x v="104"/>
    <x v="0"/>
    <x v="0"/>
    <x v="0"/>
    <x v="0"/>
    <x v="0"/>
    <x v="335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394"/>
    <x v="1"/>
  </r>
  <r>
    <x v="0"/>
    <x v="6"/>
    <x v="0"/>
    <x v="0"/>
    <x v="0"/>
    <x v="329"/>
    <x v="414"/>
    <x v="465"/>
    <x v="748"/>
    <x v="54"/>
    <x v="27"/>
    <x v="0"/>
    <x v="0"/>
    <x v="0"/>
    <x v="0"/>
    <x v="0"/>
    <x v="6"/>
    <x v="0"/>
    <x v="0"/>
    <x v="0"/>
    <x v="335"/>
    <x v="474"/>
    <x v="3"/>
    <x v="4"/>
    <x v="751"/>
    <x v="104"/>
    <x v="0"/>
    <x v="0"/>
    <x v="0"/>
    <x v="0"/>
    <x v="0"/>
    <x v="335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003"/>
    <x v="1"/>
  </r>
  <r>
    <x v="0"/>
    <x v="4"/>
    <x v="0"/>
    <x v="0"/>
    <x v="0"/>
    <x v="69"/>
    <x v="66"/>
    <x v="165"/>
    <x v="1034"/>
    <x v="54"/>
    <x v="27"/>
    <x v="0"/>
    <x v="0"/>
    <x v="0"/>
    <x v="0"/>
    <x v="0"/>
    <x v="1"/>
    <x v="0"/>
    <x v="0"/>
    <x v="0"/>
    <x v="335"/>
    <x v="474"/>
    <x v="3"/>
    <x v="4"/>
    <x v="751"/>
    <x v="104"/>
    <x v="0"/>
    <x v="0"/>
    <x v="0"/>
    <x v="0"/>
    <x v="0"/>
    <x v="335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317"/>
    <x v="1"/>
  </r>
  <r>
    <x v="0"/>
    <x v="0"/>
    <x v="0"/>
    <x v="0"/>
    <x v="0"/>
    <x v="512"/>
    <x v="565"/>
    <x v="672"/>
    <x v="645"/>
    <x v="54"/>
    <x v="27"/>
    <x v="0"/>
    <x v="0"/>
    <x v="0"/>
    <x v="0"/>
    <x v="0"/>
    <x v="3"/>
    <x v="0"/>
    <x v="0"/>
    <x v="0"/>
    <x v="335"/>
    <x v="474"/>
    <x v="3"/>
    <x v="4"/>
    <x v="751"/>
    <x v="104"/>
    <x v="0"/>
    <x v="0"/>
    <x v="0"/>
    <x v="0"/>
    <x v="0"/>
    <x v="335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546"/>
    <x v="199"/>
    <x v="169"/>
    <x v="203"/>
    <x v="0"/>
    <x v="787"/>
    <x v="1"/>
  </r>
  <r>
    <x v="0"/>
    <x v="2"/>
    <x v="0"/>
    <x v="0"/>
    <x v="0"/>
    <x v="278"/>
    <x v="370"/>
    <x v="419"/>
    <x v="795"/>
    <x v="54"/>
    <x v="27"/>
    <x v="0"/>
    <x v="0"/>
    <x v="0"/>
    <x v="0"/>
    <x v="0"/>
    <x v="4"/>
    <x v="0"/>
    <x v="0"/>
    <x v="0"/>
    <x v="336"/>
    <x v="475"/>
    <x v="3"/>
    <x v="4"/>
    <x v="627"/>
    <x v="104"/>
    <x v="0"/>
    <x v="0"/>
    <x v="0"/>
    <x v="0"/>
    <x v="0"/>
    <x v="336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3"/>
    <x v="0"/>
    <x v="1053"/>
    <x v="1"/>
  </r>
  <r>
    <x v="0"/>
    <x v="1"/>
    <x v="0"/>
    <x v="0"/>
    <x v="0"/>
    <x v="23"/>
    <x v="22"/>
    <x v="90"/>
    <x v="1000"/>
    <x v="54"/>
    <x v="27"/>
    <x v="0"/>
    <x v="0"/>
    <x v="0"/>
    <x v="0"/>
    <x v="0"/>
    <x v="0"/>
    <x v="0"/>
    <x v="0"/>
    <x v="0"/>
    <x v="336"/>
    <x v="475"/>
    <x v="3"/>
    <x v="4"/>
    <x v="627"/>
    <x v="104"/>
    <x v="0"/>
    <x v="0"/>
    <x v="0"/>
    <x v="0"/>
    <x v="0"/>
    <x v="336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95"/>
    <x v="199"/>
    <x v="169"/>
    <x v="203"/>
    <x v="0"/>
    <x v="1392"/>
    <x v="1"/>
  </r>
  <r>
    <x v="0"/>
    <x v="6"/>
    <x v="0"/>
    <x v="0"/>
    <x v="0"/>
    <x v="329"/>
    <x v="414"/>
    <x v="475"/>
    <x v="769"/>
    <x v="54"/>
    <x v="27"/>
    <x v="0"/>
    <x v="0"/>
    <x v="0"/>
    <x v="0"/>
    <x v="0"/>
    <x v="6"/>
    <x v="0"/>
    <x v="0"/>
    <x v="0"/>
    <x v="336"/>
    <x v="475"/>
    <x v="3"/>
    <x v="4"/>
    <x v="627"/>
    <x v="104"/>
    <x v="0"/>
    <x v="0"/>
    <x v="0"/>
    <x v="0"/>
    <x v="0"/>
    <x v="336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993"/>
    <x v="1"/>
  </r>
  <r>
    <x v="0"/>
    <x v="4"/>
    <x v="0"/>
    <x v="0"/>
    <x v="0"/>
    <x v="69"/>
    <x v="66"/>
    <x v="171"/>
    <x v="1041"/>
    <x v="54"/>
    <x v="27"/>
    <x v="0"/>
    <x v="0"/>
    <x v="0"/>
    <x v="0"/>
    <x v="0"/>
    <x v="1"/>
    <x v="0"/>
    <x v="0"/>
    <x v="0"/>
    <x v="336"/>
    <x v="475"/>
    <x v="3"/>
    <x v="4"/>
    <x v="627"/>
    <x v="104"/>
    <x v="0"/>
    <x v="0"/>
    <x v="0"/>
    <x v="0"/>
    <x v="0"/>
    <x v="336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311"/>
    <x v="1"/>
  </r>
  <r>
    <x v="0"/>
    <x v="0"/>
    <x v="0"/>
    <x v="0"/>
    <x v="0"/>
    <x v="512"/>
    <x v="565"/>
    <x v="684"/>
    <x v="670"/>
    <x v="54"/>
    <x v="27"/>
    <x v="0"/>
    <x v="0"/>
    <x v="0"/>
    <x v="0"/>
    <x v="0"/>
    <x v="3"/>
    <x v="0"/>
    <x v="0"/>
    <x v="0"/>
    <x v="336"/>
    <x v="475"/>
    <x v="3"/>
    <x v="4"/>
    <x v="627"/>
    <x v="104"/>
    <x v="0"/>
    <x v="0"/>
    <x v="0"/>
    <x v="0"/>
    <x v="0"/>
    <x v="336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775"/>
    <x v="1"/>
  </r>
  <r>
    <x v="0"/>
    <x v="2"/>
    <x v="0"/>
    <x v="0"/>
    <x v="0"/>
    <x v="452"/>
    <x v="514"/>
    <x v="772"/>
    <x v="1305"/>
    <x v="54"/>
    <x v="27"/>
    <x v="0"/>
    <x v="0"/>
    <x v="0"/>
    <x v="0"/>
    <x v="0"/>
    <x v="4"/>
    <x v="0"/>
    <x v="0"/>
    <x v="0"/>
    <x v="337"/>
    <x v="479"/>
    <x v="2"/>
    <x v="6"/>
    <x v="56"/>
    <x v="104"/>
    <x v="0"/>
    <x v="0"/>
    <x v="0"/>
    <x v="0"/>
    <x v="0"/>
    <x v="337"/>
    <x v="258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8"/>
    <x v="203"/>
    <x v="80"/>
    <x v="968"/>
    <x v="0"/>
  </r>
  <r>
    <x v="0"/>
    <x v="1"/>
    <x v="0"/>
    <x v="0"/>
    <x v="0"/>
    <x v="58"/>
    <x v="56"/>
    <x v="222"/>
    <x v="1048"/>
    <x v="54"/>
    <x v="27"/>
    <x v="0"/>
    <x v="0"/>
    <x v="0"/>
    <x v="0"/>
    <x v="0"/>
    <x v="0"/>
    <x v="0"/>
    <x v="0"/>
    <x v="0"/>
    <x v="337"/>
    <x v="479"/>
    <x v="2"/>
    <x v="6"/>
    <x v="56"/>
    <x v="104"/>
    <x v="0"/>
    <x v="0"/>
    <x v="0"/>
    <x v="0"/>
    <x v="0"/>
    <x v="337"/>
    <x v="258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6"/>
    <x v="0"/>
    <x v="0"/>
    <x v="0"/>
    <x v="515"/>
    <x v="569"/>
    <x v="854"/>
    <x v="1345"/>
    <x v="54"/>
    <x v="27"/>
    <x v="0"/>
    <x v="0"/>
    <x v="0"/>
    <x v="0"/>
    <x v="0"/>
    <x v="6"/>
    <x v="0"/>
    <x v="0"/>
    <x v="0"/>
    <x v="337"/>
    <x v="479"/>
    <x v="2"/>
    <x v="6"/>
    <x v="56"/>
    <x v="104"/>
    <x v="0"/>
    <x v="0"/>
    <x v="0"/>
    <x v="0"/>
    <x v="0"/>
    <x v="337"/>
    <x v="258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3"/>
    <x v="0"/>
    <x v="0"/>
    <x v="0"/>
    <x v="58"/>
    <x v="56"/>
    <x v="222"/>
    <x v="1048"/>
    <x v="54"/>
    <x v="27"/>
    <x v="0"/>
    <x v="0"/>
    <x v="0"/>
    <x v="0"/>
    <x v="0"/>
    <x v="2"/>
    <x v="0"/>
    <x v="0"/>
    <x v="0"/>
    <x v="337"/>
    <x v="479"/>
    <x v="2"/>
    <x v="6"/>
    <x v="56"/>
    <x v="104"/>
    <x v="0"/>
    <x v="0"/>
    <x v="0"/>
    <x v="0"/>
    <x v="0"/>
    <x v="337"/>
    <x v="258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5"/>
    <x v="0"/>
    <x v="0"/>
    <x v="0"/>
    <x v="415"/>
    <x v="483"/>
    <x v="718"/>
    <x v="1275"/>
    <x v="54"/>
    <x v="27"/>
    <x v="0"/>
    <x v="0"/>
    <x v="0"/>
    <x v="0"/>
    <x v="0"/>
    <x v="5"/>
    <x v="0"/>
    <x v="0"/>
    <x v="0"/>
    <x v="337"/>
    <x v="479"/>
    <x v="2"/>
    <x v="6"/>
    <x v="56"/>
    <x v="104"/>
    <x v="0"/>
    <x v="0"/>
    <x v="0"/>
    <x v="0"/>
    <x v="0"/>
    <x v="337"/>
    <x v="258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1"/>
    <x v="203"/>
    <x v="69"/>
    <x v="1009"/>
    <x v="0"/>
  </r>
  <r>
    <x v="0"/>
    <x v="2"/>
    <x v="0"/>
    <x v="0"/>
    <x v="0"/>
    <x v="529"/>
    <x v="581"/>
    <x v="0"/>
    <x v="407"/>
    <x v="54"/>
    <x v="27"/>
    <x v="0"/>
    <x v="0"/>
    <x v="0"/>
    <x v="0"/>
    <x v="0"/>
    <x v="4"/>
    <x v="0"/>
    <x v="0"/>
    <x v="0"/>
    <x v="338"/>
    <x v="482"/>
    <x v="2"/>
    <x v="53"/>
    <x v="607"/>
    <x v="104"/>
    <x v="0"/>
    <x v="0"/>
    <x v="0"/>
    <x v="0"/>
    <x v="0"/>
    <x v="338"/>
    <x v="16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82"/>
    <x v="79"/>
    <x v="0"/>
    <x v="771"/>
    <x v="54"/>
    <x v="27"/>
    <x v="0"/>
    <x v="0"/>
    <x v="0"/>
    <x v="0"/>
    <x v="0"/>
    <x v="0"/>
    <x v="0"/>
    <x v="0"/>
    <x v="0"/>
    <x v="338"/>
    <x v="482"/>
    <x v="2"/>
    <x v="53"/>
    <x v="607"/>
    <x v="104"/>
    <x v="0"/>
    <x v="0"/>
    <x v="0"/>
    <x v="0"/>
    <x v="0"/>
    <x v="338"/>
    <x v="16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605"/>
    <x v="641"/>
    <x v="0"/>
    <x v="355"/>
    <x v="54"/>
    <x v="27"/>
    <x v="0"/>
    <x v="0"/>
    <x v="0"/>
    <x v="0"/>
    <x v="0"/>
    <x v="6"/>
    <x v="0"/>
    <x v="0"/>
    <x v="0"/>
    <x v="338"/>
    <x v="482"/>
    <x v="2"/>
    <x v="53"/>
    <x v="607"/>
    <x v="104"/>
    <x v="0"/>
    <x v="0"/>
    <x v="0"/>
    <x v="0"/>
    <x v="0"/>
    <x v="338"/>
    <x v="16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82"/>
    <x v="79"/>
    <x v="0"/>
    <x v="771"/>
    <x v="54"/>
    <x v="27"/>
    <x v="0"/>
    <x v="0"/>
    <x v="0"/>
    <x v="0"/>
    <x v="0"/>
    <x v="2"/>
    <x v="0"/>
    <x v="0"/>
    <x v="0"/>
    <x v="338"/>
    <x v="482"/>
    <x v="2"/>
    <x v="53"/>
    <x v="607"/>
    <x v="104"/>
    <x v="0"/>
    <x v="0"/>
    <x v="0"/>
    <x v="0"/>
    <x v="0"/>
    <x v="338"/>
    <x v="16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490"/>
    <x v="543"/>
    <x v="0"/>
    <x v="436"/>
    <x v="54"/>
    <x v="27"/>
    <x v="0"/>
    <x v="0"/>
    <x v="0"/>
    <x v="0"/>
    <x v="0"/>
    <x v="5"/>
    <x v="0"/>
    <x v="0"/>
    <x v="0"/>
    <x v="338"/>
    <x v="482"/>
    <x v="2"/>
    <x v="53"/>
    <x v="607"/>
    <x v="104"/>
    <x v="0"/>
    <x v="0"/>
    <x v="0"/>
    <x v="0"/>
    <x v="0"/>
    <x v="338"/>
    <x v="16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2"/>
    <x v="0"/>
    <x v="1479"/>
    <x v="1"/>
  </r>
  <r>
    <x v="0"/>
    <x v="2"/>
    <x v="0"/>
    <x v="0"/>
    <x v="0"/>
    <x v="391"/>
    <x v="459"/>
    <x v="589"/>
    <x v="956"/>
    <x v="54"/>
    <x v="27"/>
    <x v="0"/>
    <x v="0"/>
    <x v="0"/>
    <x v="0"/>
    <x v="0"/>
    <x v="4"/>
    <x v="0"/>
    <x v="0"/>
    <x v="0"/>
    <x v="339"/>
    <x v="483"/>
    <x v="0"/>
    <x v="16"/>
    <x v="709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2"/>
    <x v="0"/>
    <x v="0"/>
    <x v="0"/>
    <x v="325"/>
    <x v="411"/>
    <x v="512"/>
    <x v="956"/>
    <x v="54"/>
    <x v="27"/>
    <x v="0"/>
    <x v="0"/>
    <x v="0"/>
    <x v="0"/>
    <x v="0"/>
    <x v="4"/>
    <x v="0"/>
    <x v="0"/>
    <x v="0"/>
    <x v="339"/>
    <x v="483"/>
    <x v="0"/>
    <x v="16"/>
    <x v="812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1"/>
    <x v="0"/>
    <x v="0"/>
    <x v="0"/>
    <x v="43"/>
    <x v="41"/>
    <x v="144"/>
    <x v="956"/>
    <x v="54"/>
    <x v="27"/>
    <x v="0"/>
    <x v="0"/>
    <x v="0"/>
    <x v="0"/>
    <x v="0"/>
    <x v="0"/>
    <x v="0"/>
    <x v="0"/>
    <x v="0"/>
    <x v="339"/>
    <x v="483"/>
    <x v="0"/>
    <x v="16"/>
    <x v="709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30"/>
    <x v="29"/>
    <x v="118"/>
    <x v="956"/>
    <x v="54"/>
    <x v="27"/>
    <x v="0"/>
    <x v="0"/>
    <x v="0"/>
    <x v="0"/>
    <x v="0"/>
    <x v="0"/>
    <x v="0"/>
    <x v="0"/>
    <x v="0"/>
    <x v="339"/>
    <x v="483"/>
    <x v="0"/>
    <x v="16"/>
    <x v="812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6"/>
    <x v="0"/>
    <x v="0"/>
    <x v="0"/>
    <x v="448"/>
    <x v="510"/>
    <x v="665"/>
    <x v="956"/>
    <x v="54"/>
    <x v="27"/>
    <x v="0"/>
    <x v="0"/>
    <x v="0"/>
    <x v="0"/>
    <x v="0"/>
    <x v="6"/>
    <x v="0"/>
    <x v="0"/>
    <x v="0"/>
    <x v="339"/>
    <x v="483"/>
    <x v="0"/>
    <x v="16"/>
    <x v="709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381"/>
    <x v="452"/>
    <x v="573"/>
    <x v="956"/>
    <x v="54"/>
    <x v="27"/>
    <x v="0"/>
    <x v="0"/>
    <x v="0"/>
    <x v="0"/>
    <x v="0"/>
    <x v="6"/>
    <x v="0"/>
    <x v="0"/>
    <x v="0"/>
    <x v="339"/>
    <x v="483"/>
    <x v="0"/>
    <x v="16"/>
    <x v="812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3"/>
    <x v="0"/>
    <x v="0"/>
    <x v="0"/>
    <x v="43"/>
    <x v="41"/>
    <x v="144"/>
    <x v="956"/>
    <x v="54"/>
    <x v="27"/>
    <x v="0"/>
    <x v="0"/>
    <x v="0"/>
    <x v="0"/>
    <x v="0"/>
    <x v="2"/>
    <x v="0"/>
    <x v="0"/>
    <x v="0"/>
    <x v="339"/>
    <x v="483"/>
    <x v="0"/>
    <x v="16"/>
    <x v="709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3"/>
    <x v="0"/>
    <x v="0"/>
    <x v="0"/>
    <x v="30"/>
    <x v="29"/>
    <x v="118"/>
    <x v="956"/>
    <x v="54"/>
    <x v="27"/>
    <x v="0"/>
    <x v="0"/>
    <x v="0"/>
    <x v="0"/>
    <x v="0"/>
    <x v="2"/>
    <x v="0"/>
    <x v="0"/>
    <x v="0"/>
    <x v="339"/>
    <x v="483"/>
    <x v="0"/>
    <x v="16"/>
    <x v="812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5"/>
    <x v="0"/>
    <x v="0"/>
    <x v="0"/>
    <x v="362"/>
    <x v="436"/>
    <x v="547"/>
    <x v="956"/>
    <x v="54"/>
    <x v="27"/>
    <x v="0"/>
    <x v="0"/>
    <x v="0"/>
    <x v="0"/>
    <x v="0"/>
    <x v="5"/>
    <x v="0"/>
    <x v="0"/>
    <x v="0"/>
    <x v="339"/>
    <x v="483"/>
    <x v="0"/>
    <x v="16"/>
    <x v="709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5"/>
    <x v="0"/>
    <x v="918"/>
    <x v="1"/>
  </r>
  <r>
    <x v="0"/>
    <x v="5"/>
    <x v="0"/>
    <x v="0"/>
    <x v="0"/>
    <x v="297"/>
    <x v="383"/>
    <x v="477"/>
    <x v="956"/>
    <x v="54"/>
    <x v="27"/>
    <x v="0"/>
    <x v="0"/>
    <x v="0"/>
    <x v="0"/>
    <x v="0"/>
    <x v="5"/>
    <x v="0"/>
    <x v="0"/>
    <x v="0"/>
    <x v="339"/>
    <x v="483"/>
    <x v="0"/>
    <x v="16"/>
    <x v="812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6"/>
    <x v="0"/>
    <x v="991"/>
    <x v="1"/>
  </r>
  <r>
    <x v="0"/>
    <x v="2"/>
    <x v="0"/>
    <x v="0"/>
    <x v="0"/>
    <x v="502"/>
    <x v="556"/>
    <x v="120"/>
    <x v="433"/>
    <x v="54"/>
    <x v="27"/>
    <x v="0"/>
    <x v="0"/>
    <x v="0"/>
    <x v="0"/>
    <x v="0"/>
    <x v="4"/>
    <x v="0"/>
    <x v="0"/>
    <x v="0"/>
    <x v="340"/>
    <x v="485"/>
    <x v="2"/>
    <x v="48"/>
    <x v="1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9"/>
    <x v="203"/>
    <x v="96"/>
    <x v="1607"/>
    <x v="0"/>
  </r>
  <r>
    <x v="0"/>
    <x v="2"/>
    <x v="0"/>
    <x v="0"/>
    <x v="0"/>
    <x v="108"/>
    <x v="190"/>
    <x v="0"/>
    <x v="742"/>
    <x v="54"/>
    <x v="27"/>
    <x v="0"/>
    <x v="0"/>
    <x v="0"/>
    <x v="0"/>
    <x v="0"/>
    <x v="4"/>
    <x v="0"/>
    <x v="0"/>
    <x v="0"/>
    <x v="340"/>
    <x v="485"/>
    <x v="2"/>
    <x v="48"/>
    <x v="185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"/>
    <x v="0"/>
    <x v="1479"/>
    <x v="1"/>
  </r>
  <r>
    <x v="0"/>
    <x v="2"/>
    <x v="0"/>
    <x v="0"/>
    <x v="0"/>
    <x v="452"/>
    <x v="514"/>
    <x v="82"/>
    <x v="467"/>
    <x v="54"/>
    <x v="27"/>
    <x v="0"/>
    <x v="0"/>
    <x v="0"/>
    <x v="0"/>
    <x v="0"/>
    <x v="4"/>
    <x v="0"/>
    <x v="0"/>
    <x v="0"/>
    <x v="340"/>
    <x v="485"/>
    <x v="2"/>
    <x v="48"/>
    <x v="35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6"/>
    <x v="0"/>
    <x v="1398"/>
    <x v="1"/>
  </r>
  <r>
    <x v="0"/>
    <x v="2"/>
    <x v="0"/>
    <x v="0"/>
    <x v="0"/>
    <x v="536"/>
    <x v="588"/>
    <x v="120"/>
    <x v="406"/>
    <x v="54"/>
    <x v="27"/>
    <x v="0"/>
    <x v="0"/>
    <x v="0"/>
    <x v="0"/>
    <x v="0"/>
    <x v="4"/>
    <x v="0"/>
    <x v="0"/>
    <x v="0"/>
    <x v="340"/>
    <x v="485"/>
    <x v="2"/>
    <x v="48"/>
    <x v="833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2"/>
    <x v="0"/>
    <x v="1360"/>
    <x v="1"/>
  </r>
  <r>
    <x v="0"/>
    <x v="2"/>
    <x v="0"/>
    <x v="0"/>
    <x v="0"/>
    <x v="1022"/>
    <x v="1043"/>
    <x v="276"/>
    <x v="137"/>
    <x v="54"/>
    <x v="27"/>
    <x v="0"/>
    <x v="0"/>
    <x v="0"/>
    <x v="0"/>
    <x v="0"/>
    <x v="4"/>
    <x v="0"/>
    <x v="0"/>
    <x v="0"/>
    <x v="340"/>
    <x v="485"/>
    <x v="2"/>
    <x v="48"/>
    <x v="834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52"/>
    <x v="0"/>
    <x v="1204"/>
    <x v="1"/>
  </r>
  <r>
    <x v="0"/>
    <x v="1"/>
    <x v="0"/>
    <x v="0"/>
    <x v="0"/>
    <x v="73"/>
    <x v="70"/>
    <x v="23"/>
    <x v="786"/>
    <x v="54"/>
    <x v="27"/>
    <x v="0"/>
    <x v="0"/>
    <x v="0"/>
    <x v="0"/>
    <x v="0"/>
    <x v="0"/>
    <x v="0"/>
    <x v="0"/>
    <x v="0"/>
    <x v="340"/>
    <x v="485"/>
    <x v="2"/>
    <x v="48"/>
    <x v="1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7"/>
    <x v="7"/>
    <x v="0"/>
    <x v="920"/>
    <x v="54"/>
    <x v="27"/>
    <x v="0"/>
    <x v="0"/>
    <x v="0"/>
    <x v="0"/>
    <x v="0"/>
    <x v="0"/>
    <x v="0"/>
    <x v="0"/>
    <x v="0"/>
    <x v="340"/>
    <x v="485"/>
    <x v="2"/>
    <x v="48"/>
    <x v="185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58"/>
    <x v="56"/>
    <x v="11"/>
    <x v="803"/>
    <x v="54"/>
    <x v="27"/>
    <x v="0"/>
    <x v="0"/>
    <x v="0"/>
    <x v="0"/>
    <x v="0"/>
    <x v="0"/>
    <x v="0"/>
    <x v="0"/>
    <x v="0"/>
    <x v="340"/>
    <x v="485"/>
    <x v="2"/>
    <x v="48"/>
    <x v="35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85"/>
    <x v="82"/>
    <x v="23"/>
    <x v="769"/>
    <x v="54"/>
    <x v="27"/>
    <x v="0"/>
    <x v="0"/>
    <x v="0"/>
    <x v="0"/>
    <x v="0"/>
    <x v="0"/>
    <x v="0"/>
    <x v="0"/>
    <x v="0"/>
    <x v="340"/>
    <x v="485"/>
    <x v="2"/>
    <x v="48"/>
    <x v="833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310"/>
    <x v="291"/>
    <x v="55"/>
    <x v="589"/>
    <x v="54"/>
    <x v="27"/>
    <x v="0"/>
    <x v="0"/>
    <x v="0"/>
    <x v="0"/>
    <x v="0"/>
    <x v="0"/>
    <x v="0"/>
    <x v="0"/>
    <x v="0"/>
    <x v="340"/>
    <x v="485"/>
    <x v="2"/>
    <x v="48"/>
    <x v="834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6"/>
    <x v="0"/>
    <x v="0"/>
    <x v="0"/>
    <x v="571"/>
    <x v="613"/>
    <x v="142"/>
    <x v="381"/>
    <x v="54"/>
    <x v="27"/>
    <x v="0"/>
    <x v="0"/>
    <x v="0"/>
    <x v="0"/>
    <x v="0"/>
    <x v="6"/>
    <x v="0"/>
    <x v="0"/>
    <x v="0"/>
    <x v="340"/>
    <x v="485"/>
    <x v="2"/>
    <x v="48"/>
    <x v="1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42"/>
    <x v="239"/>
    <x v="0"/>
    <x v="713"/>
    <x v="54"/>
    <x v="27"/>
    <x v="0"/>
    <x v="0"/>
    <x v="0"/>
    <x v="0"/>
    <x v="0"/>
    <x v="6"/>
    <x v="0"/>
    <x v="0"/>
    <x v="0"/>
    <x v="340"/>
    <x v="485"/>
    <x v="2"/>
    <x v="48"/>
    <x v="185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515"/>
    <x v="569"/>
    <x v="95"/>
    <x v="422"/>
    <x v="54"/>
    <x v="27"/>
    <x v="0"/>
    <x v="0"/>
    <x v="0"/>
    <x v="0"/>
    <x v="0"/>
    <x v="6"/>
    <x v="0"/>
    <x v="0"/>
    <x v="0"/>
    <x v="340"/>
    <x v="485"/>
    <x v="2"/>
    <x v="48"/>
    <x v="35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614"/>
    <x v="650"/>
    <x v="142"/>
    <x v="353"/>
    <x v="54"/>
    <x v="27"/>
    <x v="0"/>
    <x v="0"/>
    <x v="0"/>
    <x v="0"/>
    <x v="0"/>
    <x v="6"/>
    <x v="0"/>
    <x v="0"/>
    <x v="0"/>
    <x v="340"/>
    <x v="485"/>
    <x v="2"/>
    <x v="48"/>
    <x v="833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107"/>
    <x v="1127"/>
    <x v="323"/>
    <x v="94"/>
    <x v="54"/>
    <x v="27"/>
    <x v="0"/>
    <x v="0"/>
    <x v="0"/>
    <x v="0"/>
    <x v="0"/>
    <x v="6"/>
    <x v="0"/>
    <x v="0"/>
    <x v="0"/>
    <x v="340"/>
    <x v="485"/>
    <x v="2"/>
    <x v="48"/>
    <x v="834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3"/>
    <x v="0"/>
    <x v="0"/>
    <x v="0"/>
    <x v="73"/>
    <x v="70"/>
    <x v="23"/>
    <x v="786"/>
    <x v="54"/>
    <x v="27"/>
    <x v="0"/>
    <x v="0"/>
    <x v="0"/>
    <x v="0"/>
    <x v="0"/>
    <x v="2"/>
    <x v="0"/>
    <x v="0"/>
    <x v="0"/>
    <x v="340"/>
    <x v="485"/>
    <x v="2"/>
    <x v="48"/>
    <x v="1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7"/>
    <x v="7"/>
    <x v="0"/>
    <x v="920"/>
    <x v="54"/>
    <x v="27"/>
    <x v="0"/>
    <x v="0"/>
    <x v="0"/>
    <x v="0"/>
    <x v="0"/>
    <x v="2"/>
    <x v="0"/>
    <x v="0"/>
    <x v="0"/>
    <x v="340"/>
    <x v="485"/>
    <x v="2"/>
    <x v="48"/>
    <x v="185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58"/>
    <x v="56"/>
    <x v="11"/>
    <x v="803"/>
    <x v="54"/>
    <x v="27"/>
    <x v="0"/>
    <x v="0"/>
    <x v="0"/>
    <x v="0"/>
    <x v="0"/>
    <x v="2"/>
    <x v="0"/>
    <x v="0"/>
    <x v="0"/>
    <x v="340"/>
    <x v="485"/>
    <x v="2"/>
    <x v="48"/>
    <x v="35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85"/>
    <x v="82"/>
    <x v="23"/>
    <x v="769"/>
    <x v="54"/>
    <x v="27"/>
    <x v="0"/>
    <x v="0"/>
    <x v="0"/>
    <x v="0"/>
    <x v="0"/>
    <x v="2"/>
    <x v="0"/>
    <x v="0"/>
    <x v="0"/>
    <x v="340"/>
    <x v="485"/>
    <x v="2"/>
    <x v="48"/>
    <x v="833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310"/>
    <x v="291"/>
    <x v="55"/>
    <x v="589"/>
    <x v="54"/>
    <x v="27"/>
    <x v="0"/>
    <x v="0"/>
    <x v="0"/>
    <x v="0"/>
    <x v="0"/>
    <x v="2"/>
    <x v="0"/>
    <x v="0"/>
    <x v="0"/>
    <x v="340"/>
    <x v="485"/>
    <x v="2"/>
    <x v="48"/>
    <x v="834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5"/>
    <x v="0"/>
    <x v="0"/>
    <x v="0"/>
    <x v="463"/>
    <x v="523"/>
    <x v="108"/>
    <x v="462"/>
    <x v="54"/>
    <x v="27"/>
    <x v="0"/>
    <x v="0"/>
    <x v="0"/>
    <x v="0"/>
    <x v="0"/>
    <x v="5"/>
    <x v="0"/>
    <x v="0"/>
    <x v="0"/>
    <x v="340"/>
    <x v="485"/>
    <x v="2"/>
    <x v="48"/>
    <x v="1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1"/>
    <x v="203"/>
    <x v="84"/>
    <x v="1596"/>
    <x v="0"/>
  </r>
  <r>
    <x v="0"/>
    <x v="5"/>
    <x v="0"/>
    <x v="0"/>
    <x v="0"/>
    <x v="91"/>
    <x v="163"/>
    <x v="0"/>
    <x v="760"/>
    <x v="54"/>
    <x v="27"/>
    <x v="0"/>
    <x v="0"/>
    <x v="0"/>
    <x v="0"/>
    <x v="0"/>
    <x v="5"/>
    <x v="0"/>
    <x v="0"/>
    <x v="0"/>
    <x v="340"/>
    <x v="485"/>
    <x v="2"/>
    <x v="48"/>
    <x v="185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"/>
    <x v="203"/>
    <x v="11"/>
    <x v="1509"/>
    <x v="0"/>
  </r>
  <r>
    <x v="0"/>
    <x v="5"/>
    <x v="0"/>
    <x v="0"/>
    <x v="0"/>
    <x v="415"/>
    <x v="483"/>
    <x v="73"/>
    <x v="498"/>
    <x v="54"/>
    <x v="27"/>
    <x v="0"/>
    <x v="0"/>
    <x v="0"/>
    <x v="0"/>
    <x v="0"/>
    <x v="5"/>
    <x v="0"/>
    <x v="0"/>
    <x v="0"/>
    <x v="340"/>
    <x v="485"/>
    <x v="2"/>
    <x v="48"/>
    <x v="35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3"/>
    <x v="169"/>
    <x v="203"/>
    <x v="69"/>
    <x v="1586"/>
    <x v="0"/>
  </r>
  <r>
    <x v="0"/>
    <x v="5"/>
    <x v="0"/>
    <x v="0"/>
    <x v="0"/>
    <x v="497"/>
    <x v="552"/>
    <x v="108"/>
    <x v="435"/>
    <x v="54"/>
    <x v="27"/>
    <x v="0"/>
    <x v="0"/>
    <x v="0"/>
    <x v="0"/>
    <x v="0"/>
    <x v="5"/>
    <x v="0"/>
    <x v="0"/>
    <x v="0"/>
    <x v="340"/>
    <x v="485"/>
    <x v="2"/>
    <x v="48"/>
    <x v="833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2"/>
    <x v="169"/>
    <x v="203"/>
    <x v="94"/>
    <x v="1606"/>
    <x v="0"/>
  </r>
  <r>
    <x v="0"/>
    <x v="5"/>
    <x v="0"/>
    <x v="0"/>
    <x v="0"/>
    <x v="959"/>
    <x v="981"/>
    <x v="248"/>
    <x v="168"/>
    <x v="54"/>
    <x v="27"/>
    <x v="0"/>
    <x v="0"/>
    <x v="0"/>
    <x v="0"/>
    <x v="0"/>
    <x v="5"/>
    <x v="0"/>
    <x v="0"/>
    <x v="0"/>
    <x v="340"/>
    <x v="485"/>
    <x v="2"/>
    <x v="48"/>
    <x v="834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6"/>
    <x v="203"/>
    <x v="233"/>
    <x v="1664"/>
    <x v="0"/>
  </r>
  <r>
    <x v="0"/>
    <x v="2"/>
    <x v="0"/>
    <x v="0"/>
    <x v="0"/>
    <x v="681"/>
    <x v="708"/>
    <x v="0"/>
    <x v="305"/>
    <x v="54"/>
    <x v="27"/>
    <x v="0"/>
    <x v="0"/>
    <x v="0"/>
    <x v="0"/>
    <x v="0"/>
    <x v="4"/>
    <x v="0"/>
    <x v="0"/>
    <x v="0"/>
    <x v="341"/>
    <x v="486"/>
    <x v="1"/>
    <x v="76"/>
    <x v="73"/>
    <x v="104"/>
    <x v="0"/>
    <x v="0"/>
    <x v="0"/>
    <x v="0"/>
    <x v="0"/>
    <x v="341"/>
    <x v="353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250"/>
    <x v="199"/>
    <x v="169"/>
    <x v="203"/>
    <x v="0"/>
    <x v="1479"/>
    <x v="1"/>
  </r>
  <r>
    <x v="0"/>
    <x v="1"/>
    <x v="0"/>
    <x v="0"/>
    <x v="0"/>
    <x v="140"/>
    <x v="134"/>
    <x v="0"/>
    <x v="784"/>
    <x v="54"/>
    <x v="27"/>
    <x v="0"/>
    <x v="0"/>
    <x v="0"/>
    <x v="0"/>
    <x v="0"/>
    <x v="0"/>
    <x v="0"/>
    <x v="0"/>
    <x v="0"/>
    <x v="341"/>
    <x v="486"/>
    <x v="1"/>
    <x v="76"/>
    <x v="73"/>
    <x v="104"/>
    <x v="0"/>
    <x v="0"/>
    <x v="0"/>
    <x v="0"/>
    <x v="0"/>
    <x v="341"/>
    <x v="353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15"/>
    <x v="199"/>
    <x v="169"/>
    <x v="203"/>
    <x v="0"/>
    <x v="1479"/>
    <x v="1"/>
  </r>
  <r>
    <x v="0"/>
    <x v="6"/>
    <x v="0"/>
    <x v="0"/>
    <x v="0"/>
    <x v="763"/>
    <x v="786"/>
    <x v="0"/>
    <x v="261"/>
    <x v="54"/>
    <x v="27"/>
    <x v="0"/>
    <x v="0"/>
    <x v="0"/>
    <x v="0"/>
    <x v="0"/>
    <x v="6"/>
    <x v="0"/>
    <x v="0"/>
    <x v="0"/>
    <x v="341"/>
    <x v="486"/>
    <x v="1"/>
    <x v="76"/>
    <x v="73"/>
    <x v="104"/>
    <x v="0"/>
    <x v="0"/>
    <x v="0"/>
    <x v="0"/>
    <x v="0"/>
    <x v="341"/>
    <x v="353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216"/>
    <x v="199"/>
    <x v="169"/>
    <x v="203"/>
    <x v="0"/>
    <x v="1479"/>
    <x v="1"/>
  </r>
  <r>
    <x v="0"/>
    <x v="3"/>
    <x v="0"/>
    <x v="0"/>
    <x v="0"/>
    <x v="140"/>
    <x v="134"/>
    <x v="0"/>
    <x v="784"/>
    <x v="54"/>
    <x v="27"/>
    <x v="0"/>
    <x v="0"/>
    <x v="0"/>
    <x v="0"/>
    <x v="0"/>
    <x v="2"/>
    <x v="0"/>
    <x v="0"/>
    <x v="0"/>
    <x v="341"/>
    <x v="486"/>
    <x v="1"/>
    <x v="76"/>
    <x v="73"/>
    <x v="104"/>
    <x v="0"/>
    <x v="0"/>
    <x v="0"/>
    <x v="0"/>
    <x v="0"/>
    <x v="341"/>
    <x v="353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15"/>
    <x v="199"/>
    <x v="169"/>
    <x v="203"/>
    <x v="0"/>
    <x v="1479"/>
    <x v="1"/>
  </r>
  <r>
    <x v="0"/>
    <x v="5"/>
    <x v="0"/>
    <x v="0"/>
    <x v="0"/>
    <x v="629"/>
    <x v="661"/>
    <x v="0"/>
    <x v="338"/>
    <x v="54"/>
    <x v="27"/>
    <x v="0"/>
    <x v="0"/>
    <x v="0"/>
    <x v="0"/>
    <x v="0"/>
    <x v="5"/>
    <x v="0"/>
    <x v="0"/>
    <x v="0"/>
    <x v="341"/>
    <x v="486"/>
    <x v="1"/>
    <x v="76"/>
    <x v="73"/>
    <x v="104"/>
    <x v="0"/>
    <x v="0"/>
    <x v="0"/>
    <x v="0"/>
    <x v="0"/>
    <x v="341"/>
    <x v="353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279"/>
    <x v="199"/>
    <x v="169"/>
    <x v="203"/>
    <x v="0"/>
    <x v="1479"/>
    <x v="1"/>
  </r>
  <r>
    <x v="0"/>
    <x v="2"/>
    <x v="0"/>
    <x v="0"/>
    <x v="0"/>
    <x v="1088"/>
    <x v="1108"/>
    <x v="1455"/>
    <x v="1774"/>
    <x v="54"/>
    <x v="27"/>
    <x v="0"/>
    <x v="0"/>
    <x v="0"/>
    <x v="0"/>
    <x v="0"/>
    <x v="4"/>
    <x v="0"/>
    <x v="0"/>
    <x v="0"/>
    <x v="342"/>
    <x v="488"/>
    <x v="0"/>
    <x v="20"/>
    <x v="6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"/>
    <x v="1"/>
  </r>
  <r>
    <x v="0"/>
    <x v="2"/>
    <x v="0"/>
    <x v="0"/>
    <x v="0"/>
    <x v="609"/>
    <x v="645"/>
    <x v="1066"/>
    <x v="1536"/>
    <x v="54"/>
    <x v="27"/>
    <x v="0"/>
    <x v="0"/>
    <x v="0"/>
    <x v="0"/>
    <x v="0"/>
    <x v="4"/>
    <x v="0"/>
    <x v="0"/>
    <x v="0"/>
    <x v="342"/>
    <x v="488"/>
    <x v="0"/>
    <x v="20"/>
    <x v="180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0"/>
    <x v="1"/>
  </r>
  <r>
    <x v="0"/>
    <x v="2"/>
    <x v="0"/>
    <x v="0"/>
    <x v="0"/>
    <x v="1058"/>
    <x v="1078"/>
    <x v="1440"/>
    <x v="1757"/>
    <x v="54"/>
    <x v="27"/>
    <x v="0"/>
    <x v="0"/>
    <x v="0"/>
    <x v="0"/>
    <x v="0"/>
    <x v="4"/>
    <x v="0"/>
    <x v="0"/>
    <x v="0"/>
    <x v="342"/>
    <x v="488"/>
    <x v="0"/>
    <x v="20"/>
    <x v="25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"/>
    <x v="1"/>
  </r>
  <r>
    <x v="0"/>
    <x v="2"/>
    <x v="0"/>
    <x v="0"/>
    <x v="0"/>
    <x v="224"/>
    <x v="325"/>
    <x v="539"/>
    <x v="1232"/>
    <x v="54"/>
    <x v="27"/>
    <x v="0"/>
    <x v="0"/>
    <x v="0"/>
    <x v="0"/>
    <x v="0"/>
    <x v="4"/>
    <x v="0"/>
    <x v="0"/>
    <x v="0"/>
    <x v="342"/>
    <x v="488"/>
    <x v="0"/>
    <x v="20"/>
    <x v="518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2"/>
    <x v="0"/>
    <x v="0"/>
    <x v="0"/>
    <x v="611"/>
    <x v="647"/>
    <x v="1068"/>
    <x v="1537"/>
    <x v="54"/>
    <x v="27"/>
    <x v="0"/>
    <x v="0"/>
    <x v="0"/>
    <x v="0"/>
    <x v="0"/>
    <x v="4"/>
    <x v="0"/>
    <x v="0"/>
    <x v="0"/>
    <x v="342"/>
    <x v="488"/>
    <x v="0"/>
    <x v="20"/>
    <x v="714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8"/>
    <x v="1"/>
  </r>
  <r>
    <x v="0"/>
    <x v="1"/>
    <x v="0"/>
    <x v="0"/>
    <x v="0"/>
    <x v="351"/>
    <x v="327"/>
    <x v="707"/>
    <x v="1336"/>
    <x v="54"/>
    <x v="27"/>
    <x v="0"/>
    <x v="0"/>
    <x v="0"/>
    <x v="0"/>
    <x v="0"/>
    <x v="0"/>
    <x v="0"/>
    <x v="0"/>
    <x v="0"/>
    <x v="342"/>
    <x v="488"/>
    <x v="0"/>
    <x v="20"/>
    <x v="6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1"/>
    <x v="1"/>
  </r>
  <r>
    <x v="0"/>
    <x v="1"/>
    <x v="0"/>
    <x v="0"/>
    <x v="0"/>
    <x v="110"/>
    <x v="106"/>
    <x v="375"/>
    <x v="1155"/>
    <x v="54"/>
    <x v="27"/>
    <x v="0"/>
    <x v="0"/>
    <x v="0"/>
    <x v="0"/>
    <x v="0"/>
    <x v="0"/>
    <x v="0"/>
    <x v="0"/>
    <x v="0"/>
    <x v="342"/>
    <x v="488"/>
    <x v="0"/>
    <x v="20"/>
    <x v="180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1"/>
    <x v="1"/>
  </r>
  <r>
    <x v="0"/>
    <x v="1"/>
    <x v="0"/>
    <x v="0"/>
    <x v="0"/>
    <x v="332"/>
    <x v="311"/>
    <x v="686"/>
    <x v="1319"/>
    <x v="54"/>
    <x v="27"/>
    <x v="0"/>
    <x v="0"/>
    <x v="0"/>
    <x v="0"/>
    <x v="0"/>
    <x v="0"/>
    <x v="0"/>
    <x v="0"/>
    <x v="0"/>
    <x v="342"/>
    <x v="488"/>
    <x v="0"/>
    <x v="20"/>
    <x v="25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3"/>
    <x v="1"/>
  </r>
  <r>
    <x v="0"/>
    <x v="1"/>
    <x v="0"/>
    <x v="0"/>
    <x v="0"/>
    <x v="17"/>
    <x v="16"/>
    <x v="125"/>
    <x v="1033"/>
    <x v="54"/>
    <x v="27"/>
    <x v="0"/>
    <x v="0"/>
    <x v="0"/>
    <x v="0"/>
    <x v="0"/>
    <x v="0"/>
    <x v="0"/>
    <x v="0"/>
    <x v="0"/>
    <x v="342"/>
    <x v="488"/>
    <x v="0"/>
    <x v="20"/>
    <x v="518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1"/>
    <x v="0"/>
    <x v="0"/>
    <x v="0"/>
    <x v="111"/>
    <x v="107"/>
    <x v="379"/>
    <x v="1156"/>
    <x v="54"/>
    <x v="27"/>
    <x v="0"/>
    <x v="0"/>
    <x v="0"/>
    <x v="0"/>
    <x v="0"/>
    <x v="0"/>
    <x v="0"/>
    <x v="0"/>
    <x v="0"/>
    <x v="342"/>
    <x v="488"/>
    <x v="0"/>
    <x v="20"/>
    <x v="714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6"/>
    <x v="0"/>
    <x v="0"/>
    <x v="0"/>
    <x v="1155"/>
    <x v="1175"/>
    <x v="1496"/>
    <x v="1809"/>
    <x v="54"/>
    <x v="27"/>
    <x v="0"/>
    <x v="0"/>
    <x v="0"/>
    <x v="0"/>
    <x v="0"/>
    <x v="6"/>
    <x v="0"/>
    <x v="0"/>
    <x v="0"/>
    <x v="342"/>
    <x v="488"/>
    <x v="0"/>
    <x v="20"/>
    <x v="6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"/>
    <x v="1"/>
  </r>
  <r>
    <x v="0"/>
    <x v="6"/>
    <x v="0"/>
    <x v="0"/>
    <x v="0"/>
    <x v="688"/>
    <x v="714"/>
    <x v="1165"/>
    <x v="1585"/>
    <x v="54"/>
    <x v="27"/>
    <x v="0"/>
    <x v="0"/>
    <x v="0"/>
    <x v="0"/>
    <x v="0"/>
    <x v="6"/>
    <x v="0"/>
    <x v="0"/>
    <x v="0"/>
    <x v="342"/>
    <x v="488"/>
    <x v="0"/>
    <x v="20"/>
    <x v="180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5"/>
    <x v="1"/>
  </r>
  <r>
    <x v="0"/>
    <x v="6"/>
    <x v="0"/>
    <x v="0"/>
    <x v="0"/>
    <x v="1133"/>
    <x v="1153"/>
    <x v="1478"/>
    <x v="1795"/>
    <x v="54"/>
    <x v="27"/>
    <x v="0"/>
    <x v="0"/>
    <x v="0"/>
    <x v="0"/>
    <x v="0"/>
    <x v="6"/>
    <x v="0"/>
    <x v="0"/>
    <x v="0"/>
    <x v="342"/>
    <x v="488"/>
    <x v="0"/>
    <x v="20"/>
    <x v="25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"/>
    <x v="1"/>
  </r>
  <r>
    <x v="0"/>
    <x v="6"/>
    <x v="0"/>
    <x v="0"/>
    <x v="0"/>
    <x v="271"/>
    <x v="366"/>
    <x v="605"/>
    <x v="1277"/>
    <x v="54"/>
    <x v="27"/>
    <x v="0"/>
    <x v="0"/>
    <x v="0"/>
    <x v="0"/>
    <x v="0"/>
    <x v="6"/>
    <x v="0"/>
    <x v="0"/>
    <x v="0"/>
    <x v="342"/>
    <x v="488"/>
    <x v="0"/>
    <x v="20"/>
    <x v="518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6"/>
    <x v="0"/>
    <x v="0"/>
    <x v="0"/>
    <x v="690"/>
    <x v="716"/>
    <x v="1167"/>
    <x v="1588"/>
    <x v="54"/>
    <x v="27"/>
    <x v="0"/>
    <x v="0"/>
    <x v="0"/>
    <x v="0"/>
    <x v="0"/>
    <x v="6"/>
    <x v="0"/>
    <x v="0"/>
    <x v="0"/>
    <x v="342"/>
    <x v="488"/>
    <x v="0"/>
    <x v="20"/>
    <x v="714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3"/>
    <x v="1"/>
  </r>
  <r>
    <x v="0"/>
    <x v="3"/>
    <x v="0"/>
    <x v="0"/>
    <x v="0"/>
    <x v="351"/>
    <x v="327"/>
    <x v="774"/>
    <x v="1403"/>
    <x v="54"/>
    <x v="27"/>
    <x v="0"/>
    <x v="0"/>
    <x v="0"/>
    <x v="0"/>
    <x v="0"/>
    <x v="2"/>
    <x v="0"/>
    <x v="0"/>
    <x v="0"/>
    <x v="342"/>
    <x v="488"/>
    <x v="0"/>
    <x v="20"/>
    <x v="6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5"/>
    <x v="1"/>
  </r>
  <r>
    <x v="0"/>
    <x v="3"/>
    <x v="0"/>
    <x v="0"/>
    <x v="0"/>
    <x v="110"/>
    <x v="106"/>
    <x v="422"/>
    <x v="1193"/>
    <x v="54"/>
    <x v="27"/>
    <x v="0"/>
    <x v="0"/>
    <x v="0"/>
    <x v="0"/>
    <x v="0"/>
    <x v="2"/>
    <x v="0"/>
    <x v="0"/>
    <x v="0"/>
    <x v="342"/>
    <x v="488"/>
    <x v="0"/>
    <x v="20"/>
    <x v="180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0"/>
    <x v="1"/>
  </r>
  <r>
    <x v="0"/>
    <x v="5"/>
    <x v="0"/>
    <x v="0"/>
    <x v="0"/>
    <x v="1029"/>
    <x v="1049"/>
    <x v="1458"/>
    <x v="1799"/>
    <x v="54"/>
    <x v="27"/>
    <x v="0"/>
    <x v="0"/>
    <x v="0"/>
    <x v="0"/>
    <x v="0"/>
    <x v="5"/>
    <x v="0"/>
    <x v="0"/>
    <x v="0"/>
    <x v="342"/>
    <x v="488"/>
    <x v="0"/>
    <x v="20"/>
    <x v="6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1"/>
    <x v="203"/>
    <x v="254"/>
    <x v="165"/>
    <x v="0"/>
  </r>
  <r>
    <x v="0"/>
    <x v="5"/>
    <x v="0"/>
    <x v="0"/>
    <x v="0"/>
    <x v="557"/>
    <x v="605"/>
    <x v="1083"/>
    <x v="1573"/>
    <x v="54"/>
    <x v="27"/>
    <x v="0"/>
    <x v="0"/>
    <x v="0"/>
    <x v="0"/>
    <x v="0"/>
    <x v="5"/>
    <x v="0"/>
    <x v="0"/>
    <x v="0"/>
    <x v="342"/>
    <x v="488"/>
    <x v="0"/>
    <x v="20"/>
    <x v="180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9"/>
    <x v="203"/>
    <x v="116"/>
    <x v="555"/>
    <x v="0"/>
  </r>
  <r>
    <x v="0"/>
    <x v="4"/>
    <x v="0"/>
    <x v="0"/>
    <x v="0"/>
    <x v="558"/>
    <x v="473"/>
    <x v="904"/>
    <x v="1381"/>
    <x v="54"/>
    <x v="27"/>
    <x v="0"/>
    <x v="0"/>
    <x v="0"/>
    <x v="0"/>
    <x v="0"/>
    <x v="1"/>
    <x v="0"/>
    <x v="0"/>
    <x v="0"/>
    <x v="342"/>
    <x v="488"/>
    <x v="0"/>
    <x v="20"/>
    <x v="25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9"/>
    <x v="1"/>
  </r>
  <r>
    <x v="0"/>
    <x v="4"/>
    <x v="0"/>
    <x v="0"/>
    <x v="0"/>
    <x v="50"/>
    <x v="48"/>
    <x v="205"/>
    <x v="1044"/>
    <x v="54"/>
    <x v="27"/>
    <x v="0"/>
    <x v="0"/>
    <x v="0"/>
    <x v="0"/>
    <x v="0"/>
    <x v="1"/>
    <x v="0"/>
    <x v="0"/>
    <x v="0"/>
    <x v="342"/>
    <x v="488"/>
    <x v="0"/>
    <x v="20"/>
    <x v="518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6"/>
    <x v="1"/>
  </r>
  <r>
    <x v="0"/>
    <x v="4"/>
    <x v="0"/>
    <x v="0"/>
    <x v="0"/>
    <x v="274"/>
    <x v="260"/>
    <x v="534"/>
    <x v="1189"/>
    <x v="54"/>
    <x v="27"/>
    <x v="0"/>
    <x v="0"/>
    <x v="0"/>
    <x v="0"/>
    <x v="0"/>
    <x v="1"/>
    <x v="0"/>
    <x v="0"/>
    <x v="0"/>
    <x v="342"/>
    <x v="488"/>
    <x v="0"/>
    <x v="20"/>
    <x v="714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1"/>
    <x v="1"/>
  </r>
  <r>
    <x v="0"/>
    <x v="0"/>
    <x v="0"/>
    <x v="0"/>
    <x v="0"/>
    <x v="1286"/>
    <x v="1306"/>
    <x v="1548"/>
    <x v="1820"/>
    <x v="54"/>
    <x v="27"/>
    <x v="0"/>
    <x v="0"/>
    <x v="0"/>
    <x v="0"/>
    <x v="0"/>
    <x v="3"/>
    <x v="0"/>
    <x v="0"/>
    <x v="0"/>
    <x v="342"/>
    <x v="488"/>
    <x v="0"/>
    <x v="20"/>
    <x v="25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94"/>
    <x v="0"/>
    <x v="26"/>
    <x v="1"/>
  </r>
  <r>
    <x v="0"/>
    <x v="0"/>
    <x v="0"/>
    <x v="0"/>
    <x v="0"/>
    <x v="443"/>
    <x v="507"/>
    <x v="762"/>
    <x v="1302"/>
    <x v="54"/>
    <x v="27"/>
    <x v="0"/>
    <x v="0"/>
    <x v="0"/>
    <x v="0"/>
    <x v="0"/>
    <x v="3"/>
    <x v="0"/>
    <x v="0"/>
    <x v="0"/>
    <x v="342"/>
    <x v="488"/>
    <x v="0"/>
    <x v="20"/>
    <x v="518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3"/>
    <x v="0"/>
    <x v="697"/>
    <x v="1"/>
  </r>
  <r>
    <x v="0"/>
    <x v="0"/>
    <x v="0"/>
    <x v="0"/>
    <x v="0"/>
    <x v="991"/>
    <x v="1013"/>
    <x v="1343"/>
    <x v="1618"/>
    <x v="54"/>
    <x v="27"/>
    <x v="0"/>
    <x v="0"/>
    <x v="0"/>
    <x v="0"/>
    <x v="0"/>
    <x v="3"/>
    <x v="0"/>
    <x v="0"/>
    <x v="0"/>
    <x v="342"/>
    <x v="488"/>
    <x v="0"/>
    <x v="20"/>
    <x v="714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48"/>
    <x v="0"/>
    <x v="192"/>
    <x v="1"/>
  </r>
  <r>
    <x v="0"/>
    <x v="2"/>
    <x v="0"/>
    <x v="0"/>
    <x v="0"/>
    <x v="334"/>
    <x v="416"/>
    <x v="752"/>
    <x v="1391"/>
    <x v="54"/>
    <x v="27"/>
    <x v="0"/>
    <x v="0"/>
    <x v="0"/>
    <x v="0"/>
    <x v="0"/>
    <x v="4"/>
    <x v="0"/>
    <x v="0"/>
    <x v="0"/>
    <x v="343"/>
    <x v="490"/>
    <x v="0"/>
    <x v="38"/>
    <x v="24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6"/>
    <x v="1"/>
  </r>
  <r>
    <x v="0"/>
    <x v="2"/>
    <x v="0"/>
    <x v="0"/>
    <x v="0"/>
    <x v="287"/>
    <x v="377"/>
    <x v="680"/>
    <x v="1345"/>
    <x v="54"/>
    <x v="27"/>
    <x v="0"/>
    <x v="0"/>
    <x v="0"/>
    <x v="0"/>
    <x v="0"/>
    <x v="4"/>
    <x v="0"/>
    <x v="0"/>
    <x v="0"/>
    <x v="343"/>
    <x v="490"/>
    <x v="0"/>
    <x v="38"/>
    <x v="25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9"/>
    <x v="1"/>
  </r>
  <r>
    <x v="0"/>
    <x v="2"/>
    <x v="0"/>
    <x v="0"/>
    <x v="0"/>
    <x v="334"/>
    <x v="416"/>
    <x v="752"/>
    <x v="1391"/>
    <x v="54"/>
    <x v="27"/>
    <x v="0"/>
    <x v="0"/>
    <x v="0"/>
    <x v="0"/>
    <x v="0"/>
    <x v="4"/>
    <x v="0"/>
    <x v="0"/>
    <x v="0"/>
    <x v="343"/>
    <x v="490"/>
    <x v="0"/>
    <x v="38"/>
    <x v="25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6"/>
    <x v="1"/>
  </r>
  <r>
    <x v="0"/>
    <x v="2"/>
    <x v="0"/>
    <x v="0"/>
    <x v="0"/>
    <x v="382"/>
    <x v="454"/>
    <x v="825"/>
    <x v="1436"/>
    <x v="54"/>
    <x v="27"/>
    <x v="0"/>
    <x v="0"/>
    <x v="0"/>
    <x v="0"/>
    <x v="0"/>
    <x v="4"/>
    <x v="0"/>
    <x v="0"/>
    <x v="0"/>
    <x v="343"/>
    <x v="490"/>
    <x v="0"/>
    <x v="38"/>
    <x v="26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6"/>
    <x v="1"/>
  </r>
  <r>
    <x v="0"/>
    <x v="2"/>
    <x v="0"/>
    <x v="0"/>
    <x v="0"/>
    <x v="312"/>
    <x v="400"/>
    <x v="721"/>
    <x v="1374"/>
    <x v="54"/>
    <x v="27"/>
    <x v="0"/>
    <x v="0"/>
    <x v="0"/>
    <x v="0"/>
    <x v="0"/>
    <x v="4"/>
    <x v="0"/>
    <x v="0"/>
    <x v="0"/>
    <x v="343"/>
    <x v="490"/>
    <x v="0"/>
    <x v="38"/>
    <x v="30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5"/>
    <x v="1"/>
  </r>
  <r>
    <x v="0"/>
    <x v="2"/>
    <x v="0"/>
    <x v="0"/>
    <x v="0"/>
    <x v="334"/>
    <x v="416"/>
    <x v="752"/>
    <x v="1391"/>
    <x v="54"/>
    <x v="27"/>
    <x v="0"/>
    <x v="0"/>
    <x v="0"/>
    <x v="0"/>
    <x v="0"/>
    <x v="4"/>
    <x v="0"/>
    <x v="0"/>
    <x v="0"/>
    <x v="343"/>
    <x v="490"/>
    <x v="0"/>
    <x v="38"/>
    <x v="64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6"/>
    <x v="1"/>
  </r>
  <r>
    <x v="0"/>
    <x v="2"/>
    <x v="0"/>
    <x v="0"/>
    <x v="0"/>
    <x v="302"/>
    <x v="389"/>
    <x v="703"/>
    <x v="1361"/>
    <x v="54"/>
    <x v="27"/>
    <x v="0"/>
    <x v="0"/>
    <x v="0"/>
    <x v="0"/>
    <x v="0"/>
    <x v="4"/>
    <x v="0"/>
    <x v="0"/>
    <x v="0"/>
    <x v="343"/>
    <x v="490"/>
    <x v="0"/>
    <x v="38"/>
    <x v="69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2"/>
    <x v="0"/>
    <x v="0"/>
    <x v="0"/>
    <x v="382"/>
    <x v="454"/>
    <x v="825"/>
    <x v="1436"/>
    <x v="54"/>
    <x v="27"/>
    <x v="0"/>
    <x v="0"/>
    <x v="0"/>
    <x v="0"/>
    <x v="0"/>
    <x v="4"/>
    <x v="0"/>
    <x v="0"/>
    <x v="0"/>
    <x v="343"/>
    <x v="490"/>
    <x v="0"/>
    <x v="38"/>
    <x v="695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6"/>
    <x v="1"/>
  </r>
  <r>
    <x v="0"/>
    <x v="2"/>
    <x v="0"/>
    <x v="0"/>
    <x v="0"/>
    <x v="334"/>
    <x v="416"/>
    <x v="746"/>
    <x v="1388"/>
    <x v="54"/>
    <x v="27"/>
    <x v="0"/>
    <x v="0"/>
    <x v="0"/>
    <x v="0"/>
    <x v="0"/>
    <x v="4"/>
    <x v="0"/>
    <x v="0"/>
    <x v="0"/>
    <x v="343"/>
    <x v="490"/>
    <x v="0"/>
    <x v="38"/>
    <x v="719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2"/>
    <x v="1"/>
  </r>
  <r>
    <x v="0"/>
    <x v="2"/>
    <x v="0"/>
    <x v="0"/>
    <x v="0"/>
    <x v="387"/>
    <x v="457"/>
    <x v="833"/>
    <x v="1440"/>
    <x v="54"/>
    <x v="27"/>
    <x v="0"/>
    <x v="0"/>
    <x v="0"/>
    <x v="0"/>
    <x v="0"/>
    <x v="4"/>
    <x v="0"/>
    <x v="0"/>
    <x v="0"/>
    <x v="343"/>
    <x v="490"/>
    <x v="0"/>
    <x v="38"/>
    <x v="75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8"/>
    <x v="1"/>
  </r>
  <r>
    <x v="0"/>
    <x v="1"/>
    <x v="0"/>
    <x v="0"/>
    <x v="0"/>
    <x v="31"/>
    <x v="30"/>
    <x v="213"/>
    <x v="1083"/>
    <x v="54"/>
    <x v="27"/>
    <x v="0"/>
    <x v="0"/>
    <x v="0"/>
    <x v="0"/>
    <x v="0"/>
    <x v="0"/>
    <x v="0"/>
    <x v="0"/>
    <x v="0"/>
    <x v="343"/>
    <x v="490"/>
    <x v="0"/>
    <x v="38"/>
    <x v="24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1"/>
    <x v="0"/>
    <x v="0"/>
    <x v="0"/>
    <x v="24"/>
    <x v="23"/>
    <x v="181"/>
    <x v="1065"/>
    <x v="54"/>
    <x v="27"/>
    <x v="0"/>
    <x v="0"/>
    <x v="0"/>
    <x v="0"/>
    <x v="0"/>
    <x v="0"/>
    <x v="0"/>
    <x v="0"/>
    <x v="0"/>
    <x v="343"/>
    <x v="490"/>
    <x v="0"/>
    <x v="38"/>
    <x v="25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0"/>
    <x v="1"/>
  </r>
  <r>
    <x v="0"/>
    <x v="1"/>
    <x v="0"/>
    <x v="0"/>
    <x v="0"/>
    <x v="31"/>
    <x v="30"/>
    <x v="213"/>
    <x v="1083"/>
    <x v="54"/>
    <x v="27"/>
    <x v="0"/>
    <x v="0"/>
    <x v="0"/>
    <x v="0"/>
    <x v="0"/>
    <x v="0"/>
    <x v="0"/>
    <x v="0"/>
    <x v="0"/>
    <x v="343"/>
    <x v="490"/>
    <x v="0"/>
    <x v="38"/>
    <x v="25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1"/>
    <x v="0"/>
    <x v="0"/>
    <x v="0"/>
    <x v="41"/>
    <x v="39"/>
    <x v="249"/>
    <x v="1103"/>
    <x v="54"/>
    <x v="27"/>
    <x v="0"/>
    <x v="0"/>
    <x v="0"/>
    <x v="0"/>
    <x v="0"/>
    <x v="0"/>
    <x v="0"/>
    <x v="0"/>
    <x v="0"/>
    <x v="343"/>
    <x v="490"/>
    <x v="0"/>
    <x v="38"/>
    <x v="26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1"/>
    <x v="0"/>
    <x v="0"/>
    <x v="0"/>
    <x v="28"/>
    <x v="27"/>
    <x v="202"/>
    <x v="1077"/>
    <x v="54"/>
    <x v="27"/>
    <x v="0"/>
    <x v="0"/>
    <x v="0"/>
    <x v="0"/>
    <x v="0"/>
    <x v="0"/>
    <x v="0"/>
    <x v="0"/>
    <x v="0"/>
    <x v="343"/>
    <x v="490"/>
    <x v="0"/>
    <x v="38"/>
    <x v="30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9"/>
    <x v="1"/>
  </r>
  <r>
    <x v="0"/>
    <x v="1"/>
    <x v="0"/>
    <x v="0"/>
    <x v="0"/>
    <x v="31"/>
    <x v="30"/>
    <x v="213"/>
    <x v="1083"/>
    <x v="54"/>
    <x v="27"/>
    <x v="0"/>
    <x v="0"/>
    <x v="0"/>
    <x v="0"/>
    <x v="0"/>
    <x v="0"/>
    <x v="0"/>
    <x v="0"/>
    <x v="0"/>
    <x v="343"/>
    <x v="490"/>
    <x v="0"/>
    <x v="38"/>
    <x v="64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1"/>
    <x v="0"/>
    <x v="0"/>
    <x v="0"/>
    <x v="26"/>
    <x v="25"/>
    <x v="193"/>
    <x v="1071"/>
    <x v="54"/>
    <x v="27"/>
    <x v="0"/>
    <x v="0"/>
    <x v="0"/>
    <x v="0"/>
    <x v="0"/>
    <x v="0"/>
    <x v="0"/>
    <x v="0"/>
    <x v="0"/>
    <x v="343"/>
    <x v="490"/>
    <x v="0"/>
    <x v="38"/>
    <x v="69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1"/>
    <x v="0"/>
    <x v="0"/>
    <x v="0"/>
    <x v="41"/>
    <x v="39"/>
    <x v="249"/>
    <x v="1103"/>
    <x v="54"/>
    <x v="27"/>
    <x v="0"/>
    <x v="0"/>
    <x v="0"/>
    <x v="0"/>
    <x v="0"/>
    <x v="0"/>
    <x v="0"/>
    <x v="0"/>
    <x v="0"/>
    <x v="343"/>
    <x v="490"/>
    <x v="0"/>
    <x v="38"/>
    <x v="695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1"/>
    <x v="0"/>
    <x v="0"/>
    <x v="0"/>
    <x v="31"/>
    <x v="30"/>
    <x v="211"/>
    <x v="1082"/>
    <x v="54"/>
    <x v="27"/>
    <x v="0"/>
    <x v="0"/>
    <x v="0"/>
    <x v="0"/>
    <x v="0"/>
    <x v="0"/>
    <x v="0"/>
    <x v="0"/>
    <x v="0"/>
    <x v="343"/>
    <x v="490"/>
    <x v="0"/>
    <x v="38"/>
    <x v="719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9"/>
    <x v="1"/>
  </r>
  <r>
    <x v="0"/>
    <x v="1"/>
    <x v="0"/>
    <x v="0"/>
    <x v="0"/>
    <x v="42"/>
    <x v="40"/>
    <x v="252"/>
    <x v="1105"/>
    <x v="54"/>
    <x v="27"/>
    <x v="0"/>
    <x v="0"/>
    <x v="0"/>
    <x v="0"/>
    <x v="0"/>
    <x v="0"/>
    <x v="0"/>
    <x v="0"/>
    <x v="0"/>
    <x v="343"/>
    <x v="490"/>
    <x v="0"/>
    <x v="38"/>
    <x v="75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8"/>
    <x v="1"/>
  </r>
  <r>
    <x v="0"/>
    <x v="6"/>
    <x v="0"/>
    <x v="0"/>
    <x v="0"/>
    <x v="387"/>
    <x v="457"/>
    <x v="835"/>
    <x v="1442"/>
    <x v="54"/>
    <x v="27"/>
    <x v="0"/>
    <x v="0"/>
    <x v="0"/>
    <x v="0"/>
    <x v="0"/>
    <x v="6"/>
    <x v="0"/>
    <x v="0"/>
    <x v="0"/>
    <x v="343"/>
    <x v="490"/>
    <x v="0"/>
    <x v="38"/>
    <x v="24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6"/>
    <x v="1"/>
  </r>
  <r>
    <x v="0"/>
    <x v="6"/>
    <x v="0"/>
    <x v="0"/>
    <x v="0"/>
    <x v="337"/>
    <x v="419"/>
    <x v="756"/>
    <x v="1391"/>
    <x v="54"/>
    <x v="27"/>
    <x v="0"/>
    <x v="0"/>
    <x v="0"/>
    <x v="0"/>
    <x v="0"/>
    <x v="6"/>
    <x v="0"/>
    <x v="0"/>
    <x v="0"/>
    <x v="343"/>
    <x v="490"/>
    <x v="0"/>
    <x v="38"/>
    <x v="25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3"/>
    <x v="1"/>
  </r>
  <r>
    <x v="0"/>
    <x v="6"/>
    <x v="0"/>
    <x v="0"/>
    <x v="0"/>
    <x v="387"/>
    <x v="457"/>
    <x v="835"/>
    <x v="1442"/>
    <x v="54"/>
    <x v="27"/>
    <x v="0"/>
    <x v="0"/>
    <x v="0"/>
    <x v="0"/>
    <x v="0"/>
    <x v="6"/>
    <x v="0"/>
    <x v="0"/>
    <x v="0"/>
    <x v="343"/>
    <x v="490"/>
    <x v="0"/>
    <x v="38"/>
    <x v="25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6"/>
    <x v="1"/>
  </r>
  <r>
    <x v="0"/>
    <x v="6"/>
    <x v="0"/>
    <x v="0"/>
    <x v="0"/>
    <x v="438"/>
    <x v="503"/>
    <x v="909"/>
    <x v="1490"/>
    <x v="54"/>
    <x v="27"/>
    <x v="0"/>
    <x v="0"/>
    <x v="0"/>
    <x v="0"/>
    <x v="0"/>
    <x v="6"/>
    <x v="0"/>
    <x v="0"/>
    <x v="0"/>
    <x v="343"/>
    <x v="490"/>
    <x v="0"/>
    <x v="38"/>
    <x v="26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5"/>
    <x v="1"/>
  </r>
  <r>
    <x v="0"/>
    <x v="6"/>
    <x v="0"/>
    <x v="0"/>
    <x v="0"/>
    <x v="369"/>
    <x v="442"/>
    <x v="806"/>
    <x v="1421"/>
    <x v="54"/>
    <x v="27"/>
    <x v="0"/>
    <x v="0"/>
    <x v="0"/>
    <x v="0"/>
    <x v="0"/>
    <x v="6"/>
    <x v="0"/>
    <x v="0"/>
    <x v="0"/>
    <x v="343"/>
    <x v="490"/>
    <x v="0"/>
    <x v="38"/>
    <x v="30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5"/>
    <x v="1"/>
  </r>
  <r>
    <x v="0"/>
    <x v="6"/>
    <x v="0"/>
    <x v="0"/>
    <x v="0"/>
    <x v="387"/>
    <x v="457"/>
    <x v="835"/>
    <x v="1442"/>
    <x v="54"/>
    <x v="27"/>
    <x v="0"/>
    <x v="0"/>
    <x v="0"/>
    <x v="0"/>
    <x v="0"/>
    <x v="6"/>
    <x v="0"/>
    <x v="0"/>
    <x v="0"/>
    <x v="343"/>
    <x v="490"/>
    <x v="0"/>
    <x v="38"/>
    <x v="64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6"/>
    <x v="1"/>
  </r>
  <r>
    <x v="0"/>
    <x v="6"/>
    <x v="0"/>
    <x v="0"/>
    <x v="0"/>
    <x v="356"/>
    <x v="434"/>
    <x v="785"/>
    <x v="1410"/>
    <x v="54"/>
    <x v="27"/>
    <x v="0"/>
    <x v="0"/>
    <x v="0"/>
    <x v="0"/>
    <x v="0"/>
    <x v="6"/>
    <x v="0"/>
    <x v="0"/>
    <x v="0"/>
    <x v="343"/>
    <x v="490"/>
    <x v="0"/>
    <x v="38"/>
    <x v="69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4"/>
    <x v="1"/>
  </r>
  <r>
    <x v="0"/>
    <x v="6"/>
    <x v="0"/>
    <x v="0"/>
    <x v="0"/>
    <x v="438"/>
    <x v="503"/>
    <x v="909"/>
    <x v="1490"/>
    <x v="54"/>
    <x v="27"/>
    <x v="0"/>
    <x v="0"/>
    <x v="0"/>
    <x v="0"/>
    <x v="0"/>
    <x v="6"/>
    <x v="0"/>
    <x v="0"/>
    <x v="0"/>
    <x v="343"/>
    <x v="490"/>
    <x v="0"/>
    <x v="38"/>
    <x v="695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5"/>
    <x v="1"/>
  </r>
  <r>
    <x v="0"/>
    <x v="6"/>
    <x v="0"/>
    <x v="0"/>
    <x v="0"/>
    <x v="387"/>
    <x v="457"/>
    <x v="831"/>
    <x v="1439"/>
    <x v="54"/>
    <x v="27"/>
    <x v="0"/>
    <x v="0"/>
    <x v="0"/>
    <x v="0"/>
    <x v="0"/>
    <x v="6"/>
    <x v="0"/>
    <x v="0"/>
    <x v="0"/>
    <x v="343"/>
    <x v="490"/>
    <x v="0"/>
    <x v="38"/>
    <x v="719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0"/>
    <x v="1"/>
  </r>
  <r>
    <x v="0"/>
    <x v="6"/>
    <x v="0"/>
    <x v="0"/>
    <x v="0"/>
    <x v="443"/>
    <x v="507"/>
    <x v="914"/>
    <x v="1493"/>
    <x v="54"/>
    <x v="27"/>
    <x v="0"/>
    <x v="0"/>
    <x v="0"/>
    <x v="0"/>
    <x v="0"/>
    <x v="6"/>
    <x v="0"/>
    <x v="0"/>
    <x v="0"/>
    <x v="343"/>
    <x v="490"/>
    <x v="0"/>
    <x v="38"/>
    <x v="75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9"/>
    <x v="1"/>
  </r>
  <r>
    <x v="0"/>
    <x v="3"/>
    <x v="0"/>
    <x v="0"/>
    <x v="0"/>
    <x v="31"/>
    <x v="30"/>
    <x v="213"/>
    <x v="1083"/>
    <x v="54"/>
    <x v="27"/>
    <x v="0"/>
    <x v="0"/>
    <x v="0"/>
    <x v="0"/>
    <x v="0"/>
    <x v="2"/>
    <x v="0"/>
    <x v="0"/>
    <x v="0"/>
    <x v="343"/>
    <x v="490"/>
    <x v="0"/>
    <x v="38"/>
    <x v="24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3"/>
    <x v="0"/>
    <x v="0"/>
    <x v="0"/>
    <x v="24"/>
    <x v="23"/>
    <x v="181"/>
    <x v="1065"/>
    <x v="54"/>
    <x v="27"/>
    <x v="0"/>
    <x v="0"/>
    <x v="0"/>
    <x v="0"/>
    <x v="0"/>
    <x v="2"/>
    <x v="0"/>
    <x v="0"/>
    <x v="0"/>
    <x v="343"/>
    <x v="490"/>
    <x v="0"/>
    <x v="38"/>
    <x v="25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0"/>
    <x v="1"/>
  </r>
  <r>
    <x v="0"/>
    <x v="3"/>
    <x v="0"/>
    <x v="0"/>
    <x v="0"/>
    <x v="31"/>
    <x v="30"/>
    <x v="213"/>
    <x v="1083"/>
    <x v="54"/>
    <x v="27"/>
    <x v="0"/>
    <x v="0"/>
    <x v="0"/>
    <x v="0"/>
    <x v="0"/>
    <x v="2"/>
    <x v="0"/>
    <x v="0"/>
    <x v="0"/>
    <x v="343"/>
    <x v="490"/>
    <x v="0"/>
    <x v="38"/>
    <x v="25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3"/>
    <x v="0"/>
    <x v="0"/>
    <x v="0"/>
    <x v="41"/>
    <x v="39"/>
    <x v="249"/>
    <x v="1103"/>
    <x v="54"/>
    <x v="27"/>
    <x v="0"/>
    <x v="0"/>
    <x v="0"/>
    <x v="0"/>
    <x v="0"/>
    <x v="2"/>
    <x v="0"/>
    <x v="0"/>
    <x v="0"/>
    <x v="343"/>
    <x v="490"/>
    <x v="0"/>
    <x v="38"/>
    <x v="26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3"/>
    <x v="0"/>
    <x v="0"/>
    <x v="0"/>
    <x v="28"/>
    <x v="27"/>
    <x v="202"/>
    <x v="1077"/>
    <x v="54"/>
    <x v="27"/>
    <x v="0"/>
    <x v="0"/>
    <x v="0"/>
    <x v="0"/>
    <x v="0"/>
    <x v="2"/>
    <x v="0"/>
    <x v="0"/>
    <x v="0"/>
    <x v="343"/>
    <x v="490"/>
    <x v="0"/>
    <x v="38"/>
    <x v="30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9"/>
    <x v="1"/>
  </r>
  <r>
    <x v="0"/>
    <x v="3"/>
    <x v="0"/>
    <x v="0"/>
    <x v="0"/>
    <x v="31"/>
    <x v="30"/>
    <x v="213"/>
    <x v="1083"/>
    <x v="54"/>
    <x v="27"/>
    <x v="0"/>
    <x v="0"/>
    <x v="0"/>
    <x v="0"/>
    <x v="0"/>
    <x v="2"/>
    <x v="0"/>
    <x v="0"/>
    <x v="0"/>
    <x v="343"/>
    <x v="490"/>
    <x v="0"/>
    <x v="38"/>
    <x v="64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3"/>
    <x v="0"/>
    <x v="0"/>
    <x v="0"/>
    <x v="26"/>
    <x v="25"/>
    <x v="193"/>
    <x v="1071"/>
    <x v="54"/>
    <x v="27"/>
    <x v="0"/>
    <x v="0"/>
    <x v="0"/>
    <x v="0"/>
    <x v="0"/>
    <x v="2"/>
    <x v="0"/>
    <x v="0"/>
    <x v="0"/>
    <x v="343"/>
    <x v="490"/>
    <x v="0"/>
    <x v="38"/>
    <x v="69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3"/>
    <x v="0"/>
    <x v="0"/>
    <x v="0"/>
    <x v="41"/>
    <x v="39"/>
    <x v="249"/>
    <x v="1103"/>
    <x v="54"/>
    <x v="27"/>
    <x v="0"/>
    <x v="0"/>
    <x v="0"/>
    <x v="0"/>
    <x v="0"/>
    <x v="2"/>
    <x v="0"/>
    <x v="0"/>
    <x v="0"/>
    <x v="343"/>
    <x v="490"/>
    <x v="0"/>
    <x v="38"/>
    <x v="695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3"/>
    <x v="0"/>
    <x v="0"/>
    <x v="0"/>
    <x v="31"/>
    <x v="30"/>
    <x v="211"/>
    <x v="1082"/>
    <x v="54"/>
    <x v="27"/>
    <x v="0"/>
    <x v="0"/>
    <x v="0"/>
    <x v="0"/>
    <x v="0"/>
    <x v="2"/>
    <x v="0"/>
    <x v="0"/>
    <x v="0"/>
    <x v="343"/>
    <x v="490"/>
    <x v="0"/>
    <x v="38"/>
    <x v="719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9"/>
    <x v="1"/>
  </r>
  <r>
    <x v="0"/>
    <x v="3"/>
    <x v="0"/>
    <x v="0"/>
    <x v="0"/>
    <x v="42"/>
    <x v="40"/>
    <x v="252"/>
    <x v="1105"/>
    <x v="54"/>
    <x v="27"/>
    <x v="0"/>
    <x v="0"/>
    <x v="0"/>
    <x v="0"/>
    <x v="0"/>
    <x v="2"/>
    <x v="0"/>
    <x v="0"/>
    <x v="0"/>
    <x v="343"/>
    <x v="490"/>
    <x v="0"/>
    <x v="38"/>
    <x v="75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8"/>
    <x v="1"/>
  </r>
  <r>
    <x v="0"/>
    <x v="5"/>
    <x v="0"/>
    <x v="0"/>
    <x v="0"/>
    <x v="302"/>
    <x v="389"/>
    <x v="703"/>
    <x v="1361"/>
    <x v="54"/>
    <x v="27"/>
    <x v="0"/>
    <x v="0"/>
    <x v="0"/>
    <x v="0"/>
    <x v="0"/>
    <x v="5"/>
    <x v="0"/>
    <x v="0"/>
    <x v="0"/>
    <x v="343"/>
    <x v="490"/>
    <x v="0"/>
    <x v="38"/>
    <x v="24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5"/>
    <x v="0"/>
    <x v="0"/>
    <x v="0"/>
    <x v="256"/>
    <x v="351"/>
    <x v="637"/>
    <x v="1315"/>
    <x v="54"/>
    <x v="27"/>
    <x v="0"/>
    <x v="0"/>
    <x v="0"/>
    <x v="0"/>
    <x v="0"/>
    <x v="5"/>
    <x v="0"/>
    <x v="0"/>
    <x v="0"/>
    <x v="343"/>
    <x v="490"/>
    <x v="0"/>
    <x v="38"/>
    <x v="25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6"/>
    <x v="1"/>
  </r>
  <r>
    <x v="0"/>
    <x v="5"/>
    <x v="0"/>
    <x v="0"/>
    <x v="0"/>
    <x v="302"/>
    <x v="389"/>
    <x v="703"/>
    <x v="1361"/>
    <x v="54"/>
    <x v="27"/>
    <x v="0"/>
    <x v="0"/>
    <x v="0"/>
    <x v="0"/>
    <x v="0"/>
    <x v="5"/>
    <x v="0"/>
    <x v="0"/>
    <x v="0"/>
    <x v="343"/>
    <x v="490"/>
    <x v="0"/>
    <x v="38"/>
    <x v="25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5"/>
    <x v="0"/>
    <x v="0"/>
    <x v="0"/>
    <x v="350"/>
    <x v="430"/>
    <x v="777"/>
    <x v="1405"/>
    <x v="54"/>
    <x v="27"/>
    <x v="0"/>
    <x v="0"/>
    <x v="0"/>
    <x v="0"/>
    <x v="0"/>
    <x v="5"/>
    <x v="0"/>
    <x v="0"/>
    <x v="0"/>
    <x v="343"/>
    <x v="490"/>
    <x v="0"/>
    <x v="38"/>
    <x v="26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2"/>
    <x v="1"/>
  </r>
  <r>
    <x v="0"/>
    <x v="5"/>
    <x v="0"/>
    <x v="0"/>
    <x v="0"/>
    <x v="282"/>
    <x v="373"/>
    <x v="678"/>
    <x v="1344"/>
    <x v="54"/>
    <x v="27"/>
    <x v="0"/>
    <x v="0"/>
    <x v="0"/>
    <x v="0"/>
    <x v="0"/>
    <x v="5"/>
    <x v="0"/>
    <x v="0"/>
    <x v="0"/>
    <x v="343"/>
    <x v="490"/>
    <x v="0"/>
    <x v="38"/>
    <x v="30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1"/>
    <x v="1"/>
  </r>
  <r>
    <x v="0"/>
    <x v="5"/>
    <x v="0"/>
    <x v="0"/>
    <x v="0"/>
    <x v="302"/>
    <x v="389"/>
    <x v="703"/>
    <x v="1361"/>
    <x v="54"/>
    <x v="27"/>
    <x v="0"/>
    <x v="0"/>
    <x v="0"/>
    <x v="0"/>
    <x v="0"/>
    <x v="5"/>
    <x v="0"/>
    <x v="0"/>
    <x v="0"/>
    <x v="343"/>
    <x v="490"/>
    <x v="0"/>
    <x v="38"/>
    <x v="64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5"/>
    <x v="0"/>
    <x v="0"/>
    <x v="0"/>
    <x v="266"/>
    <x v="360"/>
    <x v="662"/>
    <x v="1334"/>
    <x v="54"/>
    <x v="27"/>
    <x v="0"/>
    <x v="0"/>
    <x v="0"/>
    <x v="0"/>
    <x v="0"/>
    <x v="5"/>
    <x v="0"/>
    <x v="0"/>
    <x v="0"/>
    <x v="343"/>
    <x v="490"/>
    <x v="0"/>
    <x v="38"/>
    <x v="69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9"/>
    <x v="1"/>
  </r>
  <r>
    <x v="0"/>
    <x v="5"/>
    <x v="0"/>
    <x v="0"/>
    <x v="0"/>
    <x v="350"/>
    <x v="430"/>
    <x v="777"/>
    <x v="1405"/>
    <x v="54"/>
    <x v="27"/>
    <x v="0"/>
    <x v="0"/>
    <x v="0"/>
    <x v="0"/>
    <x v="0"/>
    <x v="5"/>
    <x v="0"/>
    <x v="0"/>
    <x v="0"/>
    <x v="343"/>
    <x v="490"/>
    <x v="0"/>
    <x v="38"/>
    <x v="695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2"/>
    <x v="1"/>
  </r>
  <r>
    <x v="0"/>
    <x v="5"/>
    <x v="0"/>
    <x v="0"/>
    <x v="0"/>
    <x v="302"/>
    <x v="389"/>
    <x v="701"/>
    <x v="1359"/>
    <x v="54"/>
    <x v="27"/>
    <x v="0"/>
    <x v="0"/>
    <x v="0"/>
    <x v="0"/>
    <x v="0"/>
    <x v="5"/>
    <x v="0"/>
    <x v="0"/>
    <x v="0"/>
    <x v="343"/>
    <x v="490"/>
    <x v="0"/>
    <x v="38"/>
    <x v="719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8"/>
    <x v="1"/>
  </r>
  <r>
    <x v="0"/>
    <x v="5"/>
    <x v="0"/>
    <x v="0"/>
    <x v="0"/>
    <x v="356"/>
    <x v="434"/>
    <x v="781"/>
    <x v="1407"/>
    <x v="54"/>
    <x v="27"/>
    <x v="0"/>
    <x v="0"/>
    <x v="0"/>
    <x v="0"/>
    <x v="0"/>
    <x v="5"/>
    <x v="0"/>
    <x v="0"/>
    <x v="0"/>
    <x v="343"/>
    <x v="490"/>
    <x v="0"/>
    <x v="38"/>
    <x v="75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8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44"/>
    <x v="491"/>
    <x v="0"/>
    <x v="38"/>
    <x v="646"/>
    <x v="104"/>
    <x v="0"/>
    <x v="0"/>
    <x v="0"/>
    <x v="0"/>
    <x v="0"/>
    <x v="344"/>
    <x v="336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1"/>
    <x v="1"/>
    <x v="5"/>
    <x v="956"/>
    <x v="54"/>
    <x v="27"/>
    <x v="0"/>
    <x v="0"/>
    <x v="0"/>
    <x v="0"/>
    <x v="0"/>
    <x v="0"/>
    <x v="0"/>
    <x v="0"/>
    <x v="0"/>
    <x v="344"/>
    <x v="491"/>
    <x v="0"/>
    <x v="38"/>
    <x v="646"/>
    <x v="104"/>
    <x v="0"/>
    <x v="0"/>
    <x v="0"/>
    <x v="0"/>
    <x v="0"/>
    <x v="344"/>
    <x v="336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4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44"/>
    <x v="491"/>
    <x v="0"/>
    <x v="38"/>
    <x v="646"/>
    <x v="104"/>
    <x v="0"/>
    <x v="0"/>
    <x v="0"/>
    <x v="0"/>
    <x v="0"/>
    <x v="344"/>
    <x v="336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1"/>
    <x v="1"/>
    <x v="5"/>
    <x v="956"/>
    <x v="54"/>
    <x v="27"/>
    <x v="0"/>
    <x v="0"/>
    <x v="0"/>
    <x v="0"/>
    <x v="0"/>
    <x v="2"/>
    <x v="0"/>
    <x v="0"/>
    <x v="0"/>
    <x v="344"/>
    <x v="491"/>
    <x v="0"/>
    <x v="38"/>
    <x v="646"/>
    <x v="104"/>
    <x v="0"/>
    <x v="0"/>
    <x v="0"/>
    <x v="0"/>
    <x v="0"/>
    <x v="344"/>
    <x v="336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4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44"/>
    <x v="491"/>
    <x v="0"/>
    <x v="38"/>
    <x v="646"/>
    <x v="104"/>
    <x v="0"/>
    <x v="0"/>
    <x v="0"/>
    <x v="0"/>
    <x v="0"/>
    <x v="344"/>
    <x v="336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2"/>
    <x v="0"/>
    <x v="0"/>
    <x v="0"/>
    <x v="408"/>
    <x v="474"/>
    <x v="625"/>
    <x v="1053"/>
    <x v="54"/>
    <x v="27"/>
    <x v="0"/>
    <x v="0"/>
    <x v="0"/>
    <x v="0"/>
    <x v="0"/>
    <x v="4"/>
    <x v="0"/>
    <x v="0"/>
    <x v="0"/>
    <x v="345"/>
    <x v="492"/>
    <x v="2"/>
    <x v="59"/>
    <x v="59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8"/>
    <x v="1"/>
  </r>
  <r>
    <x v="0"/>
    <x v="2"/>
    <x v="0"/>
    <x v="0"/>
    <x v="0"/>
    <x v="233"/>
    <x v="335"/>
    <x v="419"/>
    <x v="1028"/>
    <x v="54"/>
    <x v="27"/>
    <x v="0"/>
    <x v="0"/>
    <x v="0"/>
    <x v="0"/>
    <x v="0"/>
    <x v="4"/>
    <x v="0"/>
    <x v="0"/>
    <x v="0"/>
    <x v="345"/>
    <x v="492"/>
    <x v="2"/>
    <x v="59"/>
    <x v="600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150"/>
    <x v="248"/>
    <x v="311"/>
    <x v="956"/>
    <x v="54"/>
    <x v="27"/>
    <x v="0"/>
    <x v="0"/>
    <x v="0"/>
    <x v="0"/>
    <x v="0"/>
    <x v="4"/>
    <x v="0"/>
    <x v="0"/>
    <x v="0"/>
    <x v="345"/>
    <x v="492"/>
    <x v="2"/>
    <x v="59"/>
    <x v="76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452"/>
    <x v="514"/>
    <x v="676"/>
    <x v="1053"/>
    <x v="54"/>
    <x v="27"/>
    <x v="0"/>
    <x v="0"/>
    <x v="0"/>
    <x v="0"/>
    <x v="0"/>
    <x v="4"/>
    <x v="0"/>
    <x v="0"/>
    <x v="0"/>
    <x v="345"/>
    <x v="492"/>
    <x v="2"/>
    <x v="59"/>
    <x v="765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3"/>
    <x v="1"/>
  </r>
  <r>
    <x v="0"/>
    <x v="1"/>
    <x v="0"/>
    <x v="0"/>
    <x v="0"/>
    <x v="47"/>
    <x v="45"/>
    <x v="156"/>
    <x v="978"/>
    <x v="54"/>
    <x v="27"/>
    <x v="0"/>
    <x v="0"/>
    <x v="0"/>
    <x v="0"/>
    <x v="0"/>
    <x v="0"/>
    <x v="0"/>
    <x v="0"/>
    <x v="0"/>
    <x v="345"/>
    <x v="492"/>
    <x v="2"/>
    <x v="59"/>
    <x v="59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1"/>
    <x v="0"/>
    <x v="0"/>
    <x v="0"/>
    <x v="18"/>
    <x v="17"/>
    <x v="90"/>
    <x v="967"/>
    <x v="54"/>
    <x v="27"/>
    <x v="0"/>
    <x v="0"/>
    <x v="0"/>
    <x v="0"/>
    <x v="0"/>
    <x v="0"/>
    <x v="0"/>
    <x v="0"/>
    <x v="0"/>
    <x v="345"/>
    <x v="492"/>
    <x v="2"/>
    <x v="59"/>
    <x v="600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10"/>
    <x v="10"/>
    <x v="62"/>
    <x v="956"/>
    <x v="54"/>
    <x v="27"/>
    <x v="0"/>
    <x v="0"/>
    <x v="0"/>
    <x v="0"/>
    <x v="0"/>
    <x v="0"/>
    <x v="0"/>
    <x v="0"/>
    <x v="0"/>
    <x v="345"/>
    <x v="492"/>
    <x v="2"/>
    <x v="59"/>
    <x v="76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58"/>
    <x v="56"/>
    <x v="180"/>
    <x v="978"/>
    <x v="54"/>
    <x v="27"/>
    <x v="0"/>
    <x v="0"/>
    <x v="0"/>
    <x v="0"/>
    <x v="0"/>
    <x v="0"/>
    <x v="0"/>
    <x v="0"/>
    <x v="0"/>
    <x v="345"/>
    <x v="492"/>
    <x v="2"/>
    <x v="59"/>
    <x v="765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1"/>
    <x v="1"/>
  </r>
  <r>
    <x v="0"/>
    <x v="6"/>
    <x v="0"/>
    <x v="0"/>
    <x v="0"/>
    <x v="467"/>
    <x v="527"/>
    <x v="694"/>
    <x v="1071"/>
    <x v="54"/>
    <x v="27"/>
    <x v="0"/>
    <x v="0"/>
    <x v="0"/>
    <x v="0"/>
    <x v="0"/>
    <x v="6"/>
    <x v="0"/>
    <x v="0"/>
    <x v="0"/>
    <x v="345"/>
    <x v="492"/>
    <x v="2"/>
    <x v="59"/>
    <x v="59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6"/>
    <x v="0"/>
    <x v="0"/>
    <x v="0"/>
    <x v="284"/>
    <x v="374"/>
    <x v="475"/>
    <x v="1038"/>
    <x v="54"/>
    <x v="27"/>
    <x v="0"/>
    <x v="0"/>
    <x v="0"/>
    <x v="0"/>
    <x v="0"/>
    <x v="6"/>
    <x v="0"/>
    <x v="0"/>
    <x v="0"/>
    <x v="345"/>
    <x v="492"/>
    <x v="2"/>
    <x v="59"/>
    <x v="600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191"/>
    <x v="292"/>
    <x v="359"/>
    <x v="956"/>
    <x v="54"/>
    <x v="27"/>
    <x v="0"/>
    <x v="0"/>
    <x v="0"/>
    <x v="0"/>
    <x v="0"/>
    <x v="6"/>
    <x v="0"/>
    <x v="0"/>
    <x v="0"/>
    <x v="345"/>
    <x v="492"/>
    <x v="2"/>
    <x v="59"/>
    <x v="76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515"/>
    <x v="569"/>
    <x v="749"/>
    <x v="1071"/>
    <x v="54"/>
    <x v="27"/>
    <x v="0"/>
    <x v="0"/>
    <x v="0"/>
    <x v="0"/>
    <x v="0"/>
    <x v="6"/>
    <x v="0"/>
    <x v="0"/>
    <x v="0"/>
    <x v="345"/>
    <x v="492"/>
    <x v="2"/>
    <x v="59"/>
    <x v="765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9"/>
    <x v="1"/>
  </r>
  <r>
    <x v="0"/>
    <x v="3"/>
    <x v="0"/>
    <x v="0"/>
    <x v="0"/>
    <x v="47"/>
    <x v="45"/>
    <x v="156"/>
    <x v="978"/>
    <x v="54"/>
    <x v="27"/>
    <x v="0"/>
    <x v="0"/>
    <x v="0"/>
    <x v="0"/>
    <x v="0"/>
    <x v="2"/>
    <x v="0"/>
    <x v="0"/>
    <x v="0"/>
    <x v="345"/>
    <x v="492"/>
    <x v="2"/>
    <x v="59"/>
    <x v="59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3"/>
    <x v="0"/>
    <x v="0"/>
    <x v="0"/>
    <x v="18"/>
    <x v="17"/>
    <x v="90"/>
    <x v="967"/>
    <x v="54"/>
    <x v="27"/>
    <x v="0"/>
    <x v="0"/>
    <x v="0"/>
    <x v="0"/>
    <x v="0"/>
    <x v="2"/>
    <x v="0"/>
    <x v="0"/>
    <x v="0"/>
    <x v="345"/>
    <x v="492"/>
    <x v="2"/>
    <x v="59"/>
    <x v="600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10"/>
    <x v="10"/>
    <x v="62"/>
    <x v="956"/>
    <x v="54"/>
    <x v="27"/>
    <x v="0"/>
    <x v="0"/>
    <x v="0"/>
    <x v="0"/>
    <x v="0"/>
    <x v="2"/>
    <x v="0"/>
    <x v="0"/>
    <x v="0"/>
    <x v="345"/>
    <x v="492"/>
    <x v="2"/>
    <x v="59"/>
    <x v="76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58"/>
    <x v="56"/>
    <x v="180"/>
    <x v="978"/>
    <x v="54"/>
    <x v="27"/>
    <x v="0"/>
    <x v="0"/>
    <x v="0"/>
    <x v="0"/>
    <x v="0"/>
    <x v="2"/>
    <x v="0"/>
    <x v="0"/>
    <x v="0"/>
    <x v="345"/>
    <x v="492"/>
    <x v="2"/>
    <x v="59"/>
    <x v="765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1"/>
    <x v="1"/>
  </r>
  <r>
    <x v="0"/>
    <x v="5"/>
    <x v="0"/>
    <x v="0"/>
    <x v="0"/>
    <x v="375"/>
    <x v="447"/>
    <x v="576"/>
    <x v="1045"/>
    <x v="54"/>
    <x v="27"/>
    <x v="0"/>
    <x v="0"/>
    <x v="0"/>
    <x v="0"/>
    <x v="0"/>
    <x v="5"/>
    <x v="0"/>
    <x v="0"/>
    <x v="0"/>
    <x v="345"/>
    <x v="492"/>
    <x v="2"/>
    <x v="59"/>
    <x v="59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1371"/>
    <x v="0"/>
  </r>
  <r>
    <x v="0"/>
    <x v="5"/>
    <x v="0"/>
    <x v="0"/>
    <x v="0"/>
    <x v="201"/>
    <x v="300"/>
    <x v="383"/>
    <x v="1021"/>
    <x v="54"/>
    <x v="27"/>
    <x v="0"/>
    <x v="0"/>
    <x v="0"/>
    <x v="0"/>
    <x v="0"/>
    <x v="5"/>
    <x v="0"/>
    <x v="0"/>
    <x v="0"/>
    <x v="345"/>
    <x v="492"/>
    <x v="2"/>
    <x v="59"/>
    <x v="600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"/>
    <x v="169"/>
    <x v="203"/>
    <x v="24"/>
    <x v="1406"/>
    <x v="0"/>
  </r>
  <r>
    <x v="0"/>
    <x v="5"/>
    <x v="0"/>
    <x v="0"/>
    <x v="0"/>
    <x v="128"/>
    <x v="220"/>
    <x v="283"/>
    <x v="956"/>
    <x v="54"/>
    <x v="27"/>
    <x v="0"/>
    <x v="0"/>
    <x v="0"/>
    <x v="0"/>
    <x v="0"/>
    <x v="5"/>
    <x v="0"/>
    <x v="0"/>
    <x v="0"/>
    <x v="345"/>
    <x v="492"/>
    <x v="2"/>
    <x v="59"/>
    <x v="76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"/>
    <x v="169"/>
    <x v="203"/>
    <x v="15"/>
    <x v="1479"/>
    <x v="0"/>
  </r>
  <r>
    <x v="0"/>
    <x v="5"/>
    <x v="0"/>
    <x v="0"/>
    <x v="0"/>
    <x v="415"/>
    <x v="483"/>
    <x v="633"/>
    <x v="1045"/>
    <x v="54"/>
    <x v="27"/>
    <x v="0"/>
    <x v="0"/>
    <x v="0"/>
    <x v="0"/>
    <x v="0"/>
    <x v="5"/>
    <x v="0"/>
    <x v="0"/>
    <x v="0"/>
    <x v="345"/>
    <x v="492"/>
    <x v="2"/>
    <x v="59"/>
    <x v="765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3"/>
    <x v="169"/>
    <x v="203"/>
    <x v="69"/>
    <x v="1373"/>
    <x v="0"/>
  </r>
  <r>
    <x v="0"/>
    <x v="2"/>
    <x v="0"/>
    <x v="0"/>
    <x v="0"/>
    <x v="994"/>
    <x v="1016"/>
    <x v="841"/>
    <x v="206"/>
    <x v="54"/>
    <x v="27"/>
    <x v="0"/>
    <x v="0"/>
    <x v="0"/>
    <x v="0"/>
    <x v="0"/>
    <x v="4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170"/>
    <x v="199"/>
    <x v="169"/>
    <x v="203"/>
    <x v="0"/>
    <x v="622"/>
    <x v="1"/>
  </r>
  <r>
    <x v="0"/>
    <x v="1"/>
    <x v="0"/>
    <x v="0"/>
    <x v="0"/>
    <x v="298"/>
    <x v="281"/>
    <x v="257"/>
    <x v="776"/>
    <x v="54"/>
    <x v="27"/>
    <x v="0"/>
    <x v="0"/>
    <x v="0"/>
    <x v="0"/>
    <x v="0"/>
    <x v="0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542"/>
    <x v="199"/>
    <x v="169"/>
    <x v="203"/>
    <x v="0"/>
    <x v="1223"/>
    <x v="1"/>
  </r>
  <r>
    <x v="0"/>
    <x v="6"/>
    <x v="0"/>
    <x v="0"/>
    <x v="0"/>
    <x v="1086"/>
    <x v="1106"/>
    <x v="922"/>
    <x v="160"/>
    <x v="54"/>
    <x v="27"/>
    <x v="0"/>
    <x v="0"/>
    <x v="0"/>
    <x v="0"/>
    <x v="0"/>
    <x v="6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137"/>
    <x v="199"/>
    <x v="169"/>
    <x v="203"/>
    <x v="0"/>
    <x v="551"/>
    <x v="1"/>
  </r>
  <r>
    <x v="0"/>
    <x v="3"/>
    <x v="0"/>
    <x v="0"/>
    <x v="0"/>
    <x v="2"/>
    <x v="2"/>
    <x v="255"/>
    <x v="1150"/>
    <x v="54"/>
    <x v="27"/>
    <x v="0"/>
    <x v="0"/>
    <x v="0"/>
    <x v="0"/>
    <x v="0"/>
    <x v="2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913"/>
    <x v="199"/>
    <x v="169"/>
    <x v="203"/>
    <x v="0"/>
    <x v="1225"/>
    <x v="1"/>
  </r>
  <r>
    <x v="0"/>
    <x v="5"/>
    <x v="0"/>
    <x v="0"/>
    <x v="0"/>
    <x v="26"/>
    <x v="50"/>
    <x v="789"/>
    <x v="1497"/>
    <x v="45"/>
    <x v="27"/>
    <x v="0"/>
    <x v="0"/>
    <x v="0"/>
    <x v="0"/>
    <x v="0"/>
    <x v="5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1032"/>
    <x v="199"/>
    <x v="169"/>
    <x v="203"/>
    <x v="0"/>
    <x v="670"/>
    <x v="1"/>
  </r>
  <r>
    <x v="0"/>
    <x v="4"/>
    <x v="0"/>
    <x v="0"/>
    <x v="0"/>
    <x v="509"/>
    <x v="443"/>
    <x v="32"/>
    <x v="534"/>
    <x v="54"/>
    <x v="27"/>
    <x v="0"/>
    <x v="0"/>
    <x v="0"/>
    <x v="0"/>
    <x v="0"/>
    <x v="1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351"/>
    <x v="199"/>
    <x v="169"/>
    <x v="203"/>
    <x v="0"/>
    <x v="1448"/>
    <x v="1"/>
  </r>
  <r>
    <x v="0"/>
    <x v="0"/>
    <x v="0"/>
    <x v="0"/>
    <x v="0"/>
    <x v="1263"/>
    <x v="1283"/>
    <x v="161"/>
    <x v="23"/>
    <x v="54"/>
    <x v="1"/>
    <x v="0"/>
    <x v="0"/>
    <x v="0"/>
    <x v="0"/>
    <x v="0"/>
    <x v="3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27"/>
    <x v="199"/>
    <x v="169"/>
    <x v="203"/>
    <x v="0"/>
    <x v="1321"/>
    <x v="1"/>
  </r>
  <r>
    <x v="0"/>
    <x v="2"/>
    <x v="0"/>
    <x v="0"/>
    <x v="0"/>
    <x v="296"/>
    <x v="382"/>
    <x v="601"/>
    <x v="1247"/>
    <x v="54"/>
    <x v="27"/>
    <x v="0"/>
    <x v="0"/>
    <x v="0"/>
    <x v="0"/>
    <x v="0"/>
    <x v="4"/>
    <x v="0"/>
    <x v="0"/>
    <x v="0"/>
    <x v="347"/>
    <x v="494"/>
    <x v="0"/>
    <x v="14"/>
    <x v="223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5"/>
    <x v="203"/>
    <x v="38"/>
    <x v="1041"/>
    <x v="0"/>
  </r>
  <r>
    <x v="0"/>
    <x v="2"/>
    <x v="0"/>
    <x v="0"/>
    <x v="0"/>
    <x v="487"/>
    <x v="540"/>
    <x v="870"/>
    <x v="1406"/>
    <x v="54"/>
    <x v="27"/>
    <x v="0"/>
    <x v="0"/>
    <x v="0"/>
    <x v="0"/>
    <x v="0"/>
    <x v="4"/>
    <x v="0"/>
    <x v="0"/>
    <x v="0"/>
    <x v="347"/>
    <x v="494"/>
    <x v="0"/>
    <x v="14"/>
    <x v="277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6"/>
    <x v="203"/>
    <x v="90"/>
    <x v="811"/>
    <x v="0"/>
  </r>
  <r>
    <x v="0"/>
    <x v="2"/>
    <x v="0"/>
    <x v="0"/>
    <x v="0"/>
    <x v="629"/>
    <x v="661"/>
    <x v="1048"/>
    <x v="1507"/>
    <x v="54"/>
    <x v="27"/>
    <x v="0"/>
    <x v="0"/>
    <x v="0"/>
    <x v="0"/>
    <x v="0"/>
    <x v="4"/>
    <x v="0"/>
    <x v="0"/>
    <x v="0"/>
    <x v="347"/>
    <x v="494"/>
    <x v="0"/>
    <x v="14"/>
    <x v="410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5"/>
    <x v="203"/>
    <x v="136"/>
    <x v="659"/>
    <x v="0"/>
  </r>
  <r>
    <x v="0"/>
    <x v="2"/>
    <x v="0"/>
    <x v="0"/>
    <x v="0"/>
    <x v="513"/>
    <x v="567"/>
    <x v="901"/>
    <x v="1428"/>
    <x v="54"/>
    <x v="27"/>
    <x v="0"/>
    <x v="0"/>
    <x v="0"/>
    <x v="0"/>
    <x v="0"/>
    <x v="4"/>
    <x v="0"/>
    <x v="0"/>
    <x v="0"/>
    <x v="347"/>
    <x v="494"/>
    <x v="0"/>
    <x v="14"/>
    <x v="544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2"/>
    <x v="203"/>
    <x v="100"/>
    <x v="779"/>
    <x v="0"/>
  </r>
  <r>
    <x v="0"/>
    <x v="2"/>
    <x v="0"/>
    <x v="0"/>
    <x v="0"/>
    <x v="479"/>
    <x v="535"/>
    <x v="861"/>
    <x v="1404"/>
    <x v="54"/>
    <x v="27"/>
    <x v="0"/>
    <x v="0"/>
    <x v="0"/>
    <x v="0"/>
    <x v="0"/>
    <x v="4"/>
    <x v="0"/>
    <x v="0"/>
    <x v="0"/>
    <x v="347"/>
    <x v="494"/>
    <x v="0"/>
    <x v="14"/>
    <x v="55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5"/>
    <x v="203"/>
    <x v="88"/>
    <x v="814"/>
    <x v="0"/>
  </r>
  <r>
    <x v="0"/>
    <x v="2"/>
    <x v="0"/>
    <x v="0"/>
    <x v="0"/>
    <x v="578"/>
    <x v="618"/>
    <x v="988"/>
    <x v="1475"/>
    <x v="54"/>
    <x v="27"/>
    <x v="0"/>
    <x v="0"/>
    <x v="0"/>
    <x v="0"/>
    <x v="0"/>
    <x v="4"/>
    <x v="0"/>
    <x v="0"/>
    <x v="0"/>
    <x v="347"/>
    <x v="494"/>
    <x v="0"/>
    <x v="14"/>
    <x v="61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4"/>
    <x v="203"/>
    <x v="123"/>
    <x v="712"/>
    <x v="0"/>
  </r>
  <r>
    <x v="0"/>
    <x v="2"/>
    <x v="0"/>
    <x v="0"/>
    <x v="0"/>
    <x v="543"/>
    <x v="593"/>
    <x v="944"/>
    <x v="1452"/>
    <x v="54"/>
    <x v="27"/>
    <x v="0"/>
    <x v="0"/>
    <x v="0"/>
    <x v="0"/>
    <x v="0"/>
    <x v="4"/>
    <x v="0"/>
    <x v="0"/>
    <x v="0"/>
    <x v="347"/>
    <x v="494"/>
    <x v="0"/>
    <x v="14"/>
    <x v="772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7"/>
    <x v="203"/>
    <x v="109"/>
    <x v="742"/>
    <x v="0"/>
  </r>
  <r>
    <x v="0"/>
    <x v="2"/>
    <x v="0"/>
    <x v="0"/>
    <x v="0"/>
    <x v="360"/>
    <x v="435"/>
    <x v="688"/>
    <x v="1305"/>
    <x v="54"/>
    <x v="27"/>
    <x v="0"/>
    <x v="0"/>
    <x v="0"/>
    <x v="0"/>
    <x v="0"/>
    <x v="4"/>
    <x v="0"/>
    <x v="0"/>
    <x v="0"/>
    <x v="347"/>
    <x v="494"/>
    <x v="0"/>
    <x v="14"/>
    <x v="78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5"/>
    <x v="203"/>
    <x v="52"/>
    <x v="968"/>
    <x v="0"/>
  </r>
  <r>
    <x v="0"/>
    <x v="1"/>
    <x v="0"/>
    <x v="0"/>
    <x v="0"/>
    <x v="25"/>
    <x v="24"/>
    <x v="148"/>
    <x v="1036"/>
    <x v="54"/>
    <x v="27"/>
    <x v="0"/>
    <x v="0"/>
    <x v="0"/>
    <x v="0"/>
    <x v="0"/>
    <x v="0"/>
    <x v="0"/>
    <x v="0"/>
    <x v="0"/>
    <x v="347"/>
    <x v="494"/>
    <x v="0"/>
    <x v="14"/>
    <x v="223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1"/>
    <x v="0"/>
    <x v="0"/>
    <x v="0"/>
    <x v="68"/>
    <x v="65"/>
    <x v="272"/>
    <x v="1087"/>
    <x v="54"/>
    <x v="27"/>
    <x v="0"/>
    <x v="0"/>
    <x v="0"/>
    <x v="0"/>
    <x v="0"/>
    <x v="0"/>
    <x v="0"/>
    <x v="0"/>
    <x v="0"/>
    <x v="347"/>
    <x v="494"/>
    <x v="0"/>
    <x v="14"/>
    <x v="277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8"/>
    <x v="1"/>
  </r>
  <r>
    <x v="0"/>
    <x v="1"/>
    <x v="0"/>
    <x v="0"/>
    <x v="0"/>
    <x v="119"/>
    <x v="114"/>
    <x v="367"/>
    <x v="1138"/>
    <x v="54"/>
    <x v="27"/>
    <x v="0"/>
    <x v="0"/>
    <x v="0"/>
    <x v="0"/>
    <x v="0"/>
    <x v="0"/>
    <x v="0"/>
    <x v="0"/>
    <x v="0"/>
    <x v="347"/>
    <x v="494"/>
    <x v="0"/>
    <x v="14"/>
    <x v="410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0"/>
    <x v="1"/>
  </r>
  <r>
    <x v="0"/>
    <x v="1"/>
    <x v="0"/>
    <x v="0"/>
    <x v="0"/>
    <x v="77"/>
    <x v="74"/>
    <x v="293"/>
    <x v="1097"/>
    <x v="54"/>
    <x v="27"/>
    <x v="0"/>
    <x v="0"/>
    <x v="0"/>
    <x v="0"/>
    <x v="0"/>
    <x v="0"/>
    <x v="0"/>
    <x v="0"/>
    <x v="0"/>
    <x v="347"/>
    <x v="494"/>
    <x v="0"/>
    <x v="14"/>
    <x v="544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6"/>
    <x v="1"/>
  </r>
  <r>
    <x v="0"/>
    <x v="1"/>
    <x v="0"/>
    <x v="0"/>
    <x v="0"/>
    <x v="66"/>
    <x v="63"/>
    <x v="269"/>
    <x v="1086"/>
    <x v="54"/>
    <x v="27"/>
    <x v="0"/>
    <x v="0"/>
    <x v="0"/>
    <x v="0"/>
    <x v="0"/>
    <x v="0"/>
    <x v="0"/>
    <x v="0"/>
    <x v="0"/>
    <x v="347"/>
    <x v="494"/>
    <x v="0"/>
    <x v="14"/>
    <x v="55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1"/>
    <x v="1"/>
  </r>
  <r>
    <x v="0"/>
    <x v="1"/>
    <x v="0"/>
    <x v="0"/>
    <x v="0"/>
    <x v="99"/>
    <x v="95"/>
    <x v="334"/>
    <x v="1122"/>
    <x v="54"/>
    <x v="27"/>
    <x v="0"/>
    <x v="0"/>
    <x v="0"/>
    <x v="0"/>
    <x v="0"/>
    <x v="0"/>
    <x v="0"/>
    <x v="0"/>
    <x v="0"/>
    <x v="347"/>
    <x v="494"/>
    <x v="0"/>
    <x v="14"/>
    <x v="61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4"/>
    <x v="1"/>
  </r>
  <r>
    <x v="0"/>
    <x v="1"/>
    <x v="0"/>
    <x v="0"/>
    <x v="0"/>
    <x v="87"/>
    <x v="84"/>
    <x v="314"/>
    <x v="1111"/>
    <x v="54"/>
    <x v="27"/>
    <x v="0"/>
    <x v="0"/>
    <x v="0"/>
    <x v="0"/>
    <x v="0"/>
    <x v="0"/>
    <x v="0"/>
    <x v="0"/>
    <x v="0"/>
    <x v="347"/>
    <x v="494"/>
    <x v="0"/>
    <x v="14"/>
    <x v="772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4"/>
    <x v="1"/>
  </r>
  <r>
    <x v="0"/>
    <x v="1"/>
    <x v="0"/>
    <x v="0"/>
    <x v="0"/>
    <x v="35"/>
    <x v="34"/>
    <x v="184"/>
    <x v="1048"/>
    <x v="54"/>
    <x v="27"/>
    <x v="0"/>
    <x v="0"/>
    <x v="0"/>
    <x v="0"/>
    <x v="0"/>
    <x v="0"/>
    <x v="0"/>
    <x v="0"/>
    <x v="0"/>
    <x v="347"/>
    <x v="494"/>
    <x v="0"/>
    <x v="14"/>
    <x v="78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7"/>
    <x v="1"/>
  </r>
  <r>
    <x v="0"/>
    <x v="6"/>
    <x v="0"/>
    <x v="0"/>
    <x v="0"/>
    <x v="348"/>
    <x v="425"/>
    <x v="674"/>
    <x v="1293"/>
    <x v="54"/>
    <x v="27"/>
    <x v="0"/>
    <x v="0"/>
    <x v="0"/>
    <x v="0"/>
    <x v="0"/>
    <x v="6"/>
    <x v="0"/>
    <x v="0"/>
    <x v="0"/>
    <x v="347"/>
    <x v="494"/>
    <x v="0"/>
    <x v="14"/>
    <x v="223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5"/>
    <x v="1"/>
  </r>
  <r>
    <x v="0"/>
    <x v="6"/>
    <x v="0"/>
    <x v="0"/>
    <x v="0"/>
    <x v="550"/>
    <x v="599"/>
    <x v="952"/>
    <x v="1456"/>
    <x v="54"/>
    <x v="27"/>
    <x v="0"/>
    <x v="0"/>
    <x v="0"/>
    <x v="0"/>
    <x v="0"/>
    <x v="6"/>
    <x v="0"/>
    <x v="0"/>
    <x v="0"/>
    <x v="347"/>
    <x v="494"/>
    <x v="0"/>
    <x v="14"/>
    <x v="277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3"/>
    <x v="1"/>
  </r>
  <r>
    <x v="0"/>
    <x v="6"/>
    <x v="0"/>
    <x v="0"/>
    <x v="0"/>
    <x v="708"/>
    <x v="732"/>
    <x v="1142"/>
    <x v="1555"/>
    <x v="54"/>
    <x v="27"/>
    <x v="0"/>
    <x v="0"/>
    <x v="0"/>
    <x v="0"/>
    <x v="0"/>
    <x v="6"/>
    <x v="0"/>
    <x v="0"/>
    <x v="0"/>
    <x v="347"/>
    <x v="494"/>
    <x v="0"/>
    <x v="14"/>
    <x v="410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4"/>
    <x v="1"/>
  </r>
  <r>
    <x v="0"/>
    <x v="6"/>
    <x v="0"/>
    <x v="0"/>
    <x v="0"/>
    <x v="587"/>
    <x v="626"/>
    <x v="994"/>
    <x v="1481"/>
    <x v="54"/>
    <x v="27"/>
    <x v="0"/>
    <x v="0"/>
    <x v="0"/>
    <x v="0"/>
    <x v="0"/>
    <x v="6"/>
    <x v="0"/>
    <x v="0"/>
    <x v="0"/>
    <x v="347"/>
    <x v="494"/>
    <x v="0"/>
    <x v="14"/>
    <x v="544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0"/>
    <x v="1"/>
  </r>
  <r>
    <x v="0"/>
    <x v="6"/>
    <x v="0"/>
    <x v="0"/>
    <x v="0"/>
    <x v="543"/>
    <x v="593"/>
    <x v="944"/>
    <x v="1452"/>
    <x v="54"/>
    <x v="27"/>
    <x v="0"/>
    <x v="0"/>
    <x v="0"/>
    <x v="0"/>
    <x v="0"/>
    <x v="6"/>
    <x v="0"/>
    <x v="0"/>
    <x v="0"/>
    <x v="347"/>
    <x v="494"/>
    <x v="0"/>
    <x v="14"/>
    <x v="55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0"/>
    <x v="1"/>
  </r>
  <r>
    <x v="0"/>
    <x v="6"/>
    <x v="0"/>
    <x v="0"/>
    <x v="0"/>
    <x v="654"/>
    <x v="686"/>
    <x v="1085"/>
    <x v="1526"/>
    <x v="54"/>
    <x v="27"/>
    <x v="0"/>
    <x v="0"/>
    <x v="0"/>
    <x v="0"/>
    <x v="0"/>
    <x v="6"/>
    <x v="0"/>
    <x v="0"/>
    <x v="0"/>
    <x v="347"/>
    <x v="494"/>
    <x v="0"/>
    <x v="14"/>
    <x v="61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4"/>
    <x v="1"/>
  </r>
  <r>
    <x v="0"/>
    <x v="6"/>
    <x v="0"/>
    <x v="0"/>
    <x v="0"/>
    <x v="620"/>
    <x v="655"/>
    <x v="1040"/>
    <x v="1504"/>
    <x v="54"/>
    <x v="27"/>
    <x v="0"/>
    <x v="0"/>
    <x v="0"/>
    <x v="0"/>
    <x v="0"/>
    <x v="6"/>
    <x v="0"/>
    <x v="0"/>
    <x v="0"/>
    <x v="347"/>
    <x v="494"/>
    <x v="0"/>
    <x v="14"/>
    <x v="772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1"/>
    <x v="1"/>
  </r>
  <r>
    <x v="0"/>
    <x v="6"/>
    <x v="0"/>
    <x v="0"/>
    <x v="0"/>
    <x v="409"/>
    <x v="477"/>
    <x v="767"/>
    <x v="1345"/>
    <x v="54"/>
    <x v="27"/>
    <x v="0"/>
    <x v="0"/>
    <x v="0"/>
    <x v="0"/>
    <x v="0"/>
    <x v="6"/>
    <x v="0"/>
    <x v="0"/>
    <x v="0"/>
    <x v="347"/>
    <x v="494"/>
    <x v="0"/>
    <x v="14"/>
    <x v="78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2"/>
    <x v="1"/>
  </r>
  <r>
    <x v="0"/>
    <x v="3"/>
    <x v="0"/>
    <x v="0"/>
    <x v="0"/>
    <x v="25"/>
    <x v="24"/>
    <x v="148"/>
    <x v="1036"/>
    <x v="54"/>
    <x v="27"/>
    <x v="0"/>
    <x v="0"/>
    <x v="0"/>
    <x v="0"/>
    <x v="0"/>
    <x v="2"/>
    <x v="0"/>
    <x v="0"/>
    <x v="0"/>
    <x v="347"/>
    <x v="494"/>
    <x v="0"/>
    <x v="14"/>
    <x v="223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3"/>
    <x v="0"/>
    <x v="0"/>
    <x v="0"/>
    <x v="68"/>
    <x v="65"/>
    <x v="272"/>
    <x v="1087"/>
    <x v="54"/>
    <x v="27"/>
    <x v="0"/>
    <x v="0"/>
    <x v="0"/>
    <x v="0"/>
    <x v="0"/>
    <x v="2"/>
    <x v="0"/>
    <x v="0"/>
    <x v="0"/>
    <x v="347"/>
    <x v="494"/>
    <x v="0"/>
    <x v="14"/>
    <x v="277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8"/>
    <x v="1"/>
  </r>
  <r>
    <x v="0"/>
    <x v="3"/>
    <x v="0"/>
    <x v="0"/>
    <x v="0"/>
    <x v="119"/>
    <x v="114"/>
    <x v="367"/>
    <x v="1138"/>
    <x v="54"/>
    <x v="27"/>
    <x v="0"/>
    <x v="0"/>
    <x v="0"/>
    <x v="0"/>
    <x v="0"/>
    <x v="2"/>
    <x v="0"/>
    <x v="0"/>
    <x v="0"/>
    <x v="347"/>
    <x v="494"/>
    <x v="0"/>
    <x v="14"/>
    <x v="410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0"/>
    <x v="1"/>
  </r>
  <r>
    <x v="0"/>
    <x v="3"/>
    <x v="0"/>
    <x v="0"/>
    <x v="0"/>
    <x v="77"/>
    <x v="74"/>
    <x v="293"/>
    <x v="1097"/>
    <x v="54"/>
    <x v="27"/>
    <x v="0"/>
    <x v="0"/>
    <x v="0"/>
    <x v="0"/>
    <x v="0"/>
    <x v="2"/>
    <x v="0"/>
    <x v="0"/>
    <x v="0"/>
    <x v="347"/>
    <x v="494"/>
    <x v="0"/>
    <x v="14"/>
    <x v="544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6"/>
    <x v="1"/>
  </r>
  <r>
    <x v="0"/>
    <x v="3"/>
    <x v="0"/>
    <x v="0"/>
    <x v="0"/>
    <x v="66"/>
    <x v="63"/>
    <x v="269"/>
    <x v="1086"/>
    <x v="54"/>
    <x v="27"/>
    <x v="0"/>
    <x v="0"/>
    <x v="0"/>
    <x v="0"/>
    <x v="0"/>
    <x v="2"/>
    <x v="0"/>
    <x v="0"/>
    <x v="0"/>
    <x v="347"/>
    <x v="494"/>
    <x v="0"/>
    <x v="14"/>
    <x v="55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1"/>
    <x v="1"/>
  </r>
  <r>
    <x v="0"/>
    <x v="3"/>
    <x v="0"/>
    <x v="0"/>
    <x v="0"/>
    <x v="99"/>
    <x v="95"/>
    <x v="334"/>
    <x v="1122"/>
    <x v="54"/>
    <x v="27"/>
    <x v="0"/>
    <x v="0"/>
    <x v="0"/>
    <x v="0"/>
    <x v="0"/>
    <x v="2"/>
    <x v="0"/>
    <x v="0"/>
    <x v="0"/>
    <x v="347"/>
    <x v="494"/>
    <x v="0"/>
    <x v="14"/>
    <x v="61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4"/>
    <x v="1"/>
  </r>
  <r>
    <x v="0"/>
    <x v="3"/>
    <x v="0"/>
    <x v="0"/>
    <x v="0"/>
    <x v="87"/>
    <x v="84"/>
    <x v="314"/>
    <x v="1111"/>
    <x v="54"/>
    <x v="27"/>
    <x v="0"/>
    <x v="0"/>
    <x v="0"/>
    <x v="0"/>
    <x v="0"/>
    <x v="2"/>
    <x v="0"/>
    <x v="0"/>
    <x v="0"/>
    <x v="347"/>
    <x v="494"/>
    <x v="0"/>
    <x v="14"/>
    <x v="772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4"/>
    <x v="1"/>
  </r>
  <r>
    <x v="0"/>
    <x v="3"/>
    <x v="0"/>
    <x v="0"/>
    <x v="0"/>
    <x v="35"/>
    <x v="34"/>
    <x v="184"/>
    <x v="1048"/>
    <x v="54"/>
    <x v="27"/>
    <x v="0"/>
    <x v="0"/>
    <x v="0"/>
    <x v="0"/>
    <x v="0"/>
    <x v="2"/>
    <x v="0"/>
    <x v="0"/>
    <x v="0"/>
    <x v="347"/>
    <x v="494"/>
    <x v="0"/>
    <x v="14"/>
    <x v="78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7"/>
    <x v="1"/>
  </r>
  <r>
    <x v="0"/>
    <x v="5"/>
    <x v="0"/>
    <x v="0"/>
    <x v="0"/>
    <x v="261"/>
    <x v="357"/>
    <x v="558"/>
    <x v="1223"/>
    <x v="54"/>
    <x v="27"/>
    <x v="0"/>
    <x v="0"/>
    <x v="0"/>
    <x v="0"/>
    <x v="0"/>
    <x v="5"/>
    <x v="0"/>
    <x v="0"/>
    <x v="0"/>
    <x v="347"/>
    <x v="494"/>
    <x v="0"/>
    <x v="14"/>
    <x v="223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7"/>
    <x v="1"/>
  </r>
  <r>
    <x v="0"/>
    <x v="5"/>
    <x v="0"/>
    <x v="0"/>
    <x v="0"/>
    <x v="447"/>
    <x v="509"/>
    <x v="816"/>
    <x v="1375"/>
    <x v="54"/>
    <x v="27"/>
    <x v="0"/>
    <x v="0"/>
    <x v="0"/>
    <x v="0"/>
    <x v="0"/>
    <x v="5"/>
    <x v="0"/>
    <x v="0"/>
    <x v="0"/>
    <x v="347"/>
    <x v="494"/>
    <x v="0"/>
    <x v="14"/>
    <x v="277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4"/>
    <x v="1"/>
  </r>
  <r>
    <x v="0"/>
    <x v="5"/>
    <x v="0"/>
    <x v="0"/>
    <x v="0"/>
    <x v="577"/>
    <x v="617"/>
    <x v="987"/>
    <x v="1474"/>
    <x v="54"/>
    <x v="27"/>
    <x v="0"/>
    <x v="0"/>
    <x v="0"/>
    <x v="0"/>
    <x v="0"/>
    <x v="5"/>
    <x v="0"/>
    <x v="0"/>
    <x v="0"/>
    <x v="347"/>
    <x v="494"/>
    <x v="0"/>
    <x v="14"/>
    <x v="410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4"/>
    <x v="1"/>
  </r>
  <r>
    <x v="0"/>
    <x v="5"/>
    <x v="0"/>
    <x v="0"/>
    <x v="0"/>
    <x v="474"/>
    <x v="531"/>
    <x v="855"/>
    <x v="1397"/>
    <x v="54"/>
    <x v="27"/>
    <x v="0"/>
    <x v="0"/>
    <x v="0"/>
    <x v="0"/>
    <x v="0"/>
    <x v="5"/>
    <x v="0"/>
    <x v="0"/>
    <x v="0"/>
    <x v="347"/>
    <x v="494"/>
    <x v="0"/>
    <x v="14"/>
    <x v="544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0"/>
    <x v="1"/>
  </r>
  <r>
    <x v="0"/>
    <x v="5"/>
    <x v="0"/>
    <x v="0"/>
    <x v="0"/>
    <x v="440"/>
    <x v="504"/>
    <x v="809"/>
    <x v="1371"/>
    <x v="54"/>
    <x v="27"/>
    <x v="0"/>
    <x v="0"/>
    <x v="0"/>
    <x v="0"/>
    <x v="0"/>
    <x v="5"/>
    <x v="0"/>
    <x v="0"/>
    <x v="0"/>
    <x v="347"/>
    <x v="494"/>
    <x v="0"/>
    <x v="14"/>
    <x v="55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5"/>
    <x v="0"/>
    <x v="0"/>
    <x v="0"/>
    <x v="532"/>
    <x v="583"/>
    <x v="929"/>
    <x v="1443"/>
    <x v="54"/>
    <x v="27"/>
    <x v="0"/>
    <x v="0"/>
    <x v="0"/>
    <x v="0"/>
    <x v="0"/>
    <x v="5"/>
    <x v="0"/>
    <x v="0"/>
    <x v="0"/>
    <x v="347"/>
    <x v="494"/>
    <x v="0"/>
    <x v="14"/>
    <x v="61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5"/>
    <x v="1"/>
  </r>
  <r>
    <x v="0"/>
    <x v="5"/>
    <x v="0"/>
    <x v="0"/>
    <x v="0"/>
    <x v="502"/>
    <x v="556"/>
    <x v="889"/>
    <x v="1418"/>
    <x v="54"/>
    <x v="27"/>
    <x v="0"/>
    <x v="0"/>
    <x v="0"/>
    <x v="0"/>
    <x v="0"/>
    <x v="5"/>
    <x v="0"/>
    <x v="0"/>
    <x v="0"/>
    <x v="347"/>
    <x v="494"/>
    <x v="0"/>
    <x v="14"/>
    <x v="772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5"/>
    <x v="0"/>
    <x v="0"/>
    <x v="0"/>
    <x v="320"/>
    <x v="407"/>
    <x v="648"/>
    <x v="1275"/>
    <x v="54"/>
    <x v="27"/>
    <x v="0"/>
    <x v="0"/>
    <x v="0"/>
    <x v="0"/>
    <x v="0"/>
    <x v="5"/>
    <x v="0"/>
    <x v="0"/>
    <x v="0"/>
    <x v="347"/>
    <x v="494"/>
    <x v="0"/>
    <x v="14"/>
    <x v="78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5"/>
    <x v="1"/>
  </r>
  <r>
    <x v="0"/>
    <x v="2"/>
    <x v="0"/>
    <x v="0"/>
    <x v="0"/>
    <x v="838"/>
    <x v="860"/>
    <x v="410"/>
    <x v="234"/>
    <x v="54"/>
    <x v="27"/>
    <x v="0"/>
    <x v="0"/>
    <x v="0"/>
    <x v="0"/>
    <x v="0"/>
    <x v="4"/>
    <x v="0"/>
    <x v="0"/>
    <x v="0"/>
    <x v="348"/>
    <x v="495"/>
    <x v="0"/>
    <x v="47"/>
    <x v="239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2"/>
    <x v="0"/>
    <x v="0"/>
    <x v="0"/>
    <x v="832"/>
    <x v="854"/>
    <x v="410"/>
    <x v="240"/>
    <x v="54"/>
    <x v="27"/>
    <x v="0"/>
    <x v="0"/>
    <x v="0"/>
    <x v="0"/>
    <x v="0"/>
    <x v="4"/>
    <x v="0"/>
    <x v="0"/>
    <x v="0"/>
    <x v="348"/>
    <x v="495"/>
    <x v="0"/>
    <x v="47"/>
    <x v="438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1"/>
    <x v="0"/>
    <x v="0"/>
    <x v="0"/>
    <x v="215"/>
    <x v="206"/>
    <x v="86"/>
    <x v="664"/>
    <x v="54"/>
    <x v="27"/>
    <x v="0"/>
    <x v="0"/>
    <x v="0"/>
    <x v="0"/>
    <x v="0"/>
    <x v="0"/>
    <x v="0"/>
    <x v="0"/>
    <x v="0"/>
    <x v="348"/>
    <x v="495"/>
    <x v="0"/>
    <x v="47"/>
    <x v="239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211"/>
    <x v="202"/>
    <x v="86"/>
    <x v="667"/>
    <x v="54"/>
    <x v="27"/>
    <x v="0"/>
    <x v="0"/>
    <x v="0"/>
    <x v="0"/>
    <x v="0"/>
    <x v="0"/>
    <x v="0"/>
    <x v="0"/>
    <x v="0"/>
    <x v="348"/>
    <x v="495"/>
    <x v="0"/>
    <x v="47"/>
    <x v="438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935"/>
    <x v="957"/>
    <x v="465"/>
    <x v="187"/>
    <x v="54"/>
    <x v="27"/>
    <x v="0"/>
    <x v="0"/>
    <x v="0"/>
    <x v="0"/>
    <x v="0"/>
    <x v="6"/>
    <x v="0"/>
    <x v="0"/>
    <x v="0"/>
    <x v="348"/>
    <x v="495"/>
    <x v="0"/>
    <x v="47"/>
    <x v="239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929"/>
    <x v="951"/>
    <x v="465"/>
    <x v="191"/>
    <x v="54"/>
    <x v="27"/>
    <x v="0"/>
    <x v="0"/>
    <x v="0"/>
    <x v="0"/>
    <x v="0"/>
    <x v="6"/>
    <x v="0"/>
    <x v="0"/>
    <x v="0"/>
    <x v="348"/>
    <x v="495"/>
    <x v="0"/>
    <x v="47"/>
    <x v="438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215"/>
    <x v="206"/>
    <x v="62"/>
    <x v="660"/>
    <x v="54"/>
    <x v="27"/>
    <x v="0"/>
    <x v="0"/>
    <x v="0"/>
    <x v="0"/>
    <x v="0"/>
    <x v="2"/>
    <x v="0"/>
    <x v="0"/>
    <x v="0"/>
    <x v="348"/>
    <x v="495"/>
    <x v="0"/>
    <x v="47"/>
    <x v="239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211"/>
    <x v="202"/>
    <x v="62"/>
    <x v="663"/>
    <x v="54"/>
    <x v="27"/>
    <x v="0"/>
    <x v="0"/>
    <x v="0"/>
    <x v="0"/>
    <x v="0"/>
    <x v="2"/>
    <x v="0"/>
    <x v="0"/>
    <x v="0"/>
    <x v="348"/>
    <x v="495"/>
    <x v="0"/>
    <x v="47"/>
    <x v="438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777"/>
    <x v="800"/>
    <x v="283"/>
    <x v="262"/>
    <x v="54"/>
    <x v="27"/>
    <x v="0"/>
    <x v="0"/>
    <x v="0"/>
    <x v="0"/>
    <x v="0"/>
    <x v="5"/>
    <x v="0"/>
    <x v="0"/>
    <x v="0"/>
    <x v="348"/>
    <x v="495"/>
    <x v="0"/>
    <x v="47"/>
    <x v="239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6"/>
    <x v="169"/>
    <x v="203"/>
    <x v="180"/>
    <x v="1646"/>
    <x v="0"/>
  </r>
  <r>
    <x v="0"/>
    <x v="5"/>
    <x v="0"/>
    <x v="0"/>
    <x v="0"/>
    <x v="770"/>
    <x v="793"/>
    <x v="283"/>
    <x v="269"/>
    <x v="54"/>
    <x v="27"/>
    <x v="0"/>
    <x v="0"/>
    <x v="0"/>
    <x v="0"/>
    <x v="0"/>
    <x v="5"/>
    <x v="0"/>
    <x v="0"/>
    <x v="0"/>
    <x v="348"/>
    <x v="495"/>
    <x v="0"/>
    <x v="47"/>
    <x v="438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3"/>
    <x v="169"/>
    <x v="203"/>
    <x v="177"/>
    <x v="1643"/>
    <x v="0"/>
  </r>
  <r>
    <x v="0"/>
    <x v="2"/>
    <x v="0"/>
    <x v="0"/>
    <x v="0"/>
    <x v="108"/>
    <x v="190"/>
    <x v="276"/>
    <x v="1028"/>
    <x v="54"/>
    <x v="27"/>
    <x v="0"/>
    <x v="0"/>
    <x v="0"/>
    <x v="0"/>
    <x v="0"/>
    <x v="4"/>
    <x v="0"/>
    <x v="0"/>
    <x v="0"/>
    <x v="349"/>
    <x v="496"/>
    <x v="2"/>
    <x v="69"/>
    <x v="2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49"/>
    <x v="496"/>
    <x v="2"/>
    <x v="69"/>
    <x v="104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78"/>
    <x v="144"/>
    <x v="231"/>
    <x v="1028"/>
    <x v="54"/>
    <x v="27"/>
    <x v="0"/>
    <x v="0"/>
    <x v="0"/>
    <x v="0"/>
    <x v="0"/>
    <x v="4"/>
    <x v="0"/>
    <x v="0"/>
    <x v="0"/>
    <x v="349"/>
    <x v="496"/>
    <x v="2"/>
    <x v="69"/>
    <x v="16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49"/>
    <x v="496"/>
    <x v="2"/>
    <x v="69"/>
    <x v="161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186"/>
    <x v="288"/>
    <x v="383"/>
    <x v="1053"/>
    <x v="54"/>
    <x v="27"/>
    <x v="0"/>
    <x v="0"/>
    <x v="0"/>
    <x v="0"/>
    <x v="0"/>
    <x v="4"/>
    <x v="0"/>
    <x v="0"/>
    <x v="0"/>
    <x v="349"/>
    <x v="496"/>
    <x v="2"/>
    <x v="69"/>
    <x v="16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49"/>
    <x v="496"/>
    <x v="2"/>
    <x v="69"/>
    <x v="163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369"/>
    <x v="442"/>
    <x v="580"/>
    <x v="1098"/>
    <x v="54"/>
    <x v="27"/>
    <x v="0"/>
    <x v="0"/>
    <x v="0"/>
    <x v="0"/>
    <x v="0"/>
    <x v="4"/>
    <x v="0"/>
    <x v="0"/>
    <x v="0"/>
    <x v="349"/>
    <x v="496"/>
    <x v="2"/>
    <x v="69"/>
    <x v="70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7"/>
    <x v="7"/>
    <x v="55"/>
    <x v="967"/>
    <x v="54"/>
    <x v="27"/>
    <x v="0"/>
    <x v="0"/>
    <x v="0"/>
    <x v="0"/>
    <x v="0"/>
    <x v="0"/>
    <x v="0"/>
    <x v="0"/>
    <x v="0"/>
    <x v="349"/>
    <x v="496"/>
    <x v="2"/>
    <x v="69"/>
    <x v="2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49"/>
    <x v="496"/>
    <x v="2"/>
    <x v="69"/>
    <x v="104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5"/>
    <x v="5"/>
    <x v="47"/>
    <x v="967"/>
    <x v="54"/>
    <x v="27"/>
    <x v="0"/>
    <x v="0"/>
    <x v="0"/>
    <x v="0"/>
    <x v="0"/>
    <x v="0"/>
    <x v="0"/>
    <x v="0"/>
    <x v="0"/>
    <x v="349"/>
    <x v="496"/>
    <x v="2"/>
    <x v="69"/>
    <x v="16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49"/>
    <x v="496"/>
    <x v="2"/>
    <x v="69"/>
    <x v="161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14"/>
    <x v="13"/>
    <x v="82"/>
    <x v="978"/>
    <x v="54"/>
    <x v="27"/>
    <x v="0"/>
    <x v="0"/>
    <x v="0"/>
    <x v="0"/>
    <x v="0"/>
    <x v="0"/>
    <x v="0"/>
    <x v="0"/>
    <x v="0"/>
    <x v="349"/>
    <x v="496"/>
    <x v="2"/>
    <x v="69"/>
    <x v="16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49"/>
    <x v="496"/>
    <x v="2"/>
    <x v="69"/>
    <x v="163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37"/>
    <x v="36"/>
    <x v="142"/>
    <x v="985"/>
    <x v="54"/>
    <x v="27"/>
    <x v="0"/>
    <x v="0"/>
    <x v="0"/>
    <x v="0"/>
    <x v="0"/>
    <x v="0"/>
    <x v="0"/>
    <x v="0"/>
    <x v="0"/>
    <x v="349"/>
    <x v="496"/>
    <x v="2"/>
    <x v="69"/>
    <x v="70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42"/>
    <x v="239"/>
    <x v="323"/>
    <x v="1038"/>
    <x v="54"/>
    <x v="27"/>
    <x v="0"/>
    <x v="0"/>
    <x v="0"/>
    <x v="0"/>
    <x v="0"/>
    <x v="6"/>
    <x v="0"/>
    <x v="0"/>
    <x v="0"/>
    <x v="349"/>
    <x v="496"/>
    <x v="2"/>
    <x v="69"/>
    <x v="2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49"/>
    <x v="496"/>
    <x v="2"/>
    <x v="69"/>
    <x v="104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103"/>
    <x v="183"/>
    <x v="276"/>
    <x v="1038"/>
    <x v="54"/>
    <x v="27"/>
    <x v="0"/>
    <x v="0"/>
    <x v="0"/>
    <x v="0"/>
    <x v="0"/>
    <x v="6"/>
    <x v="0"/>
    <x v="0"/>
    <x v="0"/>
    <x v="349"/>
    <x v="496"/>
    <x v="2"/>
    <x v="69"/>
    <x v="16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49"/>
    <x v="496"/>
    <x v="2"/>
    <x v="69"/>
    <x v="161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238"/>
    <x v="337"/>
    <x v="438"/>
    <x v="1071"/>
    <x v="54"/>
    <x v="27"/>
    <x v="0"/>
    <x v="0"/>
    <x v="0"/>
    <x v="0"/>
    <x v="0"/>
    <x v="6"/>
    <x v="0"/>
    <x v="0"/>
    <x v="0"/>
    <x v="349"/>
    <x v="496"/>
    <x v="2"/>
    <x v="69"/>
    <x v="16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49"/>
    <x v="496"/>
    <x v="2"/>
    <x v="69"/>
    <x v="163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420"/>
    <x v="488"/>
    <x v="658"/>
    <x v="1125"/>
    <x v="54"/>
    <x v="27"/>
    <x v="0"/>
    <x v="0"/>
    <x v="0"/>
    <x v="0"/>
    <x v="0"/>
    <x v="6"/>
    <x v="0"/>
    <x v="0"/>
    <x v="0"/>
    <x v="349"/>
    <x v="496"/>
    <x v="2"/>
    <x v="69"/>
    <x v="70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3"/>
    <x v="0"/>
    <x v="0"/>
    <x v="0"/>
    <x v="7"/>
    <x v="7"/>
    <x v="55"/>
    <x v="967"/>
    <x v="54"/>
    <x v="27"/>
    <x v="0"/>
    <x v="0"/>
    <x v="0"/>
    <x v="0"/>
    <x v="0"/>
    <x v="2"/>
    <x v="0"/>
    <x v="0"/>
    <x v="0"/>
    <x v="349"/>
    <x v="496"/>
    <x v="2"/>
    <x v="69"/>
    <x v="2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49"/>
    <x v="496"/>
    <x v="2"/>
    <x v="69"/>
    <x v="104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5"/>
    <x v="5"/>
    <x v="47"/>
    <x v="967"/>
    <x v="54"/>
    <x v="27"/>
    <x v="0"/>
    <x v="0"/>
    <x v="0"/>
    <x v="0"/>
    <x v="0"/>
    <x v="2"/>
    <x v="0"/>
    <x v="0"/>
    <x v="0"/>
    <x v="349"/>
    <x v="496"/>
    <x v="2"/>
    <x v="69"/>
    <x v="16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49"/>
    <x v="496"/>
    <x v="2"/>
    <x v="69"/>
    <x v="161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14"/>
    <x v="13"/>
    <x v="82"/>
    <x v="978"/>
    <x v="54"/>
    <x v="27"/>
    <x v="0"/>
    <x v="0"/>
    <x v="0"/>
    <x v="0"/>
    <x v="0"/>
    <x v="2"/>
    <x v="0"/>
    <x v="0"/>
    <x v="0"/>
    <x v="349"/>
    <x v="496"/>
    <x v="2"/>
    <x v="69"/>
    <x v="16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49"/>
    <x v="496"/>
    <x v="2"/>
    <x v="69"/>
    <x v="163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37"/>
    <x v="36"/>
    <x v="142"/>
    <x v="985"/>
    <x v="54"/>
    <x v="27"/>
    <x v="0"/>
    <x v="0"/>
    <x v="0"/>
    <x v="0"/>
    <x v="0"/>
    <x v="2"/>
    <x v="0"/>
    <x v="0"/>
    <x v="0"/>
    <x v="349"/>
    <x v="496"/>
    <x v="2"/>
    <x v="69"/>
    <x v="70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5"/>
    <x v="0"/>
    <x v="0"/>
    <x v="0"/>
    <x v="91"/>
    <x v="163"/>
    <x v="248"/>
    <x v="1021"/>
    <x v="54"/>
    <x v="27"/>
    <x v="0"/>
    <x v="0"/>
    <x v="0"/>
    <x v="0"/>
    <x v="0"/>
    <x v="5"/>
    <x v="0"/>
    <x v="0"/>
    <x v="0"/>
    <x v="349"/>
    <x v="496"/>
    <x v="2"/>
    <x v="69"/>
    <x v="2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49"/>
    <x v="496"/>
    <x v="2"/>
    <x v="69"/>
    <x v="104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5"/>
    <x v="0"/>
    <x v="0"/>
    <x v="0"/>
    <x v="65"/>
    <x v="123"/>
    <x v="209"/>
    <x v="1021"/>
    <x v="54"/>
    <x v="27"/>
    <x v="0"/>
    <x v="0"/>
    <x v="0"/>
    <x v="0"/>
    <x v="0"/>
    <x v="5"/>
    <x v="0"/>
    <x v="0"/>
    <x v="0"/>
    <x v="349"/>
    <x v="496"/>
    <x v="2"/>
    <x v="69"/>
    <x v="16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49"/>
    <x v="496"/>
    <x v="2"/>
    <x v="69"/>
    <x v="161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5"/>
    <x v="0"/>
    <x v="0"/>
    <x v="0"/>
    <x v="161"/>
    <x v="261"/>
    <x v="346"/>
    <x v="1045"/>
    <x v="54"/>
    <x v="27"/>
    <x v="0"/>
    <x v="0"/>
    <x v="0"/>
    <x v="0"/>
    <x v="0"/>
    <x v="5"/>
    <x v="0"/>
    <x v="0"/>
    <x v="0"/>
    <x v="349"/>
    <x v="496"/>
    <x v="2"/>
    <x v="69"/>
    <x v="16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2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49"/>
    <x v="496"/>
    <x v="2"/>
    <x v="69"/>
    <x v="163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5"/>
    <x v="0"/>
    <x v="0"/>
    <x v="0"/>
    <x v="334"/>
    <x v="416"/>
    <x v="540"/>
    <x v="1085"/>
    <x v="54"/>
    <x v="27"/>
    <x v="0"/>
    <x v="0"/>
    <x v="0"/>
    <x v="0"/>
    <x v="0"/>
    <x v="5"/>
    <x v="0"/>
    <x v="0"/>
    <x v="0"/>
    <x v="349"/>
    <x v="496"/>
    <x v="2"/>
    <x v="69"/>
    <x v="70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50"/>
    <x v="497"/>
    <x v="2"/>
    <x v="57"/>
    <x v="377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360"/>
    <x v="435"/>
    <x v="512"/>
    <x v="777"/>
    <x v="54"/>
    <x v="27"/>
    <x v="0"/>
    <x v="0"/>
    <x v="0"/>
    <x v="0"/>
    <x v="0"/>
    <x v="4"/>
    <x v="0"/>
    <x v="0"/>
    <x v="0"/>
    <x v="350"/>
    <x v="497"/>
    <x v="2"/>
    <x v="57"/>
    <x v="378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50"/>
    <x v="497"/>
    <x v="2"/>
    <x v="57"/>
    <x v="377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35"/>
    <x v="34"/>
    <x v="118"/>
    <x v="932"/>
    <x v="54"/>
    <x v="27"/>
    <x v="0"/>
    <x v="0"/>
    <x v="0"/>
    <x v="0"/>
    <x v="0"/>
    <x v="0"/>
    <x v="0"/>
    <x v="0"/>
    <x v="0"/>
    <x v="350"/>
    <x v="497"/>
    <x v="2"/>
    <x v="57"/>
    <x v="378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50"/>
    <x v="497"/>
    <x v="2"/>
    <x v="57"/>
    <x v="377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409"/>
    <x v="477"/>
    <x v="573"/>
    <x v="748"/>
    <x v="54"/>
    <x v="27"/>
    <x v="0"/>
    <x v="0"/>
    <x v="0"/>
    <x v="0"/>
    <x v="0"/>
    <x v="6"/>
    <x v="0"/>
    <x v="0"/>
    <x v="0"/>
    <x v="350"/>
    <x v="497"/>
    <x v="2"/>
    <x v="57"/>
    <x v="378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50"/>
    <x v="497"/>
    <x v="2"/>
    <x v="57"/>
    <x v="377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35"/>
    <x v="34"/>
    <x v="118"/>
    <x v="932"/>
    <x v="54"/>
    <x v="27"/>
    <x v="0"/>
    <x v="0"/>
    <x v="0"/>
    <x v="0"/>
    <x v="0"/>
    <x v="2"/>
    <x v="0"/>
    <x v="0"/>
    <x v="0"/>
    <x v="350"/>
    <x v="497"/>
    <x v="2"/>
    <x v="57"/>
    <x v="378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50"/>
    <x v="497"/>
    <x v="2"/>
    <x v="57"/>
    <x v="377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0"/>
    <x v="0"/>
    <x v="1407"/>
    <x v="1"/>
  </r>
  <r>
    <x v="0"/>
    <x v="5"/>
    <x v="0"/>
    <x v="0"/>
    <x v="0"/>
    <x v="320"/>
    <x v="407"/>
    <x v="477"/>
    <x v="793"/>
    <x v="54"/>
    <x v="27"/>
    <x v="0"/>
    <x v="0"/>
    <x v="0"/>
    <x v="0"/>
    <x v="0"/>
    <x v="5"/>
    <x v="0"/>
    <x v="0"/>
    <x v="0"/>
    <x v="350"/>
    <x v="497"/>
    <x v="2"/>
    <x v="57"/>
    <x v="378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8"/>
    <x v="0"/>
    <x v="991"/>
    <x v="1"/>
  </r>
  <r>
    <x v="0"/>
    <x v="2"/>
    <x v="0"/>
    <x v="0"/>
    <x v="0"/>
    <x v="491"/>
    <x v="544"/>
    <x v="396"/>
    <x v="480"/>
    <x v="54"/>
    <x v="27"/>
    <x v="0"/>
    <x v="0"/>
    <x v="0"/>
    <x v="0"/>
    <x v="0"/>
    <x v="4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03"/>
    <x v="199"/>
    <x v="169"/>
    <x v="203"/>
    <x v="0"/>
    <x v="1079"/>
    <x v="1"/>
  </r>
  <r>
    <x v="0"/>
    <x v="1"/>
    <x v="0"/>
    <x v="0"/>
    <x v="0"/>
    <x v="69"/>
    <x v="66"/>
    <x v="85"/>
    <x v="884"/>
    <x v="54"/>
    <x v="27"/>
    <x v="0"/>
    <x v="0"/>
    <x v="0"/>
    <x v="0"/>
    <x v="0"/>
    <x v="0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395"/>
    <x v="1"/>
  </r>
  <r>
    <x v="0"/>
    <x v="6"/>
    <x v="0"/>
    <x v="0"/>
    <x v="0"/>
    <x v="553"/>
    <x v="602"/>
    <x v="449"/>
    <x v="435"/>
    <x v="54"/>
    <x v="27"/>
    <x v="0"/>
    <x v="0"/>
    <x v="0"/>
    <x v="0"/>
    <x v="0"/>
    <x v="6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59"/>
    <x v="199"/>
    <x v="169"/>
    <x v="203"/>
    <x v="0"/>
    <x v="1019"/>
    <x v="1"/>
  </r>
  <r>
    <x v="0"/>
    <x v="3"/>
    <x v="0"/>
    <x v="0"/>
    <x v="0"/>
    <x v="55"/>
    <x v="53"/>
    <x v="85"/>
    <x v="905"/>
    <x v="54"/>
    <x v="27"/>
    <x v="0"/>
    <x v="0"/>
    <x v="0"/>
    <x v="0"/>
    <x v="0"/>
    <x v="2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13"/>
    <x v="199"/>
    <x v="169"/>
    <x v="203"/>
    <x v="0"/>
    <x v="1395"/>
    <x v="1"/>
  </r>
  <r>
    <x v="0"/>
    <x v="5"/>
    <x v="0"/>
    <x v="0"/>
    <x v="0"/>
    <x v="406"/>
    <x v="471"/>
    <x v="359"/>
    <x v="561"/>
    <x v="22"/>
    <x v="27"/>
    <x v="0"/>
    <x v="0"/>
    <x v="0"/>
    <x v="0"/>
    <x v="0"/>
    <x v="5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70"/>
    <x v="199"/>
    <x v="169"/>
    <x v="203"/>
    <x v="0"/>
    <x v="1118"/>
    <x v="1"/>
  </r>
  <r>
    <x v="0"/>
    <x v="4"/>
    <x v="0"/>
    <x v="0"/>
    <x v="0"/>
    <x v="41"/>
    <x v="39"/>
    <x v="0"/>
    <x v="875"/>
    <x v="54"/>
    <x v="27"/>
    <x v="0"/>
    <x v="0"/>
    <x v="0"/>
    <x v="0"/>
    <x v="0"/>
    <x v="1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07"/>
    <x v="199"/>
    <x v="169"/>
    <x v="203"/>
    <x v="0"/>
    <x v="1479"/>
    <x v="1"/>
  </r>
  <r>
    <x v="0"/>
    <x v="0"/>
    <x v="0"/>
    <x v="0"/>
    <x v="0"/>
    <x v="402"/>
    <x v="469"/>
    <x v="0"/>
    <x v="503"/>
    <x v="54"/>
    <x v="0"/>
    <x v="0"/>
    <x v="0"/>
    <x v="0"/>
    <x v="0"/>
    <x v="0"/>
    <x v="3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24"/>
    <x v="199"/>
    <x v="169"/>
    <x v="203"/>
    <x v="0"/>
    <x v="1479"/>
    <x v="1"/>
  </r>
  <r>
    <x v="0"/>
    <x v="2"/>
    <x v="0"/>
    <x v="0"/>
    <x v="0"/>
    <x v="970"/>
    <x v="992"/>
    <x v="892"/>
    <x v="232"/>
    <x v="54"/>
    <x v="27"/>
    <x v="0"/>
    <x v="0"/>
    <x v="0"/>
    <x v="0"/>
    <x v="0"/>
    <x v="4"/>
    <x v="0"/>
    <x v="0"/>
    <x v="0"/>
    <x v="352"/>
    <x v="500"/>
    <x v="2"/>
    <x v="48"/>
    <x v="90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45"/>
    <x v="0"/>
    <x v="581"/>
    <x v="1"/>
  </r>
  <r>
    <x v="0"/>
    <x v="2"/>
    <x v="0"/>
    <x v="0"/>
    <x v="0"/>
    <x v="668"/>
    <x v="697"/>
    <x v="634"/>
    <x v="392"/>
    <x v="54"/>
    <x v="27"/>
    <x v="0"/>
    <x v="0"/>
    <x v="0"/>
    <x v="0"/>
    <x v="0"/>
    <x v="4"/>
    <x v="0"/>
    <x v="0"/>
    <x v="0"/>
    <x v="352"/>
    <x v="500"/>
    <x v="2"/>
    <x v="48"/>
    <x v="91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4"/>
    <x v="0"/>
    <x v="828"/>
    <x v="1"/>
  </r>
  <r>
    <x v="0"/>
    <x v="2"/>
    <x v="0"/>
    <x v="0"/>
    <x v="0"/>
    <x v="664"/>
    <x v="694"/>
    <x v="634"/>
    <x v="400"/>
    <x v="54"/>
    <x v="27"/>
    <x v="0"/>
    <x v="0"/>
    <x v="0"/>
    <x v="0"/>
    <x v="0"/>
    <x v="4"/>
    <x v="0"/>
    <x v="0"/>
    <x v="0"/>
    <x v="352"/>
    <x v="500"/>
    <x v="2"/>
    <x v="48"/>
    <x v="93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2"/>
    <x v="0"/>
    <x v="828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352"/>
    <x v="500"/>
    <x v="2"/>
    <x v="48"/>
    <x v="219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"/>
    <x v="203"/>
    <x v="2"/>
    <x v="1488"/>
    <x v="0"/>
  </r>
  <r>
    <x v="0"/>
    <x v="1"/>
    <x v="0"/>
    <x v="0"/>
    <x v="0"/>
    <x v="286"/>
    <x v="270"/>
    <x v="286"/>
    <x v="663"/>
    <x v="54"/>
    <x v="27"/>
    <x v="0"/>
    <x v="0"/>
    <x v="0"/>
    <x v="0"/>
    <x v="0"/>
    <x v="0"/>
    <x v="0"/>
    <x v="0"/>
    <x v="0"/>
    <x v="352"/>
    <x v="500"/>
    <x v="2"/>
    <x v="48"/>
    <x v="90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3"/>
    <x v="1"/>
  </r>
  <r>
    <x v="0"/>
    <x v="1"/>
    <x v="0"/>
    <x v="0"/>
    <x v="0"/>
    <x v="134"/>
    <x v="129"/>
    <x v="159"/>
    <x v="763"/>
    <x v="54"/>
    <x v="27"/>
    <x v="0"/>
    <x v="0"/>
    <x v="0"/>
    <x v="0"/>
    <x v="0"/>
    <x v="0"/>
    <x v="0"/>
    <x v="0"/>
    <x v="0"/>
    <x v="352"/>
    <x v="500"/>
    <x v="2"/>
    <x v="48"/>
    <x v="91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1"/>
    <x v="0"/>
    <x v="0"/>
    <x v="0"/>
    <x v="133"/>
    <x v="128"/>
    <x v="159"/>
    <x v="767"/>
    <x v="54"/>
    <x v="27"/>
    <x v="0"/>
    <x v="0"/>
    <x v="0"/>
    <x v="0"/>
    <x v="0"/>
    <x v="0"/>
    <x v="0"/>
    <x v="0"/>
    <x v="0"/>
    <x v="352"/>
    <x v="500"/>
    <x v="2"/>
    <x v="48"/>
    <x v="93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352"/>
    <x v="500"/>
    <x v="2"/>
    <x v="48"/>
    <x v="219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1066"/>
    <x v="1086"/>
    <x v="983"/>
    <x v="185"/>
    <x v="54"/>
    <x v="27"/>
    <x v="0"/>
    <x v="0"/>
    <x v="0"/>
    <x v="0"/>
    <x v="0"/>
    <x v="6"/>
    <x v="0"/>
    <x v="0"/>
    <x v="0"/>
    <x v="352"/>
    <x v="500"/>
    <x v="2"/>
    <x v="48"/>
    <x v="90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7"/>
    <x v="1"/>
  </r>
  <r>
    <x v="0"/>
    <x v="6"/>
    <x v="0"/>
    <x v="0"/>
    <x v="0"/>
    <x v="750"/>
    <x v="773"/>
    <x v="704"/>
    <x v="342"/>
    <x v="54"/>
    <x v="27"/>
    <x v="0"/>
    <x v="0"/>
    <x v="0"/>
    <x v="0"/>
    <x v="0"/>
    <x v="6"/>
    <x v="0"/>
    <x v="0"/>
    <x v="0"/>
    <x v="352"/>
    <x v="500"/>
    <x v="2"/>
    <x v="48"/>
    <x v="91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6"/>
    <x v="0"/>
    <x v="0"/>
    <x v="0"/>
    <x v="745"/>
    <x v="768"/>
    <x v="704"/>
    <x v="347"/>
    <x v="54"/>
    <x v="27"/>
    <x v="0"/>
    <x v="0"/>
    <x v="0"/>
    <x v="0"/>
    <x v="0"/>
    <x v="6"/>
    <x v="0"/>
    <x v="0"/>
    <x v="0"/>
    <x v="352"/>
    <x v="500"/>
    <x v="2"/>
    <x v="48"/>
    <x v="93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352"/>
    <x v="500"/>
    <x v="2"/>
    <x v="48"/>
    <x v="219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286"/>
    <x v="270"/>
    <x v="211"/>
    <x v="639"/>
    <x v="54"/>
    <x v="27"/>
    <x v="0"/>
    <x v="0"/>
    <x v="0"/>
    <x v="0"/>
    <x v="0"/>
    <x v="2"/>
    <x v="0"/>
    <x v="0"/>
    <x v="0"/>
    <x v="352"/>
    <x v="500"/>
    <x v="2"/>
    <x v="48"/>
    <x v="90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9"/>
    <x v="1"/>
  </r>
  <r>
    <x v="0"/>
    <x v="3"/>
    <x v="0"/>
    <x v="0"/>
    <x v="0"/>
    <x v="134"/>
    <x v="129"/>
    <x v="120"/>
    <x v="745"/>
    <x v="54"/>
    <x v="27"/>
    <x v="0"/>
    <x v="0"/>
    <x v="0"/>
    <x v="0"/>
    <x v="0"/>
    <x v="2"/>
    <x v="0"/>
    <x v="0"/>
    <x v="0"/>
    <x v="352"/>
    <x v="500"/>
    <x v="2"/>
    <x v="48"/>
    <x v="91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3"/>
    <x v="0"/>
    <x v="0"/>
    <x v="0"/>
    <x v="133"/>
    <x v="128"/>
    <x v="118"/>
    <x v="746"/>
    <x v="54"/>
    <x v="27"/>
    <x v="0"/>
    <x v="0"/>
    <x v="0"/>
    <x v="0"/>
    <x v="0"/>
    <x v="2"/>
    <x v="0"/>
    <x v="0"/>
    <x v="0"/>
    <x v="352"/>
    <x v="500"/>
    <x v="2"/>
    <x v="48"/>
    <x v="93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3"/>
    <x v="0"/>
    <x v="0"/>
    <x v="0"/>
    <x v="1"/>
    <x v="1"/>
    <x v="0"/>
    <x v="949"/>
    <x v="54"/>
    <x v="27"/>
    <x v="0"/>
    <x v="0"/>
    <x v="0"/>
    <x v="0"/>
    <x v="0"/>
    <x v="2"/>
    <x v="0"/>
    <x v="0"/>
    <x v="0"/>
    <x v="352"/>
    <x v="500"/>
    <x v="2"/>
    <x v="48"/>
    <x v="219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913"/>
    <x v="935"/>
    <x v="701"/>
    <x v="226"/>
    <x v="54"/>
    <x v="27"/>
    <x v="0"/>
    <x v="0"/>
    <x v="0"/>
    <x v="0"/>
    <x v="0"/>
    <x v="5"/>
    <x v="0"/>
    <x v="0"/>
    <x v="0"/>
    <x v="352"/>
    <x v="500"/>
    <x v="2"/>
    <x v="48"/>
    <x v="90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0"/>
    <x v="203"/>
    <x v="224"/>
    <x v="1655"/>
    <x v="0"/>
  </r>
  <r>
    <x v="0"/>
    <x v="5"/>
    <x v="0"/>
    <x v="0"/>
    <x v="0"/>
    <x v="617"/>
    <x v="653"/>
    <x v="483"/>
    <x v="388"/>
    <x v="54"/>
    <x v="27"/>
    <x v="0"/>
    <x v="0"/>
    <x v="0"/>
    <x v="0"/>
    <x v="0"/>
    <x v="5"/>
    <x v="0"/>
    <x v="0"/>
    <x v="0"/>
    <x v="352"/>
    <x v="500"/>
    <x v="2"/>
    <x v="48"/>
    <x v="91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2"/>
    <x v="203"/>
    <x v="133"/>
    <x v="1620"/>
    <x v="0"/>
  </r>
  <r>
    <x v="0"/>
    <x v="5"/>
    <x v="0"/>
    <x v="0"/>
    <x v="0"/>
    <x v="613"/>
    <x v="649"/>
    <x v="477"/>
    <x v="391"/>
    <x v="54"/>
    <x v="27"/>
    <x v="0"/>
    <x v="0"/>
    <x v="0"/>
    <x v="0"/>
    <x v="0"/>
    <x v="5"/>
    <x v="0"/>
    <x v="0"/>
    <x v="0"/>
    <x v="352"/>
    <x v="500"/>
    <x v="2"/>
    <x v="48"/>
    <x v="93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1"/>
    <x v="203"/>
    <x v="132"/>
    <x v="1619"/>
    <x v="0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352"/>
    <x v="500"/>
    <x v="2"/>
    <x v="48"/>
    <x v="219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485"/>
    <x v="0"/>
  </r>
  <r>
    <x v="0"/>
    <x v="2"/>
    <x v="0"/>
    <x v="0"/>
    <x v="0"/>
    <x v="449"/>
    <x v="511"/>
    <x v="0"/>
    <x v="467"/>
    <x v="54"/>
    <x v="27"/>
    <x v="0"/>
    <x v="0"/>
    <x v="0"/>
    <x v="0"/>
    <x v="0"/>
    <x v="4"/>
    <x v="0"/>
    <x v="0"/>
    <x v="0"/>
    <x v="353"/>
    <x v="501"/>
    <x v="4"/>
    <x v="45"/>
    <x v="596"/>
    <x v="104"/>
    <x v="0"/>
    <x v="0"/>
    <x v="0"/>
    <x v="0"/>
    <x v="0"/>
    <x v="353"/>
    <x v="40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89"/>
    <x v="199"/>
    <x v="169"/>
    <x v="203"/>
    <x v="0"/>
    <x v="1479"/>
    <x v="1"/>
  </r>
  <r>
    <x v="0"/>
    <x v="1"/>
    <x v="0"/>
    <x v="0"/>
    <x v="0"/>
    <x v="57"/>
    <x v="55"/>
    <x v="0"/>
    <x v="856"/>
    <x v="54"/>
    <x v="27"/>
    <x v="0"/>
    <x v="0"/>
    <x v="0"/>
    <x v="0"/>
    <x v="0"/>
    <x v="0"/>
    <x v="0"/>
    <x v="0"/>
    <x v="0"/>
    <x v="353"/>
    <x v="501"/>
    <x v="4"/>
    <x v="45"/>
    <x v="596"/>
    <x v="104"/>
    <x v="0"/>
    <x v="0"/>
    <x v="0"/>
    <x v="0"/>
    <x v="0"/>
    <x v="353"/>
    <x v="40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88"/>
    <x v="199"/>
    <x v="169"/>
    <x v="203"/>
    <x v="0"/>
    <x v="1479"/>
    <x v="1"/>
  </r>
  <r>
    <x v="0"/>
    <x v="6"/>
    <x v="0"/>
    <x v="0"/>
    <x v="0"/>
    <x v="512"/>
    <x v="565"/>
    <x v="0"/>
    <x v="422"/>
    <x v="54"/>
    <x v="27"/>
    <x v="0"/>
    <x v="0"/>
    <x v="0"/>
    <x v="0"/>
    <x v="0"/>
    <x v="6"/>
    <x v="0"/>
    <x v="0"/>
    <x v="0"/>
    <x v="353"/>
    <x v="501"/>
    <x v="4"/>
    <x v="45"/>
    <x v="596"/>
    <x v="104"/>
    <x v="0"/>
    <x v="0"/>
    <x v="0"/>
    <x v="0"/>
    <x v="0"/>
    <x v="353"/>
    <x v="40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49"/>
    <x v="199"/>
    <x v="169"/>
    <x v="203"/>
    <x v="0"/>
    <x v="1479"/>
    <x v="1"/>
  </r>
  <r>
    <x v="0"/>
    <x v="4"/>
    <x v="0"/>
    <x v="0"/>
    <x v="0"/>
    <x v="164"/>
    <x v="157"/>
    <x v="0"/>
    <x v="766"/>
    <x v="54"/>
    <x v="27"/>
    <x v="0"/>
    <x v="0"/>
    <x v="0"/>
    <x v="0"/>
    <x v="0"/>
    <x v="1"/>
    <x v="0"/>
    <x v="0"/>
    <x v="0"/>
    <x v="353"/>
    <x v="501"/>
    <x v="4"/>
    <x v="45"/>
    <x v="596"/>
    <x v="104"/>
    <x v="0"/>
    <x v="0"/>
    <x v="0"/>
    <x v="0"/>
    <x v="0"/>
    <x v="353"/>
    <x v="40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0"/>
    <x v="0"/>
    <x v="0"/>
    <x v="0"/>
    <x v="762"/>
    <x v="785"/>
    <x v="0"/>
    <x v="262"/>
    <x v="54"/>
    <x v="27"/>
    <x v="0"/>
    <x v="0"/>
    <x v="0"/>
    <x v="0"/>
    <x v="0"/>
    <x v="3"/>
    <x v="0"/>
    <x v="0"/>
    <x v="0"/>
    <x v="353"/>
    <x v="501"/>
    <x v="4"/>
    <x v="45"/>
    <x v="596"/>
    <x v="104"/>
    <x v="0"/>
    <x v="0"/>
    <x v="0"/>
    <x v="0"/>
    <x v="0"/>
    <x v="353"/>
    <x v="40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217"/>
    <x v="199"/>
    <x v="169"/>
    <x v="203"/>
    <x v="0"/>
    <x v="1479"/>
    <x v="1"/>
  </r>
  <r>
    <x v="0"/>
    <x v="2"/>
    <x v="0"/>
    <x v="0"/>
    <x v="0"/>
    <x v="1262"/>
    <x v="1282"/>
    <x v="1172"/>
    <x v="41"/>
    <x v="54"/>
    <x v="27"/>
    <x v="0"/>
    <x v="0"/>
    <x v="0"/>
    <x v="0"/>
    <x v="0"/>
    <x v="4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45"/>
    <x v="199"/>
    <x v="169"/>
    <x v="203"/>
    <x v="0"/>
    <x v="339"/>
    <x v="1"/>
  </r>
  <r>
    <x v="0"/>
    <x v="1"/>
    <x v="0"/>
    <x v="0"/>
    <x v="0"/>
    <x v="531"/>
    <x v="456"/>
    <x v="438"/>
    <x v="621"/>
    <x v="54"/>
    <x v="27"/>
    <x v="0"/>
    <x v="0"/>
    <x v="0"/>
    <x v="0"/>
    <x v="0"/>
    <x v="0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77"/>
    <x v="199"/>
    <x v="169"/>
    <x v="203"/>
    <x v="0"/>
    <x v="1031"/>
    <x v="1"/>
  </r>
  <r>
    <x v="0"/>
    <x v="6"/>
    <x v="0"/>
    <x v="0"/>
    <x v="0"/>
    <x v="1300"/>
    <x v="1320"/>
    <x v="1262"/>
    <x v="24"/>
    <x v="54"/>
    <x v="27"/>
    <x v="0"/>
    <x v="0"/>
    <x v="0"/>
    <x v="0"/>
    <x v="0"/>
    <x v="6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8"/>
    <x v="199"/>
    <x v="169"/>
    <x v="203"/>
    <x v="0"/>
    <x v="264"/>
    <x v="1"/>
  </r>
  <r>
    <x v="0"/>
    <x v="3"/>
    <x v="0"/>
    <x v="0"/>
    <x v="0"/>
    <x v="489"/>
    <x v="431"/>
    <x v="359"/>
    <x v="622"/>
    <x v="54"/>
    <x v="27"/>
    <x v="0"/>
    <x v="0"/>
    <x v="0"/>
    <x v="0"/>
    <x v="0"/>
    <x v="2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97"/>
    <x v="199"/>
    <x v="169"/>
    <x v="203"/>
    <x v="0"/>
    <x v="1118"/>
    <x v="1"/>
  </r>
  <r>
    <x v="0"/>
    <x v="5"/>
    <x v="0"/>
    <x v="0"/>
    <x v="0"/>
    <x v="1203"/>
    <x v="1223"/>
    <x v="975"/>
    <x v="67"/>
    <x v="49"/>
    <x v="27"/>
    <x v="0"/>
    <x v="0"/>
    <x v="0"/>
    <x v="0"/>
    <x v="0"/>
    <x v="5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9"/>
    <x v="199"/>
    <x v="169"/>
    <x v="203"/>
    <x v="0"/>
    <x v="504"/>
    <x v="1"/>
  </r>
  <r>
    <x v="0"/>
    <x v="4"/>
    <x v="0"/>
    <x v="0"/>
    <x v="0"/>
    <x v="401"/>
    <x v="367"/>
    <x v="438"/>
    <x v="868"/>
    <x v="54"/>
    <x v="27"/>
    <x v="0"/>
    <x v="0"/>
    <x v="0"/>
    <x v="0"/>
    <x v="0"/>
    <x v="1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07"/>
    <x v="199"/>
    <x v="169"/>
    <x v="203"/>
    <x v="0"/>
    <x v="1031"/>
    <x v="1"/>
  </r>
  <r>
    <x v="0"/>
    <x v="0"/>
    <x v="0"/>
    <x v="0"/>
    <x v="0"/>
    <x v="1179"/>
    <x v="1199"/>
    <x v="1211"/>
    <x v="138"/>
    <x v="54"/>
    <x v="19"/>
    <x v="0"/>
    <x v="0"/>
    <x v="0"/>
    <x v="0"/>
    <x v="0"/>
    <x v="3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18"/>
    <x v="199"/>
    <x v="169"/>
    <x v="203"/>
    <x v="0"/>
    <x v="306"/>
    <x v="1"/>
  </r>
  <r>
    <x v="0"/>
    <x v="2"/>
    <x v="0"/>
    <x v="0"/>
    <x v="0"/>
    <x v="551"/>
    <x v="600"/>
    <x v="961"/>
    <x v="1466"/>
    <x v="54"/>
    <x v="27"/>
    <x v="0"/>
    <x v="0"/>
    <x v="0"/>
    <x v="0"/>
    <x v="0"/>
    <x v="4"/>
    <x v="0"/>
    <x v="0"/>
    <x v="0"/>
    <x v="355"/>
    <x v="504"/>
    <x v="0"/>
    <x v="50"/>
    <x v="22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5"/>
    <x v="1"/>
  </r>
  <r>
    <x v="0"/>
    <x v="2"/>
    <x v="0"/>
    <x v="0"/>
    <x v="0"/>
    <x v="372"/>
    <x v="445"/>
    <x v="714"/>
    <x v="1320"/>
    <x v="54"/>
    <x v="27"/>
    <x v="0"/>
    <x v="0"/>
    <x v="0"/>
    <x v="0"/>
    <x v="0"/>
    <x v="4"/>
    <x v="0"/>
    <x v="0"/>
    <x v="0"/>
    <x v="355"/>
    <x v="504"/>
    <x v="0"/>
    <x v="50"/>
    <x v="3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2"/>
    <x v="1"/>
  </r>
  <r>
    <x v="0"/>
    <x v="2"/>
    <x v="0"/>
    <x v="0"/>
    <x v="0"/>
    <x v="268"/>
    <x v="361"/>
    <x v="574"/>
    <x v="1239"/>
    <x v="54"/>
    <x v="27"/>
    <x v="0"/>
    <x v="0"/>
    <x v="0"/>
    <x v="0"/>
    <x v="0"/>
    <x v="4"/>
    <x v="0"/>
    <x v="0"/>
    <x v="0"/>
    <x v="355"/>
    <x v="504"/>
    <x v="0"/>
    <x v="50"/>
    <x v="7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1"/>
    <x v="1"/>
  </r>
  <r>
    <x v="0"/>
    <x v="1"/>
    <x v="0"/>
    <x v="0"/>
    <x v="0"/>
    <x v="90"/>
    <x v="87"/>
    <x v="324"/>
    <x v="1117"/>
    <x v="54"/>
    <x v="27"/>
    <x v="0"/>
    <x v="0"/>
    <x v="0"/>
    <x v="0"/>
    <x v="0"/>
    <x v="0"/>
    <x v="0"/>
    <x v="0"/>
    <x v="0"/>
    <x v="355"/>
    <x v="504"/>
    <x v="0"/>
    <x v="50"/>
    <x v="22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4"/>
    <x v="1"/>
  </r>
  <r>
    <x v="0"/>
    <x v="1"/>
    <x v="0"/>
    <x v="0"/>
    <x v="0"/>
    <x v="38"/>
    <x v="37"/>
    <x v="197"/>
    <x v="1056"/>
    <x v="54"/>
    <x v="27"/>
    <x v="0"/>
    <x v="0"/>
    <x v="0"/>
    <x v="0"/>
    <x v="0"/>
    <x v="0"/>
    <x v="0"/>
    <x v="0"/>
    <x v="0"/>
    <x v="355"/>
    <x v="504"/>
    <x v="0"/>
    <x v="50"/>
    <x v="3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4"/>
    <x v="1"/>
  </r>
  <r>
    <x v="0"/>
    <x v="1"/>
    <x v="0"/>
    <x v="0"/>
    <x v="0"/>
    <x v="22"/>
    <x v="21"/>
    <x v="140"/>
    <x v="1034"/>
    <x v="54"/>
    <x v="27"/>
    <x v="0"/>
    <x v="0"/>
    <x v="0"/>
    <x v="0"/>
    <x v="0"/>
    <x v="0"/>
    <x v="0"/>
    <x v="0"/>
    <x v="0"/>
    <x v="355"/>
    <x v="504"/>
    <x v="0"/>
    <x v="50"/>
    <x v="7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6"/>
    <x v="0"/>
    <x v="0"/>
    <x v="0"/>
    <x v="631"/>
    <x v="663"/>
    <x v="1062"/>
    <x v="1518"/>
    <x v="54"/>
    <x v="27"/>
    <x v="0"/>
    <x v="0"/>
    <x v="0"/>
    <x v="0"/>
    <x v="0"/>
    <x v="6"/>
    <x v="0"/>
    <x v="0"/>
    <x v="0"/>
    <x v="355"/>
    <x v="504"/>
    <x v="0"/>
    <x v="50"/>
    <x v="22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4"/>
    <x v="1"/>
  </r>
  <r>
    <x v="0"/>
    <x v="6"/>
    <x v="0"/>
    <x v="0"/>
    <x v="0"/>
    <x v="428"/>
    <x v="494"/>
    <x v="798"/>
    <x v="1366"/>
    <x v="54"/>
    <x v="27"/>
    <x v="0"/>
    <x v="0"/>
    <x v="0"/>
    <x v="0"/>
    <x v="0"/>
    <x v="6"/>
    <x v="0"/>
    <x v="0"/>
    <x v="0"/>
    <x v="355"/>
    <x v="504"/>
    <x v="0"/>
    <x v="50"/>
    <x v="3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2"/>
    <x v="1"/>
  </r>
  <r>
    <x v="0"/>
    <x v="6"/>
    <x v="0"/>
    <x v="0"/>
    <x v="0"/>
    <x v="318"/>
    <x v="404"/>
    <x v="651"/>
    <x v="1283"/>
    <x v="54"/>
    <x v="27"/>
    <x v="0"/>
    <x v="0"/>
    <x v="0"/>
    <x v="0"/>
    <x v="0"/>
    <x v="6"/>
    <x v="0"/>
    <x v="0"/>
    <x v="0"/>
    <x v="355"/>
    <x v="504"/>
    <x v="0"/>
    <x v="50"/>
    <x v="7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3"/>
    <x v="0"/>
    <x v="0"/>
    <x v="0"/>
    <x v="90"/>
    <x v="87"/>
    <x v="324"/>
    <x v="1117"/>
    <x v="54"/>
    <x v="27"/>
    <x v="0"/>
    <x v="0"/>
    <x v="0"/>
    <x v="0"/>
    <x v="0"/>
    <x v="2"/>
    <x v="0"/>
    <x v="0"/>
    <x v="0"/>
    <x v="355"/>
    <x v="504"/>
    <x v="0"/>
    <x v="50"/>
    <x v="22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4"/>
    <x v="1"/>
  </r>
  <r>
    <x v="0"/>
    <x v="3"/>
    <x v="0"/>
    <x v="0"/>
    <x v="0"/>
    <x v="38"/>
    <x v="37"/>
    <x v="197"/>
    <x v="1056"/>
    <x v="54"/>
    <x v="27"/>
    <x v="0"/>
    <x v="0"/>
    <x v="0"/>
    <x v="0"/>
    <x v="0"/>
    <x v="2"/>
    <x v="0"/>
    <x v="0"/>
    <x v="0"/>
    <x v="355"/>
    <x v="504"/>
    <x v="0"/>
    <x v="50"/>
    <x v="3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4"/>
    <x v="1"/>
  </r>
  <r>
    <x v="0"/>
    <x v="3"/>
    <x v="0"/>
    <x v="0"/>
    <x v="0"/>
    <x v="22"/>
    <x v="21"/>
    <x v="140"/>
    <x v="1034"/>
    <x v="54"/>
    <x v="27"/>
    <x v="0"/>
    <x v="0"/>
    <x v="0"/>
    <x v="0"/>
    <x v="0"/>
    <x v="2"/>
    <x v="0"/>
    <x v="0"/>
    <x v="0"/>
    <x v="355"/>
    <x v="504"/>
    <x v="0"/>
    <x v="50"/>
    <x v="7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5"/>
    <x v="0"/>
    <x v="0"/>
    <x v="0"/>
    <x v="510"/>
    <x v="563"/>
    <x v="906"/>
    <x v="1435"/>
    <x v="54"/>
    <x v="27"/>
    <x v="0"/>
    <x v="0"/>
    <x v="0"/>
    <x v="0"/>
    <x v="0"/>
    <x v="5"/>
    <x v="0"/>
    <x v="0"/>
    <x v="0"/>
    <x v="355"/>
    <x v="504"/>
    <x v="0"/>
    <x v="50"/>
    <x v="22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1"/>
    <x v="203"/>
    <x v="99"/>
    <x v="768"/>
    <x v="0"/>
  </r>
  <r>
    <x v="0"/>
    <x v="5"/>
    <x v="0"/>
    <x v="0"/>
    <x v="0"/>
    <x v="340"/>
    <x v="421"/>
    <x v="672"/>
    <x v="1297"/>
    <x v="54"/>
    <x v="27"/>
    <x v="0"/>
    <x v="0"/>
    <x v="0"/>
    <x v="0"/>
    <x v="0"/>
    <x v="5"/>
    <x v="0"/>
    <x v="0"/>
    <x v="0"/>
    <x v="355"/>
    <x v="504"/>
    <x v="0"/>
    <x v="50"/>
    <x v="3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8"/>
    <x v="169"/>
    <x v="203"/>
    <x v="48"/>
    <x v="979"/>
    <x v="0"/>
  </r>
  <r>
    <x v="0"/>
    <x v="5"/>
    <x v="0"/>
    <x v="0"/>
    <x v="0"/>
    <x v="241"/>
    <x v="339"/>
    <x v="536"/>
    <x v="1217"/>
    <x v="54"/>
    <x v="27"/>
    <x v="0"/>
    <x v="0"/>
    <x v="0"/>
    <x v="0"/>
    <x v="0"/>
    <x v="5"/>
    <x v="0"/>
    <x v="0"/>
    <x v="0"/>
    <x v="355"/>
    <x v="504"/>
    <x v="0"/>
    <x v="50"/>
    <x v="7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2"/>
    <x v="169"/>
    <x v="203"/>
    <x v="28"/>
    <x v="1092"/>
    <x v="0"/>
  </r>
  <r>
    <x v="0"/>
    <x v="2"/>
    <x v="0"/>
    <x v="0"/>
    <x v="0"/>
    <x v="150"/>
    <x v="248"/>
    <x v="0"/>
    <x v="704"/>
    <x v="54"/>
    <x v="27"/>
    <x v="0"/>
    <x v="0"/>
    <x v="0"/>
    <x v="0"/>
    <x v="0"/>
    <x v="4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1"/>
    <x v="0"/>
    <x v="0"/>
    <x v="0"/>
    <x v="10"/>
    <x v="10"/>
    <x v="0"/>
    <x v="932"/>
    <x v="54"/>
    <x v="27"/>
    <x v="0"/>
    <x v="0"/>
    <x v="0"/>
    <x v="0"/>
    <x v="0"/>
    <x v="0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6"/>
    <x v="0"/>
    <x v="0"/>
    <x v="0"/>
    <x v="191"/>
    <x v="292"/>
    <x v="0"/>
    <x v="670"/>
    <x v="54"/>
    <x v="27"/>
    <x v="0"/>
    <x v="0"/>
    <x v="0"/>
    <x v="0"/>
    <x v="0"/>
    <x v="6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3"/>
    <x v="0"/>
    <x v="0"/>
    <x v="0"/>
    <x v="8"/>
    <x v="8"/>
    <x v="0"/>
    <x v="936"/>
    <x v="54"/>
    <x v="27"/>
    <x v="0"/>
    <x v="0"/>
    <x v="0"/>
    <x v="0"/>
    <x v="0"/>
    <x v="2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79"/>
    <x v="1"/>
  </r>
  <r>
    <x v="0"/>
    <x v="5"/>
    <x v="0"/>
    <x v="0"/>
    <x v="0"/>
    <x v="103"/>
    <x v="183"/>
    <x v="0"/>
    <x v="748"/>
    <x v="0"/>
    <x v="27"/>
    <x v="0"/>
    <x v="0"/>
    <x v="0"/>
    <x v="0"/>
    <x v="0"/>
    <x v="5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355"/>
    <x v="432"/>
    <x v="276"/>
    <x v="594"/>
    <x v="54"/>
    <x v="27"/>
    <x v="0"/>
    <x v="0"/>
    <x v="0"/>
    <x v="0"/>
    <x v="0"/>
    <x v="4"/>
    <x v="0"/>
    <x v="0"/>
    <x v="0"/>
    <x v="357"/>
    <x v="508"/>
    <x v="0"/>
    <x v="5"/>
    <x v="567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372"/>
    <x v="445"/>
    <x v="276"/>
    <x v="574"/>
    <x v="54"/>
    <x v="27"/>
    <x v="0"/>
    <x v="0"/>
    <x v="0"/>
    <x v="0"/>
    <x v="0"/>
    <x v="4"/>
    <x v="0"/>
    <x v="0"/>
    <x v="0"/>
    <x v="357"/>
    <x v="508"/>
    <x v="0"/>
    <x v="5"/>
    <x v="570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1"/>
    <x v="0"/>
    <x v="0"/>
    <x v="0"/>
    <x v="34"/>
    <x v="33"/>
    <x v="55"/>
    <x v="862"/>
    <x v="54"/>
    <x v="27"/>
    <x v="0"/>
    <x v="0"/>
    <x v="0"/>
    <x v="0"/>
    <x v="0"/>
    <x v="0"/>
    <x v="0"/>
    <x v="0"/>
    <x v="0"/>
    <x v="357"/>
    <x v="508"/>
    <x v="0"/>
    <x v="5"/>
    <x v="567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38"/>
    <x v="37"/>
    <x v="55"/>
    <x v="853"/>
    <x v="54"/>
    <x v="27"/>
    <x v="0"/>
    <x v="0"/>
    <x v="0"/>
    <x v="0"/>
    <x v="0"/>
    <x v="0"/>
    <x v="0"/>
    <x v="0"/>
    <x v="0"/>
    <x v="357"/>
    <x v="508"/>
    <x v="0"/>
    <x v="5"/>
    <x v="570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6"/>
    <x v="0"/>
    <x v="0"/>
    <x v="0"/>
    <x v="404"/>
    <x v="470"/>
    <x v="323"/>
    <x v="546"/>
    <x v="54"/>
    <x v="27"/>
    <x v="0"/>
    <x v="0"/>
    <x v="0"/>
    <x v="0"/>
    <x v="0"/>
    <x v="6"/>
    <x v="0"/>
    <x v="0"/>
    <x v="0"/>
    <x v="357"/>
    <x v="508"/>
    <x v="0"/>
    <x v="5"/>
    <x v="567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428"/>
    <x v="494"/>
    <x v="323"/>
    <x v="524"/>
    <x v="54"/>
    <x v="27"/>
    <x v="0"/>
    <x v="0"/>
    <x v="0"/>
    <x v="0"/>
    <x v="0"/>
    <x v="6"/>
    <x v="0"/>
    <x v="0"/>
    <x v="0"/>
    <x v="357"/>
    <x v="508"/>
    <x v="0"/>
    <x v="5"/>
    <x v="570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3"/>
    <x v="0"/>
    <x v="0"/>
    <x v="0"/>
    <x v="34"/>
    <x v="33"/>
    <x v="55"/>
    <x v="862"/>
    <x v="54"/>
    <x v="27"/>
    <x v="0"/>
    <x v="0"/>
    <x v="0"/>
    <x v="0"/>
    <x v="0"/>
    <x v="2"/>
    <x v="0"/>
    <x v="0"/>
    <x v="0"/>
    <x v="357"/>
    <x v="508"/>
    <x v="0"/>
    <x v="5"/>
    <x v="567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38"/>
    <x v="37"/>
    <x v="55"/>
    <x v="853"/>
    <x v="54"/>
    <x v="27"/>
    <x v="0"/>
    <x v="0"/>
    <x v="0"/>
    <x v="0"/>
    <x v="0"/>
    <x v="2"/>
    <x v="0"/>
    <x v="0"/>
    <x v="0"/>
    <x v="357"/>
    <x v="508"/>
    <x v="0"/>
    <x v="5"/>
    <x v="570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5"/>
    <x v="0"/>
    <x v="0"/>
    <x v="0"/>
    <x v="313"/>
    <x v="402"/>
    <x v="248"/>
    <x v="618"/>
    <x v="54"/>
    <x v="27"/>
    <x v="0"/>
    <x v="0"/>
    <x v="0"/>
    <x v="0"/>
    <x v="0"/>
    <x v="5"/>
    <x v="0"/>
    <x v="0"/>
    <x v="0"/>
    <x v="357"/>
    <x v="508"/>
    <x v="0"/>
    <x v="5"/>
    <x v="567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548"/>
    <x v="0"/>
  </r>
  <r>
    <x v="0"/>
    <x v="5"/>
    <x v="0"/>
    <x v="0"/>
    <x v="0"/>
    <x v="340"/>
    <x v="421"/>
    <x v="248"/>
    <x v="599"/>
    <x v="54"/>
    <x v="27"/>
    <x v="0"/>
    <x v="0"/>
    <x v="0"/>
    <x v="0"/>
    <x v="0"/>
    <x v="5"/>
    <x v="0"/>
    <x v="0"/>
    <x v="0"/>
    <x v="357"/>
    <x v="508"/>
    <x v="0"/>
    <x v="5"/>
    <x v="570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8"/>
    <x v="169"/>
    <x v="203"/>
    <x v="48"/>
    <x v="1557"/>
    <x v="0"/>
  </r>
  <r>
    <x v="0"/>
    <x v="2"/>
    <x v="0"/>
    <x v="0"/>
    <x v="0"/>
    <x v="701"/>
    <x v="726"/>
    <x v="574"/>
    <x v="344"/>
    <x v="54"/>
    <x v="27"/>
    <x v="0"/>
    <x v="0"/>
    <x v="0"/>
    <x v="0"/>
    <x v="0"/>
    <x v="4"/>
    <x v="0"/>
    <x v="0"/>
    <x v="0"/>
    <x v="358"/>
    <x v="511"/>
    <x v="1"/>
    <x v="43"/>
    <x v="326"/>
    <x v="104"/>
    <x v="0"/>
    <x v="0"/>
    <x v="0"/>
    <x v="0"/>
    <x v="0"/>
    <x v="358"/>
    <x v="14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83"/>
    <x v="199"/>
    <x v="169"/>
    <x v="203"/>
    <x v="0"/>
    <x v="891"/>
    <x v="1"/>
  </r>
  <r>
    <x v="0"/>
    <x v="1"/>
    <x v="0"/>
    <x v="0"/>
    <x v="0"/>
    <x v="150"/>
    <x v="144"/>
    <x v="140"/>
    <x v="837"/>
    <x v="54"/>
    <x v="27"/>
    <x v="0"/>
    <x v="0"/>
    <x v="0"/>
    <x v="0"/>
    <x v="0"/>
    <x v="0"/>
    <x v="0"/>
    <x v="0"/>
    <x v="0"/>
    <x v="358"/>
    <x v="511"/>
    <x v="1"/>
    <x v="43"/>
    <x v="326"/>
    <x v="104"/>
    <x v="0"/>
    <x v="0"/>
    <x v="0"/>
    <x v="0"/>
    <x v="0"/>
    <x v="358"/>
    <x v="14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29"/>
    <x v="199"/>
    <x v="169"/>
    <x v="203"/>
    <x v="0"/>
    <x v="1341"/>
    <x v="1"/>
  </r>
  <r>
    <x v="0"/>
    <x v="6"/>
    <x v="0"/>
    <x v="0"/>
    <x v="0"/>
    <x v="796"/>
    <x v="819"/>
    <x v="651"/>
    <x v="295"/>
    <x v="54"/>
    <x v="27"/>
    <x v="0"/>
    <x v="0"/>
    <x v="0"/>
    <x v="0"/>
    <x v="0"/>
    <x v="6"/>
    <x v="0"/>
    <x v="0"/>
    <x v="0"/>
    <x v="358"/>
    <x v="511"/>
    <x v="1"/>
    <x v="43"/>
    <x v="326"/>
    <x v="104"/>
    <x v="0"/>
    <x v="0"/>
    <x v="0"/>
    <x v="0"/>
    <x v="0"/>
    <x v="358"/>
    <x v="14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43"/>
    <x v="199"/>
    <x v="169"/>
    <x v="203"/>
    <x v="0"/>
    <x v="811"/>
    <x v="1"/>
  </r>
  <r>
    <x v="0"/>
    <x v="3"/>
    <x v="0"/>
    <x v="0"/>
    <x v="0"/>
    <x v="150"/>
    <x v="144"/>
    <x v="140"/>
    <x v="837"/>
    <x v="54"/>
    <x v="27"/>
    <x v="0"/>
    <x v="0"/>
    <x v="0"/>
    <x v="0"/>
    <x v="0"/>
    <x v="2"/>
    <x v="0"/>
    <x v="0"/>
    <x v="0"/>
    <x v="358"/>
    <x v="511"/>
    <x v="1"/>
    <x v="43"/>
    <x v="326"/>
    <x v="104"/>
    <x v="0"/>
    <x v="0"/>
    <x v="0"/>
    <x v="0"/>
    <x v="0"/>
    <x v="358"/>
    <x v="14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29"/>
    <x v="199"/>
    <x v="169"/>
    <x v="203"/>
    <x v="0"/>
    <x v="1341"/>
    <x v="1"/>
  </r>
  <r>
    <x v="0"/>
    <x v="5"/>
    <x v="0"/>
    <x v="0"/>
    <x v="0"/>
    <x v="649"/>
    <x v="681"/>
    <x v="536"/>
    <x v="377"/>
    <x v="54"/>
    <x v="27"/>
    <x v="0"/>
    <x v="0"/>
    <x v="0"/>
    <x v="0"/>
    <x v="0"/>
    <x v="5"/>
    <x v="0"/>
    <x v="0"/>
    <x v="0"/>
    <x v="358"/>
    <x v="511"/>
    <x v="1"/>
    <x v="43"/>
    <x v="326"/>
    <x v="104"/>
    <x v="0"/>
    <x v="0"/>
    <x v="0"/>
    <x v="0"/>
    <x v="0"/>
    <x v="358"/>
    <x v="14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312"/>
    <x v="199"/>
    <x v="169"/>
    <x v="203"/>
    <x v="0"/>
    <x v="929"/>
    <x v="1"/>
  </r>
  <r>
    <x v="0"/>
    <x v="2"/>
    <x v="0"/>
    <x v="0"/>
    <x v="0"/>
    <x v="945"/>
    <x v="967"/>
    <x v="1173"/>
    <x v="657"/>
    <x v="54"/>
    <x v="27"/>
    <x v="0"/>
    <x v="0"/>
    <x v="0"/>
    <x v="0"/>
    <x v="0"/>
    <x v="4"/>
    <x v="0"/>
    <x v="0"/>
    <x v="0"/>
    <x v="359"/>
    <x v="514"/>
    <x v="1"/>
    <x v="78"/>
    <x v="815"/>
    <x v="104"/>
    <x v="0"/>
    <x v="0"/>
    <x v="0"/>
    <x v="0"/>
    <x v="0"/>
    <x v="359"/>
    <x v="32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62"/>
    <x v="199"/>
    <x v="169"/>
    <x v="203"/>
    <x v="0"/>
    <x v="338"/>
    <x v="1"/>
  </r>
  <r>
    <x v="0"/>
    <x v="1"/>
    <x v="0"/>
    <x v="0"/>
    <x v="0"/>
    <x v="269"/>
    <x v="255"/>
    <x v="439"/>
    <x v="1178"/>
    <x v="54"/>
    <x v="27"/>
    <x v="0"/>
    <x v="0"/>
    <x v="0"/>
    <x v="0"/>
    <x v="0"/>
    <x v="0"/>
    <x v="0"/>
    <x v="0"/>
    <x v="0"/>
    <x v="359"/>
    <x v="514"/>
    <x v="1"/>
    <x v="78"/>
    <x v="815"/>
    <x v="104"/>
    <x v="0"/>
    <x v="0"/>
    <x v="0"/>
    <x v="0"/>
    <x v="0"/>
    <x v="359"/>
    <x v="32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029"/>
    <x v="1"/>
  </r>
  <r>
    <x v="0"/>
    <x v="6"/>
    <x v="0"/>
    <x v="0"/>
    <x v="0"/>
    <x v="1042"/>
    <x v="1062"/>
    <x v="1264"/>
    <x v="620"/>
    <x v="54"/>
    <x v="27"/>
    <x v="0"/>
    <x v="0"/>
    <x v="0"/>
    <x v="0"/>
    <x v="0"/>
    <x v="6"/>
    <x v="0"/>
    <x v="0"/>
    <x v="0"/>
    <x v="359"/>
    <x v="514"/>
    <x v="1"/>
    <x v="78"/>
    <x v="815"/>
    <x v="104"/>
    <x v="0"/>
    <x v="0"/>
    <x v="0"/>
    <x v="0"/>
    <x v="0"/>
    <x v="359"/>
    <x v="32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262"/>
    <x v="1"/>
  </r>
  <r>
    <x v="0"/>
    <x v="3"/>
    <x v="0"/>
    <x v="0"/>
    <x v="0"/>
    <x v="269"/>
    <x v="255"/>
    <x v="439"/>
    <x v="1178"/>
    <x v="54"/>
    <x v="27"/>
    <x v="0"/>
    <x v="0"/>
    <x v="0"/>
    <x v="0"/>
    <x v="0"/>
    <x v="2"/>
    <x v="0"/>
    <x v="0"/>
    <x v="0"/>
    <x v="359"/>
    <x v="514"/>
    <x v="1"/>
    <x v="78"/>
    <x v="815"/>
    <x v="104"/>
    <x v="0"/>
    <x v="0"/>
    <x v="0"/>
    <x v="0"/>
    <x v="0"/>
    <x v="359"/>
    <x v="32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029"/>
    <x v="1"/>
  </r>
  <r>
    <x v="0"/>
    <x v="5"/>
    <x v="0"/>
    <x v="0"/>
    <x v="0"/>
    <x v="887"/>
    <x v="909"/>
    <x v="1110"/>
    <x v="677"/>
    <x v="54"/>
    <x v="27"/>
    <x v="0"/>
    <x v="0"/>
    <x v="0"/>
    <x v="0"/>
    <x v="0"/>
    <x v="5"/>
    <x v="0"/>
    <x v="0"/>
    <x v="0"/>
    <x v="359"/>
    <x v="514"/>
    <x v="1"/>
    <x v="78"/>
    <x v="815"/>
    <x v="104"/>
    <x v="0"/>
    <x v="0"/>
    <x v="0"/>
    <x v="0"/>
    <x v="0"/>
    <x v="359"/>
    <x v="32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80"/>
    <x v="199"/>
    <x v="169"/>
    <x v="203"/>
    <x v="0"/>
    <x v="392"/>
    <x v="1"/>
  </r>
  <r>
    <x v="0"/>
    <x v="2"/>
    <x v="0"/>
    <x v="0"/>
    <x v="0"/>
    <x v="16"/>
    <x v="30"/>
    <x v="1136"/>
    <x v="1680"/>
    <x v="54"/>
    <x v="27"/>
    <x v="0"/>
    <x v="0"/>
    <x v="0"/>
    <x v="0"/>
    <x v="0"/>
    <x v="4"/>
    <x v="0"/>
    <x v="0"/>
    <x v="0"/>
    <x v="360"/>
    <x v="516"/>
    <x v="0"/>
    <x v="13"/>
    <x v="470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9"/>
    <x v="1"/>
  </r>
  <r>
    <x v="0"/>
    <x v="2"/>
    <x v="0"/>
    <x v="0"/>
    <x v="0"/>
    <x v="16"/>
    <x v="30"/>
    <x v="1136"/>
    <x v="1680"/>
    <x v="54"/>
    <x v="27"/>
    <x v="0"/>
    <x v="0"/>
    <x v="0"/>
    <x v="0"/>
    <x v="0"/>
    <x v="4"/>
    <x v="0"/>
    <x v="0"/>
    <x v="0"/>
    <x v="360"/>
    <x v="516"/>
    <x v="0"/>
    <x v="13"/>
    <x v="478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9"/>
    <x v="1"/>
  </r>
  <r>
    <x v="0"/>
    <x v="1"/>
    <x v="0"/>
    <x v="0"/>
    <x v="0"/>
    <x v="1"/>
    <x v="1"/>
    <x v="420"/>
    <x v="1239"/>
    <x v="54"/>
    <x v="27"/>
    <x v="0"/>
    <x v="0"/>
    <x v="0"/>
    <x v="0"/>
    <x v="0"/>
    <x v="0"/>
    <x v="0"/>
    <x v="0"/>
    <x v="0"/>
    <x v="360"/>
    <x v="516"/>
    <x v="0"/>
    <x v="13"/>
    <x v="470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2"/>
    <x v="1"/>
  </r>
  <r>
    <x v="0"/>
    <x v="1"/>
    <x v="0"/>
    <x v="0"/>
    <x v="0"/>
    <x v="1"/>
    <x v="1"/>
    <x v="420"/>
    <x v="1239"/>
    <x v="54"/>
    <x v="27"/>
    <x v="0"/>
    <x v="0"/>
    <x v="0"/>
    <x v="0"/>
    <x v="0"/>
    <x v="0"/>
    <x v="0"/>
    <x v="0"/>
    <x v="0"/>
    <x v="360"/>
    <x v="516"/>
    <x v="0"/>
    <x v="13"/>
    <x v="478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2"/>
    <x v="1"/>
  </r>
  <r>
    <x v="0"/>
    <x v="6"/>
    <x v="0"/>
    <x v="0"/>
    <x v="0"/>
    <x v="21"/>
    <x v="40"/>
    <x v="1233"/>
    <x v="1716"/>
    <x v="54"/>
    <x v="27"/>
    <x v="0"/>
    <x v="0"/>
    <x v="0"/>
    <x v="0"/>
    <x v="0"/>
    <x v="6"/>
    <x v="0"/>
    <x v="0"/>
    <x v="0"/>
    <x v="360"/>
    <x v="516"/>
    <x v="0"/>
    <x v="13"/>
    <x v="470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0"/>
    <x v="1"/>
  </r>
  <r>
    <x v="0"/>
    <x v="6"/>
    <x v="0"/>
    <x v="0"/>
    <x v="0"/>
    <x v="21"/>
    <x v="40"/>
    <x v="1233"/>
    <x v="1716"/>
    <x v="54"/>
    <x v="27"/>
    <x v="0"/>
    <x v="0"/>
    <x v="0"/>
    <x v="0"/>
    <x v="0"/>
    <x v="6"/>
    <x v="0"/>
    <x v="0"/>
    <x v="0"/>
    <x v="360"/>
    <x v="516"/>
    <x v="0"/>
    <x v="13"/>
    <x v="478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0"/>
    <x v="1"/>
  </r>
  <r>
    <x v="0"/>
    <x v="3"/>
    <x v="0"/>
    <x v="0"/>
    <x v="0"/>
    <x v="1"/>
    <x v="1"/>
    <x v="420"/>
    <x v="1239"/>
    <x v="54"/>
    <x v="27"/>
    <x v="0"/>
    <x v="0"/>
    <x v="0"/>
    <x v="0"/>
    <x v="0"/>
    <x v="2"/>
    <x v="0"/>
    <x v="0"/>
    <x v="0"/>
    <x v="360"/>
    <x v="516"/>
    <x v="0"/>
    <x v="13"/>
    <x v="470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2"/>
    <x v="1"/>
  </r>
  <r>
    <x v="0"/>
    <x v="3"/>
    <x v="0"/>
    <x v="0"/>
    <x v="0"/>
    <x v="1"/>
    <x v="1"/>
    <x v="420"/>
    <x v="1239"/>
    <x v="54"/>
    <x v="27"/>
    <x v="0"/>
    <x v="0"/>
    <x v="0"/>
    <x v="0"/>
    <x v="0"/>
    <x v="2"/>
    <x v="0"/>
    <x v="0"/>
    <x v="0"/>
    <x v="360"/>
    <x v="516"/>
    <x v="0"/>
    <x v="13"/>
    <x v="478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2"/>
    <x v="1"/>
  </r>
  <r>
    <x v="0"/>
    <x v="5"/>
    <x v="0"/>
    <x v="0"/>
    <x v="0"/>
    <x v="13"/>
    <x v="25"/>
    <x v="1078"/>
    <x v="1649"/>
    <x v="54"/>
    <x v="27"/>
    <x v="0"/>
    <x v="0"/>
    <x v="0"/>
    <x v="0"/>
    <x v="0"/>
    <x v="5"/>
    <x v="0"/>
    <x v="0"/>
    <x v="0"/>
    <x v="360"/>
    <x v="516"/>
    <x v="0"/>
    <x v="13"/>
    <x v="470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421"/>
    <x v="0"/>
  </r>
  <r>
    <x v="0"/>
    <x v="5"/>
    <x v="0"/>
    <x v="0"/>
    <x v="0"/>
    <x v="13"/>
    <x v="25"/>
    <x v="1078"/>
    <x v="1649"/>
    <x v="54"/>
    <x v="27"/>
    <x v="0"/>
    <x v="0"/>
    <x v="0"/>
    <x v="0"/>
    <x v="0"/>
    <x v="5"/>
    <x v="0"/>
    <x v="0"/>
    <x v="0"/>
    <x v="360"/>
    <x v="516"/>
    <x v="0"/>
    <x v="13"/>
    <x v="478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421"/>
    <x v="0"/>
  </r>
  <r>
    <x v="0"/>
    <x v="2"/>
    <x v="0"/>
    <x v="0"/>
    <x v="0"/>
    <x v="654"/>
    <x v="686"/>
    <x v="892"/>
    <x v="956"/>
    <x v="54"/>
    <x v="27"/>
    <x v="0"/>
    <x v="0"/>
    <x v="0"/>
    <x v="0"/>
    <x v="0"/>
    <x v="4"/>
    <x v="0"/>
    <x v="0"/>
    <x v="0"/>
    <x v="361"/>
    <x v="517"/>
    <x v="1"/>
    <x v="78"/>
    <x v="815"/>
    <x v="104"/>
    <x v="0"/>
    <x v="0"/>
    <x v="0"/>
    <x v="0"/>
    <x v="0"/>
    <x v="361"/>
    <x v="39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581"/>
    <x v="1"/>
  </r>
  <r>
    <x v="0"/>
    <x v="1"/>
    <x v="0"/>
    <x v="0"/>
    <x v="0"/>
    <x v="131"/>
    <x v="126"/>
    <x v="286"/>
    <x v="1107"/>
    <x v="54"/>
    <x v="27"/>
    <x v="0"/>
    <x v="0"/>
    <x v="0"/>
    <x v="0"/>
    <x v="0"/>
    <x v="0"/>
    <x v="0"/>
    <x v="0"/>
    <x v="0"/>
    <x v="361"/>
    <x v="517"/>
    <x v="1"/>
    <x v="78"/>
    <x v="815"/>
    <x v="104"/>
    <x v="0"/>
    <x v="0"/>
    <x v="0"/>
    <x v="0"/>
    <x v="0"/>
    <x v="361"/>
    <x v="39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93"/>
    <x v="1"/>
  </r>
  <r>
    <x v="0"/>
    <x v="6"/>
    <x v="0"/>
    <x v="0"/>
    <x v="0"/>
    <x v="738"/>
    <x v="761"/>
    <x v="983"/>
    <x v="956"/>
    <x v="54"/>
    <x v="27"/>
    <x v="0"/>
    <x v="0"/>
    <x v="0"/>
    <x v="0"/>
    <x v="0"/>
    <x v="6"/>
    <x v="0"/>
    <x v="0"/>
    <x v="0"/>
    <x v="361"/>
    <x v="517"/>
    <x v="1"/>
    <x v="78"/>
    <x v="815"/>
    <x v="104"/>
    <x v="0"/>
    <x v="0"/>
    <x v="0"/>
    <x v="0"/>
    <x v="0"/>
    <x v="361"/>
    <x v="39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497"/>
    <x v="1"/>
  </r>
  <r>
    <x v="0"/>
    <x v="3"/>
    <x v="0"/>
    <x v="0"/>
    <x v="0"/>
    <x v="131"/>
    <x v="126"/>
    <x v="286"/>
    <x v="1107"/>
    <x v="54"/>
    <x v="27"/>
    <x v="0"/>
    <x v="0"/>
    <x v="0"/>
    <x v="0"/>
    <x v="0"/>
    <x v="2"/>
    <x v="0"/>
    <x v="0"/>
    <x v="0"/>
    <x v="361"/>
    <x v="517"/>
    <x v="1"/>
    <x v="78"/>
    <x v="815"/>
    <x v="104"/>
    <x v="0"/>
    <x v="0"/>
    <x v="0"/>
    <x v="0"/>
    <x v="0"/>
    <x v="361"/>
    <x v="39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93"/>
    <x v="1"/>
  </r>
  <r>
    <x v="0"/>
    <x v="5"/>
    <x v="0"/>
    <x v="0"/>
    <x v="0"/>
    <x v="608"/>
    <x v="644"/>
    <x v="842"/>
    <x v="956"/>
    <x v="54"/>
    <x v="27"/>
    <x v="0"/>
    <x v="0"/>
    <x v="0"/>
    <x v="0"/>
    <x v="0"/>
    <x v="5"/>
    <x v="0"/>
    <x v="0"/>
    <x v="0"/>
    <x v="361"/>
    <x v="517"/>
    <x v="1"/>
    <x v="78"/>
    <x v="815"/>
    <x v="104"/>
    <x v="0"/>
    <x v="0"/>
    <x v="0"/>
    <x v="0"/>
    <x v="0"/>
    <x v="361"/>
    <x v="39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621"/>
    <x v="1"/>
  </r>
  <r>
    <x v="0"/>
    <x v="2"/>
    <x v="0"/>
    <x v="0"/>
    <x v="0"/>
    <x v="246"/>
    <x v="342"/>
    <x v="0"/>
    <x v="638"/>
    <x v="54"/>
    <x v="27"/>
    <x v="0"/>
    <x v="0"/>
    <x v="0"/>
    <x v="0"/>
    <x v="0"/>
    <x v="4"/>
    <x v="0"/>
    <x v="0"/>
    <x v="0"/>
    <x v="362"/>
    <x v="518"/>
    <x v="1"/>
    <x v="43"/>
    <x v="768"/>
    <x v="104"/>
    <x v="0"/>
    <x v="0"/>
    <x v="0"/>
    <x v="0"/>
    <x v="0"/>
    <x v="362"/>
    <x v="16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36"/>
    <x v="199"/>
    <x v="169"/>
    <x v="203"/>
    <x v="0"/>
    <x v="1479"/>
    <x v="1"/>
  </r>
  <r>
    <x v="0"/>
    <x v="1"/>
    <x v="0"/>
    <x v="0"/>
    <x v="0"/>
    <x v="19"/>
    <x v="18"/>
    <x v="0"/>
    <x v="912"/>
    <x v="54"/>
    <x v="27"/>
    <x v="0"/>
    <x v="0"/>
    <x v="0"/>
    <x v="0"/>
    <x v="0"/>
    <x v="0"/>
    <x v="0"/>
    <x v="0"/>
    <x v="0"/>
    <x v="362"/>
    <x v="518"/>
    <x v="1"/>
    <x v="43"/>
    <x v="768"/>
    <x v="104"/>
    <x v="0"/>
    <x v="0"/>
    <x v="0"/>
    <x v="0"/>
    <x v="0"/>
    <x v="362"/>
    <x v="16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6"/>
    <x v="0"/>
    <x v="0"/>
    <x v="0"/>
    <x v="296"/>
    <x v="382"/>
    <x v="0"/>
    <x v="600"/>
    <x v="54"/>
    <x v="27"/>
    <x v="0"/>
    <x v="0"/>
    <x v="0"/>
    <x v="0"/>
    <x v="0"/>
    <x v="6"/>
    <x v="0"/>
    <x v="0"/>
    <x v="0"/>
    <x v="362"/>
    <x v="518"/>
    <x v="1"/>
    <x v="43"/>
    <x v="768"/>
    <x v="104"/>
    <x v="0"/>
    <x v="0"/>
    <x v="0"/>
    <x v="0"/>
    <x v="0"/>
    <x v="362"/>
    <x v="16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00"/>
    <x v="199"/>
    <x v="169"/>
    <x v="203"/>
    <x v="0"/>
    <x v="1479"/>
    <x v="1"/>
  </r>
  <r>
    <x v="0"/>
    <x v="3"/>
    <x v="0"/>
    <x v="0"/>
    <x v="0"/>
    <x v="19"/>
    <x v="18"/>
    <x v="0"/>
    <x v="912"/>
    <x v="54"/>
    <x v="27"/>
    <x v="0"/>
    <x v="0"/>
    <x v="0"/>
    <x v="0"/>
    <x v="0"/>
    <x v="2"/>
    <x v="0"/>
    <x v="0"/>
    <x v="0"/>
    <x v="362"/>
    <x v="518"/>
    <x v="1"/>
    <x v="43"/>
    <x v="768"/>
    <x v="104"/>
    <x v="0"/>
    <x v="0"/>
    <x v="0"/>
    <x v="0"/>
    <x v="0"/>
    <x v="362"/>
    <x v="16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5"/>
    <x v="0"/>
    <x v="0"/>
    <x v="0"/>
    <x v="211"/>
    <x v="313"/>
    <x v="0"/>
    <x v="657"/>
    <x v="54"/>
    <x v="27"/>
    <x v="0"/>
    <x v="0"/>
    <x v="0"/>
    <x v="0"/>
    <x v="0"/>
    <x v="5"/>
    <x v="0"/>
    <x v="0"/>
    <x v="0"/>
    <x v="362"/>
    <x v="518"/>
    <x v="1"/>
    <x v="43"/>
    <x v="768"/>
    <x v="104"/>
    <x v="0"/>
    <x v="0"/>
    <x v="0"/>
    <x v="0"/>
    <x v="0"/>
    <x v="362"/>
    <x v="16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62"/>
    <x v="199"/>
    <x v="169"/>
    <x v="203"/>
    <x v="0"/>
    <x v="1479"/>
    <x v="1"/>
  </r>
  <r>
    <x v="0"/>
    <x v="2"/>
    <x v="0"/>
    <x v="0"/>
    <x v="0"/>
    <x v="445"/>
    <x v="508"/>
    <x v="0"/>
    <x v="470"/>
    <x v="54"/>
    <x v="27"/>
    <x v="0"/>
    <x v="0"/>
    <x v="0"/>
    <x v="0"/>
    <x v="0"/>
    <x v="4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91"/>
    <x v="199"/>
    <x v="169"/>
    <x v="203"/>
    <x v="0"/>
    <x v="1479"/>
    <x v="1"/>
  </r>
  <r>
    <x v="0"/>
    <x v="1"/>
    <x v="0"/>
    <x v="0"/>
    <x v="0"/>
    <x v="56"/>
    <x v="54"/>
    <x v="0"/>
    <x v="858"/>
    <x v="54"/>
    <x v="27"/>
    <x v="0"/>
    <x v="0"/>
    <x v="0"/>
    <x v="0"/>
    <x v="0"/>
    <x v="0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89"/>
    <x v="199"/>
    <x v="169"/>
    <x v="203"/>
    <x v="0"/>
    <x v="1479"/>
    <x v="1"/>
  </r>
  <r>
    <x v="0"/>
    <x v="6"/>
    <x v="0"/>
    <x v="0"/>
    <x v="0"/>
    <x v="508"/>
    <x v="562"/>
    <x v="0"/>
    <x v="424"/>
    <x v="54"/>
    <x v="27"/>
    <x v="0"/>
    <x v="0"/>
    <x v="0"/>
    <x v="0"/>
    <x v="0"/>
    <x v="6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51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4"/>
    <x v="0"/>
    <x v="0"/>
    <x v="0"/>
    <x v="158"/>
    <x v="152"/>
    <x v="0"/>
    <x v="770"/>
    <x v="54"/>
    <x v="27"/>
    <x v="0"/>
    <x v="0"/>
    <x v="0"/>
    <x v="0"/>
    <x v="0"/>
    <x v="1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99"/>
    <x v="199"/>
    <x v="169"/>
    <x v="203"/>
    <x v="0"/>
    <x v="1479"/>
    <x v="1"/>
  </r>
  <r>
    <x v="0"/>
    <x v="0"/>
    <x v="0"/>
    <x v="0"/>
    <x v="0"/>
    <x v="748"/>
    <x v="771"/>
    <x v="0"/>
    <x v="271"/>
    <x v="54"/>
    <x v="27"/>
    <x v="0"/>
    <x v="0"/>
    <x v="0"/>
    <x v="0"/>
    <x v="0"/>
    <x v="3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224"/>
    <x v="199"/>
    <x v="169"/>
    <x v="203"/>
    <x v="0"/>
    <x v="1479"/>
    <x v="1"/>
  </r>
  <r>
    <x v="0"/>
    <x v="2"/>
    <x v="0"/>
    <x v="0"/>
    <x v="0"/>
    <x v="420"/>
    <x v="488"/>
    <x v="329"/>
    <x v="530"/>
    <x v="54"/>
    <x v="27"/>
    <x v="0"/>
    <x v="0"/>
    <x v="0"/>
    <x v="0"/>
    <x v="0"/>
    <x v="4"/>
    <x v="0"/>
    <x v="0"/>
    <x v="0"/>
    <x v="364"/>
    <x v="520"/>
    <x v="5"/>
    <x v="71"/>
    <x v="614"/>
    <x v="104"/>
    <x v="0"/>
    <x v="0"/>
    <x v="0"/>
    <x v="0"/>
    <x v="0"/>
    <x v="364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448"/>
    <x v="199"/>
    <x v="169"/>
    <x v="203"/>
    <x v="0"/>
    <x v="1149"/>
    <x v="1"/>
  </r>
  <r>
    <x v="0"/>
    <x v="1"/>
    <x v="0"/>
    <x v="0"/>
    <x v="0"/>
    <x v="50"/>
    <x v="48"/>
    <x v="67"/>
    <x v="894"/>
    <x v="54"/>
    <x v="27"/>
    <x v="0"/>
    <x v="0"/>
    <x v="0"/>
    <x v="0"/>
    <x v="0"/>
    <x v="0"/>
    <x v="0"/>
    <x v="0"/>
    <x v="0"/>
    <x v="364"/>
    <x v="520"/>
    <x v="5"/>
    <x v="71"/>
    <x v="614"/>
    <x v="104"/>
    <x v="0"/>
    <x v="0"/>
    <x v="0"/>
    <x v="0"/>
    <x v="0"/>
    <x v="364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13"/>
    <x v="199"/>
    <x v="169"/>
    <x v="203"/>
    <x v="0"/>
    <x v="1413"/>
    <x v="1"/>
  </r>
  <r>
    <x v="0"/>
    <x v="6"/>
    <x v="0"/>
    <x v="0"/>
    <x v="0"/>
    <x v="481"/>
    <x v="537"/>
    <x v="379"/>
    <x v="482"/>
    <x v="54"/>
    <x v="27"/>
    <x v="0"/>
    <x v="0"/>
    <x v="0"/>
    <x v="0"/>
    <x v="0"/>
    <x v="6"/>
    <x v="0"/>
    <x v="0"/>
    <x v="0"/>
    <x v="364"/>
    <x v="520"/>
    <x v="5"/>
    <x v="71"/>
    <x v="614"/>
    <x v="104"/>
    <x v="0"/>
    <x v="0"/>
    <x v="0"/>
    <x v="0"/>
    <x v="0"/>
    <x v="364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406"/>
    <x v="199"/>
    <x v="169"/>
    <x v="203"/>
    <x v="0"/>
    <x v="1097"/>
    <x v="1"/>
  </r>
  <r>
    <x v="0"/>
    <x v="4"/>
    <x v="0"/>
    <x v="0"/>
    <x v="0"/>
    <x v="145"/>
    <x v="139"/>
    <x v="0"/>
    <x v="780"/>
    <x v="54"/>
    <x v="27"/>
    <x v="0"/>
    <x v="0"/>
    <x v="0"/>
    <x v="0"/>
    <x v="0"/>
    <x v="1"/>
    <x v="0"/>
    <x v="0"/>
    <x v="0"/>
    <x v="364"/>
    <x v="520"/>
    <x v="5"/>
    <x v="71"/>
    <x v="614"/>
    <x v="104"/>
    <x v="0"/>
    <x v="0"/>
    <x v="0"/>
    <x v="0"/>
    <x v="0"/>
    <x v="364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10"/>
    <x v="199"/>
    <x v="169"/>
    <x v="203"/>
    <x v="0"/>
    <x v="1479"/>
    <x v="1"/>
  </r>
  <r>
    <x v="0"/>
    <x v="0"/>
    <x v="0"/>
    <x v="0"/>
    <x v="0"/>
    <x v="720"/>
    <x v="743"/>
    <x v="0"/>
    <x v="284"/>
    <x v="54"/>
    <x v="0"/>
    <x v="0"/>
    <x v="0"/>
    <x v="0"/>
    <x v="0"/>
    <x v="0"/>
    <x v="3"/>
    <x v="0"/>
    <x v="0"/>
    <x v="0"/>
    <x v="364"/>
    <x v="520"/>
    <x v="5"/>
    <x v="71"/>
    <x v="614"/>
    <x v="104"/>
    <x v="0"/>
    <x v="0"/>
    <x v="0"/>
    <x v="0"/>
    <x v="0"/>
    <x v="364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234"/>
    <x v="199"/>
    <x v="169"/>
    <x v="203"/>
    <x v="0"/>
    <x v="1479"/>
    <x v="1"/>
  </r>
  <r>
    <x v="0"/>
    <x v="2"/>
    <x v="0"/>
    <x v="0"/>
    <x v="0"/>
    <x v="1075"/>
    <x v="1095"/>
    <x v="630"/>
    <x v="126"/>
    <x v="54"/>
    <x v="27"/>
    <x v="0"/>
    <x v="0"/>
    <x v="0"/>
    <x v="0"/>
    <x v="0"/>
    <x v="4"/>
    <x v="0"/>
    <x v="0"/>
    <x v="0"/>
    <x v="365"/>
    <x v="521"/>
    <x v="4"/>
    <x v="25"/>
    <x v="322"/>
    <x v="104"/>
    <x v="0"/>
    <x v="0"/>
    <x v="0"/>
    <x v="0"/>
    <x v="0"/>
    <x v="365"/>
    <x v="46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11"/>
    <x v="199"/>
    <x v="169"/>
    <x v="203"/>
    <x v="0"/>
    <x v="833"/>
    <x v="1"/>
  </r>
  <r>
    <x v="0"/>
    <x v="1"/>
    <x v="0"/>
    <x v="0"/>
    <x v="0"/>
    <x v="342"/>
    <x v="319"/>
    <x v="157"/>
    <x v="678"/>
    <x v="54"/>
    <x v="27"/>
    <x v="0"/>
    <x v="0"/>
    <x v="0"/>
    <x v="0"/>
    <x v="0"/>
    <x v="0"/>
    <x v="0"/>
    <x v="0"/>
    <x v="0"/>
    <x v="365"/>
    <x v="521"/>
    <x v="4"/>
    <x v="25"/>
    <x v="322"/>
    <x v="104"/>
    <x v="0"/>
    <x v="0"/>
    <x v="0"/>
    <x v="0"/>
    <x v="0"/>
    <x v="365"/>
    <x v="46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485"/>
    <x v="199"/>
    <x v="169"/>
    <x v="203"/>
    <x v="0"/>
    <x v="1325"/>
    <x v="1"/>
  </r>
  <r>
    <x v="0"/>
    <x v="6"/>
    <x v="0"/>
    <x v="0"/>
    <x v="0"/>
    <x v="1143"/>
    <x v="1163"/>
    <x v="699"/>
    <x v="85"/>
    <x v="54"/>
    <x v="27"/>
    <x v="0"/>
    <x v="0"/>
    <x v="0"/>
    <x v="0"/>
    <x v="0"/>
    <x v="6"/>
    <x v="0"/>
    <x v="0"/>
    <x v="0"/>
    <x v="365"/>
    <x v="521"/>
    <x v="4"/>
    <x v="25"/>
    <x v="322"/>
    <x v="104"/>
    <x v="0"/>
    <x v="0"/>
    <x v="0"/>
    <x v="0"/>
    <x v="0"/>
    <x v="365"/>
    <x v="46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86"/>
    <x v="199"/>
    <x v="169"/>
    <x v="203"/>
    <x v="0"/>
    <x v="760"/>
    <x v="1"/>
  </r>
  <r>
    <x v="0"/>
    <x v="3"/>
    <x v="0"/>
    <x v="0"/>
    <x v="0"/>
    <x v="342"/>
    <x v="319"/>
    <x v="157"/>
    <x v="678"/>
    <x v="54"/>
    <x v="27"/>
    <x v="0"/>
    <x v="0"/>
    <x v="0"/>
    <x v="0"/>
    <x v="0"/>
    <x v="2"/>
    <x v="0"/>
    <x v="0"/>
    <x v="0"/>
    <x v="365"/>
    <x v="521"/>
    <x v="4"/>
    <x v="25"/>
    <x v="322"/>
    <x v="104"/>
    <x v="0"/>
    <x v="0"/>
    <x v="0"/>
    <x v="0"/>
    <x v="0"/>
    <x v="365"/>
    <x v="46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485"/>
    <x v="199"/>
    <x v="169"/>
    <x v="203"/>
    <x v="0"/>
    <x v="1325"/>
    <x v="1"/>
  </r>
  <r>
    <x v="0"/>
    <x v="5"/>
    <x v="0"/>
    <x v="0"/>
    <x v="0"/>
    <x v="1017"/>
    <x v="1038"/>
    <x v="580"/>
    <x v="155"/>
    <x v="54"/>
    <x v="27"/>
    <x v="0"/>
    <x v="0"/>
    <x v="0"/>
    <x v="0"/>
    <x v="0"/>
    <x v="5"/>
    <x v="0"/>
    <x v="0"/>
    <x v="0"/>
    <x v="365"/>
    <x v="521"/>
    <x v="4"/>
    <x v="25"/>
    <x v="322"/>
    <x v="104"/>
    <x v="0"/>
    <x v="0"/>
    <x v="0"/>
    <x v="0"/>
    <x v="0"/>
    <x v="365"/>
    <x v="46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33"/>
    <x v="199"/>
    <x v="169"/>
    <x v="203"/>
    <x v="0"/>
    <x v="885"/>
    <x v="1"/>
  </r>
  <r>
    <x v="0"/>
    <x v="2"/>
    <x v="0"/>
    <x v="0"/>
    <x v="0"/>
    <x v="387"/>
    <x v="457"/>
    <x v="0"/>
    <x v="519"/>
    <x v="54"/>
    <x v="27"/>
    <x v="0"/>
    <x v="0"/>
    <x v="0"/>
    <x v="0"/>
    <x v="0"/>
    <x v="4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1"/>
    <x v="0"/>
    <x v="0"/>
    <x v="0"/>
    <x v="42"/>
    <x v="40"/>
    <x v="0"/>
    <x v="874"/>
    <x v="54"/>
    <x v="27"/>
    <x v="0"/>
    <x v="0"/>
    <x v="0"/>
    <x v="0"/>
    <x v="0"/>
    <x v="0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479"/>
    <x v="1"/>
  </r>
  <r>
    <x v="0"/>
    <x v="6"/>
    <x v="0"/>
    <x v="0"/>
    <x v="0"/>
    <x v="443"/>
    <x v="507"/>
    <x v="0"/>
    <x v="473"/>
    <x v="54"/>
    <x v="27"/>
    <x v="0"/>
    <x v="0"/>
    <x v="0"/>
    <x v="0"/>
    <x v="0"/>
    <x v="6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94"/>
    <x v="199"/>
    <x v="169"/>
    <x v="203"/>
    <x v="0"/>
    <x v="1479"/>
    <x v="1"/>
  </r>
  <r>
    <x v="0"/>
    <x v="3"/>
    <x v="0"/>
    <x v="0"/>
    <x v="0"/>
    <x v="33"/>
    <x v="32"/>
    <x v="0"/>
    <x v="887"/>
    <x v="54"/>
    <x v="27"/>
    <x v="0"/>
    <x v="0"/>
    <x v="0"/>
    <x v="0"/>
    <x v="0"/>
    <x v="2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5"/>
    <x v="0"/>
    <x v="0"/>
    <x v="0"/>
    <x v="311"/>
    <x v="398"/>
    <x v="0"/>
    <x v="586"/>
    <x v="0"/>
    <x v="27"/>
    <x v="0"/>
    <x v="0"/>
    <x v="0"/>
    <x v="0"/>
    <x v="0"/>
    <x v="5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4"/>
    <x v="0"/>
    <x v="0"/>
    <x v="0"/>
    <x v="25"/>
    <x v="24"/>
    <x v="0"/>
    <x v="900"/>
    <x v="54"/>
    <x v="27"/>
    <x v="0"/>
    <x v="0"/>
    <x v="0"/>
    <x v="0"/>
    <x v="0"/>
    <x v="1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479"/>
    <x v="1"/>
  </r>
  <r>
    <x v="0"/>
    <x v="0"/>
    <x v="0"/>
    <x v="0"/>
    <x v="0"/>
    <x v="311"/>
    <x v="398"/>
    <x v="0"/>
    <x v="586"/>
    <x v="54"/>
    <x v="0"/>
    <x v="0"/>
    <x v="0"/>
    <x v="0"/>
    <x v="0"/>
    <x v="0"/>
    <x v="3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2"/>
    <x v="0"/>
    <x v="0"/>
    <x v="0"/>
    <x v="150"/>
    <x v="248"/>
    <x v="311"/>
    <x v="956"/>
    <x v="54"/>
    <x v="27"/>
    <x v="0"/>
    <x v="0"/>
    <x v="0"/>
    <x v="0"/>
    <x v="0"/>
    <x v="4"/>
    <x v="0"/>
    <x v="0"/>
    <x v="0"/>
    <x v="367"/>
    <x v="523"/>
    <x v="1"/>
    <x v="78"/>
    <x v="266"/>
    <x v="104"/>
    <x v="0"/>
    <x v="0"/>
    <x v="0"/>
    <x v="0"/>
    <x v="0"/>
    <x v="367"/>
    <x v="54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167"/>
    <x v="1"/>
  </r>
  <r>
    <x v="0"/>
    <x v="1"/>
    <x v="0"/>
    <x v="0"/>
    <x v="0"/>
    <x v="10"/>
    <x v="10"/>
    <x v="44"/>
    <x v="956"/>
    <x v="54"/>
    <x v="27"/>
    <x v="0"/>
    <x v="0"/>
    <x v="0"/>
    <x v="0"/>
    <x v="0"/>
    <x v="0"/>
    <x v="0"/>
    <x v="0"/>
    <x v="0"/>
    <x v="367"/>
    <x v="523"/>
    <x v="1"/>
    <x v="78"/>
    <x v="266"/>
    <x v="104"/>
    <x v="0"/>
    <x v="0"/>
    <x v="0"/>
    <x v="0"/>
    <x v="0"/>
    <x v="367"/>
    <x v="54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35"/>
    <x v="1"/>
  </r>
  <r>
    <x v="0"/>
    <x v="6"/>
    <x v="0"/>
    <x v="0"/>
    <x v="0"/>
    <x v="191"/>
    <x v="292"/>
    <x v="359"/>
    <x v="956"/>
    <x v="54"/>
    <x v="27"/>
    <x v="0"/>
    <x v="0"/>
    <x v="0"/>
    <x v="0"/>
    <x v="0"/>
    <x v="6"/>
    <x v="0"/>
    <x v="0"/>
    <x v="0"/>
    <x v="367"/>
    <x v="523"/>
    <x v="1"/>
    <x v="78"/>
    <x v="266"/>
    <x v="104"/>
    <x v="0"/>
    <x v="0"/>
    <x v="0"/>
    <x v="0"/>
    <x v="0"/>
    <x v="367"/>
    <x v="54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118"/>
    <x v="1"/>
  </r>
  <r>
    <x v="0"/>
    <x v="3"/>
    <x v="0"/>
    <x v="0"/>
    <x v="0"/>
    <x v="10"/>
    <x v="10"/>
    <x v="44"/>
    <x v="956"/>
    <x v="54"/>
    <x v="27"/>
    <x v="0"/>
    <x v="0"/>
    <x v="0"/>
    <x v="0"/>
    <x v="0"/>
    <x v="2"/>
    <x v="0"/>
    <x v="0"/>
    <x v="0"/>
    <x v="367"/>
    <x v="523"/>
    <x v="1"/>
    <x v="78"/>
    <x v="266"/>
    <x v="104"/>
    <x v="0"/>
    <x v="0"/>
    <x v="0"/>
    <x v="0"/>
    <x v="0"/>
    <x v="367"/>
    <x v="54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35"/>
    <x v="1"/>
  </r>
  <r>
    <x v="0"/>
    <x v="5"/>
    <x v="0"/>
    <x v="0"/>
    <x v="0"/>
    <x v="128"/>
    <x v="220"/>
    <x v="283"/>
    <x v="956"/>
    <x v="54"/>
    <x v="27"/>
    <x v="0"/>
    <x v="0"/>
    <x v="0"/>
    <x v="0"/>
    <x v="0"/>
    <x v="5"/>
    <x v="0"/>
    <x v="0"/>
    <x v="0"/>
    <x v="367"/>
    <x v="523"/>
    <x v="1"/>
    <x v="78"/>
    <x v="266"/>
    <x v="104"/>
    <x v="0"/>
    <x v="0"/>
    <x v="0"/>
    <x v="0"/>
    <x v="0"/>
    <x v="367"/>
    <x v="54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1"/>
    <x v="203"/>
    <x v="15"/>
    <x v="1479"/>
    <x v="0"/>
  </r>
  <r>
    <x v="0"/>
    <x v="2"/>
    <x v="0"/>
    <x v="0"/>
    <x v="0"/>
    <x v="724"/>
    <x v="747"/>
    <x v="706"/>
    <x v="370"/>
    <x v="54"/>
    <x v="27"/>
    <x v="0"/>
    <x v="0"/>
    <x v="0"/>
    <x v="0"/>
    <x v="0"/>
    <x v="4"/>
    <x v="0"/>
    <x v="0"/>
    <x v="0"/>
    <x v="368"/>
    <x v="527"/>
    <x v="3"/>
    <x v="9"/>
    <x v="667"/>
    <x v="104"/>
    <x v="0"/>
    <x v="0"/>
    <x v="0"/>
    <x v="0"/>
    <x v="0"/>
    <x v="368"/>
    <x v="56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04"/>
    <x v="199"/>
    <x v="169"/>
    <x v="105"/>
    <x v="0"/>
    <x v="752"/>
    <x v="1"/>
  </r>
  <r>
    <x v="0"/>
    <x v="1"/>
    <x v="0"/>
    <x v="0"/>
    <x v="0"/>
    <x v="160"/>
    <x v="154"/>
    <x v="194"/>
    <x v="889"/>
    <x v="54"/>
    <x v="27"/>
    <x v="0"/>
    <x v="0"/>
    <x v="0"/>
    <x v="0"/>
    <x v="0"/>
    <x v="0"/>
    <x v="0"/>
    <x v="0"/>
    <x v="0"/>
    <x v="368"/>
    <x v="527"/>
    <x v="3"/>
    <x v="9"/>
    <x v="667"/>
    <x v="104"/>
    <x v="0"/>
    <x v="0"/>
    <x v="0"/>
    <x v="0"/>
    <x v="0"/>
    <x v="368"/>
    <x v="56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44"/>
    <x v="199"/>
    <x v="169"/>
    <x v="203"/>
    <x v="0"/>
    <x v="1287"/>
    <x v="1"/>
  </r>
  <r>
    <x v="0"/>
    <x v="6"/>
    <x v="0"/>
    <x v="0"/>
    <x v="0"/>
    <x v="819"/>
    <x v="841"/>
    <x v="792"/>
    <x v="318"/>
    <x v="54"/>
    <x v="27"/>
    <x v="0"/>
    <x v="0"/>
    <x v="0"/>
    <x v="0"/>
    <x v="0"/>
    <x v="6"/>
    <x v="0"/>
    <x v="0"/>
    <x v="0"/>
    <x v="368"/>
    <x v="527"/>
    <x v="3"/>
    <x v="9"/>
    <x v="667"/>
    <x v="104"/>
    <x v="0"/>
    <x v="0"/>
    <x v="0"/>
    <x v="0"/>
    <x v="0"/>
    <x v="368"/>
    <x v="56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64"/>
    <x v="199"/>
    <x v="169"/>
    <x v="203"/>
    <x v="0"/>
    <x v="667"/>
    <x v="1"/>
  </r>
  <r>
    <x v="0"/>
    <x v="3"/>
    <x v="0"/>
    <x v="0"/>
    <x v="0"/>
    <x v="160"/>
    <x v="154"/>
    <x v="194"/>
    <x v="889"/>
    <x v="54"/>
    <x v="27"/>
    <x v="0"/>
    <x v="0"/>
    <x v="0"/>
    <x v="0"/>
    <x v="0"/>
    <x v="2"/>
    <x v="0"/>
    <x v="0"/>
    <x v="0"/>
    <x v="368"/>
    <x v="527"/>
    <x v="3"/>
    <x v="9"/>
    <x v="667"/>
    <x v="104"/>
    <x v="0"/>
    <x v="0"/>
    <x v="0"/>
    <x v="0"/>
    <x v="0"/>
    <x v="368"/>
    <x v="56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44"/>
    <x v="199"/>
    <x v="169"/>
    <x v="203"/>
    <x v="0"/>
    <x v="1287"/>
    <x v="1"/>
  </r>
  <r>
    <x v="0"/>
    <x v="5"/>
    <x v="0"/>
    <x v="0"/>
    <x v="0"/>
    <x v="674"/>
    <x v="701"/>
    <x v="667"/>
    <x v="406"/>
    <x v="54"/>
    <x v="27"/>
    <x v="0"/>
    <x v="0"/>
    <x v="0"/>
    <x v="0"/>
    <x v="0"/>
    <x v="5"/>
    <x v="0"/>
    <x v="0"/>
    <x v="0"/>
    <x v="368"/>
    <x v="527"/>
    <x v="3"/>
    <x v="9"/>
    <x v="667"/>
    <x v="104"/>
    <x v="0"/>
    <x v="0"/>
    <x v="0"/>
    <x v="0"/>
    <x v="0"/>
    <x v="368"/>
    <x v="56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96"/>
    <x v="0"/>
    <x v="794"/>
    <x v="1"/>
  </r>
  <r>
    <x v="0"/>
    <x v="2"/>
    <x v="0"/>
    <x v="0"/>
    <x v="0"/>
    <x v="391"/>
    <x v="459"/>
    <x v="589"/>
    <x v="956"/>
    <x v="54"/>
    <x v="27"/>
    <x v="0"/>
    <x v="0"/>
    <x v="0"/>
    <x v="0"/>
    <x v="0"/>
    <x v="4"/>
    <x v="0"/>
    <x v="0"/>
    <x v="0"/>
    <x v="369"/>
    <x v="528"/>
    <x v="5"/>
    <x v="73"/>
    <x v="657"/>
    <x v="104"/>
    <x v="0"/>
    <x v="0"/>
    <x v="0"/>
    <x v="0"/>
    <x v="0"/>
    <x v="369"/>
    <x v="48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875"/>
    <x v="1"/>
  </r>
  <r>
    <x v="0"/>
    <x v="1"/>
    <x v="0"/>
    <x v="0"/>
    <x v="0"/>
    <x v="43"/>
    <x v="41"/>
    <x v="144"/>
    <x v="1040"/>
    <x v="54"/>
    <x v="27"/>
    <x v="0"/>
    <x v="0"/>
    <x v="0"/>
    <x v="0"/>
    <x v="0"/>
    <x v="0"/>
    <x v="0"/>
    <x v="0"/>
    <x v="0"/>
    <x v="369"/>
    <x v="528"/>
    <x v="5"/>
    <x v="73"/>
    <x v="657"/>
    <x v="104"/>
    <x v="0"/>
    <x v="0"/>
    <x v="0"/>
    <x v="0"/>
    <x v="0"/>
    <x v="369"/>
    <x v="48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7"/>
    <x v="1"/>
  </r>
  <r>
    <x v="0"/>
    <x v="6"/>
    <x v="0"/>
    <x v="0"/>
    <x v="0"/>
    <x v="448"/>
    <x v="510"/>
    <x v="665"/>
    <x v="956"/>
    <x v="54"/>
    <x v="27"/>
    <x v="0"/>
    <x v="0"/>
    <x v="0"/>
    <x v="0"/>
    <x v="0"/>
    <x v="6"/>
    <x v="0"/>
    <x v="0"/>
    <x v="0"/>
    <x v="369"/>
    <x v="528"/>
    <x v="5"/>
    <x v="73"/>
    <x v="657"/>
    <x v="104"/>
    <x v="0"/>
    <x v="0"/>
    <x v="0"/>
    <x v="0"/>
    <x v="0"/>
    <x v="369"/>
    <x v="48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796"/>
    <x v="1"/>
  </r>
  <r>
    <x v="0"/>
    <x v="4"/>
    <x v="0"/>
    <x v="0"/>
    <x v="0"/>
    <x v="126"/>
    <x v="121"/>
    <x v="280"/>
    <x v="1101"/>
    <x v="54"/>
    <x v="27"/>
    <x v="0"/>
    <x v="0"/>
    <x v="0"/>
    <x v="0"/>
    <x v="0"/>
    <x v="1"/>
    <x v="0"/>
    <x v="0"/>
    <x v="0"/>
    <x v="369"/>
    <x v="528"/>
    <x v="5"/>
    <x v="73"/>
    <x v="657"/>
    <x v="104"/>
    <x v="0"/>
    <x v="0"/>
    <x v="0"/>
    <x v="0"/>
    <x v="0"/>
    <x v="369"/>
    <x v="48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00"/>
    <x v="1"/>
  </r>
  <r>
    <x v="0"/>
    <x v="0"/>
    <x v="0"/>
    <x v="0"/>
    <x v="0"/>
    <x v="677"/>
    <x v="704"/>
    <x v="912"/>
    <x v="956"/>
    <x v="54"/>
    <x v="14"/>
    <x v="0"/>
    <x v="0"/>
    <x v="0"/>
    <x v="0"/>
    <x v="0"/>
    <x v="3"/>
    <x v="0"/>
    <x v="0"/>
    <x v="0"/>
    <x v="369"/>
    <x v="528"/>
    <x v="5"/>
    <x v="73"/>
    <x v="657"/>
    <x v="104"/>
    <x v="0"/>
    <x v="0"/>
    <x v="0"/>
    <x v="0"/>
    <x v="0"/>
    <x v="369"/>
    <x v="48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561"/>
    <x v="1"/>
  </r>
  <r>
    <x v="0"/>
    <x v="2"/>
    <x v="0"/>
    <x v="0"/>
    <x v="0"/>
    <x v="612"/>
    <x v="648"/>
    <x v="766"/>
    <x v="579"/>
    <x v="54"/>
    <x v="27"/>
    <x v="0"/>
    <x v="0"/>
    <x v="0"/>
    <x v="0"/>
    <x v="0"/>
    <x v="4"/>
    <x v="0"/>
    <x v="0"/>
    <x v="0"/>
    <x v="370"/>
    <x v="530"/>
    <x v="0"/>
    <x v="13"/>
    <x v="20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3"/>
    <x v="1"/>
  </r>
  <r>
    <x v="0"/>
    <x v="2"/>
    <x v="0"/>
    <x v="0"/>
    <x v="0"/>
    <x v="916"/>
    <x v="938"/>
    <x v="1058"/>
    <x v="416"/>
    <x v="54"/>
    <x v="27"/>
    <x v="0"/>
    <x v="0"/>
    <x v="0"/>
    <x v="0"/>
    <x v="0"/>
    <x v="4"/>
    <x v="0"/>
    <x v="0"/>
    <x v="0"/>
    <x v="370"/>
    <x v="530"/>
    <x v="0"/>
    <x v="13"/>
    <x v="20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8"/>
    <x v="1"/>
  </r>
  <r>
    <x v="0"/>
    <x v="2"/>
    <x v="0"/>
    <x v="0"/>
    <x v="0"/>
    <x v="704"/>
    <x v="729"/>
    <x v="858"/>
    <x v="519"/>
    <x v="54"/>
    <x v="27"/>
    <x v="0"/>
    <x v="0"/>
    <x v="0"/>
    <x v="0"/>
    <x v="0"/>
    <x v="4"/>
    <x v="0"/>
    <x v="0"/>
    <x v="0"/>
    <x v="370"/>
    <x v="530"/>
    <x v="0"/>
    <x v="13"/>
    <x v="205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2"/>
    <x v="0"/>
    <x v="0"/>
    <x v="0"/>
    <x v="769"/>
    <x v="792"/>
    <x v="915"/>
    <x v="486"/>
    <x v="54"/>
    <x v="27"/>
    <x v="0"/>
    <x v="0"/>
    <x v="0"/>
    <x v="0"/>
    <x v="0"/>
    <x v="4"/>
    <x v="0"/>
    <x v="0"/>
    <x v="0"/>
    <x v="370"/>
    <x v="530"/>
    <x v="0"/>
    <x v="13"/>
    <x v="206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8"/>
    <x v="1"/>
  </r>
  <r>
    <x v="0"/>
    <x v="2"/>
    <x v="0"/>
    <x v="0"/>
    <x v="0"/>
    <x v="360"/>
    <x v="435"/>
    <x v="483"/>
    <x v="716"/>
    <x v="54"/>
    <x v="27"/>
    <x v="0"/>
    <x v="0"/>
    <x v="0"/>
    <x v="0"/>
    <x v="0"/>
    <x v="4"/>
    <x v="0"/>
    <x v="0"/>
    <x v="0"/>
    <x v="370"/>
    <x v="530"/>
    <x v="0"/>
    <x v="13"/>
    <x v="207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6"/>
    <x v="1"/>
  </r>
  <r>
    <x v="0"/>
    <x v="2"/>
    <x v="0"/>
    <x v="0"/>
    <x v="0"/>
    <x v="641"/>
    <x v="673"/>
    <x v="794"/>
    <x v="551"/>
    <x v="54"/>
    <x v="27"/>
    <x v="0"/>
    <x v="0"/>
    <x v="0"/>
    <x v="0"/>
    <x v="0"/>
    <x v="4"/>
    <x v="0"/>
    <x v="0"/>
    <x v="0"/>
    <x v="370"/>
    <x v="530"/>
    <x v="0"/>
    <x v="13"/>
    <x v="208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6"/>
    <x v="1"/>
  </r>
  <r>
    <x v="0"/>
    <x v="2"/>
    <x v="0"/>
    <x v="0"/>
    <x v="0"/>
    <x v="519"/>
    <x v="571"/>
    <x v="671"/>
    <x v="620"/>
    <x v="54"/>
    <x v="27"/>
    <x v="0"/>
    <x v="0"/>
    <x v="0"/>
    <x v="0"/>
    <x v="0"/>
    <x v="4"/>
    <x v="0"/>
    <x v="0"/>
    <x v="0"/>
    <x v="370"/>
    <x v="530"/>
    <x v="0"/>
    <x v="13"/>
    <x v="209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8"/>
    <x v="1"/>
  </r>
  <r>
    <x v="0"/>
    <x v="2"/>
    <x v="0"/>
    <x v="0"/>
    <x v="0"/>
    <x v="519"/>
    <x v="571"/>
    <x v="671"/>
    <x v="620"/>
    <x v="54"/>
    <x v="27"/>
    <x v="0"/>
    <x v="0"/>
    <x v="0"/>
    <x v="0"/>
    <x v="0"/>
    <x v="4"/>
    <x v="0"/>
    <x v="0"/>
    <x v="0"/>
    <x v="370"/>
    <x v="530"/>
    <x v="0"/>
    <x v="13"/>
    <x v="210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8"/>
    <x v="1"/>
  </r>
  <r>
    <x v="0"/>
    <x v="2"/>
    <x v="0"/>
    <x v="0"/>
    <x v="0"/>
    <x v="255"/>
    <x v="348"/>
    <x v="370"/>
    <x v="777"/>
    <x v="54"/>
    <x v="27"/>
    <x v="0"/>
    <x v="0"/>
    <x v="0"/>
    <x v="0"/>
    <x v="0"/>
    <x v="4"/>
    <x v="0"/>
    <x v="0"/>
    <x v="0"/>
    <x v="370"/>
    <x v="530"/>
    <x v="0"/>
    <x v="13"/>
    <x v="211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2"/>
    <x v="0"/>
    <x v="0"/>
    <x v="0"/>
    <x v="540"/>
    <x v="591"/>
    <x v="688"/>
    <x v="611"/>
    <x v="54"/>
    <x v="27"/>
    <x v="0"/>
    <x v="0"/>
    <x v="0"/>
    <x v="0"/>
    <x v="0"/>
    <x v="4"/>
    <x v="0"/>
    <x v="0"/>
    <x v="0"/>
    <x v="370"/>
    <x v="530"/>
    <x v="0"/>
    <x v="13"/>
    <x v="212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1"/>
    <x v="1"/>
  </r>
  <r>
    <x v="0"/>
    <x v="2"/>
    <x v="0"/>
    <x v="0"/>
    <x v="0"/>
    <x v="588"/>
    <x v="627"/>
    <x v="733"/>
    <x v="588"/>
    <x v="54"/>
    <x v="27"/>
    <x v="0"/>
    <x v="0"/>
    <x v="0"/>
    <x v="0"/>
    <x v="0"/>
    <x v="4"/>
    <x v="0"/>
    <x v="0"/>
    <x v="0"/>
    <x v="370"/>
    <x v="530"/>
    <x v="0"/>
    <x v="13"/>
    <x v="21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5"/>
    <x v="1"/>
  </r>
  <r>
    <x v="0"/>
    <x v="2"/>
    <x v="0"/>
    <x v="0"/>
    <x v="0"/>
    <x v="622"/>
    <x v="656"/>
    <x v="772"/>
    <x v="567"/>
    <x v="54"/>
    <x v="27"/>
    <x v="0"/>
    <x v="0"/>
    <x v="0"/>
    <x v="0"/>
    <x v="0"/>
    <x v="4"/>
    <x v="0"/>
    <x v="0"/>
    <x v="0"/>
    <x v="370"/>
    <x v="530"/>
    <x v="0"/>
    <x v="13"/>
    <x v="21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1"/>
    <x v="0"/>
    <x v="0"/>
    <x v="0"/>
    <x v="112"/>
    <x v="108"/>
    <x v="218"/>
    <x v="855"/>
    <x v="54"/>
    <x v="27"/>
    <x v="0"/>
    <x v="0"/>
    <x v="0"/>
    <x v="0"/>
    <x v="0"/>
    <x v="0"/>
    <x v="0"/>
    <x v="0"/>
    <x v="0"/>
    <x v="370"/>
    <x v="530"/>
    <x v="0"/>
    <x v="13"/>
    <x v="20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1"/>
    <x v="0"/>
    <x v="0"/>
    <x v="0"/>
    <x v="257"/>
    <x v="244"/>
    <x v="371"/>
    <x v="775"/>
    <x v="54"/>
    <x v="27"/>
    <x v="0"/>
    <x v="0"/>
    <x v="0"/>
    <x v="0"/>
    <x v="0"/>
    <x v="0"/>
    <x v="0"/>
    <x v="0"/>
    <x v="0"/>
    <x v="370"/>
    <x v="530"/>
    <x v="0"/>
    <x v="13"/>
    <x v="20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6"/>
    <x v="1"/>
  </r>
  <r>
    <x v="0"/>
    <x v="1"/>
    <x v="0"/>
    <x v="0"/>
    <x v="0"/>
    <x v="151"/>
    <x v="145"/>
    <x v="266"/>
    <x v="827"/>
    <x v="54"/>
    <x v="27"/>
    <x v="0"/>
    <x v="0"/>
    <x v="0"/>
    <x v="0"/>
    <x v="0"/>
    <x v="0"/>
    <x v="0"/>
    <x v="0"/>
    <x v="0"/>
    <x v="370"/>
    <x v="530"/>
    <x v="0"/>
    <x v="13"/>
    <x v="205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4"/>
    <x v="1"/>
  </r>
  <r>
    <x v="0"/>
    <x v="1"/>
    <x v="0"/>
    <x v="0"/>
    <x v="0"/>
    <x v="179"/>
    <x v="172"/>
    <x v="301"/>
    <x v="811"/>
    <x v="54"/>
    <x v="27"/>
    <x v="0"/>
    <x v="0"/>
    <x v="0"/>
    <x v="0"/>
    <x v="0"/>
    <x v="0"/>
    <x v="0"/>
    <x v="0"/>
    <x v="0"/>
    <x v="370"/>
    <x v="530"/>
    <x v="0"/>
    <x v="13"/>
    <x v="206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8"/>
    <x v="1"/>
  </r>
  <r>
    <x v="0"/>
    <x v="1"/>
    <x v="0"/>
    <x v="0"/>
    <x v="0"/>
    <x v="35"/>
    <x v="34"/>
    <x v="108"/>
    <x v="912"/>
    <x v="54"/>
    <x v="27"/>
    <x v="0"/>
    <x v="0"/>
    <x v="0"/>
    <x v="0"/>
    <x v="0"/>
    <x v="0"/>
    <x v="0"/>
    <x v="0"/>
    <x v="0"/>
    <x v="370"/>
    <x v="530"/>
    <x v="0"/>
    <x v="13"/>
    <x v="207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1"/>
    <x v="0"/>
    <x v="0"/>
    <x v="0"/>
    <x v="124"/>
    <x v="119"/>
    <x v="230"/>
    <x v="845"/>
    <x v="54"/>
    <x v="27"/>
    <x v="0"/>
    <x v="0"/>
    <x v="0"/>
    <x v="0"/>
    <x v="0"/>
    <x v="0"/>
    <x v="0"/>
    <x v="0"/>
    <x v="0"/>
    <x v="370"/>
    <x v="530"/>
    <x v="0"/>
    <x v="13"/>
    <x v="208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1"/>
    <x v="0"/>
    <x v="0"/>
    <x v="0"/>
    <x v="79"/>
    <x v="76"/>
    <x v="177"/>
    <x v="874"/>
    <x v="54"/>
    <x v="27"/>
    <x v="0"/>
    <x v="0"/>
    <x v="0"/>
    <x v="0"/>
    <x v="0"/>
    <x v="0"/>
    <x v="0"/>
    <x v="0"/>
    <x v="0"/>
    <x v="370"/>
    <x v="530"/>
    <x v="0"/>
    <x v="13"/>
    <x v="209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1"/>
    <x v="0"/>
    <x v="0"/>
    <x v="0"/>
    <x v="79"/>
    <x v="76"/>
    <x v="177"/>
    <x v="874"/>
    <x v="54"/>
    <x v="27"/>
    <x v="0"/>
    <x v="0"/>
    <x v="0"/>
    <x v="0"/>
    <x v="0"/>
    <x v="0"/>
    <x v="0"/>
    <x v="0"/>
    <x v="0"/>
    <x v="370"/>
    <x v="530"/>
    <x v="0"/>
    <x v="13"/>
    <x v="210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1"/>
    <x v="0"/>
    <x v="0"/>
    <x v="0"/>
    <x v="20"/>
    <x v="19"/>
    <x v="78"/>
    <x v="932"/>
    <x v="54"/>
    <x v="27"/>
    <x v="0"/>
    <x v="0"/>
    <x v="0"/>
    <x v="0"/>
    <x v="0"/>
    <x v="0"/>
    <x v="0"/>
    <x v="0"/>
    <x v="0"/>
    <x v="370"/>
    <x v="530"/>
    <x v="0"/>
    <x v="13"/>
    <x v="211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1"/>
    <x v="0"/>
    <x v="0"/>
    <x v="0"/>
    <x v="86"/>
    <x v="83"/>
    <x v="184"/>
    <x v="870"/>
    <x v="54"/>
    <x v="27"/>
    <x v="0"/>
    <x v="0"/>
    <x v="0"/>
    <x v="0"/>
    <x v="0"/>
    <x v="0"/>
    <x v="0"/>
    <x v="0"/>
    <x v="0"/>
    <x v="370"/>
    <x v="530"/>
    <x v="0"/>
    <x v="13"/>
    <x v="212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7"/>
    <x v="1"/>
  </r>
  <r>
    <x v="0"/>
    <x v="1"/>
    <x v="0"/>
    <x v="0"/>
    <x v="0"/>
    <x v="102"/>
    <x v="98"/>
    <x v="206"/>
    <x v="860"/>
    <x v="54"/>
    <x v="27"/>
    <x v="0"/>
    <x v="0"/>
    <x v="0"/>
    <x v="0"/>
    <x v="0"/>
    <x v="0"/>
    <x v="0"/>
    <x v="0"/>
    <x v="0"/>
    <x v="370"/>
    <x v="530"/>
    <x v="0"/>
    <x v="13"/>
    <x v="21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1"/>
    <x v="0"/>
    <x v="0"/>
    <x v="0"/>
    <x v="117"/>
    <x v="112"/>
    <x v="222"/>
    <x v="851"/>
    <x v="54"/>
    <x v="27"/>
    <x v="0"/>
    <x v="0"/>
    <x v="0"/>
    <x v="0"/>
    <x v="0"/>
    <x v="0"/>
    <x v="0"/>
    <x v="0"/>
    <x v="0"/>
    <x v="370"/>
    <x v="530"/>
    <x v="0"/>
    <x v="13"/>
    <x v="21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6"/>
    <x v="0"/>
    <x v="0"/>
    <x v="0"/>
    <x v="692"/>
    <x v="718"/>
    <x v="848"/>
    <x v="529"/>
    <x v="54"/>
    <x v="27"/>
    <x v="0"/>
    <x v="0"/>
    <x v="0"/>
    <x v="0"/>
    <x v="0"/>
    <x v="6"/>
    <x v="0"/>
    <x v="0"/>
    <x v="0"/>
    <x v="370"/>
    <x v="530"/>
    <x v="0"/>
    <x v="13"/>
    <x v="20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5"/>
    <x v="1"/>
  </r>
  <r>
    <x v="0"/>
    <x v="6"/>
    <x v="0"/>
    <x v="0"/>
    <x v="0"/>
    <x v="1013"/>
    <x v="1035"/>
    <x v="1157"/>
    <x v="363"/>
    <x v="54"/>
    <x v="27"/>
    <x v="0"/>
    <x v="0"/>
    <x v="0"/>
    <x v="0"/>
    <x v="0"/>
    <x v="6"/>
    <x v="0"/>
    <x v="0"/>
    <x v="0"/>
    <x v="370"/>
    <x v="530"/>
    <x v="0"/>
    <x v="13"/>
    <x v="20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2"/>
    <x v="1"/>
  </r>
  <r>
    <x v="0"/>
    <x v="6"/>
    <x v="0"/>
    <x v="0"/>
    <x v="0"/>
    <x v="798"/>
    <x v="821"/>
    <x v="937"/>
    <x v="473"/>
    <x v="54"/>
    <x v="27"/>
    <x v="0"/>
    <x v="0"/>
    <x v="0"/>
    <x v="0"/>
    <x v="0"/>
    <x v="6"/>
    <x v="0"/>
    <x v="0"/>
    <x v="0"/>
    <x v="370"/>
    <x v="530"/>
    <x v="0"/>
    <x v="13"/>
    <x v="205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6"/>
    <x v="1"/>
  </r>
  <r>
    <x v="0"/>
    <x v="6"/>
    <x v="0"/>
    <x v="0"/>
    <x v="0"/>
    <x v="865"/>
    <x v="887"/>
    <x v="1007"/>
    <x v="437"/>
    <x v="54"/>
    <x v="27"/>
    <x v="0"/>
    <x v="0"/>
    <x v="0"/>
    <x v="0"/>
    <x v="0"/>
    <x v="6"/>
    <x v="0"/>
    <x v="0"/>
    <x v="0"/>
    <x v="370"/>
    <x v="530"/>
    <x v="0"/>
    <x v="13"/>
    <x v="206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1"/>
    <x v="1"/>
  </r>
  <r>
    <x v="0"/>
    <x v="6"/>
    <x v="0"/>
    <x v="0"/>
    <x v="0"/>
    <x v="409"/>
    <x v="477"/>
    <x v="540"/>
    <x v="681"/>
    <x v="54"/>
    <x v="27"/>
    <x v="0"/>
    <x v="0"/>
    <x v="0"/>
    <x v="0"/>
    <x v="0"/>
    <x v="6"/>
    <x v="0"/>
    <x v="0"/>
    <x v="0"/>
    <x v="370"/>
    <x v="530"/>
    <x v="0"/>
    <x v="13"/>
    <x v="207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6"/>
    <x v="0"/>
    <x v="0"/>
    <x v="0"/>
    <x v="722"/>
    <x v="745"/>
    <x v="872"/>
    <x v="507"/>
    <x v="54"/>
    <x v="27"/>
    <x v="0"/>
    <x v="0"/>
    <x v="0"/>
    <x v="0"/>
    <x v="0"/>
    <x v="6"/>
    <x v="0"/>
    <x v="0"/>
    <x v="0"/>
    <x v="370"/>
    <x v="530"/>
    <x v="0"/>
    <x v="13"/>
    <x v="208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7"/>
    <x v="1"/>
  </r>
  <r>
    <x v="0"/>
    <x v="6"/>
    <x v="0"/>
    <x v="0"/>
    <x v="0"/>
    <x v="594"/>
    <x v="632"/>
    <x v="738"/>
    <x v="586"/>
    <x v="54"/>
    <x v="27"/>
    <x v="0"/>
    <x v="0"/>
    <x v="0"/>
    <x v="0"/>
    <x v="0"/>
    <x v="6"/>
    <x v="0"/>
    <x v="0"/>
    <x v="0"/>
    <x v="370"/>
    <x v="530"/>
    <x v="0"/>
    <x v="13"/>
    <x v="209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9"/>
    <x v="1"/>
  </r>
  <r>
    <x v="0"/>
    <x v="6"/>
    <x v="0"/>
    <x v="0"/>
    <x v="0"/>
    <x v="594"/>
    <x v="632"/>
    <x v="738"/>
    <x v="586"/>
    <x v="54"/>
    <x v="27"/>
    <x v="0"/>
    <x v="0"/>
    <x v="0"/>
    <x v="0"/>
    <x v="0"/>
    <x v="6"/>
    <x v="0"/>
    <x v="0"/>
    <x v="0"/>
    <x v="370"/>
    <x v="530"/>
    <x v="0"/>
    <x v="13"/>
    <x v="210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9"/>
    <x v="1"/>
  </r>
  <r>
    <x v="0"/>
    <x v="6"/>
    <x v="0"/>
    <x v="0"/>
    <x v="0"/>
    <x v="304"/>
    <x v="391"/>
    <x v="427"/>
    <x v="748"/>
    <x v="54"/>
    <x v="27"/>
    <x v="0"/>
    <x v="0"/>
    <x v="0"/>
    <x v="0"/>
    <x v="0"/>
    <x v="6"/>
    <x v="0"/>
    <x v="0"/>
    <x v="0"/>
    <x v="370"/>
    <x v="530"/>
    <x v="0"/>
    <x v="13"/>
    <x v="211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6"/>
    <x v="0"/>
    <x v="0"/>
    <x v="0"/>
    <x v="616"/>
    <x v="652"/>
    <x v="767"/>
    <x v="571"/>
    <x v="54"/>
    <x v="27"/>
    <x v="0"/>
    <x v="0"/>
    <x v="0"/>
    <x v="0"/>
    <x v="0"/>
    <x v="6"/>
    <x v="0"/>
    <x v="0"/>
    <x v="0"/>
    <x v="370"/>
    <x v="530"/>
    <x v="0"/>
    <x v="13"/>
    <x v="212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2"/>
    <x v="1"/>
  </r>
  <r>
    <x v="0"/>
    <x v="6"/>
    <x v="0"/>
    <x v="0"/>
    <x v="0"/>
    <x v="666"/>
    <x v="696"/>
    <x v="815"/>
    <x v="540"/>
    <x v="54"/>
    <x v="27"/>
    <x v="0"/>
    <x v="0"/>
    <x v="0"/>
    <x v="0"/>
    <x v="0"/>
    <x v="6"/>
    <x v="0"/>
    <x v="0"/>
    <x v="0"/>
    <x v="370"/>
    <x v="530"/>
    <x v="0"/>
    <x v="13"/>
    <x v="21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5"/>
    <x v="1"/>
  </r>
  <r>
    <x v="0"/>
    <x v="6"/>
    <x v="0"/>
    <x v="0"/>
    <x v="0"/>
    <x v="702"/>
    <x v="727"/>
    <x v="854"/>
    <x v="519"/>
    <x v="54"/>
    <x v="27"/>
    <x v="0"/>
    <x v="0"/>
    <x v="0"/>
    <x v="0"/>
    <x v="0"/>
    <x v="6"/>
    <x v="0"/>
    <x v="0"/>
    <x v="0"/>
    <x v="370"/>
    <x v="530"/>
    <x v="0"/>
    <x v="13"/>
    <x v="21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3"/>
    <x v="0"/>
    <x v="0"/>
    <x v="0"/>
    <x v="112"/>
    <x v="108"/>
    <x v="218"/>
    <x v="855"/>
    <x v="54"/>
    <x v="27"/>
    <x v="0"/>
    <x v="0"/>
    <x v="0"/>
    <x v="0"/>
    <x v="0"/>
    <x v="2"/>
    <x v="0"/>
    <x v="0"/>
    <x v="0"/>
    <x v="370"/>
    <x v="530"/>
    <x v="0"/>
    <x v="13"/>
    <x v="20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3"/>
    <x v="0"/>
    <x v="0"/>
    <x v="0"/>
    <x v="257"/>
    <x v="244"/>
    <x v="371"/>
    <x v="775"/>
    <x v="54"/>
    <x v="27"/>
    <x v="0"/>
    <x v="0"/>
    <x v="0"/>
    <x v="0"/>
    <x v="0"/>
    <x v="2"/>
    <x v="0"/>
    <x v="0"/>
    <x v="0"/>
    <x v="370"/>
    <x v="530"/>
    <x v="0"/>
    <x v="13"/>
    <x v="20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6"/>
    <x v="1"/>
  </r>
  <r>
    <x v="0"/>
    <x v="3"/>
    <x v="0"/>
    <x v="0"/>
    <x v="0"/>
    <x v="151"/>
    <x v="145"/>
    <x v="266"/>
    <x v="827"/>
    <x v="54"/>
    <x v="27"/>
    <x v="0"/>
    <x v="0"/>
    <x v="0"/>
    <x v="0"/>
    <x v="0"/>
    <x v="2"/>
    <x v="0"/>
    <x v="0"/>
    <x v="0"/>
    <x v="370"/>
    <x v="530"/>
    <x v="0"/>
    <x v="13"/>
    <x v="205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4"/>
    <x v="1"/>
  </r>
  <r>
    <x v="0"/>
    <x v="3"/>
    <x v="0"/>
    <x v="0"/>
    <x v="0"/>
    <x v="179"/>
    <x v="172"/>
    <x v="301"/>
    <x v="811"/>
    <x v="54"/>
    <x v="27"/>
    <x v="0"/>
    <x v="0"/>
    <x v="0"/>
    <x v="0"/>
    <x v="0"/>
    <x v="2"/>
    <x v="0"/>
    <x v="0"/>
    <x v="0"/>
    <x v="370"/>
    <x v="530"/>
    <x v="0"/>
    <x v="13"/>
    <x v="206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8"/>
    <x v="1"/>
  </r>
  <r>
    <x v="0"/>
    <x v="3"/>
    <x v="0"/>
    <x v="0"/>
    <x v="0"/>
    <x v="35"/>
    <x v="34"/>
    <x v="108"/>
    <x v="912"/>
    <x v="54"/>
    <x v="27"/>
    <x v="0"/>
    <x v="0"/>
    <x v="0"/>
    <x v="0"/>
    <x v="0"/>
    <x v="2"/>
    <x v="0"/>
    <x v="0"/>
    <x v="0"/>
    <x v="370"/>
    <x v="530"/>
    <x v="0"/>
    <x v="13"/>
    <x v="207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3"/>
    <x v="0"/>
    <x v="0"/>
    <x v="0"/>
    <x v="124"/>
    <x v="119"/>
    <x v="230"/>
    <x v="845"/>
    <x v="54"/>
    <x v="27"/>
    <x v="0"/>
    <x v="0"/>
    <x v="0"/>
    <x v="0"/>
    <x v="0"/>
    <x v="2"/>
    <x v="0"/>
    <x v="0"/>
    <x v="0"/>
    <x v="370"/>
    <x v="530"/>
    <x v="0"/>
    <x v="13"/>
    <x v="208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3"/>
    <x v="0"/>
    <x v="0"/>
    <x v="0"/>
    <x v="79"/>
    <x v="76"/>
    <x v="177"/>
    <x v="874"/>
    <x v="54"/>
    <x v="27"/>
    <x v="0"/>
    <x v="0"/>
    <x v="0"/>
    <x v="0"/>
    <x v="0"/>
    <x v="2"/>
    <x v="0"/>
    <x v="0"/>
    <x v="0"/>
    <x v="370"/>
    <x v="530"/>
    <x v="0"/>
    <x v="13"/>
    <x v="209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3"/>
    <x v="0"/>
    <x v="0"/>
    <x v="0"/>
    <x v="79"/>
    <x v="76"/>
    <x v="177"/>
    <x v="874"/>
    <x v="54"/>
    <x v="27"/>
    <x v="0"/>
    <x v="0"/>
    <x v="0"/>
    <x v="0"/>
    <x v="0"/>
    <x v="2"/>
    <x v="0"/>
    <x v="0"/>
    <x v="0"/>
    <x v="370"/>
    <x v="530"/>
    <x v="0"/>
    <x v="13"/>
    <x v="210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3"/>
    <x v="0"/>
    <x v="0"/>
    <x v="0"/>
    <x v="20"/>
    <x v="19"/>
    <x v="78"/>
    <x v="932"/>
    <x v="54"/>
    <x v="27"/>
    <x v="0"/>
    <x v="0"/>
    <x v="0"/>
    <x v="0"/>
    <x v="0"/>
    <x v="2"/>
    <x v="0"/>
    <x v="0"/>
    <x v="0"/>
    <x v="370"/>
    <x v="530"/>
    <x v="0"/>
    <x v="13"/>
    <x v="211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86"/>
    <x v="83"/>
    <x v="184"/>
    <x v="870"/>
    <x v="54"/>
    <x v="27"/>
    <x v="0"/>
    <x v="0"/>
    <x v="0"/>
    <x v="0"/>
    <x v="0"/>
    <x v="2"/>
    <x v="0"/>
    <x v="0"/>
    <x v="0"/>
    <x v="370"/>
    <x v="530"/>
    <x v="0"/>
    <x v="13"/>
    <x v="212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7"/>
    <x v="1"/>
  </r>
  <r>
    <x v="0"/>
    <x v="3"/>
    <x v="0"/>
    <x v="0"/>
    <x v="0"/>
    <x v="102"/>
    <x v="98"/>
    <x v="206"/>
    <x v="860"/>
    <x v="54"/>
    <x v="27"/>
    <x v="0"/>
    <x v="0"/>
    <x v="0"/>
    <x v="0"/>
    <x v="0"/>
    <x v="2"/>
    <x v="0"/>
    <x v="0"/>
    <x v="0"/>
    <x v="370"/>
    <x v="530"/>
    <x v="0"/>
    <x v="13"/>
    <x v="21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3"/>
    <x v="0"/>
    <x v="0"/>
    <x v="0"/>
    <x v="117"/>
    <x v="112"/>
    <x v="222"/>
    <x v="851"/>
    <x v="54"/>
    <x v="27"/>
    <x v="0"/>
    <x v="0"/>
    <x v="0"/>
    <x v="0"/>
    <x v="0"/>
    <x v="2"/>
    <x v="0"/>
    <x v="0"/>
    <x v="0"/>
    <x v="370"/>
    <x v="530"/>
    <x v="0"/>
    <x v="13"/>
    <x v="21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5"/>
    <x v="0"/>
    <x v="0"/>
    <x v="0"/>
    <x v="564"/>
    <x v="609"/>
    <x v="711"/>
    <x v="601"/>
    <x v="54"/>
    <x v="27"/>
    <x v="0"/>
    <x v="0"/>
    <x v="0"/>
    <x v="0"/>
    <x v="0"/>
    <x v="5"/>
    <x v="0"/>
    <x v="0"/>
    <x v="0"/>
    <x v="370"/>
    <x v="530"/>
    <x v="0"/>
    <x v="13"/>
    <x v="20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8"/>
    <x v="169"/>
    <x v="203"/>
    <x v="118"/>
    <x v="1555"/>
    <x v="0"/>
  </r>
  <r>
    <x v="0"/>
    <x v="5"/>
    <x v="0"/>
    <x v="0"/>
    <x v="0"/>
    <x v="853"/>
    <x v="875"/>
    <x v="992"/>
    <x v="441"/>
    <x v="54"/>
    <x v="27"/>
    <x v="0"/>
    <x v="0"/>
    <x v="0"/>
    <x v="0"/>
    <x v="0"/>
    <x v="5"/>
    <x v="0"/>
    <x v="0"/>
    <x v="0"/>
    <x v="370"/>
    <x v="530"/>
    <x v="0"/>
    <x v="13"/>
    <x v="20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7"/>
    <x v="169"/>
    <x v="203"/>
    <x v="207"/>
    <x v="1604"/>
    <x v="0"/>
  </r>
  <r>
    <x v="0"/>
    <x v="5"/>
    <x v="0"/>
    <x v="0"/>
    <x v="0"/>
    <x v="651"/>
    <x v="683"/>
    <x v="806"/>
    <x v="546"/>
    <x v="54"/>
    <x v="27"/>
    <x v="0"/>
    <x v="0"/>
    <x v="0"/>
    <x v="0"/>
    <x v="0"/>
    <x v="5"/>
    <x v="0"/>
    <x v="0"/>
    <x v="0"/>
    <x v="370"/>
    <x v="530"/>
    <x v="0"/>
    <x v="13"/>
    <x v="205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7"/>
    <x v="169"/>
    <x v="203"/>
    <x v="143"/>
    <x v="1574"/>
    <x v="0"/>
  </r>
  <r>
    <x v="0"/>
    <x v="5"/>
    <x v="0"/>
    <x v="0"/>
    <x v="0"/>
    <x v="712"/>
    <x v="736"/>
    <x v="866"/>
    <x v="516"/>
    <x v="54"/>
    <x v="27"/>
    <x v="0"/>
    <x v="0"/>
    <x v="0"/>
    <x v="0"/>
    <x v="0"/>
    <x v="5"/>
    <x v="0"/>
    <x v="0"/>
    <x v="0"/>
    <x v="370"/>
    <x v="530"/>
    <x v="0"/>
    <x v="13"/>
    <x v="206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8"/>
    <x v="169"/>
    <x v="203"/>
    <x v="156"/>
    <x v="1583"/>
    <x v="0"/>
  </r>
  <r>
    <x v="0"/>
    <x v="5"/>
    <x v="0"/>
    <x v="0"/>
    <x v="0"/>
    <x v="320"/>
    <x v="407"/>
    <x v="444"/>
    <x v="733"/>
    <x v="54"/>
    <x v="27"/>
    <x v="0"/>
    <x v="0"/>
    <x v="0"/>
    <x v="0"/>
    <x v="0"/>
    <x v="5"/>
    <x v="0"/>
    <x v="0"/>
    <x v="0"/>
    <x v="370"/>
    <x v="530"/>
    <x v="0"/>
    <x v="13"/>
    <x v="207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5"/>
    <x v="169"/>
    <x v="203"/>
    <x v="45"/>
    <x v="1512"/>
    <x v="0"/>
  </r>
  <r>
    <x v="0"/>
    <x v="5"/>
    <x v="0"/>
    <x v="0"/>
    <x v="0"/>
    <x v="592"/>
    <x v="630"/>
    <x v="737"/>
    <x v="586"/>
    <x v="54"/>
    <x v="27"/>
    <x v="0"/>
    <x v="0"/>
    <x v="0"/>
    <x v="0"/>
    <x v="0"/>
    <x v="5"/>
    <x v="0"/>
    <x v="0"/>
    <x v="0"/>
    <x v="370"/>
    <x v="530"/>
    <x v="0"/>
    <x v="13"/>
    <x v="208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2"/>
    <x v="169"/>
    <x v="203"/>
    <x v="126"/>
    <x v="1562"/>
    <x v="0"/>
  </r>
  <r>
    <x v="0"/>
    <x v="5"/>
    <x v="0"/>
    <x v="0"/>
    <x v="0"/>
    <x v="480"/>
    <x v="536"/>
    <x v="624"/>
    <x v="645"/>
    <x v="54"/>
    <x v="27"/>
    <x v="0"/>
    <x v="0"/>
    <x v="0"/>
    <x v="0"/>
    <x v="0"/>
    <x v="5"/>
    <x v="0"/>
    <x v="0"/>
    <x v="0"/>
    <x v="370"/>
    <x v="530"/>
    <x v="0"/>
    <x v="13"/>
    <x v="209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9"/>
    <x v="169"/>
    <x v="203"/>
    <x v="89"/>
    <x v="1538"/>
    <x v="0"/>
  </r>
  <r>
    <x v="0"/>
    <x v="5"/>
    <x v="0"/>
    <x v="0"/>
    <x v="0"/>
    <x v="480"/>
    <x v="536"/>
    <x v="624"/>
    <x v="645"/>
    <x v="54"/>
    <x v="27"/>
    <x v="0"/>
    <x v="0"/>
    <x v="0"/>
    <x v="0"/>
    <x v="0"/>
    <x v="5"/>
    <x v="0"/>
    <x v="0"/>
    <x v="0"/>
    <x v="370"/>
    <x v="530"/>
    <x v="0"/>
    <x v="13"/>
    <x v="210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9"/>
    <x v="169"/>
    <x v="203"/>
    <x v="89"/>
    <x v="1538"/>
    <x v="0"/>
  </r>
  <r>
    <x v="0"/>
    <x v="5"/>
    <x v="0"/>
    <x v="0"/>
    <x v="0"/>
    <x v="221"/>
    <x v="323"/>
    <x v="335"/>
    <x v="793"/>
    <x v="54"/>
    <x v="27"/>
    <x v="0"/>
    <x v="0"/>
    <x v="0"/>
    <x v="0"/>
    <x v="0"/>
    <x v="5"/>
    <x v="0"/>
    <x v="0"/>
    <x v="0"/>
    <x v="370"/>
    <x v="530"/>
    <x v="0"/>
    <x v="13"/>
    <x v="211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503"/>
    <x v="0"/>
  </r>
  <r>
    <x v="0"/>
    <x v="5"/>
    <x v="0"/>
    <x v="0"/>
    <x v="0"/>
    <x v="500"/>
    <x v="554"/>
    <x v="648"/>
    <x v="635"/>
    <x v="54"/>
    <x v="27"/>
    <x v="0"/>
    <x v="0"/>
    <x v="0"/>
    <x v="0"/>
    <x v="0"/>
    <x v="5"/>
    <x v="0"/>
    <x v="0"/>
    <x v="0"/>
    <x v="370"/>
    <x v="530"/>
    <x v="0"/>
    <x v="13"/>
    <x v="212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3"/>
    <x v="169"/>
    <x v="203"/>
    <x v="95"/>
    <x v="1544"/>
    <x v="0"/>
  </r>
  <r>
    <x v="0"/>
    <x v="5"/>
    <x v="0"/>
    <x v="0"/>
    <x v="0"/>
    <x v="538"/>
    <x v="589"/>
    <x v="687"/>
    <x v="612"/>
    <x v="54"/>
    <x v="27"/>
    <x v="0"/>
    <x v="0"/>
    <x v="0"/>
    <x v="0"/>
    <x v="0"/>
    <x v="5"/>
    <x v="0"/>
    <x v="0"/>
    <x v="0"/>
    <x v="370"/>
    <x v="530"/>
    <x v="0"/>
    <x v="13"/>
    <x v="21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1"/>
    <x v="169"/>
    <x v="203"/>
    <x v="108"/>
    <x v="1552"/>
    <x v="0"/>
  </r>
  <r>
    <x v="0"/>
    <x v="5"/>
    <x v="0"/>
    <x v="0"/>
    <x v="0"/>
    <x v="572"/>
    <x v="614"/>
    <x v="718"/>
    <x v="594"/>
    <x v="54"/>
    <x v="27"/>
    <x v="0"/>
    <x v="0"/>
    <x v="0"/>
    <x v="0"/>
    <x v="0"/>
    <x v="5"/>
    <x v="0"/>
    <x v="0"/>
    <x v="0"/>
    <x v="370"/>
    <x v="530"/>
    <x v="0"/>
    <x v="13"/>
    <x v="21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9"/>
    <x v="169"/>
    <x v="203"/>
    <x v="121"/>
    <x v="1559"/>
    <x v="0"/>
  </r>
  <r>
    <x v="0"/>
    <x v="2"/>
    <x v="0"/>
    <x v="0"/>
    <x v="0"/>
    <x v="16"/>
    <x v="30"/>
    <x v="151"/>
    <x v="1053"/>
    <x v="54"/>
    <x v="27"/>
    <x v="0"/>
    <x v="0"/>
    <x v="0"/>
    <x v="0"/>
    <x v="0"/>
    <x v="4"/>
    <x v="0"/>
    <x v="0"/>
    <x v="0"/>
    <x v="371"/>
    <x v="531"/>
    <x v="0"/>
    <x v="38"/>
    <x v="24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2"/>
    <x v="0"/>
    <x v="0"/>
    <x v="0"/>
    <x v="31"/>
    <x v="60"/>
    <x v="255"/>
    <x v="1118"/>
    <x v="54"/>
    <x v="27"/>
    <x v="0"/>
    <x v="0"/>
    <x v="0"/>
    <x v="0"/>
    <x v="0"/>
    <x v="4"/>
    <x v="0"/>
    <x v="0"/>
    <x v="0"/>
    <x v="371"/>
    <x v="531"/>
    <x v="0"/>
    <x v="38"/>
    <x v="40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5"/>
    <x v="1"/>
  </r>
  <r>
    <x v="0"/>
    <x v="2"/>
    <x v="0"/>
    <x v="0"/>
    <x v="0"/>
    <x v="496"/>
    <x v="551"/>
    <x v="1084"/>
    <x v="1601"/>
    <x v="54"/>
    <x v="27"/>
    <x v="0"/>
    <x v="0"/>
    <x v="0"/>
    <x v="0"/>
    <x v="0"/>
    <x v="4"/>
    <x v="0"/>
    <x v="0"/>
    <x v="0"/>
    <x v="371"/>
    <x v="531"/>
    <x v="0"/>
    <x v="38"/>
    <x v="755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5"/>
    <x v="1"/>
  </r>
  <r>
    <x v="0"/>
    <x v="1"/>
    <x v="0"/>
    <x v="0"/>
    <x v="0"/>
    <x v="1"/>
    <x v="1"/>
    <x v="32"/>
    <x v="978"/>
    <x v="54"/>
    <x v="27"/>
    <x v="0"/>
    <x v="0"/>
    <x v="0"/>
    <x v="0"/>
    <x v="0"/>
    <x v="0"/>
    <x v="0"/>
    <x v="0"/>
    <x v="0"/>
    <x v="371"/>
    <x v="531"/>
    <x v="0"/>
    <x v="38"/>
    <x v="24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2"/>
    <x v="2"/>
    <x v="52"/>
    <x v="991"/>
    <x v="54"/>
    <x v="27"/>
    <x v="0"/>
    <x v="0"/>
    <x v="0"/>
    <x v="0"/>
    <x v="0"/>
    <x v="0"/>
    <x v="0"/>
    <x v="0"/>
    <x v="0"/>
    <x v="371"/>
    <x v="531"/>
    <x v="0"/>
    <x v="38"/>
    <x v="40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1"/>
    <x v="0"/>
    <x v="0"/>
    <x v="0"/>
    <x v="71"/>
    <x v="68"/>
    <x v="387"/>
    <x v="1189"/>
    <x v="54"/>
    <x v="27"/>
    <x v="0"/>
    <x v="0"/>
    <x v="0"/>
    <x v="0"/>
    <x v="0"/>
    <x v="0"/>
    <x v="0"/>
    <x v="0"/>
    <x v="0"/>
    <x v="371"/>
    <x v="531"/>
    <x v="0"/>
    <x v="38"/>
    <x v="755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8"/>
    <x v="1"/>
  </r>
  <r>
    <x v="0"/>
    <x v="6"/>
    <x v="0"/>
    <x v="0"/>
    <x v="0"/>
    <x v="21"/>
    <x v="40"/>
    <x v="183"/>
    <x v="1071"/>
    <x v="54"/>
    <x v="27"/>
    <x v="0"/>
    <x v="0"/>
    <x v="0"/>
    <x v="0"/>
    <x v="0"/>
    <x v="6"/>
    <x v="0"/>
    <x v="0"/>
    <x v="0"/>
    <x v="371"/>
    <x v="531"/>
    <x v="0"/>
    <x v="38"/>
    <x v="24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6"/>
    <x v="0"/>
    <x v="0"/>
    <x v="0"/>
    <x v="42"/>
    <x v="80"/>
    <x v="303"/>
    <x v="1147"/>
    <x v="54"/>
    <x v="27"/>
    <x v="0"/>
    <x v="0"/>
    <x v="0"/>
    <x v="0"/>
    <x v="0"/>
    <x v="6"/>
    <x v="0"/>
    <x v="0"/>
    <x v="0"/>
    <x v="371"/>
    <x v="531"/>
    <x v="0"/>
    <x v="38"/>
    <x v="40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6"/>
    <x v="1"/>
  </r>
  <r>
    <x v="0"/>
    <x v="6"/>
    <x v="0"/>
    <x v="0"/>
    <x v="0"/>
    <x v="563"/>
    <x v="608"/>
    <x v="1180"/>
    <x v="1644"/>
    <x v="54"/>
    <x v="27"/>
    <x v="0"/>
    <x v="0"/>
    <x v="0"/>
    <x v="0"/>
    <x v="0"/>
    <x v="6"/>
    <x v="0"/>
    <x v="0"/>
    <x v="0"/>
    <x v="371"/>
    <x v="531"/>
    <x v="0"/>
    <x v="38"/>
    <x v="755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2"/>
    <x v="1"/>
  </r>
  <r>
    <x v="0"/>
    <x v="3"/>
    <x v="0"/>
    <x v="0"/>
    <x v="0"/>
    <x v="1"/>
    <x v="1"/>
    <x v="32"/>
    <x v="978"/>
    <x v="54"/>
    <x v="27"/>
    <x v="0"/>
    <x v="0"/>
    <x v="0"/>
    <x v="0"/>
    <x v="0"/>
    <x v="2"/>
    <x v="0"/>
    <x v="0"/>
    <x v="0"/>
    <x v="371"/>
    <x v="531"/>
    <x v="0"/>
    <x v="38"/>
    <x v="24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3"/>
    <x v="0"/>
    <x v="0"/>
    <x v="0"/>
    <x v="2"/>
    <x v="2"/>
    <x v="52"/>
    <x v="991"/>
    <x v="54"/>
    <x v="27"/>
    <x v="0"/>
    <x v="0"/>
    <x v="0"/>
    <x v="0"/>
    <x v="0"/>
    <x v="2"/>
    <x v="0"/>
    <x v="0"/>
    <x v="0"/>
    <x v="371"/>
    <x v="531"/>
    <x v="0"/>
    <x v="38"/>
    <x v="40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3"/>
    <x v="0"/>
    <x v="0"/>
    <x v="0"/>
    <x v="71"/>
    <x v="68"/>
    <x v="387"/>
    <x v="1189"/>
    <x v="54"/>
    <x v="27"/>
    <x v="0"/>
    <x v="0"/>
    <x v="0"/>
    <x v="0"/>
    <x v="0"/>
    <x v="2"/>
    <x v="0"/>
    <x v="0"/>
    <x v="0"/>
    <x v="371"/>
    <x v="531"/>
    <x v="0"/>
    <x v="38"/>
    <x v="755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8"/>
    <x v="1"/>
  </r>
  <r>
    <x v="0"/>
    <x v="5"/>
    <x v="0"/>
    <x v="0"/>
    <x v="0"/>
    <x v="13"/>
    <x v="25"/>
    <x v="138"/>
    <x v="1045"/>
    <x v="54"/>
    <x v="27"/>
    <x v="0"/>
    <x v="0"/>
    <x v="0"/>
    <x v="0"/>
    <x v="0"/>
    <x v="5"/>
    <x v="0"/>
    <x v="0"/>
    <x v="0"/>
    <x v="371"/>
    <x v="531"/>
    <x v="0"/>
    <x v="38"/>
    <x v="24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3"/>
    <x v="1"/>
  </r>
  <r>
    <x v="0"/>
    <x v="5"/>
    <x v="0"/>
    <x v="0"/>
    <x v="0"/>
    <x v="26"/>
    <x v="50"/>
    <x v="228"/>
    <x v="1104"/>
    <x v="54"/>
    <x v="27"/>
    <x v="0"/>
    <x v="0"/>
    <x v="0"/>
    <x v="0"/>
    <x v="0"/>
    <x v="5"/>
    <x v="0"/>
    <x v="0"/>
    <x v="0"/>
    <x v="371"/>
    <x v="531"/>
    <x v="0"/>
    <x v="38"/>
    <x v="40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2"/>
    <x v="1"/>
  </r>
  <r>
    <x v="0"/>
    <x v="5"/>
    <x v="0"/>
    <x v="0"/>
    <x v="0"/>
    <x v="455"/>
    <x v="516"/>
    <x v="1021"/>
    <x v="1566"/>
    <x v="54"/>
    <x v="27"/>
    <x v="0"/>
    <x v="0"/>
    <x v="0"/>
    <x v="0"/>
    <x v="0"/>
    <x v="5"/>
    <x v="0"/>
    <x v="0"/>
    <x v="0"/>
    <x v="371"/>
    <x v="531"/>
    <x v="0"/>
    <x v="38"/>
    <x v="755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9"/>
    <x v="1"/>
  </r>
  <r>
    <x v="0"/>
    <x v="2"/>
    <x v="0"/>
    <x v="0"/>
    <x v="0"/>
    <x v="540"/>
    <x v="591"/>
    <x v="1149"/>
    <x v="1631"/>
    <x v="54"/>
    <x v="27"/>
    <x v="0"/>
    <x v="0"/>
    <x v="0"/>
    <x v="0"/>
    <x v="0"/>
    <x v="4"/>
    <x v="0"/>
    <x v="0"/>
    <x v="0"/>
    <x v="372"/>
    <x v="532"/>
    <x v="0"/>
    <x v="13"/>
    <x v="341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9"/>
    <x v="1"/>
  </r>
  <r>
    <x v="0"/>
    <x v="2"/>
    <x v="0"/>
    <x v="0"/>
    <x v="0"/>
    <x v="471"/>
    <x v="529"/>
    <x v="1044"/>
    <x v="1581"/>
    <x v="54"/>
    <x v="27"/>
    <x v="0"/>
    <x v="0"/>
    <x v="0"/>
    <x v="0"/>
    <x v="0"/>
    <x v="4"/>
    <x v="0"/>
    <x v="0"/>
    <x v="0"/>
    <x v="372"/>
    <x v="532"/>
    <x v="0"/>
    <x v="13"/>
    <x v="342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8"/>
    <x v="1"/>
  </r>
  <r>
    <x v="0"/>
    <x v="1"/>
    <x v="0"/>
    <x v="0"/>
    <x v="0"/>
    <x v="86"/>
    <x v="83"/>
    <x v="427"/>
    <x v="1209"/>
    <x v="54"/>
    <x v="27"/>
    <x v="0"/>
    <x v="0"/>
    <x v="0"/>
    <x v="0"/>
    <x v="0"/>
    <x v="0"/>
    <x v="0"/>
    <x v="0"/>
    <x v="0"/>
    <x v="372"/>
    <x v="532"/>
    <x v="0"/>
    <x v="13"/>
    <x v="341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1"/>
    <x v="0"/>
    <x v="0"/>
    <x v="0"/>
    <x v="63"/>
    <x v="61"/>
    <x v="364"/>
    <x v="1179"/>
    <x v="54"/>
    <x v="27"/>
    <x v="0"/>
    <x v="0"/>
    <x v="0"/>
    <x v="0"/>
    <x v="0"/>
    <x v="0"/>
    <x v="0"/>
    <x v="0"/>
    <x v="0"/>
    <x v="372"/>
    <x v="532"/>
    <x v="0"/>
    <x v="13"/>
    <x v="342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3"/>
    <x v="1"/>
  </r>
  <r>
    <x v="0"/>
    <x v="6"/>
    <x v="0"/>
    <x v="0"/>
    <x v="0"/>
    <x v="616"/>
    <x v="652"/>
    <x v="1244"/>
    <x v="1675"/>
    <x v="54"/>
    <x v="27"/>
    <x v="0"/>
    <x v="0"/>
    <x v="0"/>
    <x v="0"/>
    <x v="0"/>
    <x v="6"/>
    <x v="0"/>
    <x v="0"/>
    <x v="0"/>
    <x v="372"/>
    <x v="532"/>
    <x v="0"/>
    <x v="13"/>
    <x v="341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3"/>
    <x v="1"/>
  </r>
  <r>
    <x v="0"/>
    <x v="6"/>
    <x v="0"/>
    <x v="0"/>
    <x v="0"/>
    <x v="534"/>
    <x v="586"/>
    <x v="1138"/>
    <x v="1627"/>
    <x v="54"/>
    <x v="27"/>
    <x v="0"/>
    <x v="0"/>
    <x v="0"/>
    <x v="0"/>
    <x v="0"/>
    <x v="6"/>
    <x v="0"/>
    <x v="0"/>
    <x v="0"/>
    <x v="372"/>
    <x v="532"/>
    <x v="0"/>
    <x v="13"/>
    <x v="342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7"/>
    <x v="1"/>
  </r>
  <r>
    <x v="0"/>
    <x v="3"/>
    <x v="0"/>
    <x v="0"/>
    <x v="0"/>
    <x v="86"/>
    <x v="83"/>
    <x v="427"/>
    <x v="1209"/>
    <x v="54"/>
    <x v="27"/>
    <x v="0"/>
    <x v="0"/>
    <x v="0"/>
    <x v="0"/>
    <x v="0"/>
    <x v="2"/>
    <x v="0"/>
    <x v="0"/>
    <x v="0"/>
    <x v="372"/>
    <x v="532"/>
    <x v="0"/>
    <x v="13"/>
    <x v="341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3"/>
    <x v="0"/>
    <x v="0"/>
    <x v="0"/>
    <x v="63"/>
    <x v="61"/>
    <x v="364"/>
    <x v="1179"/>
    <x v="54"/>
    <x v="27"/>
    <x v="0"/>
    <x v="0"/>
    <x v="0"/>
    <x v="0"/>
    <x v="0"/>
    <x v="2"/>
    <x v="0"/>
    <x v="0"/>
    <x v="0"/>
    <x v="372"/>
    <x v="532"/>
    <x v="0"/>
    <x v="13"/>
    <x v="342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3"/>
    <x v="1"/>
  </r>
  <r>
    <x v="0"/>
    <x v="5"/>
    <x v="0"/>
    <x v="0"/>
    <x v="0"/>
    <x v="500"/>
    <x v="554"/>
    <x v="1087"/>
    <x v="1606"/>
    <x v="54"/>
    <x v="27"/>
    <x v="0"/>
    <x v="0"/>
    <x v="0"/>
    <x v="0"/>
    <x v="0"/>
    <x v="5"/>
    <x v="0"/>
    <x v="0"/>
    <x v="0"/>
    <x v="372"/>
    <x v="532"/>
    <x v="0"/>
    <x v="13"/>
    <x v="341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3"/>
    <x v="169"/>
    <x v="203"/>
    <x v="95"/>
    <x v="507"/>
    <x v="0"/>
  </r>
  <r>
    <x v="0"/>
    <x v="5"/>
    <x v="0"/>
    <x v="0"/>
    <x v="0"/>
    <x v="433"/>
    <x v="499"/>
    <x v="984"/>
    <x v="1550"/>
    <x v="54"/>
    <x v="27"/>
    <x v="0"/>
    <x v="0"/>
    <x v="0"/>
    <x v="0"/>
    <x v="0"/>
    <x v="5"/>
    <x v="0"/>
    <x v="0"/>
    <x v="0"/>
    <x v="372"/>
    <x v="532"/>
    <x v="0"/>
    <x v="13"/>
    <x v="342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6"/>
    <x v="169"/>
    <x v="203"/>
    <x v="73"/>
    <x v="593"/>
    <x v="0"/>
  </r>
  <r>
    <x v="0"/>
    <x v="2"/>
    <x v="0"/>
    <x v="0"/>
    <x v="0"/>
    <x v="560"/>
    <x v="607"/>
    <x v="0"/>
    <x v="382"/>
    <x v="54"/>
    <x v="27"/>
    <x v="0"/>
    <x v="0"/>
    <x v="0"/>
    <x v="0"/>
    <x v="0"/>
    <x v="4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17"/>
    <x v="199"/>
    <x v="169"/>
    <x v="78"/>
    <x v="0"/>
    <x v="1479"/>
    <x v="1"/>
  </r>
  <r>
    <x v="0"/>
    <x v="1"/>
    <x v="0"/>
    <x v="0"/>
    <x v="0"/>
    <x v="94"/>
    <x v="90"/>
    <x v="0"/>
    <x v="818"/>
    <x v="54"/>
    <x v="27"/>
    <x v="0"/>
    <x v="0"/>
    <x v="0"/>
    <x v="0"/>
    <x v="0"/>
    <x v="0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2"/>
    <x v="199"/>
    <x v="169"/>
    <x v="203"/>
    <x v="0"/>
    <x v="1479"/>
    <x v="1"/>
  </r>
  <r>
    <x v="0"/>
    <x v="6"/>
    <x v="0"/>
    <x v="0"/>
    <x v="0"/>
    <x v="640"/>
    <x v="672"/>
    <x v="0"/>
    <x v="331"/>
    <x v="54"/>
    <x v="27"/>
    <x v="0"/>
    <x v="0"/>
    <x v="0"/>
    <x v="0"/>
    <x v="0"/>
    <x v="6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74"/>
    <x v="199"/>
    <x v="169"/>
    <x v="203"/>
    <x v="0"/>
    <x v="1479"/>
    <x v="1"/>
  </r>
  <r>
    <x v="0"/>
    <x v="3"/>
    <x v="0"/>
    <x v="0"/>
    <x v="0"/>
    <x v="15"/>
    <x v="14"/>
    <x v="0"/>
    <x v="920"/>
    <x v="54"/>
    <x v="27"/>
    <x v="0"/>
    <x v="0"/>
    <x v="0"/>
    <x v="0"/>
    <x v="0"/>
    <x v="2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55"/>
    <x v="199"/>
    <x v="169"/>
    <x v="203"/>
    <x v="0"/>
    <x v="1479"/>
    <x v="1"/>
  </r>
  <r>
    <x v="0"/>
    <x v="5"/>
    <x v="0"/>
    <x v="0"/>
    <x v="0"/>
    <x v="170"/>
    <x v="275"/>
    <x v="0"/>
    <x v="687"/>
    <x v="54"/>
    <x v="27"/>
    <x v="0"/>
    <x v="0"/>
    <x v="0"/>
    <x v="0"/>
    <x v="0"/>
    <x v="5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88"/>
    <x v="199"/>
    <x v="169"/>
    <x v="14"/>
    <x v="0"/>
    <x v="1479"/>
    <x v="1"/>
  </r>
  <r>
    <x v="0"/>
    <x v="4"/>
    <x v="0"/>
    <x v="0"/>
    <x v="0"/>
    <x v="213"/>
    <x v="204"/>
    <x v="0"/>
    <x v="731"/>
    <x v="54"/>
    <x v="27"/>
    <x v="0"/>
    <x v="0"/>
    <x v="0"/>
    <x v="0"/>
    <x v="0"/>
    <x v="1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60"/>
    <x v="199"/>
    <x v="169"/>
    <x v="203"/>
    <x v="0"/>
    <x v="1479"/>
    <x v="1"/>
  </r>
  <r>
    <x v="0"/>
    <x v="0"/>
    <x v="0"/>
    <x v="0"/>
    <x v="0"/>
    <x v="868"/>
    <x v="890"/>
    <x v="0"/>
    <x v="210"/>
    <x v="54"/>
    <x v="27"/>
    <x v="0"/>
    <x v="0"/>
    <x v="0"/>
    <x v="0"/>
    <x v="0"/>
    <x v="3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74"/>
    <x v="199"/>
    <x v="169"/>
    <x v="203"/>
    <x v="0"/>
    <x v="1479"/>
    <x v="1"/>
  </r>
  <r>
    <x v="0"/>
    <x v="2"/>
    <x v="0"/>
    <x v="0"/>
    <x v="0"/>
    <x v="348"/>
    <x v="425"/>
    <x v="0"/>
    <x v="551"/>
    <x v="54"/>
    <x v="27"/>
    <x v="0"/>
    <x v="0"/>
    <x v="0"/>
    <x v="0"/>
    <x v="0"/>
    <x v="4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62"/>
    <x v="199"/>
    <x v="169"/>
    <x v="203"/>
    <x v="0"/>
    <x v="1479"/>
    <x v="1"/>
  </r>
  <r>
    <x v="0"/>
    <x v="1"/>
    <x v="0"/>
    <x v="0"/>
    <x v="0"/>
    <x v="33"/>
    <x v="32"/>
    <x v="0"/>
    <x v="887"/>
    <x v="54"/>
    <x v="27"/>
    <x v="0"/>
    <x v="0"/>
    <x v="0"/>
    <x v="0"/>
    <x v="0"/>
    <x v="0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6"/>
    <x v="0"/>
    <x v="0"/>
    <x v="0"/>
    <x v="400"/>
    <x v="466"/>
    <x v="0"/>
    <x v="507"/>
    <x v="54"/>
    <x v="27"/>
    <x v="0"/>
    <x v="0"/>
    <x v="0"/>
    <x v="0"/>
    <x v="0"/>
    <x v="6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479"/>
    <x v="1"/>
  </r>
  <r>
    <x v="0"/>
    <x v="3"/>
    <x v="0"/>
    <x v="0"/>
    <x v="0"/>
    <x v="27"/>
    <x v="26"/>
    <x v="0"/>
    <x v="894"/>
    <x v="54"/>
    <x v="27"/>
    <x v="0"/>
    <x v="0"/>
    <x v="0"/>
    <x v="0"/>
    <x v="0"/>
    <x v="2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32"/>
    <x v="199"/>
    <x v="169"/>
    <x v="203"/>
    <x v="0"/>
    <x v="1479"/>
    <x v="1"/>
  </r>
  <r>
    <x v="0"/>
    <x v="5"/>
    <x v="0"/>
    <x v="0"/>
    <x v="0"/>
    <x v="275"/>
    <x v="368"/>
    <x v="0"/>
    <x v="612"/>
    <x v="0"/>
    <x v="27"/>
    <x v="0"/>
    <x v="0"/>
    <x v="0"/>
    <x v="0"/>
    <x v="0"/>
    <x v="5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513"/>
    <x v="199"/>
    <x v="169"/>
    <x v="203"/>
    <x v="0"/>
    <x v="1479"/>
    <x v="1"/>
  </r>
  <r>
    <x v="0"/>
    <x v="4"/>
    <x v="0"/>
    <x v="0"/>
    <x v="0"/>
    <x v="19"/>
    <x v="18"/>
    <x v="0"/>
    <x v="912"/>
    <x v="54"/>
    <x v="27"/>
    <x v="0"/>
    <x v="0"/>
    <x v="0"/>
    <x v="0"/>
    <x v="0"/>
    <x v="1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0"/>
    <x v="0"/>
    <x v="0"/>
    <x v="0"/>
    <x v="261"/>
    <x v="357"/>
    <x v="0"/>
    <x v="620"/>
    <x v="54"/>
    <x v="0"/>
    <x v="0"/>
    <x v="0"/>
    <x v="0"/>
    <x v="0"/>
    <x v="0"/>
    <x v="3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2"/>
    <x v="0"/>
    <x v="0"/>
    <x v="0"/>
    <x v="413"/>
    <x v="480"/>
    <x v="901"/>
    <x v="1500"/>
    <x v="54"/>
    <x v="27"/>
    <x v="0"/>
    <x v="0"/>
    <x v="0"/>
    <x v="0"/>
    <x v="0"/>
    <x v="4"/>
    <x v="0"/>
    <x v="0"/>
    <x v="0"/>
    <x v="375"/>
    <x v="535"/>
    <x v="0"/>
    <x v="20"/>
    <x v="157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2"/>
    <x v="1"/>
  </r>
  <r>
    <x v="0"/>
    <x v="2"/>
    <x v="0"/>
    <x v="0"/>
    <x v="0"/>
    <x v="387"/>
    <x v="457"/>
    <x v="868"/>
    <x v="1471"/>
    <x v="54"/>
    <x v="27"/>
    <x v="0"/>
    <x v="0"/>
    <x v="0"/>
    <x v="0"/>
    <x v="0"/>
    <x v="4"/>
    <x v="0"/>
    <x v="0"/>
    <x v="0"/>
    <x v="375"/>
    <x v="535"/>
    <x v="0"/>
    <x v="20"/>
    <x v="180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9"/>
    <x v="1"/>
  </r>
  <r>
    <x v="0"/>
    <x v="2"/>
    <x v="0"/>
    <x v="0"/>
    <x v="0"/>
    <x v="481"/>
    <x v="537"/>
    <x v="1009"/>
    <x v="1551"/>
    <x v="54"/>
    <x v="27"/>
    <x v="0"/>
    <x v="0"/>
    <x v="0"/>
    <x v="0"/>
    <x v="0"/>
    <x v="4"/>
    <x v="0"/>
    <x v="0"/>
    <x v="0"/>
    <x v="375"/>
    <x v="535"/>
    <x v="0"/>
    <x v="20"/>
    <x v="238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0"/>
    <x v="1"/>
  </r>
  <r>
    <x v="0"/>
    <x v="2"/>
    <x v="0"/>
    <x v="0"/>
    <x v="0"/>
    <x v="491"/>
    <x v="544"/>
    <x v="1020"/>
    <x v="1558"/>
    <x v="54"/>
    <x v="27"/>
    <x v="0"/>
    <x v="0"/>
    <x v="0"/>
    <x v="0"/>
    <x v="0"/>
    <x v="4"/>
    <x v="0"/>
    <x v="0"/>
    <x v="0"/>
    <x v="375"/>
    <x v="535"/>
    <x v="0"/>
    <x v="20"/>
    <x v="491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0"/>
    <x v="1"/>
  </r>
  <r>
    <x v="0"/>
    <x v="2"/>
    <x v="0"/>
    <x v="0"/>
    <x v="0"/>
    <x v="108"/>
    <x v="190"/>
    <x v="438"/>
    <x v="1207"/>
    <x v="54"/>
    <x v="27"/>
    <x v="0"/>
    <x v="0"/>
    <x v="0"/>
    <x v="0"/>
    <x v="0"/>
    <x v="4"/>
    <x v="0"/>
    <x v="0"/>
    <x v="0"/>
    <x v="375"/>
    <x v="535"/>
    <x v="0"/>
    <x v="20"/>
    <x v="546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545"/>
    <x v="595"/>
    <x v="1104"/>
    <x v="1598"/>
    <x v="54"/>
    <x v="27"/>
    <x v="0"/>
    <x v="0"/>
    <x v="0"/>
    <x v="0"/>
    <x v="0"/>
    <x v="4"/>
    <x v="0"/>
    <x v="0"/>
    <x v="0"/>
    <x v="375"/>
    <x v="535"/>
    <x v="0"/>
    <x v="20"/>
    <x v="80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8"/>
    <x v="1"/>
  </r>
  <r>
    <x v="0"/>
    <x v="2"/>
    <x v="0"/>
    <x v="0"/>
    <x v="0"/>
    <x v="811"/>
    <x v="834"/>
    <x v="1371"/>
    <x v="1739"/>
    <x v="54"/>
    <x v="27"/>
    <x v="0"/>
    <x v="0"/>
    <x v="0"/>
    <x v="0"/>
    <x v="0"/>
    <x v="4"/>
    <x v="0"/>
    <x v="0"/>
    <x v="0"/>
    <x v="375"/>
    <x v="535"/>
    <x v="0"/>
    <x v="20"/>
    <x v="804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0"/>
    <x v="1"/>
  </r>
  <r>
    <x v="0"/>
    <x v="2"/>
    <x v="0"/>
    <x v="0"/>
    <x v="0"/>
    <x v="931"/>
    <x v="953"/>
    <x v="1432"/>
    <x v="1787"/>
    <x v="54"/>
    <x v="27"/>
    <x v="0"/>
    <x v="0"/>
    <x v="0"/>
    <x v="0"/>
    <x v="0"/>
    <x v="4"/>
    <x v="0"/>
    <x v="0"/>
    <x v="0"/>
    <x v="375"/>
    <x v="535"/>
    <x v="0"/>
    <x v="20"/>
    <x v="83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"/>
    <x v="1"/>
  </r>
  <r>
    <x v="0"/>
    <x v="1"/>
    <x v="0"/>
    <x v="0"/>
    <x v="0"/>
    <x v="48"/>
    <x v="46"/>
    <x v="293"/>
    <x v="1132"/>
    <x v="54"/>
    <x v="27"/>
    <x v="0"/>
    <x v="0"/>
    <x v="0"/>
    <x v="0"/>
    <x v="0"/>
    <x v="0"/>
    <x v="0"/>
    <x v="0"/>
    <x v="0"/>
    <x v="375"/>
    <x v="535"/>
    <x v="0"/>
    <x v="20"/>
    <x v="157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6"/>
    <x v="1"/>
  </r>
  <r>
    <x v="0"/>
    <x v="1"/>
    <x v="0"/>
    <x v="0"/>
    <x v="0"/>
    <x v="42"/>
    <x v="40"/>
    <x v="271"/>
    <x v="1120"/>
    <x v="54"/>
    <x v="27"/>
    <x v="0"/>
    <x v="0"/>
    <x v="0"/>
    <x v="0"/>
    <x v="0"/>
    <x v="0"/>
    <x v="0"/>
    <x v="0"/>
    <x v="0"/>
    <x v="375"/>
    <x v="535"/>
    <x v="0"/>
    <x v="20"/>
    <x v="180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1"/>
    <x v="0"/>
    <x v="0"/>
    <x v="0"/>
    <x v="67"/>
    <x v="64"/>
    <x v="345"/>
    <x v="1162"/>
    <x v="54"/>
    <x v="27"/>
    <x v="0"/>
    <x v="0"/>
    <x v="0"/>
    <x v="0"/>
    <x v="0"/>
    <x v="0"/>
    <x v="0"/>
    <x v="0"/>
    <x v="0"/>
    <x v="375"/>
    <x v="535"/>
    <x v="0"/>
    <x v="20"/>
    <x v="238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4"/>
    <x v="1"/>
  </r>
  <r>
    <x v="0"/>
    <x v="1"/>
    <x v="0"/>
    <x v="0"/>
    <x v="0"/>
    <x v="69"/>
    <x v="66"/>
    <x v="350"/>
    <x v="1166"/>
    <x v="54"/>
    <x v="27"/>
    <x v="0"/>
    <x v="0"/>
    <x v="0"/>
    <x v="0"/>
    <x v="0"/>
    <x v="0"/>
    <x v="0"/>
    <x v="0"/>
    <x v="0"/>
    <x v="375"/>
    <x v="535"/>
    <x v="0"/>
    <x v="20"/>
    <x v="491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7"/>
    <x v="1"/>
  </r>
  <r>
    <x v="0"/>
    <x v="1"/>
    <x v="0"/>
    <x v="0"/>
    <x v="0"/>
    <x v="7"/>
    <x v="7"/>
    <x v="95"/>
    <x v="1022"/>
    <x v="54"/>
    <x v="27"/>
    <x v="0"/>
    <x v="0"/>
    <x v="0"/>
    <x v="0"/>
    <x v="0"/>
    <x v="0"/>
    <x v="0"/>
    <x v="0"/>
    <x v="0"/>
    <x v="375"/>
    <x v="535"/>
    <x v="0"/>
    <x v="20"/>
    <x v="546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88"/>
    <x v="85"/>
    <x v="401"/>
    <x v="1188"/>
    <x v="54"/>
    <x v="27"/>
    <x v="0"/>
    <x v="0"/>
    <x v="0"/>
    <x v="0"/>
    <x v="0"/>
    <x v="0"/>
    <x v="0"/>
    <x v="0"/>
    <x v="0"/>
    <x v="375"/>
    <x v="535"/>
    <x v="0"/>
    <x v="20"/>
    <x v="80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4"/>
    <x v="1"/>
  </r>
  <r>
    <x v="0"/>
    <x v="1"/>
    <x v="0"/>
    <x v="0"/>
    <x v="0"/>
    <x v="200"/>
    <x v="192"/>
    <x v="588"/>
    <x v="1304"/>
    <x v="54"/>
    <x v="27"/>
    <x v="0"/>
    <x v="0"/>
    <x v="0"/>
    <x v="0"/>
    <x v="0"/>
    <x v="0"/>
    <x v="0"/>
    <x v="0"/>
    <x v="0"/>
    <x v="375"/>
    <x v="535"/>
    <x v="0"/>
    <x v="20"/>
    <x v="804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6"/>
    <x v="1"/>
  </r>
  <r>
    <x v="0"/>
    <x v="1"/>
    <x v="0"/>
    <x v="0"/>
    <x v="0"/>
    <x v="262"/>
    <x v="249"/>
    <x v="677"/>
    <x v="1353"/>
    <x v="54"/>
    <x v="27"/>
    <x v="0"/>
    <x v="0"/>
    <x v="0"/>
    <x v="0"/>
    <x v="0"/>
    <x v="0"/>
    <x v="0"/>
    <x v="0"/>
    <x v="0"/>
    <x v="375"/>
    <x v="535"/>
    <x v="0"/>
    <x v="20"/>
    <x v="83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2"/>
    <x v="1"/>
  </r>
  <r>
    <x v="0"/>
    <x v="6"/>
    <x v="0"/>
    <x v="0"/>
    <x v="0"/>
    <x v="472"/>
    <x v="530"/>
    <x v="994"/>
    <x v="1544"/>
    <x v="54"/>
    <x v="27"/>
    <x v="0"/>
    <x v="0"/>
    <x v="0"/>
    <x v="0"/>
    <x v="0"/>
    <x v="6"/>
    <x v="0"/>
    <x v="0"/>
    <x v="0"/>
    <x v="375"/>
    <x v="535"/>
    <x v="0"/>
    <x v="20"/>
    <x v="157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0"/>
    <x v="1"/>
  </r>
  <r>
    <x v="0"/>
    <x v="6"/>
    <x v="0"/>
    <x v="0"/>
    <x v="0"/>
    <x v="443"/>
    <x v="507"/>
    <x v="951"/>
    <x v="1522"/>
    <x v="54"/>
    <x v="27"/>
    <x v="0"/>
    <x v="0"/>
    <x v="0"/>
    <x v="0"/>
    <x v="0"/>
    <x v="6"/>
    <x v="0"/>
    <x v="0"/>
    <x v="0"/>
    <x v="375"/>
    <x v="535"/>
    <x v="0"/>
    <x v="20"/>
    <x v="180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4"/>
    <x v="1"/>
  </r>
  <r>
    <x v="0"/>
    <x v="6"/>
    <x v="0"/>
    <x v="0"/>
    <x v="0"/>
    <x v="546"/>
    <x v="596"/>
    <x v="1105"/>
    <x v="1599"/>
    <x v="54"/>
    <x v="27"/>
    <x v="0"/>
    <x v="0"/>
    <x v="0"/>
    <x v="0"/>
    <x v="0"/>
    <x v="6"/>
    <x v="0"/>
    <x v="0"/>
    <x v="0"/>
    <x v="375"/>
    <x v="535"/>
    <x v="0"/>
    <x v="20"/>
    <x v="238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7"/>
    <x v="1"/>
  </r>
  <r>
    <x v="0"/>
    <x v="6"/>
    <x v="0"/>
    <x v="0"/>
    <x v="0"/>
    <x v="553"/>
    <x v="602"/>
    <x v="1115"/>
    <x v="1608"/>
    <x v="54"/>
    <x v="27"/>
    <x v="0"/>
    <x v="0"/>
    <x v="0"/>
    <x v="0"/>
    <x v="0"/>
    <x v="6"/>
    <x v="0"/>
    <x v="0"/>
    <x v="0"/>
    <x v="375"/>
    <x v="535"/>
    <x v="0"/>
    <x v="20"/>
    <x v="491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7"/>
    <x v="1"/>
  </r>
  <r>
    <x v="0"/>
    <x v="6"/>
    <x v="0"/>
    <x v="0"/>
    <x v="0"/>
    <x v="142"/>
    <x v="239"/>
    <x v="498"/>
    <x v="1235"/>
    <x v="54"/>
    <x v="27"/>
    <x v="0"/>
    <x v="0"/>
    <x v="0"/>
    <x v="0"/>
    <x v="0"/>
    <x v="6"/>
    <x v="0"/>
    <x v="0"/>
    <x v="0"/>
    <x v="375"/>
    <x v="535"/>
    <x v="0"/>
    <x v="20"/>
    <x v="546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623"/>
    <x v="657"/>
    <x v="1202"/>
    <x v="1643"/>
    <x v="54"/>
    <x v="27"/>
    <x v="0"/>
    <x v="0"/>
    <x v="0"/>
    <x v="0"/>
    <x v="0"/>
    <x v="6"/>
    <x v="0"/>
    <x v="0"/>
    <x v="0"/>
    <x v="375"/>
    <x v="535"/>
    <x v="0"/>
    <x v="20"/>
    <x v="80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4"/>
    <x v="1"/>
  </r>
  <r>
    <x v="0"/>
    <x v="6"/>
    <x v="0"/>
    <x v="0"/>
    <x v="0"/>
    <x v="908"/>
    <x v="930"/>
    <x v="1425"/>
    <x v="1783"/>
    <x v="54"/>
    <x v="27"/>
    <x v="0"/>
    <x v="0"/>
    <x v="0"/>
    <x v="0"/>
    <x v="0"/>
    <x v="6"/>
    <x v="0"/>
    <x v="0"/>
    <x v="0"/>
    <x v="375"/>
    <x v="535"/>
    <x v="0"/>
    <x v="20"/>
    <x v="804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"/>
    <x v="1"/>
  </r>
  <r>
    <x v="0"/>
    <x v="6"/>
    <x v="0"/>
    <x v="0"/>
    <x v="0"/>
    <x v="1027"/>
    <x v="1047"/>
    <x v="1475"/>
    <x v="1822"/>
    <x v="54"/>
    <x v="27"/>
    <x v="0"/>
    <x v="0"/>
    <x v="0"/>
    <x v="0"/>
    <x v="0"/>
    <x v="6"/>
    <x v="0"/>
    <x v="0"/>
    <x v="0"/>
    <x v="375"/>
    <x v="535"/>
    <x v="0"/>
    <x v="20"/>
    <x v="83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4"/>
    <x v="1"/>
  </r>
  <r>
    <x v="0"/>
    <x v="3"/>
    <x v="0"/>
    <x v="0"/>
    <x v="0"/>
    <x v="42"/>
    <x v="40"/>
    <x v="337"/>
    <x v="1174"/>
    <x v="54"/>
    <x v="27"/>
    <x v="0"/>
    <x v="0"/>
    <x v="0"/>
    <x v="0"/>
    <x v="0"/>
    <x v="2"/>
    <x v="0"/>
    <x v="0"/>
    <x v="0"/>
    <x v="375"/>
    <x v="535"/>
    <x v="0"/>
    <x v="20"/>
    <x v="180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1"/>
    <x v="1"/>
  </r>
  <r>
    <x v="0"/>
    <x v="3"/>
    <x v="0"/>
    <x v="0"/>
    <x v="0"/>
    <x v="7"/>
    <x v="7"/>
    <x v="121"/>
    <x v="1044"/>
    <x v="54"/>
    <x v="27"/>
    <x v="0"/>
    <x v="0"/>
    <x v="0"/>
    <x v="0"/>
    <x v="0"/>
    <x v="2"/>
    <x v="0"/>
    <x v="0"/>
    <x v="0"/>
    <x v="375"/>
    <x v="535"/>
    <x v="0"/>
    <x v="20"/>
    <x v="546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9"/>
    <x v="1"/>
  </r>
  <r>
    <x v="0"/>
    <x v="3"/>
    <x v="0"/>
    <x v="0"/>
    <x v="0"/>
    <x v="88"/>
    <x v="85"/>
    <x v="484"/>
    <x v="1253"/>
    <x v="54"/>
    <x v="27"/>
    <x v="0"/>
    <x v="0"/>
    <x v="0"/>
    <x v="0"/>
    <x v="0"/>
    <x v="2"/>
    <x v="0"/>
    <x v="0"/>
    <x v="0"/>
    <x v="375"/>
    <x v="535"/>
    <x v="0"/>
    <x v="20"/>
    <x v="80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5"/>
    <x v="1"/>
  </r>
  <r>
    <x v="0"/>
    <x v="3"/>
    <x v="0"/>
    <x v="0"/>
    <x v="0"/>
    <x v="200"/>
    <x v="192"/>
    <x v="694"/>
    <x v="1393"/>
    <x v="54"/>
    <x v="27"/>
    <x v="0"/>
    <x v="0"/>
    <x v="0"/>
    <x v="0"/>
    <x v="0"/>
    <x v="2"/>
    <x v="0"/>
    <x v="0"/>
    <x v="0"/>
    <x v="375"/>
    <x v="535"/>
    <x v="0"/>
    <x v="20"/>
    <x v="804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5"/>
    <x v="0"/>
    <x v="0"/>
    <x v="0"/>
    <x v="356"/>
    <x v="434"/>
    <x v="933"/>
    <x v="1541"/>
    <x v="54"/>
    <x v="27"/>
    <x v="0"/>
    <x v="0"/>
    <x v="0"/>
    <x v="0"/>
    <x v="0"/>
    <x v="5"/>
    <x v="0"/>
    <x v="0"/>
    <x v="0"/>
    <x v="375"/>
    <x v="535"/>
    <x v="0"/>
    <x v="20"/>
    <x v="180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603"/>
    <x v="0"/>
  </r>
  <r>
    <x v="0"/>
    <x v="5"/>
    <x v="0"/>
    <x v="0"/>
    <x v="0"/>
    <x v="91"/>
    <x v="163"/>
    <x v="490"/>
    <x v="1257"/>
    <x v="54"/>
    <x v="27"/>
    <x v="0"/>
    <x v="0"/>
    <x v="0"/>
    <x v="0"/>
    <x v="0"/>
    <x v="5"/>
    <x v="0"/>
    <x v="0"/>
    <x v="0"/>
    <x v="375"/>
    <x v="535"/>
    <x v="0"/>
    <x v="20"/>
    <x v="546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"/>
    <x v="169"/>
    <x v="203"/>
    <x v="11"/>
    <x v="1032"/>
    <x v="0"/>
  </r>
  <r>
    <x v="0"/>
    <x v="5"/>
    <x v="0"/>
    <x v="0"/>
    <x v="0"/>
    <x v="504"/>
    <x v="558"/>
    <x v="1187"/>
    <x v="1663"/>
    <x v="54"/>
    <x v="27"/>
    <x v="0"/>
    <x v="0"/>
    <x v="0"/>
    <x v="0"/>
    <x v="0"/>
    <x v="5"/>
    <x v="0"/>
    <x v="0"/>
    <x v="0"/>
    <x v="375"/>
    <x v="535"/>
    <x v="0"/>
    <x v="20"/>
    <x v="80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0"/>
    <x v="203"/>
    <x v="97"/>
    <x v="400"/>
    <x v="0"/>
  </r>
  <r>
    <x v="0"/>
    <x v="5"/>
    <x v="0"/>
    <x v="0"/>
    <x v="0"/>
    <x v="748"/>
    <x v="771"/>
    <x v="1417"/>
    <x v="1793"/>
    <x v="54"/>
    <x v="27"/>
    <x v="0"/>
    <x v="0"/>
    <x v="0"/>
    <x v="0"/>
    <x v="0"/>
    <x v="5"/>
    <x v="0"/>
    <x v="0"/>
    <x v="0"/>
    <x v="375"/>
    <x v="535"/>
    <x v="0"/>
    <x v="20"/>
    <x v="804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9"/>
    <x v="169"/>
    <x v="203"/>
    <x v="169"/>
    <x v="175"/>
    <x v="0"/>
  </r>
  <r>
    <x v="0"/>
    <x v="4"/>
    <x v="0"/>
    <x v="0"/>
    <x v="0"/>
    <x v="140"/>
    <x v="134"/>
    <x v="401"/>
    <x v="1153"/>
    <x v="54"/>
    <x v="27"/>
    <x v="0"/>
    <x v="0"/>
    <x v="0"/>
    <x v="0"/>
    <x v="0"/>
    <x v="1"/>
    <x v="0"/>
    <x v="0"/>
    <x v="0"/>
    <x v="375"/>
    <x v="535"/>
    <x v="0"/>
    <x v="20"/>
    <x v="157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4"/>
    <x v="1"/>
  </r>
  <r>
    <x v="0"/>
    <x v="4"/>
    <x v="0"/>
    <x v="0"/>
    <x v="0"/>
    <x v="183"/>
    <x v="175"/>
    <x v="467"/>
    <x v="1181"/>
    <x v="54"/>
    <x v="27"/>
    <x v="0"/>
    <x v="0"/>
    <x v="0"/>
    <x v="0"/>
    <x v="0"/>
    <x v="1"/>
    <x v="0"/>
    <x v="0"/>
    <x v="0"/>
    <x v="375"/>
    <x v="535"/>
    <x v="0"/>
    <x v="20"/>
    <x v="238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1"/>
    <x v="1"/>
  </r>
  <r>
    <x v="0"/>
    <x v="4"/>
    <x v="0"/>
    <x v="0"/>
    <x v="0"/>
    <x v="189"/>
    <x v="181"/>
    <x v="473"/>
    <x v="1185"/>
    <x v="54"/>
    <x v="27"/>
    <x v="0"/>
    <x v="0"/>
    <x v="0"/>
    <x v="0"/>
    <x v="0"/>
    <x v="1"/>
    <x v="0"/>
    <x v="0"/>
    <x v="0"/>
    <x v="375"/>
    <x v="535"/>
    <x v="0"/>
    <x v="20"/>
    <x v="491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5"/>
    <x v="1"/>
  </r>
  <r>
    <x v="0"/>
    <x v="4"/>
    <x v="0"/>
    <x v="0"/>
    <x v="0"/>
    <x v="469"/>
    <x v="418"/>
    <x v="848"/>
    <x v="1390"/>
    <x v="54"/>
    <x v="27"/>
    <x v="0"/>
    <x v="0"/>
    <x v="0"/>
    <x v="0"/>
    <x v="0"/>
    <x v="1"/>
    <x v="0"/>
    <x v="0"/>
    <x v="0"/>
    <x v="375"/>
    <x v="535"/>
    <x v="0"/>
    <x v="20"/>
    <x v="83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5"/>
    <x v="1"/>
  </r>
  <r>
    <x v="0"/>
    <x v="0"/>
    <x v="0"/>
    <x v="0"/>
    <x v="0"/>
    <x v="708"/>
    <x v="732"/>
    <x v="1138"/>
    <x v="1550"/>
    <x v="54"/>
    <x v="27"/>
    <x v="0"/>
    <x v="0"/>
    <x v="0"/>
    <x v="0"/>
    <x v="0"/>
    <x v="3"/>
    <x v="0"/>
    <x v="0"/>
    <x v="0"/>
    <x v="375"/>
    <x v="535"/>
    <x v="0"/>
    <x v="20"/>
    <x v="157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1"/>
    <x v="0"/>
    <x v="367"/>
    <x v="1"/>
  </r>
  <r>
    <x v="0"/>
    <x v="0"/>
    <x v="0"/>
    <x v="0"/>
    <x v="0"/>
    <x v="814"/>
    <x v="836"/>
    <x v="1250"/>
    <x v="1608"/>
    <x v="54"/>
    <x v="27"/>
    <x v="0"/>
    <x v="0"/>
    <x v="0"/>
    <x v="0"/>
    <x v="0"/>
    <x v="3"/>
    <x v="0"/>
    <x v="0"/>
    <x v="0"/>
    <x v="375"/>
    <x v="535"/>
    <x v="0"/>
    <x v="20"/>
    <x v="238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0"/>
    <x v="0"/>
    <x v="277"/>
    <x v="1"/>
  </r>
  <r>
    <x v="0"/>
    <x v="0"/>
    <x v="0"/>
    <x v="0"/>
    <x v="0"/>
    <x v="828"/>
    <x v="850"/>
    <x v="1258"/>
    <x v="1613"/>
    <x v="54"/>
    <x v="27"/>
    <x v="0"/>
    <x v="0"/>
    <x v="0"/>
    <x v="0"/>
    <x v="0"/>
    <x v="3"/>
    <x v="0"/>
    <x v="0"/>
    <x v="0"/>
    <x v="375"/>
    <x v="535"/>
    <x v="0"/>
    <x v="20"/>
    <x v="491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2"/>
    <x v="0"/>
    <x v="270"/>
    <x v="1"/>
  </r>
  <r>
    <x v="0"/>
    <x v="0"/>
    <x v="0"/>
    <x v="0"/>
    <x v="0"/>
    <x v="1235"/>
    <x v="1255"/>
    <x v="1527"/>
    <x v="1825"/>
    <x v="54"/>
    <x v="27"/>
    <x v="0"/>
    <x v="0"/>
    <x v="0"/>
    <x v="0"/>
    <x v="0"/>
    <x v="3"/>
    <x v="0"/>
    <x v="0"/>
    <x v="0"/>
    <x v="375"/>
    <x v="535"/>
    <x v="0"/>
    <x v="20"/>
    <x v="83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7"/>
    <x v="0"/>
    <x v="42"/>
    <x v="1"/>
  </r>
  <r>
    <x v="0"/>
    <x v="2"/>
    <x v="0"/>
    <x v="0"/>
    <x v="0"/>
    <x v="438"/>
    <x v="503"/>
    <x v="1178"/>
    <x v="1670"/>
    <x v="54"/>
    <x v="27"/>
    <x v="0"/>
    <x v="0"/>
    <x v="0"/>
    <x v="0"/>
    <x v="0"/>
    <x v="4"/>
    <x v="0"/>
    <x v="0"/>
    <x v="0"/>
    <x v="376"/>
    <x v="536"/>
    <x v="3"/>
    <x v="12"/>
    <x v="643"/>
    <x v="104"/>
    <x v="0"/>
    <x v="0"/>
    <x v="0"/>
    <x v="0"/>
    <x v="0"/>
    <x v="376"/>
    <x v="51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1082"/>
    <x v="199"/>
    <x v="169"/>
    <x v="52"/>
    <x v="0"/>
    <x v="334"/>
    <x v="1"/>
  </r>
  <r>
    <x v="0"/>
    <x v="1"/>
    <x v="0"/>
    <x v="0"/>
    <x v="0"/>
    <x v="54"/>
    <x v="52"/>
    <x v="441"/>
    <x v="1245"/>
    <x v="54"/>
    <x v="27"/>
    <x v="0"/>
    <x v="0"/>
    <x v="0"/>
    <x v="0"/>
    <x v="0"/>
    <x v="0"/>
    <x v="0"/>
    <x v="0"/>
    <x v="0"/>
    <x v="376"/>
    <x v="536"/>
    <x v="3"/>
    <x v="12"/>
    <x v="643"/>
    <x v="104"/>
    <x v="0"/>
    <x v="0"/>
    <x v="0"/>
    <x v="0"/>
    <x v="0"/>
    <x v="376"/>
    <x v="51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947"/>
    <x v="199"/>
    <x v="169"/>
    <x v="203"/>
    <x v="0"/>
    <x v="1027"/>
    <x v="1"/>
  </r>
  <r>
    <x v="0"/>
    <x v="6"/>
    <x v="0"/>
    <x v="0"/>
    <x v="0"/>
    <x v="501"/>
    <x v="555"/>
    <x v="1268"/>
    <x v="1712"/>
    <x v="54"/>
    <x v="27"/>
    <x v="0"/>
    <x v="0"/>
    <x v="0"/>
    <x v="0"/>
    <x v="0"/>
    <x v="6"/>
    <x v="0"/>
    <x v="0"/>
    <x v="0"/>
    <x v="376"/>
    <x v="536"/>
    <x v="3"/>
    <x v="12"/>
    <x v="643"/>
    <x v="104"/>
    <x v="0"/>
    <x v="0"/>
    <x v="0"/>
    <x v="0"/>
    <x v="0"/>
    <x v="376"/>
    <x v="51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1092"/>
    <x v="199"/>
    <x v="169"/>
    <x v="203"/>
    <x v="0"/>
    <x v="258"/>
    <x v="1"/>
  </r>
  <r>
    <x v="0"/>
    <x v="3"/>
    <x v="0"/>
    <x v="0"/>
    <x v="0"/>
    <x v="54"/>
    <x v="52"/>
    <x v="441"/>
    <x v="1245"/>
    <x v="54"/>
    <x v="27"/>
    <x v="0"/>
    <x v="0"/>
    <x v="0"/>
    <x v="0"/>
    <x v="0"/>
    <x v="2"/>
    <x v="0"/>
    <x v="0"/>
    <x v="0"/>
    <x v="376"/>
    <x v="536"/>
    <x v="3"/>
    <x v="12"/>
    <x v="643"/>
    <x v="104"/>
    <x v="0"/>
    <x v="0"/>
    <x v="0"/>
    <x v="0"/>
    <x v="0"/>
    <x v="376"/>
    <x v="51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947"/>
    <x v="199"/>
    <x v="169"/>
    <x v="203"/>
    <x v="0"/>
    <x v="1027"/>
    <x v="1"/>
  </r>
  <r>
    <x v="0"/>
    <x v="5"/>
    <x v="0"/>
    <x v="0"/>
    <x v="0"/>
    <x v="402"/>
    <x v="469"/>
    <x v="1113"/>
    <x v="1640"/>
    <x v="54"/>
    <x v="27"/>
    <x v="0"/>
    <x v="0"/>
    <x v="0"/>
    <x v="0"/>
    <x v="0"/>
    <x v="5"/>
    <x v="0"/>
    <x v="0"/>
    <x v="0"/>
    <x v="376"/>
    <x v="536"/>
    <x v="3"/>
    <x v="12"/>
    <x v="643"/>
    <x v="104"/>
    <x v="0"/>
    <x v="0"/>
    <x v="0"/>
    <x v="0"/>
    <x v="0"/>
    <x v="376"/>
    <x v="51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1077"/>
    <x v="199"/>
    <x v="169"/>
    <x v="43"/>
    <x v="0"/>
    <x v="389"/>
    <x v="1"/>
  </r>
  <r>
    <x v="0"/>
    <x v="2"/>
    <x v="0"/>
    <x v="0"/>
    <x v="0"/>
    <x v="16"/>
    <x v="30"/>
    <x v="396"/>
    <x v="1217"/>
    <x v="54"/>
    <x v="27"/>
    <x v="0"/>
    <x v="0"/>
    <x v="0"/>
    <x v="0"/>
    <x v="0"/>
    <x v="4"/>
    <x v="0"/>
    <x v="0"/>
    <x v="0"/>
    <x v="377"/>
    <x v="537"/>
    <x v="2"/>
    <x v="69"/>
    <x v="458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16"/>
    <x v="30"/>
    <x v="396"/>
    <x v="1217"/>
    <x v="54"/>
    <x v="27"/>
    <x v="0"/>
    <x v="0"/>
    <x v="0"/>
    <x v="0"/>
    <x v="0"/>
    <x v="4"/>
    <x v="0"/>
    <x v="0"/>
    <x v="0"/>
    <x v="377"/>
    <x v="537"/>
    <x v="2"/>
    <x v="69"/>
    <x v="459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78"/>
    <x v="144"/>
    <x v="759"/>
    <x v="1466"/>
    <x v="54"/>
    <x v="27"/>
    <x v="0"/>
    <x v="0"/>
    <x v="0"/>
    <x v="0"/>
    <x v="0"/>
    <x v="4"/>
    <x v="0"/>
    <x v="0"/>
    <x v="0"/>
    <x v="377"/>
    <x v="537"/>
    <x v="2"/>
    <x v="69"/>
    <x v="460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0"/>
    <x v="1"/>
  </r>
  <r>
    <x v="0"/>
    <x v="2"/>
    <x v="0"/>
    <x v="0"/>
    <x v="0"/>
    <x v="62"/>
    <x v="118"/>
    <x v="697"/>
    <x v="1428"/>
    <x v="54"/>
    <x v="27"/>
    <x v="0"/>
    <x v="0"/>
    <x v="0"/>
    <x v="0"/>
    <x v="0"/>
    <x v="4"/>
    <x v="0"/>
    <x v="0"/>
    <x v="0"/>
    <x v="377"/>
    <x v="537"/>
    <x v="2"/>
    <x v="69"/>
    <x v="461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2"/>
    <x v="1"/>
  </r>
  <r>
    <x v="0"/>
    <x v="2"/>
    <x v="0"/>
    <x v="0"/>
    <x v="0"/>
    <x v="31"/>
    <x v="60"/>
    <x v="533"/>
    <x v="1315"/>
    <x v="54"/>
    <x v="27"/>
    <x v="0"/>
    <x v="0"/>
    <x v="0"/>
    <x v="0"/>
    <x v="0"/>
    <x v="4"/>
    <x v="0"/>
    <x v="0"/>
    <x v="0"/>
    <x v="377"/>
    <x v="537"/>
    <x v="2"/>
    <x v="69"/>
    <x v="462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1"/>
    <x v="0"/>
    <x v="0"/>
    <x v="0"/>
    <x v="1"/>
    <x v="1"/>
    <x v="85"/>
    <x v="1028"/>
    <x v="54"/>
    <x v="27"/>
    <x v="0"/>
    <x v="0"/>
    <x v="0"/>
    <x v="0"/>
    <x v="0"/>
    <x v="0"/>
    <x v="0"/>
    <x v="0"/>
    <x v="0"/>
    <x v="377"/>
    <x v="537"/>
    <x v="2"/>
    <x v="69"/>
    <x v="458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1"/>
    <x v="1"/>
    <x v="85"/>
    <x v="1028"/>
    <x v="54"/>
    <x v="27"/>
    <x v="0"/>
    <x v="0"/>
    <x v="0"/>
    <x v="0"/>
    <x v="0"/>
    <x v="0"/>
    <x v="0"/>
    <x v="0"/>
    <x v="0"/>
    <x v="377"/>
    <x v="537"/>
    <x v="2"/>
    <x v="69"/>
    <x v="459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5"/>
    <x v="5"/>
    <x v="215"/>
    <x v="1117"/>
    <x v="54"/>
    <x v="27"/>
    <x v="0"/>
    <x v="0"/>
    <x v="0"/>
    <x v="0"/>
    <x v="0"/>
    <x v="0"/>
    <x v="0"/>
    <x v="0"/>
    <x v="0"/>
    <x v="377"/>
    <x v="537"/>
    <x v="2"/>
    <x v="69"/>
    <x v="460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1"/>
    <x v="0"/>
    <x v="0"/>
    <x v="0"/>
    <x v="4"/>
    <x v="4"/>
    <x v="189"/>
    <x v="1097"/>
    <x v="54"/>
    <x v="27"/>
    <x v="0"/>
    <x v="0"/>
    <x v="0"/>
    <x v="0"/>
    <x v="0"/>
    <x v="0"/>
    <x v="0"/>
    <x v="0"/>
    <x v="0"/>
    <x v="377"/>
    <x v="537"/>
    <x v="2"/>
    <x v="69"/>
    <x v="461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2"/>
    <x v="1"/>
  </r>
  <r>
    <x v="0"/>
    <x v="1"/>
    <x v="0"/>
    <x v="0"/>
    <x v="0"/>
    <x v="2"/>
    <x v="2"/>
    <x v="123"/>
    <x v="1053"/>
    <x v="54"/>
    <x v="27"/>
    <x v="0"/>
    <x v="0"/>
    <x v="0"/>
    <x v="0"/>
    <x v="0"/>
    <x v="0"/>
    <x v="0"/>
    <x v="0"/>
    <x v="0"/>
    <x v="377"/>
    <x v="537"/>
    <x v="2"/>
    <x v="69"/>
    <x v="462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6"/>
    <x v="0"/>
    <x v="0"/>
    <x v="0"/>
    <x v="21"/>
    <x v="40"/>
    <x v="449"/>
    <x v="1257"/>
    <x v="54"/>
    <x v="27"/>
    <x v="0"/>
    <x v="0"/>
    <x v="0"/>
    <x v="0"/>
    <x v="0"/>
    <x v="6"/>
    <x v="0"/>
    <x v="0"/>
    <x v="0"/>
    <x v="377"/>
    <x v="537"/>
    <x v="2"/>
    <x v="69"/>
    <x v="458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21"/>
    <x v="40"/>
    <x v="449"/>
    <x v="1257"/>
    <x v="54"/>
    <x v="27"/>
    <x v="0"/>
    <x v="0"/>
    <x v="0"/>
    <x v="0"/>
    <x v="0"/>
    <x v="6"/>
    <x v="0"/>
    <x v="0"/>
    <x v="0"/>
    <x v="377"/>
    <x v="537"/>
    <x v="2"/>
    <x v="69"/>
    <x v="459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103"/>
    <x v="183"/>
    <x v="838"/>
    <x v="1518"/>
    <x v="54"/>
    <x v="27"/>
    <x v="0"/>
    <x v="0"/>
    <x v="0"/>
    <x v="0"/>
    <x v="0"/>
    <x v="6"/>
    <x v="0"/>
    <x v="0"/>
    <x v="0"/>
    <x v="377"/>
    <x v="537"/>
    <x v="2"/>
    <x v="69"/>
    <x v="460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5"/>
    <x v="1"/>
  </r>
  <r>
    <x v="0"/>
    <x v="6"/>
    <x v="0"/>
    <x v="0"/>
    <x v="0"/>
    <x v="83"/>
    <x v="153"/>
    <x v="776"/>
    <x v="1481"/>
    <x v="54"/>
    <x v="27"/>
    <x v="0"/>
    <x v="0"/>
    <x v="0"/>
    <x v="0"/>
    <x v="0"/>
    <x v="6"/>
    <x v="0"/>
    <x v="0"/>
    <x v="0"/>
    <x v="377"/>
    <x v="537"/>
    <x v="2"/>
    <x v="69"/>
    <x v="461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3"/>
    <x v="1"/>
  </r>
  <r>
    <x v="0"/>
    <x v="6"/>
    <x v="0"/>
    <x v="0"/>
    <x v="0"/>
    <x v="42"/>
    <x v="80"/>
    <x v="600"/>
    <x v="1361"/>
    <x v="54"/>
    <x v="27"/>
    <x v="0"/>
    <x v="0"/>
    <x v="0"/>
    <x v="0"/>
    <x v="0"/>
    <x v="6"/>
    <x v="0"/>
    <x v="0"/>
    <x v="0"/>
    <x v="377"/>
    <x v="537"/>
    <x v="2"/>
    <x v="69"/>
    <x v="462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4"/>
    <x v="1"/>
  </r>
  <r>
    <x v="0"/>
    <x v="3"/>
    <x v="0"/>
    <x v="0"/>
    <x v="0"/>
    <x v="1"/>
    <x v="1"/>
    <x v="85"/>
    <x v="1028"/>
    <x v="54"/>
    <x v="27"/>
    <x v="0"/>
    <x v="0"/>
    <x v="0"/>
    <x v="0"/>
    <x v="0"/>
    <x v="2"/>
    <x v="0"/>
    <x v="0"/>
    <x v="0"/>
    <x v="377"/>
    <x v="537"/>
    <x v="2"/>
    <x v="69"/>
    <x v="458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1"/>
    <x v="1"/>
    <x v="85"/>
    <x v="1028"/>
    <x v="54"/>
    <x v="27"/>
    <x v="0"/>
    <x v="0"/>
    <x v="0"/>
    <x v="0"/>
    <x v="0"/>
    <x v="2"/>
    <x v="0"/>
    <x v="0"/>
    <x v="0"/>
    <x v="377"/>
    <x v="537"/>
    <x v="2"/>
    <x v="69"/>
    <x v="459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5"/>
    <x v="5"/>
    <x v="215"/>
    <x v="1117"/>
    <x v="54"/>
    <x v="27"/>
    <x v="0"/>
    <x v="0"/>
    <x v="0"/>
    <x v="0"/>
    <x v="0"/>
    <x v="2"/>
    <x v="0"/>
    <x v="0"/>
    <x v="0"/>
    <x v="377"/>
    <x v="537"/>
    <x v="2"/>
    <x v="69"/>
    <x v="460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3"/>
    <x v="0"/>
    <x v="0"/>
    <x v="0"/>
    <x v="4"/>
    <x v="4"/>
    <x v="189"/>
    <x v="1097"/>
    <x v="54"/>
    <x v="27"/>
    <x v="0"/>
    <x v="0"/>
    <x v="0"/>
    <x v="0"/>
    <x v="0"/>
    <x v="2"/>
    <x v="0"/>
    <x v="0"/>
    <x v="0"/>
    <x v="377"/>
    <x v="537"/>
    <x v="2"/>
    <x v="69"/>
    <x v="461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2"/>
    <x v="1"/>
  </r>
  <r>
    <x v="0"/>
    <x v="3"/>
    <x v="0"/>
    <x v="0"/>
    <x v="0"/>
    <x v="2"/>
    <x v="2"/>
    <x v="123"/>
    <x v="1053"/>
    <x v="54"/>
    <x v="27"/>
    <x v="0"/>
    <x v="0"/>
    <x v="0"/>
    <x v="0"/>
    <x v="0"/>
    <x v="2"/>
    <x v="0"/>
    <x v="0"/>
    <x v="0"/>
    <x v="377"/>
    <x v="537"/>
    <x v="2"/>
    <x v="69"/>
    <x v="462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5"/>
    <x v="0"/>
    <x v="0"/>
    <x v="0"/>
    <x v="13"/>
    <x v="25"/>
    <x v="359"/>
    <x v="1204"/>
    <x v="54"/>
    <x v="27"/>
    <x v="0"/>
    <x v="0"/>
    <x v="0"/>
    <x v="0"/>
    <x v="0"/>
    <x v="5"/>
    <x v="0"/>
    <x v="0"/>
    <x v="0"/>
    <x v="377"/>
    <x v="537"/>
    <x v="2"/>
    <x v="69"/>
    <x v="458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5"/>
    <x v="0"/>
    <x v="0"/>
    <x v="0"/>
    <x v="13"/>
    <x v="25"/>
    <x v="359"/>
    <x v="1204"/>
    <x v="54"/>
    <x v="27"/>
    <x v="0"/>
    <x v="0"/>
    <x v="0"/>
    <x v="0"/>
    <x v="0"/>
    <x v="5"/>
    <x v="0"/>
    <x v="0"/>
    <x v="0"/>
    <x v="377"/>
    <x v="537"/>
    <x v="2"/>
    <x v="69"/>
    <x v="459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5"/>
    <x v="0"/>
    <x v="0"/>
    <x v="0"/>
    <x v="65"/>
    <x v="123"/>
    <x v="705"/>
    <x v="1435"/>
    <x v="54"/>
    <x v="27"/>
    <x v="0"/>
    <x v="0"/>
    <x v="0"/>
    <x v="0"/>
    <x v="0"/>
    <x v="5"/>
    <x v="0"/>
    <x v="0"/>
    <x v="0"/>
    <x v="377"/>
    <x v="537"/>
    <x v="2"/>
    <x v="69"/>
    <x v="460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3"/>
    <x v="1"/>
  </r>
  <r>
    <x v="0"/>
    <x v="5"/>
    <x v="0"/>
    <x v="0"/>
    <x v="0"/>
    <x v="52"/>
    <x v="99"/>
    <x v="654"/>
    <x v="1397"/>
    <x v="54"/>
    <x v="27"/>
    <x v="0"/>
    <x v="0"/>
    <x v="0"/>
    <x v="0"/>
    <x v="0"/>
    <x v="5"/>
    <x v="0"/>
    <x v="0"/>
    <x v="0"/>
    <x v="377"/>
    <x v="537"/>
    <x v="2"/>
    <x v="69"/>
    <x v="461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8"/>
    <x v="1"/>
  </r>
  <r>
    <x v="0"/>
    <x v="5"/>
    <x v="0"/>
    <x v="0"/>
    <x v="0"/>
    <x v="26"/>
    <x v="50"/>
    <x v="498"/>
    <x v="1291"/>
    <x v="54"/>
    <x v="27"/>
    <x v="0"/>
    <x v="0"/>
    <x v="0"/>
    <x v="0"/>
    <x v="0"/>
    <x v="5"/>
    <x v="0"/>
    <x v="0"/>
    <x v="0"/>
    <x v="377"/>
    <x v="537"/>
    <x v="2"/>
    <x v="69"/>
    <x v="462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2"/>
    <x v="0"/>
    <x v="0"/>
    <x v="0"/>
    <x v="255"/>
    <x v="348"/>
    <x v="396"/>
    <x v="818"/>
    <x v="54"/>
    <x v="27"/>
    <x v="0"/>
    <x v="0"/>
    <x v="0"/>
    <x v="0"/>
    <x v="0"/>
    <x v="4"/>
    <x v="0"/>
    <x v="0"/>
    <x v="0"/>
    <x v="378"/>
    <x v="540"/>
    <x v="0"/>
    <x v="5"/>
    <x v="245"/>
    <x v="104"/>
    <x v="0"/>
    <x v="0"/>
    <x v="0"/>
    <x v="0"/>
    <x v="0"/>
    <x v="378"/>
    <x v="15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1"/>
    <x v="0"/>
    <x v="0"/>
    <x v="0"/>
    <x v="20"/>
    <x v="19"/>
    <x v="85"/>
    <x v="942"/>
    <x v="54"/>
    <x v="27"/>
    <x v="0"/>
    <x v="0"/>
    <x v="0"/>
    <x v="0"/>
    <x v="0"/>
    <x v="0"/>
    <x v="0"/>
    <x v="0"/>
    <x v="0"/>
    <x v="378"/>
    <x v="540"/>
    <x v="0"/>
    <x v="5"/>
    <x v="245"/>
    <x v="104"/>
    <x v="0"/>
    <x v="0"/>
    <x v="0"/>
    <x v="0"/>
    <x v="0"/>
    <x v="378"/>
    <x v="15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6"/>
    <x v="0"/>
    <x v="0"/>
    <x v="0"/>
    <x v="304"/>
    <x v="391"/>
    <x v="449"/>
    <x v="795"/>
    <x v="54"/>
    <x v="27"/>
    <x v="0"/>
    <x v="0"/>
    <x v="0"/>
    <x v="0"/>
    <x v="0"/>
    <x v="6"/>
    <x v="0"/>
    <x v="0"/>
    <x v="0"/>
    <x v="378"/>
    <x v="540"/>
    <x v="0"/>
    <x v="5"/>
    <x v="245"/>
    <x v="104"/>
    <x v="0"/>
    <x v="0"/>
    <x v="0"/>
    <x v="0"/>
    <x v="0"/>
    <x v="378"/>
    <x v="15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3"/>
    <x v="0"/>
    <x v="0"/>
    <x v="0"/>
    <x v="20"/>
    <x v="19"/>
    <x v="85"/>
    <x v="942"/>
    <x v="54"/>
    <x v="27"/>
    <x v="0"/>
    <x v="0"/>
    <x v="0"/>
    <x v="0"/>
    <x v="0"/>
    <x v="2"/>
    <x v="0"/>
    <x v="0"/>
    <x v="0"/>
    <x v="378"/>
    <x v="540"/>
    <x v="0"/>
    <x v="5"/>
    <x v="245"/>
    <x v="104"/>
    <x v="0"/>
    <x v="0"/>
    <x v="0"/>
    <x v="0"/>
    <x v="0"/>
    <x v="378"/>
    <x v="15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5"/>
    <x v="0"/>
    <x v="0"/>
    <x v="0"/>
    <x v="221"/>
    <x v="323"/>
    <x v="359"/>
    <x v="834"/>
    <x v="54"/>
    <x v="27"/>
    <x v="0"/>
    <x v="0"/>
    <x v="0"/>
    <x v="0"/>
    <x v="0"/>
    <x v="5"/>
    <x v="0"/>
    <x v="0"/>
    <x v="0"/>
    <x v="378"/>
    <x v="540"/>
    <x v="0"/>
    <x v="5"/>
    <x v="245"/>
    <x v="104"/>
    <x v="0"/>
    <x v="0"/>
    <x v="0"/>
    <x v="0"/>
    <x v="0"/>
    <x v="378"/>
    <x v="15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496"/>
    <x v="0"/>
  </r>
  <r>
    <x v="0"/>
    <x v="2"/>
    <x v="0"/>
    <x v="0"/>
    <x v="0"/>
    <x v="16"/>
    <x v="30"/>
    <x v="183"/>
    <x v="1080"/>
    <x v="54"/>
    <x v="27"/>
    <x v="0"/>
    <x v="0"/>
    <x v="0"/>
    <x v="0"/>
    <x v="0"/>
    <x v="4"/>
    <x v="0"/>
    <x v="0"/>
    <x v="0"/>
    <x v="379"/>
    <x v="541"/>
    <x v="2"/>
    <x v="59"/>
    <x v="299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2"/>
    <x v="0"/>
    <x v="0"/>
    <x v="0"/>
    <x v="255"/>
    <x v="348"/>
    <x v="736"/>
    <x v="1415"/>
    <x v="54"/>
    <x v="27"/>
    <x v="0"/>
    <x v="0"/>
    <x v="0"/>
    <x v="0"/>
    <x v="0"/>
    <x v="4"/>
    <x v="0"/>
    <x v="0"/>
    <x v="0"/>
    <x v="379"/>
    <x v="541"/>
    <x v="2"/>
    <x v="59"/>
    <x v="338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1"/>
    <x v="1"/>
  </r>
  <r>
    <x v="0"/>
    <x v="2"/>
    <x v="0"/>
    <x v="0"/>
    <x v="0"/>
    <x v="62"/>
    <x v="118"/>
    <x v="396"/>
    <x v="1198"/>
    <x v="54"/>
    <x v="27"/>
    <x v="0"/>
    <x v="0"/>
    <x v="0"/>
    <x v="0"/>
    <x v="0"/>
    <x v="4"/>
    <x v="0"/>
    <x v="0"/>
    <x v="0"/>
    <x v="379"/>
    <x v="541"/>
    <x v="2"/>
    <x v="59"/>
    <x v="557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452"/>
    <x v="514"/>
    <x v="1067"/>
    <x v="1603"/>
    <x v="54"/>
    <x v="27"/>
    <x v="0"/>
    <x v="0"/>
    <x v="0"/>
    <x v="0"/>
    <x v="0"/>
    <x v="4"/>
    <x v="0"/>
    <x v="0"/>
    <x v="0"/>
    <x v="379"/>
    <x v="541"/>
    <x v="2"/>
    <x v="59"/>
    <x v="750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9"/>
    <x v="1"/>
  </r>
  <r>
    <x v="0"/>
    <x v="1"/>
    <x v="0"/>
    <x v="0"/>
    <x v="0"/>
    <x v="1"/>
    <x v="1"/>
    <x v="38"/>
    <x v="982"/>
    <x v="54"/>
    <x v="27"/>
    <x v="0"/>
    <x v="0"/>
    <x v="0"/>
    <x v="0"/>
    <x v="0"/>
    <x v="0"/>
    <x v="0"/>
    <x v="0"/>
    <x v="0"/>
    <x v="379"/>
    <x v="541"/>
    <x v="2"/>
    <x v="59"/>
    <x v="299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20"/>
    <x v="19"/>
    <x v="207"/>
    <x v="1090"/>
    <x v="54"/>
    <x v="27"/>
    <x v="0"/>
    <x v="0"/>
    <x v="0"/>
    <x v="0"/>
    <x v="0"/>
    <x v="0"/>
    <x v="0"/>
    <x v="0"/>
    <x v="0"/>
    <x v="379"/>
    <x v="541"/>
    <x v="2"/>
    <x v="59"/>
    <x v="338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4"/>
    <x v="1"/>
  </r>
  <r>
    <x v="0"/>
    <x v="1"/>
    <x v="0"/>
    <x v="0"/>
    <x v="0"/>
    <x v="4"/>
    <x v="4"/>
    <x v="85"/>
    <x v="1019"/>
    <x v="54"/>
    <x v="27"/>
    <x v="0"/>
    <x v="0"/>
    <x v="0"/>
    <x v="0"/>
    <x v="0"/>
    <x v="0"/>
    <x v="0"/>
    <x v="0"/>
    <x v="0"/>
    <x v="379"/>
    <x v="541"/>
    <x v="2"/>
    <x v="59"/>
    <x v="557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58"/>
    <x v="56"/>
    <x v="378"/>
    <x v="1191"/>
    <x v="54"/>
    <x v="27"/>
    <x v="0"/>
    <x v="0"/>
    <x v="0"/>
    <x v="0"/>
    <x v="0"/>
    <x v="0"/>
    <x v="0"/>
    <x v="0"/>
    <x v="0"/>
    <x v="379"/>
    <x v="541"/>
    <x v="2"/>
    <x v="59"/>
    <x v="750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8"/>
    <x v="1"/>
  </r>
  <r>
    <x v="0"/>
    <x v="6"/>
    <x v="0"/>
    <x v="0"/>
    <x v="0"/>
    <x v="21"/>
    <x v="40"/>
    <x v="216"/>
    <x v="1098"/>
    <x v="54"/>
    <x v="27"/>
    <x v="0"/>
    <x v="0"/>
    <x v="0"/>
    <x v="0"/>
    <x v="0"/>
    <x v="6"/>
    <x v="0"/>
    <x v="0"/>
    <x v="0"/>
    <x v="379"/>
    <x v="541"/>
    <x v="2"/>
    <x v="59"/>
    <x v="299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304"/>
    <x v="391"/>
    <x v="820"/>
    <x v="1465"/>
    <x v="54"/>
    <x v="27"/>
    <x v="0"/>
    <x v="0"/>
    <x v="0"/>
    <x v="0"/>
    <x v="0"/>
    <x v="6"/>
    <x v="0"/>
    <x v="0"/>
    <x v="0"/>
    <x v="379"/>
    <x v="541"/>
    <x v="2"/>
    <x v="59"/>
    <x v="338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0"/>
    <x v="1"/>
  </r>
  <r>
    <x v="0"/>
    <x v="6"/>
    <x v="0"/>
    <x v="0"/>
    <x v="0"/>
    <x v="83"/>
    <x v="153"/>
    <x v="449"/>
    <x v="1225"/>
    <x v="54"/>
    <x v="27"/>
    <x v="0"/>
    <x v="0"/>
    <x v="0"/>
    <x v="0"/>
    <x v="0"/>
    <x v="6"/>
    <x v="0"/>
    <x v="0"/>
    <x v="0"/>
    <x v="379"/>
    <x v="541"/>
    <x v="2"/>
    <x v="59"/>
    <x v="557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515"/>
    <x v="569"/>
    <x v="1166"/>
    <x v="1645"/>
    <x v="54"/>
    <x v="27"/>
    <x v="0"/>
    <x v="0"/>
    <x v="0"/>
    <x v="0"/>
    <x v="0"/>
    <x v="6"/>
    <x v="0"/>
    <x v="0"/>
    <x v="0"/>
    <x v="379"/>
    <x v="541"/>
    <x v="2"/>
    <x v="59"/>
    <x v="750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4"/>
    <x v="1"/>
  </r>
  <r>
    <x v="0"/>
    <x v="3"/>
    <x v="0"/>
    <x v="0"/>
    <x v="0"/>
    <x v="1"/>
    <x v="1"/>
    <x v="38"/>
    <x v="982"/>
    <x v="54"/>
    <x v="27"/>
    <x v="0"/>
    <x v="0"/>
    <x v="0"/>
    <x v="0"/>
    <x v="0"/>
    <x v="2"/>
    <x v="0"/>
    <x v="0"/>
    <x v="0"/>
    <x v="379"/>
    <x v="541"/>
    <x v="2"/>
    <x v="59"/>
    <x v="299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20"/>
    <x v="19"/>
    <x v="207"/>
    <x v="1090"/>
    <x v="54"/>
    <x v="27"/>
    <x v="0"/>
    <x v="0"/>
    <x v="0"/>
    <x v="0"/>
    <x v="0"/>
    <x v="2"/>
    <x v="0"/>
    <x v="0"/>
    <x v="0"/>
    <x v="379"/>
    <x v="541"/>
    <x v="2"/>
    <x v="59"/>
    <x v="338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4"/>
    <x v="1"/>
  </r>
  <r>
    <x v="0"/>
    <x v="3"/>
    <x v="0"/>
    <x v="0"/>
    <x v="0"/>
    <x v="4"/>
    <x v="4"/>
    <x v="85"/>
    <x v="1019"/>
    <x v="54"/>
    <x v="27"/>
    <x v="0"/>
    <x v="0"/>
    <x v="0"/>
    <x v="0"/>
    <x v="0"/>
    <x v="2"/>
    <x v="0"/>
    <x v="0"/>
    <x v="0"/>
    <x v="379"/>
    <x v="541"/>
    <x v="2"/>
    <x v="59"/>
    <x v="557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58"/>
    <x v="56"/>
    <x v="378"/>
    <x v="1191"/>
    <x v="54"/>
    <x v="27"/>
    <x v="0"/>
    <x v="0"/>
    <x v="0"/>
    <x v="0"/>
    <x v="0"/>
    <x v="2"/>
    <x v="0"/>
    <x v="0"/>
    <x v="0"/>
    <x v="379"/>
    <x v="541"/>
    <x v="2"/>
    <x v="59"/>
    <x v="750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8"/>
    <x v="1"/>
  </r>
  <r>
    <x v="0"/>
    <x v="5"/>
    <x v="0"/>
    <x v="0"/>
    <x v="0"/>
    <x v="13"/>
    <x v="25"/>
    <x v="161"/>
    <x v="1068"/>
    <x v="54"/>
    <x v="27"/>
    <x v="0"/>
    <x v="0"/>
    <x v="0"/>
    <x v="0"/>
    <x v="0"/>
    <x v="5"/>
    <x v="0"/>
    <x v="0"/>
    <x v="0"/>
    <x v="379"/>
    <x v="541"/>
    <x v="2"/>
    <x v="59"/>
    <x v="299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342"/>
    <x v="0"/>
  </r>
  <r>
    <x v="0"/>
    <x v="5"/>
    <x v="0"/>
    <x v="0"/>
    <x v="0"/>
    <x v="221"/>
    <x v="323"/>
    <x v="691"/>
    <x v="1384"/>
    <x v="54"/>
    <x v="27"/>
    <x v="0"/>
    <x v="0"/>
    <x v="0"/>
    <x v="0"/>
    <x v="0"/>
    <x v="5"/>
    <x v="0"/>
    <x v="0"/>
    <x v="0"/>
    <x v="379"/>
    <x v="541"/>
    <x v="2"/>
    <x v="59"/>
    <x v="338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848"/>
    <x v="0"/>
  </r>
  <r>
    <x v="0"/>
    <x v="5"/>
    <x v="0"/>
    <x v="0"/>
    <x v="0"/>
    <x v="52"/>
    <x v="99"/>
    <x v="359"/>
    <x v="1181"/>
    <x v="54"/>
    <x v="27"/>
    <x v="0"/>
    <x v="0"/>
    <x v="0"/>
    <x v="0"/>
    <x v="0"/>
    <x v="5"/>
    <x v="0"/>
    <x v="0"/>
    <x v="0"/>
    <x v="379"/>
    <x v="541"/>
    <x v="2"/>
    <x v="59"/>
    <x v="557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"/>
    <x v="169"/>
    <x v="203"/>
    <x v="8"/>
    <x v="1167"/>
    <x v="0"/>
  </r>
  <r>
    <x v="0"/>
    <x v="5"/>
    <x v="0"/>
    <x v="0"/>
    <x v="0"/>
    <x v="415"/>
    <x v="483"/>
    <x v="1003"/>
    <x v="1567"/>
    <x v="54"/>
    <x v="27"/>
    <x v="0"/>
    <x v="0"/>
    <x v="0"/>
    <x v="0"/>
    <x v="0"/>
    <x v="5"/>
    <x v="0"/>
    <x v="0"/>
    <x v="0"/>
    <x v="379"/>
    <x v="541"/>
    <x v="2"/>
    <x v="59"/>
    <x v="750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3"/>
    <x v="169"/>
    <x v="203"/>
    <x v="69"/>
    <x v="563"/>
    <x v="0"/>
  </r>
  <r>
    <x v="0"/>
    <x v="2"/>
    <x v="0"/>
    <x v="0"/>
    <x v="0"/>
    <x v="382"/>
    <x v="454"/>
    <x v="0"/>
    <x v="522"/>
    <x v="54"/>
    <x v="27"/>
    <x v="0"/>
    <x v="0"/>
    <x v="0"/>
    <x v="0"/>
    <x v="0"/>
    <x v="4"/>
    <x v="0"/>
    <x v="0"/>
    <x v="0"/>
    <x v="380"/>
    <x v="543"/>
    <x v="1"/>
    <x v="29"/>
    <x v="323"/>
    <x v="104"/>
    <x v="0"/>
    <x v="0"/>
    <x v="0"/>
    <x v="0"/>
    <x v="0"/>
    <x v="380"/>
    <x v="289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39"/>
    <x v="199"/>
    <x v="169"/>
    <x v="203"/>
    <x v="0"/>
    <x v="1479"/>
    <x v="1"/>
  </r>
  <r>
    <x v="0"/>
    <x v="1"/>
    <x v="0"/>
    <x v="0"/>
    <x v="0"/>
    <x v="41"/>
    <x v="39"/>
    <x v="0"/>
    <x v="875"/>
    <x v="54"/>
    <x v="27"/>
    <x v="0"/>
    <x v="0"/>
    <x v="0"/>
    <x v="0"/>
    <x v="0"/>
    <x v="0"/>
    <x v="0"/>
    <x v="0"/>
    <x v="0"/>
    <x v="380"/>
    <x v="543"/>
    <x v="1"/>
    <x v="29"/>
    <x v="323"/>
    <x v="104"/>
    <x v="0"/>
    <x v="0"/>
    <x v="0"/>
    <x v="0"/>
    <x v="0"/>
    <x v="380"/>
    <x v="289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07"/>
    <x v="199"/>
    <x v="169"/>
    <x v="203"/>
    <x v="0"/>
    <x v="1479"/>
    <x v="1"/>
  </r>
  <r>
    <x v="0"/>
    <x v="6"/>
    <x v="0"/>
    <x v="0"/>
    <x v="0"/>
    <x v="438"/>
    <x v="503"/>
    <x v="0"/>
    <x v="476"/>
    <x v="54"/>
    <x v="27"/>
    <x v="0"/>
    <x v="0"/>
    <x v="0"/>
    <x v="0"/>
    <x v="0"/>
    <x v="6"/>
    <x v="0"/>
    <x v="0"/>
    <x v="0"/>
    <x v="380"/>
    <x v="543"/>
    <x v="1"/>
    <x v="29"/>
    <x v="323"/>
    <x v="104"/>
    <x v="0"/>
    <x v="0"/>
    <x v="0"/>
    <x v="0"/>
    <x v="0"/>
    <x v="380"/>
    <x v="289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398"/>
    <x v="199"/>
    <x v="169"/>
    <x v="203"/>
    <x v="0"/>
    <x v="1479"/>
    <x v="1"/>
  </r>
  <r>
    <x v="0"/>
    <x v="3"/>
    <x v="0"/>
    <x v="0"/>
    <x v="0"/>
    <x v="41"/>
    <x v="39"/>
    <x v="0"/>
    <x v="875"/>
    <x v="54"/>
    <x v="27"/>
    <x v="0"/>
    <x v="0"/>
    <x v="0"/>
    <x v="0"/>
    <x v="0"/>
    <x v="2"/>
    <x v="0"/>
    <x v="0"/>
    <x v="0"/>
    <x v="380"/>
    <x v="543"/>
    <x v="1"/>
    <x v="29"/>
    <x v="323"/>
    <x v="104"/>
    <x v="0"/>
    <x v="0"/>
    <x v="0"/>
    <x v="0"/>
    <x v="0"/>
    <x v="380"/>
    <x v="289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07"/>
    <x v="199"/>
    <x v="169"/>
    <x v="203"/>
    <x v="0"/>
    <x v="1479"/>
    <x v="1"/>
  </r>
  <r>
    <x v="0"/>
    <x v="5"/>
    <x v="0"/>
    <x v="0"/>
    <x v="0"/>
    <x v="350"/>
    <x v="430"/>
    <x v="0"/>
    <x v="549"/>
    <x v="54"/>
    <x v="27"/>
    <x v="0"/>
    <x v="0"/>
    <x v="0"/>
    <x v="0"/>
    <x v="0"/>
    <x v="5"/>
    <x v="0"/>
    <x v="0"/>
    <x v="0"/>
    <x v="380"/>
    <x v="543"/>
    <x v="1"/>
    <x v="29"/>
    <x v="323"/>
    <x v="104"/>
    <x v="0"/>
    <x v="0"/>
    <x v="0"/>
    <x v="0"/>
    <x v="0"/>
    <x v="380"/>
    <x v="289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61"/>
    <x v="199"/>
    <x v="169"/>
    <x v="203"/>
    <x v="0"/>
    <x v="1479"/>
    <x v="1"/>
  </r>
  <r>
    <x v="0"/>
    <x v="2"/>
    <x v="0"/>
    <x v="0"/>
    <x v="0"/>
    <x v="369"/>
    <x v="442"/>
    <x v="431"/>
    <x v="644"/>
    <x v="54"/>
    <x v="27"/>
    <x v="0"/>
    <x v="0"/>
    <x v="0"/>
    <x v="0"/>
    <x v="0"/>
    <x v="4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44"/>
    <x v="199"/>
    <x v="169"/>
    <x v="203"/>
    <x v="0"/>
    <x v="1041"/>
    <x v="1"/>
  </r>
  <r>
    <x v="0"/>
    <x v="1"/>
    <x v="0"/>
    <x v="0"/>
    <x v="0"/>
    <x v="37"/>
    <x v="36"/>
    <x v="93"/>
    <x v="967"/>
    <x v="54"/>
    <x v="27"/>
    <x v="0"/>
    <x v="0"/>
    <x v="0"/>
    <x v="0"/>
    <x v="0"/>
    <x v="0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52"/>
    <x v="199"/>
    <x v="169"/>
    <x v="203"/>
    <x v="0"/>
    <x v="1389"/>
    <x v="1"/>
  </r>
  <r>
    <x v="0"/>
    <x v="6"/>
    <x v="0"/>
    <x v="0"/>
    <x v="0"/>
    <x v="420"/>
    <x v="488"/>
    <x v="486"/>
    <x v="608"/>
    <x v="54"/>
    <x v="27"/>
    <x v="0"/>
    <x v="0"/>
    <x v="0"/>
    <x v="0"/>
    <x v="0"/>
    <x v="6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983"/>
    <x v="1"/>
  </r>
  <r>
    <x v="0"/>
    <x v="3"/>
    <x v="0"/>
    <x v="0"/>
    <x v="0"/>
    <x v="29"/>
    <x v="28"/>
    <x v="93"/>
    <x v="991"/>
    <x v="54"/>
    <x v="27"/>
    <x v="0"/>
    <x v="0"/>
    <x v="0"/>
    <x v="0"/>
    <x v="0"/>
    <x v="2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389"/>
    <x v="1"/>
  </r>
  <r>
    <x v="0"/>
    <x v="5"/>
    <x v="0"/>
    <x v="0"/>
    <x v="0"/>
    <x v="291"/>
    <x v="379"/>
    <x v="394"/>
    <x v="733"/>
    <x v="24"/>
    <x v="27"/>
    <x v="0"/>
    <x v="0"/>
    <x v="0"/>
    <x v="0"/>
    <x v="0"/>
    <x v="5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27"/>
    <x v="199"/>
    <x v="169"/>
    <x v="203"/>
    <x v="0"/>
    <x v="1081"/>
    <x v="1"/>
  </r>
  <r>
    <x v="0"/>
    <x v="4"/>
    <x v="0"/>
    <x v="0"/>
    <x v="0"/>
    <x v="25"/>
    <x v="24"/>
    <x v="0"/>
    <x v="900"/>
    <x v="54"/>
    <x v="27"/>
    <x v="0"/>
    <x v="0"/>
    <x v="0"/>
    <x v="0"/>
    <x v="0"/>
    <x v="1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479"/>
    <x v="1"/>
  </r>
  <r>
    <x v="0"/>
    <x v="0"/>
    <x v="0"/>
    <x v="0"/>
    <x v="0"/>
    <x v="311"/>
    <x v="398"/>
    <x v="0"/>
    <x v="586"/>
    <x v="54"/>
    <x v="0"/>
    <x v="0"/>
    <x v="0"/>
    <x v="0"/>
    <x v="0"/>
    <x v="0"/>
    <x v="3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2"/>
    <x v="0"/>
    <x v="0"/>
    <x v="0"/>
    <x v="840"/>
    <x v="862"/>
    <x v="1024"/>
    <x v="526"/>
    <x v="54"/>
    <x v="27"/>
    <x v="0"/>
    <x v="0"/>
    <x v="0"/>
    <x v="0"/>
    <x v="0"/>
    <x v="4"/>
    <x v="0"/>
    <x v="0"/>
    <x v="0"/>
    <x v="382"/>
    <x v="547"/>
    <x v="3"/>
    <x v="9"/>
    <x v="76"/>
    <x v="104"/>
    <x v="0"/>
    <x v="0"/>
    <x v="0"/>
    <x v="0"/>
    <x v="0"/>
    <x v="382"/>
    <x v="4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43"/>
    <x v="199"/>
    <x v="169"/>
    <x v="124"/>
    <x v="0"/>
    <x v="466"/>
    <x v="1"/>
  </r>
  <r>
    <x v="0"/>
    <x v="1"/>
    <x v="0"/>
    <x v="0"/>
    <x v="0"/>
    <x v="216"/>
    <x v="207"/>
    <x v="352"/>
    <x v="1123"/>
    <x v="54"/>
    <x v="27"/>
    <x v="0"/>
    <x v="0"/>
    <x v="0"/>
    <x v="0"/>
    <x v="0"/>
    <x v="0"/>
    <x v="0"/>
    <x v="0"/>
    <x v="0"/>
    <x v="382"/>
    <x v="547"/>
    <x v="3"/>
    <x v="9"/>
    <x v="76"/>
    <x v="104"/>
    <x v="0"/>
    <x v="0"/>
    <x v="0"/>
    <x v="0"/>
    <x v="0"/>
    <x v="382"/>
    <x v="4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10"/>
    <x v="199"/>
    <x v="169"/>
    <x v="203"/>
    <x v="0"/>
    <x v="1125"/>
    <x v="1"/>
  </r>
  <r>
    <x v="0"/>
    <x v="6"/>
    <x v="0"/>
    <x v="0"/>
    <x v="0"/>
    <x v="937"/>
    <x v="959"/>
    <x v="1119"/>
    <x v="479"/>
    <x v="54"/>
    <x v="27"/>
    <x v="0"/>
    <x v="0"/>
    <x v="0"/>
    <x v="0"/>
    <x v="0"/>
    <x v="6"/>
    <x v="0"/>
    <x v="0"/>
    <x v="0"/>
    <x v="382"/>
    <x v="547"/>
    <x v="3"/>
    <x v="9"/>
    <x v="76"/>
    <x v="104"/>
    <x v="0"/>
    <x v="0"/>
    <x v="0"/>
    <x v="0"/>
    <x v="0"/>
    <x v="382"/>
    <x v="4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02"/>
    <x v="199"/>
    <x v="169"/>
    <x v="203"/>
    <x v="0"/>
    <x v="383"/>
    <x v="1"/>
  </r>
  <r>
    <x v="0"/>
    <x v="3"/>
    <x v="0"/>
    <x v="0"/>
    <x v="0"/>
    <x v="216"/>
    <x v="207"/>
    <x v="352"/>
    <x v="1123"/>
    <x v="54"/>
    <x v="27"/>
    <x v="0"/>
    <x v="0"/>
    <x v="0"/>
    <x v="0"/>
    <x v="0"/>
    <x v="2"/>
    <x v="0"/>
    <x v="0"/>
    <x v="0"/>
    <x v="382"/>
    <x v="547"/>
    <x v="3"/>
    <x v="9"/>
    <x v="76"/>
    <x v="104"/>
    <x v="0"/>
    <x v="0"/>
    <x v="0"/>
    <x v="0"/>
    <x v="0"/>
    <x v="382"/>
    <x v="4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10"/>
    <x v="199"/>
    <x v="169"/>
    <x v="203"/>
    <x v="0"/>
    <x v="1125"/>
    <x v="1"/>
  </r>
  <r>
    <x v="0"/>
    <x v="5"/>
    <x v="0"/>
    <x v="0"/>
    <x v="0"/>
    <x v="779"/>
    <x v="802"/>
    <x v="960"/>
    <x v="554"/>
    <x v="54"/>
    <x v="27"/>
    <x v="0"/>
    <x v="0"/>
    <x v="0"/>
    <x v="0"/>
    <x v="0"/>
    <x v="5"/>
    <x v="0"/>
    <x v="0"/>
    <x v="0"/>
    <x v="382"/>
    <x v="547"/>
    <x v="3"/>
    <x v="9"/>
    <x v="76"/>
    <x v="104"/>
    <x v="0"/>
    <x v="0"/>
    <x v="0"/>
    <x v="0"/>
    <x v="0"/>
    <x v="382"/>
    <x v="4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65"/>
    <x v="199"/>
    <x v="169"/>
    <x v="115"/>
    <x v="0"/>
    <x v="516"/>
    <x v="1"/>
  </r>
  <r>
    <x v="0"/>
    <x v="2"/>
    <x v="0"/>
    <x v="0"/>
    <x v="0"/>
    <x v="684"/>
    <x v="711"/>
    <x v="1250"/>
    <x v="1657"/>
    <x v="54"/>
    <x v="27"/>
    <x v="0"/>
    <x v="0"/>
    <x v="0"/>
    <x v="0"/>
    <x v="0"/>
    <x v="4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7"/>
    <x v="1"/>
  </r>
  <r>
    <x v="0"/>
    <x v="2"/>
    <x v="0"/>
    <x v="0"/>
    <x v="0"/>
    <x v="16"/>
    <x v="30"/>
    <x v="151"/>
    <x v="1053"/>
    <x v="54"/>
    <x v="27"/>
    <x v="0"/>
    <x v="0"/>
    <x v="0"/>
    <x v="0"/>
    <x v="0"/>
    <x v="4"/>
    <x v="0"/>
    <x v="0"/>
    <x v="0"/>
    <x v="383"/>
    <x v="548"/>
    <x v="2"/>
    <x v="58"/>
    <x v="0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1"/>
    <x v="0"/>
    <x v="0"/>
    <x v="0"/>
    <x v="143"/>
    <x v="137"/>
    <x v="486"/>
    <x v="1224"/>
    <x v="54"/>
    <x v="27"/>
    <x v="0"/>
    <x v="0"/>
    <x v="0"/>
    <x v="0"/>
    <x v="0"/>
    <x v="0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1"/>
    <x v="0"/>
    <x v="0"/>
    <x v="0"/>
    <x v="1"/>
    <x v="1"/>
    <x v="32"/>
    <x v="978"/>
    <x v="54"/>
    <x v="27"/>
    <x v="0"/>
    <x v="0"/>
    <x v="0"/>
    <x v="0"/>
    <x v="0"/>
    <x v="0"/>
    <x v="0"/>
    <x v="0"/>
    <x v="0"/>
    <x v="383"/>
    <x v="548"/>
    <x v="2"/>
    <x v="58"/>
    <x v="0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6"/>
    <x v="0"/>
    <x v="0"/>
    <x v="0"/>
    <x v="771"/>
    <x v="794"/>
    <x v="1324"/>
    <x v="1700"/>
    <x v="54"/>
    <x v="27"/>
    <x v="0"/>
    <x v="0"/>
    <x v="0"/>
    <x v="0"/>
    <x v="0"/>
    <x v="6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1"/>
    <x v="1"/>
  </r>
  <r>
    <x v="0"/>
    <x v="6"/>
    <x v="0"/>
    <x v="0"/>
    <x v="0"/>
    <x v="21"/>
    <x v="40"/>
    <x v="183"/>
    <x v="1071"/>
    <x v="54"/>
    <x v="27"/>
    <x v="0"/>
    <x v="0"/>
    <x v="0"/>
    <x v="0"/>
    <x v="0"/>
    <x v="6"/>
    <x v="0"/>
    <x v="0"/>
    <x v="0"/>
    <x v="383"/>
    <x v="548"/>
    <x v="2"/>
    <x v="58"/>
    <x v="0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3"/>
    <x v="3"/>
    <x v="382"/>
    <x v="1215"/>
    <x v="54"/>
    <x v="27"/>
    <x v="0"/>
    <x v="0"/>
    <x v="0"/>
    <x v="0"/>
    <x v="0"/>
    <x v="2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4"/>
    <x v="1"/>
  </r>
  <r>
    <x v="0"/>
    <x v="5"/>
    <x v="0"/>
    <x v="0"/>
    <x v="0"/>
    <x v="39"/>
    <x v="75"/>
    <x v="1010"/>
    <x v="1622"/>
    <x v="54"/>
    <x v="27"/>
    <x v="0"/>
    <x v="0"/>
    <x v="0"/>
    <x v="0"/>
    <x v="0"/>
    <x v="5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9"/>
    <x v="1"/>
  </r>
  <r>
    <x v="0"/>
    <x v="4"/>
    <x v="0"/>
    <x v="0"/>
    <x v="0"/>
    <x v="314"/>
    <x v="294"/>
    <x v="532"/>
    <x v="1105"/>
    <x v="54"/>
    <x v="27"/>
    <x v="0"/>
    <x v="0"/>
    <x v="0"/>
    <x v="0"/>
    <x v="0"/>
    <x v="1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3"/>
    <x v="1"/>
  </r>
  <r>
    <x v="0"/>
    <x v="4"/>
    <x v="0"/>
    <x v="0"/>
    <x v="0"/>
    <x v="3"/>
    <x v="3"/>
    <x v="32"/>
    <x v="956"/>
    <x v="54"/>
    <x v="27"/>
    <x v="0"/>
    <x v="0"/>
    <x v="0"/>
    <x v="0"/>
    <x v="0"/>
    <x v="1"/>
    <x v="0"/>
    <x v="0"/>
    <x v="0"/>
    <x v="383"/>
    <x v="548"/>
    <x v="2"/>
    <x v="58"/>
    <x v="0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0"/>
    <x v="0"/>
    <x v="0"/>
    <x v="0"/>
    <x v="1068"/>
    <x v="1088"/>
    <x v="1335"/>
    <x v="1457"/>
    <x v="54"/>
    <x v="27"/>
    <x v="0"/>
    <x v="0"/>
    <x v="0"/>
    <x v="0"/>
    <x v="0"/>
    <x v="3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2"/>
    <x v="1"/>
  </r>
  <r>
    <x v="0"/>
    <x v="0"/>
    <x v="0"/>
    <x v="0"/>
    <x v="0"/>
    <x v="52"/>
    <x v="99"/>
    <x v="161"/>
    <x v="956"/>
    <x v="54"/>
    <x v="27"/>
    <x v="0"/>
    <x v="0"/>
    <x v="0"/>
    <x v="0"/>
    <x v="0"/>
    <x v="3"/>
    <x v="0"/>
    <x v="0"/>
    <x v="0"/>
    <x v="383"/>
    <x v="548"/>
    <x v="2"/>
    <x v="58"/>
    <x v="0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2"/>
    <x v="0"/>
    <x v="0"/>
    <x v="0"/>
    <x v="341"/>
    <x v="423"/>
    <x v="539"/>
    <x v="1053"/>
    <x v="54"/>
    <x v="27"/>
    <x v="0"/>
    <x v="0"/>
    <x v="0"/>
    <x v="0"/>
    <x v="0"/>
    <x v="4"/>
    <x v="0"/>
    <x v="0"/>
    <x v="0"/>
    <x v="384"/>
    <x v="549"/>
    <x v="2"/>
    <x v="69"/>
    <x v="22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2"/>
    <x v="0"/>
    <x v="0"/>
    <x v="0"/>
    <x v="31"/>
    <x v="60"/>
    <x v="120"/>
    <x v="956"/>
    <x v="54"/>
    <x v="27"/>
    <x v="0"/>
    <x v="0"/>
    <x v="0"/>
    <x v="0"/>
    <x v="0"/>
    <x v="4"/>
    <x v="0"/>
    <x v="0"/>
    <x v="0"/>
    <x v="384"/>
    <x v="549"/>
    <x v="2"/>
    <x v="69"/>
    <x v="449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387"/>
    <x v="457"/>
    <x v="595"/>
    <x v="1053"/>
    <x v="54"/>
    <x v="27"/>
    <x v="0"/>
    <x v="0"/>
    <x v="0"/>
    <x v="0"/>
    <x v="0"/>
    <x v="4"/>
    <x v="0"/>
    <x v="0"/>
    <x v="0"/>
    <x v="384"/>
    <x v="549"/>
    <x v="2"/>
    <x v="69"/>
    <x v="450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9"/>
    <x v="1"/>
  </r>
  <r>
    <x v="0"/>
    <x v="2"/>
    <x v="0"/>
    <x v="0"/>
    <x v="0"/>
    <x v="31"/>
    <x v="60"/>
    <x v="120"/>
    <x v="956"/>
    <x v="54"/>
    <x v="27"/>
    <x v="0"/>
    <x v="0"/>
    <x v="0"/>
    <x v="0"/>
    <x v="0"/>
    <x v="4"/>
    <x v="0"/>
    <x v="0"/>
    <x v="0"/>
    <x v="384"/>
    <x v="549"/>
    <x v="2"/>
    <x v="69"/>
    <x v="45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84"/>
    <x v="549"/>
    <x v="2"/>
    <x v="69"/>
    <x v="574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78"/>
    <x v="144"/>
    <x v="209"/>
    <x v="956"/>
    <x v="54"/>
    <x v="27"/>
    <x v="0"/>
    <x v="0"/>
    <x v="0"/>
    <x v="0"/>
    <x v="0"/>
    <x v="4"/>
    <x v="0"/>
    <x v="0"/>
    <x v="0"/>
    <x v="384"/>
    <x v="549"/>
    <x v="2"/>
    <x v="69"/>
    <x v="575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84"/>
    <x v="549"/>
    <x v="2"/>
    <x v="69"/>
    <x v="576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32"/>
    <x v="31"/>
    <x v="125"/>
    <x v="978"/>
    <x v="54"/>
    <x v="27"/>
    <x v="0"/>
    <x v="0"/>
    <x v="0"/>
    <x v="0"/>
    <x v="0"/>
    <x v="0"/>
    <x v="0"/>
    <x v="0"/>
    <x v="0"/>
    <x v="384"/>
    <x v="549"/>
    <x v="2"/>
    <x v="69"/>
    <x v="22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1"/>
    <x v="0"/>
    <x v="0"/>
    <x v="0"/>
    <x v="2"/>
    <x v="2"/>
    <x v="23"/>
    <x v="956"/>
    <x v="54"/>
    <x v="27"/>
    <x v="0"/>
    <x v="0"/>
    <x v="0"/>
    <x v="0"/>
    <x v="0"/>
    <x v="0"/>
    <x v="0"/>
    <x v="0"/>
    <x v="0"/>
    <x v="384"/>
    <x v="549"/>
    <x v="2"/>
    <x v="69"/>
    <x v="449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42"/>
    <x v="40"/>
    <x v="145"/>
    <x v="978"/>
    <x v="54"/>
    <x v="27"/>
    <x v="0"/>
    <x v="0"/>
    <x v="0"/>
    <x v="0"/>
    <x v="0"/>
    <x v="0"/>
    <x v="0"/>
    <x v="0"/>
    <x v="0"/>
    <x v="384"/>
    <x v="549"/>
    <x v="2"/>
    <x v="69"/>
    <x v="450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6"/>
    <x v="1"/>
  </r>
  <r>
    <x v="0"/>
    <x v="1"/>
    <x v="0"/>
    <x v="0"/>
    <x v="0"/>
    <x v="2"/>
    <x v="2"/>
    <x v="23"/>
    <x v="956"/>
    <x v="54"/>
    <x v="27"/>
    <x v="0"/>
    <x v="0"/>
    <x v="0"/>
    <x v="0"/>
    <x v="0"/>
    <x v="0"/>
    <x v="0"/>
    <x v="0"/>
    <x v="0"/>
    <x v="384"/>
    <x v="549"/>
    <x v="2"/>
    <x v="69"/>
    <x v="45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84"/>
    <x v="549"/>
    <x v="2"/>
    <x v="69"/>
    <x v="574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5"/>
    <x v="5"/>
    <x v="44"/>
    <x v="956"/>
    <x v="54"/>
    <x v="27"/>
    <x v="0"/>
    <x v="0"/>
    <x v="0"/>
    <x v="0"/>
    <x v="0"/>
    <x v="0"/>
    <x v="0"/>
    <x v="0"/>
    <x v="0"/>
    <x v="384"/>
    <x v="549"/>
    <x v="2"/>
    <x v="69"/>
    <x v="575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84"/>
    <x v="549"/>
    <x v="2"/>
    <x v="69"/>
    <x v="576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6"/>
    <x v="0"/>
    <x v="0"/>
    <x v="0"/>
    <x v="392"/>
    <x v="461"/>
    <x v="605"/>
    <x v="1071"/>
    <x v="54"/>
    <x v="27"/>
    <x v="0"/>
    <x v="0"/>
    <x v="0"/>
    <x v="0"/>
    <x v="0"/>
    <x v="6"/>
    <x v="0"/>
    <x v="0"/>
    <x v="0"/>
    <x v="384"/>
    <x v="549"/>
    <x v="2"/>
    <x v="69"/>
    <x v="22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6"/>
    <x v="0"/>
    <x v="0"/>
    <x v="0"/>
    <x v="42"/>
    <x v="80"/>
    <x v="142"/>
    <x v="956"/>
    <x v="54"/>
    <x v="27"/>
    <x v="0"/>
    <x v="0"/>
    <x v="0"/>
    <x v="0"/>
    <x v="0"/>
    <x v="6"/>
    <x v="0"/>
    <x v="0"/>
    <x v="0"/>
    <x v="384"/>
    <x v="549"/>
    <x v="2"/>
    <x v="69"/>
    <x v="449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443"/>
    <x v="507"/>
    <x v="671"/>
    <x v="1071"/>
    <x v="54"/>
    <x v="27"/>
    <x v="0"/>
    <x v="0"/>
    <x v="0"/>
    <x v="0"/>
    <x v="0"/>
    <x v="6"/>
    <x v="0"/>
    <x v="0"/>
    <x v="0"/>
    <x v="384"/>
    <x v="549"/>
    <x v="2"/>
    <x v="69"/>
    <x v="450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8"/>
    <x v="1"/>
  </r>
  <r>
    <x v="0"/>
    <x v="6"/>
    <x v="0"/>
    <x v="0"/>
    <x v="0"/>
    <x v="42"/>
    <x v="80"/>
    <x v="142"/>
    <x v="956"/>
    <x v="54"/>
    <x v="27"/>
    <x v="0"/>
    <x v="0"/>
    <x v="0"/>
    <x v="0"/>
    <x v="0"/>
    <x v="6"/>
    <x v="0"/>
    <x v="0"/>
    <x v="0"/>
    <x v="384"/>
    <x v="549"/>
    <x v="2"/>
    <x v="69"/>
    <x v="45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84"/>
    <x v="549"/>
    <x v="2"/>
    <x v="69"/>
    <x v="574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103"/>
    <x v="183"/>
    <x v="248"/>
    <x v="956"/>
    <x v="54"/>
    <x v="27"/>
    <x v="0"/>
    <x v="0"/>
    <x v="0"/>
    <x v="0"/>
    <x v="0"/>
    <x v="6"/>
    <x v="0"/>
    <x v="0"/>
    <x v="0"/>
    <x v="384"/>
    <x v="549"/>
    <x v="2"/>
    <x v="69"/>
    <x v="575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84"/>
    <x v="549"/>
    <x v="2"/>
    <x v="69"/>
    <x v="576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32"/>
    <x v="31"/>
    <x v="125"/>
    <x v="978"/>
    <x v="54"/>
    <x v="27"/>
    <x v="0"/>
    <x v="0"/>
    <x v="0"/>
    <x v="0"/>
    <x v="0"/>
    <x v="2"/>
    <x v="0"/>
    <x v="0"/>
    <x v="0"/>
    <x v="384"/>
    <x v="549"/>
    <x v="2"/>
    <x v="69"/>
    <x v="22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3"/>
    <x v="0"/>
    <x v="0"/>
    <x v="0"/>
    <x v="2"/>
    <x v="2"/>
    <x v="23"/>
    <x v="956"/>
    <x v="54"/>
    <x v="27"/>
    <x v="0"/>
    <x v="0"/>
    <x v="0"/>
    <x v="0"/>
    <x v="0"/>
    <x v="2"/>
    <x v="0"/>
    <x v="0"/>
    <x v="0"/>
    <x v="384"/>
    <x v="549"/>
    <x v="2"/>
    <x v="69"/>
    <x v="449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42"/>
    <x v="40"/>
    <x v="145"/>
    <x v="978"/>
    <x v="54"/>
    <x v="27"/>
    <x v="0"/>
    <x v="0"/>
    <x v="0"/>
    <x v="0"/>
    <x v="0"/>
    <x v="2"/>
    <x v="0"/>
    <x v="0"/>
    <x v="0"/>
    <x v="384"/>
    <x v="549"/>
    <x v="2"/>
    <x v="69"/>
    <x v="450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6"/>
    <x v="1"/>
  </r>
  <r>
    <x v="0"/>
    <x v="3"/>
    <x v="0"/>
    <x v="0"/>
    <x v="0"/>
    <x v="2"/>
    <x v="2"/>
    <x v="23"/>
    <x v="956"/>
    <x v="54"/>
    <x v="27"/>
    <x v="0"/>
    <x v="0"/>
    <x v="0"/>
    <x v="0"/>
    <x v="0"/>
    <x v="2"/>
    <x v="0"/>
    <x v="0"/>
    <x v="0"/>
    <x v="384"/>
    <x v="549"/>
    <x v="2"/>
    <x v="69"/>
    <x v="45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84"/>
    <x v="549"/>
    <x v="2"/>
    <x v="69"/>
    <x v="574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5"/>
    <x v="5"/>
    <x v="44"/>
    <x v="956"/>
    <x v="54"/>
    <x v="27"/>
    <x v="0"/>
    <x v="0"/>
    <x v="0"/>
    <x v="0"/>
    <x v="0"/>
    <x v="2"/>
    <x v="0"/>
    <x v="0"/>
    <x v="0"/>
    <x v="384"/>
    <x v="549"/>
    <x v="2"/>
    <x v="69"/>
    <x v="575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84"/>
    <x v="549"/>
    <x v="2"/>
    <x v="69"/>
    <x v="576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5"/>
    <x v="0"/>
    <x v="0"/>
    <x v="0"/>
    <x v="306"/>
    <x v="393"/>
    <x v="502"/>
    <x v="1045"/>
    <x v="54"/>
    <x v="27"/>
    <x v="0"/>
    <x v="0"/>
    <x v="0"/>
    <x v="0"/>
    <x v="0"/>
    <x v="5"/>
    <x v="0"/>
    <x v="0"/>
    <x v="0"/>
    <x v="384"/>
    <x v="549"/>
    <x v="2"/>
    <x v="69"/>
    <x v="22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6"/>
    <x v="1"/>
  </r>
  <r>
    <x v="0"/>
    <x v="5"/>
    <x v="0"/>
    <x v="0"/>
    <x v="0"/>
    <x v="26"/>
    <x v="50"/>
    <x v="108"/>
    <x v="956"/>
    <x v="54"/>
    <x v="27"/>
    <x v="0"/>
    <x v="0"/>
    <x v="0"/>
    <x v="0"/>
    <x v="0"/>
    <x v="5"/>
    <x v="0"/>
    <x v="0"/>
    <x v="0"/>
    <x v="384"/>
    <x v="549"/>
    <x v="2"/>
    <x v="69"/>
    <x v="449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5"/>
    <x v="0"/>
    <x v="0"/>
    <x v="0"/>
    <x v="356"/>
    <x v="434"/>
    <x v="553"/>
    <x v="1045"/>
    <x v="54"/>
    <x v="27"/>
    <x v="0"/>
    <x v="0"/>
    <x v="0"/>
    <x v="0"/>
    <x v="0"/>
    <x v="5"/>
    <x v="0"/>
    <x v="0"/>
    <x v="0"/>
    <x v="384"/>
    <x v="549"/>
    <x v="2"/>
    <x v="69"/>
    <x v="450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2"/>
    <x v="1"/>
  </r>
  <r>
    <x v="0"/>
    <x v="5"/>
    <x v="0"/>
    <x v="0"/>
    <x v="0"/>
    <x v="26"/>
    <x v="50"/>
    <x v="108"/>
    <x v="956"/>
    <x v="54"/>
    <x v="27"/>
    <x v="0"/>
    <x v="0"/>
    <x v="0"/>
    <x v="0"/>
    <x v="0"/>
    <x v="5"/>
    <x v="0"/>
    <x v="0"/>
    <x v="0"/>
    <x v="384"/>
    <x v="549"/>
    <x v="2"/>
    <x v="69"/>
    <x v="45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84"/>
    <x v="549"/>
    <x v="2"/>
    <x v="69"/>
    <x v="574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5"/>
    <x v="0"/>
    <x v="0"/>
    <x v="0"/>
    <x v="65"/>
    <x v="123"/>
    <x v="187"/>
    <x v="956"/>
    <x v="54"/>
    <x v="27"/>
    <x v="0"/>
    <x v="0"/>
    <x v="0"/>
    <x v="0"/>
    <x v="0"/>
    <x v="5"/>
    <x v="0"/>
    <x v="0"/>
    <x v="0"/>
    <x v="384"/>
    <x v="549"/>
    <x v="2"/>
    <x v="69"/>
    <x v="575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4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84"/>
    <x v="549"/>
    <x v="2"/>
    <x v="69"/>
    <x v="576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3"/>
    <x v="0"/>
    <x v="0"/>
    <x v="0"/>
    <x v="9"/>
    <x v="9"/>
    <x v="0"/>
    <x v="933"/>
    <x v="54"/>
    <x v="27"/>
    <x v="0"/>
    <x v="0"/>
    <x v="0"/>
    <x v="0"/>
    <x v="0"/>
    <x v="2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5"/>
    <x v="0"/>
    <x v="0"/>
    <x v="0"/>
    <x v="116"/>
    <x v="202"/>
    <x v="0"/>
    <x v="733"/>
    <x v="0"/>
    <x v="27"/>
    <x v="0"/>
    <x v="0"/>
    <x v="0"/>
    <x v="0"/>
    <x v="0"/>
    <x v="5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27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737"/>
    <x v="760"/>
    <x v="982"/>
    <x v="956"/>
    <x v="54"/>
    <x v="27"/>
    <x v="0"/>
    <x v="0"/>
    <x v="0"/>
    <x v="0"/>
    <x v="0"/>
    <x v="4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27"/>
    <x v="199"/>
    <x v="169"/>
    <x v="108"/>
    <x v="0"/>
    <x v="498"/>
    <x v="1"/>
  </r>
  <r>
    <x v="0"/>
    <x v="1"/>
    <x v="0"/>
    <x v="0"/>
    <x v="0"/>
    <x v="167"/>
    <x v="160"/>
    <x v="224"/>
    <x v="956"/>
    <x v="54"/>
    <x v="27"/>
    <x v="0"/>
    <x v="0"/>
    <x v="0"/>
    <x v="0"/>
    <x v="0"/>
    <x v="0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91"/>
    <x v="199"/>
    <x v="169"/>
    <x v="203"/>
    <x v="0"/>
    <x v="1256"/>
    <x v="1"/>
  </r>
  <r>
    <x v="0"/>
    <x v="6"/>
    <x v="0"/>
    <x v="0"/>
    <x v="0"/>
    <x v="835"/>
    <x v="857"/>
    <x v="1080"/>
    <x v="956"/>
    <x v="54"/>
    <x v="27"/>
    <x v="0"/>
    <x v="0"/>
    <x v="0"/>
    <x v="0"/>
    <x v="0"/>
    <x v="6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84"/>
    <x v="199"/>
    <x v="169"/>
    <x v="203"/>
    <x v="0"/>
    <x v="418"/>
    <x v="1"/>
  </r>
  <r>
    <x v="0"/>
    <x v="3"/>
    <x v="0"/>
    <x v="0"/>
    <x v="0"/>
    <x v="112"/>
    <x v="108"/>
    <x v="172"/>
    <x v="956"/>
    <x v="54"/>
    <x v="27"/>
    <x v="0"/>
    <x v="0"/>
    <x v="0"/>
    <x v="0"/>
    <x v="0"/>
    <x v="2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31"/>
    <x v="199"/>
    <x v="169"/>
    <x v="203"/>
    <x v="0"/>
    <x v="1310"/>
    <x v="1"/>
  </r>
  <r>
    <x v="0"/>
    <x v="5"/>
    <x v="0"/>
    <x v="0"/>
    <x v="0"/>
    <x v="564"/>
    <x v="609"/>
    <x v="799"/>
    <x v="956"/>
    <x v="54"/>
    <x v="27"/>
    <x v="0"/>
    <x v="0"/>
    <x v="0"/>
    <x v="0"/>
    <x v="0"/>
    <x v="5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315"/>
    <x v="199"/>
    <x v="80"/>
    <x v="203"/>
    <x v="118"/>
    <x v="1474"/>
    <x v="0"/>
  </r>
  <r>
    <x v="0"/>
    <x v="4"/>
    <x v="0"/>
    <x v="0"/>
    <x v="0"/>
    <x v="175"/>
    <x v="168"/>
    <x v="233"/>
    <x v="956"/>
    <x v="54"/>
    <x v="27"/>
    <x v="0"/>
    <x v="0"/>
    <x v="0"/>
    <x v="0"/>
    <x v="0"/>
    <x v="1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83"/>
    <x v="199"/>
    <x v="169"/>
    <x v="203"/>
    <x v="0"/>
    <x v="1247"/>
    <x v="1"/>
  </r>
  <r>
    <x v="0"/>
    <x v="0"/>
    <x v="0"/>
    <x v="0"/>
    <x v="0"/>
    <x v="799"/>
    <x v="822"/>
    <x v="1041"/>
    <x v="956"/>
    <x v="54"/>
    <x v="27"/>
    <x v="0"/>
    <x v="0"/>
    <x v="0"/>
    <x v="0"/>
    <x v="0"/>
    <x v="3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01"/>
    <x v="199"/>
    <x v="169"/>
    <x v="203"/>
    <x v="0"/>
    <x v="450"/>
    <x v="1"/>
  </r>
  <r>
    <x v="0"/>
    <x v="2"/>
    <x v="0"/>
    <x v="0"/>
    <x v="0"/>
    <x v="879"/>
    <x v="901"/>
    <x v="410"/>
    <x v="215"/>
    <x v="54"/>
    <x v="27"/>
    <x v="0"/>
    <x v="0"/>
    <x v="0"/>
    <x v="0"/>
    <x v="0"/>
    <x v="4"/>
    <x v="0"/>
    <x v="0"/>
    <x v="0"/>
    <x v="387"/>
    <x v="553"/>
    <x v="4"/>
    <x v="19"/>
    <x v="503"/>
    <x v="104"/>
    <x v="0"/>
    <x v="0"/>
    <x v="0"/>
    <x v="0"/>
    <x v="0"/>
    <x v="387"/>
    <x v="20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78"/>
    <x v="199"/>
    <x v="169"/>
    <x v="203"/>
    <x v="0"/>
    <x v="1063"/>
    <x v="1"/>
  </r>
  <r>
    <x v="0"/>
    <x v="1"/>
    <x v="0"/>
    <x v="0"/>
    <x v="0"/>
    <x v="238"/>
    <x v="227"/>
    <x v="86"/>
    <x v="732"/>
    <x v="54"/>
    <x v="27"/>
    <x v="0"/>
    <x v="0"/>
    <x v="0"/>
    <x v="0"/>
    <x v="0"/>
    <x v="0"/>
    <x v="0"/>
    <x v="0"/>
    <x v="0"/>
    <x v="387"/>
    <x v="553"/>
    <x v="4"/>
    <x v="19"/>
    <x v="503"/>
    <x v="104"/>
    <x v="0"/>
    <x v="0"/>
    <x v="0"/>
    <x v="0"/>
    <x v="0"/>
    <x v="387"/>
    <x v="20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50"/>
    <x v="199"/>
    <x v="169"/>
    <x v="203"/>
    <x v="0"/>
    <x v="1394"/>
    <x v="1"/>
  </r>
  <r>
    <x v="0"/>
    <x v="6"/>
    <x v="0"/>
    <x v="0"/>
    <x v="0"/>
    <x v="976"/>
    <x v="998"/>
    <x v="465"/>
    <x v="167"/>
    <x v="54"/>
    <x v="27"/>
    <x v="0"/>
    <x v="0"/>
    <x v="0"/>
    <x v="0"/>
    <x v="0"/>
    <x v="6"/>
    <x v="0"/>
    <x v="0"/>
    <x v="0"/>
    <x v="387"/>
    <x v="553"/>
    <x v="4"/>
    <x v="19"/>
    <x v="503"/>
    <x v="104"/>
    <x v="0"/>
    <x v="0"/>
    <x v="0"/>
    <x v="0"/>
    <x v="0"/>
    <x v="387"/>
    <x v="20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41"/>
    <x v="199"/>
    <x v="169"/>
    <x v="203"/>
    <x v="0"/>
    <x v="1003"/>
    <x v="1"/>
  </r>
  <r>
    <x v="0"/>
    <x v="3"/>
    <x v="0"/>
    <x v="0"/>
    <x v="0"/>
    <x v="238"/>
    <x v="227"/>
    <x v="86"/>
    <x v="732"/>
    <x v="54"/>
    <x v="27"/>
    <x v="0"/>
    <x v="0"/>
    <x v="0"/>
    <x v="0"/>
    <x v="0"/>
    <x v="2"/>
    <x v="0"/>
    <x v="0"/>
    <x v="0"/>
    <x v="387"/>
    <x v="553"/>
    <x v="4"/>
    <x v="19"/>
    <x v="503"/>
    <x v="104"/>
    <x v="0"/>
    <x v="0"/>
    <x v="0"/>
    <x v="0"/>
    <x v="0"/>
    <x v="387"/>
    <x v="20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50"/>
    <x v="199"/>
    <x v="169"/>
    <x v="203"/>
    <x v="0"/>
    <x v="1394"/>
    <x v="1"/>
  </r>
  <r>
    <x v="0"/>
    <x v="5"/>
    <x v="0"/>
    <x v="0"/>
    <x v="0"/>
    <x v="820"/>
    <x v="842"/>
    <x v="372"/>
    <x v="249"/>
    <x v="54"/>
    <x v="27"/>
    <x v="0"/>
    <x v="0"/>
    <x v="0"/>
    <x v="0"/>
    <x v="0"/>
    <x v="5"/>
    <x v="0"/>
    <x v="0"/>
    <x v="0"/>
    <x v="387"/>
    <x v="553"/>
    <x v="4"/>
    <x v="19"/>
    <x v="503"/>
    <x v="104"/>
    <x v="0"/>
    <x v="0"/>
    <x v="0"/>
    <x v="0"/>
    <x v="0"/>
    <x v="387"/>
    <x v="20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02"/>
    <x v="199"/>
    <x v="169"/>
    <x v="203"/>
    <x v="0"/>
    <x v="1105"/>
    <x v="1"/>
  </r>
  <r>
    <x v="0"/>
    <x v="2"/>
    <x v="0"/>
    <x v="0"/>
    <x v="0"/>
    <x v="699"/>
    <x v="724"/>
    <x v="0"/>
    <x v="294"/>
    <x v="54"/>
    <x v="27"/>
    <x v="0"/>
    <x v="0"/>
    <x v="0"/>
    <x v="0"/>
    <x v="0"/>
    <x v="4"/>
    <x v="0"/>
    <x v="0"/>
    <x v="0"/>
    <x v="388"/>
    <x v="554"/>
    <x v="5"/>
    <x v="63"/>
    <x v="774"/>
    <x v="104"/>
    <x v="0"/>
    <x v="0"/>
    <x v="0"/>
    <x v="0"/>
    <x v="0"/>
    <x v="388"/>
    <x v="326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42"/>
    <x v="199"/>
    <x v="169"/>
    <x v="203"/>
    <x v="0"/>
    <x v="1479"/>
    <x v="1"/>
  </r>
  <r>
    <x v="0"/>
    <x v="1"/>
    <x v="0"/>
    <x v="0"/>
    <x v="0"/>
    <x v="149"/>
    <x v="143"/>
    <x v="0"/>
    <x v="778"/>
    <x v="54"/>
    <x v="27"/>
    <x v="0"/>
    <x v="0"/>
    <x v="0"/>
    <x v="0"/>
    <x v="0"/>
    <x v="0"/>
    <x v="0"/>
    <x v="0"/>
    <x v="0"/>
    <x v="388"/>
    <x v="554"/>
    <x v="5"/>
    <x v="63"/>
    <x v="774"/>
    <x v="104"/>
    <x v="0"/>
    <x v="0"/>
    <x v="0"/>
    <x v="0"/>
    <x v="0"/>
    <x v="388"/>
    <x v="326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06"/>
    <x v="199"/>
    <x v="169"/>
    <x v="203"/>
    <x v="0"/>
    <x v="1479"/>
    <x v="1"/>
  </r>
  <r>
    <x v="0"/>
    <x v="6"/>
    <x v="0"/>
    <x v="0"/>
    <x v="0"/>
    <x v="793"/>
    <x v="815"/>
    <x v="0"/>
    <x v="250"/>
    <x v="54"/>
    <x v="27"/>
    <x v="0"/>
    <x v="0"/>
    <x v="0"/>
    <x v="0"/>
    <x v="0"/>
    <x v="6"/>
    <x v="0"/>
    <x v="0"/>
    <x v="0"/>
    <x v="388"/>
    <x v="554"/>
    <x v="5"/>
    <x v="63"/>
    <x v="774"/>
    <x v="104"/>
    <x v="0"/>
    <x v="0"/>
    <x v="0"/>
    <x v="0"/>
    <x v="0"/>
    <x v="388"/>
    <x v="326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03"/>
    <x v="199"/>
    <x v="169"/>
    <x v="203"/>
    <x v="0"/>
    <x v="1479"/>
    <x v="1"/>
  </r>
  <r>
    <x v="0"/>
    <x v="3"/>
    <x v="0"/>
    <x v="0"/>
    <x v="0"/>
    <x v="149"/>
    <x v="143"/>
    <x v="0"/>
    <x v="778"/>
    <x v="54"/>
    <x v="27"/>
    <x v="0"/>
    <x v="0"/>
    <x v="0"/>
    <x v="0"/>
    <x v="0"/>
    <x v="2"/>
    <x v="0"/>
    <x v="0"/>
    <x v="0"/>
    <x v="388"/>
    <x v="554"/>
    <x v="5"/>
    <x v="63"/>
    <x v="774"/>
    <x v="104"/>
    <x v="0"/>
    <x v="0"/>
    <x v="0"/>
    <x v="0"/>
    <x v="0"/>
    <x v="388"/>
    <x v="326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06"/>
    <x v="199"/>
    <x v="169"/>
    <x v="203"/>
    <x v="0"/>
    <x v="1479"/>
    <x v="1"/>
  </r>
  <r>
    <x v="0"/>
    <x v="5"/>
    <x v="0"/>
    <x v="0"/>
    <x v="0"/>
    <x v="648"/>
    <x v="680"/>
    <x v="0"/>
    <x v="325"/>
    <x v="0"/>
    <x v="27"/>
    <x v="0"/>
    <x v="0"/>
    <x v="0"/>
    <x v="0"/>
    <x v="0"/>
    <x v="5"/>
    <x v="0"/>
    <x v="0"/>
    <x v="0"/>
    <x v="388"/>
    <x v="554"/>
    <x v="5"/>
    <x v="63"/>
    <x v="774"/>
    <x v="104"/>
    <x v="0"/>
    <x v="0"/>
    <x v="0"/>
    <x v="0"/>
    <x v="0"/>
    <x v="388"/>
    <x v="326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70"/>
    <x v="199"/>
    <x v="169"/>
    <x v="203"/>
    <x v="0"/>
    <x v="1479"/>
    <x v="1"/>
  </r>
  <r>
    <x v="0"/>
    <x v="2"/>
    <x v="0"/>
    <x v="0"/>
    <x v="0"/>
    <x v="150"/>
    <x v="248"/>
    <x v="183"/>
    <x v="758"/>
    <x v="54"/>
    <x v="27"/>
    <x v="0"/>
    <x v="0"/>
    <x v="0"/>
    <x v="0"/>
    <x v="0"/>
    <x v="4"/>
    <x v="0"/>
    <x v="0"/>
    <x v="0"/>
    <x v="389"/>
    <x v="559"/>
    <x v="0"/>
    <x v="5"/>
    <x v="440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2"/>
    <x v="0"/>
    <x v="0"/>
    <x v="0"/>
    <x v="365"/>
    <x v="439"/>
    <x v="340"/>
    <x v="606"/>
    <x v="54"/>
    <x v="27"/>
    <x v="0"/>
    <x v="0"/>
    <x v="0"/>
    <x v="0"/>
    <x v="0"/>
    <x v="4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1"/>
    <x v="0"/>
    <x v="0"/>
    <x v="0"/>
    <x v="10"/>
    <x v="10"/>
    <x v="38"/>
    <x v="926"/>
    <x v="54"/>
    <x v="27"/>
    <x v="0"/>
    <x v="0"/>
    <x v="0"/>
    <x v="0"/>
    <x v="0"/>
    <x v="0"/>
    <x v="0"/>
    <x v="0"/>
    <x v="0"/>
    <x v="389"/>
    <x v="559"/>
    <x v="0"/>
    <x v="5"/>
    <x v="440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36"/>
    <x v="35"/>
    <x v="70"/>
    <x v="867"/>
    <x v="54"/>
    <x v="27"/>
    <x v="0"/>
    <x v="0"/>
    <x v="0"/>
    <x v="0"/>
    <x v="0"/>
    <x v="0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6"/>
    <x v="0"/>
    <x v="0"/>
    <x v="0"/>
    <x v="191"/>
    <x v="292"/>
    <x v="216"/>
    <x v="727"/>
    <x v="54"/>
    <x v="27"/>
    <x v="0"/>
    <x v="0"/>
    <x v="0"/>
    <x v="0"/>
    <x v="0"/>
    <x v="6"/>
    <x v="0"/>
    <x v="0"/>
    <x v="0"/>
    <x v="389"/>
    <x v="559"/>
    <x v="0"/>
    <x v="5"/>
    <x v="440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415"/>
    <x v="483"/>
    <x v="396"/>
    <x v="563"/>
    <x v="54"/>
    <x v="27"/>
    <x v="0"/>
    <x v="0"/>
    <x v="0"/>
    <x v="0"/>
    <x v="0"/>
    <x v="6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3"/>
    <x v="0"/>
    <x v="0"/>
    <x v="0"/>
    <x v="10"/>
    <x v="10"/>
    <x v="38"/>
    <x v="926"/>
    <x v="54"/>
    <x v="27"/>
    <x v="0"/>
    <x v="0"/>
    <x v="0"/>
    <x v="0"/>
    <x v="0"/>
    <x v="2"/>
    <x v="0"/>
    <x v="0"/>
    <x v="0"/>
    <x v="389"/>
    <x v="559"/>
    <x v="0"/>
    <x v="5"/>
    <x v="440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34"/>
    <x v="33"/>
    <x v="70"/>
    <x v="871"/>
    <x v="54"/>
    <x v="27"/>
    <x v="0"/>
    <x v="0"/>
    <x v="0"/>
    <x v="0"/>
    <x v="0"/>
    <x v="2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5"/>
    <x v="0"/>
    <x v="0"/>
    <x v="0"/>
    <x v="128"/>
    <x v="220"/>
    <x v="161"/>
    <x v="777"/>
    <x v="54"/>
    <x v="27"/>
    <x v="0"/>
    <x v="0"/>
    <x v="0"/>
    <x v="0"/>
    <x v="0"/>
    <x v="5"/>
    <x v="0"/>
    <x v="0"/>
    <x v="0"/>
    <x v="389"/>
    <x v="559"/>
    <x v="0"/>
    <x v="5"/>
    <x v="440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"/>
    <x v="169"/>
    <x v="203"/>
    <x v="15"/>
    <x v="1505"/>
    <x v="0"/>
  </r>
  <r>
    <x v="0"/>
    <x v="5"/>
    <x v="0"/>
    <x v="0"/>
    <x v="0"/>
    <x v="313"/>
    <x v="402"/>
    <x v="311"/>
    <x v="640"/>
    <x v="54"/>
    <x v="27"/>
    <x v="0"/>
    <x v="0"/>
    <x v="0"/>
    <x v="0"/>
    <x v="0"/>
    <x v="5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539"/>
    <x v="0"/>
  </r>
  <r>
    <x v="0"/>
    <x v="4"/>
    <x v="0"/>
    <x v="0"/>
    <x v="0"/>
    <x v="6"/>
    <x v="6"/>
    <x v="0"/>
    <x v="926"/>
    <x v="54"/>
    <x v="27"/>
    <x v="0"/>
    <x v="0"/>
    <x v="0"/>
    <x v="0"/>
    <x v="0"/>
    <x v="1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27"/>
    <x v="0"/>
    <x v="0"/>
    <x v="0"/>
    <x v="0"/>
    <x v="0"/>
    <x v="3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1"/>
    <x v="60"/>
    <x v="1353"/>
    <x v="1788"/>
    <x v="54"/>
    <x v="27"/>
    <x v="0"/>
    <x v="0"/>
    <x v="0"/>
    <x v="0"/>
    <x v="0"/>
    <x v="4"/>
    <x v="0"/>
    <x v="0"/>
    <x v="0"/>
    <x v="390"/>
    <x v="561"/>
    <x v="0"/>
    <x v="79"/>
    <x v="295"/>
    <x v="104"/>
    <x v="0"/>
    <x v="0"/>
    <x v="0"/>
    <x v="0"/>
    <x v="0"/>
    <x v="390"/>
    <x v="15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"/>
    <x v="169"/>
    <x v="203"/>
    <x v="5"/>
    <x v="187"/>
    <x v="0"/>
  </r>
  <r>
    <x v="0"/>
    <x v="1"/>
    <x v="0"/>
    <x v="0"/>
    <x v="0"/>
    <x v="2"/>
    <x v="2"/>
    <x v="572"/>
    <x v="1355"/>
    <x v="54"/>
    <x v="27"/>
    <x v="0"/>
    <x v="0"/>
    <x v="0"/>
    <x v="0"/>
    <x v="0"/>
    <x v="0"/>
    <x v="0"/>
    <x v="0"/>
    <x v="0"/>
    <x v="390"/>
    <x v="561"/>
    <x v="0"/>
    <x v="79"/>
    <x v="295"/>
    <x v="104"/>
    <x v="0"/>
    <x v="0"/>
    <x v="0"/>
    <x v="0"/>
    <x v="0"/>
    <x v="390"/>
    <x v="15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3"/>
    <x v="1"/>
  </r>
  <r>
    <x v="0"/>
    <x v="6"/>
    <x v="0"/>
    <x v="0"/>
    <x v="0"/>
    <x v="42"/>
    <x v="80"/>
    <x v="1415"/>
    <x v="1823"/>
    <x v="54"/>
    <x v="27"/>
    <x v="0"/>
    <x v="0"/>
    <x v="0"/>
    <x v="0"/>
    <x v="0"/>
    <x v="6"/>
    <x v="0"/>
    <x v="0"/>
    <x v="0"/>
    <x v="390"/>
    <x v="561"/>
    <x v="0"/>
    <x v="79"/>
    <x v="295"/>
    <x v="104"/>
    <x v="0"/>
    <x v="0"/>
    <x v="0"/>
    <x v="0"/>
    <x v="0"/>
    <x v="390"/>
    <x v="15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"/>
    <x v="1"/>
  </r>
  <r>
    <x v="0"/>
    <x v="3"/>
    <x v="0"/>
    <x v="0"/>
    <x v="0"/>
    <x v="2"/>
    <x v="2"/>
    <x v="572"/>
    <x v="1355"/>
    <x v="54"/>
    <x v="27"/>
    <x v="0"/>
    <x v="0"/>
    <x v="0"/>
    <x v="0"/>
    <x v="0"/>
    <x v="2"/>
    <x v="0"/>
    <x v="0"/>
    <x v="0"/>
    <x v="390"/>
    <x v="561"/>
    <x v="0"/>
    <x v="79"/>
    <x v="295"/>
    <x v="104"/>
    <x v="0"/>
    <x v="0"/>
    <x v="0"/>
    <x v="0"/>
    <x v="0"/>
    <x v="390"/>
    <x v="15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3"/>
    <x v="1"/>
  </r>
  <r>
    <x v="0"/>
    <x v="5"/>
    <x v="0"/>
    <x v="0"/>
    <x v="0"/>
    <x v="26"/>
    <x v="50"/>
    <x v="1309"/>
    <x v="1763"/>
    <x v="54"/>
    <x v="27"/>
    <x v="0"/>
    <x v="0"/>
    <x v="0"/>
    <x v="0"/>
    <x v="0"/>
    <x v="5"/>
    <x v="0"/>
    <x v="0"/>
    <x v="0"/>
    <x v="390"/>
    <x v="561"/>
    <x v="0"/>
    <x v="79"/>
    <x v="295"/>
    <x v="104"/>
    <x v="0"/>
    <x v="0"/>
    <x v="0"/>
    <x v="0"/>
    <x v="0"/>
    <x v="390"/>
    <x v="15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"/>
    <x v="169"/>
    <x v="203"/>
    <x v="4"/>
    <x v="225"/>
    <x v="0"/>
  </r>
  <r>
    <x v="0"/>
    <x v="2"/>
    <x v="0"/>
    <x v="0"/>
    <x v="0"/>
    <x v="1216"/>
    <x v="1236"/>
    <x v="1400"/>
    <x v="283"/>
    <x v="54"/>
    <x v="27"/>
    <x v="0"/>
    <x v="0"/>
    <x v="0"/>
    <x v="0"/>
    <x v="0"/>
    <x v="4"/>
    <x v="0"/>
    <x v="0"/>
    <x v="0"/>
    <x v="391"/>
    <x v="562"/>
    <x v="3"/>
    <x v="41"/>
    <x v="319"/>
    <x v="104"/>
    <x v="0"/>
    <x v="0"/>
    <x v="0"/>
    <x v="0"/>
    <x v="0"/>
    <x v="391"/>
    <x v="150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233"/>
    <x v="199"/>
    <x v="169"/>
    <x v="182"/>
    <x v="0"/>
    <x v="144"/>
    <x v="1"/>
  </r>
  <r>
    <x v="0"/>
    <x v="1"/>
    <x v="0"/>
    <x v="0"/>
    <x v="0"/>
    <x v="461"/>
    <x v="411"/>
    <x v="626"/>
    <x v="1242"/>
    <x v="54"/>
    <x v="27"/>
    <x v="0"/>
    <x v="0"/>
    <x v="0"/>
    <x v="0"/>
    <x v="0"/>
    <x v="0"/>
    <x v="0"/>
    <x v="0"/>
    <x v="0"/>
    <x v="391"/>
    <x v="562"/>
    <x v="3"/>
    <x v="41"/>
    <x v="319"/>
    <x v="104"/>
    <x v="0"/>
    <x v="0"/>
    <x v="0"/>
    <x v="0"/>
    <x v="0"/>
    <x v="391"/>
    <x v="150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597"/>
    <x v="199"/>
    <x v="169"/>
    <x v="203"/>
    <x v="0"/>
    <x v="837"/>
    <x v="1"/>
  </r>
  <r>
    <x v="0"/>
    <x v="6"/>
    <x v="0"/>
    <x v="0"/>
    <x v="0"/>
    <x v="1257"/>
    <x v="1277"/>
    <x v="1446"/>
    <x v="233"/>
    <x v="54"/>
    <x v="27"/>
    <x v="0"/>
    <x v="0"/>
    <x v="0"/>
    <x v="0"/>
    <x v="0"/>
    <x v="6"/>
    <x v="0"/>
    <x v="0"/>
    <x v="0"/>
    <x v="391"/>
    <x v="562"/>
    <x v="3"/>
    <x v="41"/>
    <x v="319"/>
    <x v="104"/>
    <x v="0"/>
    <x v="0"/>
    <x v="0"/>
    <x v="0"/>
    <x v="0"/>
    <x v="391"/>
    <x v="150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192"/>
    <x v="199"/>
    <x v="169"/>
    <x v="203"/>
    <x v="0"/>
    <x v="107"/>
    <x v="1"/>
  </r>
  <r>
    <x v="0"/>
    <x v="3"/>
    <x v="0"/>
    <x v="0"/>
    <x v="0"/>
    <x v="461"/>
    <x v="411"/>
    <x v="626"/>
    <x v="1242"/>
    <x v="54"/>
    <x v="27"/>
    <x v="0"/>
    <x v="0"/>
    <x v="0"/>
    <x v="0"/>
    <x v="0"/>
    <x v="2"/>
    <x v="0"/>
    <x v="0"/>
    <x v="0"/>
    <x v="391"/>
    <x v="562"/>
    <x v="3"/>
    <x v="41"/>
    <x v="319"/>
    <x v="104"/>
    <x v="0"/>
    <x v="0"/>
    <x v="0"/>
    <x v="0"/>
    <x v="0"/>
    <x v="391"/>
    <x v="150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597"/>
    <x v="199"/>
    <x v="169"/>
    <x v="203"/>
    <x v="0"/>
    <x v="837"/>
    <x v="1"/>
  </r>
  <r>
    <x v="0"/>
    <x v="5"/>
    <x v="0"/>
    <x v="0"/>
    <x v="0"/>
    <x v="1180"/>
    <x v="1200"/>
    <x v="1360"/>
    <x v="309"/>
    <x v="54"/>
    <x v="27"/>
    <x v="0"/>
    <x v="0"/>
    <x v="0"/>
    <x v="0"/>
    <x v="0"/>
    <x v="5"/>
    <x v="0"/>
    <x v="0"/>
    <x v="0"/>
    <x v="391"/>
    <x v="562"/>
    <x v="3"/>
    <x v="41"/>
    <x v="319"/>
    <x v="104"/>
    <x v="0"/>
    <x v="0"/>
    <x v="0"/>
    <x v="0"/>
    <x v="0"/>
    <x v="391"/>
    <x v="150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254"/>
    <x v="199"/>
    <x v="155"/>
    <x v="203"/>
    <x v="278"/>
    <x v="1636"/>
    <x v="0"/>
  </r>
  <r>
    <x v="0"/>
    <x v="2"/>
    <x v="0"/>
    <x v="0"/>
    <x v="0"/>
    <x v="1211"/>
    <x v="1231"/>
    <x v="1261"/>
    <x v="111"/>
    <x v="54"/>
    <x v="27"/>
    <x v="0"/>
    <x v="0"/>
    <x v="0"/>
    <x v="0"/>
    <x v="0"/>
    <x v="4"/>
    <x v="0"/>
    <x v="0"/>
    <x v="0"/>
    <x v="392"/>
    <x v="563"/>
    <x v="3"/>
    <x v="72"/>
    <x v="801"/>
    <x v="104"/>
    <x v="0"/>
    <x v="0"/>
    <x v="0"/>
    <x v="0"/>
    <x v="0"/>
    <x v="39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01"/>
    <x v="199"/>
    <x v="169"/>
    <x v="179"/>
    <x v="0"/>
    <x v="266"/>
    <x v="1"/>
  </r>
  <r>
    <x v="0"/>
    <x v="1"/>
    <x v="0"/>
    <x v="0"/>
    <x v="0"/>
    <x v="455"/>
    <x v="407"/>
    <x v="497"/>
    <x v="860"/>
    <x v="54"/>
    <x v="27"/>
    <x v="0"/>
    <x v="0"/>
    <x v="0"/>
    <x v="0"/>
    <x v="0"/>
    <x v="0"/>
    <x v="0"/>
    <x v="0"/>
    <x v="0"/>
    <x v="392"/>
    <x v="563"/>
    <x v="3"/>
    <x v="72"/>
    <x v="801"/>
    <x v="104"/>
    <x v="0"/>
    <x v="0"/>
    <x v="0"/>
    <x v="0"/>
    <x v="0"/>
    <x v="39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72"/>
    <x v="199"/>
    <x v="169"/>
    <x v="203"/>
    <x v="0"/>
    <x v="972"/>
    <x v="1"/>
  </r>
  <r>
    <x v="0"/>
    <x v="6"/>
    <x v="0"/>
    <x v="0"/>
    <x v="0"/>
    <x v="1252"/>
    <x v="1272"/>
    <x v="1337"/>
    <x v="77"/>
    <x v="54"/>
    <x v="27"/>
    <x v="0"/>
    <x v="0"/>
    <x v="0"/>
    <x v="0"/>
    <x v="0"/>
    <x v="6"/>
    <x v="0"/>
    <x v="0"/>
    <x v="0"/>
    <x v="392"/>
    <x v="563"/>
    <x v="3"/>
    <x v="72"/>
    <x v="801"/>
    <x v="104"/>
    <x v="0"/>
    <x v="0"/>
    <x v="0"/>
    <x v="0"/>
    <x v="0"/>
    <x v="39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78"/>
    <x v="199"/>
    <x v="169"/>
    <x v="203"/>
    <x v="0"/>
    <x v="199"/>
    <x v="1"/>
  </r>
  <r>
    <x v="0"/>
    <x v="3"/>
    <x v="0"/>
    <x v="0"/>
    <x v="0"/>
    <x v="455"/>
    <x v="407"/>
    <x v="510"/>
    <x v="956"/>
    <x v="54"/>
    <x v="27"/>
    <x v="0"/>
    <x v="0"/>
    <x v="0"/>
    <x v="0"/>
    <x v="0"/>
    <x v="2"/>
    <x v="0"/>
    <x v="0"/>
    <x v="0"/>
    <x v="392"/>
    <x v="563"/>
    <x v="3"/>
    <x v="72"/>
    <x v="801"/>
    <x v="104"/>
    <x v="0"/>
    <x v="0"/>
    <x v="0"/>
    <x v="0"/>
    <x v="0"/>
    <x v="39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383"/>
    <x v="199"/>
    <x v="169"/>
    <x v="203"/>
    <x v="0"/>
    <x v="958"/>
    <x v="1"/>
  </r>
  <r>
    <x v="0"/>
    <x v="5"/>
    <x v="0"/>
    <x v="0"/>
    <x v="0"/>
    <x v="1175"/>
    <x v="1195"/>
    <x v="1399"/>
    <x v="956"/>
    <x v="54"/>
    <x v="27"/>
    <x v="0"/>
    <x v="0"/>
    <x v="0"/>
    <x v="0"/>
    <x v="0"/>
    <x v="5"/>
    <x v="0"/>
    <x v="0"/>
    <x v="0"/>
    <x v="392"/>
    <x v="563"/>
    <x v="3"/>
    <x v="72"/>
    <x v="801"/>
    <x v="104"/>
    <x v="0"/>
    <x v="0"/>
    <x v="0"/>
    <x v="0"/>
    <x v="0"/>
    <x v="39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3"/>
    <x v="199"/>
    <x v="154"/>
    <x v="203"/>
    <x v="277"/>
    <x v="1479"/>
    <x v="0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3"/>
    <x v="0"/>
    <x v="0"/>
    <x v="0"/>
    <x v="9"/>
    <x v="9"/>
    <x v="0"/>
    <x v="933"/>
    <x v="54"/>
    <x v="27"/>
    <x v="0"/>
    <x v="0"/>
    <x v="0"/>
    <x v="0"/>
    <x v="0"/>
    <x v="2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5"/>
    <x v="0"/>
    <x v="0"/>
    <x v="0"/>
    <x v="116"/>
    <x v="202"/>
    <x v="0"/>
    <x v="733"/>
    <x v="0"/>
    <x v="27"/>
    <x v="0"/>
    <x v="0"/>
    <x v="0"/>
    <x v="0"/>
    <x v="0"/>
    <x v="5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627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1123"/>
    <x v="1143"/>
    <x v="823"/>
    <x v="103"/>
    <x v="54"/>
    <x v="27"/>
    <x v="0"/>
    <x v="0"/>
    <x v="0"/>
    <x v="0"/>
    <x v="0"/>
    <x v="4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96"/>
    <x v="199"/>
    <x v="169"/>
    <x v="203"/>
    <x v="0"/>
    <x v="638"/>
    <x v="1"/>
  </r>
  <r>
    <x v="0"/>
    <x v="1"/>
    <x v="0"/>
    <x v="0"/>
    <x v="0"/>
    <x v="380"/>
    <x v="352"/>
    <x v="248"/>
    <x v="676"/>
    <x v="54"/>
    <x v="27"/>
    <x v="0"/>
    <x v="0"/>
    <x v="0"/>
    <x v="0"/>
    <x v="0"/>
    <x v="0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464"/>
    <x v="199"/>
    <x v="169"/>
    <x v="203"/>
    <x v="0"/>
    <x v="1232"/>
    <x v="1"/>
  </r>
  <r>
    <x v="0"/>
    <x v="6"/>
    <x v="0"/>
    <x v="0"/>
    <x v="0"/>
    <x v="1190"/>
    <x v="1210"/>
    <x v="903"/>
    <x v="71"/>
    <x v="54"/>
    <x v="27"/>
    <x v="0"/>
    <x v="0"/>
    <x v="0"/>
    <x v="0"/>
    <x v="0"/>
    <x v="6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73"/>
    <x v="199"/>
    <x v="169"/>
    <x v="203"/>
    <x v="0"/>
    <x v="570"/>
    <x v="1"/>
  </r>
  <r>
    <x v="0"/>
    <x v="3"/>
    <x v="0"/>
    <x v="0"/>
    <x v="0"/>
    <x v="373"/>
    <x v="345"/>
    <x v="248"/>
    <x v="682"/>
    <x v="54"/>
    <x v="27"/>
    <x v="0"/>
    <x v="0"/>
    <x v="0"/>
    <x v="0"/>
    <x v="0"/>
    <x v="2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471"/>
    <x v="199"/>
    <x v="169"/>
    <x v="203"/>
    <x v="0"/>
    <x v="1232"/>
    <x v="1"/>
  </r>
  <r>
    <x v="0"/>
    <x v="5"/>
    <x v="0"/>
    <x v="0"/>
    <x v="0"/>
    <x v="1073"/>
    <x v="1093"/>
    <x v="773"/>
    <x v="139"/>
    <x v="43"/>
    <x v="27"/>
    <x v="0"/>
    <x v="0"/>
    <x v="0"/>
    <x v="0"/>
    <x v="0"/>
    <x v="5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19"/>
    <x v="199"/>
    <x v="169"/>
    <x v="203"/>
    <x v="0"/>
    <x v="686"/>
    <x v="1"/>
  </r>
  <r>
    <x v="0"/>
    <x v="4"/>
    <x v="0"/>
    <x v="0"/>
    <x v="0"/>
    <x v="53"/>
    <x v="51"/>
    <x v="0"/>
    <x v="861"/>
    <x v="54"/>
    <x v="27"/>
    <x v="0"/>
    <x v="0"/>
    <x v="0"/>
    <x v="0"/>
    <x v="0"/>
    <x v="1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92"/>
    <x v="199"/>
    <x v="169"/>
    <x v="203"/>
    <x v="0"/>
    <x v="1479"/>
    <x v="1"/>
  </r>
  <r>
    <x v="0"/>
    <x v="0"/>
    <x v="0"/>
    <x v="0"/>
    <x v="0"/>
    <x v="455"/>
    <x v="516"/>
    <x v="0"/>
    <x v="462"/>
    <x v="54"/>
    <x v="0"/>
    <x v="0"/>
    <x v="0"/>
    <x v="0"/>
    <x v="0"/>
    <x v="0"/>
    <x v="3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83"/>
    <x v="199"/>
    <x v="169"/>
    <x v="203"/>
    <x v="0"/>
    <x v="1479"/>
    <x v="1"/>
  </r>
  <r>
    <x v="0"/>
    <x v="2"/>
    <x v="0"/>
    <x v="0"/>
    <x v="0"/>
    <x v="136"/>
    <x v="234"/>
    <x v="276"/>
    <x v="889"/>
    <x v="54"/>
    <x v="27"/>
    <x v="0"/>
    <x v="0"/>
    <x v="0"/>
    <x v="0"/>
    <x v="0"/>
    <x v="4"/>
    <x v="0"/>
    <x v="0"/>
    <x v="0"/>
    <x v="395"/>
    <x v="567"/>
    <x v="0"/>
    <x v="13"/>
    <x v="13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"/>
    <x v="203"/>
    <x v="16"/>
    <x v="1488"/>
    <x v="0"/>
  </r>
  <r>
    <x v="0"/>
    <x v="2"/>
    <x v="0"/>
    <x v="0"/>
    <x v="0"/>
    <x v="961"/>
    <x v="983"/>
    <x v="1155"/>
    <x v="480"/>
    <x v="54"/>
    <x v="27"/>
    <x v="0"/>
    <x v="0"/>
    <x v="0"/>
    <x v="0"/>
    <x v="0"/>
    <x v="4"/>
    <x v="0"/>
    <x v="0"/>
    <x v="0"/>
    <x v="395"/>
    <x v="567"/>
    <x v="0"/>
    <x v="13"/>
    <x v="14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3"/>
    <x v="1"/>
  </r>
  <r>
    <x v="0"/>
    <x v="2"/>
    <x v="0"/>
    <x v="0"/>
    <x v="0"/>
    <x v="1275"/>
    <x v="1295"/>
    <x v="1472"/>
    <x v="248"/>
    <x v="54"/>
    <x v="27"/>
    <x v="0"/>
    <x v="0"/>
    <x v="0"/>
    <x v="0"/>
    <x v="0"/>
    <x v="4"/>
    <x v="0"/>
    <x v="0"/>
    <x v="0"/>
    <x v="395"/>
    <x v="567"/>
    <x v="0"/>
    <x v="13"/>
    <x v="15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"/>
    <x v="1"/>
  </r>
  <r>
    <x v="0"/>
    <x v="2"/>
    <x v="0"/>
    <x v="0"/>
    <x v="0"/>
    <x v="476"/>
    <x v="532"/>
    <x v="656"/>
    <x v="716"/>
    <x v="54"/>
    <x v="27"/>
    <x v="0"/>
    <x v="0"/>
    <x v="0"/>
    <x v="0"/>
    <x v="0"/>
    <x v="4"/>
    <x v="0"/>
    <x v="0"/>
    <x v="0"/>
    <x v="395"/>
    <x v="567"/>
    <x v="0"/>
    <x v="13"/>
    <x v="1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5"/>
    <x v="1"/>
  </r>
  <r>
    <x v="0"/>
    <x v="2"/>
    <x v="0"/>
    <x v="0"/>
    <x v="0"/>
    <x v="408"/>
    <x v="474"/>
    <x v="569"/>
    <x v="742"/>
    <x v="54"/>
    <x v="27"/>
    <x v="0"/>
    <x v="0"/>
    <x v="0"/>
    <x v="0"/>
    <x v="0"/>
    <x v="4"/>
    <x v="0"/>
    <x v="0"/>
    <x v="0"/>
    <x v="395"/>
    <x v="567"/>
    <x v="0"/>
    <x v="13"/>
    <x v="17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6"/>
    <x v="1"/>
  </r>
  <r>
    <x v="0"/>
    <x v="2"/>
    <x v="0"/>
    <x v="0"/>
    <x v="0"/>
    <x v="438"/>
    <x v="503"/>
    <x v="605"/>
    <x v="727"/>
    <x v="54"/>
    <x v="27"/>
    <x v="0"/>
    <x v="0"/>
    <x v="0"/>
    <x v="0"/>
    <x v="0"/>
    <x v="4"/>
    <x v="0"/>
    <x v="0"/>
    <x v="0"/>
    <x v="395"/>
    <x v="567"/>
    <x v="0"/>
    <x v="13"/>
    <x v="18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2"/>
    <x v="0"/>
    <x v="0"/>
    <x v="0"/>
    <x v="312"/>
    <x v="400"/>
    <x v="469"/>
    <x v="795"/>
    <x v="54"/>
    <x v="27"/>
    <x v="0"/>
    <x v="0"/>
    <x v="0"/>
    <x v="0"/>
    <x v="0"/>
    <x v="4"/>
    <x v="0"/>
    <x v="0"/>
    <x v="0"/>
    <x v="395"/>
    <x v="567"/>
    <x v="0"/>
    <x v="13"/>
    <x v="19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9"/>
    <x v="1"/>
  </r>
  <r>
    <x v="0"/>
    <x v="2"/>
    <x v="0"/>
    <x v="0"/>
    <x v="0"/>
    <x v="560"/>
    <x v="607"/>
    <x v="742"/>
    <x v="666"/>
    <x v="54"/>
    <x v="27"/>
    <x v="0"/>
    <x v="0"/>
    <x v="0"/>
    <x v="0"/>
    <x v="0"/>
    <x v="4"/>
    <x v="0"/>
    <x v="0"/>
    <x v="0"/>
    <x v="395"/>
    <x v="567"/>
    <x v="0"/>
    <x v="13"/>
    <x v="20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6"/>
    <x v="1"/>
  </r>
  <r>
    <x v="0"/>
    <x v="2"/>
    <x v="0"/>
    <x v="0"/>
    <x v="0"/>
    <x v="578"/>
    <x v="618"/>
    <x v="769"/>
    <x v="666"/>
    <x v="54"/>
    <x v="27"/>
    <x v="0"/>
    <x v="0"/>
    <x v="0"/>
    <x v="0"/>
    <x v="0"/>
    <x v="4"/>
    <x v="0"/>
    <x v="0"/>
    <x v="0"/>
    <x v="395"/>
    <x v="567"/>
    <x v="0"/>
    <x v="13"/>
    <x v="21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0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95"/>
    <x v="567"/>
    <x v="0"/>
    <x v="13"/>
    <x v="17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"/>
    <x v="203"/>
    <x v="2"/>
    <x v="1479"/>
    <x v="0"/>
  </r>
  <r>
    <x v="0"/>
    <x v="1"/>
    <x v="0"/>
    <x v="0"/>
    <x v="0"/>
    <x v="9"/>
    <x v="9"/>
    <x v="55"/>
    <x v="949"/>
    <x v="54"/>
    <x v="27"/>
    <x v="0"/>
    <x v="0"/>
    <x v="0"/>
    <x v="0"/>
    <x v="0"/>
    <x v="0"/>
    <x v="0"/>
    <x v="0"/>
    <x v="0"/>
    <x v="395"/>
    <x v="567"/>
    <x v="0"/>
    <x v="13"/>
    <x v="13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279"/>
    <x v="265"/>
    <x v="429"/>
    <x v="809"/>
    <x v="54"/>
    <x v="27"/>
    <x v="0"/>
    <x v="0"/>
    <x v="0"/>
    <x v="0"/>
    <x v="0"/>
    <x v="0"/>
    <x v="0"/>
    <x v="0"/>
    <x v="0"/>
    <x v="395"/>
    <x v="567"/>
    <x v="0"/>
    <x v="13"/>
    <x v="14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3"/>
    <x v="1"/>
  </r>
  <r>
    <x v="0"/>
    <x v="1"/>
    <x v="0"/>
    <x v="0"/>
    <x v="0"/>
    <x v="560"/>
    <x v="474"/>
    <x v="744"/>
    <x v="669"/>
    <x v="54"/>
    <x v="27"/>
    <x v="0"/>
    <x v="0"/>
    <x v="0"/>
    <x v="0"/>
    <x v="0"/>
    <x v="0"/>
    <x v="0"/>
    <x v="0"/>
    <x v="0"/>
    <x v="395"/>
    <x v="567"/>
    <x v="0"/>
    <x v="13"/>
    <x v="15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4"/>
    <x v="1"/>
  </r>
  <r>
    <x v="0"/>
    <x v="1"/>
    <x v="0"/>
    <x v="0"/>
    <x v="0"/>
    <x v="64"/>
    <x v="62"/>
    <x v="168"/>
    <x v="912"/>
    <x v="54"/>
    <x v="27"/>
    <x v="0"/>
    <x v="0"/>
    <x v="0"/>
    <x v="0"/>
    <x v="0"/>
    <x v="0"/>
    <x v="0"/>
    <x v="0"/>
    <x v="0"/>
    <x v="395"/>
    <x v="567"/>
    <x v="0"/>
    <x v="13"/>
    <x v="1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1"/>
    <x v="0"/>
    <x v="0"/>
    <x v="0"/>
    <x v="47"/>
    <x v="45"/>
    <x v="139"/>
    <x v="920"/>
    <x v="54"/>
    <x v="27"/>
    <x v="0"/>
    <x v="0"/>
    <x v="0"/>
    <x v="0"/>
    <x v="0"/>
    <x v="0"/>
    <x v="0"/>
    <x v="0"/>
    <x v="0"/>
    <x v="395"/>
    <x v="567"/>
    <x v="0"/>
    <x v="13"/>
    <x v="17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1"/>
    <x v="0"/>
    <x v="0"/>
    <x v="0"/>
    <x v="54"/>
    <x v="52"/>
    <x v="150"/>
    <x v="915"/>
    <x v="54"/>
    <x v="27"/>
    <x v="0"/>
    <x v="0"/>
    <x v="0"/>
    <x v="0"/>
    <x v="0"/>
    <x v="0"/>
    <x v="0"/>
    <x v="0"/>
    <x v="0"/>
    <x v="395"/>
    <x v="567"/>
    <x v="0"/>
    <x v="13"/>
    <x v="18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1"/>
    <x v="0"/>
    <x v="0"/>
    <x v="0"/>
    <x v="28"/>
    <x v="27"/>
    <x v="105"/>
    <x v="936"/>
    <x v="54"/>
    <x v="27"/>
    <x v="0"/>
    <x v="0"/>
    <x v="0"/>
    <x v="0"/>
    <x v="0"/>
    <x v="0"/>
    <x v="0"/>
    <x v="0"/>
    <x v="0"/>
    <x v="395"/>
    <x v="567"/>
    <x v="0"/>
    <x v="13"/>
    <x v="19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1"/>
    <x v="0"/>
    <x v="0"/>
    <x v="0"/>
    <x v="94"/>
    <x v="90"/>
    <x v="210"/>
    <x v="891"/>
    <x v="54"/>
    <x v="27"/>
    <x v="0"/>
    <x v="0"/>
    <x v="0"/>
    <x v="0"/>
    <x v="0"/>
    <x v="0"/>
    <x v="0"/>
    <x v="0"/>
    <x v="0"/>
    <x v="395"/>
    <x v="567"/>
    <x v="0"/>
    <x v="13"/>
    <x v="20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1"/>
    <x v="0"/>
    <x v="0"/>
    <x v="0"/>
    <x v="99"/>
    <x v="95"/>
    <x v="220"/>
    <x v="891"/>
    <x v="54"/>
    <x v="27"/>
    <x v="0"/>
    <x v="0"/>
    <x v="0"/>
    <x v="0"/>
    <x v="0"/>
    <x v="0"/>
    <x v="0"/>
    <x v="0"/>
    <x v="0"/>
    <x v="395"/>
    <x v="567"/>
    <x v="0"/>
    <x v="13"/>
    <x v="21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95"/>
    <x v="567"/>
    <x v="0"/>
    <x v="13"/>
    <x v="17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6"/>
    <x v="0"/>
    <x v="0"/>
    <x v="0"/>
    <x v="173"/>
    <x v="280"/>
    <x v="323"/>
    <x v="874"/>
    <x v="54"/>
    <x v="27"/>
    <x v="0"/>
    <x v="0"/>
    <x v="0"/>
    <x v="0"/>
    <x v="0"/>
    <x v="6"/>
    <x v="0"/>
    <x v="0"/>
    <x v="0"/>
    <x v="395"/>
    <x v="567"/>
    <x v="0"/>
    <x v="13"/>
    <x v="13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1055"/>
    <x v="1075"/>
    <x v="1248"/>
    <x v="435"/>
    <x v="54"/>
    <x v="27"/>
    <x v="0"/>
    <x v="0"/>
    <x v="0"/>
    <x v="0"/>
    <x v="0"/>
    <x v="6"/>
    <x v="0"/>
    <x v="0"/>
    <x v="0"/>
    <x v="395"/>
    <x v="567"/>
    <x v="0"/>
    <x v="13"/>
    <x v="14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9"/>
    <x v="1"/>
  </r>
  <r>
    <x v="0"/>
    <x v="6"/>
    <x v="0"/>
    <x v="0"/>
    <x v="0"/>
    <x v="1307"/>
    <x v="1327"/>
    <x v="1511"/>
    <x v="197"/>
    <x v="54"/>
    <x v="27"/>
    <x v="0"/>
    <x v="0"/>
    <x v="0"/>
    <x v="0"/>
    <x v="0"/>
    <x v="6"/>
    <x v="0"/>
    <x v="0"/>
    <x v="0"/>
    <x v="395"/>
    <x v="567"/>
    <x v="0"/>
    <x v="13"/>
    <x v="15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"/>
    <x v="1"/>
  </r>
  <r>
    <x v="0"/>
    <x v="6"/>
    <x v="0"/>
    <x v="0"/>
    <x v="0"/>
    <x v="539"/>
    <x v="590"/>
    <x v="724"/>
    <x v="681"/>
    <x v="54"/>
    <x v="27"/>
    <x v="0"/>
    <x v="0"/>
    <x v="0"/>
    <x v="0"/>
    <x v="0"/>
    <x v="6"/>
    <x v="0"/>
    <x v="0"/>
    <x v="0"/>
    <x v="395"/>
    <x v="567"/>
    <x v="0"/>
    <x v="13"/>
    <x v="1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2"/>
    <x v="1"/>
  </r>
  <r>
    <x v="0"/>
    <x v="6"/>
    <x v="0"/>
    <x v="0"/>
    <x v="0"/>
    <x v="467"/>
    <x v="527"/>
    <x v="645"/>
    <x v="713"/>
    <x v="54"/>
    <x v="27"/>
    <x v="0"/>
    <x v="0"/>
    <x v="0"/>
    <x v="0"/>
    <x v="0"/>
    <x v="6"/>
    <x v="0"/>
    <x v="0"/>
    <x v="0"/>
    <x v="395"/>
    <x v="567"/>
    <x v="0"/>
    <x v="13"/>
    <x v="17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8"/>
    <x v="1"/>
  </r>
  <r>
    <x v="0"/>
    <x v="6"/>
    <x v="0"/>
    <x v="0"/>
    <x v="0"/>
    <x v="501"/>
    <x v="555"/>
    <x v="679"/>
    <x v="697"/>
    <x v="54"/>
    <x v="27"/>
    <x v="0"/>
    <x v="0"/>
    <x v="0"/>
    <x v="0"/>
    <x v="0"/>
    <x v="6"/>
    <x v="0"/>
    <x v="0"/>
    <x v="0"/>
    <x v="395"/>
    <x v="567"/>
    <x v="0"/>
    <x v="13"/>
    <x v="18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0"/>
    <x v="1"/>
  </r>
  <r>
    <x v="0"/>
    <x v="6"/>
    <x v="0"/>
    <x v="0"/>
    <x v="0"/>
    <x v="369"/>
    <x v="442"/>
    <x v="524"/>
    <x v="769"/>
    <x v="54"/>
    <x v="27"/>
    <x v="0"/>
    <x v="0"/>
    <x v="0"/>
    <x v="0"/>
    <x v="0"/>
    <x v="6"/>
    <x v="0"/>
    <x v="0"/>
    <x v="0"/>
    <x v="395"/>
    <x v="567"/>
    <x v="0"/>
    <x v="13"/>
    <x v="19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4"/>
    <x v="1"/>
  </r>
  <r>
    <x v="0"/>
    <x v="6"/>
    <x v="0"/>
    <x v="0"/>
    <x v="0"/>
    <x v="640"/>
    <x v="672"/>
    <x v="826"/>
    <x v="630"/>
    <x v="54"/>
    <x v="27"/>
    <x v="0"/>
    <x v="0"/>
    <x v="0"/>
    <x v="0"/>
    <x v="0"/>
    <x v="6"/>
    <x v="0"/>
    <x v="0"/>
    <x v="0"/>
    <x v="395"/>
    <x v="567"/>
    <x v="0"/>
    <x v="13"/>
    <x v="20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5"/>
    <x v="1"/>
  </r>
  <r>
    <x v="0"/>
    <x v="6"/>
    <x v="0"/>
    <x v="0"/>
    <x v="0"/>
    <x v="654"/>
    <x v="686"/>
    <x v="852"/>
    <x v="630"/>
    <x v="54"/>
    <x v="27"/>
    <x v="0"/>
    <x v="0"/>
    <x v="0"/>
    <x v="0"/>
    <x v="0"/>
    <x v="6"/>
    <x v="0"/>
    <x v="0"/>
    <x v="0"/>
    <x v="395"/>
    <x v="567"/>
    <x v="0"/>
    <x v="13"/>
    <x v="21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3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95"/>
    <x v="567"/>
    <x v="0"/>
    <x v="13"/>
    <x v="17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9"/>
    <x v="9"/>
    <x v="55"/>
    <x v="949"/>
    <x v="54"/>
    <x v="27"/>
    <x v="0"/>
    <x v="0"/>
    <x v="0"/>
    <x v="0"/>
    <x v="0"/>
    <x v="2"/>
    <x v="0"/>
    <x v="0"/>
    <x v="0"/>
    <x v="395"/>
    <x v="567"/>
    <x v="0"/>
    <x v="13"/>
    <x v="13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279"/>
    <x v="265"/>
    <x v="429"/>
    <x v="809"/>
    <x v="54"/>
    <x v="27"/>
    <x v="0"/>
    <x v="0"/>
    <x v="0"/>
    <x v="0"/>
    <x v="0"/>
    <x v="2"/>
    <x v="0"/>
    <x v="0"/>
    <x v="0"/>
    <x v="395"/>
    <x v="567"/>
    <x v="0"/>
    <x v="13"/>
    <x v="14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3"/>
    <x v="1"/>
  </r>
  <r>
    <x v="0"/>
    <x v="3"/>
    <x v="0"/>
    <x v="0"/>
    <x v="0"/>
    <x v="560"/>
    <x v="474"/>
    <x v="744"/>
    <x v="669"/>
    <x v="54"/>
    <x v="27"/>
    <x v="0"/>
    <x v="0"/>
    <x v="0"/>
    <x v="0"/>
    <x v="0"/>
    <x v="2"/>
    <x v="0"/>
    <x v="0"/>
    <x v="0"/>
    <x v="395"/>
    <x v="567"/>
    <x v="0"/>
    <x v="13"/>
    <x v="15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4"/>
    <x v="1"/>
  </r>
  <r>
    <x v="0"/>
    <x v="3"/>
    <x v="0"/>
    <x v="0"/>
    <x v="0"/>
    <x v="64"/>
    <x v="62"/>
    <x v="168"/>
    <x v="912"/>
    <x v="54"/>
    <x v="27"/>
    <x v="0"/>
    <x v="0"/>
    <x v="0"/>
    <x v="0"/>
    <x v="0"/>
    <x v="2"/>
    <x v="0"/>
    <x v="0"/>
    <x v="0"/>
    <x v="395"/>
    <x v="567"/>
    <x v="0"/>
    <x v="13"/>
    <x v="1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3"/>
    <x v="0"/>
    <x v="0"/>
    <x v="0"/>
    <x v="47"/>
    <x v="45"/>
    <x v="139"/>
    <x v="920"/>
    <x v="54"/>
    <x v="27"/>
    <x v="0"/>
    <x v="0"/>
    <x v="0"/>
    <x v="0"/>
    <x v="0"/>
    <x v="2"/>
    <x v="0"/>
    <x v="0"/>
    <x v="0"/>
    <x v="395"/>
    <x v="567"/>
    <x v="0"/>
    <x v="13"/>
    <x v="17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3"/>
    <x v="0"/>
    <x v="0"/>
    <x v="0"/>
    <x v="54"/>
    <x v="52"/>
    <x v="150"/>
    <x v="915"/>
    <x v="54"/>
    <x v="27"/>
    <x v="0"/>
    <x v="0"/>
    <x v="0"/>
    <x v="0"/>
    <x v="0"/>
    <x v="2"/>
    <x v="0"/>
    <x v="0"/>
    <x v="0"/>
    <x v="395"/>
    <x v="567"/>
    <x v="0"/>
    <x v="13"/>
    <x v="18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3"/>
    <x v="0"/>
    <x v="0"/>
    <x v="0"/>
    <x v="28"/>
    <x v="27"/>
    <x v="105"/>
    <x v="936"/>
    <x v="54"/>
    <x v="27"/>
    <x v="0"/>
    <x v="0"/>
    <x v="0"/>
    <x v="0"/>
    <x v="0"/>
    <x v="2"/>
    <x v="0"/>
    <x v="0"/>
    <x v="0"/>
    <x v="395"/>
    <x v="567"/>
    <x v="0"/>
    <x v="13"/>
    <x v="19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3"/>
    <x v="0"/>
    <x v="0"/>
    <x v="0"/>
    <x v="94"/>
    <x v="90"/>
    <x v="210"/>
    <x v="891"/>
    <x v="54"/>
    <x v="27"/>
    <x v="0"/>
    <x v="0"/>
    <x v="0"/>
    <x v="0"/>
    <x v="0"/>
    <x v="2"/>
    <x v="0"/>
    <x v="0"/>
    <x v="0"/>
    <x v="395"/>
    <x v="567"/>
    <x v="0"/>
    <x v="13"/>
    <x v="20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3"/>
    <x v="0"/>
    <x v="0"/>
    <x v="0"/>
    <x v="99"/>
    <x v="95"/>
    <x v="220"/>
    <x v="891"/>
    <x v="54"/>
    <x v="27"/>
    <x v="0"/>
    <x v="0"/>
    <x v="0"/>
    <x v="0"/>
    <x v="0"/>
    <x v="2"/>
    <x v="0"/>
    <x v="0"/>
    <x v="0"/>
    <x v="395"/>
    <x v="567"/>
    <x v="0"/>
    <x v="13"/>
    <x v="21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95"/>
    <x v="567"/>
    <x v="0"/>
    <x v="13"/>
    <x v="17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5"/>
    <x v="0"/>
    <x v="0"/>
    <x v="0"/>
    <x v="116"/>
    <x v="202"/>
    <x v="248"/>
    <x v="898"/>
    <x v="54"/>
    <x v="27"/>
    <x v="0"/>
    <x v="0"/>
    <x v="0"/>
    <x v="0"/>
    <x v="0"/>
    <x v="5"/>
    <x v="0"/>
    <x v="0"/>
    <x v="0"/>
    <x v="395"/>
    <x v="567"/>
    <x v="0"/>
    <x v="13"/>
    <x v="13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"/>
    <x v="203"/>
    <x v="13"/>
    <x v="1485"/>
    <x v="0"/>
  </r>
  <r>
    <x v="0"/>
    <x v="5"/>
    <x v="0"/>
    <x v="0"/>
    <x v="0"/>
    <x v="899"/>
    <x v="921"/>
    <x v="1089"/>
    <x v="511"/>
    <x v="54"/>
    <x v="27"/>
    <x v="0"/>
    <x v="0"/>
    <x v="0"/>
    <x v="0"/>
    <x v="0"/>
    <x v="5"/>
    <x v="0"/>
    <x v="0"/>
    <x v="0"/>
    <x v="395"/>
    <x v="567"/>
    <x v="0"/>
    <x v="13"/>
    <x v="14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8"/>
    <x v="203"/>
    <x v="220"/>
    <x v="1584"/>
    <x v="0"/>
  </r>
  <r>
    <x v="0"/>
    <x v="5"/>
    <x v="0"/>
    <x v="0"/>
    <x v="0"/>
    <x v="1249"/>
    <x v="1269"/>
    <x v="1448"/>
    <x v="277"/>
    <x v="54"/>
    <x v="27"/>
    <x v="0"/>
    <x v="0"/>
    <x v="0"/>
    <x v="0"/>
    <x v="0"/>
    <x v="5"/>
    <x v="0"/>
    <x v="0"/>
    <x v="0"/>
    <x v="395"/>
    <x v="567"/>
    <x v="0"/>
    <x v="13"/>
    <x v="15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1"/>
    <x v="169"/>
    <x v="203"/>
    <x v="289"/>
    <x v="1640"/>
    <x v="0"/>
  </r>
  <r>
    <x v="0"/>
    <x v="5"/>
    <x v="0"/>
    <x v="0"/>
    <x v="0"/>
    <x v="436"/>
    <x v="501"/>
    <x v="606"/>
    <x v="733"/>
    <x v="54"/>
    <x v="27"/>
    <x v="0"/>
    <x v="0"/>
    <x v="0"/>
    <x v="0"/>
    <x v="0"/>
    <x v="5"/>
    <x v="0"/>
    <x v="0"/>
    <x v="0"/>
    <x v="395"/>
    <x v="567"/>
    <x v="0"/>
    <x v="13"/>
    <x v="1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7"/>
    <x v="169"/>
    <x v="203"/>
    <x v="74"/>
    <x v="1512"/>
    <x v="0"/>
  </r>
  <r>
    <x v="0"/>
    <x v="5"/>
    <x v="0"/>
    <x v="0"/>
    <x v="0"/>
    <x v="375"/>
    <x v="447"/>
    <x v="531"/>
    <x v="760"/>
    <x v="54"/>
    <x v="27"/>
    <x v="0"/>
    <x v="0"/>
    <x v="0"/>
    <x v="0"/>
    <x v="0"/>
    <x v="5"/>
    <x v="0"/>
    <x v="0"/>
    <x v="0"/>
    <x v="395"/>
    <x v="567"/>
    <x v="0"/>
    <x v="13"/>
    <x v="17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1507"/>
    <x v="0"/>
  </r>
  <r>
    <x v="0"/>
    <x v="5"/>
    <x v="0"/>
    <x v="0"/>
    <x v="0"/>
    <x v="402"/>
    <x v="469"/>
    <x v="562"/>
    <x v="748"/>
    <x v="54"/>
    <x v="27"/>
    <x v="0"/>
    <x v="0"/>
    <x v="0"/>
    <x v="0"/>
    <x v="0"/>
    <x v="5"/>
    <x v="0"/>
    <x v="0"/>
    <x v="0"/>
    <x v="395"/>
    <x v="567"/>
    <x v="0"/>
    <x v="13"/>
    <x v="18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0"/>
    <x v="169"/>
    <x v="203"/>
    <x v="64"/>
    <x v="1511"/>
    <x v="0"/>
  </r>
  <r>
    <x v="0"/>
    <x v="5"/>
    <x v="0"/>
    <x v="0"/>
    <x v="0"/>
    <x v="282"/>
    <x v="373"/>
    <x v="433"/>
    <x v="809"/>
    <x v="54"/>
    <x v="27"/>
    <x v="0"/>
    <x v="0"/>
    <x v="0"/>
    <x v="0"/>
    <x v="0"/>
    <x v="5"/>
    <x v="0"/>
    <x v="0"/>
    <x v="0"/>
    <x v="395"/>
    <x v="567"/>
    <x v="0"/>
    <x v="13"/>
    <x v="19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8"/>
    <x v="169"/>
    <x v="203"/>
    <x v="36"/>
    <x v="1499"/>
    <x v="0"/>
  </r>
  <r>
    <x v="0"/>
    <x v="5"/>
    <x v="0"/>
    <x v="0"/>
    <x v="0"/>
    <x v="516"/>
    <x v="570"/>
    <x v="698"/>
    <x v="687"/>
    <x v="54"/>
    <x v="27"/>
    <x v="0"/>
    <x v="0"/>
    <x v="0"/>
    <x v="0"/>
    <x v="0"/>
    <x v="5"/>
    <x v="0"/>
    <x v="0"/>
    <x v="0"/>
    <x v="395"/>
    <x v="567"/>
    <x v="0"/>
    <x v="13"/>
    <x v="20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7"/>
    <x v="169"/>
    <x v="203"/>
    <x v="102"/>
    <x v="1525"/>
    <x v="0"/>
  </r>
  <r>
    <x v="0"/>
    <x v="5"/>
    <x v="0"/>
    <x v="0"/>
    <x v="0"/>
    <x v="532"/>
    <x v="583"/>
    <x v="715"/>
    <x v="687"/>
    <x v="54"/>
    <x v="27"/>
    <x v="0"/>
    <x v="0"/>
    <x v="0"/>
    <x v="0"/>
    <x v="0"/>
    <x v="5"/>
    <x v="0"/>
    <x v="0"/>
    <x v="0"/>
    <x v="395"/>
    <x v="567"/>
    <x v="0"/>
    <x v="13"/>
    <x v="21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0"/>
    <x v="169"/>
    <x v="203"/>
    <x v="107"/>
    <x v="1525"/>
    <x v="0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95"/>
    <x v="567"/>
    <x v="0"/>
    <x v="13"/>
    <x v="17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74"/>
    <x v="0"/>
  </r>
  <r>
    <x v="0"/>
    <x v="2"/>
    <x v="0"/>
    <x v="0"/>
    <x v="0"/>
    <x v="641"/>
    <x v="673"/>
    <x v="311"/>
    <x v="344"/>
    <x v="54"/>
    <x v="27"/>
    <x v="0"/>
    <x v="0"/>
    <x v="0"/>
    <x v="0"/>
    <x v="0"/>
    <x v="4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283"/>
    <x v="199"/>
    <x v="169"/>
    <x v="203"/>
    <x v="0"/>
    <x v="1167"/>
    <x v="1"/>
  </r>
  <r>
    <x v="0"/>
    <x v="1"/>
    <x v="0"/>
    <x v="0"/>
    <x v="0"/>
    <x v="124"/>
    <x v="119"/>
    <x v="62"/>
    <x v="808"/>
    <x v="54"/>
    <x v="27"/>
    <x v="0"/>
    <x v="0"/>
    <x v="0"/>
    <x v="0"/>
    <x v="0"/>
    <x v="0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29"/>
    <x v="199"/>
    <x v="169"/>
    <x v="203"/>
    <x v="0"/>
    <x v="1418"/>
    <x v="1"/>
  </r>
  <r>
    <x v="0"/>
    <x v="6"/>
    <x v="0"/>
    <x v="0"/>
    <x v="0"/>
    <x v="722"/>
    <x v="745"/>
    <x v="359"/>
    <x v="295"/>
    <x v="54"/>
    <x v="27"/>
    <x v="0"/>
    <x v="0"/>
    <x v="0"/>
    <x v="0"/>
    <x v="0"/>
    <x v="6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243"/>
    <x v="199"/>
    <x v="169"/>
    <x v="203"/>
    <x v="0"/>
    <x v="1118"/>
    <x v="1"/>
  </r>
  <r>
    <x v="0"/>
    <x v="3"/>
    <x v="0"/>
    <x v="0"/>
    <x v="0"/>
    <x v="100"/>
    <x v="96"/>
    <x v="62"/>
    <x v="832"/>
    <x v="54"/>
    <x v="27"/>
    <x v="0"/>
    <x v="0"/>
    <x v="0"/>
    <x v="0"/>
    <x v="0"/>
    <x v="2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54"/>
    <x v="199"/>
    <x v="169"/>
    <x v="203"/>
    <x v="0"/>
    <x v="1418"/>
    <x v="1"/>
  </r>
  <r>
    <x v="0"/>
    <x v="5"/>
    <x v="0"/>
    <x v="0"/>
    <x v="0"/>
    <x v="533"/>
    <x v="584"/>
    <x v="283"/>
    <x v="423"/>
    <x v="15"/>
    <x v="27"/>
    <x v="0"/>
    <x v="0"/>
    <x v="0"/>
    <x v="0"/>
    <x v="0"/>
    <x v="5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50"/>
    <x v="199"/>
    <x v="169"/>
    <x v="203"/>
    <x v="0"/>
    <x v="1197"/>
    <x v="1"/>
  </r>
  <r>
    <x v="0"/>
    <x v="4"/>
    <x v="0"/>
    <x v="0"/>
    <x v="0"/>
    <x v="75"/>
    <x v="72"/>
    <x v="0"/>
    <x v="837"/>
    <x v="54"/>
    <x v="27"/>
    <x v="0"/>
    <x v="0"/>
    <x v="0"/>
    <x v="0"/>
    <x v="0"/>
    <x v="1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68"/>
    <x v="199"/>
    <x v="169"/>
    <x v="203"/>
    <x v="0"/>
    <x v="1479"/>
    <x v="1"/>
  </r>
  <r>
    <x v="0"/>
    <x v="0"/>
    <x v="0"/>
    <x v="0"/>
    <x v="0"/>
    <x v="532"/>
    <x v="583"/>
    <x v="0"/>
    <x v="406"/>
    <x v="54"/>
    <x v="0"/>
    <x v="0"/>
    <x v="0"/>
    <x v="0"/>
    <x v="0"/>
    <x v="0"/>
    <x v="3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203"/>
    <x v="0"/>
    <x v="1479"/>
    <x v="1"/>
  </r>
  <r>
    <x v="0"/>
    <x v="2"/>
    <x v="0"/>
    <x v="0"/>
    <x v="0"/>
    <x v="767"/>
    <x v="790"/>
    <x v="1038"/>
    <x v="1225"/>
    <x v="54"/>
    <x v="27"/>
    <x v="0"/>
    <x v="0"/>
    <x v="0"/>
    <x v="0"/>
    <x v="0"/>
    <x v="4"/>
    <x v="0"/>
    <x v="0"/>
    <x v="0"/>
    <x v="397"/>
    <x v="571"/>
    <x v="3"/>
    <x v="12"/>
    <x v="805"/>
    <x v="104"/>
    <x v="0"/>
    <x v="0"/>
    <x v="0"/>
    <x v="0"/>
    <x v="0"/>
    <x v="397"/>
    <x v="461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945"/>
    <x v="199"/>
    <x v="169"/>
    <x v="112"/>
    <x v="0"/>
    <x v="453"/>
    <x v="1"/>
  </r>
  <r>
    <x v="0"/>
    <x v="1"/>
    <x v="0"/>
    <x v="0"/>
    <x v="0"/>
    <x v="178"/>
    <x v="171"/>
    <x v="361"/>
    <x v="1154"/>
    <x v="54"/>
    <x v="27"/>
    <x v="0"/>
    <x v="0"/>
    <x v="0"/>
    <x v="0"/>
    <x v="0"/>
    <x v="0"/>
    <x v="0"/>
    <x v="0"/>
    <x v="0"/>
    <x v="397"/>
    <x v="571"/>
    <x v="3"/>
    <x v="12"/>
    <x v="805"/>
    <x v="104"/>
    <x v="0"/>
    <x v="0"/>
    <x v="0"/>
    <x v="0"/>
    <x v="0"/>
    <x v="397"/>
    <x v="461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64"/>
    <x v="199"/>
    <x v="169"/>
    <x v="203"/>
    <x v="0"/>
    <x v="1116"/>
    <x v="1"/>
  </r>
  <r>
    <x v="0"/>
    <x v="6"/>
    <x v="0"/>
    <x v="0"/>
    <x v="0"/>
    <x v="863"/>
    <x v="885"/>
    <x v="1135"/>
    <x v="1267"/>
    <x v="54"/>
    <x v="27"/>
    <x v="0"/>
    <x v="0"/>
    <x v="0"/>
    <x v="0"/>
    <x v="0"/>
    <x v="6"/>
    <x v="0"/>
    <x v="0"/>
    <x v="0"/>
    <x v="397"/>
    <x v="571"/>
    <x v="3"/>
    <x v="12"/>
    <x v="805"/>
    <x v="104"/>
    <x v="0"/>
    <x v="0"/>
    <x v="0"/>
    <x v="0"/>
    <x v="0"/>
    <x v="397"/>
    <x v="461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962"/>
    <x v="199"/>
    <x v="169"/>
    <x v="203"/>
    <x v="0"/>
    <x v="370"/>
    <x v="1"/>
  </r>
  <r>
    <x v="0"/>
    <x v="3"/>
    <x v="0"/>
    <x v="0"/>
    <x v="0"/>
    <x v="178"/>
    <x v="171"/>
    <x v="361"/>
    <x v="1154"/>
    <x v="54"/>
    <x v="27"/>
    <x v="0"/>
    <x v="0"/>
    <x v="0"/>
    <x v="0"/>
    <x v="0"/>
    <x v="2"/>
    <x v="0"/>
    <x v="0"/>
    <x v="0"/>
    <x v="397"/>
    <x v="571"/>
    <x v="3"/>
    <x v="12"/>
    <x v="805"/>
    <x v="104"/>
    <x v="0"/>
    <x v="0"/>
    <x v="0"/>
    <x v="0"/>
    <x v="0"/>
    <x v="397"/>
    <x v="461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64"/>
    <x v="199"/>
    <x v="169"/>
    <x v="203"/>
    <x v="0"/>
    <x v="1116"/>
    <x v="1"/>
  </r>
  <r>
    <x v="0"/>
    <x v="5"/>
    <x v="0"/>
    <x v="0"/>
    <x v="0"/>
    <x v="711"/>
    <x v="735"/>
    <x v="978"/>
    <x v="1210"/>
    <x v="54"/>
    <x v="27"/>
    <x v="0"/>
    <x v="0"/>
    <x v="0"/>
    <x v="0"/>
    <x v="0"/>
    <x v="5"/>
    <x v="0"/>
    <x v="0"/>
    <x v="0"/>
    <x v="397"/>
    <x v="571"/>
    <x v="3"/>
    <x v="12"/>
    <x v="805"/>
    <x v="104"/>
    <x v="0"/>
    <x v="0"/>
    <x v="0"/>
    <x v="0"/>
    <x v="0"/>
    <x v="397"/>
    <x v="461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939"/>
    <x v="199"/>
    <x v="169"/>
    <x v="103"/>
    <x v="0"/>
    <x v="502"/>
    <x v="1"/>
  </r>
  <r>
    <x v="0"/>
    <x v="2"/>
    <x v="0"/>
    <x v="0"/>
    <x v="0"/>
    <x v="341"/>
    <x v="423"/>
    <x v="528"/>
    <x v="956"/>
    <x v="54"/>
    <x v="27"/>
    <x v="0"/>
    <x v="0"/>
    <x v="0"/>
    <x v="0"/>
    <x v="0"/>
    <x v="4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68"/>
    <x v="199"/>
    <x v="169"/>
    <x v="32"/>
    <x v="0"/>
    <x v="939"/>
    <x v="1"/>
  </r>
  <r>
    <x v="0"/>
    <x v="1"/>
    <x v="0"/>
    <x v="0"/>
    <x v="0"/>
    <x v="32"/>
    <x v="31"/>
    <x v="83"/>
    <x v="956"/>
    <x v="54"/>
    <x v="27"/>
    <x v="0"/>
    <x v="0"/>
    <x v="0"/>
    <x v="0"/>
    <x v="0"/>
    <x v="0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23"/>
    <x v="199"/>
    <x v="169"/>
    <x v="203"/>
    <x v="0"/>
    <x v="1397"/>
    <x v="1"/>
  </r>
  <r>
    <x v="0"/>
    <x v="6"/>
    <x v="0"/>
    <x v="0"/>
    <x v="0"/>
    <x v="392"/>
    <x v="461"/>
    <x v="592"/>
    <x v="956"/>
    <x v="54"/>
    <x v="27"/>
    <x v="0"/>
    <x v="0"/>
    <x v="0"/>
    <x v="0"/>
    <x v="0"/>
    <x v="6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33"/>
    <x v="199"/>
    <x v="169"/>
    <x v="203"/>
    <x v="0"/>
    <x v="872"/>
    <x v="1"/>
  </r>
  <r>
    <x v="0"/>
    <x v="3"/>
    <x v="0"/>
    <x v="0"/>
    <x v="0"/>
    <x v="3"/>
    <x v="3"/>
    <x v="18"/>
    <x v="956"/>
    <x v="54"/>
    <x v="27"/>
    <x v="0"/>
    <x v="0"/>
    <x v="0"/>
    <x v="0"/>
    <x v="0"/>
    <x v="2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61"/>
    <x v="1"/>
  </r>
  <r>
    <x v="0"/>
    <x v="5"/>
    <x v="0"/>
    <x v="0"/>
    <x v="0"/>
    <x v="39"/>
    <x v="75"/>
    <x v="138"/>
    <x v="956"/>
    <x v="54"/>
    <x v="27"/>
    <x v="0"/>
    <x v="0"/>
    <x v="0"/>
    <x v="0"/>
    <x v="0"/>
    <x v="5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11"/>
    <x v="199"/>
    <x v="5"/>
    <x v="203"/>
    <x v="6"/>
    <x v="1480"/>
    <x v="0"/>
  </r>
  <r>
    <x v="0"/>
    <x v="4"/>
    <x v="0"/>
    <x v="0"/>
    <x v="0"/>
    <x v="87"/>
    <x v="84"/>
    <x v="145"/>
    <x v="956"/>
    <x v="54"/>
    <x v="27"/>
    <x v="0"/>
    <x v="0"/>
    <x v="0"/>
    <x v="0"/>
    <x v="0"/>
    <x v="1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56"/>
    <x v="199"/>
    <x v="169"/>
    <x v="203"/>
    <x v="0"/>
    <x v="1336"/>
    <x v="1"/>
  </r>
  <r>
    <x v="0"/>
    <x v="0"/>
    <x v="0"/>
    <x v="0"/>
    <x v="0"/>
    <x v="571"/>
    <x v="613"/>
    <x v="806"/>
    <x v="956"/>
    <x v="54"/>
    <x v="27"/>
    <x v="0"/>
    <x v="0"/>
    <x v="0"/>
    <x v="0"/>
    <x v="0"/>
    <x v="3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309"/>
    <x v="199"/>
    <x v="169"/>
    <x v="203"/>
    <x v="0"/>
    <x v="655"/>
    <x v="1"/>
  </r>
  <r>
    <x v="0"/>
    <x v="2"/>
    <x v="0"/>
    <x v="0"/>
    <x v="0"/>
    <x v="744"/>
    <x v="767"/>
    <x v="0"/>
    <x v="274"/>
    <x v="54"/>
    <x v="27"/>
    <x v="0"/>
    <x v="0"/>
    <x v="0"/>
    <x v="0"/>
    <x v="0"/>
    <x v="4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169"/>
    <x v="162"/>
    <x v="0"/>
    <x v="688"/>
    <x v="54"/>
    <x v="27"/>
    <x v="0"/>
    <x v="0"/>
    <x v="0"/>
    <x v="0"/>
    <x v="0"/>
    <x v="0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841"/>
    <x v="863"/>
    <x v="0"/>
    <x v="220"/>
    <x v="54"/>
    <x v="27"/>
    <x v="0"/>
    <x v="0"/>
    <x v="0"/>
    <x v="0"/>
    <x v="0"/>
    <x v="6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129"/>
    <x v="124"/>
    <x v="0"/>
    <x v="722"/>
    <x v="54"/>
    <x v="27"/>
    <x v="0"/>
    <x v="0"/>
    <x v="0"/>
    <x v="0"/>
    <x v="0"/>
    <x v="2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604"/>
    <x v="640"/>
    <x v="0"/>
    <x v="356"/>
    <x v="54"/>
    <x v="27"/>
    <x v="0"/>
    <x v="0"/>
    <x v="0"/>
    <x v="0"/>
    <x v="0"/>
    <x v="5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9"/>
    <x v="203"/>
    <x v="129"/>
    <x v="1624"/>
    <x v="0"/>
  </r>
  <r>
    <x v="0"/>
    <x v="4"/>
    <x v="0"/>
    <x v="0"/>
    <x v="0"/>
    <x v="145"/>
    <x v="139"/>
    <x v="0"/>
    <x v="709"/>
    <x v="54"/>
    <x v="27"/>
    <x v="0"/>
    <x v="0"/>
    <x v="0"/>
    <x v="0"/>
    <x v="0"/>
    <x v="1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720"/>
    <x v="743"/>
    <x v="0"/>
    <x v="284"/>
    <x v="54"/>
    <x v="27"/>
    <x v="0"/>
    <x v="0"/>
    <x v="0"/>
    <x v="0"/>
    <x v="0"/>
    <x v="3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479"/>
    <x v="535"/>
    <x v="0"/>
    <x v="442"/>
    <x v="54"/>
    <x v="27"/>
    <x v="0"/>
    <x v="0"/>
    <x v="0"/>
    <x v="0"/>
    <x v="0"/>
    <x v="4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67"/>
    <x v="199"/>
    <x v="169"/>
    <x v="203"/>
    <x v="0"/>
    <x v="1479"/>
    <x v="1"/>
  </r>
  <r>
    <x v="0"/>
    <x v="1"/>
    <x v="0"/>
    <x v="0"/>
    <x v="0"/>
    <x v="66"/>
    <x v="63"/>
    <x v="0"/>
    <x v="846"/>
    <x v="54"/>
    <x v="27"/>
    <x v="0"/>
    <x v="0"/>
    <x v="0"/>
    <x v="0"/>
    <x v="0"/>
    <x v="0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77"/>
    <x v="199"/>
    <x v="169"/>
    <x v="203"/>
    <x v="0"/>
    <x v="1479"/>
    <x v="1"/>
  </r>
  <r>
    <x v="0"/>
    <x v="6"/>
    <x v="0"/>
    <x v="0"/>
    <x v="0"/>
    <x v="543"/>
    <x v="593"/>
    <x v="0"/>
    <x v="392"/>
    <x v="54"/>
    <x v="27"/>
    <x v="0"/>
    <x v="0"/>
    <x v="0"/>
    <x v="0"/>
    <x v="0"/>
    <x v="6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25"/>
    <x v="199"/>
    <x v="169"/>
    <x v="203"/>
    <x v="0"/>
    <x v="1479"/>
    <x v="1"/>
  </r>
  <r>
    <x v="0"/>
    <x v="3"/>
    <x v="0"/>
    <x v="0"/>
    <x v="0"/>
    <x v="53"/>
    <x v="51"/>
    <x v="0"/>
    <x v="861"/>
    <x v="54"/>
    <x v="27"/>
    <x v="0"/>
    <x v="0"/>
    <x v="0"/>
    <x v="0"/>
    <x v="0"/>
    <x v="2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92"/>
    <x v="199"/>
    <x v="169"/>
    <x v="203"/>
    <x v="0"/>
    <x v="1479"/>
    <x v="1"/>
  </r>
  <r>
    <x v="0"/>
    <x v="5"/>
    <x v="0"/>
    <x v="0"/>
    <x v="0"/>
    <x v="398"/>
    <x v="465"/>
    <x v="0"/>
    <x v="508"/>
    <x v="0"/>
    <x v="27"/>
    <x v="0"/>
    <x v="0"/>
    <x v="0"/>
    <x v="0"/>
    <x v="0"/>
    <x v="5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27"/>
    <x v="199"/>
    <x v="169"/>
    <x v="203"/>
    <x v="0"/>
    <x v="1479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0"/>
    <x v="0"/>
    <x v="0"/>
    <x v="0"/>
    <x v="0"/>
    <x v="0"/>
    <x v="3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2"/>
    <x v="0"/>
    <x v="0"/>
    <x v="0"/>
    <x v="164"/>
    <x v="264"/>
    <x v="329"/>
    <x v="956"/>
    <x v="54"/>
    <x v="27"/>
    <x v="0"/>
    <x v="0"/>
    <x v="0"/>
    <x v="0"/>
    <x v="0"/>
    <x v="4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49"/>
    <x v="1"/>
  </r>
  <r>
    <x v="0"/>
    <x v="1"/>
    <x v="0"/>
    <x v="0"/>
    <x v="0"/>
    <x v="11"/>
    <x v="11"/>
    <x v="67"/>
    <x v="995"/>
    <x v="54"/>
    <x v="27"/>
    <x v="0"/>
    <x v="0"/>
    <x v="0"/>
    <x v="0"/>
    <x v="0"/>
    <x v="0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3"/>
    <x v="1"/>
  </r>
  <r>
    <x v="0"/>
    <x v="6"/>
    <x v="0"/>
    <x v="0"/>
    <x v="0"/>
    <x v="208"/>
    <x v="308"/>
    <x v="379"/>
    <x v="956"/>
    <x v="54"/>
    <x v="27"/>
    <x v="0"/>
    <x v="0"/>
    <x v="0"/>
    <x v="0"/>
    <x v="0"/>
    <x v="6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97"/>
    <x v="1"/>
  </r>
  <r>
    <x v="0"/>
    <x v="3"/>
    <x v="0"/>
    <x v="0"/>
    <x v="0"/>
    <x v="8"/>
    <x v="8"/>
    <x v="67"/>
    <x v="1000"/>
    <x v="54"/>
    <x v="27"/>
    <x v="0"/>
    <x v="0"/>
    <x v="0"/>
    <x v="0"/>
    <x v="0"/>
    <x v="2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13"/>
    <x v="1"/>
  </r>
  <r>
    <x v="0"/>
    <x v="5"/>
    <x v="0"/>
    <x v="0"/>
    <x v="0"/>
    <x v="103"/>
    <x v="183"/>
    <x v="300"/>
    <x v="1068"/>
    <x v="16"/>
    <x v="27"/>
    <x v="0"/>
    <x v="0"/>
    <x v="0"/>
    <x v="0"/>
    <x v="0"/>
    <x v="5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1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0"/>
    <x v="0"/>
    <x v="0"/>
    <x v="0"/>
    <x v="0"/>
    <x v="0"/>
    <x v="3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313"/>
    <x v="1333"/>
    <x v="1341"/>
    <x v="19"/>
    <x v="54"/>
    <x v="27"/>
    <x v="0"/>
    <x v="0"/>
    <x v="0"/>
    <x v="0"/>
    <x v="0"/>
    <x v="4"/>
    <x v="0"/>
    <x v="0"/>
    <x v="0"/>
    <x v="402"/>
    <x v="584"/>
    <x v="3"/>
    <x v="7"/>
    <x v="374"/>
    <x v="104"/>
    <x v="0"/>
    <x v="0"/>
    <x v="0"/>
    <x v="0"/>
    <x v="0"/>
    <x v="402"/>
    <x v="28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1"/>
    <x v="199"/>
    <x v="169"/>
    <x v="198"/>
    <x v="0"/>
    <x v="194"/>
    <x v="1"/>
  </r>
  <r>
    <x v="0"/>
    <x v="1"/>
    <x v="0"/>
    <x v="0"/>
    <x v="0"/>
    <x v="656"/>
    <x v="539"/>
    <x v="557"/>
    <x v="576"/>
    <x v="54"/>
    <x v="27"/>
    <x v="0"/>
    <x v="0"/>
    <x v="0"/>
    <x v="0"/>
    <x v="0"/>
    <x v="0"/>
    <x v="0"/>
    <x v="0"/>
    <x v="0"/>
    <x v="402"/>
    <x v="584"/>
    <x v="3"/>
    <x v="7"/>
    <x v="374"/>
    <x v="104"/>
    <x v="0"/>
    <x v="0"/>
    <x v="0"/>
    <x v="0"/>
    <x v="0"/>
    <x v="402"/>
    <x v="28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11"/>
    <x v="199"/>
    <x v="169"/>
    <x v="203"/>
    <x v="0"/>
    <x v="908"/>
    <x v="1"/>
  </r>
  <r>
    <x v="0"/>
    <x v="6"/>
    <x v="0"/>
    <x v="0"/>
    <x v="0"/>
    <x v="1330"/>
    <x v="1350"/>
    <x v="1404"/>
    <x v="8"/>
    <x v="54"/>
    <x v="27"/>
    <x v="0"/>
    <x v="0"/>
    <x v="0"/>
    <x v="0"/>
    <x v="0"/>
    <x v="6"/>
    <x v="0"/>
    <x v="0"/>
    <x v="0"/>
    <x v="402"/>
    <x v="584"/>
    <x v="3"/>
    <x v="7"/>
    <x v="374"/>
    <x v="104"/>
    <x v="0"/>
    <x v="0"/>
    <x v="0"/>
    <x v="0"/>
    <x v="0"/>
    <x v="402"/>
    <x v="28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"/>
    <x v="199"/>
    <x v="169"/>
    <x v="203"/>
    <x v="0"/>
    <x v="141"/>
    <x v="1"/>
  </r>
  <r>
    <x v="0"/>
    <x v="4"/>
    <x v="0"/>
    <x v="0"/>
    <x v="0"/>
    <x v="1015"/>
    <x v="803"/>
    <x v="845"/>
    <x v="389"/>
    <x v="54"/>
    <x v="27"/>
    <x v="0"/>
    <x v="0"/>
    <x v="0"/>
    <x v="0"/>
    <x v="0"/>
    <x v="1"/>
    <x v="0"/>
    <x v="0"/>
    <x v="0"/>
    <x v="402"/>
    <x v="584"/>
    <x v="3"/>
    <x v="7"/>
    <x v="374"/>
    <x v="104"/>
    <x v="0"/>
    <x v="0"/>
    <x v="0"/>
    <x v="0"/>
    <x v="0"/>
    <x v="402"/>
    <x v="28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56"/>
    <x v="199"/>
    <x v="169"/>
    <x v="203"/>
    <x v="0"/>
    <x v="618"/>
    <x v="1"/>
  </r>
  <r>
    <x v="0"/>
    <x v="0"/>
    <x v="0"/>
    <x v="0"/>
    <x v="0"/>
    <x v="1341"/>
    <x v="1361"/>
    <x v="1526"/>
    <x v="1"/>
    <x v="54"/>
    <x v="27"/>
    <x v="0"/>
    <x v="0"/>
    <x v="0"/>
    <x v="0"/>
    <x v="0"/>
    <x v="3"/>
    <x v="0"/>
    <x v="0"/>
    <x v="0"/>
    <x v="402"/>
    <x v="584"/>
    <x v="3"/>
    <x v="7"/>
    <x v="374"/>
    <x v="104"/>
    <x v="0"/>
    <x v="0"/>
    <x v="0"/>
    <x v="0"/>
    <x v="0"/>
    <x v="402"/>
    <x v="28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99"/>
    <x v="169"/>
    <x v="203"/>
    <x v="0"/>
    <x v="43"/>
    <x v="1"/>
  </r>
  <r>
    <x v="0"/>
    <x v="2"/>
    <x v="0"/>
    <x v="0"/>
    <x v="0"/>
    <x v="16"/>
    <x v="30"/>
    <x v="65"/>
    <x v="934"/>
    <x v="54"/>
    <x v="27"/>
    <x v="0"/>
    <x v="0"/>
    <x v="0"/>
    <x v="0"/>
    <x v="0"/>
    <x v="4"/>
    <x v="0"/>
    <x v="0"/>
    <x v="0"/>
    <x v="403"/>
    <x v="585"/>
    <x v="3"/>
    <x v="11"/>
    <x v="263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93"/>
    <x v="199"/>
    <x v="169"/>
    <x v="1"/>
    <x v="0"/>
    <x v="1415"/>
    <x v="1"/>
  </r>
  <r>
    <x v="0"/>
    <x v="2"/>
    <x v="0"/>
    <x v="0"/>
    <x v="0"/>
    <x v="1084"/>
    <x v="1104"/>
    <x v="1220"/>
    <x v="298"/>
    <x v="54"/>
    <x v="27"/>
    <x v="0"/>
    <x v="0"/>
    <x v="0"/>
    <x v="0"/>
    <x v="0"/>
    <x v="4"/>
    <x v="0"/>
    <x v="0"/>
    <x v="0"/>
    <x v="403"/>
    <x v="585"/>
    <x v="3"/>
    <x v="11"/>
    <x v="344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44"/>
    <x v="199"/>
    <x v="169"/>
    <x v="158"/>
    <x v="0"/>
    <x v="299"/>
    <x v="1"/>
  </r>
  <r>
    <x v="0"/>
    <x v="1"/>
    <x v="0"/>
    <x v="0"/>
    <x v="0"/>
    <x v="1"/>
    <x v="1"/>
    <x v="8"/>
    <x v="959"/>
    <x v="54"/>
    <x v="27"/>
    <x v="0"/>
    <x v="0"/>
    <x v="0"/>
    <x v="0"/>
    <x v="0"/>
    <x v="0"/>
    <x v="0"/>
    <x v="0"/>
    <x v="0"/>
    <x v="403"/>
    <x v="585"/>
    <x v="3"/>
    <x v="11"/>
    <x v="263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11"/>
    <x v="199"/>
    <x v="169"/>
    <x v="203"/>
    <x v="0"/>
    <x v="1471"/>
    <x v="1"/>
  </r>
  <r>
    <x v="0"/>
    <x v="1"/>
    <x v="0"/>
    <x v="0"/>
    <x v="0"/>
    <x v="349"/>
    <x v="326"/>
    <x v="462"/>
    <x v="1144"/>
    <x v="54"/>
    <x v="27"/>
    <x v="0"/>
    <x v="0"/>
    <x v="0"/>
    <x v="0"/>
    <x v="0"/>
    <x v="0"/>
    <x v="0"/>
    <x v="0"/>
    <x v="0"/>
    <x v="403"/>
    <x v="585"/>
    <x v="3"/>
    <x v="11"/>
    <x v="344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12"/>
    <x v="199"/>
    <x v="169"/>
    <x v="203"/>
    <x v="0"/>
    <x v="1006"/>
    <x v="1"/>
  </r>
  <r>
    <x v="0"/>
    <x v="6"/>
    <x v="0"/>
    <x v="0"/>
    <x v="0"/>
    <x v="21"/>
    <x v="40"/>
    <x v="79"/>
    <x v="927"/>
    <x v="54"/>
    <x v="27"/>
    <x v="0"/>
    <x v="0"/>
    <x v="0"/>
    <x v="0"/>
    <x v="0"/>
    <x v="6"/>
    <x v="0"/>
    <x v="0"/>
    <x v="0"/>
    <x v="403"/>
    <x v="585"/>
    <x v="3"/>
    <x v="11"/>
    <x v="263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89"/>
    <x v="199"/>
    <x v="169"/>
    <x v="203"/>
    <x v="0"/>
    <x v="1401"/>
    <x v="1"/>
  </r>
  <r>
    <x v="0"/>
    <x v="6"/>
    <x v="0"/>
    <x v="0"/>
    <x v="0"/>
    <x v="1152"/>
    <x v="1172"/>
    <x v="1295"/>
    <x v="256"/>
    <x v="54"/>
    <x v="27"/>
    <x v="0"/>
    <x v="0"/>
    <x v="0"/>
    <x v="0"/>
    <x v="0"/>
    <x v="6"/>
    <x v="0"/>
    <x v="0"/>
    <x v="0"/>
    <x v="403"/>
    <x v="585"/>
    <x v="3"/>
    <x v="11"/>
    <x v="344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11"/>
    <x v="199"/>
    <x v="169"/>
    <x v="203"/>
    <x v="0"/>
    <x v="238"/>
    <x v="1"/>
  </r>
  <r>
    <x v="0"/>
    <x v="3"/>
    <x v="0"/>
    <x v="0"/>
    <x v="0"/>
    <x v="1"/>
    <x v="1"/>
    <x v="8"/>
    <x v="959"/>
    <x v="54"/>
    <x v="27"/>
    <x v="0"/>
    <x v="0"/>
    <x v="0"/>
    <x v="0"/>
    <x v="0"/>
    <x v="2"/>
    <x v="0"/>
    <x v="0"/>
    <x v="0"/>
    <x v="403"/>
    <x v="585"/>
    <x v="3"/>
    <x v="11"/>
    <x v="263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11"/>
    <x v="199"/>
    <x v="169"/>
    <x v="203"/>
    <x v="0"/>
    <x v="1471"/>
    <x v="1"/>
  </r>
  <r>
    <x v="0"/>
    <x v="3"/>
    <x v="0"/>
    <x v="0"/>
    <x v="0"/>
    <x v="349"/>
    <x v="326"/>
    <x v="462"/>
    <x v="1144"/>
    <x v="54"/>
    <x v="27"/>
    <x v="0"/>
    <x v="0"/>
    <x v="0"/>
    <x v="0"/>
    <x v="0"/>
    <x v="2"/>
    <x v="0"/>
    <x v="0"/>
    <x v="0"/>
    <x v="403"/>
    <x v="585"/>
    <x v="3"/>
    <x v="11"/>
    <x v="344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12"/>
    <x v="199"/>
    <x v="169"/>
    <x v="203"/>
    <x v="0"/>
    <x v="1006"/>
    <x v="1"/>
  </r>
  <r>
    <x v="0"/>
    <x v="5"/>
    <x v="0"/>
    <x v="0"/>
    <x v="0"/>
    <x v="13"/>
    <x v="25"/>
    <x v="57"/>
    <x v="937"/>
    <x v="54"/>
    <x v="27"/>
    <x v="0"/>
    <x v="0"/>
    <x v="0"/>
    <x v="0"/>
    <x v="0"/>
    <x v="5"/>
    <x v="0"/>
    <x v="0"/>
    <x v="0"/>
    <x v="403"/>
    <x v="585"/>
    <x v="3"/>
    <x v="11"/>
    <x v="263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96"/>
    <x v="199"/>
    <x v="0"/>
    <x v="203"/>
    <x v="1"/>
    <x v="1481"/>
    <x v="0"/>
  </r>
  <r>
    <x v="0"/>
    <x v="5"/>
    <x v="0"/>
    <x v="0"/>
    <x v="0"/>
    <x v="1026"/>
    <x v="1046"/>
    <x v="1154"/>
    <x v="332"/>
    <x v="54"/>
    <x v="27"/>
    <x v="0"/>
    <x v="0"/>
    <x v="0"/>
    <x v="0"/>
    <x v="0"/>
    <x v="5"/>
    <x v="0"/>
    <x v="0"/>
    <x v="0"/>
    <x v="403"/>
    <x v="585"/>
    <x v="3"/>
    <x v="11"/>
    <x v="344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75"/>
    <x v="199"/>
    <x v="169"/>
    <x v="154"/>
    <x v="0"/>
    <x v="354"/>
    <x v="1"/>
  </r>
  <r>
    <x v="0"/>
    <x v="2"/>
    <x v="0"/>
    <x v="0"/>
    <x v="0"/>
    <x v="449"/>
    <x v="511"/>
    <x v="0"/>
    <x v="467"/>
    <x v="54"/>
    <x v="27"/>
    <x v="0"/>
    <x v="0"/>
    <x v="0"/>
    <x v="0"/>
    <x v="0"/>
    <x v="4"/>
    <x v="0"/>
    <x v="0"/>
    <x v="0"/>
    <x v="404"/>
    <x v="586"/>
    <x v="1"/>
    <x v="32"/>
    <x v="313"/>
    <x v="104"/>
    <x v="0"/>
    <x v="0"/>
    <x v="0"/>
    <x v="0"/>
    <x v="0"/>
    <x v="404"/>
    <x v="354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389"/>
    <x v="199"/>
    <x v="169"/>
    <x v="203"/>
    <x v="0"/>
    <x v="1479"/>
    <x v="1"/>
  </r>
  <r>
    <x v="0"/>
    <x v="1"/>
    <x v="0"/>
    <x v="0"/>
    <x v="0"/>
    <x v="57"/>
    <x v="55"/>
    <x v="0"/>
    <x v="856"/>
    <x v="54"/>
    <x v="27"/>
    <x v="0"/>
    <x v="0"/>
    <x v="0"/>
    <x v="0"/>
    <x v="0"/>
    <x v="0"/>
    <x v="0"/>
    <x v="0"/>
    <x v="0"/>
    <x v="404"/>
    <x v="586"/>
    <x v="1"/>
    <x v="32"/>
    <x v="313"/>
    <x v="104"/>
    <x v="0"/>
    <x v="0"/>
    <x v="0"/>
    <x v="0"/>
    <x v="0"/>
    <x v="404"/>
    <x v="354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688"/>
    <x v="199"/>
    <x v="169"/>
    <x v="203"/>
    <x v="0"/>
    <x v="1479"/>
    <x v="1"/>
  </r>
  <r>
    <x v="0"/>
    <x v="6"/>
    <x v="0"/>
    <x v="0"/>
    <x v="0"/>
    <x v="512"/>
    <x v="565"/>
    <x v="0"/>
    <x v="422"/>
    <x v="54"/>
    <x v="27"/>
    <x v="0"/>
    <x v="0"/>
    <x v="0"/>
    <x v="0"/>
    <x v="0"/>
    <x v="6"/>
    <x v="0"/>
    <x v="0"/>
    <x v="0"/>
    <x v="404"/>
    <x v="586"/>
    <x v="1"/>
    <x v="32"/>
    <x v="313"/>
    <x v="104"/>
    <x v="0"/>
    <x v="0"/>
    <x v="0"/>
    <x v="0"/>
    <x v="0"/>
    <x v="404"/>
    <x v="354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349"/>
    <x v="199"/>
    <x v="169"/>
    <x v="203"/>
    <x v="0"/>
    <x v="1479"/>
    <x v="1"/>
  </r>
  <r>
    <x v="0"/>
    <x v="3"/>
    <x v="0"/>
    <x v="0"/>
    <x v="0"/>
    <x v="57"/>
    <x v="55"/>
    <x v="0"/>
    <x v="856"/>
    <x v="54"/>
    <x v="27"/>
    <x v="0"/>
    <x v="0"/>
    <x v="0"/>
    <x v="0"/>
    <x v="0"/>
    <x v="2"/>
    <x v="0"/>
    <x v="0"/>
    <x v="0"/>
    <x v="404"/>
    <x v="586"/>
    <x v="1"/>
    <x v="32"/>
    <x v="313"/>
    <x v="104"/>
    <x v="0"/>
    <x v="0"/>
    <x v="0"/>
    <x v="0"/>
    <x v="0"/>
    <x v="404"/>
    <x v="354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688"/>
    <x v="199"/>
    <x v="169"/>
    <x v="203"/>
    <x v="0"/>
    <x v="1479"/>
    <x v="1"/>
  </r>
  <r>
    <x v="0"/>
    <x v="5"/>
    <x v="0"/>
    <x v="0"/>
    <x v="0"/>
    <x v="412"/>
    <x v="478"/>
    <x v="0"/>
    <x v="498"/>
    <x v="54"/>
    <x v="27"/>
    <x v="0"/>
    <x v="0"/>
    <x v="0"/>
    <x v="0"/>
    <x v="0"/>
    <x v="5"/>
    <x v="0"/>
    <x v="0"/>
    <x v="0"/>
    <x v="404"/>
    <x v="586"/>
    <x v="1"/>
    <x v="32"/>
    <x v="313"/>
    <x v="104"/>
    <x v="0"/>
    <x v="0"/>
    <x v="0"/>
    <x v="0"/>
    <x v="0"/>
    <x v="404"/>
    <x v="354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419"/>
    <x v="199"/>
    <x v="169"/>
    <x v="203"/>
    <x v="0"/>
    <x v="1479"/>
    <x v="1"/>
  </r>
  <r>
    <x v="0"/>
    <x v="2"/>
    <x v="0"/>
    <x v="0"/>
    <x v="0"/>
    <x v="404"/>
    <x v="470"/>
    <x v="625"/>
    <x v="1080"/>
    <x v="54"/>
    <x v="27"/>
    <x v="0"/>
    <x v="0"/>
    <x v="0"/>
    <x v="0"/>
    <x v="0"/>
    <x v="4"/>
    <x v="0"/>
    <x v="0"/>
    <x v="0"/>
    <x v="405"/>
    <x v="589"/>
    <x v="2"/>
    <x v="6"/>
    <x v="65"/>
    <x v="104"/>
    <x v="0"/>
    <x v="0"/>
    <x v="0"/>
    <x v="0"/>
    <x v="0"/>
    <x v="405"/>
    <x v="17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8"/>
    <x v="203"/>
    <x v="65"/>
    <x v="1331"/>
    <x v="0"/>
  </r>
  <r>
    <x v="0"/>
    <x v="1"/>
    <x v="0"/>
    <x v="0"/>
    <x v="0"/>
    <x v="46"/>
    <x v="44"/>
    <x v="156"/>
    <x v="982"/>
    <x v="54"/>
    <x v="27"/>
    <x v="0"/>
    <x v="0"/>
    <x v="0"/>
    <x v="0"/>
    <x v="0"/>
    <x v="0"/>
    <x v="0"/>
    <x v="0"/>
    <x v="0"/>
    <x v="405"/>
    <x v="589"/>
    <x v="2"/>
    <x v="6"/>
    <x v="65"/>
    <x v="104"/>
    <x v="0"/>
    <x v="0"/>
    <x v="0"/>
    <x v="0"/>
    <x v="0"/>
    <x v="405"/>
    <x v="17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6"/>
    <x v="0"/>
    <x v="0"/>
    <x v="0"/>
    <x v="464"/>
    <x v="524"/>
    <x v="694"/>
    <x v="1098"/>
    <x v="54"/>
    <x v="27"/>
    <x v="0"/>
    <x v="0"/>
    <x v="0"/>
    <x v="0"/>
    <x v="0"/>
    <x v="6"/>
    <x v="0"/>
    <x v="0"/>
    <x v="0"/>
    <x v="405"/>
    <x v="589"/>
    <x v="2"/>
    <x v="6"/>
    <x v="65"/>
    <x v="104"/>
    <x v="0"/>
    <x v="0"/>
    <x v="0"/>
    <x v="0"/>
    <x v="0"/>
    <x v="405"/>
    <x v="17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3"/>
    <x v="0"/>
    <x v="0"/>
    <x v="0"/>
    <x v="46"/>
    <x v="44"/>
    <x v="156"/>
    <x v="982"/>
    <x v="54"/>
    <x v="27"/>
    <x v="0"/>
    <x v="0"/>
    <x v="0"/>
    <x v="0"/>
    <x v="0"/>
    <x v="2"/>
    <x v="0"/>
    <x v="0"/>
    <x v="0"/>
    <x v="405"/>
    <x v="589"/>
    <x v="2"/>
    <x v="6"/>
    <x v="65"/>
    <x v="104"/>
    <x v="0"/>
    <x v="0"/>
    <x v="0"/>
    <x v="0"/>
    <x v="0"/>
    <x v="405"/>
    <x v="17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5"/>
    <x v="0"/>
    <x v="0"/>
    <x v="0"/>
    <x v="371"/>
    <x v="444"/>
    <x v="576"/>
    <x v="1068"/>
    <x v="54"/>
    <x v="27"/>
    <x v="0"/>
    <x v="0"/>
    <x v="0"/>
    <x v="0"/>
    <x v="0"/>
    <x v="5"/>
    <x v="0"/>
    <x v="0"/>
    <x v="0"/>
    <x v="405"/>
    <x v="589"/>
    <x v="2"/>
    <x v="6"/>
    <x v="65"/>
    <x v="104"/>
    <x v="0"/>
    <x v="0"/>
    <x v="0"/>
    <x v="0"/>
    <x v="0"/>
    <x v="405"/>
    <x v="17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0"/>
    <x v="203"/>
    <x v="57"/>
    <x v="1343"/>
    <x v="0"/>
  </r>
  <r>
    <x v="0"/>
    <x v="2"/>
    <x v="0"/>
    <x v="0"/>
    <x v="0"/>
    <x v="941"/>
    <x v="963"/>
    <x v="1574"/>
    <x v="1886"/>
    <x v="54"/>
    <x v="27"/>
    <x v="0"/>
    <x v="0"/>
    <x v="0"/>
    <x v="0"/>
    <x v="0"/>
    <x v="4"/>
    <x v="0"/>
    <x v="0"/>
    <x v="0"/>
    <x v="406"/>
    <x v="590"/>
    <x v="0"/>
    <x v="31"/>
    <x v="105"/>
    <x v="104"/>
    <x v="0"/>
    <x v="0"/>
    <x v="0"/>
    <x v="0"/>
    <x v="0"/>
    <x v="406"/>
    <x v="5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"/>
    <x v="1"/>
  </r>
  <r>
    <x v="0"/>
    <x v="1"/>
    <x v="0"/>
    <x v="0"/>
    <x v="0"/>
    <x v="267"/>
    <x v="253"/>
    <x v="1148"/>
    <x v="1673"/>
    <x v="54"/>
    <x v="27"/>
    <x v="0"/>
    <x v="0"/>
    <x v="0"/>
    <x v="0"/>
    <x v="0"/>
    <x v="0"/>
    <x v="0"/>
    <x v="0"/>
    <x v="0"/>
    <x v="406"/>
    <x v="590"/>
    <x v="0"/>
    <x v="31"/>
    <x v="105"/>
    <x v="104"/>
    <x v="0"/>
    <x v="0"/>
    <x v="0"/>
    <x v="0"/>
    <x v="0"/>
    <x v="406"/>
    <x v="5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0"/>
    <x v="1"/>
  </r>
  <r>
    <x v="0"/>
    <x v="6"/>
    <x v="0"/>
    <x v="0"/>
    <x v="0"/>
    <x v="1038"/>
    <x v="1058"/>
    <x v="1577"/>
    <x v="1891"/>
    <x v="54"/>
    <x v="27"/>
    <x v="0"/>
    <x v="0"/>
    <x v="0"/>
    <x v="0"/>
    <x v="0"/>
    <x v="6"/>
    <x v="0"/>
    <x v="0"/>
    <x v="0"/>
    <x v="406"/>
    <x v="590"/>
    <x v="0"/>
    <x v="31"/>
    <x v="105"/>
    <x v="104"/>
    <x v="0"/>
    <x v="0"/>
    <x v="0"/>
    <x v="0"/>
    <x v="0"/>
    <x v="406"/>
    <x v="5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"/>
    <x v="1"/>
  </r>
  <r>
    <x v="0"/>
    <x v="3"/>
    <x v="0"/>
    <x v="0"/>
    <x v="0"/>
    <x v="267"/>
    <x v="253"/>
    <x v="1148"/>
    <x v="1673"/>
    <x v="54"/>
    <x v="27"/>
    <x v="0"/>
    <x v="0"/>
    <x v="0"/>
    <x v="0"/>
    <x v="0"/>
    <x v="2"/>
    <x v="0"/>
    <x v="0"/>
    <x v="0"/>
    <x v="406"/>
    <x v="590"/>
    <x v="0"/>
    <x v="31"/>
    <x v="105"/>
    <x v="104"/>
    <x v="0"/>
    <x v="0"/>
    <x v="0"/>
    <x v="0"/>
    <x v="0"/>
    <x v="406"/>
    <x v="5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0"/>
    <x v="1"/>
  </r>
  <r>
    <x v="0"/>
    <x v="5"/>
    <x v="0"/>
    <x v="0"/>
    <x v="0"/>
    <x v="880"/>
    <x v="902"/>
    <x v="1568"/>
    <x v="1884"/>
    <x v="54"/>
    <x v="27"/>
    <x v="0"/>
    <x v="0"/>
    <x v="0"/>
    <x v="0"/>
    <x v="0"/>
    <x v="5"/>
    <x v="0"/>
    <x v="0"/>
    <x v="0"/>
    <x v="406"/>
    <x v="590"/>
    <x v="0"/>
    <x v="31"/>
    <x v="105"/>
    <x v="104"/>
    <x v="0"/>
    <x v="0"/>
    <x v="0"/>
    <x v="0"/>
    <x v="0"/>
    <x v="406"/>
    <x v="5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9"/>
    <x v="0"/>
    <x v="8"/>
    <x v="1"/>
  </r>
  <r>
    <x v="0"/>
    <x v="2"/>
    <x v="0"/>
    <x v="0"/>
    <x v="0"/>
    <x v="211"/>
    <x v="313"/>
    <x v="383"/>
    <x v="956"/>
    <x v="54"/>
    <x v="27"/>
    <x v="0"/>
    <x v="0"/>
    <x v="0"/>
    <x v="0"/>
    <x v="0"/>
    <x v="4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93"/>
    <x v="1"/>
  </r>
  <r>
    <x v="0"/>
    <x v="1"/>
    <x v="0"/>
    <x v="0"/>
    <x v="0"/>
    <x v="16"/>
    <x v="15"/>
    <x v="82"/>
    <x v="1002"/>
    <x v="54"/>
    <x v="27"/>
    <x v="0"/>
    <x v="0"/>
    <x v="0"/>
    <x v="0"/>
    <x v="0"/>
    <x v="0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98"/>
    <x v="1"/>
  </r>
  <r>
    <x v="0"/>
    <x v="6"/>
    <x v="0"/>
    <x v="0"/>
    <x v="0"/>
    <x v="261"/>
    <x v="357"/>
    <x v="438"/>
    <x v="956"/>
    <x v="54"/>
    <x v="27"/>
    <x v="0"/>
    <x v="0"/>
    <x v="0"/>
    <x v="0"/>
    <x v="0"/>
    <x v="6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31"/>
    <x v="1"/>
  </r>
  <r>
    <x v="0"/>
    <x v="3"/>
    <x v="0"/>
    <x v="0"/>
    <x v="0"/>
    <x v="12"/>
    <x v="12"/>
    <x v="82"/>
    <x v="1011"/>
    <x v="54"/>
    <x v="27"/>
    <x v="0"/>
    <x v="0"/>
    <x v="0"/>
    <x v="0"/>
    <x v="0"/>
    <x v="2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398"/>
    <x v="1"/>
  </r>
  <r>
    <x v="0"/>
    <x v="5"/>
    <x v="0"/>
    <x v="0"/>
    <x v="0"/>
    <x v="150"/>
    <x v="248"/>
    <x v="346"/>
    <x v="1068"/>
    <x v="21"/>
    <x v="27"/>
    <x v="0"/>
    <x v="0"/>
    <x v="0"/>
    <x v="0"/>
    <x v="0"/>
    <x v="5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132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0"/>
    <x v="0"/>
    <x v="0"/>
    <x v="0"/>
    <x v="0"/>
    <x v="0"/>
    <x v="3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73"/>
    <x v="280"/>
    <x v="0"/>
    <x v="681"/>
    <x v="54"/>
    <x v="27"/>
    <x v="0"/>
    <x v="0"/>
    <x v="0"/>
    <x v="0"/>
    <x v="0"/>
    <x v="4"/>
    <x v="0"/>
    <x v="0"/>
    <x v="0"/>
    <x v="408"/>
    <x v="598"/>
    <x v="5"/>
    <x v="61"/>
    <x v="584"/>
    <x v="104"/>
    <x v="0"/>
    <x v="0"/>
    <x v="0"/>
    <x v="0"/>
    <x v="0"/>
    <x v="408"/>
    <x v="342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1"/>
    <x v="0"/>
    <x v="0"/>
    <x v="0"/>
    <x v="12"/>
    <x v="12"/>
    <x v="0"/>
    <x v="926"/>
    <x v="54"/>
    <x v="27"/>
    <x v="0"/>
    <x v="0"/>
    <x v="0"/>
    <x v="0"/>
    <x v="0"/>
    <x v="0"/>
    <x v="0"/>
    <x v="0"/>
    <x v="0"/>
    <x v="408"/>
    <x v="598"/>
    <x v="5"/>
    <x v="61"/>
    <x v="584"/>
    <x v="104"/>
    <x v="0"/>
    <x v="0"/>
    <x v="0"/>
    <x v="0"/>
    <x v="0"/>
    <x v="408"/>
    <x v="342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6"/>
    <x v="0"/>
    <x v="0"/>
    <x v="0"/>
    <x v="224"/>
    <x v="325"/>
    <x v="0"/>
    <x v="647"/>
    <x v="54"/>
    <x v="27"/>
    <x v="0"/>
    <x v="0"/>
    <x v="0"/>
    <x v="0"/>
    <x v="0"/>
    <x v="6"/>
    <x v="0"/>
    <x v="0"/>
    <x v="0"/>
    <x v="408"/>
    <x v="598"/>
    <x v="5"/>
    <x v="61"/>
    <x v="584"/>
    <x v="104"/>
    <x v="0"/>
    <x v="0"/>
    <x v="0"/>
    <x v="0"/>
    <x v="0"/>
    <x v="408"/>
    <x v="342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408"/>
    <x v="598"/>
    <x v="5"/>
    <x v="61"/>
    <x v="584"/>
    <x v="104"/>
    <x v="0"/>
    <x v="0"/>
    <x v="0"/>
    <x v="0"/>
    <x v="0"/>
    <x v="408"/>
    <x v="342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0"/>
    <x v="0"/>
    <x v="0"/>
    <x v="0"/>
    <x v="0"/>
    <x v="0"/>
    <x v="3"/>
    <x v="0"/>
    <x v="0"/>
    <x v="0"/>
    <x v="408"/>
    <x v="598"/>
    <x v="5"/>
    <x v="61"/>
    <x v="584"/>
    <x v="104"/>
    <x v="0"/>
    <x v="0"/>
    <x v="0"/>
    <x v="0"/>
    <x v="0"/>
    <x v="408"/>
    <x v="342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2"/>
    <x v="0"/>
    <x v="0"/>
    <x v="0"/>
    <x v="246"/>
    <x v="342"/>
    <x v="340"/>
    <x v="758"/>
    <x v="54"/>
    <x v="27"/>
    <x v="0"/>
    <x v="0"/>
    <x v="0"/>
    <x v="0"/>
    <x v="0"/>
    <x v="4"/>
    <x v="0"/>
    <x v="0"/>
    <x v="0"/>
    <x v="409"/>
    <x v="600"/>
    <x v="5"/>
    <x v="73"/>
    <x v="631"/>
    <x v="104"/>
    <x v="0"/>
    <x v="0"/>
    <x v="0"/>
    <x v="0"/>
    <x v="0"/>
    <x v="409"/>
    <x v="371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52"/>
    <x v="199"/>
    <x v="169"/>
    <x v="203"/>
    <x v="0"/>
    <x v="1139"/>
    <x v="1"/>
  </r>
  <r>
    <x v="0"/>
    <x v="1"/>
    <x v="0"/>
    <x v="0"/>
    <x v="0"/>
    <x v="19"/>
    <x v="18"/>
    <x v="70"/>
    <x v="982"/>
    <x v="54"/>
    <x v="27"/>
    <x v="0"/>
    <x v="0"/>
    <x v="0"/>
    <x v="0"/>
    <x v="0"/>
    <x v="0"/>
    <x v="0"/>
    <x v="0"/>
    <x v="0"/>
    <x v="409"/>
    <x v="600"/>
    <x v="5"/>
    <x v="73"/>
    <x v="631"/>
    <x v="104"/>
    <x v="0"/>
    <x v="0"/>
    <x v="0"/>
    <x v="0"/>
    <x v="0"/>
    <x v="409"/>
    <x v="371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10"/>
    <x v="1"/>
  </r>
  <r>
    <x v="0"/>
    <x v="6"/>
    <x v="0"/>
    <x v="0"/>
    <x v="0"/>
    <x v="296"/>
    <x v="382"/>
    <x v="396"/>
    <x v="727"/>
    <x v="54"/>
    <x v="27"/>
    <x v="0"/>
    <x v="0"/>
    <x v="0"/>
    <x v="0"/>
    <x v="0"/>
    <x v="6"/>
    <x v="0"/>
    <x v="0"/>
    <x v="0"/>
    <x v="409"/>
    <x v="600"/>
    <x v="5"/>
    <x v="73"/>
    <x v="631"/>
    <x v="104"/>
    <x v="0"/>
    <x v="0"/>
    <x v="0"/>
    <x v="0"/>
    <x v="0"/>
    <x v="409"/>
    <x v="371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1079"/>
    <x v="1"/>
  </r>
  <r>
    <x v="0"/>
    <x v="4"/>
    <x v="0"/>
    <x v="0"/>
    <x v="0"/>
    <x v="56"/>
    <x v="54"/>
    <x v="133"/>
    <x v="1011"/>
    <x v="54"/>
    <x v="27"/>
    <x v="0"/>
    <x v="0"/>
    <x v="0"/>
    <x v="0"/>
    <x v="0"/>
    <x v="1"/>
    <x v="0"/>
    <x v="0"/>
    <x v="0"/>
    <x v="409"/>
    <x v="600"/>
    <x v="5"/>
    <x v="73"/>
    <x v="631"/>
    <x v="104"/>
    <x v="0"/>
    <x v="0"/>
    <x v="0"/>
    <x v="0"/>
    <x v="0"/>
    <x v="409"/>
    <x v="371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347"/>
    <x v="1"/>
  </r>
  <r>
    <x v="0"/>
    <x v="0"/>
    <x v="0"/>
    <x v="0"/>
    <x v="0"/>
    <x v="467"/>
    <x v="527"/>
    <x v="580"/>
    <x v="620"/>
    <x v="54"/>
    <x v="8"/>
    <x v="0"/>
    <x v="0"/>
    <x v="0"/>
    <x v="0"/>
    <x v="0"/>
    <x v="3"/>
    <x v="0"/>
    <x v="0"/>
    <x v="0"/>
    <x v="409"/>
    <x v="600"/>
    <x v="5"/>
    <x v="73"/>
    <x v="631"/>
    <x v="104"/>
    <x v="0"/>
    <x v="0"/>
    <x v="0"/>
    <x v="0"/>
    <x v="0"/>
    <x v="409"/>
    <x v="371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885"/>
    <x v="1"/>
  </r>
  <r>
    <x v="0"/>
    <x v="2"/>
    <x v="0"/>
    <x v="0"/>
    <x v="0"/>
    <x v="173"/>
    <x v="280"/>
    <x v="0"/>
    <x v="681"/>
    <x v="54"/>
    <x v="27"/>
    <x v="0"/>
    <x v="0"/>
    <x v="0"/>
    <x v="0"/>
    <x v="0"/>
    <x v="4"/>
    <x v="0"/>
    <x v="0"/>
    <x v="0"/>
    <x v="410"/>
    <x v="601"/>
    <x v="1"/>
    <x v="29"/>
    <x v="685"/>
    <x v="104"/>
    <x v="0"/>
    <x v="0"/>
    <x v="0"/>
    <x v="0"/>
    <x v="0"/>
    <x v="410"/>
    <x v="390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1"/>
    <x v="0"/>
    <x v="0"/>
    <x v="0"/>
    <x v="12"/>
    <x v="12"/>
    <x v="0"/>
    <x v="926"/>
    <x v="54"/>
    <x v="27"/>
    <x v="0"/>
    <x v="0"/>
    <x v="0"/>
    <x v="0"/>
    <x v="0"/>
    <x v="0"/>
    <x v="0"/>
    <x v="0"/>
    <x v="0"/>
    <x v="410"/>
    <x v="601"/>
    <x v="1"/>
    <x v="29"/>
    <x v="685"/>
    <x v="104"/>
    <x v="0"/>
    <x v="0"/>
    <x v="0"/>
    <x v="0"/>
    <x v="0"/>
    <x v="410"/>
    <x v="390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6"/>
    <x v="0"/>
    <x v="0"/>
    <x v="0"/>
    <x v="224"/>
    <x v="325"/>
    <x v="0"/>
    <x v="647"/>
    <x v="54"/>
    <x v="27"/>
    <x v="0"/>
    <x v="0"/>
    <x v="0"/>
    <x v="0"/>
    <x v="0"/>
    <x v="6"/>
    <x v="0"/>
    <x v="0"/>
    <x v="0"/>
    <x v="410"/>
    <x v="601"/>
    <x v="1"/>
    <x v="29"/>
    <x v="685"/>
    <x v="104"/>
    <x v="0"/>
    <x v="0"/>
    <x v="0"/>
    <x v="0"/>
    <x v="0"/>
    <x v="410"/>
    <x v="390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3"/>
    <x v="0"/>
    <x v="0"/>
    <x v="0"/>
    <x v="12"/>
    <x v="12"/>
    <x v="0"/>
    <x v="926"/>
    <x v="54"/>
    <x v="27"/>
    <x v="0"/>
    <x v="0"/>
    <x v="0"/>
    <x v="0"/>
    <x v="0"/>
    <x v="2"/>
    <x v="0"/>
    <x v="0"/>
    <x v="0"/>
    <x v="410"/>
    <x v="601"/>
    <x v="1"/>
    <x v="29"/>
    <x v="685"/>
    <x v="104"/>
    <x v="0"/>
    <x v="0"/>
    <x v="0"/>
    <x v="0"/>
    <x v="0"/>
    <x v="410"/>
    <x v="390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5"/>
    <x v="0"/>
    <x v="0"/>
    <x v="0"/>
    <x v="150"/>
    <x v="248"/>
    <x v="0"/>
    <x v="704"/>
    <x v="54"/>
    <x v="27"/>
    <x v="0"/>
    <x v="0"/>
    <x v="0"/>
    <x v="0"/>
    <x v="0"/>
    <x v="5"/>
    <x v="0"/>
    <x v="0"/>
    <x v="0"/>
    <x v="410"/>
    <x v="601"/>
    <x v="1"/>
    <x v="29"/>
    <x v="685"/>
    <x v="104"/>
    <x v="0"/>
    <x v="0"/>
    <x v="0"/>
    <x v="0"/>
    <x v="0"/>
    <x v="410"/>
    <x v="390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31"/>
    <x v="60"/>
    <x v="82"/>
    <x v="889"/>
    <x v="54"/>
    <x v="27"/>
    <x v="0"/>
    <x v="0"/>
    <x v="0"/>
    <x v="0"/>
    <x v="0"/>
    <x v="4"/>
    <x v="0"/>
    <x v="0"/>
    <x v="0"/>
    <x v="411"/>
    <x v="608"/>
    <x v="2"/>
    <x v="46"/>
    <x v="28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"/>
    <x v="203"/>
    <x v="5"/>
    <x v="1488"/>
    <x v="0"/>
  </r>
  <r>
    <x v="0"/>
    <x v="2"/>
    <x v="0"/>
    <x v="0"/>
    <x v="0"/>
    <x v="773"/>
    <x v="796"/>
    <x v="676"/>
    <x v="312"/>
    <x v="54"/>
    <x v="27"/>
    <x v="0"/>
    <x v="0"/>
    <x v="0"/>
    <x v="0"/>
    <x v="0"/>
    <x v="4"/>
    <x v="0"/>
    <x v="0"/>
    <x v="0"/>
    <x v="411"/>
    <x v="608"/>
    <x v="2"/>
    <x v="46"/>
    <x v="28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3"/>
    <x v="1"/>
  </r>
  <r>
    <x v="0"/>
    <x v="2"/>
    <x v="0"/>
    <x v="0"/>
    <x v="0"/>
    <x v="479"/>
    <x v="535"/>
    <x v="431"/>
    <x v="501"/>
    <x v="54"/>
    <x v="27"/>
    <x v="0"/>
    <x v="0"/>
    <x v="0"/>
    <x v="0"/>
    <x v="0"/>
    <x v="4"/>
    <x v="0"/>
    <x v="0"/>
    <x v="0"/>
    <x v="411"/>
    <x v="608"/>
    <x v="2"/>
    <x v="46"/>
    <x v="282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312"/>
    <x v="400"/>
    <x v="276"/>
    <x v="628"/>
    <x v="54"/>
    <x v="27"/>
    <x v="0"/>
    <x v="0"/>
    <x v="0"/>
    <x v="0"/>
    <x v="0"/>
    <x v="4"/>
    <x v="0"/>
    <x v="0"/>
    <x v="0"/>
    <x v="411"/>
    <x v="608"/>
    <x v="2"/>
    <x v="46"/>
    <x v="283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408"/>
    <x v="474"/>
    <x v="370"/>
    <x v="559"/>
    <x v="54"/>
    <x v="27"/>
    <x v="0"/>
    <x v="0"/>
    <x v="0"/>
    <x v="0"/>
    <x v="0"/>
    <x v="4"/>
    <x v="0"/>
    <x v="0"/>
    <x v="0"/>
    <x v="411"/>
    <x v="608"/>
    <x v="2"/>
    <x v="46"/>
    <x v="727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2"/>
    <x v="0"/>
    <x v="0"/>
    <x v="0"/>
    <x v="287"/>
    <x v="377"/>
    <x v="255"/>
    <x v="647"/>
    <x v="54"/>
    <x v="27"/>
    <x v="0"/>
    <x v="0"/>
    <x v="0"/>
    <x v="0"/>
    <x v="0"/>
    <x v="4"/>
    <x v="0"/>
    <x v="0"/>
    <x v="0"/>
    <x v="411"/>
    <x v="608"/>
    <x v="2"/>
    <x v="46"/>
    <x v="728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5"/>
    <x v="1"/>
  </r>
  <r>
    <x v="0"/>
    <x v="2"/>
    <x v="0"/>
    <x v="0"/>
    <x v="0"/>
    <x v="224"/>
    <x v="325"/>
    <x v="209"/>
    <x v="693"/>
    <x v="54"/>
    <x v="27"/>
    <x v="0"/>
    <x v="0"/>
    <x v="0"/>
    <x v="0"/>
    <x v="0"/>
    <x v="4"/>
    <x v="0"/>
    <x v="0"/>
    <x v="0"/>
    <x v="411"/>
    <x v="608"/>
    <x v="2"/>
    <x v="46"/>
    <x v="729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233"/>
    <x v="335"/>
    <x v="209"/>
    <x v="681"/>
    <x v="54"/>
    <x v="27"/>
    <x v="0"/>
    <x v="0"/>
    <x v="0"/>
    <x v="0"/>
    <x v="0"/>
    <x v="4"/>
    <x v="0"/>
    <x v="0"/>
    <x v="0"/>
    <x v="411"/>
    <x v="608"/>
    <x v="2"/>
    <x v="46"/>
    <x v="73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348"/>
    <x v="425"/>
    <x v="311"/>
    <x v="611"/>
    <x v="54"/>
    <x v="27"/>
    <x v="0"/>
    <x v="0"/>
    <x v="0"/>
    <x v="0"/>
    <x v="0"/>
    <x v="4"/>
    <x v="0"/>
    <x v="0"/>
    <x v="0"/>
    <x v="411"/>
    <x v="608"/>
    <x v="2"/>
    <x v="46"/>
    <x v="73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4"/>
    <x v="203"/>
    <x v="49"/>
    <x v="1553"/>
    <x v="0"/>
  </r>
  <r>
    <x v="0"/>
    <x v="1"/>
    <x v="0"/>
    <x v="0"/>
    <x v="0"/>
    <x v="2"/>
    <x v="2"/>
    <x v="11"/>
    <x v="949"/>
    <x v="54"/>
    <x v="27"/>
    <x v="0"/>
    <x v="0"/>
    <x v="0"/>
    <x v="0"/>
    <x v="0"/>
    <x v="0"/>
    <x v="0"/>
    <x v="0"/>
    <x v="0"/>
    <x v="411"/>
    <x v="608"/>
    <x v="2"/>
    <x v="46"/>
    <x v="28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181"/>
    <x v="173"/>
    <x v="180"/>
    <x v="718"/>
    <x v="54"/>
    <x v="27"/>
    <x v="0"/>
    <x v="0"/>
    <x v="0"/>
    <x v="0"/>
    <x v="0"/>
    <x v="0"/>
    <x v="0"/>
    <x v="0"/>
    <x v="0"/>
    <x v="411"/>
    <x v="608"/>
    <x v="2"/>
    <x v="46"/>
    <x v="28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1"/>
    <x v="1"/>
  </r>
  <r>
    <x v="0"/>
    <x v="1"/>
    <x v="0"/>
    <x v="0"/>
    <x v="0"/>
    <x v="66"/>
    <x v="63"/>
    <x v="93"/>
    <x v="819"/>
    <x v="54"/>
    <x v="27"/>
    <x v="0"/>
    <x v="0"/>
    <x v="0"/>
    <x v="0"/>
    <x v="0"/>
    <x v="0"/>
    <x v="0"/>
    <x v="0"/>
    <x v="0"/>
    <x v="411"/>
    <x v="608"/>
    <x v="2"/>
    <x v="46"/>
    <x v="282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28"/>
    <x v="27"/>
    <x v="55"/>
    <x v="876"/>
    <x v="54"/>
    <x v="27"/>
    <x v="0"/>
    <x v="0"/>
    <x v="0"/>
    <x v="0"/>
    <x v="0"/>
    <x v="0"/>
    <x v="0"/>
    <x v="0"/>
    <x v="0"/>
    <x v="411"/>
    <x v="608"/>
    <x v="2"/>
    <x v="46"/>
    <x v="283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47"/>
    <x v="45"/>
    <x v="78"/>
    <x v="848"/>
    <x v="54"/>
    <x v="27"/>
    <x v="0"/>
    <x v="0"/>
    <x v="0"/>
    <x v="0"/>
    <x v="0"/>
    <x v="0"/>
    <x v="0"/>
    <x v="0"/>
    <x v="0"/>
    <x v="411"/>
    <x v="608"/>
    <x v="2"/>
    <x v="46"/>
    <x v="727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1"/>
    <x v="0"/>
    <x v="0"/>
    <x v="0"/>
    <x v="24"/>
    <x v="23"/>
    <x v="52"/>
    <x v="887"/>
    <x v="54"/>
    <x v="27"/>
    <x v="0"/>
    <x v="0"/>
    <x v="0"/>
    <x v="0"/>
    <x v="0"/>
    <x v="0"/>
    <x v="0"/>
    <x v="0"/>
    <x v="0"/>
    <x v="411"/>
    <x v="608"/>
    <x v="2"/>
    <x v="46"/>
    <x v="728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1"/>
    <x v="0"/>
    <x v="0"/>
    <x v="0"/>
    <x v="17"/>
    <x v="16"/>
    <x v="44"/>
    <x v="902"/>
    <x v="54"/>
    <x v="27"/>
    <x v="0"/>
    <x v="0"/>
    <x v="0"/>
    <x v="0"/>
    <x v="0"/>
    <x v="0"/>
    <x v="0"/>
    <x v="0"/>
    <x v="0"/>
    <x v="411"/>
    <x v="608"/>
    <x v="2"/>
    <x v="46"/>
    <x v="729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18"/>
    <x v="17"/>
    <x v="44"/>
    <x v="900"/>
    <x v="54"/>
    <x v="27"/>
    <x v="0"/>
    <x v="0"/>
    <x v="0"/>
    <x v="0"/>
    <x v="0"/>
    <x v="0"/>
    <x v="0"/>
    <x v="0"/>
    <x v="0"/>
    <x v="411"/>
    <x v="608"/>
    <x v="2"/>
    <x v="46"/>
    <x v="73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33"/>
    <x v="32"/>
    <x v="62"/>
    <x v="870"/>
    <x v="54"/>
    <x v="27"/>
    <x v="0"/>
    <x v="0"/>
    <x v="0"/>
    <x v="0"/>
    <x v="0"/>
    <x v="0"/>
    <x v="0"/>
    <x v="0"/>
    <x v="0"/>
    <x v="411"/>
    <x v="608"/>
    <x v="2"/>
    <x v="46"/>
    <x v="73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6"/>
    <x v="0"/>
    <x v="0"/>
    <x v="0"/>
    <x v="42"/>
    <x v="80"/>
    <x v="95"/>
    <x v="874"/>
    <x v="54"/>
    <x v="27"/>
    <x v="0"/>
    <x v="0"/>
    <x v="0"/>
    <x v="0"/>
    <x v="0"/>
    <x v="6"/>
    <x v="0"/>
    <x v="0"/>
    <x v="0"/>
    <x v="411"/>
    <x v="608"/>
    <x v="2"/>
    <x v="46"/>
    <x v="28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868"/>
    <x v="890"/>
    <x v="749"/>
    <x v="272"/>
    <x v="54"/>
    <x v="27"/>
    <x v="0"/>
    <x v="0"/>
    <x v="0"/>
    <x v="0"/>
    <x v="0"/>
    <x v="6"/>
    <x v="0"/>
    <x v="0"/>
    <x v="0"/>
    <x v="411"/>
    <x v="608"/>
    <x v="2"/>
    <x v="46"/>
    <x v="28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9"/>
    <x v="1"/>
  </r>
  <r>
    <x v="0"/>
    <x v="6"/>
    <x v="0"/>
    <x v="0"/>
    <x v="0"/>
    <x v="543"/>
    <x v="593"/>
    <x v="486"/>
    <x v="456"/>
    <x v="54"/>
    <x v="27"/>
    <x v="0"/>
    <x v="0"/>
    <x v="0"/>
    <x v="0"/>
    <x v="0"/>
    <x v="6"/>
    <x v="0"/>
    <x v="0"/>
    <x v="0"/>
    <x v="411"/>
    <x v="608"/>
    <x v="2"/>
    <x v="46"/>
    <x v="282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369"/>
    <x v="442"/>
    <x v="323"/>
    <x v="591"/>
    <x v="54"/>
    <x v="27"/>
    <x v="0"/>
    <x v="0"/>
    <x v="0"/>
    <x v="0"/>
    <x v="0"/>
    <x v="6"/>
    <x v="0"/>
    <x v="0"/>
    <x v="0"/>
    <x v="411"/>
    <x v="608"/>
    <x v="2"/>
    <x v="46"/>
    <x v="283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467"/>
    <x v="527"/>
    <x v="427"/>
    <x v="513"/>
    <x v="54"/>
    <x v="27"/>
    <x v="0"/>
    <x v="0"/>
    <x v="0"/>
    <x v="0"/>
    <x v="0"/>
    <x v="6"/>
    <x v="0"/>
    <x v="0"/>
    <x v="0"/>
    <x v="411"/>
    <x v="608"/>
    <x v="2"/>
    <x v="46"/>
    <x v="727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6"/>
    <x v="0"/>
    <x v="0"/>
    <x v="0"/>
    <x v="337"/>
    <x v="419"/>
    <x v="303"/>
    <x v="614"/>
    <x v="54"/>
    <x v="27"/>
    <x v="0"/>
    <x v="0"/>
    <x v="0"/>
    <x v="0"/>
    <x v="0"/>
    <x v="6"/>
    <x v="0"/>
    <x v="0"/>
    <x v="0"/>
    <x v="411"/>
    <x v="608"/>
    <x v="2"/>
    <x v="46"/>
    <x v="728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6"/>
    <x v="1"/>
  </r>
  <r>
    <x v="0"/>
    <x v="6"/>
    <x v="0"/>
    <x v="0"/>
    <x v="0"/>
    <x v="271"/>
    <x v="366"/>
    <x v="248"/>
    <x v="660"/>
    <x v="54"/>
    <x v="27"/>
    <x v="0"/>
    <x v="0"/>
    <x v="0"/>
    <x v="0"/>
    <x v="0"/>
    <x v="6"/>
    <x v="0"/>
    <x v="0"/>
    <x v="0"/>
    <x v="411"/>
    <x v="608"/>
    <x v="2"/>
    <x v="46"/>
    <x v="729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284"/>
    <x v="374"/>
    <x v="248"/>
    <x v="647"/>
    <x v="54"/>
    <x v="27"/>
    <x v="0"/>
    <x v="0"/>
    <x v="0"/>
    <x v="0"/>
    <x v="0"/>
    <x v="6"/>
    <x v="0"/>
    <x v="0"/>
    <x v="0"/>
    <x v="411"/>
    <x v="608"/>
    <x v="2"/>
    <x v="46"/>
    <x v="73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400"/>
    <x v="466"/>
    <x v="359"/>
    <x v="571"/>
    <x v="54"/>
    <x v="27"/>
    <x v="0"/>
    <x v="0"/>
    <x v="0"/>
    <x v="0"/>
    <x v="0"/>
    <x v="6"/>
    <x v="0"/>
    <x v="0"/>
    <x v="0"/>
    <x v="411"/>
    <x v="608"/>
    <x v="2"/>
    <x v="46"/>
    <x v="73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2"/>
    <x v="2"/>
    <x v="11"/>
    <x v="949"/>
    <x v="54"/>
    <x v="27"/>
    <x v="0"/>
    <x v="0"/>
    <x v="0"/>
    <x v="0"/>
    <x v="0"/>
    <x v="2"/>
    <x v="0"/>
    <x v="0"/>
    <x v="0"/>
    <x v="411"/>
    <x v="608"/>
    <x v="2"/>
    <x v="46"/>
    <x v="28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181"/>
    <x v="173"/>
    <x v="180"/>
    <x v="718"/>
    <x v="54"/>
    <x v="27"/>
    <x v="0"/>
    <x v="0"/>
    <x v="0"/>
    <x v="0"/>
    <x v="0"/>
    <x v="2"/>
    <x v="0"/>
    <x v="0"/>
    <x v="0"/>
    <x v="411"/>
    <x v="608"/>
    <x v="2"/>
    <x v="46"/>
    <x v="28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1"/>
    <x v="1"/>
  </r>
  <r>
    <x v="0"/>
    <x v="3"/>
    <x v="0"/>
    <x v="0"/>
    <x v="0"/>
    <x v="66"/>
    <x v="63"/>
    <x v="93"/>
    <x v="819"/>
    <x v="54"/>
    <x v="27"/>
    <x v="0"/>
    <x v="0"/>
    <x v="0"/>
    <x v="0"/>
    <x v="0"/>
    <x v="2"/>
    <x v="0"/>
    <x v="0"/>
    <x v="0"/>
    <x v="411"/>
    <x v="608"/>
    <x v="2"/>
    <x v="46"/>
    <x v="282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28"/>
    <x v="27"/>
    <x v="55"/>
    <x v="876"/>
    <x v="54"/>
    <x v="27"/>
    <x v="0"/>
    <x v="0"/>
    <x v="0"/>
    <x v="0"/>
    <x v="0"/>
    <x v="2"/>
    <x v="0"/>
    <x v="0"/>
    <x v="0"/>
    <x v="411"/>
    <x v="608"/>
    <x v="2"/>
    <x v="46"/>
    <x v="283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47"/>
    <x v="45"/>
    <x v="78"/>
    <x v="848"/>
    <x v="54"/>
    <x v="27"/>
    <x v="0"/>
    <x v="0"/>
    <x v="0"/>
    <x v="0"/>
    <x v="0"/>
    <x v="2"/>
    <x v="0"/>
    <x v="0"/>
    <x v="0"/>
    <x v="411"/>
    <x v="608"/>
    <x v="2"/>
    <x v="46"/>
    <x v="727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24"/>
    <x v="23"/>
    <x v="52"/>
    <x v="887"/>
    <x v="54"/>
    <x v="27"/>
    <x v="0"/>
    <x v="0"/>
    <x v="0"/>
    <x v="0"/>
    <x v="0"/>
    <x v="2"/>
    <x v="0"/>
    <x v="0"/>
    <x v="0"/>
    <x v="411"/>
    <x v="608"/>
    <x v="2"/>
    <x v="46"/>
    <x v="728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3"/>
    <x v="0"/>
    <x v="0"/>
    <x v="0"/>
    <x v="17"/>
    <x v="16"/>
    <x v="44"/>
    <x v="902"/>
    <x v="54"/>
    <x v="27"/>
    <x v="0"/>
    <x v="0"/>
    <x v="0"/>
    <x v="0"/>
    <x v="0"/>
    <x v="2"/>
    <x v="0"/>
    <x v="0"/>
    <x v="0"/>
    <x v="411"/>
    <x v="608"/>
    <x v="2"/>
    <x v="46"/>
    <x v="729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18"/>
    <x v="17"/>
    <x v="44"/>
    <x v="900"/>
    <x v="54"/>
    <x v="27"/>
    <x v="0"/>
    <x v="0"/>
    <x v="0"/>
    <x v="0"/>
    <x v="0"/>
    <x v="2"/>
    <x v="0"/>
    <x v="0"/>
    <x v="0"/>
    <x v="411"/>
    <x v="608"/>
    <x v="2"/>
    <x v="46"/>
    <x v="73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33"/>
    <x v="32"/>
    <x v="62"/>
    <x v="870"/>
    <x v="54"/>
    <x v="27"/>
    <x v="0"/>
    <x v="0"/>
    <x v="0"/>
    <x v="0"/>
    <x v="0"/>
    <x v="2"/>
    <x v="0"/>
    <x v="0"/>
    <x v="0"/>
    <x v="411"/>
    <x v="608"/>
    <x v="2"/>
    <x v="46"/>
    <x v="73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26"/>
    <x v="50"/>
    <x v="73"/>
    <x v="898"/>
    <x v="54"/>
    <x v="27"/>
    <x v="0"/>
    <x v="0"/>
    <x v="0"/>
    <x v="0"/>
    <x v="0"/>
    <x v="5"/>
    <x v="0"/>
    <x v="0"/>
    <x v="0"/>
    <x v="411"/>
    <x v="608"/>
    <x v="2"/>
    <x v="46"/>
    <x v="28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"/>
    <x v="203"/>
    <x v="4"/>
    <x v="1486"/>
    <x v="0"/>
  </r>
  <r>
    <x v="0"/>
    <x v="5"/>
    <x v="0"/>
    <x v="0"/>
    <x v="0"/>
    <x v="717"/>
    <x v="740"/>
    <x v="633"/>
    <x v="346"/>
    <x v="54"/>
    <x v="27"/>
    <x v="0"/>
    <x v="0"/>
    <x v="0"/>
    <x v="0"/>
    <x v="0"/>
    <x v="5"/>
    <x v="0"/>
    <x v="0"/>
    <x v="0"/>
    <x v="411"/>
    <x v="608"/>
    <x v="2"/>
    <x v="46"/>
    <x v="28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5"/>
    <x v="203"/>
    <x v="157"/>
    <x v="1627"/>
    <x v="0"/>
  </r>
  <r>
    <x v="0"/>
    <x v="5"/>
    <x v="0"/>
    <x v="0"/>
    <x v="0"/>
    <x v="440"/>
    <x v="504"/>
    <x v="394"/>
    <x v="531"/>
    <x v="54"/>
    <x v="27"/>
    <x v="0"/>
    <x v="0"/>
    <x v="0"/>
    <x v="0"/>
    <x v="0"/>
    <x v="5"/>
    <x v="0"/>
    <x v="0"/>
    <x v="0"/>
    <x v="411"/>
    <x v="608"/>
    <x v="2"/>
    <x v="46"/>
    <x v="282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6"/>
    <x v="203"/>
    <x v="75"/>
    <x v="1580"/>
    <x v="0"/>
  </r>
  <r>
    <x v="0"/>
    <x v="5"/>
    <x v="0"/>
    <x v="0"/>
    <x v="0"/>
    <x v="282"/>
    <x v="373"/>
    <x v="248"/>
    <x v="648"/>
    <x v="54"/>
    <x v="27"/>
    <x v="0"/>
    <x v="0"/>
    <x v="0"/>
    <x v="0"/>
    <x v="0"/>
    <x v="5"/>
    <x v="0"/>
    <x v="0"/>
    <x v="0"/>
    <x v="411"/>
    <x v="608"/>
    <x v="2"/>
    <x v="46"/>
    <x v="283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4"/>
    <x v="203"/>
    <x v="36"/>
    <x v="1536"/>
    <x v="0"/>
  </r>
  <r>
    <x v="0"/>
    <x v="5"/>
    <x v="0"/>
    <x v="0"/>
    <x v="0"/>
    <x v="375"/>
    <x v="447"/>
    <x v="335"/>
    <x v="590"/>
    <x v="54"/>
    <x v="27"/>
    <x v="0"/>
    <x v="0"/>
    <x v="0"/>
    <x v="0"/>
    <x v="0"/>
    <x v="5"/>
    <x v="0"/>
    <x v="0"/>
    <x v="0"/>
    <x v="411"/>
    <x v="608"/>
    <x v="2"/>
    <x v="46"/>
    <x v="727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1"/>
    <x v="203"/>
    <x v="58"/>
    <x v="1560"/>
    <x v="0"/>
  </r>
  <r>
    <x v="0"/>
    <x v="5"/>
    <x v="0"/>
    <x v="0"/>
    <x v="0"/>
    <x v="256"/>
    <x v="351"/>
    <x v="228"/>
    <x v="670"/>
    <x v="54"/>
    <x v="27"/>
    <x v="0"/>
    <x v="0"/>
    <x v="0"/>
    <x v="0"/>
    <x v="0"/>
    <x v="5"/>
    <x v="0"/>
    <x v="0"/>
    <x v="0"/>
    <x v="411"/>
    <x v="608"/>
    <x v="2"/>
    <x v="46"/>
    <x v="728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0"/>
    <x v="203"/>
    <x v="31"/>
    <x v="1530"/>
    <x v="0"/>
  </r>
  <r>
    <x v="0"/>
    <x v="5"/>
    <x v="0"/>
    <x v="0"/>
    <x v="0"/>
    <x v="191"/>
    <x v="292"/>
    <x v="187"/>
    <x v="714"/>
    <x v="54"/>
    <x v="27"/>
    <x v="0"/>
    <x v="0"/>
    <x v="0"/>
    <x v="0"/>
    <x v="0"/>
    <x v="5"/>
    <x v="0"/>
    <x v="0"/>
    <x v="0"/>
    <x v="411"/>
    <x v="608"/>
    <x v="2"/>
    <x v="46"/>
    <x v="729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"/>
    <x v="203"/>
    <x v="23"/>
    <x v="1516"/>
    <x v="0"/>
  </r>
  <r>
    <x v="0"/>
    <x v="5"/>
    <x v="0"/>
    <x v="0"/>
    <x v="0"/>
    <x v="201"/>
    <x v="300"/>
    <x v="187"/>
    <x v="704"/>
    <x v="54"/>
    <x v="27"/>
    <x v="0"/>
    <x v="0"/>
    <x v="0"/>
    <x v="0"/>
    <x v="0"/>
    <x v="5"/>
    <x v="0"/>
    <x v="0"/>
    <x v="0"/>
    <x v="411"/>
    <x v="608"/>
    <x v="2"/>
    <x v="46"/>
    <x v="73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5"/>
    <x v="203"/>
    <x v="24"/>
    <x v="1518"/>
    <x v="0"/>
  </r>
  <r>
    <x v="0"/>
    <x v="5"/>
    <x v="0"/>
    <x v="0"/>
    <x v="0"/>
    <x v="311"/>
    <x v="398"/>
    <x v="283"/>
    <x v="635"/>
    <x v="54"/>
    <x v="27"/>
    <x v="0"/>
    <x v="0"/>
    <x v="0"/>
    <x v="0"/>
    <x v="0"/>
    <x v="5"/>
    <x v="0"/>
    <x v="0"/>
    <x v="0"/>
    <x v="411"/>
    <x v="608"/>
    <x v="2"/>
    <x v="46"/>
    <x v="73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7"/>
    <x v="203"/>
    <x v="42"/>
    <x v="1543"/>
    <x v="0"/>
  </r>
  <r>
    <x v="0"/>
    <x v="2"/>
    <x v="0"/>
    <x v="0"/>
    <x v="0"/>
    <x v="278"/>
    <x v="370"/>
    <x v="276"/>
    <x v="666"/>
    <x v="54"/>
    <x v="27"/>
    <x v="0"/>
    <x v="0"/>
    <x v="0"/>
    <x v="0"/>
    <x v="0"/>
    <x v="4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70"/>
    <x v="199"/>
    <x v="169"/>
    <x v="203"/>
    <x v="0"/>
    <x v="1204"/>
    <x v="1"/>
  </r>
  <r>
    <x v="0"/>
    <x v="1"/>
    <x v="0"/>
    <x v="0"/>
    <x v="0"/>
    <x v="23"/>
    <x v="22"/>
    <x v="55"/>
    <x v="942"/>
    <x v="54"/>
    <x v="27"/>
    <x v="0"/>
    <x v="0"/>
    <x v="0"/>
    <x v="0"/>
    <x v="0"/>
    <x v="0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5"/>
    <x v="199"/>
    <x v="169"/>
    <x v="203"/>
    <x v="0"/>
    <x v="1424"/>
    <x v="1"/>
  </r>
  <r>
    <x v="0"/>
    <x v="6"/>
    <x v="0"/>
    <x v="0"/>
    <x v="0"/>
    <x v="329"/>
    <x v="414"/>
    <x v="323"/>
    <x v="630"/>
    <x v="54"/>
    <x v="27"/>
    <x v="0"/>
    <x v="0"/>
    <x v="0"/>
    <x v="0"/>
    <x v="0"/>
    <x v="6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30"/>
    <x v="199"/>
    <x v="169"/>
    <x v="203"/>
    <x v="0"/>
    <x v="1155"/>
    <x v="1"/>
  </r>
  <r>
    <x v="0"/>
    <x v="3"/>
    <x v="0"/>
    <x v="0"/>
    <x v="0"/>
    <x v="19"/>
    <x v="18"/>
    <x v="55"/>
    <x v="949"/>
    <x v="54"/>
    <x v="27"/>
    <x v="0"/>
    <x v="0"/>
    <x v="0"/>
    <x v="0"/>
    <x v="0"/>
    <x v="2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24"/>
    <x v="1"/>
  </r>
  <r>
    <x v="0"/>
    <x v="5"/>
    <x v="0"/>
    <x v="0"/>
    <x v="0"/>
    <x v="211"/>
    <x v="313"/>
    <x v="248"/>
    <x v="723"/>
    <x v="13"/>
    <x v="27"/>
    <x v="0"/>
    <x v="0"/>
    <x v="0"/>
    <x v="0"/>
    <x v="0"/>
    <x v="5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1232"/>
    <x v="1"/>
  </r>
  <r>
    <x v="0"/>
    <x v="4"/>
    <x v="0"/>
    <x v="0"/>
    <x v="0"/>
    <x v="12"/>
    <x v="12"/>
    <x v="0"/>
    <x v="926"/>
    <x v="54"/>
    <x v="27"/>
    <x v="0"/>
    <x v="0"/>
    <x v="0"/>
    <x v="0"/>
    <x v="0"/>
    <x v="1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0"/>
    <x v="0"/>
    <x v="0"/>
    <x v="0"/>
    <x v="191"/>
    <x v="292"/>
    <x v="0"/>
    <x v="670"/>
    <x v="54"/>
    <x v="0"/>
    <x v="0"/>
    <x v="0"/>
    <x v="0"/>
    <x v="0"/>
    <x v="0"/>
    <x v="3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2"/>
    <x v="0"/>
    <x v="0"/>
    <x v="0"/>
    <x v="977"/>
    <x v="999"/>
    <x v="729"/>
    <x v="194"/>
    <x v="54"/>
    <x v="27"/>
    <x v="0"/>
    <x v="0"/>
    <x v="0"/>
    <x v="0"/>
    <x v="0"/>
    <x v="4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58"/>
    <x v="199"/>
    <x v="169"/>
    <x v="147"/>
    <x v="0"/>
    <x v="728"/>
    <x v="1"/>
  </r>
  <r>
    <x v="0"/>
    <x v="1"/>
    <x v="0"/>
    <x v="0"/>
    <x v="0"/>
    <x v="289"/>
    <x v="273"/>
    <x v="205"/>
    <x v="747"/>
    <x v="54"/>
    <x v="27"/>
    <x v="0"/>
    <x v="0"/>
    <x v="0"/>
    <x v="0"/>
    <x v="0"/>
    <x v="0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34"/>
    <x v="199"/>
    <x v="169"/>
    <x v="203"/>
    <x v="0"/>
    <x v="1276"/>
    <x v="1"/>
  </r>
  <r>
    <x v="0"/>
    <x v="6"/>
    <x v="0"/>
    <x v="0"/>
    <x v="0"/>
    <x v="1072"/>
    <x v="1092"/>
    <x v="812"/>
    <x v="145"/>
    <x v="54"/>
    <x v="27"/>
    <x v="0"/>
    <x v="0"/>
    <x v="0"/>
    <x v="0"/>
    <x v="0"/>
    <x v="6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24"/>
    <x v="199"/>
    <x v="169"/>
    <x v="203"/>
    <x v="0"/>
    <x v="649"/>
    <x v="1"/>
  </r>
  <r>
    <x v="0"/>
    <x v="3"/>
    <x v="0"/>
    <x v="0"/>
    <x v="0"/>
    <x v="255"/>
    <x v="243"/>
    <x v="205"/>
    <x v="782"/>
    <x v="54"/>
    <x v="27"/>
    <x v="0"/>
    <x v="0"/>
    <x v="0"/>
    <x v="0"/>
    <x v="0"/>
    <x v="2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68"/>
    <x v="199"/>
    <x v="169"/>
    <x v="203"/>
    <x v="0"/>
    <x v="1276"/>
    <x v="1"/>
  </r>
  <r>
    <x v="0"/>
    <x v="5"/>
    <x v="0"/>
    <x v="0"/>
    <x v="0"/>
    <x v="850"/>
    <x v="872"/>
    <x v="684"/>
    <x v="270"/>
    <x v="54"/>
    <x v="27"/>
    <x v="0"/>
    <x v="0"/>
    <x v="0"/>
    <x v="0"/>
    <x v="0"/>
    <x v="5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22"/>
    <x v="199"/>
    <x v="169"/>
    <x v="126"/>
    <x v="0"/>
    <x v="775"/>
    <x v="1"/>
  </r>
  <r>
    <x v="0"/>
    <x v="4"/>
    <x v="0"/>
    <x v="0"/>
    <x v="0"/>
    <x v="178"/>
    <x v="171"/>
    <x v="0"/>
    <x v="754"/>
    <x v="54"/>
    <x v="27"/>
    <x v="0"/>
    <x v="0"/>
    <x v="0"/>
    <x v="0"/>
    <x v="0"/>
    <x v="1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81"/>
    <x v="199"/>
    <x v="169"/>
    <x v="203"/>
    <x v="0"/>
    <x v="1479"/>
    <x v="1"/>
  </r>
  <r>
    <x v="0"/>
    <x v="0"/>
    <x v="0"/>
    <x v="0"/>
    <x v="0"/>
    <x v="804"/>
    <x v="827"/>
    <x v="0"/>
    <x v="241"/>
    <x v="54"/>
    <x v="27"/>
    <x v="0"/>
    <x v="0"/>
    <x v="0"/>
    <x v="0"/>
    <x v="0"/>
    <x v="3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97"/>
    <x v="199"/>
    <x v="169"/>
    <x v="203"/>
    <x v="0"/>
    <x v="1479"/>
    <x v="1"/>
  </r>
  <r>
    <x v="0"/>
    <x v="2"/>
    <x v="0"/>
    <x v="0"/>
    <x v="0"/>
    <x v="445"/>
    <x v="508"/>
    <x v="1273"/>
    <x v="1717"/>
    <x v="54"/>
    <x v="27"/>
    <x v="0"/>
    <x v="0"/>
    <x v="0"/>
    <x v="0"/>
    <x v="0"/>
    <x v="4"/>
    <x v="0"/>
    <x v="0"/>
    <x v="0"/>
    <x v="414"/>
    <x v="616"/>
    <x v="2"/>
    <x v="53"/>
    <x v="520"/>
    <x v="104"/>
    <x v="0"/>
    <x v="0"/>
    <x v="0"/>
    <x v="0"/>
    <x v="0"/>
    <x v="414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5"/>
    <x v="1"/>
  </r>
  <r>
    <x v="0"/>
    <x v="1"/>
    <x v="0"/>
    <x v="0"/>
    <x v="0"/>
    <x v="56"/>
    <x v="54"/>
    <x v="505"/>
    <x v="1284"/>
    <x v="54"/>
    <x v="27"/>
    <x v="0"/>
    <x v="0"/>
    <x v="0"/>
    <x v="0"/>
    <x v="0"/>
    <x v="0"/>
    <x v="0"/>
    <x v="0"/>
    <x v="0"/>
    <x v="414"/>
    <x v="616"/>
    <x v="2"/>
    <x v="53"/>
    <x v="520"/>
    <x v="104"/>
    <x v="0"/>
    <x v="0"/>
    <x v="0"/>
    <x v="0"/>
    <x v="0"/>
    <x v="414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3"/>
    <x v="1"/>
  </r>
  <r>
    <x v="0"/>
    <x v="6"/>
    <x v="0"/>
    <x v="0"/>
    <x v="0"/>
    <x v="508"/>
    <x v="562"/>
    <x v="1345"/>
    <x v="1764"/>
    <x v="54"/>
    <x v="27"/>
    <x v="0"/>
    <x v="0"/>
    <x v="0"/>
    <x v="0"/>
    <x v="0"/>
    <x v="6"/>
    <x v="0"/>
    <x v="0"/>
    <x v="0"/>
    <x v="414"/>
    <x v="616"/>
    <x v="2"/>
    <x v="53"/>
    <x v="520"/>
    <x v="104"/>
    <x v="0"/>
    <x v="0"/>
    <x v="0"/>
    <x v="0"/>
    <x v="0"/>
    <x v="414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0"/>
    <x v="1"/>
  </r>
  <r>
    <x v="0"/>
    <x v="4"/>
    <x v="0"/>
    <x v="0"/>
    <x v="0"/>
    <x v="160"/>
    <x v="154"/>
    <x v="370"/>
    <x v="1083"/>
    <x v="54"/>
    <x v="27"/>
    <x v="0"/>
    <x v="0"/>
    <x v="0"/>
    <x v="0"/>
    <x v="0"/>
    <x v="1"/>
    <x v="0"/>
    <x v="0"/>
    <x v="0"/>
    <x v="414"/>
    <x v="616"/>
    <x v="2"/>
    <x v="53"/>
    <x v="520"/>
    <x v="104"/>
    <x v="0"/>
    <x v="0"/>
    <x v="0"/>
    <x v="0"/>
    <x v="0"/>
    <x v="414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0"/>
    <x v="0"/>
    <x v="0"/>
    <x v="0"/>
    <x v="756"/>
    <x v="779"/>
    <x v="1087"/>
    <x v="1410"/>
    <x v="54"/>
    <x v="27"/>
    <x v="0"/>
    <x v="0"/>
    <x v="0"/>
    <x v="0"/>
    <x v="0"/>
    <x v="3"/>
    <x v="0"/>
    <x v="0"/>
    <x v="0"/>
    <x v="414"/>
    <x v="616"/>
    <x v="2"/>
    <x v="53"/>
    <x v="520"/>
    <x v="104"/>
    <x v="0"/>
    <x v="0"/>
    <x v="0"/>
    <x v="0"/>
    <x v="0"/>
    <x v="414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2"/>
    <x v="1"/>
  </r>
  <r>
    <x v="0"/>
    <x v="2"/>
    <x v="0"/>
    <x v="0"/>
    <x v="0"/>
    <x v="224"/>
    <x v="325"/>
    <x v="396"/>
    <x v="956"/>
    <x v="54"/>
    <x v="27"/>
    <x v="0"/>
    <x v="0"/>
    <x v="0"/>
    <x v="0"/>
    <x v="0"/>
    <x v="4"/>
    <x v="0"/>
    <x v="0"/>
    <x v="0"/>
    <x v="415"/>
    <x v="617"/>
    <x v="5"/>
    <x v="73"/>
    <x v="631"/>
    <x v="104"/>
    <x v="0"/>
    <x v="0"/>
    <x v="0"/>
    <x v="0"/>
    <x v="0"/>
    <x v="415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79"/>
    <x v="1"/>
  </r>
  <r>
    <x v="0"/>
    <x v="1"/>
    <x v="0"/>
    <x v="0"/>
    <x v="0"/>
    <x v="17"/>
    <x v="16"/>
    <x v="85"/>
    <x v="1005"/>
    <x v="54"/>
    <x v="27"/>
    <x v="0"/>
    <x v="0"/>
    <x v="0"/>
    <x v="0"/>
    <x v="0"/>
    <x v="0"/>
    <x v="0"/>
    <x v="0"/>
    <x v="0"/>
    <x v="415"/>
    <x v="617"/>
    <x v="5"/>
    <x v="73"/>
    <x v="631"/>
    <x v="104"/>
    <x v="0"/>
    <x v="0"/>
    <x v="0"/>
    <x v="0"/>
    <x v="0"/>
    <x v="415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95"/>
    <x v="1"/>
  </r>
  <r>
    <x v="0"/>
    <x v="6"/>
    <x v="0"/>
    <x v="0"/>
    <x v="0"/>
    <x v="271"/>
    <x v="366"/>
    <x v="449"/>
    <x v="956"/>
    <x v="54"/>
    <x v="27"/>
    <x v="0"/>
    <x v="0"/>
    <x v="0"/>
    <x v="0"/>
    <x v="0"/>
    <x v="6"/>
    <x v="0"/>
    <x v="0"/>
    <x v="0"/>
    <x v="415"/>
    <x v="617"/>
    <x v="5"/>
    <x v="73"/>
    <x v="631"/>
    <x v="104"/>
    <x v="0"/>
    <x v="0"/>
    <x v="0"/>
    <x v="0"/>
    <x v="0"/>
    <x v="415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19"/>
    <x v="1"/>
  </r>
  <r>
    <x v="0"/>
    <x v="4"/>
    <x v="0"/>
    <x v="0"/>
    <x v="0"/>
    <x v="50"/>
    <x v="48"/>
    <x v="0"/>
    <x v="864"/>
    <x v="54"/>
    <x v="27"/>
    <x v="0"/>
    <x v="0"/>
    <x v="0"/>
    <x v="0"/>
    <x v="0"/>
    <x v="1"/>
    <x v="0"/>
    <x v="0"/>
    <x v="0"/>
    <x v="415"/>
    <x v="617"/>
    <x v="5"/>
    <x v="73"/>
    <x v="631"/>
    <x v="104"/>
    <x v="0"/>
    <x v="0"/>
    <x v="0"/>
    <x v="0"/>
    <x v="0"/>
    <x v="415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96"/>
    <x v="199"/>
    <x v="169"/>
    <x v="203"/>
    <x v="0"/>
    <x v="1479"/>
    <x v="1"/>
  </r>
  <r>
    <x v="0"/>
    <x v="0"/>
    <x v="0"/>
    <x v="0"/>
    <x v="0"/>
    <x v="443"/>
    <x v="507"/>
    <x v="0"/>
    <x v="473"/>
    <x v="54"/>
    <x v="0"/>
    <x v="0"/>
    <x v="0"/>
    <x v="0"/>
    <x v="0"/>
    <x v="0"/>
    <x v="3"/>
    <x v="0"/>
    <x v="0"/>
    <x v="0"/>
    <x v="415"/>
    <x v="617"/>
    <x v="5"/>
    <x v="73"/>
    <x v="631"/>
    <x v="104"/>
    <x v="0"/>
    <x v="0"/>
    <x v="0"/>
    <x v="0"/>
    <x v="0"/>
    <x v="415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394"/>
    <x v="199"/>
    <x v="169"/>
    <x v="203"/>
    <x v="0"/>
    <x v="1479"/>
    <x v="1"/>
  </r>
  <r>
    <x v="0"/>
    <x v="2"/>
    <x v="0"/>
    <x v="0"/>
    <x v="0"/>
    <x v="797"/>
    <x v="820"/>
    <x v="1147"/>
    <x v="1475"/>
    <x v="54"/>
    <x v="27"/>
    <x v="0"/>
    <x v="0"/>
    <x v="0"/>
    <x v="0"/>
    <x v="0"/>
    <x v="4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2"/>
    <x v="169"/>
    <x v="203"/>
    <x v="186"/>
    <x v="712"/>
    <x v="0"/>
  </r>
  <r>
    <x v="0"/>
    <x v="1"/>
    <x v="0"/>
    <x v="0"/>
    <x v="0"/>
    <x v="192"/>
    <x v="184"/>
    <x v="426"/>
    <x v="1122"/>
    <x v="54"/>
    <x v="27"/>
    <x v="0"/>
    <x v="0"/>
    <x v="0"/>
    <x v="0"/>
    <x v="0"/>
    <x v="0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6"/>
    <x v="1"/>
  </r>
  <r>
    <x v="0"/>
    <x v="6"/>
    <x v="0"/>
    <x v="0"/>
    <x v="0"/>
    <x v="894"/>
    <x v="916"/>
    <x v="1243"/>
    <x v="1526"/>
    <x v="54"/>
    <x v="27"/>
    <x v="0"/>
    <x v="0"/>
    <x v="0"/>
    <x v="0"/>
    <x v="0"/>
    <x v="6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4"/>
    <x v="1"/>
  </r>
  <r>
    <x v="0"/>
    <x v="3"/>
    <x v="0"/>
    <x v="0"/>
    <x v="0"/>
    <x v="117"/>
    <x v="112"/>
    <x v="194"/>
    <x v="814"/>
    <x v="54"/>
    <x v="27"/>
    <x v="0"/>
    <x v="0"/>
    <x v="0"/>
    <x v="0"/>
    <x v="0"/>
    <x v="2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5"/>
    <x v="0"/>
    <x v="0"/>
    <x v="0"/>
    <x v="572"/>
    <x v="614"/>
    <x v="667"/>
    <x v="521"/>
    <x v="54"/>
    <x v="27"/>
    <x v="0"/>
    <x v="0"/>
    <x v="0"/>
    <x v="0"/>
    <x v="0"/>
    <x v="5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9"/>
    <x v="169"/>
    <x v="203"/>
    <x v="121"/>
    <x v="1582"/>
    <x v="0"/>
  </r>
  <r>
    <x v="0"/>
    <x v="4"/>
    <x v="0"/>
    <x v="0"/>
    <x v="0"/>
    <x v="245"/>
    <x v="233"/>
    <x v="599"/>
    <x v="1289"/>
    <x v="54"/>
    <x v="27"/>
    <x v="0"/>
    <x v="0"/>
    <x v="0"/>
    <x v="0"/>
    <x v="0"/>
    <x v="1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5"/>
    <x v="1"/>
  </r>
  <r>
    <x v="0"/>
    <x v="0"/>
    <x v="0"/>
    <x v="0"/>
    <x v="0"/>
    <x v="925"/>
    <x v="947"/>
    <x v="1401"/>
    <x v="1744"/>
    <x v="54"/>
    <x v="27"/>
    <x v="0"/>
    <x v="0"/>
    <x v="0"/>
    <x v="0"/>
    <x v="0"/>
    <x v="3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"/>
    <x v="1"/>
  </r>
  <r>
    <x v="0"/>
    <x v="2"/>
    <x v="0"/>
    <x v="0"/>
    <x v="0"/>
    <x v="756"/>
    <x v="779"/>
    <x v="1129"/>
    <x v="1495"/>
    <x v="54"/>
    <x v="27"/>
    <x v="0"/>
    <x v="0"/>
    <x v="0"/>
    <x v="0"/>
    <x v="0"/>
    <x v="4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4"/>
    <x v="1"/>
  </r>
  <r>
    <x v="0"/>
    <x v="2"/>
    <x v="0"/>
    <x v="0"/>
    <x v="0"/>
    <x v="62"/>
    <x v="118"/>
    <x v="231"/>
    <x v="1053"/>
    <x v="54"/>
    <x v="27"/>
    <x v="0"/>
    <x v="0"/>
    <x v="0"/>
    <x v="0"/>
    <x v="0"/>
    <x v="4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173"/>
    <x v="166"/>
    <x v="415"/>
    <x v="1131"/>
    <x v="54"/>
    <x v="27"/>
    <x v="0"/>
    <x v="0"/>
    <x v="0"/>
    <x v="0"/>
    <x v="0"/>
    <x v="0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6"/>
    <x v="1"/>
  </r>
  <r>
    <x v="0"/>
    <x v="1"/>
    <x v="0"/>
    <x v="0"/>
    <x v="0"/>
    <x v="4"/>
    <x v="4"/>
    <x v="47"/>
    <x v="978"/>
    <x v="54"/>
    <x v="27"/>
    <x v="0"/>
    <x v="0"/>
    <x v="0"/>
    <x v="0"/>
    <x v="0"/>
    <x v="0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6"/>
    <x v="0"/>
    <x v="0"/>
    <x v="0"/>
    <x v="853"/>
    <x v="875"/>
    <x v="1229"/>
    <x v="1539"/>
    <x v="54"/>
    <x v="27"/>
    <x v="0"/>
    <x v="0"/>
    <x v="0"/>
    <x v="0"/>
    <x v="0"/>
    <x v="6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3"/>
    <x v="1"/>
  </r>
  <r>
    <x v="0"/>
    <x v="6"/>
    <x v="0"/>
    <x v="0"/>
    <x v="0"/>
    <x v="83"/>
    <x v="153"/>
    <x v="276"/>
    <x v="1071"/>
    <x v="54"/>
    <x v="27"/>
    <x v="0"/>
    <x v="0"/>
    <x v="0"/>
    <x v="0"/>
    <x v="0"/>
    <x v="6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3"/>
    <x v="0"/>
    <x v="0"/>
    <x v="0"/>
    <x v="122"/>
    <x v="117"/>
    <x v="366"/>
    <x v="1132"/>
    <x v="54"/>
    <x v="27"/>
    <x v="0"/>
    <x v="0"/>
    <x v="0"/>
    <x v="0"/>
    <x v="0"/>
    <x v="2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1"/>
    <x v="1"/>
  </r>
  <r>
    <x v="0"/>
    <x v="3"/>
    <x v="0"/>
    <x v="0"/>
    <x v="0"/>
    <x v="2"/>
    <x v="2"/>
    <x v="32"/>
    <x v="967"/>
    <x v="54"/>
    <x v="27"/>
    <x v="0"/>
    <x v="0"/>
    <x v="0"/>
    <x v="0"/>
    <x v="0"/>
    <x v="2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5"/>
    <x v="0"/>
    <x v="0"/>
    <x v="0"/>
    <x v="589"/>
    <x v="628"/>
    <x v="986"/>
    <x v="1463"/>
    <x v="54"/>
    <x v="27"/>
    <x v="0"/>
    <x v="0"/>
    <x v="0"/>
    <x v="0"/>
    <x v="0"/>
    <x v="5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5"/>
    <x v="1"/>
  </r>
  <r>
    <x v="0"/>
    <x v="5"/>
    <x v="0"/>
    <x v="0"/>
    <x v="0"/>
    <x v="26"/>
    <x v="50"/>
    <x v="138"/>
    <x v="1021"/>
    <x v="54"/>
    <x v="27"/>
    <x v="0"/>
    <x v="0"/>
    <x v="0"/>
    <x v="0"/>
    <x v="0"/>
    <x v="5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3"/>
    <x v="1"/>
  </r>
  <r>
    <x v="0"/>
    <x v="4"/>
    <x v="0"/>
    <x v="0"/>
    <x v="0"/>
    <x v="175"/>
    <x v="168"/>
    <x v="340"/>
    <x v="942"/>
    <x v="54"/>
    <x v="27"/>
    <x v="0"/>
    <x v="0"/>
    <x v="0"/>
    <x v="0"/>
    <x v="0"/>
    <x v="1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4"/>
    <x v="0"/>
    <x v="0"/>
    <x v="0"/>
    <x v="6"/>
    <x v="6"/>
    <x v="47"/>
    <x v="956"/>
    <x v="54"/>
    <x v="27"/>
    <x v="0"/>
    <x v="0"/>
    <x v="0"/>
    <x v="0"/>
    <x v="0"/>
    <x v="1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0"/>
    <x v="0"/>
    <x v="0"/>
    <x v="0"/>
    <x v="799"/>
    <x v="822"/>
    <x v="1034"/>
    <x v="809"/>
    <x v="54"/>
    <x v="27"/>
    <x v="0"/>
    <x v="0"/>
    <x v="0"/>
    <x v="0"/>
    <x v="0"/>
    <x v="3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7"/>
    <x v="1"/>
  </r>
  <r>
    <x v="0"/>
    <x v="0"/>
    <x v="0"/>
    <x v="0"/>
    <x v="0"/>
    <x v="103"/>
    <x v="183"/>
    <x v="248"/>
    <x v="956"/>
    <x v="54"/>
    <x v="27"/>
    <x v="0"/>
    <x v="0"/>
    <x v="0"/>
    <x v="0"/>
    <x v="0"/>
    <x v="3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2"/>
    <x v="0"/>
    <x v="0"/>
    <x v="0"/>
    <x v="150"/>
    <x v="248"/>
    <x v="276"/>
    <x v="851"/>
    <x v="54"/>
    <x v="27"/>
    <x v="0"/>
    <x v="0"/>
    <x v="0"/>
    <x v="0"/>
    <x v="0"/>
    <x v="4"/>
    <x v="0"/>
    <x v="0"/>
    <x v="0"/>
    <x v="418"/>
    <x v="620"/>
    <x v="3"/>
    <x v="12"/>
    <x v="324"/>
    <x v="104"/>
    <x v="0"/>
    <x v="0"/>
    <x v="0"/>
    <x v="0"/>
    <x v="0"/>
    <x v="418"/>
    <x v="430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12"/>
    <x v="0"/>
    <x v="1204"/>
    <x v="1"/>
  </r>
  <r>
    <x v="0"/>
    <x v="1"/>
    <x v="0"/>
    <x v="0"/>
    <x v="0"/>
    <x v="10"/>
    <x v="10"/>
    <x v="55"/>
    <x v="982"/>
    <x v="54"/>
    <x v="27"/>
    <x v="0"/>
    <x v="0"/>
    <x v="0"/>
    <x v="0"/>
    <x v="0"/>
    <x v="0"/>
    <x v="0"/>
    <x v="0"/>
    <x v="0"/>
    <x v="418"/>
    <x v="620"/>
    <x v="3"/>
    <x v="12"/>
    <x v="324"/>
    <x v="104"/>
    <x v="0"/>
    <x v="0"/>
    <x v="0"/>
    <x v="0"/>
    <x v="0"/>
    <x v="418"/>
    <x v="430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24"/>
    <x v="1"/>
  </r>
  <r>
    <x v="0"/>
    <x v="6"/>
    <x v="0"/>
    <x v="0"/>
    <x v="0"/>
    <x v="191"/>
    <x v="292"/>
    <x v="323"/>
    <x v="827"/>
    <x v="54"/>
    <x v="27"/>
    <x v="0"/>
    <x v="0"/>
    <x v="0"/>
    <x v="0"/>
    <x v="0"/>
    <x v="6"/>
    <x v="0"/>
    <x v="0"/>
    <x v="0"/>
    <x v="418"/>
    <x v="620"/>
    <x v="3"/>
    <x v="12"/>
    <x v="324"/>
    <x v="104"/>
    <x v="0"/>
    <x v="0"/>
    <x v="0"/>
    <x v="0"/>
    <x v="0"/>
    <x v="418"/>
    <x v="430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155"/>
    <x v="1"/>
  </r>
  <r>
    <x v="0"/>
    <x v="3"/>
    <x v="0"/>
    <x v="0"/>
    <x v="0"/>
    <x v="10"/>
    <x v="10"/>
    <x v="55"/>
    <x v="982"/>
    <x v="54"/>
    <x v="27"/>
    <x v="0"/>
    <x v="0"/>
    <x v="0"/>
    <x v="0"/>
    <x v="0"/>
    <x v="2"/>
    <x v="0"/>
    <x v="0"/>
    <x v="0"/>
    <x v="418"/>
    <x v="620"/>
    <x v="3"/>
    <x v="12"/>
    <x v="324"/>
    <x v="104"/>
    <x v="0"/>
    <x v="0"/>
    <x v="0"/>
    <x v="0"/>
    <x v="0"/>
    <x v="418"/>
    <x v="430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24"/>
    <x v="1"/>
  </r>
  <r>
    <x v="0"/>
    <x v="5"/>
    <x v="0"/>
    <x v="0"/>
    <x v="0"/>
    <x v="128"/>
    <x v="220"/>
    <x v="248"/>
    <x v="862"/>
    <x v="54"/>
    <x v="27"/>
    <x v="0"/>
    <x v="0"/>
    <x v="0"/>
    <x v="0"/>
    <x v="0"/>
    <x v="5"/>
    <x v="0"/>
    <x v="0"/>
    <x v="0"/>
    <x v="418"/>
    <x v="620"/>
    <x v="3"/>
    <x v="12"/>
    <x v="324"/>
    <x v="104"/>
    <x v="0"/>
    <x v="0"/>
    <x v="0"/>
    <x v="0"/>
    <x v="0"/>
    <x v="418"/>
    <x v="430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734"/>
    <x v="199"/>
    <x v="169"/>
    <x v="203"/>
    <x v="0"/>
    <x v="1232"/>
    <x v="1"/>
  </r>
  <r>
    <x v="0"/>
    <x v="2"/>
    <x v="0"/>
    <x v="0"/>
    <x v="0"/>
    <x v="261"/>
    <x v="357"/>
    <x v="354"/>
    <x v="742"/>
    <x v="54"/>
    <x v="27"/>
    <x v="0"/>
    <x v="0"/>
    <x v="0"/>
    <x v="0"/>
    <x v="0"/>
    <x v="4"/>
    <x v="0"/>
    <x v="0"/>
    <x v="0"/>
    <x v="419"/>
    <x v="621"/>
    <x v="5"/>
    <x v="73"/>
    <x v="698"/>
    <x v="104"/>
    <x v="0"/>
    <x v="0"/>
    <x v="0"/>
    <x v="0"/>
    <x v="0"/>
    <x v="419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34"/>
    <x v="199"/>
    <x v="169"/>
    <x v="203"/>
    <x v="0"/>
    <x v="1123"/>
    <x v="1"/>
  </r>
  <r>
    <x v="0"/>
    <x v="1"/>
    <x v="0"/>
    <x v="0"/>
    <x v="0"/>
    <x v="21"/>
    <x v="20"/>
    <x v="74"/>
    <x v="982"/>
    <x v="54"/>
    <x v="27"/>
    <x v="0"/>
    <x v="0"/>
    <x v="0"/>
    <x v="0"/>
    <x v="0"/>
    <x v="0"/>
    <x v="0"/>
    <x v="0"/>
    <x v="0"/>
    <x v="419"/>
    <x v="621"/>
    <x v="5"/>
    <x v="73"/>
    <x v="698"/>
    <x v="104"/>
    <x v="0"/>
    <x v="0"/>
    <x v="0"/>
    <x v="0"/>
    <x v="0"/>
    <x v="419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06"/>
    <x v="1"/>
  </r>
  <r>
    <x v="0"/>
    <x v="6"/>
    <x v="0"/>
    <x v="0"/>
    <x v="0"/>
    <x v="311"/>
    <x v="398"/>
    <x v="411"/>
    <x v="713"/>
    <x v="54"/>
    <x v="27"/>
    <x v="0"/>
    <x v="0"/>
    <x v="0"/>
    <x v="0"/>
    <x v="0"/>
    <x v="6"/>
    <x v="0"/>
    <x v="0"/>
    <x v="0"/>
    <x v="419"/>
    <x v="621"/>
    <x v="5"/>
    <x v="73"/>
    <x v="698"/>
    <x v="104"/>
    <x v="0"/>
    <x v="0"/>
    <x v="0"/>
    <x v="0"/>
    <x v="0"/>
    <x v="419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14"/>
    <x v="199"/>
    <x v="169"/>
    <x v="203"/>
    <x v="0"/>
    <x v="1062"/>
    <x v="1"/>
  </r>
  <r>
    <x v="0"/>
    <x v="4"/>
    <x v="0"/>
    <x v="0"/>
    <x v="0"/>
    <x v="62"/>
    <x v="60"/>
    <x v="0"/>
    <x v="851"/>
    <x v="54"/>
    <x v="27"/>
    <x v="0"/>
    <x v="0"/>
    <x v="0"/>
    <x v="0"/>
    <x v="0"/>
    <x v="1"/>
    <x v="0"/>
    <x v="0"/>
    <x v="0"/>
    <x v="419"/>
    <x v="621"/>
    <x v="5"/>
    <x v="73"/>
    <x v="698"/>
    <x v="104"/>
    <x v="0"/>
    <x v="0"/>
    <x v="0"/>
    <x v="0"/>
    <x v="0"/>
    <x v="419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479"/>
    <x v="1"/>
  </r>
  <r>
    <x v="0"/>
    <x v="0"/>
    <x v="0"/>
    <x v="0"/>
    <x v="0"/>
    <x v="493"/>
    <x v="547"/>
    <x v="0"/>
    <x v="435"/>
    <x v="54"/>
    <x v="0"/>
    <x v="0"/>
    <x v="0"/>
    <x v="0"/>
    <x v="0"/>
    <x v="0"/>
    <x v="3"/>
    <x v="0"/>
    <x v="0"/>
    <x v="0"/>
    <x v="419"/>
    <x v="621"/>
    <x v="5"/>
    <x v="73"/>
    <x v="698"/>
    <x v="104"/>
    <x v="0"/>
    <x v="0"/>
    <x v="0"/>
    <x v="0"/>
    <x v="0"/>
    <x v="419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359"/>
    <x v="199"/>
    <x v="169"/>
    <x v="203"/>
    <x v="0"/>
    <x v="1479"/>
    <x v="1"/>
  </r>
  <r>
    <x v="0"/>
    <x v="2"/>
    <x v="0"/>
    <x v="0"/>
    <x v="0"/>
    <x v="255"/>
    <x v="348"/>
    <x v="0"/>
    <x v="628"/>
    <x v="54"/>
    <x v="27"/>
    <x v="0"/>
    <x v="0"/>
    <x v="0"/>
    <x v="0"/>
    <x v="0"/>
    <x v="4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528"/>
    <x v="199"/>
    <x v="169"/>
    <x v="203"/>
    <x v="0"/>
    <x v="1479"/>
    <x v="1"/>
  </r>
  <r>
    <x v="0"/>
    <x v="1"/>
    <x v="0"/>
    <x v="0"/>
    <x v="0"/>
    <x v="20"/>
    <x v="19"/>
    <x v="0"/>
    <x v="910"/>
    <x v="54"/>
    <x v="27"/>
    <x v="0"/>
    <x v="0"/>
    <x v="0"/>
    <x v="0"/>
    <x v="0"/>
    <x v="0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46"/>
    <x v="199"/>
    <x v="169"/>
    <x v="203"/>
    <x v="0"/>
    <x v="1479"/>
    <x v="1"/>
  </r>
  <r>
    <x v="0"/>
    <x v="6"/>
    <x v="0"/>
    <x v="0"/>
    <x v="0"/>
    <x v="304"/>
    <x v="391"/>
    <x v="0"/>
    <x v="591"/>
    <x v="54"/>
    <x v="27"/>
    <x v="0"/>
    <x v="0"/>
    <x v="0"/>
    <x v="0"/>
    <x v="0"/>
    <x v="6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492"/>
    <x v="199"/>
    <x v="169"/>
    <x v="203"/>
    <x v="0"/>
    <x v="1479"/>
    <x v="1"/>
  </r>
  <r>
    <x v="0"/>
    <x v="3"/>
    <x v="0"/>
    <x v="0"/>
    <x v="0"/>
    <x v="5"/>
    <x v="5"/>
    <x v="0"/>
    <x v="943"/>
    <x v="54"/>
    <x v="27"/>
    <x v="0"/>
    <x v="0"/>
    <x v="0"/>
    <x v="0"/>
    <x v="0"/>
    <x v="2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479"/>
    <x v="1"/>
  </r>
  <r>
    <x v="0"/>
    <x v="5"/>
    <x v="0"/>
    <x v="0"/>
    <x v="0"/>
    <x v="65"/>
    <x v="123"/>
    <x v="0"/>
    <x v="793"/>
    <x v="0"/>
    <x v="27"/>
    <x v="0"/>
    <x v="0"/>
    <x v="0"/>
    <x v="0"/>
    <x v="0"/>
    <x v="5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78"/>
    <x v="199"/>
    <x v="169"/>
    <x v="203"/>
    <x v="0"/>
    <x v="1479"/>
    <x v="1"/>
  </r>
  <r>
    <x v="0"/>
    <x v="4"/>
    <x v="0"/>
    <x v="0"/>
    <x v="0"/>
    <x v="44"/>
    <x v="42"/>
    <x v="0"/>
    <x v="871"/>
    <x v="54"/>
    <x v="27"/>
    <x v="0"/>
    <x v="0"/>
    <x v="0"/>
    <x v="0"/>
    <x v="0"/>
    <x v="1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02"/>
    <x v="199"/>
    <x v="169"/>
    <x v="203"/>
    <x v="0"/>
    <x v="1479"/>
    <x v="1"/>
  </r>
  <r>
    <x v="0"/>
    <x v="0"/>
    <x v="0"/>
    <x v="0"/>
    <x v="0"/>
    <x v="415"/>
    <x v="483"/>
    <x v="0"/>
    <x v="494"/>
    <x v="54"/>
    <x v="0"/>
    <x v="0"/>
    <x v="0"/>
    <x v="0"/>
    <x v="0"/>
    <x v="0"/>
    <x v="3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416"/>
    <x v="199"/>
    <x v="169"/>
    <x v="203"/>
    <x v="0"/>
    <x v="1479"/>
    <x v="1"/>
  </r>
  <r>
    <x v="0"/>
    <x v="2"/>
    <x v="0"/>
    <x v="0"/>
    <x v="0"/>
    <x v="638"/>
    <x v="670"/>
    <x v="1561"/>
    <x v="1878"/>
    <x v="54"/>
    <x v="27"/>
    <x v="0"/>
    <x v="0"/>
    <x v="0"/>
    <x v="0"/>
    <x v="0"/>
    <x v="4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"/>
    <x v="1"/>
  </r>
  <r>
    <x v="0"/>
    <x v="2"/>
    <x v="0"/>
    <x v="0"/>
    <x v="0"/>
    <x v="186"/>
    <x v="288"/>
    <x v="1181"/>
    <x v="1689"/>
    <x v="54"/>
    <x v="27"/>
    <x v="0"/>
    <x v="0"/>
    <x v="0"/>
    <x v="0"/>
    <x v="0"/>
    <x v="4"/>
    <x v="0"/>
    <x v="0"/>
    <x v="0"/>
    <x v="421"/>
    <x v="623"/>
    <x v="0"/>
    <x v="20"/>
    <x v="832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1"/>
    <x v="1"/>
  </r>
  <r>
    <x v="0"/>
    <x v="1"/>
    <x v="0"/>
    <x v="0"/>
    <x v="0"/>
    <x v="122"/>
    <x v="117"/>
    <x v="1013"/>
    <x v="1617"/>
    <x v="54"/>
    <x v="27"/>
    <x v="0"/>
    <x v="0"/>
    <x v="0"/>
    <x v="0"/>
    <x v="0"/>
    <x v="0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7"/>
    <x v="1"/>
  </r>
  <r>
    <x v="0"/>
    <x v="1"/>
    <x v="0"/>
    <x v="0"/>
    <x v="0"/>
    <x v="14"/>
    <x v="13"/>
    <x v="443"/>
    <x v="1255"/>
    <x v="54"/>
    <x v="27"/>
    <x v="0"/>
    <x v="0"/>
    <x v="0"/>
    <x v="0"/>
    <x v="0"/>
    <x v="0"/>
    <x v="0"/>
    <x v="0"/>
    <x v="0"/>
    <x v="421"/>
    <x v="623"/>
    <x v="0"/>
    <x v="20"/>
    <x v="832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5"/>
    <x v="1"/>
  </r>
  <r>
    <x v="0"/>
    <x v="6"/>
    <x v="0"/>
    <x v="0"/>
    <x v="0"/>
    <x v="718"/>
    <x v="741"/>
    <x v="1569"/>
    <x v="1885"/>
    <x v="54"/>
    <x v="27"/>
    <x v="0"/>
    <x v="0"/>
    <x v="0"/>
    <x v="0"/>
    <x v="0"/>
    <x v="6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"/>
    <x v="1"/>
  </r>
  <r>
    <x v="0"/>
    <x v="6"/>
    <x v="0"/>
    <x v="0"/>
    <x v="0"/>
    <x v="238"/>
    <x v="337"/>
    <x v="1271"/>
    <x v="1732"/>
    <x v="54"/>
    <x v="27"/>
    <x v="0"/>
    <x v="0"/>
    <x v="0"/>
    <x v="0"/>
    <x v="0"/>
    <x v="6"/>
    <x v="0"/>
    <x v="0"/>
    <x v="0"/>
    <x v="421"/>
    <x v="623"/>
    <x v="0"/>
    <x v="20"/>
    <x v="832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6"/>
    <x v="1"/>
  </r>
  <r>
    <x v="0"/>
    <x v="3"/>
    <x v="0"/>
    <x v="0"/>
    <x v="0"/>
    <x v="64"/>
    <x v="62"/>
    <x v="827"/>
    <x v="1516"/>
    <x v="54"/>
    <x v="27"/>
    <x v="0"/>
    <x v="0"/>
    <x v="0"/>
    <x v="0"/>
    <x v="0"/>
    <x v="2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4"/>
    <x v="1"/>
  </r>
  <r>
    <x v="0"/>
    <x v="5"/>
    <x v="0"/>
    <x v="0"/>
    <x v="0"/>
    <x v="436"/>
    <x v="501"/>
    <x v="1486"/>
    <x v="1853"/>
    <x v="54"/>
    <x v="27"/>
    <x v="0"/>
    <x v="0"/>
    <x v="0"/>
    <x v="0"/>
    <x v="0"/>
    <x v="5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5"/>
    <x v="203"/>
    <x v="74"/>
    <x v="79"/>
    <x v="0"/>
  </r>
  <r>
    <x v="0"/>
    <x v="4"/>
    <x v="0"/>
    <x v="0"/>
    <x v="0"/>
    <x v="168"/>
    <x v="161"/>
    <x v="1122"/>
    <x v="1668"/>
    <x v="54"/>
    <x v="27"/>
    <x v="0"/>
    <x v="0"/>
    <x v="0"/>
    <x v="0"/>
    <x v="0"/>
    <x v="1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8"/>
    <x v="1"/>
  </r>
  <r>
    <x v="0"/>
    <x v="4"/>
    <x v="0"/>
    <x v="0"/>
    <x v="0"/>
    <x v="41"/>
    <x v="39"/>
    <x v="683"/>
    <x v="1419"/>
    <x v="54"/>
    <x v="27"/>
    <x v="0"/>
    <x v="0"/>
    <x v="0"/>
    <x v="0"/>
    <x v="0"/>
    <x v="1"/>
    <x v="0"/>
    <x v="0"/>
    <x v="0"/>
    <x v="421"/>
    <x v="623"/>
    <x v="0"/>
    <x v="20"/>
    <x v="832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6"/>
    <x v="1"/>
  </r>
  <r>
    <x v="0"/>
    <x v="0"/>
    <x v="0"/>
    <x v="0"/>
    <x v="0"/>
    <x v="773"/>
    <x v="796"/>
    <x v="1575"/>
    <x v="1890"/>
    <x v="54"/>
    <x v="27"/>
    <x v="0"/>
    <x v="0"/>
    <x v="0"/>
    <x v="0"/>
    <x v="0"/>
    <x v="3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4"/>
    <x v="0"/>
    <x v="3"/>
    <x v="1"/>
  </r>
  <r>
    <x v="0"/>
    <x v="0"/>
    <x v="0"/>
    <x v="0"/>
    <x v="0"/>
    <x v="402"/>
    <x v="469"/>
    <x v="1452"/>
    <x v="1835"/>
    <x v="54"/>
    <x v="27"/>
    <x v="0"/>
    <x v="0"/>
    <x v="0"/>
    <x v="0"/>
    <x v="0"/>
    <x v="3"/>
    <x v="0"/>
    <x v="0"/>
    <x v="0"/>
    <x v="421"/>
    <x v="623"/>
    <x v="0"/>
    <x v="20"/>
    <x v="832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0"/>
    <x v="169"/>
    <x v="203"/>
    <x v="64"/>
    <x v="106"/>
    <x v="0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422"/>
    <x v="624"/>
    <x v="0"/>
    <x v="20"/>
    <x v="238"/>
    <x v="104"/>
    <x v="0"/>
    <x v="0"/>
    <x v="0"/>
    <x v="0"/>
    <x v="0"/>
    <x v="422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1"/>
    <x v="1"/>
    <x v="5"/>
    <x v="956"/>
    <x v="54"/>
    <x v="27"/>
    <x v="0"/>
    <x v="0"/>
    <x v="0"/>
    <x v="0"/>
    <x v="0"/>
    <x v="0"/>
    <x v="0"/>
    <x v="0"/>
    <x v="0"/>
    <x v="422"/>
    <x v="624"/>
    <x v="0"/>
    <x v="20"/>
    <x v="238"/>
    <x v="104"/>
    <x v="0"/>
    <x v="0"/>
    <x v="0"/>
    <x v="0"/>
    <x v="0"/>
    <x v="422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4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422"/>
    <x v="624"/>
    <x v="0"/>
    <x v="20"/>
    <x v="238"/>
    <x v="104"/>
    <x v="0"/>
    <x v="0"/>
    <x v="0"/>
    <x v="0"/>
    <x v="0"/>
    <x v="422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1"/>
    <x v="1"/>
    <x v="5"/>
    <x v="956"/>
    <x v="54"/>
    <x v="27"/>
    <x v="0"/>
    <x v="0"/>
    <x v="0"/>
    <x v="0"/>
    <x v="0"/>
    <x v="2"/>
    <x v="0"/>
    <x v="0"/>
    <x v="0"/>
    <x v="422"/>
    <x v="624"/>
    <x v="0"/>
    <x v="20"/>
    <x v="238"/>
    <x v="104"/>
    <x v="0"/>
    <x v="0"/>
    <x v="0"/>
    <x v="0"/>
    <x v="0"/>
    <x v="422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4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422"/>
    <x v="624"/>
    <x v="0"/>
    <x v="20"/>
    <x v="238"/>
    <x v="104"/>
    <x v="0"/>
    <x v="0"/>
    <x v="0"/>
    <x v="0"/>
    <x v="0"/>
    <x v="422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474"/>
    <x v="0"/>
  </r>
  <r>
    <x v="0"/>
    <x v="2"/>
    <x v="0"/>
    <x v="0"/>
    <x v="0"/>
    <x v="543"/>
    <x v="593"/>
    <x v="370"/>
    <x v="428"/>
    <x v="54"/>
    <x v="27"/>
    <x v="0"/>
    <x v="0"/>
    <x v="0"/>
    <x v="0"/>
    <x v="0"/>
    <x v="4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56"/>
    <x v="199"/>
    <x v="169"/>
    <x v="203"/>
    <x v="0"/>
    <x v="1107"/>
    <x v="1"/>
  </r>
  <r>
    <x v="0"/>
    <x v="1"/>
    <x v="0"/>
    <x v="0"/>
    <x v="0"/>
    <x v="87"/>
    <x v="84"/>
    <x v="78"/>
    <x v="855"/>
    <x v="54"/>
    <x v="27"/>
    <x v="0"/>
    <x v="0"/>
    <x v="0"/>
    <x v="0"/>
    <x v="0"/>
    <x v="0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71"/>
    <x v="199"/>
    <x v="169"/>
    <x v="203"/>
    <x v="0"/>
    <x v="1402"/>
    <x v="1"/>
  </r>
  <r>
    <x v="0"/>
    <x v="6"/>
    <x v="0"/>
    <x v="0"/>
    <x v="0"/>
    <x v="620"/>
    <x v="655"/>
    <x v="427"/>
    <x v="375"/>
    <x v="54"/>
    <x v="27"/>
    <x v="0"/>
    <x v="0"/>
    <x v="0"/>
    <x v="0"/>
    <x v="0"/>
    <x v="6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09"/>
    <x v="199"/>
    <x v="169"/>
    <x v="203"/>
    <x v="0"/>
    <x v="1045"/>
    <x v="1"/>
  </r>
  <r>
    <x v="0"/>
    <x v="3"/>
    <x v="0"/>
    <x v="0"/>
    <x v="0"/>
    <x v="70"/>
    <x v="67"/>
    <x v="0"/>
    <x v="842"/>
    <x v="54"/>
    <x v="27"/>
    <x v="0"/>
    <x v="0"/>
    <x v="0"/>
    <x v="0"/>
    <x v="0"/>
    <x v="2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74"/>
    <x v="199"/>
    <x v="169"/>
    <x v="203"/>
    <x v="0"/>
    <x v="1479"/>
    <x v="1"/>
  </r>
  <r>
    <x v="0"/>
    <x v="5"/>
    <x v="0"/>
    <x v="0"/>
    <x v="0"/>
    <x v="451"/>
    <x v="513"/>
    <x v="0"/>
    <x v="464"/>
    <x v="0"/>
    <x v="27"/>
    <x v="0"/>
    <x v="0"/>
    <x v="0"/>
    <x v="0"/>
    <x v="0"/>
    <x v="5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86"/>
    <x v="199"/>
    <x v="169"/>
    <x v="203"/>
    <x v="0"/>
    <x v="1479"/>
    <x v="1"/>
  </r>
  <r>
    <x v="0"/>
    <x v="4"/>
    <x v="0"/>
    <x v="0"/>
    <x v="0"/>
    <x v="53"/>
    <x v="51"/>
    <x v="145"/>
    <x v="1031"/>
    <x v="54"/>
    <x v="27"/>
    <x v="0"/>
    <x v="0"/>
    <x v="0"/>
    <x v="0"/>
    <x v="0"/>
    <x v="1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336"/>
    <x v="1"/>
  </r>
  <r>
    <x v="0"/>
    <x v="0"/>
    <x v="0"/>
    <x v="0"/>
    <x v="0"/>
    <x v="455"/>
    <x v="516"/>
    <x v="624"/>
    <x v="704"/>
    <x v="54"/>
    <x v="9"/>
    <x v="0"/>
    <x v="0"/>
    <x v="0"/>
    <x v="0"/>
    <x v="0"/>
    <x v="3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839"/>
    <x v="1"/>
  </r>
  <r>
    <x v="0"/>
    <x v="2"/>
    <x v="0"/>
    <x v="0"/>
    <x v="0"/>
    <x v="532"/>
    <x v="583"/>
    <x v="0"/>
    <x v="406"/>
    <x v="54"/>
    <x v="27"/>
    <x v="0"/>
    <x v="0"/>
    <x v="0"/>
    <x v="0"/>
    <x v="0"/>
    <x v="4"/>
    <x v="0"/>
    <x v="0"/>
    <x v="0"/>
    <x v="424"/>
    <x v="629"/>
    <x v="1"/>
    <x v="76"/>
    <x v="676"/>
    <x v="104"/>
    <x v="0"/>
    <x v="0"/>
    <x v="0"/>
    <x v="0"/>
    <x v="0"/>
    <x v="424"/>
    <x v="53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203"/>
    <x v="0"/>
    <x v="1479"/>
    <x v="1"/>
  </r>
  <r>
    <x v="0"/>
    <x v="1"/>
    <x v="0"/>
    <x v="0"/>
    <x v="0"/>
    <x v="83"/>
    <x v="80"/>
    <x v="0"/>
    <x v="827"/>
    <x v="54"/>
    <x v="27"/>
    <x v="0"/>
    <x v="0"/>
    <x v="0"/>
    <x v="0"/>
    <x v="0"/>
    <x v="0"/>
    <x v="0"/>
    <x v="0"/>
    <x v="0"/>
    <x v="424"/>
    <x v="629"/>
    <x v="1"/>
    <x v="76"/>
    <x v="676"/>
    <x v="104"/>
    <x v="0"/>
    <x v="0"/>
    <x v="0"/>
    <x v="0"/>
    <x v="0"/>
    <x v="424"/>
    <x v="53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479"/>
    <x v="1"/>
  </r>
  <r>
    <x v="0"/>
    <x v="6"/>
    <x v="0"/>
    <x v="0"/>
    <x v="0"/>
    <x v="608"/>
    <x v="644"/>
    <x v="0"/>
    <x v="353"/>
    <x v="54"/>
    <x v="27"/>
    <x v="0"/>
    <x v="0"/>
    <x v="0"/>
    <x v="0"/>
    <x v="0"/>
    <x v="6"/>
    <x v="0"/>
    <x v="0"/>
    <x v="0"/>
    <x v="424"/>
    <x v="629"/>
    <x v="1"/>
    <x v="76"/>
    <x v="676"/>
    <x v="104"/>
    <x v="0"/>
    <x v="0"/>
    <x v="0"/>
    <x v="0"/>
    <x v="0"/>
    <x v="424"/>
    <x v="53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287"/>
    <x v="199"/>
    <x v="169"/>
    <x v="203"/>
    <x v="0"/>
    <x v="1479"/>
    <x v="1"/>
  </r>
  <r>
    <x v="0"/>
    <x v="3"/>
    <x v="0"/>
    <x v="0"/>
    <x v="0"/>
    <x v="83"/>
    <x v="80"/>
    <x v="0"/>
    <x v="827"/>
    <x v="54"/>
    <x v="27"/>
    <x v="0"/>
    <x v="0"/>
    <x v="0"/>
    <x v="0"/>
    <x v="0"/>
    <x v="2"/>
    <x v="0"/>
    <x v="0"/>
    <x v="0"/>
    <x v="424"/>
    <x v="629"/>
    <x v="1"/>
    <x v="76"/>
    <x v="676"/>
    <x v="104"/>
    <x v="0"/>
    <x v="0"/>
    <x v="0"/>
    <x v="0"/>
    <x v="0"/>
    <x v="424"/>
    <x v="53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479"/>
    <x v="1"/>
  </r>
  <r>
    <x v="0"/>
    <x v="5"/>
    <x v="0"/>
    <x v="0"/>
    <x v="0"/>
    <x v="493"/>
    <x v="547"/>
    <x v="0"/>
    <x v="435"/>
    <x v="54"/>
    <x v="27"/>
    <x v="0"/>
    <x v="0"/>
    <x v="0"/>
    <x v="0"/>
    <x v="0"/>
    <x v="5"/>
    <x v="0"/>
    <x v="0"/>
    <x v="0"/>
    <x v="424"/>
    <x v="629"/>
    <x v="1"/>
    <x v="76"/>
    <x v="676"/>
    <x v="104"/>
    <x v="0"/>
    <x v="0"/>
    <x v="0"/>
    <x v="0"/>
    <x v="0"/>
    <x v="424"/>
    <x v="53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59"/>
    <x v="199"/>
    <x v="169"/>
    <x v="203"/>
    <x v="0"/>
    <x v="1479"/>
    <x v="1"/>
  </r>
  <r>
    <x v="0"/>
    <x v="2"/>
    <x v="0"/>
    <x v="0"/>
    <x v="0"/>
    <x v="348"/>
    <x v="425"/>
    <x v="446"/>
    <x v="693"/>
    <x v="54"/>
    <x v="27"/>
    <x v="0"/>
    <x v="0"/>
    <x v="0"/>
    <x v="0"/>
    <x v="0"/>
    <x v="4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022"/>
    <x v="1"/>
  </r>
  <r>
    <x v="0"/>
    <x v="1"/>
    <x v="0"/>
    <x v="0"/>
    <x v="0"/>
    <x v="33"/>
    <x v="32"/>
    <x v="99"/>
    <x v="991"/>
    <x v="54"/>
    <x v="27"/>
    <x v="0"/>
    <x v="0"/>
    <x v="0"/>
    <x v="0"/>
    <x v="0"/>
    <x v="0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383"/>
    <x v="1"/>
  </r>
  <r>
    <x v="0"/>
    <x v="6"/>
    <x v="0"/>
    <x v="0"/>
    <x v="0"/>
    <x v="400"/>
    <x v="466"/>
    <x v="507"/>
    <x v="660"/>
    <x v="54"/>
    <x v="27"/>
    <x v="0"/>
    <x v="0"/>
    <x v="0"/>
    <x v="0"/>
    <x v="0"/>
    <x v="6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961"/>
    <x v="1"/>
  </r>
  <r>
    <x v="0"/>
    <x v="3"/>
    <x v="0"/>
    <x v="0"/>
    <x v="0"/>
    <x v="27"/>
    <x v="26"/>
    <x v="99"/>
    <x v="1005"/>
    <x v="54"/>
    <x v="27"/>
    <x v="0"/>
    <x v="0"/>
    <x v="0"/>
    <x v="0"/>
    <x v="0"/>
    <x v="2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383"/>
    <x v="1"/>
  </r>
  <r>
    <x v="0"/>
    <x v="5"/>
    <x v="0"/>
    <x v="0"/>
    <x v="0"/>
    <x v="275"/>
    <x v="368"/>
    <x v="413"/>
    <x v="793"/>
    <x v="27"/>
    <x v="27"/>
    <x v="0"/>
    <x v="0"/>
    <x v="0"/>
    <x v="0"/>
    <x v="0"/>
    <x v="5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78"/>
    <x v="199"/>
    <x v="169"/>
    <x v="203"/>
    <x v="0"/>
    <x v="1059"/>
    <x v="1"/>
  </r>
  <r>
    <x v="0"/>
    <x v="4"/>
    <x v="0"/>
    <x v="0"/>
    <x v="0"/>
    <x v="19"/>
    <x v="18"/>
    <x v="0"/>
    <x v="912"/>
    <x v="54"/>
    <x v="27"/>
    <x v="0"/>
    <x v="0"/>
    <x v="0"/>
    <x v="0"/>
    <x v="0"/>
    <x v="1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0"/>
    <x v="0"/>
    <x v="0"/>
    <x v="0"/>
    <x v="261"/>
    <x v="357"/>
    <x v="0"/>
    <x v="620"/>
    <x v="54"/>
    <x v="0"/>
    <x v="0"/>
    <x v="0"/>
    <x v="0"/>
    <x v="0"/>
    <x v="0"/>
    <x v="3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2"/>
    <x v="0"/>
    <x v="0"/>
    <x v="0"/>
    <x v="532"/>
    <x v="583"/>
    <x v="762"/>
    <x v="956"/>
    <x v="54"/>
    <x v="27"/>
    <x v="0"/>
    <x v="0"/>
    <x v="0"/>
    <x v="0"/>
    <x v="0"/>
    <x v="4"/>
    <x v="0"/>
    <x v="0"/>
    <x v="0"/>
    <x v="426"/>
    <x v="632"/>
    <x v="1"/>
    <x v="78"/>
    <x v="815"/>
    <x v="104"/>
    <x v="0"/>
    <x v="0"/>
    <x v="0"/>
    <x v="0"/>
    <x v="0"/>
    <x v="426"/>
    <x v="5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203"/>
    <x v="0"/>
    <x v="697"/>
    <x v="1"/>
  </r>
  <r>
    <x v="0"/>
    <x v="1"/>
    <x v="0"/>
    <x v="0"/>
    <x v="0"/>
    <x v="83"/>
    <x v="80"/>
    <x v="142"/>
    <x v="956"/>
    <x v="54"/>
    <x v="27"/>
    <x v="0"/>
    <x v="0"/>
    <x v="0"/>
    <x v="0"/>
    <x v="0"/>
    <x v="0"/>
    <x v="0"/>
    <x v="0"/>
    <x v="0"/>
    <x v="426"/>
    <x v="632"/>
    <x v="1"/>
    <x v="78"/>
    <x v="815"/>
    <x v="104"/>
    <x v="0"/>
    <x v="0"/>
    <x v="0"/>
    <x v="0"/>
    <x v="0"/>
    <x v="426"/>
    <x v="5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339"/>
    <x v="1"/>
  </r>
  <r>
    <x v="0"/>
    <x v="6"/>
    <x v="0"/>
    <x v="0"/>
    <x v="0"/>
    <x v="608"/>
    <x v="644"/>
    <x v="842"/>
    <x v="956"/>
    <x v="54"/>
    <x v="27"/>
    <x v="0"/>
    <x v="0"/>
    <x v="0"/>
    <x v="0"/>
    <x v="0"/>
    <x v="6"/>
    <x v="0"/>
    <x v="0"/>
    <x v="0"/>
    <x v="426"/>
    <x v="632"/>
    <x v="1"/>
    <x v="78"/>
    <x v="815"/>
    <x v="104"/>
    <x v="0"/>
    <x v="0"/>
    <x v="0"/>
    <x v="0"/>
    <x v="0"/>
    <x v="426"/>
    <x v="5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287"/>
    <x v="199"/>
    <x v="169"/>
    <x v="203"/>
    <x v="0"/>
    <x v="621"/>
    <x v="1"/>
  </r>
  <r>
    <x v="0"/>
    <x v="3"/>
    <x v="0"/>
    <x v="0"/>
    <x v="0"/>
    <x v="83"/>
    <x v="80"/>
    <x v="142"/>
    <x v="956"/>
    <x v="54"/>
    <x v="27"/>
    <x v="0"/>
    <x v="0"/>
    <x v="0"/>
    <x v="0"/>
    <x v="0"/>
    <x v="2"/>
    <x v="0"/>
    <x v="0"/>
    <x v="0"/>
    <x v="426"/>
    <x v="632"/>
    <x v="1"/>
    <x v="78"/>
    <x v="815"/>
    <x v="104"/>
    <x v="0"/>
    <x v="0"/>
    <x v="0"/>
    <x v="0"/>
    <x v="0"/>
    <x v="426"/>
    <x v="5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339"/>
    <x v="1"/>
  </r>
  <r>
    <x v="0"/>
    <x v="5"/>
    <x v="0"/>
    <x v="0"/>
    <x v="0"/>
    <x v="493"/>
    <x v="547"/>
    <x v="708"/>
    <x v="956"/>
    <x v="54"/>
    <x v="27"/>
    <x v="0"/>
    <x v="0"/>
    <x v="0"/>
    <x v="0"/>
    <x v="0"/>
    <x v="5"/>
    <x v="0"/>
    <x v="0"/>
    <x v="0"/>
    <x v="426"/>
    <x v="632"/>
    <x v="1"/>
    <x v="78"/>
    <x v="815"/>
    <x v="104"/>
    <x v="0"/>
    <x v="0"/>
    <x v="0"/>
    <x v="0"/>
    <x v="0"/>
    <x v="426"/>
    <x v="5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359"/>
    <x v="199"/>
    <x v="67"/>
    <x v="203"/>
    <x v="92"/>
    <x v="1479"/>
    <x v="0"/>
  </r>
  <r>
    <x v="0"/>
    <x v="2"/>
    <x v="0"/>
    <x v="0"/>
    <x v="0"/>
    <x v="233"/>
    <x v="335"/>
    <x v="383"/>
    <x v="851"/>
    <x v="54"/>
    <x v="27"/>
    <x v="0"/>
    <x v="0"/>
    <x v="0"/>
    <x v="0"/>
    <x v="0"/>
    <x v="4"/>
    <x v="0"/>
    <x v="0"/>
    <x v="0"/>
    <x v="427"/>
    <x v="633"/>
    <x v="5"/>
    <x v="71"/>
    <x v="766"/>
    <x v="104"/>
    <x v="0"/>
    <x v="0"/>
    <x v="0"/>
    <x v="0"/>
    <x v="0"/>
    <x v="427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093"/>
    <x v="1"/>
  </r>
  <r>
    <x v="0"/>
    <x v="1"/>
    <x v="0"/>
    <x v="0"/>
    <x v="0"/>
    <x v="18"/>
    <x v="17"/>
    <x v="82"/>
    <x v="998"/>
    <x v="54"/>
    <x v="27"/>
    <x v="0"/>
    <x v="0"/>
    <x v="0"/>
    <x v="0"/>
    <x v="0"/>
    <x v="0"/>
    <x v="0"/>
    <x v="0"/>
    <x v="0"/>
    <x v="427"/>
    <x v="633"/>
    <x v="5"/>
    <x v="71"/>
    <x v="766"/>
    <x v="104"/>
    <x v="0"/>
    <x v="0"/>
    <x v="0"/>
    <x v="0"/>
    <x v="0"/>
    <x v="427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398"/>
    <x v="1"/>
  </r>
  <r>
    <x v="0"/>
    <x v="6"/>
    <x v="0"/>
    <x v="0"/>
    <x v="0"/>
    <x v="284"/>
    <x v="374"/>
    <x v="438"/>
    <x v="827"/>
    <x v="54"/>
    <x v="27"/>
    <x v="0"/>
    <x v="0"/>
    <x v="0"/>
    <x v="0"/>
    <x v="0"/>
    <x v="6"/>
    <x v="0"/>
    <x v="0"/>
    <x v="0"/>
    <x v="427"/>
    <x v="633"/>
    <x v="5"/>
    <x v="71"/>
    <x v="766"/>
    <x v="104"/>
    <x v="0"/>
    <x v="0"/>
    <x v="0"/>
    <x v="0"/>
    <x v="0"/>
    <x v="427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031"/>
    <x v="1"/>
  </r>
  <r>
    <x v="0"/>
    <x v="4"/>
    <x v="0"/>
    <x v="0"/>
    <x v="0"/>
    <x v="53"/>
    <x v="51"/>
    <x v="0"/>
    <x v="861"/>
    <x v="54"/>
    <x v="27"/>
    <x v="0"/>
    <x v="0"/>
    <x v="0"/>
    <x v="0"/>
    <x v="0"/>
    <x v="1"/>
    <x v="0"/>
    <x v="0"/>
    <x v="0"/>
    <x v="427"/>
    <x v="633"/>
    <x v="5"/>
    <x v="71"/>
    <x v="766"/>
    <x v="104"/>
    <x v="0"/>
    <x v="0"/>
    <x v="0"/>
    <x v="0"/>
    <x v="0"/>
    <x v="427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92"/>
    <x v="199"/>
    <x v="169"/>
    <x v="203"/>
    <x v="0"/>
    <x v="1479"/>
    <x v="1"/>
  </r>
  <r>
    <x v="0"/>
    <x v="0"/>
    <x v="0"/>
    <x v="0"/>
    <x v="0"/>
    <x v="455"/>
    <x v="516"/>
    <x v="0"/>
    <x v="462"/>
    <x v="54"/>
    <x v="0"/>
    <x v="0"/>
    <x v="0"/>
    <x v="0"/>
    <x v="0"/>
    <x v="0"/>
    <x v="3"/>
    <x v="0"/>
    <x v="0"/>
    <x v="0"/>
    <x v="427"/>
    <x v="633"/>
    <x v="5"/>
    <x v="71"/>
    <x v="766"/>
    <x v="104"/>
    <x v="0"/>
    <x v="0"/>
    <x v="0"/>
    <x v="0"/>
    <x v="0"/>
    <x v="427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383"/>
    <x v="199"/>
    <x v="169"/>
    <x v="203"/>
    <x v="0"/>
    <x v="1479"/>
    <x v="1"/>
  </r>
  <r>
    <x v="0"/>
    <x v="2"/>
    <x v="0"/>
    <x v="0"/>
    <x v="0"/>
    <x v="186"/>
    <x v="288"/>
    <x v="354"/>
    <x v="956"/>
    <x v="54"/>
    <x v="27"/>
    <x v="0"/>
    <x v="0"/>
    <x v="0"/>
    <x v="0"/>
    <x v="0"/>
    <x v="4"/>
    <x v="0"/>
    <x v="0"/>
    <x v="0"/>
    <x v="428"/>
    <x v="634"/>
    <x v="3"/>
    <x v="4"/>
    <x v="673"/>
    <x v="104"/>
    <x v="0"/>
    <x v="0"/>
    <x v="0"/>
    <x v="0"/>
    <x v="0"/>
    <x v="428"/>
    <x v="217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16"/>
    <x v="0"/>
    <x v="1123"/>
    <x v="1"/>
  </r>
  <r>
    <x v="0"/>
    <x v="1"/>
    <x v="0"/>
    <x v="0"/>
    <x v="0"/>
    <x v="14"/>
    <x v="13"/>
    <x v="74"/>
    <x v="998"/>
    <x v="54"/>
    <x v="27"/>
    <x v="0"/>
    <x v="0"/>
    <x v="0"/>
    <x v="0"/>
    <x v="0"/>
    <x v="0"/>
    <x v="0"/>
    <x v="0"/>
    <x v="0"/>
    <x v="428"/>
    <x v="634"/>
    <x v="3"/>
    <x v="4"/>
    <x v="673"/>
    <x v="104"/>
    <x v="0"/>
    <x v="0"/>
    <x v="0"/>
    <x v="0"/>
    <x v="0"/>
    <x v="428"/>
    <x v="217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06"/>
    <x v="1"/>
  </r>
  <r>
    <x v="0"/>
    <x v="6"/>
    <x v="0"/>
    <x v="0"/>
    <x v="0"/>
    <x v="238"/>
    <x v="337"/>
    <x v="411"/>
    <x v="956"/>
    <x v="54"/>
    <x v="27"/>
    <x v="0"/>
    <x v="0"/>
    <x v="0"/>
    <x v="0"/>
    <x v="0"/>
    <x v="6"/>
    <x v="0"/>
    <x v="0"/>
    <x v="0"/>
    <x v="428"/>
    <x v="634"/>
    <x v="3"/>
    <x v="4"/>
    <x v="673"/>
    <x v="104"/>
    <x v="0"/>
    <x v="0"/>
    <x v="0"/>
    <x v="0"/>
    <x v="0"/>
    <x v="428"/>
    <x v="217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62"/>
    <x v="1"/>
  </r>
  <r>
    <x v="0"/>
    <x v="4"/>
    <x v="0"/>
    <x v="0"/>
    <x v="0"/>
    <x v="41"/>
    <x v="39"/>
    <x v="140"/>
    <x v="1037"/>
    <x v="54"/>
    <x v="27"/>
    <x v="0"/>
    <x v="0"/>
    <x v="0"/>
    <x v="0"/>
    <x v="0"/>
    <x v="1"/>
    <x v="0"/>
    <x v="0"/>
    <x v="0"/>
    <x v="428"/>
    <x v="634"/>
    <x v="3"/>
    <x v="4"/>
    <x v="673"/>
    <x v="104"/>
    <x v="0"/>
    <x v="0"/>
    <x v="0"/>
    <x v="0"/>
    <x v="0"/>
    <x v="428"/>
    <x v="217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41"/>
    <x v="1"/>
  </r>
  <r>
    <x v="0"/>
    <x v="0"/>
    <x v="0"/>
    <x v="0"/>
    <x v="0"/>
    <x v="402"/>
    <x v="469"/>
    <x v="602"/>
    <x v="956"/>
    <x v="54"/>
    <x v="27"/>
    <x v="0"/>
    <x v="0"/>
    <x v="0"/>
    <x v="0"/>
    <x v="0"/>
    <x v="3"/>
    <x v="0"/>
    <x v="0"/>
    <x v="0"/>
    <x v="428"/>
    <x v="634"/>
    <x v="3"/>
    <x v="4"/>
    <x v="673"/>
    <x v="104"/>
    <x v="0"/>
    <x v="0"/>
    <x v="0"/>
    <x v="0"/>
    <x v="0"/>
    <x v="428"/>
    <x v="217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862"/>
    <x v="1"/>
  </r>
  <r>
    <x v="0"/>
    <x v="2"/>
    <x v="0"/>
    <x v="0"/>
    <x v="0"/>
    <x v="909"/>
    <x v="931"/>
    <x v="1033"/>
    <x v="392"/>
    <x v="54"/>
    <x v="27"/>
    <x v="0"/>
    <x v="0"/>
    <x v="0"/>
    <x v="0"/>
    <x v="0"/>
    <x v="4"/>
    <x v="0"/>
    <x v="0"/>
    <x v="0"/>
    <x v="429"/>
    <x v="635"/>
    <x v="3"/>
    <x v="66"/>
    <x v="830"/>
    <x v="104"/>
    <x v="0"/>
    <x v="0"/>
    <x v="0"/>
    <x v="0"/>
    <x v="0"/>
    <x v="429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25"/>
    <x v="199"/>
    <x v="169"/>
    <x v="138"/>
    <x v="0"/>
    <x v="458"/>
    <x v="1"/>
  </r>
  <r>
    <x v="0"/>
    <x v="1"/>
    <x v="0"/>
    <x v="0"/>
    <x v="0"/>
    <x v="253"/>
    <x v="241"/>
    <x v="358"/>
    <x v="1095"/>
    <x v="54"/>
    <x v="27"/>
    <x v="0"/>
    <x v="0"/>
    <x v="0"/>
    <x v="0"/>
    <x v="0"/>
    <x v="0"/>
    <x v="0"/>
    <x v="0"/>
    <x v="0"/>
    <x v="429"/>
    <x v="635"/>
    <x v="3"/>
    <x v="66"/>
    <x v="830"/>
    <x v="104"/>
    <x v="0"/>
    <x v="0"/>
    <x v="0"/>
    <x v="0"/>
    <x v="0"/>
    <x v="429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56"/>
    <x v="199"/>
    <x v="169"/>
    <x v="203"/>
    <x v="0"/>
    <x v="1120"/>
    <x v="1"/>
  </r>
  <r>
    <x v="0"/>
    <x v="6"/>
    <x v="0"/>
    <x v="0"/>
    <x v="0"/>
    <x v="1009"/>
    <x v="1031"/>
    <x v="1130"/>
    <x v="342"/>
    <x v="54"/>
    <x v="27"/>
    <x v="0"/>
    <x v="0"/>
    <x v="0"/>
    <x v="0"/>
    <x v="0"/>
    <x v="6"/>
    <x v="0"/>
    <x v="0"/>
    <x v="0"/>
    <x v="429"/>
    <x v="635"/>
    <x v="3"/>
    <x v="66"/>
    <x v="830"/>
    <x v="104"/>
    <x v="0"/>
    <x v="0"/>
    <x v="0"/>
    <x v="0"/>
    <x v="0"/>
    <x v="429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81"/>
    <x v="199"/>
    <x v="169"/>
    <x v="203"/>
    <x v="0"/>
    <x v="373"/>
    <x v="1"/>
  </r>
  <r>
    <x v="0"/>
    <x v="3"/>
    <x v="0"/>
    <x v="0"/>
    <x v="0"/>
    <x v="253"/>
    <x v="241"/>
    <x v="0"/>
    <x v="712"/>
    <x v="54"/>
    <x v="27"/>
    <x v="0"/>
    <x v="0"/>
    <x v="0"/>
    <x v="0"/>
    <x v="0"/>
    <x v="2"/>
    <x v="0"/>
    <x v="0"/>
    <x v="0"/>
    <x v="429"/>
    <x v="635"/>
    <x v="3"/>
    <x v="66"/>
    <x v="830"/>
    <x v="104"/>
    <x v="0"/>
    <x v="0"/>
    <x v="0"/>
    <x v="0"/>
    <x v="0"/>
    <x v="429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29"/>
    <x v="199"/>
    <x v="169"/>
    <x v="203"/>
    <x v="0"/>
    <x v="1479"/>
    <x v="1"/>
  </r>
  <r>
    <x v="0"/>
    <x v="5"/>
    <x v="0"/>
    <x v="0"/>
    <x v="0"/>
    <x v="845"/>
    <x v="867"/>
    <x v="0"/>
    <x v="219"/>
    <x v="54"/>
    <x v="27"/>
    <x v="0"/>
    <x v="0"/>
    <x v="0"/>
    <x v="0"/>
    <x v="0"/>
    <x v="5"/>
    <x v="0"/>
    <x v="0"/>
    <x v="0"/>
    <x v="429"/>
    <x v="635"/>
    <x v="3"/>
    <x v="66"/>
    <x v="830"/>
    <x v="104"/>
    <x v="0"/>
    <x v="0"/>
    <x v="0"/>
    <x v="0"/>
    <x v="0"/>
    <x v="429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82"/>
    <x v="199"/>
    <x v="169"/>
    <x v="125"/>
    <x v="0"/>
    <x v="1479"/>
    <x v="1"/>
  </r>
  <r>
    <x v="0"/>
    <x v="2"/>
    <x v="0"/>
    <x v="0"/>
    <x v="0"/>
    <x v="817"/>
    <x v="839"/>
    <x v="1063"/>
    <x v="956"/>
    <x v="54"/>
    <x v="27"/>
    <x v="0"/>
    <x v="0"/>
    <x v="0"/>
    <x v="0"/>
    <x v="0"/>
    <x v="4"/>
    <x v="0"/>
    <x v="0"/>
    <x v="0"/>
    <x v="430"/>
    <x v="636"/>
    <x v="4"/>
    <x v="19"/>
    <x v="399"/>
    <x v="104"/>
    <x v="0"/>
    <x v="0"/>
    <x v="0"/>
    <x v="0"/>
    <x v="0"/>
    <x v="430"/>
    <x v="242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91"/>
    <x v="199"/>
    <x v="169"/>
    <x v="203"/>
    <x v="0"/>
    <x v="433"/>
    <x v="1"/>
  </r>
  <r>
    <x v="0"/>
    <x v="1"/>
    <x v="0"/>
    <x v="0"/>
    <x v="0"/>
    <x v="204"/>
    <x v="195"/>
    <x v="260"/>
    <x v="956"/>
    <x v="54"/>
    <x v="27"/>
    <x v="0"/>
    <x v="0"/>
    <x v="0"/>
    <x v="0"/>
    <x v="0"/>
    <x v="0"/>
    <x v="0"/>
    <x v="0"/>
    <x v="0"/>
    <x v="430"/>
    <x v="636"/>
    <x v="4"/>
    <x v="19"/>
    <x v="399"/>
    <x v="104"/>
    <x v="0"/>
    <x v="0"/>
    <x v="0"/>
    <x v="0"/>
    <x v="0"/>
    <x v="430"/>
    <x v="242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67"/>
    <x v="199"/>
    <x v="169"/>
    <x v="203"/>
    <x v="0"/>
    <x v="1220"/>
    <x v="1"/>
  </r>
  <r>
    <x v="0"/>
    <x v="6"/>
    <x v="0"/>
    <x v="0"/>
    <x v="0"/>
    <x v="914"/>
    <x v="936"/>
    <x v="1162"/>
    <x v="956"/>
    <x v="54"/>
    <x v="27"/>
    <x v="0"/>
    <x v="0"/>
    <x v="0"/>
    <x v="0"/>
    <x v="0"/>
    <x v="6"/>
    <x v="0"/>
    <x v="0"/>
    <x v="0"/>
    <x v="430"/>
    <x v="636"/>
    <x v="4"/>
    <x v="19"/>
    <x v="399"/>
    <x v="104"/>
    <x v="0"/>
    <x v="0"/>
    <x v="0"/>
    <x v="0"/>
    <x v="0"/>
    <x v="430"/>
    <x v="242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51"/>
    <x v="199"/>
    <x v="169"/>
    <x v="203"/>
    <x v="0"/>
    <x v="348"/>
    <x v="1"/>
  </r>
  <r>
    <x v="0"/>
    <x v="3"/>
    <x v="0"/>
    <x v="0"/>
    <x v="0"/>
    <x v="204"/>
    <x v="195"/>
    <x v="260"/>
    <x v="956"/>
    <x v="54"/>
    <x v="27"/>
    <x v="0"/>
    <x v="0"/>
    <x v="0"/>
    <x v="0"/>
    <x v="0"/>
    <x v="2"/>
    <x v="0"/>
    <x v="0"/>
    <x v="0"/>
    <x v="430"/>
    <x v="636"/>
    <x v="4"/>
    <x v="19"/>
    <x v="399"/>
    <x v="104"/>
    <x v="0"/>
    <x v="0"/>
    <x v="0"/>
    <x v="0"/>
    <x v="0"/>
    <x v="430"/>
    <x v="242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67"/>
    <x v="199"/>
    <x v="169"/>
    <x v="203"/>
    <x v="0"/>
    <x v="1220"/>
    <x v="1"/>
  </r>
  <r>
    <x v="0"/>
    <x v="5"/>
    <x v="0"/>
    <x v="0"/>
    <x v="0"/>
    <x v="755"/>
    <x v="778"/>
    <x v="999"/>
    <x v="956"/>
    <x v="54"/>
    <x v="27"/>
    <x v="0"/>
    <x v="0"/>
    <x v="0"/>
    <x v="0"/>
    <x v="0"/>
    <x v="5"/>
    <x v="0"/>
    <x v="0"/>
    <x v="0"/>
    <x v="430"/>
    <x v="636"/>
    <x v="4"/>
    <x v="19"/>
    <x v="399"/>
    <x v="104"/>
    <x v="0"/>
    <x v="0"/>
    <x v="0"/>
    <x v="0"/>
    <x v="0"/>
    <x v="430"/>
    <x v="242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21"/>
    <x v="199"/>
    <x v="110"/>
    <x v="203"/>
    <x v="174"/>
    <x v="1480"/>
    <x v="0"/>
  </r>
  <r>
    <x v="0"/>
    <x v="2"/>
    <x v="0"/>
    <x v="0"/>
    <x v="0"/>
    <x v="325"/>
    <x v="411"/>
    <x v="580"/>
    <x v="1192"/>
    <x v="54"/>
    <x v="27"/>
    <x v="0"/>
    <x v="0"/>
    <x v="0"/>
    <x v="0"/>
    <x v="0"/>
    <x v="4"/>
    <x v="0"/>
    <x v="0"/>
    <x v="0"/>
    <x v="431"/>
    <x v="643"/>
    <x v="0"/>
    <x v="55"/>
    <x v="601"/>
    <x v="104"/>
    <x v="0"/>
    <x v="0"/>
    <x v="0"/>
    <x v="0"/>
    <x v="0"/>
    <x v="431"/>
    <x v="526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30"/>
    <x v="29"/>
    <x v="142"/>
    <x v="1017"/>
    <x v="54"/>
    <x v="27"/>
    <x v="0"/>
    <x v="0"/>
    <x v="0"/>
    <x v="0"/>
    <x v="0"/>
    <x v="0"/>
    <x v="0"/>
    <x v="0"/>
    <x v="0"/>
    <x v="431"/>
    <x v="643"/>
    <x v="0"/>
    <x v="55"/>
    <x v="601"/>
    <x v="104"/>
    <x v="0"/>
    <x v="0"/>
    <x v="0"/>
    <x v="0"/>
    <x v="0"/>
    <x v="431"/>
    <x v="526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381"/>
    <x v="452"/>
    <x v="658"/>
    <x v="1215"/>
    <x v="54"/>
    <x v="27"/>
    <x v="0"/>
    <x v="0"/>
    <x v="0"/>
    <x v="0"/>
    <x v="0"/>
    <x v="6"/>
    <x v="0"/>
    <x v="0"/>
    <x v="0"/>
    <x v="431"/>
    <x v="643"/>
    <x v="0"/>
    <x v="55"/>
    <x v="601"/>
    <x v="104"/>
    <x v="0"/>
    <x v="0"/>
    <x v="0"/>
    <x v="0"/>
    <x v="0"/>
    <x v="431"/>
    <x v="526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3"/>
    <x v="0"/>
    <x v="0"/>
    <x v="0"/>
    <x v="30"/>
    <x v="29"/>
    <x v="142"/>
    <x v="1017"/>
    <x v="54"/>
    <x v="27"/>
    <x v="0"/>
    <x v="0"/>
    <x v="0"/>
    <x v="0"/>
    <x v="0"/>
    <x v="2"/>
    <x v="0"/>
    <x v="0"/>
    <x v="0"/>
    <x v="431"/>
    <x v="643"/>
    <x v="0"/>
    <x v="55"/>
    <x v="601"/>
    <x v="104"/>
    <x v="0"/>
    <x v="0"/>
    <x v="0"/>
    <x v="0"/>
    <x v="0"/>
    <x v="431"/>
    <x v="526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5"/>
    <x v="0"/>
    <x v="0"/>
    <x v="0"/>
    <x v="297"/>
    <x v="383"/>
    <x v="540"/>
    <x v="1175"/>
    <x v="54"/>
    <x v="27"/>
    <x v="0"/>
    <x v="0"/>
    <x v="0"/>
    <x v="0"/>
    <x v="0"/>
    <x v="5"/>
    <x v="0"/>
    <x v="0"/>
    <x v="0"/>
    <x v="431"/>
    <x v="643"/>
    <x v="0"/>
    <x v="55"/>
    <x v="601"/>
    <x v="104"/>
    <x v="0"/>
    <x v="0"/>
    <x v="0"/>
    <x v="0"/>
    <x v="0"/>
    <x v="431"/>
    <x v="526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2"/>
    <x v="0"/>
    <x v="0"/>
    <x v="0"/>
    <x v="465"/>
    <x v="525"/>
    <x v="431"/>
    <x v="519"/>
    <x v="54"/>
    <x v="27"/>
    <x v="0"/>
    <x v="0"/>
    <x v="0"/>
    <x v="0"/>
    <x v="0"/>
    <x v="4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041"/>
    <x v="1"/>
  </r>
  <r>
    <x v="0"/>
    <x v="1"/>
    <x v="0"/>
    <x v="0"/>
    <x v="0"/>
    <x v="61"/>
    <x v="59"/>
    <x v="93"/>
    <x v="905"/>
    <x v="54"/>
    <x v="27"/>
    <x v="0"/>
    <x v="0"/>
    <x v="0"/>
    <x v="0"/>
    <x v="0"/>
    <x v="0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389"/>
    <x v="1"/>
  </r>
  <r>
    <x v="0"/>
    <x v="6"/>
    <x v="0"/>
    <x v="0"/>
    <x v="0"/>
    <x v="528"/>
    <x v="580"/>
    <x v="486"/>
    <x v="473"/>
    <x v="54"/>
    <x v="27"/>
    <x v="0"/>
    <x v="0"/>
    <x v="0"/>
    <x v="0"/>
    <x v="0"/>
    <x v="6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394"/>
    <x v="199"/>
    <x v="169"/>
    <x v="203"/>
    <x v="0"/>
    <x v="983"/>
    <x v="1"/>
  </r>
  <r>
    <x v="0"/>
    <x v="3"/>
    <x v="0"/>
    <x v="0"/>
    <x v="0"/>
    <x v="49"/>
    <x v="47"/>
    <x v="93"/>
    <x v="933"/>
    <x v="54"/>
    <x v="27"/>
    <x v="0"/>
    <x v="0"/>
    <x v="0"/>
    <x v="0"/>
    <x v="0"/>
    <x v="2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27"/>
    <x v="199"/>
    <x v="169"/>
    <x v="203"/>
    <x v="0"/>
    <x v="1389"/>
    <x v="1"/>
  </r>
  <r>
    <x v="0"/>
    <x v="5"/>
    <x v="0"/>
    <x v="0"/>
    <x v="0"/>
    <x v="383"/>
    <x v="455"/>
    <x v="394"/>
    <x v="601"/>
    <x v="24"/>
    <x v="27"/>
    <x v="0"/>
    <x v="0"/>
    <x v="0"/>
    <x v="0"/>
    <x v="0"/>
    <x v="5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03"/>
    <x v="199"/>
    <x v="169"/>
    <x v="203"/>
    <x v="0"/>
    <x v="1081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0"/>
    <x v="0"/>
    <x v="0"/>
    <x v="0"/>
    <x v="0"/>
    <x v="0"/>
    <x v="3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2"/>
    <x v="0"/>
    <x v="0"/>
    <x v="0"/>
    <x v="164"/>
    <x v="264"/>
    <x v="329"/>
    <x v="956"/>
    <x v="54"/>
    <x v="27"/>
    <x v="0"/>
    <x v="0"/>
    <x v="0"/>
    <x v="0"/>
    <x v="0"/>
    <x v="4"/>
    <x v="0"/>
    <x v="0"/>
    <x v="0"/>
    <x v="433"/>
    <x v="647"/>
    <x v="3"/>
    <x v="30"/>
    <x v="103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49"/>
    <x v="1"/>
  </r>
  <r>
    <x v="0"/>
    <x v="2"/>
    <x v="0"/>
    <x v="0"/>
    <x v="0"/>
    <x v="108"/>
    <x v="190"/>
    <x v="255"/>
    <x v="956"/>
    <x v="54"/>
    <x v="27"/>
    <x v="0"/>
    <x v="0"/>
    <x v="0"/>
    <x v="0"/>
    <x v="0"/>
    <x v="4"/>
    <x v="0"/>
    <x v="0"/>
    <x v="0"/>
    <x v="433"/>
    <x v="647"/>
    <x v="3"/>
    <x v="30"/>
    <x v="306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25"/>
    <x v="1"/>
  </r>
  <r>
    <x v="0"/>
    <x v="1"/>
    <x v="0"/>
    <x v="0"/>
    <x v="0"/>
    <x v="11"/>
    <x v="11"/>
    <x v="67"/>
    <x v="995"/>
    <x v="54"/>
    <x v="27"/>
    <x v="0"/>
    <x v="0"/>
    <x v="0"/>
    <x v="0"/>
    <x v="0"/>
    <x v="0"/>
    <x v="0"/>
    <x v="0"/>
    <x v="0"/>
    <x v="433"/>
    <x v="647"/>
    <x v="3"/>
    <x v="30"/>
    <x v="103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3"/>
    <x v="1"/>
  </r>
  <r>
    <x v="0"/>
    <x v="1"/>
    <x v="0"/>
    <x v="0"/>
    <x v="0"/>
    <x v="7"/>
    <x v="7"/>
    <x v="52"/>
    <x v="984"/>
    <x v="54"/>
    <x v="27"/>
    <x v="0"/>
    <x v="0"/>
    <x v="0"/>
    <x v="0"/>
    <x v="0"/>
    <x v="0"/>
    <x v="0"/>
    <x v="0"/>
    <x v="0"/>
    <x v="433"/>
    <x v="647"/>
    <x v="3"/>
    <x v="30"/>
    <x v="306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27"/>
    <x v="1"/>
  </r>
  <r>
    <x v="0"/>
    <x v="6"/>
    <x v="0"/>
    <x v="0"/>
    <x v="0"/>
    <x v="208"/>
    <x v="308"/>
    <x v="379"/>
    <x v="956"/>
    <x v="54"/>
    <x v="27"/>
    <x v="0"/>
    <x v="0"/>
    <x v="0"/>
    <x v="0"/>
    <x v="0"/>
    <x v="6"/>
    <x v="0"/>
    <x v="0"/>
    <x v="0"/>
    <x v="433"/>
    <x v="647"/>
    <x v="3"/>
    <x v="30"/>
    <x v="103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3"/>
    <x v="199"/>
    <x v="169"/>
    <x v="203"/>
    <x v="0"/>
    <x v="1097"/>
    <x v="1"/>
  </r>
  <r>
    <x v="0"/>
    <x v="6"/>
    <x v="0"/>
    <x v="0"/>
    <x v="0"/>
    <x v="142"/>
    <x v="239"/>
    <x v="303"/>
    <x v="956"/>
    <x v="54"/>
    <x v="27"/>
    <x v="0"/>
    <x v="0"/>
    <x v="0"/>
    <x v="0"/>
    <x v="0"/>
    <x v="6"/>
    <x v="0"/>
    <x v="0"/>
    <x v="0"/>
    <x v="433"/>
    <x v="647"/>
    <x v="3"/>
    <x v="30"/>
    <x v="306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76"/>
    <x v="1"/>
  </r>
  <r>
    <x v="0"/>
    <x v="3"/>
    <x v="0"/>
    <x v="0"/>
    <x v="0"/>
    <x v="11"/>
    <x v="11"/>
    <x v="67"/>
    <x v="995"/>
    <x v="54"/>
    <x v="27"/>
    <x v="0"/>
    <x v="0"/>
    <x v="0"/>
    <x v="0"/>
    <x v="0"/>
    <x v="2"/>
    <x v="0"/>
    <x v="0"/>
    <x v="0"/>
    <x v="433"/>
    <x v="647"/>
    <x v="3"/>
    <x v="30"/>
    <x v="103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3"/>
    <x v="1"/>
  </r>
  <r>
    <x v="0"/>
    <x v="3"/>
    <x v="0"/>
    <x v="0"/>
    <x v="0"/>
    <x v="7"/>
    <x v="7"/>
    <x v="52"/>
    <x v="984"/>
    <x v="54"/>
    <x v="27"/>
    <x v="0"/>
    <x v="0"/>
    <x v="0"/>
    <x v="0"/>
    <x v="0"/>
    <x v="2"/>
    <x v="0"/>
    <x v="0"/>
    <x v="0"/>
    <x v="433"/>
    <x v="647"/>
    <x v="3"/>
    <x v="30"/>
    <x v="306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27"/>
    <x v="1"/>
  </r>
  <r>
    <x v="0"/>
    <x v="5"/>
    <x v="0"/>
    <x v="0"/>
    <x v="0"/>
    <x v="139"/>
    <x v="236"/>
    <x v="300"/>
    <x v="956"/>
    <x v="54"/>
    <x v="27"/>
    <x v="0"/>
    <x v="0"/>
    <x v="0"/>
    <x v="0"/>
    <x v="0"/>
    <x v="5"/>
    <x v="0"/>
    <x v="0"/>
    <x v="0"/>
    <x v="433"/>
    <x v="647"/>
    <x v="3"/>
    <x v="30"/>
    <x v="103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1"/>
    <x v="169"/>
    <x v="203"/>
    <x v="17"/>
    <x v="1480"/>
    <x v="0"/>
  </r>
  <r>
    <x v="0"/>
    <x v="5"/>
    <x v="0"/>
    <x v="0"/>
    <x v="0"/>
    <x v="91"/>
    <x v="163"/>
    <x v="228"/>
    <x v="956"/>
    <x v="54"/>
    <x v="27"/>
    <x v="0"/>
    <x v="0"/>
    <x v="0"/>
    <x v="0"/>
    <x v="0"/>
    <x v="5"/>
    <x v="0"/>
    <x v="0"/>
    <x v="0"/>
    <x v="433"/>
    <x v="647"/>
    <x v="3"/>
    <x v="30"/>
    <x v="306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8"/>
    <x v="169"/>
    <x v="203"/>
    <x v="11"/>
    <x v="1480"/>
    <x v="0"/>
  </r>
  <r>
    <x v="0"/>
    <x v="2"/>
    <x v="0"/>
    <x v="0"/>
    <x v="0"/>
    <x v="620"/>
    <x v="655"/>
    <x v="438"/>
    <x v="378"/>
    <x v="54"/>
    <x v="27"/>
    <x v="0"/>
    <x v="0"/>
    <x v="0"/>
    <x v="0"/>
    <x v="0"/>
    <x v="4"/>
    <x v="0"/>
    <x v="0"/>
    <x v="0"/>
    <x v="434"/>
    <x v="648"/>
    <x v="2"/>
    <x v="46"/>
    <x v="510"/>
    <x v="104"/>
    <x v="0"/>
    <x v="0"/>
    <x v="0"/>
    <x v="0"/>
    <x v="0"/>
    <x v="434"/>
    <x v="543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1"/>
    <x v="0"/>
    <x v="0"/>
    <x v="0"/>
    <x v="115"/>
    <x v="111"/>
    <x v="95"/>
    <x v="755"/>
    <x v="54"/>
    <x v="27"/>
    <x v="0"/>
    <x v="0"/>
    <x v="0"/>
    <x v="0"/>
    <x v="0"/>
    <x v="0"/>
    <x v="0"/>
    <x v="0"/>
    <x v="0"/>
    <x v="434"/>
    <x v="648"/>
    <x v="2"/>
    <x v="46"/>
    <x v="510"/>
    <x v="104"/>
    <x v="0"/>
    <x v="0"/>
    <x v="0"/>
    <x v="0"/>
    <x v="0"/>
    <x v="434"/>
    <x v="543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700"/>
    <x v="725"/>
    <x v="498"/>
    <x v="328"/>
    <x v="54"/>
    <x v="27"/>
    <x v="0"/>
    <x v="0"/>
    <x v="0"/>
    <x v="0"/>
    <x v="0"/>
    <x v="6"/>
    <x v="0"/>
    <x v="0"/>
    <x v="0"/>
    <x v="434"/>
    <x v="648"/>
    <x v="2"/>
    <x v="46"/>
    <x v="510"/>
    <x v="104"/>
    <x v="0"/>
    <x v="0"/>
    <x v="0"/>
    <x v="0"/>
    <x v="0"/>
    <x v="434"/>
    <x v="543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3"/>
    <x v="0"/>
    <x v="0"/>
    <x v="0"/>
    <x v="115"/>
    <x v="111"/>
    <x v="95"/>
    <x v="755"/>
    <x v="54"/>
    <x v="27"/>
    <x v="0"/>
    <x v="0"/>
    <x v="0"/>
    <x v="0"/>
    <x v="0"/>
    <x v="2"/>
    <x v="0"/>
    <x v="0"/>
    <x v="0"/>
    <x v="434"/>
    <x v="648"/>
    <x v="2"/>
    <x v="46"/>
    <x v="510"/>
    <x v="104"/>
    <x v="0"/>
    <x v="0"/>
    <x v="0"/>
    <x v="0"/>
    <x v="0"/>
    <x v="434"/>
    <x v="543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5"/>
    <x v="0"/>
    <x v="0"/>
    <x v="0"/>
    <x v="571"/>
    <x v="613"/>
    <x v="405"/>
    <x v="415"/>
    <x v="54"/>
    <x v="27"/>
    <x v="0"/>
    <x v="0"/>
    <x v="0"/>
    <x v="0"/>
    <x v="0"/>
    <x v="5"/>
    <x v="0"/>
    <x v="0"/>
    <x v="0"/>
    <x v="434"/>
    <x v="648"/>
    <x v="2"/>
    <x v="46"/>
    <x v="510"/>
    <x v="104"/>
    <x v="0"/>
    <x v="0"/>
    <x v="0"/>
    <x v="0"/>
    <x v="0"/>
    <x v="434"/>
    <x v="543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2"/>
    <x v="203"/>
    <x v="120"/>
    <x v="1614"/>
    <x v="0"/>
  </r>
  <r>
    <x v="0"/>
    <x v="2"/>
    <x v="0"/>
    <x v="0"/>
    <x v="0"/>
    <x v="164"/>
    <x v="264"/>
    <x v="410"/>
    <x v="1135"/>
    <x v="54"/>
    <x v="27"/>
    <x v="0"/>
    <x v="0"/>
    <x v="0"/>
    <x v="0"/>
    <x v="0"/>
    <x v="4"/>
    <x v="0"/>
    <x v="0"/>
    <x v="0"/>
    <x v="435"/>
    <x v="649"/>
    <x v="0"/>
    <x v="16"/>
    <x v="665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2"/>
    <x v="0"/>
    <x v="0"/>
    <x v="0"/>
    <x v="479"/>
    <x v="535"/>
    <x v="825"/>
    <x v="1352"/>
    <x v="54"/>
    <x v="27"/>
    <x v="0"/>
    <x v="0"/>
    <x v="0"/>
    <x v="0"/>
    <x v="0"/>
    <x v="4"/>
    <x v="0"/>
    <x v="0"/>
    <x v="0"/>
    <x v="435"/>
    <x v="649"/>
    <x v="0"/>
    <x v="16"/>
    <x v="79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6"/>
    <x v="1"/>
  </r>
  <r>
    <x v="0"/>
    <x v="2"/>
    <x v="0"/>
    <x v="0"/>
    <x v="0"/>
    <x v="246"/>
    <x v="342"/>
    <x v="512"/>
    <x v="1192"/>
    <x v="54"/>
    <x v="27"/>
    <x v="0"/>
    <x v="0"/>
    <x v="0"/>
    <x v="0"/>
    <x v="0"/>
    <x v="4"/>
    <x v="0"/>
    <x v="0"/>
    <x v="0"/>
    <x v="435"/>
    <x v="649"/>
    <x v="0"/>
    <x v="16"/>
    <x v="81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1"/>
    <x v="0"/>
    <x v="0"/>
    <x v="0"/>
    <x v="11"/>
    <x v="11"/>
    <x v="86"/>
    <x v="997"/>
    <x v="54"/>
    <x v="27"/>
    <x v="0"/>
    <x v="0"/>
    <x v="0"/>
    <x v="0"/>
    <x v="0"/>
    <x v="0"/>
    <x v="0"/>
    <x v="0"/>
    <x v="0"/>
    <x v="435"/>
    <x v="649"/>
    <x v="0"/>
    <x v="16"/>
    <x v="665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66"/>
    <x v="63"/>
    <x v="249"/>
    <x v="1069"/>
    <x v="54"/>
    <x v="27"/>
    <x v="0"/>
    <x v="0"/>
    <x v="0"/>
    <x v="0"/>
    <x v="0"/>
    <x v="0"/>
    <x v="0"/>
    <x v="0"/>
    <x v="0"/>
    <x v="435"/>
    <x v="649"/>
    <x v="0"/>
    <x v="16"/>
    <x v="79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1"/>
    <x v="0"/>
    <x v="0"/>
    <x v="0"/>
    <x v="19"/>
    <x v="18"/>
    <x v="118"/>
    <x v="1017"/>
    <x v="54"/>
    <x v="27"/>
    <x v="0"/>
    <x v="0"/>
    <x v="0"/>
    <x v="0"/>
    <x v="0"/>
    <x v="0"/>
    <x v="0"/>
    <x v="0"/>
    <x v="0"/>
    <x v="435"/>
    <x v="649"/>
    <x v="0"/>
    <x v="16"/>
    <x v="81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6"/>
    <x v="0"/>
    <x v="0"/>
    <x v="0"/>
    <x v="208"/>
    <x v="308"/>
    <x v="465"/>
    <x v="1161"/>
    <x v="54"/>
    <x v="27"/>
    <x v="0"/>
    <x v="0"/>
    <x v="0"/>
    <x v="0"/>
    <x v="0"/>
    <x v="6"/>
    <x v="0"/>
    <x v="0"/>
    <x v="0"/>
    <x v="435"/>
    <x v="649"/>
    <x v="0"/>
    <x v="16"/>
    <x v="665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543"/>
    <x v="593"/>
    <x v="909"/>
    <x v="1402"/>
    <x v="54"/>
    <x v="27"/>
    <x v="0"/>
    <x v="0"/>
    <x v="0"/>
    <x v="0"/>
    <x v="0"/>
    <x v="6"/>
    <x v="0"/>
    <x v="0"/>
    <x v="0"/>
    <x v="435"/>
    <x v="649"/>
    <x v="0"/>
    <x v="16"/>
    <x v="79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5"/>
    <x v="1"/>
  </r>
  <r>
    <x v="0"/>
    <x v="6"/>
    <x v="0"/>
    <x v="0"/>
    <x v="0"/>
    <x v="296"/>
    <x v="382"/>
    <x v="573"/>
    <x v="1215"/>
    <x v="54"/>
    <x v="27"/>
    <x v="0"/>
    <x v="0"/>
    <x v="0"/>
    <x v="0"/>
    <x v="0"/>
    <x v="6"/>
    <x v="0"/>
    <x v="0"/>
    <x v="0"/>
    <x v="435"/>
    <x v="649"/>
    <x v="0"/>
    <x v="16"/>
    <x v="81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3"/>
    <x v="0"/>
    <x v="0"/>
    <x v="0"/>
    <x v="11"/>
    <x v="11"/>
    <x v="86"/>
    <x v="997"/>
    <x v="54"/>
    <x v="27"/>
    <x v="0"/>
    <x v="0"/>
    <x v="0"/>
    <x v="0"/>
    <x v="0"/>
    <x v="2"/>
    <x v="0"/>
    <x v="0"/>
    <x v="0"/>
    <x v="435"/>
    <x v="649"/>
    <x v="0"/>
    <x v="16"/>
    <x v="665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66"/>
    <x v="63"/>
    <x v="249"/>
    <x v="1069"/>
    <x v="54"/>
    <x v="27"/>
    <x v="0"/>
    <x v="0"/>
    <x v="0"/>
    <x v="0"/>
    <x v="0"/>
    <x v="2"/>
    <x v="0"/>
    <x v="0"/>
    <x v="0"/>
    <x v="435"/>
    <x v="649"/>
    <x v="0"/>
    <x v="16"/>
    <x v="79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3"/>
    <x v="0"/>
    <x v="0"/>
    <x v="0"/>
    <x v="19"/>
    <x v="18"/>
    <x v="118"/>
    <x v="1017"/>
    <x v="54"/>
    <x v="27"/>
    <x v="0"/>
    <x v="0"/>
    <x v="0"/>
    <x v="0"/>
    <x v="0"/>
    <x v="2"/>
    <x v="0"/>
    <x v="0"/>
    <x v="0"/>
    <x v="435"/>
    <x v="649"/>
    <x v="0"/>
    <x v="16"/>
    <x v="81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5"/>
    <x v="0"/>
    <x v="0"/>
    <x v="0"/>
    <x v="139"/>
    <x v="236"/>
    <x v="372"/>
    <x v="1118"/>
    <x v="54"/>
    <x v="27"/>
    <x v="0"/>
    <x v="0"/>
    <x v="0"/>
    <x v="0"/>
    <x v="0"/>
    <x v="5"/>
    <x v="0"/>
    <x v="0"/>
    <x v="0"/>
    <x v="435"/>
    <x v="649"/>
    <x v="0"/>
    <x v="16"/>
    <x v="665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5"/>
    <x v="1"/>
  </r>
  <r>
    <x v="0"/>
    <x v="5"/>
    <x v="0"/>
    <x v="0"/>
    <x v="0"/>
    <x v="440"/>
    <x v="504"/>
    <x v="777"/>
    <x v="1323"/>
    <x v="54"/>
    <x v="27"/>
    <x v="0"/>
    <x v="0"/>
    <x v="0"/>
    <x v="0"/>
    <x v="0"/>
    <x v="5"/>
    <x v="0"/>
    <x v="0"/>
    <x v="0"/>
    <x v="435"/>
    <x v="649"/>
    <x v="0"/>
    <x v="16"/>
    <x v="79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2"/>
    <x v="1"/>
  </r>
  <r>
    <x v="0"/>
    <x v="5"/>
    <x v="0"/>
    <x v="0"/>
    <x v="0"/>
    <x v="211"/>
    <x v="313"/>
    <x v="477"/>
    <x v="1175"/>
    <x v="54"/>
    <x v="27"/>
    <x v="0"/>
    <x v="0"/>
    <x v="0"/>
    <x v="0"/>
    <x v="0"/>
    <x v="5"/>
    <x v="0"/>
    <x v="0"/>
    <x v="0"/>
    <x v="435"/>
    <x v="649"/>
    <x v="0"/>
    <x v="16"/>
    <x v="81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1"/>
    <x v="1"/>
  </r>
  <r>
    <x v="0"/>
    <x v="2"/>
    <x v="0"/>
    <x v="0"/>
    <x v="0"/>
    <x v="519"/>
    <x v="571"/>
    <x v="684"/>
    <x v="647"/>
    <x v="54"/>
    <x v="27"/>
    <x v="0"/>
    <x v="0"/>
    <x v="0"/>
    <x v="0"/>
    <x v="0"/>
    <x v="4"/>
    <x v="0"/>
    <x v="0"/>
    <x v="0"/>
    <x v="436"/>
    <x v="650"/>
    <x v="2"/>
    <x v="48"/>
    <x v="7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3"/>
    <x v="203"/>
    <x v="103"/>
    <x v="1537"/>
    <x v="0"/>
  </r>
  <r>
    <x v="0"/>
    <x v="2"/>
    <x v="0"/>
    <x v="0"/>
    <x v="0"/>
    <x v="713"/>
    <x v="737"/>
    <x v="881"/>
    <x v="544"/>
    <x v="54"/>
    <x v="27"/>
    <x v="0"/>
    <x v="0"/>
    <x v="0"/>
    <x v="0"/>
    <x v="0"/>
    <x v="4"/>
    <x v="0"/>
    <x v="0"/>
    <x v="0"/>
    <x v="436"/>
    <x v="650"/>
    <x v="2"/>
    <x v="48"/>
    <x v="793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4"/>
    <x v="0"/>
    <x v="591"/>
    <x v="1"/>
  </r>
  <r>
    <x v="0"/>
    <x v="1"/>
    <x v="0"/>
    <x v="0"/>
    <x v="0"/>
    <x v="79"/>
    <x v="76"/>
    <x v="183"/>
    <x v="887"/>
    <x v="54"/>
    <x v="27"/>
    <x v="0"/>
    <x v="0"/>
    <x v="0"/>
    <x v="0"/>
    <x v="0"/>
    <x v="0"/>
    <x v="0"/>
    <x v="0"/>
    <x v="0"/>
    <x v="436"/>
    <x v="650"/>
    <x v="2"/>
    <x v="48"/>
    <x v="7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155"/>
    <x v="149"/>
    <x v="278"/>
    <x v="841"/>
    <x v="54"/>
    <x v="27"/>
    <x v="0"/>
    <x v="0"/>
    <x v="0"/>
    <x v="0"/>
    <x v="0"/>
    <x v="0"/>
    <x v="0"/>
    <x v="0"/>
    <x v="0"/>
    <x v="436"/>
    <x v="650"/>
    <x v="2"/>
    <x v="48"/>
    <x v="793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6"/>
    <x v="0"/>
    <x v="0"/>
    <x v="0"/>
    <x v="594"/>
    <x v="632"/>
    <x v="762"/>
    <x v="614"/>
    <x v="54"/>
    <x v="27"/>
    <x v="0"/>
    <x v="0"/>
    <x v="0"/>
    <x v="0"/>
    <x v="0"/>
    <x v="6"/>
    <x v="0"/>
    <x v="0"/>
    <x v="0"/>
    <x v="436"/>
    <x v="650"/>
    <x v="2"/>
    <x v="48"/>
    <x v="7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6"/>
    <x v="0"/>
    <x v="0"/>
    <x v="0"/>
    <x v="806"/>
    <x v="829"/>
    <x v="965"/>
    <x v="499"/>
    <x v="54"/>
    <x v="27"/>
    <x v="0"/>
    <x v="0"/>
    <x v="0"/>
    <x v="0"/>
    <x v="0"/>
    <x v="6"/>
    <x v="0"/>
    <x v="0"/>
    <x v="0"/>
    <x v="436"/>
    <x v="650"/>
    <x v="2"/>
    <x v="48"/>
    <x v="793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0"/>
    <x v="1"/>
  </r>
  <r>
    <x v="0"/>
    <x v="3"/>
    <x v="0"/>
    <x v="0"/>
    <x v="0"/>
    <x v="79"/>
    <x v="76"/>
    <x v="183"/>
    <x v="887"/>
    <x v="54"/>
    <x v="27"/>
    <x v="0"/>
    <x v="0"/>
    <x v="0"/>
    <x v="0"/>
    <x v="0"/>
    <x v="2"/>
    <x v="0"/>
    <x v="0"/>
    <x v="0"/>
    <x v="436"/>
    <x v="650"/>
    <x v="2"/>
    <x v="48"/>
    <x v="7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155"/>
    <x v="149"/>
    <x v="278"/>
    <x v="841"/>
    <x v="54"/>
    <x v="27"/>
    <x v="0"/>
    <x v="0"/>
    <x v="0"/>
    <x v="0"/>
    <x v="0"/>
    <x v="2"/>
    <x v="0"/>
    <x v="0"/>
    <x v="0"/>
    <x v="436"/>
    <x v="650"/>
    <x v="2"/>
    <x v="48"/>
    <x v="793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5"/>
    <x v="0"/>
    <x v="0"/>
    <x v="0"/>
    <x v="480"/>
    <x v="536"/>
    <x v="643"/>
    <x v="670"/>
    <x v="54"/>
    <x v="27"/>
    <x v="0"/>
    <x v="0"/>
    <x v="0"/>
    <x v="0"/>
    <x v="0"/>
    <x v="5"/>
    <x v="0"/>
    <x v="0"/>
    <x v="0"/>
    <x v="436"/>
    <x v="650"/>
    <x v="2"/>
    <x v="48"/>
    <x v="7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9"/>
    <x v="169"/>
    <x v="203"/>
    <x v="89"/>
    <x v="1529"/>
    <x v="0"/>
  </r>
  <r>
    <x v="0"/>
    <x v="5"/>
    <x v="0"/>
    <x v="0"/>
    <x v="0"/>
    <x v="660"/>
    <x v="691"/>
    <x v="827"/>
    <x v="577"/>
    <x v="54"/>
    <x v="27"/>
    <x v="0"/>
    <x v="0"/>
    <x v="0"/>
    <x v="0"/>
    <x v="0"/>
    <x v="5"/>
    <x v="0"/>
    <x v="0"/>
    <x v="0"/>
    <x v="436"/>
    <x v="650"/>
    <x v="2"/>
    <x v="48"/>
    <x v="793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0"/>
    <x v="203"/>
    <x v="145"/>
    <x v="1564"/>
    <x v="0"/>
  </r>
  <r>
    <x v="0"/>
    <x v="2"/>
    <x v="0"/>
    <x v="0"/>
    <x v="0"/>
    <x v="642"/>
    <x v="674"/>
    <x v="431"/>
    <x v="360"/>
    <x v="54"/>
    <x v="27"/>
    <x v="0"/>
    <x v="0"/>
    <x v="0"/>
    <x v="0"/>
    <x v="0"/>
    <x v="4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293"/>
    <x v="199"/>
    <x v="169"/>
    <x v="203"/>
    <x v="0"/>
    <x v="1041"/>
    <x v="1"/>
  </r>
  <r>
    <x v="0"/>
    <x v="1"/>
    <x v="0"/>
    <x v="0"/>
    <x v="0"/>
    <x v="125"/>
    <x v="120"/>
    <x v="93"/>
    <x v="823"/>
    <x v="54"/>
    <x v="27"/>
    <x v="0"/>
    <x v="0"/>
    <x v="0"/>
    <x v="0"/>
    <x v="0"/>
    <x v="0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36"/>
    <x v="199"/>
    <x v="169"/>
    <x v="203"/>
    <x v="0"/>
    <x v="1389"/>
    <x v="1"/>
  </r>
  <r>
    <x v="0"/>
    <x v="6"/>
    <x v="0"/>
    <x v="0"/>
    <x v="0"/>
    <x v="726"/>
    <x v="749"/>
    <x v="486"/>
    <x v="306"/>
    <x v="54"/>
    <x v="27"/>
    <x v="0"/>
    <x v="0"/>
    <x v="0"/>
    <x v="0"/>
    <x v="0"/>
    <x v="6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251"/>
    <x v="199"/>
    <x v="169"/>
    <x v="203"/>
    <x v="0"/>
    <x v="983"/>
    <x v="1"/>
  </r>
  <r>
    <x v="0"/>
    <x v="3"/>
    <x v="0"/>
    <x v="0"/>
    <x v="0"/>
    <x v="100"/>
    <x v="96"/>
    <x v="93"/>
    <x v="852"/>
    <x v="54"/>
    <x v="27"/>
    <x v="0"/>
    <x v="0"/>
    <x v="0"/>
    <x v="0"/>
    <x v="0"/>
    <x v="2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63"/>
    <x v="199"/>
    <x v="169"/>
    <x v="203"/>
    <x v="0"/>
    <x v="1389"/>
    <x v="1"/>
  </r>
  <r>
    <x v="0"/>
    <x v="5"/>
    <x v="0"/>
    <x v="0"/>
    <x v="0"/>
    <x v="533"/>
    <x v="584"/>
    <x v="394"/>
    <x v="438"/>
    <x v="24"/>
    <x v="27"/>
    <x v="0"/>
    <x v="0"/>
    <x v="0"/>
    <x v="0"/>
    <x v="0"/>
    <x v="5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362"/>
    <x v="199"/>
    <x v="169"/>
    <x v="203"/>
    <x v="0"/>
    <x v="1081"/>
    <x v="1"/>
  </r>
  <r>
    <x v="0"/>
    <x v="4"/>
    <x v="0"/>
    <x v="0"/>
    <x v="0"/>
    <x v="78"/>
    <x v="75"/>
    <x v="0"/>
    <x v="834"/>
    <x v="54"/>
    <x v="27"/>
    <x v="0"/>
    <x v="0"/>
    <x v="0"/>
    <x v="0"/>
    <x v="0"/>
    <x v="1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65"/>
    <x v="199"/>
    <x v="169"/>
    <x v="203"/>
    <x v="0"/>
    <x v="1479"/>
    <x v="1"/>
  </r>
  <r>
    <x v="0"/>
    <x v="0"/>
    <x v="0"/>
    <x v="0"/>
    <x v="0"/>
    <x v="541"/>
    <x v="592"/>
    <x v="0"/>
    <x v="393"/>
    <x v="54"/>
    <x v="0"/>
    <x v="0"/>
    <x v="0"/>
    <x v="0"/>
    <x v="0"/>
    <x v="0"/>
    <x v="3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326"/>
    <x v="199"/>
    <x v="169"/>
    <x v="203"/>
    <x v="0"/>
    <x v="1479"/>
    <x v="1"/>
  </r>
  <r>
    <x v="0"/>
    <x v="2"/>
    <x v="0"/>
    <x v="0"/>
    <x v="0"/>
    <x v="325"/>
    <x v="411"/>
    <x v="809"/>
    <x v="1446"/>
    <x v="54"/>
    <x v="27"/>
    <x v="0"/>
    <x v="0"/>
    <x v="0"/>
    <x v="0"/>
    <x v="0"/>
    <x v="4"/>
    <x v="0"/>
    <x v="0"/>
    <x v="0"/>
    <x v="438"/>
    <x v="653"/>
    <x v="0"/>
    <x v="38"/>
    <x v="247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2"/>
    <x v="0"/>
    <x v="0"/>
    <x v="0"/>
    <x v="325"/>
    <x v="411"/>
    <x v="809"/>
    <x v="1446"/>
    <x v="54"/>
    <x v="27"/>
    <x v="0"/>
    <x v="0"/>
    <x v="0"/>
    <x v="0"/>
    <x v="0"/>
    <x v="4"/>
    <x v="0"/>
    <x v="0"/>
    <x v="0"/>
    <x v="438"/>
    <x v="653"/>
    <x v="0"/>
    <x v="38"/>
    <x v="496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2"/>
    <x v="0"/>
    <x v="0"/>
    <x v="0"/>
    <x v="408"/>
    <x v="474"/>
    <x v="934"/>
    <x v="1527"/>
    <x v="54"/>
    <x v="27"/>
    <x v="0"/>
    <x v="0"/>
    <x v="0"/>
    <x v="0"/>
    <x v="0"/>
    <x v="4"/>
    <x v="0"/>
    <x v="0"/>
    <x v="0"/>
    <x v="438"/>
    <x v="653"/>
    <x v="0"/>
    <x v="38"/>
    <x v="615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0"/>
    <x v="1"/>
  </r>
  <r>
    <x v="0"/>
    <x v="2"/>
    <x v="0"/>
    <x v="0"/>
    <x v="0"/>
    <x v="318"/>
    <x v="404"/>
    <x v="802"/>
    <x v="1442"/>
    <x v="54"/>
    <x v="27"/>
    <x v="0"/>
    <x v="0"/>
    <x v="0"/>
    <x v="0"/>
    <x v="0"/>
    <x v="4"/>
    <x v="0"/>
    <x v="0"/>
    <x v="0"/>
    <x v="438"/>
    <x v="653"/>
    <x v="0"/>
    <x v="38"/>
    <x v="778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9"/>
    <x v="1"/>
  </r>
  <r>
    <x v="0"/>
    <x v="1"/>
    <x v="0"/>
    <x v="0"/>
    <x v="0"/>
    <x v="30"/>
    <x v="29"/>
    <x v="238"/>
    <x v="1109"/>
    <x v="54"/>
    <x v="27"/>
    <x v="0"/>
    <x v="0"/>
    <x v="0"/>
    <x v="0"/>
    <x v="0"/>
    <x v="0"/>
    <x v="0"/>
    <x v="0"/>
    <x v="0"/>
    <x v="438"/>
    <x v="653"/>
    <x v="0"/>
    <x v="38"/>
    <x v="247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1"/>
    <x v="0"/>
    <x v="0"/>
    <x v="0"/>
    <x v="30"/>
    <x v="29"/>
    <x v="238"/>
    <x v="1109"/>
    <x v="54"/>
    <x v="27"/>
    <x v="0"/>
    <x v="0"/>
    <x v="0"/>
    <x v="0"/>
    <x v="0"/>
    <x v="0"/>
    <x v="0"/>
    <x v="0"/>
    <x v="0"/>
    <x v="438"/>
    <x v="653"/>
    <x v="0"/>
    <x v="38"/>
    <x v="496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1"/>
    <x v="0"/>
    <x v="0"/>
    <x v="0"/>
    <x v="47"/>
    <x v="45"/>
    <x v="309"/>
    <x v="1149"/>
    <x v="54"/>
    <x v="27"/>
    <x v="0"/>
    <x v="0"/>
    <x v="0"/>
    <x v="0"/>
    <x v="0"/>
    <x v="0"/>
    <x v="0"/>
    <x v="0"/>
    <x v="0"/>
    <x v="438"/>
    <x v="653"/>
    <x v="0"/>
    <x v="38"/>
    <x v="615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0"/>
    <x v="1"/>
  </r>
  <r>
    <x v="0"/>
    <x v="1"/>
    <x v="0"/>
    <x v="0"/>
    <x v="0"/>
    <x v="29"/>
    <x v="28"/>
    <x v="234"/>
    <x v="1107"/>
    <x v="54"/>
    <x v="27"/>
    <x v="0"/>
    <x v="0"/>
    <x v="0"/>
    <x v="0"/>
    <x v="0"/>
    <x v="0"/>
    <x v="0"/>
    <x v="0"/>
    <x v="0"/>
    <x v="438"/>
    <x v="653"/>
    <x v="0"/>
    <x v="38"/>
    <x v="778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6"/>
    <x v="1"/>
  </r>
  <r>
    <x v="0"/>
    <x v="6"/>
    <x v="0"/>
    <x v="0"/>
    <x v="0"/>
    <x v="381"/>
    <x v="452"/>
    <x v="889"/>
    <x v="1501"/>
    <x v="54"/>
    <x v="27"/>
    <x v="0"/>
    <x v="0"/>
    <x v="0"/>
    <x v="0"/>
    <x v="0"/>
    <x v="6"/>
    <x v="0"/>
    <x v="0"/>
    <x v="0"/>
    <x v="438"/>
    <x v="653"/>
    <x v="0"/>
    <x v="38"/>
    <x v="247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6"/>
    <x v="0"/>
    <x v="0"/>
    <x v="0"/>
    <x v="381"/>
    <x v="452"/>
    <x v="889"/>
    <x v="1501"/>
    <x v="54"/>
    <x v="27"/>
    <x v="0"/>
    <x v="0"/>
    <x v="0"/>
    <x v="0"/>
    <x v="0"/>
    <x v="6"/>
    <x v="0"/>
    <x v="0"/>
    <x v="0"/>
    <x v="438"/>
    <x v="653"/>
    <x v="0"/>
    <x v="38"/>
    <x v="496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6"/>
    <x v="0"/>
    <x v="0"/>
    <x v="0"/>
    <x v="467"/>
    <x v="527"/>
    <x v="1030"/>
    <x v="1570"/>
    <x v="54"/>
    <x v="27"/>
    <x v="0"/>
    <x v="0"/>
    <x v="0"/>
    <x v="0"/>
    <x v="0"/>
    <x v="6"/>
    <x v="0"/>
    <x v="0"/>
    <x v="0"/>
    <x v="438"/>
    <x v="653"/>
    <x v="0"/>
    <x v="38"/>
    <x v="615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0"/>
    <x v="1"/>
  </r>
  <r>
    <x v="0"/>
    <x v="6"/>
    <x v="0"/>
    <x v="0"/>
    <x v="0"/>
    <x v="374"/>
    <x v="446"/>
    <x v="883"/>
    <x v="1496"/>
    <x v="54"/>
    <x v="27"/>
    <x v="0"/>
    <x v="0"/>
    <x v="0"/>
    <x v="0"/>
    <x v="0"/>
    <x v="6"/>
    <x v="0"/>
    <x v="0"/>
    <x v="0"/>
    <x v="438"/>
    <x v="653"/>
    <x v="0"/>
    <x v="38"/>
    <x v="778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0"/>
    <x v="1"/>
  </r>
  <r>
    <x v="0"/>
    <x v="3"/>
    <x v="0"/>
    <x v="0"/>
    <x v="0"/>
    <x v="30"/>
    <x v="29"/>
    <x v="238"/>
    <x v="1109"/>
    <x v="54"/>
    <x v="27"/>
    <x v="0"/>
    <x v="0"/>
    <x v="0"/>
    <x v="0"/>
    <x v="0"/>
    <x v="2"/>
    <x v="0"/>
    <x v="0"/>
    <x v="0"/>
    <x v="438"/>
    <x v="653"/>
    <x v="0"/>
    <x v="38"/>
    <x v="247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3"/>
    <x v="0"/>
    <x v="0"/>
    <x v="0"/>
    <x v="30"/>
    <x v="29"/>
    <x v="238"/>
    <x v="1109"/>
    <x v="54"/>
    <x v="27"/>
    <x v="0"/>
    <x v="0"/>
    <x v="0"/>
    <x v="0"/>
    <x v="0"/>
    <x v="2"/>
    <x v="0"/>
    <x v="0"/>
    <x v="0"/>
    <x v="438"/>
    <x v="653"/>
    <x v="0"/>
    <x v="38"/>
    <x v="496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3"/>
    <x v="0"/>
    <x v="0"/>
    <x v="0"/>
    <x v="47"/>
    <x v="45"/>
    <x v="309"/>
    <x v="1149"/>
    <x v="54"/>
    <x v="27"/>
    <x v="0"/>
    <x v="0"/>
    <x v="0"/>
    <x v="0"/>
    <x v="0"/>
    <x v="2"/>
    <x v="0"/>
    <x v="0"/>
    <x v="0"/>
    <x v="438"/>
    <x v="653"/>
    <x v="0"/>
    <x v="38"/>
    <x v="615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0"/>
    <x v="1"/>
  </r>
  <r>
    <x v="0"/>
    <x v="3"/>
    <x v="0"/>
    <x v="0"/>
    <x v="0"/>
    <x v="29"/>
    <x v="28"/>
    <x v="234"/>
    <x v="1107"/>
    <x v="54"/>
    <x v="27"/>
    <x v="0"/>
    <x v="0"/>
    <x v="0"/>
    <x v="0"/>
    <x v="0"/>
    <x v="2"/>
    <x v="0"/>
    <x v="0"/>
    <x v="0"/>
    <x v="438"/>
    <x v="653"/>
    <x v="0"/>
    <x v="38"/>
    <x v="778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6"/>
    <x v="1"/>
  </r>
  <r>
    <x v="0"/>
    <x v="5"/>
    <x v="0"/>
    <x v="0"/>
    <x v="0"/>
    <x v="297"/>
    <x v="383"/>
    <x v="760"/>
    <x v="1415"/>
    <x v="54"/>
    <x v="27"/>
    <x v="0"/>
    <x v="0"/>
    <x v="0"/>
    <x v="0"/>
    <x v="0"/>
    <x v="5"/>
    <x v="0"/>
    <x v="0"/>
    <x v="0"/>
    <x v="438"/>
    <x v="653"/>
    <x v="0"/>
    <x v="38"/>
    <x v="247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9"/>
    <x v="1"/>
  </r>
  <r>
    <x v="0"/>
    <x v="5"/>
    <x v="0"/>
    <x v="0"/>
    <x v="0"/>
    <x v="297"/>
    <x v="383"/>
    <x v="760"/>
    <x v="1415"/>
    <x v="54"/>
    <x v="27"/>
    <x v="0"/>
    <x v="0"/>
    <x v="0"/>
    <x v="0"/>
    <x v="0"/>
    <x v="5"/>
    <x v="0"/>
    <x v="0"/>
    <x v="0"/>
    <x v="438"/>
    <x v="653"/>
    <x v="0"/>
    <x v="38"/>
    <x v="496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9"/>
    <x v="1"/>
  </r>
  <r>
    <x v="0"/>
    <x v="5"/>
    <x v="0"/>
    <x v="0"/>
    <x v="0"/>
    <x v="375"/>
    <x v="447"/>
    <x v="885"/>
    <x v="1497"/>
    <x v="54"/>
    <x v="27"/>
    <x v="0"/>
    <x v="0"/>
    <x v="0"/>
    <x v="0"/>
    <x v="0"/>
    <x v="5"/>
    <x v="0"/>
    <x v="0"/>
    <x v="0"/>
    <x v="438"/>
    <x v="653"/>
    <x v="0"/>
    <x v="38"/>
    <x v="615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8"/>
    <x v="1"/>
  </r>
  <r>
    <x v="0"/>
    <x v="5"/>
    <x v="0"/>
    <x v="0"/>
    <x v="0"/>
    <x v="291"/>
    <x v="379"/>
    <x v="745"/>
    <x v="1410"/>
    <x v="54"/>
    <x v="27"/>
    <x v="0"/>
    <x v="0"/>
    <x v="0"/>
    <x v="0"/>
    <x v="0"/>
    <x v="5"/>
    <x v="0"/>
    <x v="0"/>
    <x v="0"/>
    <x v="438"/>
    <x v="653"/>
    <x v="0"/>
    <x v="38"/>
    <x v="778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3"/>
    <x v="1"/>
  </r>
  <r>
    <x v="0"/>
    <x v="2"/>
    <x v="0"/>
    <x v="0"/>
    <x v="0"/>
    <x v="536"/>
    <x v="588"/>
    <x v="853"/>
    <x v="1308"/>
    <x v="54"/>
    <x v="27"/>
    <x v="0"/>
    <x v="0"/>
    <x v="0"/>
    <x v="0"/>
    <x v="0"/>
    <x v="4"/>
    <x v="0"/>
    <x v="0"/>
    <x v="0"/>
    <x v="439"/>
    <x v="654"/>
    <x v="2"/>
    <x v="59"/>
    <x v="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2"/>
    <x v="1"/>
  </r>
  <r>
    <x v="0"/>
    <x v="2"/>
    <x v="0"/>
    <x v="0"/>
    <x v="0"/>
    <x v="224"/>
    <x v="325"/>
    <x v="446"/>
    <x v="1118"/>
    <x v="54"/>
    <x v="27"/>
    <x v="0"/>
    <x v="0"/>
    <x v="0"/>
    <x v="0"/>
    <x v="0"/>
    <x v="4"/>
    <x v="0"/>
    <x v="0"/>
    <x v="0"/>
    <x v="439"/>
    <x v="654"/>
    <x v="2"/>
    <x v="59"/>
    <x v="3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2"/>
    <x v="1"/>
  </r>
  <r>
    <x v="0"/>
    <x v="2"/>
    <x v="0"/>
    <x v="0"/>
    <x v="0"/>
    <x v="255"/>
    <x v="348"/>
    <x v="483"/>
    <x v="1135"/>
    <x v="54"/>
    <x v="27"/>
    <x v="0"/>
    <x v="0"/>
    <x v="0"/>
    <x v="0"/>
    <x v="0"/>
    <x v="4"/>
    <x v="0"/>
    <x v="0"/>
    <x v="0"/>
    <x v="439"/>
    <x v="654"/>
    <x v="2"/>
    <x v="59"/>
    <x v="3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6"/>
    <x v="1"/>
  </r>
  <r>
    <x v="0"/>
    <x v="2"/>
    <x v="0"/>
    <x v="0"/>
    <x v="0"/>
    <x v="471"/>
    <x v="529"/>
    <x v="769"/>
    <x v="1264"/>
    <x v="54"/>
    <x v="27"/>
    <x v="0"/>
    <x v="0"/>
    <x v="0"/>
    <x v="0"/>
    <x v="0"/>
    <x v="4"/>
    <x v="0"/>
    <x v="0"/>
    <x v="0"/>
    <x v="439"/>
    <x v="654"/>
    <x v="2"/>
    <x v="59"/>
    <x v="3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0"/>
    <x v="1"/>
  </r>
  <r>
    <x v="0"/>
    <x v="2"/>
    <x v="0"/>
    <x v="0"/>
    <x v="0"/>
    <x v="136"/>
    <x v="234"/>
    <x v="340"/>
    <x v="1080"/>
    <x v="54"/>
    <x v="27"/>
    <x v="0"/>
    <x v="0"/>
    <x v="0"/>
    <x v="0"/>
    <x v="0"/>
    <x v="4"/>
    <x v="0"/>
    <x v="0"/>
    <x v="0"/>
    <x v="439"/>
    <x v="654"/>
    <x v="2"/>
    <x v="59"/>
    <x v="4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2"/>
    <x v="0"/>
    <x v="0"/>
    <x v="0"/>
    <x v="424"/>
    <x v="491"/>
    <x v="706"/>
    <x v="1232"/>
    <x v="54"/>
    <x v="27"/>
    <x v="0"/>
    <x v="0"/>
    <x v="0"/>
    <x v="0"/>
    <x v="0"/>
    <x v="4"/>
    <x v="0"/>
    <x v="0"/>
    <x v="0"/>
    <x v="439"/>
    <x v="654"/>
    <x v="2"/>
    <x v="59"/>
    <x v="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2"/>
    <x v="1"/>
  </r>
  <r>
    <x v="0"/>
    <x v="2"/>
    <x v="0"/>
    <x v="0"/>
    <x v="0"/>
    <x v="545"/>
    <x v="595"/>
    <x v="861"/>
    <x v="1311"/>
    <x v="54"/>
    <x v="27"/>
    <x v="0"/>
    <x v="0"/>
    <x v="0"/>
    <x v="0"/>
    <x v="0"/>
    <x v="4"/>
    <x v="0"/>
    <x v="0"/>
    <x v="0"/>
    <x v="439"/>
    <x v="654"/>
    <x v="2"/>
    <x v="59"/>
    <x v="18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5"/>
    <x v="1"/>
  </r>
  <r>
    <x v="0"/>
    <x v="2"/>
    <x v="0"/>
    <x v="0"/>
    <x v="0"/>
    <x v="108"/>
    <x v="190"/>
    <x v="297"/>
    <x v="1053"/>
    <x v="54"/>
    <x v="27"/>
    <x v="0"/>
    <x v="0"/>
    <x v="0"/>
    <x v="0"/>
    <x v="0"/>
    <x v="4"/>
    <x v="0"/>
    <x v="0"/>
    <x v="0"/>
    <x v="439"/>
    <x v="654"/>
    <x v="2"/>
    <x v="59"/>
    <x v="30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2"/>
    <x v="1"/>
  </r>
  <r>
    <x v="0"/>
    <x v="2"/>
    <x v="0"/>
    <x v="0"/>
    <x v="0"/>
    <x v="416"/>
    <x v="484"/>
    <x v="697"/>
    <x v="1225"/>
    <x v="54"/>
    <x v="27"/>
    <x v="0"/>
    <x v="0"/>
    <x v="0"/>
    <x v="0"/>
    <x v="0"/>
    <x v="4"/>
    <x v="0"/>
    <x v="0"/>
    <x v="0"/>
    <x v="439"/>
    <x v="654"/>
    <x v="2"/>
    <x v="59"/>
    <x v="31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2"/>
    <x v="1"/>
  </r>
  <r>
    <x v="0"/>
    <x v="2"/>
    <x v="0"/>
    <x v="0"/>
    <x v="0"/>
    <x v="334"/>
    <x v="416"/>
    <x v="580"/>
    <x v="1181"/>
    <x v="54"/>
    <x v="27"/>
    <x v="0"/>
    <x v="0"/>
    <x v="0"/>
    <x v="0"/>
    <x v="0"/>
    <x v="4"/>
    <x v="0"/>
    <x v="0"/>
    <x v="0"/>
    <x v="439"/>
    <x v="654"/>
    <x v="2"/>
    <x v="59"/>
    <x v="336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2"/>
    <x v="0"/>
    <x v="0"/>
    <x v="0"/>
    <x v="278"/>
    <x v="370"/>
    <x v="512"/>
    <x v="1151"/>
    <x v="54"/>
    <x v="27"/>
    <x v="0"/>
    <x v="0"/>
    <x v="0"/>
    <x v="0"/>
    <x v="0"/>
    <x v="4"/>
    <x v="0"/>
    <x v="0"/>
    <x v="0"/>
    <x v="439"/>
    <x v="654"/>
    <x v="2"/>
    <x v="59"/>
    <x v="34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2"/>
    <x v="0"/>
    <x v="0"/>
    <x v="0"/>
    <x v="394"/>
    <x v="464"/>
    <x v="671"/>
    <x v="1213"/>
    <x v="54"/>
    <x v="27"/>
    <x v="0"/>
    <x v="0"/>
    <x v="0"/>
    <x v="0"/>
    <x v="0"/>
    <x v="4"/>
    <x v="0"/>
    <x v="0"/>
    <x v="0"/>
    <x v="439"/>
    <x v="654"/>
    <x v="2"/>
    <x v="59"/>
    <x v="38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8"/>
    <x v="1"/>
  </r>
  <r>
    <x v="0"/>
    <x v="2"/>
    <x v="0"/>
    <x v="0"/>
    <x v="0"/>
    <x v="164"/>
    <x v="264"/>
    <x v="383"/>
    <x v="1098"/>
    <x v="54"/>
    <x v="27"/>
    <x v="0"/>
    <x v="0"/>
    <x v="0"/>
    <x v="0"/>
    <x v="0"/>
    <x v="4"/>
    <x v="0"/>
    <x v="0"/>
    <x v="0"/>
    <x v="439"/>
    <x v="654"/>
    <x v="2"/>
    <x v="59"/>
    <x v="39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2"/>
    <x v="0"/>
    <x v="0"/>
    <x v="0"/>
    <x v="476"/>
    <x v="532"/>
    <x v="772"/>
    <x v="1264"/>
    <x v="54"/>
    <x v="27"/>
    <x v="0"/>
    <x v="0"/>
    <x v="0"/>
    <x v="0"/>
    <x v="0"/>
    <x v="4"/>
    <x v="0"/>
    <x v="0"/>
    <x v="0"/>
    <x v="439"/>
    <x v="654"/>
    <x v="2"/>
    <x v="59"/>
    <x v="4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246"/>
    <x v="342"/>
    <x v="475"/>
    <x v="1135"/>
    <x v="54"/>
    <x v="27"/>
    <x v="0"/>
    <x v="0"/>
    <x v="0"/>
    <x v="0"/>
    <x v="0"/>
    <x v="4"/>
    <x v="0"/>
    <x v="0"/>
    <x v="0"/>
    <x v="439"/>
    <x v="654"/>
    <x v="2"/>
    <x v="59"/>
    <x v="46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2"/>
    <x v="0"/>
    <x v="0"/>
    <x v="0"/>
    <x v="678"/>
    <x v="705"/>
    <x v="1005"/>
    <x v="1385"/>
    <x v="54"/>
    <x v="27"/>
    <x v="0"/>
    <x v="0"/>
    <x v="0"/>
    <x v="0"/>
    <x v="0"/>
    <x v="4"/>
    <x v="0"/>
    <x v="0"/>
    <x v="0"/>
    <x v="439"/>
    <x v="654"/>
    <x v="2"/>
    <x v="59"/>
    <x v="55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2"/>
    <x v="1"/>
  </r>
  <r>
    <x v="0"/>
    <x v="2"/>
    <x v="0"/>
    <x v="0"/>
    <x v="0"/>
    <x v="479"/>
    <x v="535"/>
    <x v="776"/>
    <x v="1264"/>
    <x v="54"/>
    <x v="27"/>
    <x v="0"/>
    <x v="0"/>
    <x v="0"/>
    <x v="0"/>
    <x v="0"/>
    <x v="4"/>
    <x v="0"/>
    <x v="0"/>
    <x v="0"/>
    <x v="439"/>
    <x v="654"/>
    <x v="2"/>
    <x v="59"/>
    <x v="580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3"/>
    <x v="1"/>
  </r>
  <r>
    <x v="0"/>
    <x v="2"/>
    <x v="0"/>
    <x v="0"/>
    <x v="0"/>
    <x v="325"/>
    <x v="411"/>
    <x v="574"/>
    <x v="1181"/>
    <x v="54"/>
    <x v="27"/>
    <x v="0"/>
    <x v="0"/>
    <x v="0"/>
    <x v="0"/>
    <x v="0"/>
    <x v="4"/>
    <x v="0"/>
    <x v="0"/>
    <x v="0"/>
    <x v="439"/>
    <x v="654"/>
    <x v="2"/>
    <x v="59"/>
    <x v="62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1"/>
    <x v="1"/>
  </r>
  <r>
    <x v="0"/>
    <x v="2"/>
    <x v="0"/>
    <x v="0"/>
    <x v="0"/>
    <x v="341"/>
    <x v="423"/>
    <x v="589"/>
    <x v="1181"/>
    <x v="54"/>
    <x v="27"/>
    <x v="0"/>
    <x v="0"/>
    <x v="0"/>
    <x v="0"/>
    <x v="0"/>
    <x v="4"/>
    <x v="0"/>
    <x v="0"/>
    <x v="0"/>
    <x v="439"/>
    <x v="654"/>
    <x v="2"/>
    <x v="59"/>
    <x v="665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2"/>
    <x v="0"/>
    <x v="0"/>
    <x v="0"/>
    <x v="341"/>
    <x v="423"/>
    <x v="589"/>
    <x v="1181"/>
    <x v="54"/>
    <x v="27"/>
    <x v="0"/>
    <x v="0"/>
    <x v="0"/>
    <x v="0"/>
    <x v="0"/>
    <x v="4"/>
    <x v="0"/>
    <x v="0"/>
    <x v="0"/>
    <x v="439"/>
    <x v="654"/>
    <x v="2"/>
    <x v="59"/>
    <x v="74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2"/>
    <x v="0"/>
    <x v="0"/>
    <x v="0"/>
    <x v="278"/>
    <x v="370"/>
    <x v="512"/>
    <x v="1151"/>
    <x v="54"/>
    <x v="27"/>
    <x v="0"/>
    <x v="0"/>
    <x v="0"/>
    <x v="0"/>
    <x v="0"/>
    <x v="4"/>
    <x v="0"/>
    <x v="0"/>
    <x v="0"/>
    <x v="439"/>
    <x v="654"/>
    <x v="2"/>
    <x v="59"/>
    <x v="81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1"/>
    <x v="0"/>
    <x v="0"/>
    <x v="0"/>
    <x v="85"/>
    <x v="82"/>
    <x v="264"/>
    <x v="1049"/>
    <x v="54"/>
    <x v="27"/>
    <x v="0"/>
    <x v="0"/>
    <x v="0"/>
    <x v="0"/>
    <x v="0"/>
    <x v="0"/>
    <x v="0"/>
    <x v="0"/>
    <x v="0"/>
    <x v="439"/>
    <x v="654"/>
    <x v="2"/>
    <x v="59"/>
    <x v="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17"/>
    <x v="16"/>
    <x v="99"/>
    <x v="991"/>
    <x v="54"/>
    <x v="27"/>
    <x v="0"/>
    <x v="0"/>
    <x v="0"/>
    <x v="0"/>
    <x v="0"/>
    <x v="0"/>
    <x v="0"/>
    <x v="0"/>
    <x v="0"/>
    <x v="439"/>
    <x v="654"/>
    <x v="2"/>
    <x v="59"/>
    <x v="3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1"/>
    <x v="0"/>
    <x v="0"/>
    <x v="0"/>
    <x v="20"/>
    <x v="19"/>
    <x v="108"/>
    <x v="997"/>
    <x v="54"/>
    <x v="27"/>
    <x v="0"/>
    <x v="0"/>
    <x v="0"/>
    <x v="0"/>
    <x v="0"/>
    <x v="0"/>
    <x v="0"/>
    <x v="0"/>
    <x v="0"/>
    <x v="439"/>
    <x v="654"/>
    <x v="2"/>
    <x v="59"/>
    <x v="3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1"/>
    <x v="0"/>
    <x v="0"/>
    <x v="0"/>
    <x v="63"/>
    <x v="61"/>
    <x v="220"/>
    <x v="1041"/>
    <x v="54"/>
    <x v="27"/>
    <x v="0"/>
    <x v="0"/>
    <x v="0"/>
    <x v="0"/>
    <x v="0"/>
    <x v="0"/>
    <x v="0"/>
    <x v="0"/>
    <x v="0"/>
    <x v="439"/>
    <x v="654"/>
    <x v="2"/>
    <x v="59"/>
    <x v="3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1"/>
    <x v="0"/>
    <x v="0"/>
    <x v="0"/>
    <x v="9"/>
    <x v="9"/>
    <x v="70"/>
    <x v="982"/>
    <x v="54"/>
    <x v="27"/>
    <x v="0"/>
    <x v="0"/>
    <x v="0"/>
    <x v="0"/>
    <x v="0"/>
    <x v="0"/>
    <x v="0"/>
    <x v="0"/>
    <x v="0"/>
    <x v="439"/>
    <x v="654"/>
    <x v="2"/>
    <x v="59"/>
    <x v="4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1"/>
    <x v="0"/>
    <x v="0"/>
    <x v="0"/>
    <x v="51"/>
    <x v="49"/>
    <x v="194"/>
    <x v="1033"/>
    <x v="54"/>
    <x v="27"/>
    <x v="0"/>
    <x v="0"/>
    <x v="0"/>
    <x v="0"/>
    <x v="0"/>
    <x v="0"/>
    <x v="0"/>
    <x v="0"/>
    <x v="0"/>
    <x v="439"/>
    <x v="654"/>
    <x v="2"/>
    <x v="59"/>
    <x v="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1"/>
    <x v="0"/>
    <x v="0"/>
    <x v="0"/>
    <x v="88"/>
    <x v="85"/>
    <x v="269"/>
    <x v="1052"/>
    <x v="54"/>
    <x v="27"/>
    <x v="0"/>
    <x v="0"/>
    <x v="0"/>
    <x v="0"/>
    <x v="0"/>
    <x v="0"/>
    <x v="0"/>
    <x v="0"/>
    <x v="0"/>
    <x v="439"/>
    <x v="654"/>
    <x v="2"/>
    <x v="59"/>
    <x v="18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1"/>
    <x v="1"/>
  </r>
  <r>
    <x v="0"/>
    <x v="1"/>
    <x v="0"/>
    <x v="0"/>
    <x v="0"/>
    <x v="7"/>
    <x v="7"/>
    <x v="58"/>
    <x v="978"/>
    <x v="54"/>
    <x v="27"/>
    <x v="0"/>
    <x v="0"/>
    <x v="0"/>
    <x v="0"/>
    <x v="0"/>
    <x v="0"/>
    <x v="0"/>
    <x v="0"/>
    <x v="0"/>
    <x v="439"/>
    <x v="654"/>
    <x v="2"/>
    <x v="59"/>
    <x v="30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1"/>
    <x v="0"/>
    <x v="0"/>
    <x v="0"/>
    <x v="49"/>
    <x v="47"/>
    <x v="189"/>
    <x v="1029"/>
    <x v="54"/>
    <x v="27"/>
    <x v="0"/>
    <x v="0"/>
    <x v="0"/>
    <x v="0"/>
    <x v="0"/>
    <x v="0"/>
    <x v="0"/>
    <x v="0"/>
    <x v="0"/>
    <x v="439"/>
    <x v="654"/>
    <x v="2"/>
    <x v="59"/>
    <x v="31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2"/>
    <x v="1"/>
  </r>
  <r>
    <x v="0"/>
    <x v="1"/>
    <x v="0"/>
    <x v="0"/>
    <x v="0"/>
    <x v="31"/>
    <x v="30"/>
    <x v="142"/>
    <x v="1015"/>
    <x v="54"/>
    <x v="27"/>
    <x v="0"/>
    <x v="0"/>
    <x v="0"/>
    <x v="0"/>
    <x v="0"/>
    <x v="0"/>
    <x v="0"/>
    <x v="0"/>
    <x v="0"/>
    <x v="439"/>
    <x v="654"/>
    <x v="2"/>
    <x v="59"/>
    <x v="336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1"/>
    <x v="0"/>
    <x v="0"/>
    <x v="0"/>
    <x v="23"/>
    <x v="22"/>
    <x v="118"/>
    <x v="1000"/>
    <x v="54"/>
    <x v="27"/>
    <x v="0"/>
    <x v="0"/>
    <x v="0"/>
    <x v="0"/>
    <x v="0"/>
    <x v="0"/>
    <x v="0"/>
    <x v="0"/>
    <x v="0"/>
    <x v="439"/>
    <x v="654"/>
    <x v="2"/>
    <x v="59"/>
    <x v="34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1"/>
    <x v="0"/>
    <x v="0"/>
    <x v="0"/>
    <x v="44"/>
    <x v="42"/>
    <x v="177"/>
    <x v="1025"/>
    <x v="54"/>
    <x v="27"/>
    <x v="0"/>
    <x v="0"/>
    <x v="0"/>
    <x v="0"/>
    <x v="0"/>
    <x v="0"/>
    <x v="0"/>
    <x v="0"/>
    <x v="0"/>
    <x v="439"/>
    <x v="654"/>
    <x v="2"/>
    <x v="59"/>
    <x v="38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1"/>
    <x v="0"/>
    <x v="0"/>
    <x v="0"/>
    <x v="11"/>
    <x v="11"/>
    <x v="82"/>
    <x v="985"/>
    <x v="54"/>
    <x v="27"/>
    <x v="0"/>
    <x v="0"/>
    <x v="0"/>
    <x v="0"/>
    <x v="0"/>
    <x v="0"/>
    <x v="0"/>
    <x v="0"/>
    <x v="0"/>
    <x v="439"/>
    <x v="654"/>
    <x v="2"/>
    <x v="59"/>
    <x v="39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64"/>
    <x v="62"/>
    <x v="222"/>
    <x v="1041"/>
    <x v="54"/>
    <x v="27"/>
    <x v="0"/>
    <x v="0"/>
    <x v="0"/>
    <x v="0"/>
    <x v="0"/>
    <x v="0"/>
    <x v="0"/>
    <x v="0"/>
    <x v="0"/>
    <x v="439"/>
    <x v="654"/>
    <x v="2"/>
    <x v="59"/>
    <x v="4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19"/>
    <x v="18"/>
    <x v="106"/>
    <x v="997"/>
    <x v="54"/>
    <x v="27"/>
    <x v="0"/>
    <x v="0"/>
    <x v="0"/>
    <x v="0"/>
    <x v="0"/>
    <x v="0"/>
    <x v="0"/>
    <x v="0"/>
    <x v="0"/>
    <x v="439"/>
    <x v="654"/>
    <x v="2"/>
    <x v="59"/>
    <x v="46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1"/>
    <x v="0"/>
    <x v="0"/>
    <x v="0"/>
    <x v="138"/>
    <x v="133"/>
    <x v="343"/>
    <x v="1081"/>
    <x v="54"/>
    <x v="27"/>
    <x v="0"/>
    <x v="0"/>
    <x v="0"/>
    <x v="0"/>
    <x v="0"/>
    <x v="0"/>
    <x v="0"/>
    <x v="0"/>
    <x v="0"/>
    <x v="439"/>
    <x v="654"/>
    <x v="2"/>
    <x v="59"/>
    <x v="55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6"/>
    <x v="1"/>
  </r>
  <r>
    <x v="0"/>
    <x v="1"/>
    <x v="0"/>
    <x v="0"/>
    <x v="0"/>
    <x v="66"/>
    <x v="63"/>
    <x v="223"/>
    <x v="1041"/>
    <x v="54"/>
    <x v="27"/>
    <x v="0"/>
    <x v="0"/>
    <x v="0"/>
    <x v="0"/>
    <x v="0"/>
    <x v="0"/>
    <x v="0"/>
    <x v="0"/>
    <x v="0"/>
    <x v="439"/>
    <x v="654"/>
    <x v="2"/>
    <x v="59"/>
    <x v="580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1"/>
    <x v="0"/>
    <x v="0"/>
    <x v="0"/>
    <x v="30"/>
    <x v="29"/>
    <x v="140"/>
    <x v="1015"/>
    <x v="54"/>
    <x v="27"/>
    <x v="0"/>
    <x v="0"/>
    <x v="0"/>
    <x v="0"/>
    <x v="0"/>
    <x v="0"/>
    <x v="0"/>
    <x v="0"/>
    <x v="0"/>
    <x v="439"/>
    <x v="654"/>
    <x v="2"/>
    <x v="59"/>
    <x v="62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1"/>
    <x v="0"/>
    <x v="0"/>
    <x v="0"/>
    <x v="32"/>
    <x v="31"/>
    <x v="144"/>
    <x v="1015"/>
    <x v="54"/>
    <x v="27"/>
    <x v="0"/>
    <x v="0"/>
    <x v="0"/>
    <x v="0"/>
    <x v="0"/>
    <x v="0"/>
    <x v="0"/>
    <x v="0"/>
    <x v="0"/>
    <x v="439"/>
    <x v="654"/>
    <x v="2"/>
    <x v="59"/>
    <x v="665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32"/>
    <x v="31"/>
    <x v="144"/>
    <x v="1015"/>
    <x v="54"/>
    <x v="27"/>
    <x v="0"/>
    <x v="0"/>
    <x v="0"/>
    <x v="0"/>
    <x v="0"/>
    <x v="0"/>
    <x v="0"/>
    <x v="0"/>
    <x v="0"/>
    <x v="439"/>
    <x v="654"/>
    <x v="2"/>
    <x v="59"/>
    <x v="74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23"/>
    <x v="22"/>
    <x v="118"/>
    <x v="1000"/>
    <x v="54"/>
    <x v="27"/>
    <x v="0"/>
    <x v="0"/>
    <x v="0"/>
    <x v="0"/>
    <x v="0"/>
    <x v="0"/>
    <x v="0"/>
    <x v="0"/>
    <x v="0"/>
    <x v="439"/>
    <x v="654"/>
    <x v="2"/>
    <x v="59"/>
    <x v="81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6"/>
    <x v="0"/>
    <x v="0"/>
    <x v="0"/>
    <x v="614"/>
    <x v="650"/>
    <x v="932"/>
    <x v="1349"/>
    <x v="54"/>
    <x v="27"/>
    <x v="0"/>
    <x v="0"/>
    <x v="0"/>
    <x v="0"/>
    <x v="0"/>
    <x v="6"/>
    <x v="0"/>
    <x v="0"/>
    <x v="0"/>
    <x v="439"/>
    <x v="654"/>
    <x v="2"/>
    <x v="59"/>
    <x v="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271"/>
    <x v="366"/>
    <x v="507"/>
    <x v="1147"/>
    <x v="54"/>
    <x v="27"/>
    <x v="0"/>
    <x v="0"/>
    <x v="0"/>
    <x v="0"/>
    <x v="0"/>
    <x v="6"/>
    <x v="0"/>
    <x v="0"/>
    <x v="0"/>
    <x v="439"/>
    <x v="654"/>
    <x v="2"/>
    <x v="59"/>
    <x v="3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6"/>
    <x v="0"/>
    <x v="0"/>
    <x v="0"/>
    <x v="304"/>
    <x v="391"/>
    <x v="540"/>
    <x v="1161"/>
    <x v="54"/>
    <x v="27"/>
    <x v="0"/>
    <x v="0"/>
    <x v="0"/>
    <x v="0"/>
    <x v="0"/>
    <x v="6"/>
    <x v="0"/>
    <x v="0"/>
    <x v="0"/>
    <x v="439"/>
    <x v="654"/>
    <x v="2"/>
    <x v="59"/>
    <x v="3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6"/>
    <x v="0"/>
    <x v="0"/>
    <x v="0"/>
    <x v="534"/>
    <x v="586"/>
    <x v="852"/>
    <x v="1308"/>
    <x v="54"/>
    <x v="27"/>
    <x v="0"/>
    <x v="0"/>
    <x v="0"/>
    <x v="0"/>
    <x v="0"/>
    <x v="6"/>
    <x v="0"/>
    <x v="0"/>
    <x v="0"/>
    <x v="439"/>
    <x v="654"/>
    <x v="2"/>
    <x v="59"/>
    <x v="3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3"/>
    <x v="1"/>
  </r>
  <r>
    <x v="0"/>
    <x v="6"/>
    <x v="0"/>
    <x v="0"/>
    <x v="0"/>
    <x v="173"/>
    <x v="280"/>
    <x v="396"/>
    <x v="1098"/>
    <x v="54"/>
    <x v="27"/>
    <x v="0"/>
    <x v="0"/>
    <x v="0"/>
    <x v="0"/>
    <x v="0"/>
    <x v="6"/>
    <x v="0"/>
    <x v="0"/>
    <x v="0"/>
    <x v="439"/>
    <x v="654"/>
    <x v="2"/>
    <x v="59"/>
    <x v="4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6"/>
    <x v="0"/>
    <x v="0"/>
    <x v="0"/>
    <x v="488"/>
    <x v="541"/>
    <x v="792"/>
    <x v="1277"/>
    <x v="54"/>
    <x v="27"/>
    <x v="0"/>
    <x v="0"/>
    <x v="0"/>
    <x v="0"/>
    <x v="0"/>
    <x v="6"/>
    <x v="0"/>
    <x v="0"/>
    <x v="0"/>
    <x v="439"/>
    <x v="654"/>
    <x v="2"/>
    <x v="59"/>
    <x v="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7"/>
    <x v="1"/>
  </r>
  <r>
    <x v="0"/>
    <x v="6"/>
    <x v="0"/>
    <x v="0"/>
    <x v="0"/>
    <x v="623"/>
    <x v="657"/>
    <x v="944"/>
    <x v="1357"/>
    <x v="54"/>
    <x v="27"/>
    <x v="0"/>
    <x v="0"/>
    <x v="0"/>
    <x v="0"/>
    <x v="0"/>
    <x v="6"/>
    <x v="0"/>
    <x v="0"/>
    <x v="0"/>
    <x v="439"/>
    <x v="654"/>
    <x v="2"/>
    <x v="59"/>
    <x v="18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0"/>
    <x v="1"/>
  </r>
  <r>
    <x v="0"/>
    <x v="6"/>
    <x v="0"/>
    <x v="0"/>
    <x v="0"/>
    <x v="142"/>
    <x v="239"/>
    <x v="340"/>
    <x v="1071"/>
    <x v="54"/>
    <x v="27"/>
    <x v="0"/>
    <x v="0"/>
    <x v="0"/>
    <x v="0"/>
    <x v="0"/>
    <x v="6"/>
    <x v="0"/>
    <x v="0"/>
    <x v="0"/>
    <x v="439"/>
    <x v="654"/>
    <x v="2"/>
    <x v="59"/>
    <x v="30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6"/>
    <x v="0"/>
    <x v="0"/>
    <x v="0"/>
    <x v="478"/>
    <x v="534"/>
    <x v="776"/>
    <x v="1267"/>
    <x v="54"/>
    <x v="27"/>
    <x v="0"/>
    <x v="0"/>
    <x v="0"/>
    <x v="0"/>
    <x v="0"/>
    <x v="6"/>
    <x v="0"/>
    <x v="0"/>
    <x v="0"/>
    <x v="439"/>
    <x v="654"/>
    <x v="2"/>
    <x v="59"/>
    <x v="31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3"/>
    <x v="1"/>
  </r>
  <r>
    <x v="0"/>
    <x v="6"/>
    <x v="0"/>
    <x v="0"/>
    <x v="0"/>
    <x v="387"/>
    <x v="457"/>
    <x v="658"/>
    <x v="1210"/>
    <x v="54"/>
    <x v="27"/>
    <x v="0"/>
    <x v="0"/>
    <x v="0"/>
    <x v="0"/>
    <x v="0"/>
    <x v="6"/>
    <x v="0"/>
    <x v="0"/>
    <x v="0"/>
    <x v="439"/>
    <x v="654"/>
    <x v="2"/>
    <x v="59"/>
    <x v="336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6"/>
    <x v="0"/>
    <x v="0"/>
    <x v="0"/>
    <x v="329"/>
    <x v="414"/>
    <x v="573"/>
    <x v="1177"/>
    <x v="54"/>
    <x v="27"/>
    <x v="0"/>
    <x v="0"/>
    <x v="0"/>
    <x v="0"/>
    <x v="0"/>
    <x v="6"/>
    <x v="0"/>
    <x v="0"/>
    <x v="0"/>
    <x v="439"/>
    <x v="654"/>
    <x v="2"/>
    <x v="59"/>
    <x v="34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6"/>
    <x v="0"/>
    <x v="0"/>
    <x v="0"/>
    <x v="452"/>
    <x v="514"/>
    <x v="738"/>
    <x v="1246"/>
    <x v="54"/>
    <x v="27"/>
    <x v="0"/>
    <x v="0"/>
    <x v="0"/>
    <x v="0"/>
    <x v="0"/>
    <x v="6"/>
    <x v="0"/>
    <x v="0"/>
    <x v="0"/>
    <x v="439"/>
    <x v="654"/>
    <x v="2"/>
    <x v="59"/>
    <x v="38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9"/>
    <x v="1"/>
  </r>
  <r>
    <x v="0"/>
    <x v="6"/>
    <x v="0"/>
    <x v="0"/>
    <x v="0"/>
    <x v="208"/>
    <x v="308"/>
    <x v="438"/>
    <x v="1125"/>
    <x v="54"/>
    <x v="27"/>
    <x v="0"/>
    <x v="0"/>
    <x v="0"/>
    <x v="0"/>
    <x v="0"/>
    <x v="6"/>
    <x v="0"/>
    <x v="0"/>
    <x v="0"/>
    <x v="439"/>
    <x v="654"/>
    <x v="2"/>
    <x v="59"/>
    <x v="39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6"/>
    <x v="0"/>
    <x v="0"/>
    <x v="0"/>
    <x v="539"/>
    <x v="590"/>
    <x v="854"/>
    <x v="1308"/>
    <x v="54"/>
    <x v="27"/>
    <x v="0"/>
    <x v="0"/>
    <x v="0"/>
    <x v="0"/>
    <x v="0"/>
    <x v="6"/>
    <x v="0"/>
    <x v="0"/>
    <x v="0"/>
    <x v="439"/>
    <x v="654"/>
    <x v="2"/>
    <x v="59"/>
    <x v="4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296"/>
    <x v="382"/>
    <x v="533"/>
    <x v="1161"/>
    <x v="54"/>
    <x v="27"/>
    <x v="0"/>
    <x v="0"/>
    <x v="0"/>
    <x v="0"/>
    <x v="0"/>
    <x v="6"/>
    <x v="0"/>
    <x v="0"/>
    <x v="0"/>
    <x v="439"/>
    <x v="654"/>
    <x v="2"/>
    <x v="59"/>
    <x v="46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6"/>
    <x v="0"/>
    <x v="0"/>
    <x v="0"/>
    <x v="760"/>
    <x v="783"/>
    <x v="1103"/>
    <x v="1434"/>
    <x v="54"/>
    <x v="27"/>
    <x v="0"/>
    <x v="0"/>
    <x v="0"/>
    <x v="0"/>
    <x v="0"/>
    <x v="6"/>
    <x v="0"/>
    <x v="0"/>
    <x v="0"/>
    <x v="439"/>
    <x v="654"/>
    <x v="2"/>
    <x v="59"/>
    <x v="55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9"/>
    <x v="1"/>
  </r>
  <r>
    <x v="0"/>
    <x v="6"/>
    <x v="0"/>
    <x v="0"/>
    <x v="0"/>
    <x v="543"/>
    <x v="593"/>
    <x v="858"/>
    <x v="1308"/>
    <x v="54"/>
    <x v="27"/>
    <x v="0"/>
    <x v="0"/>
    <x v="0"/>
    <x v="0"/>
    <x v="0"/>
    <x v="6"/>
    <x v="0"/>
    <x v="0"/>
    <x v="0"/>
    <x v="439"/>
    <x v="654"/>
    <x v="2"/>
    <x v="59"/>
    <x v="580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6"/>
    <x v="0"/>
    <x v="0"/>
    <x v="0"/>
    <x v="381"/>
    <x v="452"/>
    <x v="651"/>
    <x v="1210"/>
    <x v="54"/>
    <x v="27"/>
    <x v="0"/>
    <x v="0"/>
    <x v="0"/>
    <x v="0"/>
    <x v="0"/>
    <x v="6"/>
    <x v="0"/>
    <x v="0"/>
    <x v="0"/>
    <x v="439"/>
    <x v="654"/>
    <x v="2"/>
    <x v="59"/>
    <x v="62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6"/>
    <x v="0"/>
    <x v="0"/>
    <x v="0"/>
    <x v="392"/>
    <x v="461"/>
    <x v="665"/>
    <x v="1210"/>
    <x v="54"/>
    <x v="27"/>
    <x v="0"/>
    <x v="0"/>
    <x v="0"/>
    <x v="0"/>
    <x v="0"/>
    <x v="6"/>
    <x v="0"/>
    <x v="0"/>
    <x v="0"/>
    <x v="439"/>
    <x v="654"/>
    <x v="2"/>
    <x v="59"/>
    <x v="665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392"/>
    <x v="461"/>
    <x v="665"/>
    <x v="1210"/>
    <x v="54"/>
    <x v="27"/>
    <x v="0"/>
    <x v="0"/>
    <x v="0"/>
    <x v="0"/>
    <x v="0"/>
    <x v="6"/>
    <x v="0"/>
    <x v="0"/>
    <x v="0"/>
    <x v="439"/>
    <x v="654"/>
    <x v="2"/>
    <x v="59"/>
    <x v="74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329"/>
    <x v="414"/>
    <x v="573"/>
    <x v="1177"/>
    <x v="54"/>
    <x v="27"/>
    <x v="0"/>
    <x v="0"/>
    <x v="0"/>
    <x v="0"/>
    <x v="0"/>
    <x v="6"/>
    <x v="0"/>
    <x v="0"/>
    <x v="0"/>
    <x v="439"/>
    <x v="654"/>
    <x v="2"/>
    <x v="59"/>
    <x v="81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3"/>
    <x v="0"/>
    <x v="0"/>
    <x v="0"/>
    <x v="85"/>
    <x v="82"/>
    <x v="264"/>
    <x v="1049"/>
    <x v="54"/>
    <x v="27"/>
    <x v="0"/>
    <x v="0"/>
    <x v="0"/>
    <x v="0"/>
    <x v="0"/>
    <x v="2"/>
    <x v="0"/>
    <x v="0"/>
    <x v="0"/>
    <x v="439"/>
    <x v="654"/>
    <x v="2"/>
    <x v="59"/>
    <x v="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3"/>
    <x v="0"/>
    <x v="0"/>
    <x v="0"/>
    <x v="17"/>
    <x v="16"/>
    <x v="99"/>
    <x v="991"/>
    <x v="54"/>
    <x v="27"/>
    <x v="0"/>
    <x v="0"/>
    <x v="0"/>
    <x v="0"/>
    <x v="0"/>
    <x v="2"/>
    <x v="0"/>
    <x v="0"/>
    <x v="0"/>
    <x v="439"/>
    <x v="654"/>
    <x v="2"/>
    <x v="59"/>
    <x v="3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3"/>
    <x v="0"/>
    <x v="0"/>
    <x v="0"/>
    <x v="20"/>
    <x v="19"/>
    <x v="108"/>
    <x v="997"/>
    <x v="54"/>
    <x v="27"/>
    <x v="0"/>
    <x v="0"/>
    <x v="0"/>
    <x v="0"/>
    <x v="0"/>
    <x v="2"/>
    <x v="0"/>
    <x v="0"/>
    <x v="0"/>
    <x v="439"/>
    <x v="654"/>
    <x v="2"/>
    <x v="59"/>
    <x v="3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3"/>
    <x v="0"/>
    <x v="0"/>
    <x v="0"/>
    <x v="63"/>
    <x v="61"/>
    <x v="220"/>
    <x v="1041"/>
    <x v="54"/>
    <x v="27"/>
    <x v="0"/>
    <x v="0"/>
    <x v="0"/>
    <x v="0"/>
    <x v="0"/>
    <x v="2"/>
    <x v="0"/>
    <x v="0"/>
    <x v="0"/>
    <x v="439"/>
    <x v="654"/>
    <x v="2"/>
    <x v="59"/>
    <x v="3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3"/>
    <x v="0"/>
    <x v="0"/>
    <x v="0"/>
    <x v="9"/>
    <x v="9"/>
    <x v="70"/>
    <x v="982"/>
    <x v="54"/>
    <x v="27"/>
    <x v="0"/>
    <x v="0"/>
    <x v="0"/>
    <x v="0"/>
    <x v="0"/>
    <x v="2"/>
    <x v="0"/>
    <x v="0"/>
    <x v="0"/>
    <x v="439"/>
    <x v="654"/>
    <x v="2"/>
    <x v="59"/>
    <x v="4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3"/>
    <x v="0"/>
    <x v="0"/>
    <x v="0"/>
    <x v="51"/>
    <x v="49"/>
    <x v="194"/>
    <x v="1033"/>
    <x v="54"/>
    <x v="27"/>
    <x v="0"/>
    <x v="0"/>
    <x v="0"/>
    <x v="0"/>
    <x v="0"/>
    <x v="2"/>
    <x v="0"/>
    <x v="0"/>
    <x v="0"/>
    <x v="439"/>
    <x v="654"/>
    <x v="2"/>
    <x v="59"/>
    <x v="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3"/>
    <x v="0"/>
    <x v="0"/>
    <x v="0"/>
    <x v="88"/>
    <x v="85"/>
    <x v="269"/>
    <x v="1052"/>
    <x v="54"/>
    <x v="27"/>
    <x v="0"/>
    <x v="0"/>
    <x v="0"/>
    <x v="0"/>
    <x v="0"/>
    <x v="2"/>
    <x v="0"/>
    <x v="0"/>
    <x v="0"/>
    <x v="439"/>
    <x v="654"/>
    <x v="2"/>
    <x v="59"/>
    <x v="18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1"/>
    <x v="1"/>
  </r>
  <r>
    <x v="0"/>
    <x v="3"/>
    <x v="0"/>
    <x v="0"/>
    <x v="0"/>
    <x v="7"/>
    <x v="7"/>
    <x v="58"/>
    <x v="978"/>
    <x v="54"/>
    <x v="27"/>
    <x v="0"/>
    <x v="0"/>
    <x v="0"/>
    <x v="0"/>
    <x v="0"/>
    <x v="2"/>
    <x v="0"/>
    <x v="0"/>
    <x v="0"/>
    <x v="439"/>
    <x v="654"/>
    <x v="2"/>
    <x v="59"/>
    <x v="30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3"/>
    <x v="0"/>
    <x v="0"/>
    <x v="0"/>
    <x v="49"/>
    <x v="47"/>
    <x v="189"/>
    <x v="1029"/>
    <x v="54"/>
    <x v="27"/>
    <x v="0"/>
    <x v="0"/>
    <x v="0"/>
    <x v="0"/>
    <x v="0"/>
    <x v="2"/>
    <x v="0"/>
    <x v="0"/>
    <x v="0"/>
    <x v="439"/>
    <x v="654"/>
    <x v="2"/>
    <x v="59"/>
    <x v="31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2"/>
    <x v="1"/>
  </r>
  <r>
    <x v="0"/>
    <x v="3"/>
    <x v="0"/>
    <x v="0"/>
    <x v="0"/>
    <x v="31"/>
    <x v="30"/>
    <x v="142"/>
    <x v="1015"/>
    <x v="54"/>
    <x v="27"/>
    <x v="0"/>
    <x v="0"/>
    <x v="0"/>
    <x v="0"/>
    <x v="0"/>
    <x v="2"/>
    <x v="0"/>
    <x v="0"/>
    <x v="0"/>
    <x v="439"/>
    <x v="654"/>
    <x v="2"/>
    <x v="59"/>
    <x v="336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3"/>
    <x v="0"/>
    <x v="0"/>
    <x v="0"/>
    <x v="23"/>
    <x v="22"/>
    <x v="118"/>
    <x v="1000"/>
    <x v="54"/>
    <x v="27"/>
    <x v="0"/>
    <x v="0"/>
    <x v="0"/>
    <x v="0"/>
    <x v="0"/>
    <x v="2"/>
    <x v="0"/>
    <x v="0"/>
    <x v="0"/>
    <x v="439"/>
    <x v="654"/>
    <x v="2"/>
    <x v="59"/>
    <x v="34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3"/>
    <x v="0"/>
    <x v="0"/>
    <x v="0"/>
    <x v="44"/>
    <x v="42"/>
    <x v="177"/>
    <x v="1025"/>
    <x v="54"/>
    <x v="27"/>
    <x v="0"/>
    <x v="0"/>
    <x v="0"/>
    <x v="0"/>
    <x v="0"/>
    <x v="2"/>
    <x v="0"/>
    <x v="0"/>
    <x v="0"/>
    <x v="439"/>
    <x v="654"/>
    <x v="2"/>
    <x v="59"/>
    <x v="38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3"/>
    <x v="0"/>
    <x v="0"/>
    <x v="0"/>
    <x v="11"/>
    <x v="11"/>
    <x v="82"/>
    <x v="985"/>
    <x v="54"/>
    <x v="27"/>
    <x v="0"/>
    <x v="0"/>
    <x v="0"/>
    <x v="0"/>
    <x v="0"/>
    <x v="2"/>
    <x v="0"/>
    <x v="0"/>
    <x v="0"/>
    <x v="439"/>
    <x v="654"/>
    <x v="2"/>
    <x v="59"/>
    <x v="39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64"/>
    <x v="62"/>
    <x v="222"/>
    <x v="1041"/>
    <x v="54"/>
    <x v="27"/>
    <x v="0"/>
    <x v="0"/>
    <x v="0"/>
    <x v="0"/>
    <x v="0"/>
    <x v="2"/>
    <x v="0"/>
    <x v="0"/>
    <x v="0"/>
    <x v="439"/>
    <x v="654"/>
    <x v="2"/>
    <x v="59"/>
    <x v="4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19"/>
    <x v="18"/>
    <x v="106"/>
    <x v="997"/>
    <x v="54"/>
    <x v="27"/>
    <x v="0"/>
    <x v="0"/>
    <x v="0"/>
    <x v="0"/>
    <x v="0"/>
    <x v="2"/>
    <x v="0"/>
    <x v="0"/>
    <x v="0"/>
    <x v="439"/>
    <x v="654"/>
    <x v="2"/>
    <x v="59"/>
    <x v="46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3"/>
    <x v="0"/>
    <x v="0"/>
    <x v="0"/>
    <x v="138"/>
    <x v="133"/>
    <x v="343"/>
    <x v="1081"/>
    <x v="54"/>
    <x v="27"/>
    <x v="0"/>
    <x v="0"/>
    <x v="0"/>
    <x v="0"/>
    <x v="0"/>
    <x v="2"/>
    <x v="0"/>
    <x v="0"/>
    <x v="0"/>
    <x v="439"/>
    <x v="654"/>
    <x v="2"/>
    <x v="59"/>
    <x v="55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6"/>
    <x v="1"/>
  </r>
  <r>
    <x v="0"/>
    <x v="3"/>
    <x v="0"/>
    <x v="0"/>
    <x v="0"/>
    <x v="66"/>
    <x v="63"/>
    <x v="223"/>
    <x v="1041"/>
    <x v="54"/>
    <x v="27"/>
    <x v="0"/>
    <x v="0"/>
    <x v="0"/>
    <x v="0"/>
    <x v="0"/>
    <x v="2"/>
    <x v="0"/>
    <x v="0"/>
    <x v="0"/>
    <x v="439"/>
    <x v="654"/>
    <x v="2"/>
    <x v="59"/>
    <x v="580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3"/>
    <x v="0"/>
    <x v="0"/>
    <x v="0"/>
    <x v="30"/>
    <x v="29"/>
    <x v="140"/>
    <x v="1015"/>
    <x v="54"/>
    <x v="27"/>
    <x v="0"/>
    <x v="0"/>
    <x v="0"/>
    <x v="0"/>
    <x v="0"/>
    <x v="2"/>
    <x v="0"/>
    <x v="0"/>
    <x v="0"/>
    <x v="439"/>
    <x v="654"/>
    <x v="2"/>
    <x v="59"/>
    <x v="62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3"/>
    <x v="0"/>
    <x v="0"/>
    <x v="0"/>
    <x v="32"/>
    <x v="31"/>
    <x v="144"/>
    <x v="1015"/>
    <x v="54"/>
    <x v="27"/>
    <x v="0"/>
    <x v="0"/>
    <x v="0"/>
    <x v="0"/>
    <x v="0"/>
    <x v="2"/>
    <x v="0"/>
    <x v="0"/>
    <x v="0"/>
    <x v="439"/>
    <x v="654"/>
    <x v="2"/>
    <x v="59"/>
    <x v="665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3"/>
    <x v="0"/>
    <x v="0"/>
    <x v="0"/>
    <x v="32"/>
    <x v="31"/>
    <x v="144"/>
    <x v="1015"/>
    <x v="54"/>
    <x v="27"/>
    <x v="0"/>
    <x v="0"/>
    <x v="0"/>
    <x v="0"/>
    <x v="0"/>
    <x v="2"/>
    <x v="0"/>
    <x v="0"/>
    <x v="0"/>
    <x v="439"/>
    <x v="654"/>
    <x v="2"/>
    <x v="59"/>
    <x v="74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3"/>
    <x v="0"/>
    <x v="0"/>
    <x v="0"/>
    <x v="23"/>
    <x v="22"/>
    <x v="118"/>
    <x v="1000"/>
    <x v="54"/>
    <x v="27"/>
    <x v="0"/>
    <x v="0"/>
    <x v="0"/>
    <x v="0"/>
    <x v="0"/>
    <x v="2"/>
    <x v="0"/>
    <x v="0"/>
    <x v="0"/>
    <x v="439"/>
    <x v="654"/>
    <x v="2"/>
    <x v="59"/>
    <x v="81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5"/>
    <x v="0"/>
    <x v="0"/>
    <x v="0"/>
    <x v="497"/>
    <x v="552"/>
    <x v="801"/>
    <x v="1281"/>
    <x v="54"/>
    <x v="27"/>
    <x v="0"/>
    <x v="0"/>
    <x v="0"/>
    <x v="0"/>
    <x v="0"/>
    <x v="5"/>
    <x v="0"/>
    <x v="0"/>
    <x v="0"/>
    <x v="439"/>
    <x v="654"/>
    <x v="2"/>
    <x v="59"/>
    <x v="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2"/>
    <x v="169"/>
    <x v="203"/>
    <x v="94"/>
    <x v="997"/>
    <x v="0"/>
  </r>
  <r>
    <x v="0"/>
    <x v="5"/>
    <x v="0"/>
    <x v="0"/>
    <x v="0"/>
    <x v="191"/>
    <x v="292"/>
    <x v="413"/>
    <x v="1104"/>
    <x v="54"/>
    <x v="27"/>
    <x v="0"/>
    <x v="0"/>
    <x v="0"/>
    <x v="0"/>
    <x v="0"/>
    <x v="5"/>
    <x v="0"/>
    <x v="0"/>
    <x v="0"/>
    <x v="439"/>
    <x v="654"/>
    <x v="2"/>
    <x v="59"/>
    <x v="3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"/>
    <x v="169"/>
    <x v="203"/>
    <x v="23"/>
    <x v="1294"/>
    <x v="0"/>
  </r>
  <r>
    <x v="0"/>
    <x v="5"/>
    <x v="0"/>
    <x v="0"/>
    <x v="0"/>
    <x v="221"/>
    <x v="323"/>
    <x v="444"/>
    <x v="1118"/>
    <x v="54"/>
    <x v="27"/>
    <x v="0"/>
    <x v="0"/>
    <x v="0"/>
    <x v="0"/>
    <x v="0"/>
    <x v="5"/>
    <x v="0"/>
    <x v="0"/>
    <x v="0"/>
    <x v="439"/>
    <x v="654"/>
    <x v="2"/>
    <x v="59"/>
    <x v="3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272"/>
    <x v="0"/>
  </r>
  <r>
    <x v="0"/>
    <x v="5"/>
    <x v="0"/>
    <x v="0"/>
    <x v="0"/>
    <x v="433"/>
    <x v="499"/>
    <x v="715"/>
    <x v="1237"/>
    <x v="54"/>
    <x v="27"/>
    <x v="0"/>
    <x v="0"/>
    <x v="0"/>
    <x v="0"/>
    <x v="0"/>
    <x v="5"/>
    <x v="0"/>
    <x v="0"/>
    <x v="0"/>
    <x v="439"/>
    <x v="654"/>
    <x v="2"/>
    <x v="59"/>
    <x v="3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6"/>
    <x v="169"/>
    <x v="203"/>
    <x v="73"/>
    <x v="1058"/>
    <x v="0"/>
  </r>
  <r>
    <x v="0"/>
    <x v="5"/>
    <x v="0"/>
    <x v="0"/>
    <x v="0"/>
    <x v="116"/>
    <x v="202"/>
    <x v="311"/>
    <x v="1068"/>
    <x v="54"/>
    <x v="27"/>
    <x v="0"/>
    <x v="0"/>
    <x v="0"/>
    <x v="0"/>
    <x v="0"/>
    <x v="5"/>
    <x v="0"/>
    <x v="0"/>
    <x v="0"/>
    <x v="439"/>
    <x v="654"/>
    <x v="2"/>
    <x v="59"/>
    <x v="4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"/>
    <x v="0"/>
    <x v="1167"/>
    <x v="1"/>
  </r>
  <r>
    <x v="0"/>
    <x v="5"/>
    <x v="0"/>
    <x v="0"/>
    <x v="0"/>
    <x v="390"/>
    <x v="458"/>
    <x v="667"/>
    <x v="1214"/>
    <x v="54"/>
    <x v="27"/>
    <x v="0"/>
    <x v="0"/>
    <x v="0"/>
    <x v="0"/>
    <x v="0"/>
    <x v="5"/>
    <x v="0"/>
    <x v="0"/>
    <x v="0"/>
    <x v="439"/>
    <x v="654"/>
    <x v="2"/>
    <x v="59"/>
    <x v="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7"/>
    <x v="169"/>
    <x v="203"/>
    <x v="61"/>
    <x v="1104"/>
    <x v="0"/>
  </r>
  <r>
    <x v="0"/>
    <x v="5"/>
    <x v="0"/>
    <x v="0"/>
    <x v="0"/>
    <x v="504"/>
    <x v="558"/>
    <x v="809"/>
    <x v="1285"/>
    <x v="54"/>
    <x v="27"/>
    <x v="0"/>
    <x v="0"/>
    <x v="0"/>
    <x v="0"/>
    <x v="0"/>
    <x v="5"/>
    <x v="0"/>
    <x v="0"/>
    <x v="0"/>
    <x v="439"/>
    <x v="654"/>
    <x v="2"/>
    <x v="59"/>
    <x v="18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4"/>
    <x v="0"/>
    <x v="652"/>
    <x v="1"/>
  </r>
  <r>
    <x v="0"/>
    <x v="5"/>
    <x v="0"/>
    <x v="0"/>
    <x v="0"/>
    <x v="91"/>
    <x v="163"/>
    <x v="267"/>
    <x v="1045"/>
    <x v="54"/>
    <x v="27"/>
    <x v="0"/>
    <x v="0"/>
    <x v="0"/>
    <x v="0"/>
    <x v="0"/>
    <x v="5"/>
    <x v="0"/>
    <x v="0"/>
    <x v="0"/>
    <x v="439"/>
    <x v="654"/>
    <x v="2"/>
    <x v="59"/>
    <x v="30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"/>
    <x v="169"/>
    <x v="203"/>
    <x v="11"/>
    <x v="1374"/>
    <x v="0"/>
  </r>
  <r>
    <x v="0"/>
    <x v="5"/>
    <x v="0"/>
    <x v="0"/>
    <x v="0"/>
    <x v="383"/>
    <x v="455"/>
    <x v="654"/>
    <x v="1210"/>
    <x v="54"/>
    <x v="27"/>
    <x v="0"/>
    <x v="0"/>
    <x v="0"/>
    <x v="0"/>
    <x v="0"/>
    <x v="5"/>
    <x v="0"/>
    <x v="0"/>
    <x v="0"/>
    <x v="439"/>
    <x v="654"/>
    <x v="2"/>
    <x v="59"/>
    <x v="31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5"/>
    <x v="169"/>
    <x v="203"/>
    <x v="59"/>
    <x v="1119"/>
    <x v="0"/>
  </r>
  <r>
    <x v="0"/>
    <x v="5"/>
    <x v="0"/>
    <x v="0"/>
    <x v="0"/>
    <x v="302"/>
    <x v="389"/>
    <x v="540"/>
    <x v="1166"/>
    <x v="54"/>
    <x v="27"/>
    <x v="0"/>
    <x v="0"/>
    <x v="0"/>
    <x v="0"/>
    <x v="0"/>
    <x v="5"/>
    <x v="0"/>
    <x v="0"/>
    <x v="0"/>
    <x v="439"/>
    <x v="654"/>
    <x v="2"/>
    <x v="59"/>
    <x v="336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1"/>
    <x v="169"/>
    <x v="203"/>
    <x v="40"/>
    <x v="1197"/>
    <x v="0"/>
  </r>
  <r>
    <x v="0"/>
    <x v="5"/>
    <x v="0"/>
    <x v="0"/>
    <x v="0"/>
    <x v="248"/>
    <x v="344"/>
    <x v="477"/>
    <x v="1133"/>
    <x v="54"/>
    <x v="27"/>
    <x v="0"/>
    <x v="0"/>
    <x v="0"/>
    <x v="0"/>
    <x v="0"/>
    <x v="5"/>
    <x v="0"/>
    <x v="0"/>
    <x v="0"/>
    <x v="439"/>
    <x v="654"/>
    <x v="2"/>
    <x v="59"/>
    <x v="34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252"/>
    <x v="0"/>
  </r>
  <r>
    <x v="0"/>
    <x v="5"/>
    <x v="0"/>
    <x v="0"/>
    <x v="0"/>
    <x v="365"/>
    <x v="439"/>
    <x v="624"/>
    <x v="1195"/>
    <x v="54"/>
    <x v="27"/>
    <x v="0"/>
    <x v="0"/>
    <x v="0"/>
    <x v="0"/>
    <x v="0"/>
    <x v="5"/>
    <x v="0"/>
    <x v="0"/>
    <x v="0"/>
    <x v="439"/>
    <x v="654"/>
    <x v="2"/>
    <x v="59"/>
    <x v="38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2"/>
    <x v="169"/>
    <x v="203"/>
    <x v="54"/>
    <x v="1143"/>
    <x v="0"/>
  </r>
  <r>
    <x v="0"/>
    <x v="5"/>
    <x v="0"/>
    <x v="0"/>
    <x v="0"/>
    <x v="139"/>
    <x v="236"/>
    <x v="346"/>
    <x v="1085"/>
    <x v="54"/>
    <x v="27"/>
    <x v="0"/>
    <x v="0"/>
    <x v="0"/>
    <x v="0"/>
    <x v="0"/>
    <x v="5"/>
    <x v="0"/>
    <x v="0"/>
    <x v="0"/>
    <x v="439"/>
    <x v="654"/>
    <x v="2"/>
    <x v="59"/>
    <x v="39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"/>
    <x v="169"/>
    <x v="203"/>
    <x v="17"/>
    <x v="1322"/>
    <x v="0"/>
  </r>
  <r>
    <x v="0"/>
    <x v="5"/>
    <x v="0"/>
    <x v="0"/>
    <x v="0"/>
    <x v="436"/>
    <x v="501"/>
    <x v="718"/>
    <x v="1237"/>
    <x v="54"/>
    <x v="27"/>
    <x v="0"/>
    <x v="0"/>
    <x v="0"/>
    <x v="0"/>
    <x v="0"/>
    <x v="5"/>
    <x v="0"/>
    <x v="0"/>
    <x v="0"/>
    <x v="439"/>
    <x v="654"/>
    <x v="2"/>
    <x v="59"/>
    <x v="4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1"/>
    <x v="0"/>
    <x v="738"/>
    <x v="1"/>
  </r>
  <r>
    <x v="0"/>
    <x v="5"/>
    <x v="0"/>
    <x v="0"/>
    <x v="0"/>
    <x v="211"/>
    <x v="313"/>
    <x v="438"/>
    <x v="1118"/>
    <x v="54"/>
    <x v="27"/>
    <x v="0"/>
    <x v="0"/>
    <x v="0"/>
    <x v="0"/>
    <x v="0"/>
    <x v="5"/>
    <x v="0"/>
    <x v="0"/>
    <x v="0"/>
    <x v="439"/>
    <x v="654"/>
    <x v="2"/>
    <x v="59"/>
    <x v="46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"/>
    <x v="169"/>
    <x v="203"/>
    <x v="25"/>
    <x v="1271"/>
    <x v="0"/>
  </r>
  <r>
    <x v="0"/>
    <x v="5"/>
    <x v="0"/>
    <x v="0"/>
    <x v="0"/>
    <x v="625"/>
    <x v="659"/>
    <x v="945"/>
    <x v="1354"/>
    <x v="54"/>
    <x v="27"/>
    <x v="0"/>
    <x v="0"/>
    <x v="0"/>
    <x v="0"/>
    <x v="0"/>
    <x v="5"/>
    <x v="0"/>
    <x v="0"/>
    <x v="0"/>
    <x v="439"/>
    <x v="654"/>
    <x v="2"/>
    <x v="59"/>
    <x v="55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7"/>
    <x v="0"/>
    <x v="529"/>
    <x v="1"/>
  </r>
  <r>
    <x v="0"/>
    <x v="5"/>
    <x v="0"/>
    <x v="0"/>
    <x v="0"/>
    <x v="440"/>
    <x v="504"/>
    <x v="721"/>
    <x v="1237"/>
    <x v="54"/>
    <x v="27"/>
    <x v="0"/>
    <x v="0"/>
    <x v="0"/>
    <x v="0"/>
    <x v="0"/>
    <x v="5"/>
    <x v="0"/>
    <x v="0"/>
    <x v="0"/>
    <x v="439"/>
    <x v="654"/>
    <x v="2"/>
    <x v="59"/>
    <x v="580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8"/>
    <x v="169"/>
    <x v="203"/>
    <x v="75"/>
    <x v="1060"/>
    <x v="0"/>
  </r>
  <r>
    <x v="0"/>
    <x v="5"/>
    <x v="0"/>
    <x v="0"/>
    <x v="0"/>
    <x v="297"/>
    <x v="383"/>
    <x v="536"/>
    <x v="1166"/>
    <x v="54"/>
    <x v="27"/>
    <x v="0"/>
    <x v="0"/>
    <x v="0"/>
    <x v="0"/>
    <x v="0"/>
    <x v="5"/>
    <x v="0"/>
    <x v="0"/>
    <x v="0"/>
    <x v="439"/>
    <x v="654"/>
    <x v="2"/>
    <x v="59"/>
    <x v="62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196"/>
    <x v="0"/>
  </r>
  <r>
    <x v="0"/>
    <x v="5"/>
    <x v="0"/>
    <x v="0"/>
    <x v="0"/>
    <x v="306"/>
    <x v="393"/>
    <x v="547"/>
    <x v="1166"/>
    <x v="54"/>
    <x v="27"/>
    <x v="0"/>
    <x v="0"/>
    <x v="0"/>
    <x v="0"/>
    <x v="0"/>
    <x v="5"/>
    <x v="0"/>
    <x v="0"/>
    <x v="0"/>
    <x v="439"/>
    <x v="654"/>
    <x v="2"/>
    <x v="59"/>
    <x v="665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2"/>
    <x v="169"/>
    <x v="203"/>
    <x v="41"/>
    <x v="1198"/>
    <x v="0"/>
  </r>
  <r>
    <x v="0"/>
    <x v="5"/>
    <x v="0"/>
    <x v="0"/>
    <x v="0"/>
    <x v="306"/>
    <x v="393"/>
    <x v="547"/>
    <x v="1166"/>
    <x v="54"/>
    <x v="27"/>
    <x v="0"/>
    <x v="0"/>
    <x v="0"/>
    <x v="0"/>
    <x v="0"/>
    <x v="5"/>
    <x v="0"/>
    <x v="0"/>
    <x v="0"/>
    <x v="439"/>
    <x v="654"/>
    <x v="2"/>
    <x v="59"/>
    <x v="74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2"/>
    <x v="169"/>
    <x v="203"/>
    <x v="41"/>
    <x v="1198"/>
    <x v="0"/>
  </r>
  <r>
    <x v="0"/>
    <x v="5"/>
    <x v="0"/>
    <x v="0"/>
    <x v="0"/>
    <x v="248"/>
    <x v="344"/>
    <x v="477"/>
    <x v="1133"/>
    <x v="54"/>
    <x v="27"/>
    <x v="0"/>
    <x v="0"/>
    <x v="0"/>
    <x v="0"/>
    <x v="0"/>
    <x v="5"/>
    <x v="0"/>
    <x v="0"/>
    <x v="0"/>
    <x v="439"/>
    <x v="654"/>
    <x v="2"/>
    <x v="59"/>
    <x v="81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252"/>
    <x v="0"/>
  </r>
  <r>
    <x v="0"/>
    <x v="2"/>
    <x v="0"/>
    <x v="0"/>
    <x v="0"/>
    <x v="813"/>
    <x v="835"/>
    <x v="1059"/>
    <x v="956"/>
    <x v="54"/>
    <x v="27"/>
    <x v="0"/>
    <x v="0"/>
    <x v="0"/>
    <x v="0"/>
    <x v="0"/>
    <x v="4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93"/>
    <x v="199"/>
    <x v="169"/>
    <x v="203"/>
    <x v="0"/>
    <x v="437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440"/>
    <x v="655"/>
    <x v="5"/>
    <x v="44"/>
    <x v="75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398"/>
    <x v="1"/>
  </r>
  <r>
    <x v="0"/>
    <x v="1"/>
    <x v="0"/>
    <x v="0"/>
    <x v="0"/>
    <x v="202"/>
    <x v="193"/>
    <x v="258"/>
    <x v="956"/>
    <x v="54"/>
    <x v="27"/>
    <x v="0"/>
    <x v="0"/>
    <x v="0"/>
    <x v="0"/>
    <x v="0"/>
    <x v="0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68"/>
    <x v="199"/>
    <x v="169"/>
    <x v="203"/>
    <x v="0"/>
    <x v="1222"/>
    <x v="1"/>
  </r>
  <r>
    <x v="0"/>
    <x v="1"/>
    <x v="0"/>
    <x v="0"/>
    <x v="0"/>
    <x v="1"/>
    <x v="1"/>
    <x v="5"/>
    <x v="956"/>
    <x v="54"/>
    <x v="27"/>
    <x v="0"/>
    <x v="0"/>
    <x v="0"/>
    <x v="0"/>
    <x v="0"/>
    <x v="0"/>
    <x v="0"/>
    <x v="0"/>
    <x v="0"/>
    <x v="440"/>
    <x v="655"/>
    <x v="5"/>
    <x v="44"/>
    <x v="75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4"/>
    <x v="1"/>
  </r>
  <r>
    <x v="0"/>
    <x v="6"/>
    <x v="0"/>
    <x v="0"/>
    <x v="0"/>
    <x v="910"/>
    <x v="932"/>
    <x v="1159"/>
    <x v="956"/>
    <x v="54"/>
    <x v="27"/>
    <x v="0"/>
    <x v="0"/>
    <x v="0"/>
    <x v="0"/>
    <x v="0"/>
    <x v="6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52"/>
    <x v="199"/>
    <x v="129"/>
    <x v="203"/>
    <x v="223"/>
    <x v="1479"/>
    <x v="0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440"/>
    <x v="655"/>
    <x v="5"/>
    <x v="44"/>
    <x v="75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2"/>
    <x v="203"/>
    <x v="3"/>
    <x v="1479"/>
    <x v="0"/>
  </r>
  <r>
    <x v="0"/>
    <x v="3"/>
    <x v="0"/>
    <x v="0"/>
    <x v="0"/>
    <x v="168"/>
    <x v="161"/>
    <x v="225"/>
    <x v="956"/>
    <x v="54"/>
    <x v="27"/>
    <x v="0"/>
    <x v="0"/>
    <x v="0"/>
    <x v="0"/>
    <x v="0"/>
    <x v="2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90"/>
    <x v="199"/>
    <x v="169"/>
    <x v="203"/>
    <x v="0"/>
    <x v="1255"/>
    <x v="1"/>
  </r>
  <r>
    <x v="0"/>
    <x v="5"/>
    <x v="0"/>
    <x v="0"/>
    <x v="0"/>
    <x v="687"/>
    <x v="713"/>
    <x v="924"/>
    <x v="956"/>
    <x v="47"/>
    <x v="27"/>
    <x v="0"/>
    <x v="0"/>
    <x v="0"/>
    <x v="0"/>
    <x v="0"/>
    <x v="5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46"/>
    <x v="199"/>
    <x v="169"/>
    <x v="203"/>
    <x v="0"/>
    <x v="550"/>
    <x v="1"/>
  </r>
  <r>
    <x v="0"/>
    <x v="4"/>
    <x v="0"/>
    <x v="0"/>
    <x v="0"/>
    <x v="129"/>
    <x v="124"/>
    <x v="189"/>
    <x v="956"/>
    <x v="54"/>
    <x v="27"/>
    <x v="0"/>
    <x v="0"/>
    <x v="0"/>
    <x v="0"/>
    <x v="0"/>
    <x v="1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21"/>
    <x v="199"/>
    <x v="169"/>
    <x v="203"/>
    <x v="0"/>
    <x v="1292"/>
    <x v="1"/>
  </r>
  <r>
    <x v="0"/>
    <x v="4"/>
    <x v="0"/>
    <x v="0"/>
    <x v="0"/>
    <x v="3"/>
    <x v="3"/>
    <x v="18"/>
    <x v="956"/>
    <x v="54"/>
    <x v="27"/>
    <x v="0"/>
    <x v="0"/>
    <x v="0"/>
    <x v="0"/>
    <x v="0"/>
    <x v="1"/>
    <x v="0"/>
    <x v="0"/>
    <x v="0"/>
    <x v="440"/>
    <x v="655"/>
    <x v="5"/>
    <x v="44"/>
    <x v="75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61"/>
    <x v="1"/>
  </r>
  <r>
    <x v="0"/>
    <x v="0"/>
    <x v="0"/>
    <x v="0"/>
    <x v="0"/>
    <x v="683"/>
    <x v="710"/>
    <x v="919"/>
    <x v="956"/>
    <x v="54"/>
    <x v="15"/>
    <x v="0"/>
    <x v="0"/>
    <x v="0"/>
    <x v="0"/>
    <x v="0"/>
    <x v="3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47"/>
    <x v="199"/>
    <x v="169"/>
    <x v="203"/>
    <x v="0"/>
    <x v="554"/>
    <x v="1"/>
  </r>
  <r>
    <x v="0"/>
    <x v="0"/>
    <x v="0"/>
    <x v="0"/>
    <x v="0"/>
    <x v="52"/>
    <x v="99"/>
    <x v="161"/>
    <x v="956"/>
    <x v="54"/>
    <x v="1"/>
    <x v="0"/>
    <x v="0"/>
    <x v="0"/>
    <x v="0"/>
    <x v="0"/>
    <x v="3"/>
    <x v="0"/>
    <x v="0"/>
    <x v="0"/>
    <x v="440"/>
    <x v="655"/>
    <x v="5"/>
    <x v="44"/>
    <x v="75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321"/>
    <x v="1"/>
  </r>
  <r>
    <x v="0"/>
    <x v="2"/>
    <x v="0"/>
    <x v="0"/>
    <x v="0"/>
    <x v="629"/>
    <x v="661"/>
    <x v="682"/>
    <x v="465"/>
    <x v="54"/>
    <x v="27"/>
    <x v="0"/>
    <x v="0"/>
    <x v="0"/>
    <x v="0"/>
    <x v="0"/>
    <x v="4"/>
    <x v="0"/>
    <x v="0"/>
    <x v="0"/>
    <x v="441"/>
    <x v="657"/>
    <x v="4"/>
    <x v="25"/>
    <x v="321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87"/>
    <x v="199"/>
    <x v="169"/>
    <x v="203"/>
    <x v="0"/>
    <x v="777"/>
    <x v="1"/>
  </r>
  <r>
    <x v="0"/>
    <x v="2"/>
    <x v="0"/>
    <x v="0"/>
    <x v="0"/>
    <x v="642"/>
    <x v="674"/>
    <x v="696"/>
    <x v="453"/>
    <x v="54"/>
    <x v="27"/>
    <x v="0"/>
    <x v="0"/>
    <x v="0"/>
    <x v="0"/>
    <x v="0"/>
    <x v="4"/>
    <x v="0"/>
    <x v="0"/>
    <x v="0"/>
    <x v="441"/>
    <x v="657"/>
    <x v="4"/>
    <x v="25"/>
    <x v="322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79"/>
    <x v="199"/>
    <x v="169"/>
    <x v="203"/>
    <x v="0"/>
    <x v="763"/>
    <x v="1"/>
  </r>
  <r>
    <x v="0"/>
    <x v="1"/>
    <x v="0"/>
    <x v="0"/>
    <x v="0"/>
    <x v="119"/>
    <x v="114"/>
    <x v="182"/>
    <x v="975"/>
    <x v="54"/>
    <x v="27"/>
    <x v="0"/>
    <x v="0"/>
    <x v="0"/>
    <x v="0"/>
    <x v="0"/>
    <x v="0"/>
    <x v="0"/>
    <x v="0"/>
    <x v="0"/>
    <x v="441"/>
    <x v="657"/>
    <x v="4"/>
    <x v="25"/>
    <x v="321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687"/>
    <x v="199"/>
    <x v="169"/>
    <x v="203"/>
    <x v="0"/>
    <x v="1299"/>
    <x v="1"/>
  </r>
  <r>
    <x v="0"/>
    <x v="1"/>
    <x v="0"/>
    <x v="0"/>
    <x v="0"/>
    <x v="125"/>
    <x v="120"/>
    <x v="188"/>
    <x v="977"/>
    <x v="54"/>
    <x v="27"/>
    <x v="0"/>
    <x v="0"/>
    <x v="0"/>
    <x v="0"/>
    <x v="0"/>
    <x v="0"/>
    <x v="0"/>
    <x v="0"/>
    <x v="0"/>
    <x v="441"/>
    <x v="657"/>
    <x v="4"/>
    <x v="25"/>
    <x v="322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683"/>
    <x v="199"/>
    <x v="169"/>
    <x v="203"/>
    <x v="0"/>
    <x v="1293"/>
    <x v="1"/>
  </r>
  <r>
    <x v="0"/>
    <x v="6"/>
    <x v="0"/>
    <x v="0"/>
    <x v="0"/>
    <x v="708"/>
    <x v="732"/>
    <x v="758"/>
    <x v="420"/>
    <x v="54"/>
    <x v="27"/>
    <x v="0"/>
    <x v="0"/>
    <x v="0"/>
    <x v="0"/>
    <x v="0"/>
    <x v="6"/>
    <x v="0"/>
    <x v="0"/>
    <x v="0"/>
    <x v="441"/>
    <x v="657"/>
    <x v="4"/>
    <x v="25"/>
    <x v="321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46"/>
    <x v="199"/>
    <x v="169"/>
    <x v="203"/>
    <x v="0"/>
    <x v="701"/>
    <x v="1"/>
  </r>
  <r>
    <x v="0"/>
    <x v="6"/>
    <x v="0"/>
    <x v="0"/>
    <x v="0"/>
    <x v="726"/>
    <x v="749"/>
    <x v="775"/>
    <x v="408"/>
    <x v="54"/>
    <x v="27"/>
    <x v="0"/>
    <x v="0"/>
    <x v="0"/>
    <x v="0"/>
    <x v="0"/>
    <x v="6"/>
    <x v="0"/>
    <x v="0"/>
    <x v="0"/>
    <x v="441"/>
    <x v="657"/>
    <x v="4"/>
    <x v="25"/>
    <x v="322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36"/>
    <x v="199"/>
    <x v="169"/>
    <x v="203"/>
    <x v="0"/>
    <x v="684"/>
    <x v="1"/>
  </r>
  <r>
    <x v="0"/>
    <x v="3"/>
    <x v="0"/>
    <x v="0"/>
    <x v="0"/>
    <x v="119"/>
    <x v="114"/>
    <x v="182"/>
    <x v="975"/>
    <x v="54"/>
    <x v="27"/>
    <x v="0"/>
    <x v="0"/>
    <x v="0"/>
    <x v="0"/>
    <x v="0"/>
    <x v="2"/>
    <x v="0"/>
    <x v="0"/>
    <x v="0"/>
    <x v="441"/>
    <x v="657"/>
    <x v="4"/>
    <x v="25"/>
    <x v="321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687"/>
    <x v="199"/>
    <x v="169"/>
    <x v="203"/>
    <x v="0"/>
    <x v="1299"/>
    <x v="1"/>
  </r>
  <r>
    <x v="0"/>
    <x v="3"/>
    <x v="0"/>
    <x v="0"/>
    <x v="0"/>
    <x v="125"/>
    <x v="120"/>
    <x v="188"/>
    <x v="977"/>
    <x v="54"/>
    <x v="27"/>
    <x v="0"/>
    <x v="0"/>
    <x v="0"/>
    <x v="0"/>
    <x v="0"/>
    <x v="2"/>
    <x v="0"/>
    <x v="0"/>
    <x v="0"/>
    <x v="441"/>
    <x v="657"/>
    <x v="4"/>
    <x v="25"/>
    <x v="322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683"/>
    <x v="199"/>
    <x v="169"/>
    <x v="203"/>
    <x v="0"/>
    <x v="1293"/>
    <x v="1"/>
  </r>
  <r>
    <x v="0"/>
    <x v="5"/>
    <x v="0"/>
    <x v="0"/>
    <x v="0"/>
    <x v="577"/>
    <x v="617"/>
    <x v="638"/>
    <x v="495"/>
    <x v="54"/>
    <x v="27"/>
    <x v="0"/>
    <x v="0"/>
    <x v="0"/>
    <x v="0"/>
    <x v="0"/>
    <x v="5"/>
    <x v="0"/>
    <x v="0"/>
    <x v="0"/>
    <x v="441"/>
    <x v="657"/>
    <x v="4"/>
    <x v="25"/>
    <x v="321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417"/>
    <x v="199"/>
    <x v="169"/>
    <x v="203"/>
    <x v="0"/>
    <x v="825"/>
    <x v="1"/>
  </r>
  <r>
    <x v="0"/>
    <x v="5"/>
    <x v="0"/>
    <x v="0"/>
    <x v="0"/>
    <x v="596"/>
    <x v="633"/>
    <x v="652"/>
    <x v="483"/>
    <x v="54"/>
    <x v="27"/>
    <x v="0"/>
    <x v="0"/>
    <x v="0"/>
    <x v="0"/>
    <x v="0"/>
    <x v="5"/>
    <x v="0"/>
    <x v="0"/>
    <x v="0"/>
    <x v="441"/>
    <x v="657"/>
    <x v="4"/>
    <x v="25"/>
    <x v="322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407"/>
    <x v="199"/>
    <x v="169"/>
    <x v="203"/>
    <x v="0"/>
    <x v="81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4"/>
    <x v="1022"/>
    <x v="54"/>
    <x v="27"/>
    <x v="0"/>
    <x v="0"/>
    <x v="0"/>
    <x v="0"/>
    <x v="0"/>
    <x v="0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2"/>
    <x v="0"/>
    <x v="0"/>
    <x v="0"/>
    <x v="0"/>
    <x v="0"/>
    <x v="354"/>
    <x v="1207"/>
    <x v="54"/>
    <x v="27"/>
    <x v="0"/>
    <x v="0"/>
    <x v="0"/>
    <x v="0"/>
    <x v="0"/>
    <x v="4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8"/>
    <x v="199"/>
    <x v="169"/>
    <x v="203"/>
    <x v="0"/>
    <x v="1123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26"/>
    <x v="1190"/>
    <x v="54"/>
    <x v="27"/>
    <x v="0"/>
    <x v="0"/>
    <x v="0"/>
    <x v="0"/>
    <x v="0"/>
    <x v="5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1"/>
    <x v="6"/>
    <x v="0"/>
    <x v="0"/>
    <x v="0"/>
    <x v="0"/>
    <x v="0"/>
    <x v="411"/>
    <x v="1235"/>
    <x v="54"/>
    <x v="27"/>
    <x v="0"/>
    <x v="0"/>
    <x v="0"/>
    <x v="0"/>
    <x v="0"/>
    <x v="6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8"/>
    <x v="199"/>
    <x v="169"/>
    <x v="203"/>
    <x v="0"/>
    <x v="106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8"/>
    <x v="1025"/>
    <x v="54"/>
    <x v="27"/>
    <x v="0"/>
    <x v="0"/>
    <x v="0"/>
    <x v="0"/>
    <x v="0"/>
    <x v="0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1"/>
    <x v="199"/>
    <x v="169"/>
    <x v="203"/>
    <x v="0"/>
    <x v="1402"/>
    <x v="1"/>
  </r>
  <r>
    <x v="1"/>
    <x v="2"/>
    <x v="0"/>
    <x v="0"/>
    <x v="0"/>
    <x v="0"/>
    <x v="0"/>
    <x v="370"/>
    <x v="1213"/>
    <x v="54"/>
    <x v="27"/>
    <x v="0"/>
    <x v="0"/>
    <x v="0"/>
    <x v="0"/>
    <x v="0"/>
    <x v="4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0"/>
    <x v="199"/>
    <x v="169"/>
    <x v="203"/>
    <x v="0"/>
    <x v="1107"/>
    <x v="1"/>
  </r>
  <r>
    <x v="1"/>
    <x v="3"/>
    <x v="0"/>
    <x v="0"/>
    <x v="0"/>
    <x v="0"/>
    <x v="0"/>
    <x v="78"/>
    <x v="1025"/>
    <x v="54"/>
    <x v="27"/>
    <x v="0"/>
    <x v="0"/>
    <x v="0"/>
    <x v="0"/>
    <x v="0"/>
    <x v="2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1"/>
    <x v="199"/>
    <x v="169"/>
    <x v="203"/>
    <x v="0"/>
    <x v="140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35"/>
    <x v="1195"/>
    <x v="54"/>
    <x v="27"/>
    <x v="0"/>
    <x v="0"/>
    <x v="0"/>
    <x v="0"/>
    <x v="0"/>
    <x v="5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4"/>
    <x v="199"/>
    <x v="169"/>
    <x v="203"/>
    <x v="0"/>
    <x v="1143"/>
    <x v="1"/>
  </r>
  <r>
    <x v="1"/>
    <x v="6"/>
    <x v="0"/>
    <x v="0"/>
    <x v="0"/>
    <x v="0"/>
    <x v="0"/>
    <x v="427"/>
    <x v="1246"/>
    <x v="54"/>
    <x v="27"/>
    <x v="0"/>
    <x v="0"/>
    <x v="0"/>
    <x v="0"/>
    <x v="0"/>
    <x v="6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54"/>
    <x v="199"/>
    <x v="169"/>
    <x v="203"/>
    <x v="0"/>
    <x v="1045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5"/>
    <x v="1005"/>
    <x v="54"/>
    <x v="27"/>
    <x v="0"/>
    <x v="0"/>
    <x v="0"/>
    <x v="0"/>
    <x v="0"/>
    <x v="0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48"/>
    <x v="199"/>
    <x v="169"/>
    <x v="203"/>
    <x v="0"/>
    <x v="1424"/>
    <x v="1"/>
  </r>
  <r>
    <x v="1"/>
    <x v="2"/>
    <x v="0"/>
    <x v="0"/>
    <x v="0"/>
    <x v="0"/>
    <x v="0"/>
    <x v="276"/>
    <x v="1161"/>
    <x v="54"/>
    <x v="27"/>
    <x v="0"/>
    <x v="0"/>
    <x v="0"/>
    <x v="0"/>
    <x v="0"/>
    <x v="4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19"/>
    <x v="199"/>
    <x v="169"/>
    <x v="203"/>
    <x v="0"/>
    <x v="1204"/>
    <x v="1"/>
  </r>
  <r>
    <x v="1"/>
    <x v="3"/>
    <x v="0"/>
    <x v="0"/>
    <x v="0"/>
    <x v="0"/>
    <x v="0"/>
    <x v="55"/>
    <x v="1005"/>
    <x v="54"/>
    <x v="27"/>
    <x v="0"/>
    <x v="0"/>
    <x v="0"/>
    <x v="0"/>
    <x v="0"/>
    <x v="2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48"/>
    <x v="199"/>
    <x v="169"/>
    <x v="203"/>
    <x v="0"/>
    <x v="1424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48"/>
    <x v="1147"/>
    <x v="54"/>
    <x v="27"/>
    <x v="0"/>
    <x v="0"/>
    <x v="0"/>
    <x v="0"/>
    <x v="0"/>
    <x v="5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6"/>
    <x v="0"/>
    <x v="0"/>
    <x v="0"/>
    <x v="0"/>
    <x v="0"/>
    <x v="323"/>
    <x v="1187"/>
    <x v="54"/>
    <x v="27"/>
    <x v="0"/>
    <x v="0"/>
    <x v="0"/>
    <x v="0"/>
    <x v="0"/>
    <x v="6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0"/>
    <x v="199"/>
    <x v="169"/>
    <x v="203"/>
    <x v="0"/>
    <x v="1155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4"/>
    <x v="1022"/>
    <x v="54"/>
    <x v="27"/>
    <x v="0"/>
    <x v="0"/>
    <x v="0"/>
    <x v="0"/>
    <x v="0"/>
    <x v="0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2"/>
    <x v="0"/>
    <x v="0"/>
    <x v="0"/>
    <x v="0"/>
    <x v="0"/>
    <x v="354"/>
    <x v="1207"/>
    <x v="54"/>
    <x v="27"/>
    <x v="0"/>
    <x v="0"/>
    <x v="0"/>
    <x v="0"/>
    <x v="0"/>
    <x v="4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8"/>
    <x v="199"/>
    <x v="169"/>
    <x v="203"/>
    <x v="0"/>
    <x v="1123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26"/>
    <x v="1190"/>
    <x v="54"/>
    <x v="27"/>
    <x v="0"/>
    <x v="0"/>
    <x v="0"/>
    <x v="0"/>
    <x v="0"/>
    <x v="5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1"/>
    <x v="6"/>
    <x v="0"/>
    <x v="0"/>
    <x v="0"/>
    <x v="0"/>
    <x v="0"/>
    <x v="411"/>
    <x v="1235"/>
    <x v="54"/>
    <x v="27"/>
    <x v="0"/>
    <x v="0"/>
    <x v="0"/>
    <x v="0"/>
    <x v="0"/>
    <x v="6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8"/>
    <x v="199"/>
    <x v="169"/>
    <x v="203"/>
    <x v="0"/>
    <x v="106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3"/>
    <x v="1036"/>
    <x v="54"/>
    <x v="27"/>
    <x v="0"/>
    <x v="0"/>
    <x v="0"/>
    <x v="0"/>
    <x v="0"/>
    <x v="0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2"/>
    <x v="0"/>
    <x v="0"/>
    <x v="0"/>
    <x v="0"/>
    <x v="0"/>
    <x v="431"/>
    <x v="1247"/>
    <x v="54"/>
    <x v="27"/>
    <x v="0"/>
    <x v="0"/>
    <x v="0"/>
    <x v="0"/>
    <x v="0"/>
    <x v="4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55"/>
    <x v="199"/>
    <x v="169"/>
    <x v="203"/>
    <x v="0"/>
    <x v="1041"/>
    <x v="1"/>
  </r>
  <r>
    <x v="1"/>
    <x v="3"/>
    <x v="0"/>
    <x v="0"/>
    <x v="0"/>
    <x v="0"/>
    <x v="0"/>
    <x v="93"/>
    <x v="1036"/>
    <x v="54"/>
    <x v="27"/>
    <x v="0"/>
    <x v="0"/>
    <x v="0"/>
    <x v="0"/>
    <x v="0"/>
    <x v="2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94"/>
    <x v="1223"/>
    <x v="54"/>
    <x v="27"/>
    <x v="0"/>
    <x v="0"/>
    <x v="0"/>
    <x v="0"/>
    <x v="0"/>
    <x v="5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4"/>
    <x v="199"/>
    <x v="169"/>
    <x v="203"/>
    <x v="0"/>
    <x v="1081"/>
    <x v="1"/>
  </r>
  <r>
    <x v="1"/>
    <x v="6"/>
    <x v="0"/>
    <x v="0"/>
    <x v="0"/>
    <x v="0"/>
    <x v="0"/>
    <x v="486"/>
    <x v="1293"/>
    <x v="54"/>
    <x v="27"/>
    <x v="0"/>
    <x v="0"/>
    <x v="0"/>
    <x v="0"/>
    <x v="0"/>
    <x v="6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71"/>
    <x v="199"/>
    <x v="169"/>
    <x v="203"/>
    <x v="0"/>
    <x v="983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0"/>
    <x v="1034"/>
    <x v="54"/>
    <x v="27"/>
    <x v="0"/>
    <x v="0"/>
    <x v="0"/>
    <x v="0"/>
    <x v="0"/>
    <x v="0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5"/>
    <x v="199"/>
    <x v="169"/>
    <x v="203"/>
    <x v="0"/>
    <x v="1392"/>
    <x v="1"/>
  </r>
  <r>
    <x v="1"/>
    <x v="2"/>
    <x v="0"/>
    <x v="0"/>
    <x v="0"/>
    <x v="0"/>
    <x v="0"/>
    <x v="419"/>
    <x v="1239"/>
    <x v="54"/>
    <x v="27"/>
    <x v="0"/>
    <x v="0"/>
    <x v="0"/>
    <x v="0"/>
    <x v="0"/>
    <x v="4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51"/>
    <x v="199"/>
    <x v="169"/>
    <x v="203"/>
    <x v="0"/>
    <x v="1053"/>
    <x v="1"/>
  </r>
  <r>
    <x v="1"/>
    <x v="3"/>
    <x v="0"/>
    <x v="0"/>
    <x v="0"/>
    <x v="0"/>
    <x v="0"/>
    <x v="90"/>
    <x v="1034"/>
    <x v="54"/>
    <x v="27"/>
    <x v="0"/>
    <x v="0"/>
    <x v="0"/>
    <x v="0"/>
    <x v="0"/>
    <x v="2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5"/>
    <x v="199"/>
    <x v="169"/>
    <x v="203"/>
    <x v="0"/>
    <x v="139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83"/>
    <x v="1217"/>
    <x v="54"/>
    <x v="27"/>
    <x v="0"/>
    <x v="0"/>
    <x v="0"/>
    <x v="0"/>
    <x v="0"/>
    <x v="5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1093"/>
    <x v="1"/>
  </r>
  <r>
    <x v="1"/>
    <x v="6"/>
    <x v="0"/>
    <x v="0"/>
    <x v="0"/>
    <x v="0"/>
    <x v="0"/>
    <x v="475"/>
    <x v="1283"/>
    <x v="54"/>
    <x v="27"/>
    <x v="0"/>
    <x v="0"/>
    <x v="0"/>
    <x v="0"/>
    <x v="0"/>
    <x v="6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69"/>
    <x v="199"/>
    <x v="169"/>
    <x v="203"/>
    <x v="0"/>
    <x v="993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23"/>
    <x v="1057"/>
    <x v="54"/>
    <x v="27"/>
    <x v="0"/>
    <x v="0"/>
    <x v="0"/>
    <x v="0"/>
    <x v="0"/>
    <x v="0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75"/>
    <x v="199"/>
    <x v="169"/>
    <x v="203"/>
    <x v="0"/>
    <x v="1357"/>
    <x v="1"/>
  </r>
  <r>
    <x v="1"/>
    <x v="2"/>
    <x v="0"/>
    <x v="0"/>
    <x v="0"/>
    <x v="0"/>
    <x v="0"/>
    <x v="533"/>
    <x v="1327"/>
    <x v="54"/>
    <x v="27"/>
    <x v="0"/>
    <x v="0"/>
    <x v="0"/>
    <x v="0"/>
    <x v="0"/>
    <x v="4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82"/>
    <x v="199"/>
    <x v="169"/>
    <x v="203"/>
    <x v="0"/>
    <x v="932"/>
    <x v="1"/>
  </r>
  <r>
    <x v="1"/>
    <x v="3"/>
    <x v="0"/>
    <x v="0"/>
    <x v="0"/>
    <x v="0"/>
    <x v="0"/>
    <x v="123"/>
    <x v="1057"/>
    <x v="54"/>
    <x v="27"/>
    <x v="0"/>
    <x v="0"/>
    <x v="0"/>
    <x v="0"/>
    <x v="0"/>
    <x v="2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75"/>
    <x v="199"/>
    <x v="169"/>
    <x v="203"/>
    <x v="0"/>
    <x v="135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98"/>
    <x v="1302"/>
    <x v="54"/>
    <x v="27"/>
    <x v="0"/>
    <x v="0"/>
    <x v="0"/>
    <x v="0"/>
    <x v="0"/>
    <x v="5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72"/>
    <x v="199"/>
    <x v="169"/>
    <x v="203"/>
    <x v="0"/>
    <x v="971"/>
    <x v="1"/>
  </r>
  <r>
    <x v="1"/>
    <x v="6"/>
    <x v="0"/>
    <x v="0"/>
    <x v="0"/>
    <x v="0"/>
    <x v="0"/>
    <x v="600"/>
    <x v="1372"/>
    <x v="54"/>
    <x v="27"/>
    <x v="0"/>
    <x v="0"/>
    <x v="0"/>
    <x v="0"/>
    <x v="0"/>
    <x v="6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98"/>
    <x v="199"/>
    <x v="169"/>
    <x v="203"/>
    <x v="0"/>
    <x v="864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0"/>
    <x v="1019"/>
    <x v="54"/>
    <x v="27"/>
    <x v="0"/>
    <x v="0"/>
    <x v="0"/>
    <x v="0"/>
    <x v="0"/>
    <x v="0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2"/>
    <x v="0"/>
    <x v="0"/>
    <x v="0"/>
    <x v="0"/>
    <x v="0"/>
    <x v="340"/>
    <x v="1198"/>
    <x v="54"/>
    <x v="27"/>
    <x v="0"/>
    <x v="0"/>
    <x v="0"/>
    <x v="0"/>
    <x v="0"/>
    <x v="4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5"/>
    <x v="199"/>
    <x v="169"/>
    <x v="203"/>
    <x v="0"/>
    <x v="1139"/>
    <x v="1"/>
  </r>
  <r>
    <x v="1"/>
    <x v="3"/>
    <x v="0"/>
    <x v="0"/>
    <x v="0"/>
    <x v="0"/>
    <x v="0"/>
    <x v="70"/>
    <x v="1019"/>
    <x v="54"/>
    <x v="27"/>
    <x v="0"/>
    <x v="0"/>
    <x v="0"/>
    <x v="0"/>
    <x v="0"/>
    <x v="2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11"/>
    <x v="1181"/>
    <x v="54"/>
    <x v="27"/>
    <x v="0"/>
    <x v="0"/>
    <x v="0"/>
    <x v="0"/>
    <x v="0"/>
    <x v="5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6"/>
    <x v="0"/>
    <x v="0"/>
    <x v="0"/>
    <x v="0"/>
    <x v="0"/>
    <x v="396"/>
    <x v="1225"/>
    <x v="54"/>
    <x v="27"/>
    <x v="0"/>
    <x v="0"/>
    <x v="0"/>
    <x v="0"/>
    <x v="0"/>
    <x v="6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5"/>
    <x v="199"/>
    <x v="169"/>
    <x v="203"/>
    <x v="0"/>
    <x v="107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4"/>
    <x v="1022"/>
    <x v="54"/>
    <x v="27"/>
    <x v="0"/>
    <x v="0"/>
    <x v="0"/>
    <x v="0"/>
    <x v="0"/>
    <x v="0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2"/>
    <x v="0"/>
    <x v="0"/>
    <x v="0"/>
    <x v="0"/>
    <x v="0"/>
    <x v="354"/>
    <x v="1207"/>
    <x v="54"/>
    <x v="27"/>
    <x v="0"/>
    <x v="0"/>
    <x v="0"/>
    <x v="0"/>
    <x v="0"/>
    <x v="4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8"/>
    <x v="199"/>
    <x v="169"/>
    <x v="203"/>
    <x v="0"/>
    <x v="1123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26"/>
    <x v="1190"/>
    <x v="54"/>
    <x v="27"/>
    <x v="0"/>
    <x v="0"/>
    <x v="0"/>
    <x v="0"/>
    <x v="0"/>
    <x v="5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1"/>
    <x v="6"/>
    <x v="0"/>
    <x v="0"/>
    <x v="0"/>
    <x v="0"/>
    <x v="0"/>
    <x v="411"/>
    <x v="1235"/>
    <x v="54"/>
    <x v="27"/>
    <x v="0"/>
    <x v="0"/>
    <x v="0"/>
    <x v="0"/>
    <x v="0"/>
    <x v="6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8"/>
    <x v="199"/>
    <x v="169"/>
    <x v="203"/>
    <x v="0"/>
    <x v="106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7"/>
    <x v="1017"/>
    <x v="54"/>
    <x v="27"/>
    <x v="0"/>
    <x v="0"/>
    <x v="0"/>
    <x v="0"/>
    <x v="0"/>
    <x v="0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2"/>
    <x v="0"/>
    <x v="0"/>
    <x v="0"/>
    <x v="0"/>
    <x v="0"/>
    <x v="329"/>
    <x v="1192"/>
    <x v="54"/>
    <x v="27"/>
    <x v="0"/>
    <x v="0"/>
    <x v="0"/>
    <x v="0"/>
    <x v="0"/>
    <x v="4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2"/>
    <x v="199"/>
    <x v="169"/>
    <x v="203"/>
    <x v="0"/>
    <x v="1149"/>
    <x v="1"/>
  </r>
  <r>
    <x v="1"/>
    <x v="3"/>
    <x v="0"/>
    <x v="0"/>
    <x v="0"/>
    <x v="0"/>
    <x v="0"/>
    <x v="67"/>
    <x v="1017"/>
    <x v="54"/>
    <x v="27"/>
    <x v="0"/>
    <x v="0"/>
    <x v="0"/>
    <x v="0"/>
    <x v="0"/>
    <x v="2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00"/>
    <x v="1175"/>
    <x v="54"/>
    <x v="27"/>
    <x v="0"/>
    <x v="0"/>
    <x v="0"/>
    <x v="0"/>
    <x v="0"/>
    <x v="5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24"/>
    <x v="199"/>
    <x v="169"/>
    <x v="203"/>
    <x v="0"/>
    <x v="1179"/>
    <x v="1"/>
  </r>
  <r>
    <x v="1"/>
    <x v="6"/>
    <x v="0"/>
    <x v="0"/>
    <x v="0"/>
    <x v="0"/>
    <x v="0"/>
    <x v="379"/>
    <x v="1215"/>
    <x v="54"/>
    <x v="27"/>
    <x v="0"/>
    <x v="0"/>
    <x v="0"/>
    <x v="0"/>
    <x v="0"/>
    <x v="6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1"/>
    <x v="199"/>
    <x v="169"/>
    <x v="203"/>
    <x v="0"/>
    <x v="109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4"/>
    <x v="1022"/>
    <x v="54"/>
    <x v="27"/>
    <x v="0"/>
    <x v="0"/>
    <x v="0"/>
    <x v="0"/>
    <x v="0"/>
    <x v="0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2"/>
    <x v="0"/>
    <x v="0"/>
    <x v="0"/>
    <x v="0"/>
    <x v="0"/>
    <x v="354"/>
    <x v="1207"/>
    <x v="54"/>
    <x v="27"/>
    <x v="0"/>
    <x v="0"/>
    <x v="0"/>
    <x v="0"/>
    <x v="0"/>
    <x v="4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8"/>
    <x v="199"/>
    <x v="169"/>
    <x v="203"/>
    <x v="0"/>
    <x v="1123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26"/>
    <x v="1190"/>
    <x v="54"/>
    <x v="27"/>
    <x v="0"/>
    <x v="0"/>
    <x v="0"/>
    <x v="0"/>
    <x v="0"/>
    <x v="5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1"/>
    <x v="6"/>
    <x v="0"/>
    <x v="0"/>
    <x v="0"/>
    <x v="0"/>
    <x v="0"/>
    <x v="411"/>
    <x v="1235"/>
    <x v="54"/>
    <x v="27"/>
    <x v="0"/>
    <x v="0"/>
    <x v="0"/>
    <x v="0"/>
    <x v="0"/>
    <x v="6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8"/>
    <x v="199"/>
    <x v="169"/>
    <x v="203"/>
    <x v="0"/>
    <x v="106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54"/>
    <x v="1271"/>
    <x v="54"/>
    <x v="27"/>
    <x v="0"/>
    <x v="0"/>
    <x v="0"/>
    <x v="0"/>
    <x v="0"/>
    <x v="0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964"/>
    <x v="199"/>
    <x v="169"/>
    <x v="203"/>
    <x v="0"/>
    <x v="1015"/>
    <x v="1"/>
  </r>
  <r>
    <x v="1"/>
    <x v="2"/>
    <x v="0"/>
    <x v="0"/>
    <x v="0"/>
    <x v="0"/>
    <x v="0"/>
    <x v="1203"/>
    <x v="1708"/>
    <x v="54"/>
    <x v="27"/>
    <x v="0"/>
    <x v="0"/>
    <x v="0"/>
    <x v="0"/>
    <x v="0"/>
    <x v="4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090"/>
    <x v="199"/>
    <x v="169"/>
    <x v="203"/>
    <x v="0"/>
    <x v="313"/>
    <x v="1"/>
  </r>
  <r>
    <x v="1"/>
    <x v="3"/>
    <x v="0"/>
    <x v="0"/>
    <x v="0"/>
    <x v="0"/>
    <x v="0"/>
    <x v="454"/>
    <x v="1271"/>
    <x v="54"/>
    <x v="27"/>
    <x v="0"/>
    <x v="0"/>
    <x v="0"/>
    <x v="0"/>
    <x v="0"/>
    <x v="2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964"/>
    <x v="199"/>
    <x v="169"/>
    <x v="203"/>
    <x v="0"/>
    <x v="101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139"/>
    <x v="1682"/>
    <x v="54"/>
    <x v="27"/>
    <x v="0"/>
    <x v="0"/>
    <x v="0"/>
    <x v="0"/>
    <x v="0"/>
    <x v="5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085"/>
    <x v="199"/>
    <x v="169"/>
    <x v="203"/>
    <x v="0"/>
    <x v="366"/>
    <x v="1"/>
  </r>
  <r>
    <x v="1"/>
    <x v="6"/>
    <x v="0"/>
    <x v="0"/>
    <x v="0"/>
    <x v="0"/>
    <x v="0"/>
    <x v="1286"/>
    <x v="1752"/>
    <x v="54"/>
    <x v="27"/>
    <x v="0"/>
    <x v="0"/>
    <x v="0"/>
    <x v="0"/>
    <x v="0"/>
    <x v="6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102"/>
    <x v="199"/>
    <x v="169"/>
    <x v="203"/>
    <x v="0"/>
    <x v="246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88"/>
    <x v="1219"/>
    <x v="54"/>
    <x v="27"/>
    <x v="0"/>
    <x v="0"/>
    <x v="0"/>
    <x v="0"/>
    <x v="0"/>
    <x v="0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943"/>
    <x v="199"/>
    <x v="169"/>
    <x v="203"/>
    <x v="0"/>
    <x v="1087"/>
    <x v="1"/>
  </r>
  <r>
    <x v="1"/>
    <x v="2"/>
    <x v="0"/>
    <x v="0"/>
    <x v="0"/>
    <x v="0"/>
    <x v="0"/>
    <x v="1086"/>
    <x v="1652"/>
    <x v="54"/>
    <x v="27"/>
    <x v="0"/>
    <x v="0"/>
    <x v="0"/>
    <x v="0"/>
    <x v="0"/>
    <x v="4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078"/>
    <x v="199"/>
    <x v="169"/>
    <x v="203"/>
    <x v="0"/>
    <x v="413"/>
    <x v="1"/>
  </r>
  <r>
    <x v="1"/>
    <x v="3"/>
    <x v="0"/>
    <x v="0"/>
    <x v="0"/>
    <x v="0"/>
    <x v="0"/>
    <x v="388"/>
    <x v="1219"/>
    <x v="54"/>
    <x v="27"/>
    <x v="0"/>
    <x v="0"/>
    <x v="0"/>
    <x v="0"/>
    <x v="0"/>
    <x v="2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943"/>
    <x v="199"/>
    <x v="169"/>
    <x v="203"/>
    <x v="0"/>
    <x v="108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023"/>
    <x v="1628"/>
    <x v="54"/>
    <x v="27"/>
    <x v="0"/>
    <x v="0"/>
    <x v="0"/>
    <x v="0"/>
    <x v="0"/>
    <x v="5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072"/>
    <x v="199"/>
    <x v="169"/>
    <x v="203"/>
    <x v="0"/>
    <x v="467"/>
    <x v="1"/>
  </r>
  <r>
    <x v="1"/>
    <x v="6"/>
    <x v="0"/>
    <x v="0"/>
    <x v="0"/>
    <x v="0"/>
    <x v="0"/>
    <x v="1181"/>
    <x v="1696"/>
    <x v="54"/>
    <x v="27"/>
    <x v="0"/>
    <x v="0"/>
    <x v="0"/>
    <x v="0"/>
    <x v="0"/>
    <x v="6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089"/>
    <x v="199"/>
    <x v="169"/>
    <x v="203"/>
    <x v="0"/>
    <x v="331"/>
    <x v="1"/>
  </r>
  <r>
    <x v="1"/>
    <x v="3"/>
    <x v="0"/>
    <x v="0"/>
    <x v="0"/>
    <x v="0"/>
    <x v="0"/>
    <x v="519"/>
    <x v="1314"/>
    <x v="54"/>
    <x v="27"/>
    <x v="0"/>
    <x v="0"/>
    <x v="0"/>
    <x v="0"/>
    <x v="0"/>
    <x v="2"/>
    <x v="0"/>
    <x v="0"/>
    <x v="0"/>
    <x v="5"/>
    <x v="8"/>
    <x v="3"/>
    <x v="7"/>
    <x v="850"/>
    <x v="104"/>
    <x v="0"/>
    <x v="0"/>
    <x v="0"/>
    <x v="0"/>
    <x v="0"/>
    <x v="442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978"/>
    <x v="199"/>
    <x v="169"/>
    <x v="203"/>
    <x v="0"/>
    <x v="949"/>
    <x v="1"/>
  </r>
  <r>
    <x v="1"/>
    <x v="5"/>
    <x v="0"/>
    <x v="0"/>
    <x v="0"/>
    <x v="0"/>
    <x v="0"/>
    <x v="1245"/>
    <x v="1723"/>
    <x v="54"/>
    <x v="27"/>
    <x v="0"/>
    <x v="0"/>
    <x v="0"/>
    <x v="0"/>
    <x v="0"/>
    <x v="5"/>
    <x v="0"/>
    <x v="0"/>
    <x v="0"/>
    <x v="5"/>
    <x v="8"/>
    <x v="3"/>
    <x v="7"/>
    <x v="850"/>
    <x v="104"/>
    <x v="0"/>
    <x v="0"/>
    <x v="0"/>
    <x v="0"/>
    <x v="0"/>
    <x v="442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95"/>
    <x v="199"/>
    <x v="169"/>
    <x v="203"/>
    <x v="0"/>
    <x v="282"/>
    <x v="1"/>
  </r>
  <r>
    <x v="1"/>
    <x v="0"/>
    <x v="0"/>
    <x v="0"/>
    <x v="0"/>
    <x v="0"/>
    <x v="0"/>
    <x v="1526"/>
    <x v="1865"/>
    <x v="54"/>
    <x v="27"/>
    <x v="0"/>
    <x v="0"/>
    <x v="0"/>
    <x v="0"/>
    <x v="0"/>
    <x v="3"/>
    <x v="0"/>
    <x v="0"/>
    <x v="0"/>
    <x v="323"/>
    <x v="453"/>
    <x v="3"/>
    <x v="7"/>
    <x v="850"/>
    <x v="104"/>
    <x v="0"/>
    <x v="0"/>
    <x v="0"/>
    <x v="0"/>
    <x v="0"/>
    <x v="442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116"/>
    <x v="199"/>
    <x v="169"/>
    <x v="203"/>
    <x v="0"/>
    <x v="43"/>
    <x v="1"/>
  </r>
  <r>
    <x v="1"/>
    <x v="4"/>
    <x v="0"/>
    <x v="0"/>
    <x v="0"/>
    <x v="0"/>
    <x v="0"/>
    <x v="845"/>
    <x v="1532"/>
    <x v="54"/>
    <x v="27"/>
    <x v="0"/>
    <x v="0"/>
    <x v="0"/>
    <x v="0"/>
    <x v="0"/>
    <x v="1"/>
    <x v="0"/>
    <x v="0"/>
    <x v="0"/>
    <x v="323"/>
    <x v="453"/>
    <x v="3"/>
    <x v="7"/>
    <x v="850"/>
    <x v="104"/>
    <x v="0"/>
    <x v="0"/>
    <x v="0"/>
    <x v="0"/>
    <x v="0"/>
    <x v="442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44"/>
    <x v="199"/>
    <x v="169"/>
    <x v="203"/>
    <x v="0"/>
    <x v="618"/>
    <x v="1"/>
  </r>
  <r>
    <x v="1"/>
    <x v="0"/>
    <x v="0"/>
    <x v="0"/>
    <x v="0"/>
    <x v="0"/>
    <x v="0"/>
    <x v="1487"/>
    <x v="1856"/>
    <x v="54"/>
    <x v="27"/>
    <x v="0"/>
    <x v="0"/>
    <x v="0"/>
    <x v="0"/>
    <x v="0"/>
    <x v="3"/>
    <x v="0"/>
    <x v="0"/>
    <x v="0"/>
    <x v="299"/>
    <x v="421"/>
    <x v="3"/>
    <x v="27"/>
    <x v="850"/>
    <x v="104"/>
    <x v="0"/>
    <x v="0"/>
    <x v="0"/>
    <x v="0"/>
    <x v="0"/>
    <x v="442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1114"/>
    <x v="199"/>
    <x v="169"/>
    <x v="203"/>
    <x v="0"/>
    <x v="75"/>
    <x v="1"/>
  </r>
  <r>
    <x v="1"/>
    <x v="4"/>
    <x v="0"/>
    <x v="0"/>
    <x v="0"/>
    <x v="0"/>
    <x v="0"/>
    <x v="748"/>
    <x v="1476"/>
    <x v="54"/>
    <x v="27"/>
    <x v="0"/>
    <x v="0"/>
    <x v="0"/>
    <x v="0"/>
    <x v="0"/>
    <x v="1"/>
    <x v="0"/>
    <x v="0"/>
    <x v="0"/>
    <x v="299"/>
    <x v="421"/>
    <x v="3"/>
    <x v="27"/>
    <x v="850"/>
    <x v="104"/>
    <x v="0"/>
    <x v="0"/>
    <x v="0"/>
    <x v="0"/>
    <x v="0"/>
    <x v="442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1024"/>
    <x v="199"/>
    <x v="169"/>
    <x v="203"/>
    <x v="0"/>
    <x v="71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76"/>
    <x v="1161"/>
    <x v="54"/>
    <x v="27"/>
    <x v="0"/>
    <x v="0"/>
    <x v="0"/>
    <x v="0"/>
    <x v="0"/>
    <x v="0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19"/>
    <x v="199"/>
    <x v="169"/>
    <x v="203"/>
    <x v="0"/>
    <x v="1204"/>
    <x v="1"/>
  </r>
  <r>
    <x v="1"/>
    <x v="2"/>
    <x v="0"/>
    <x v="0"/>
    <x v="0"/>
    <x v="0"/>
    <x v="0"/>
    <x v="876"/>
    <x v="1550"/>
    <x v="54"/>
    <x v="27"/>
    <x v="0"/>
    <x v="0"/>
    <x v="0"/>
    <x v="0"/>
    <x v="0"/>
    <x v="4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50"/>
    <x v="199"/>
    <x v="169"/>
    <x v="203"/>
    <x v="0"/>
    <x v="594"/>
    <x v="1"/>
  </r>
  <r>
    <x v="1"/>
    <x v="3"/>
    <x v="0"/>
    <x v="0"/>
    <x v="0"/>
    <x v="0"/>
    <x v="0"/>
    <x v="276"/>
    <x v="1161"/>
    <x v="54"/>
    <x v="27"/>
    <x v="0"/>
    <x v="0"/>
    <x v="0"/>
    <x v="0"/>
    <x v="0"/>
    <x v="2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19"/>
    <x v="199"/>
    <x v="169"/>
    <x v="203"/>
    <x v="0"/>
    <x v="1204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823"/>
    <x v="1520"/>
    <x v="54"/>
    <x v="27"/>
    <x v="0"/>
    <x v="0"/>
    <x v="0"/>
    <x v="0"/>
    <x v="0"/>
    <x v="5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40"/>
    <x v="199"/>
    <x v="169"/>
    <x v="203"/>
    <x v="0"/>
    <x v="638"/>
    <x v="1"/>
  </r>
  <r>
    <x v="1"/>
    <x v="6"/>
    <x v="0"/>
    <x v="0"/>
    <x v="0"/>
    <x v="0"/>
    <x v="0"/>
    <x v="959"/>
    <x v="1597"/>
    <x v="54"/>
    <x v="27"/>
    <x v="0"/>
    <x v="0"/>
    <x v="0"/>
    <x v="0"/>
    <x v="0"/>
    <x v="6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67"/>
    <x v="199"/>
    <x v="169"/>
    <x v="203"/>
    <x v="0"/>
    <x v="51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03"/>
    <x v="1177"/>
    <x v="54"/>
    <x v="27"/>
    <x v="0"/>
    <x v="0"/>
    <x v="0"/>
    <x v="0"/>
    <x v="0"/>
    <x v="0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26"/>
    <x v="199"/>
    <x v="169"/>
    <x v="203"/>
    <x v="0"/>
    <x v="1176"/>
    <x v="1"/>
  </r>
  <r>
    <x v="1"/>
    <x v="2"/>
    <x v="0"/>
    <x v="0"/>
    <x v="0"/>
    <x v="0"/>
    <x v="0"/>
    <x v="919"/>
    <x v="1574"/>
    <x v="54"/>
    <x v="27"/>
    <x v="0"/>
    <x v="0"/>
    <x v="0"/>
    <x v="0"/>
    <x v="0"/>
    <x v="4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59"/>
    <x v="199"/>
    <x v="169"/>
    <x v="203"/>
    <x v="0"/>
    <x v="554"/>
    <x v="1"/>
  </r>
  <r>
    <x v="1"/>
    <x v="3"/>
    <x v="0"/>
    <x v="0"/>
    <x v="0"/>
    <x v="0"/>
    <x v="0"/>
    <x v="303"/>
    <x v="1177"/>
    <x v="54"/>
    <x v="27"/>
    <x v="0"/>
    <x v="0"/>
    <x v="0"/>
    <x v="0"/>
    <x v="0"/>
    <x v="2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26"/>
    <x v="199"/>
    <x v="169"/>
    <x v="203"/>
    <x v="0"/>
    <x v="117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869"/>
    <x v="1545"/>
    <x v="54"/>
    <x v="27"/>
    <x v="0"/>
    <x v="0"/>
    <x v="0"/>
    <x v="0"/>
    <x v="0"/>
    <x v="5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49"/>
    <x v="199"/>
    <x v="169"/>
    <x v="203"/>
    <x v="0"/>
    <x v="598"/>
    <x v="1"/>
  </r>
  <r>
    <x v="1"/>
    <x v="6"/>
    <x v="0"/>
    <x v="0"/>
    <x v="0"/>
    <x v="0"/>
    <x v="0"/>
    <x v="1011"/>
    <x v="1624"/>
    <x v="54"/>
    <x v="27"/>
    <x v="0"/>
    <x v="0"/>
    <x v="0"/>
    <x v="0"/>
    <x v="0"/>
    <x v="6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71"/>
    <x v="199"/>
    <x v="169"/>
    <x v="203"/>
    <x v="0"/>
    <x v="47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34"/>
    <x v="1251"/>
    <x v="54"/>
    <x v="27"/>
    <x v="0"/>
    <x v="0"/>
    <x v="0"/>
    <x v="0"/>
    <x v="0"/>
    <x v="0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57"/>
    <x v="199"/>
    <x v="169"/>
    <x v="203"/>
    <x v="0"/>
    <x v="1036"/>
    <x v="1"/>
  </r>
  <r>
    <x v="1"/>
    <x v="2"/>
    <x v="0"/>
    <x v="0"/>
    <x v="0"/>
    <x v="0"/>
    <x v="0"/>
    <x v="1164"/>
    <x v="1686"/>
    <x v="54"/>
    <x v="27"/>
    <x v="0"/>
    <x v="0"/>
    <x v="0"/>
    <x v="0"/>
    <x v="0"/>
    <x v="4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87"/>
    <x v="199"/>
    <x v="169"/>
    <x v="203"/>
    <x v="0"/>
    <x v="346"/>
    <x v="1"/>
  </r>
  <r>
    <x v="1"/>
    <x v="3"/>
    <x v="0"/>
    <x v="0"/>
    <x v="0"/>
    <x v="0"/>
    <x v="0"/>
    <x v="434"/>
    <x v="1251"/>
    <x v="54"/>
    <x v="27"/>
    <x v="0"/>
    <x v="0"/>
    <x v="0"/>
    <x v="0"/>
    <x v="0"/>
    <x v="2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57"/>
    <x v="199"/>
    <x v="169"/>
    <x v="203"/>
    <x v="0"/>
    <x v="103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099"/>
    <x v="1660"/>
    <x v="54"/>
    <x v="27"/>
    <x v="0"/>
    <x v="0"/>
    <x v="0"/>
    <x v="0"/>
    <x v="0"/>
    <x v="5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79"/>
    <x v="199"/>
    <x v="169"/>
    <x v="203"/>
    <x v="0"/>
    <x v="404"/>
    <x v="1"/>
  </r>
  <r>
    <x v="1"/>
    <x v="6"/>
    <x v="0"/>
    <x v="0"/>
    <x v="0"/>
    <x v="0"/>
    <x v="0"/>
    <x v="1254"/>
    <x v="1728"/>
    <x v="54"/>
    <x v="27"/>
    <x v="0"/>
    <x v="0"/>
    <x v="0"/>
    <x v="0"/>
    <x v="0"/>
    <x v="6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98"/>
    <x v="199"/>
    <x v="169"/>
    <x v="203"/>
    <x v="0"/>
    <x v="274"/>
    <x v="1"/>
  </r>
  <r>
    <x v="1"/>
    <x v="0"/>
    <x v="0"/>
    <x v="0"/>
    <x v="0"/>
    <x v="0"/>
    <x v="0"/>
    <x v="1177"/>
    <x v="1694"/>
    <x v="54"/>
    <x v="27"/>
    <x v="0"/>
    <x v="0"/>
    <x v="0"/>
    <x v="0"/>
    <x v="0"/>
    <x v="3"/>
    <x v="0"/>
    <x v="0"/>
    <x v="0"/>
    <x v="256"/>
    <x v="367"/>
    <x v="3"/>
    <x v="41"/>
    <x v="850"/>
    <x v="104"/>
    <x v="0"/>
    <x v="0"/>
    <x v="0"/>
    <x v="0"/>
    <x v="0"/>
    <x v="442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1088"/>
    <x v="199"/>
    <x v="169"/>
    <x v="203"/>
    <x v="0"/>
    <x v="335"/>
    <x v="1"/>
  </r>
  <r>
    <x v="1"/>
    <x v="4"/>
    <x v="0"/>
    <x v="0"/>
    <x v="0"/>
    <x v="0"/>
    <x v="0"/>
    <x v="421"/>
    <x v="1241"/>
    <x v="54"/>
    <x v="27"/>
    <x v="0"/>
    <x v="0"/>
    <x v="0"/>
    <x v="0"/>
    <x v="0"/>
    <x v="1"/>
    <x v="0"/>
    <x v="0"/>
    <x v="0"/>
    <x v="256"/>
    <x v="367"/>
    <x v="3"/>
    <x v="41"/>
    <x v="850"/>
    <x v="104"/>
    <x v="0"/>
    <x v="0"/>
    <x v="0"/>
    <x v="0"/>
    <x v="0"/>
    <x v="442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952"/>
    <x v="199"/>
    <x v="169"/>
    <x v="203"/>
    <x v="0"/>
    <x v="1051"/>
    <x v="1"/>
  </r>
  <r>
    <x v="1"/>
    <x v="0"/>
    <x v="0"/>
    <x v="0"/>
    <x v="0"/>
    <x v="0"/>
    <x v="0"/>
    <x v="1476"/>
    <x v="1851"/>
    <x v="54"/>
    <x v="27"/>
    <x v="0"/>
    <x v="0"/>
    <x v="0"/>
    <x v="0"/>
    <x v="0"/>
    <x v="3"/>
    <x v="0"/>
    <x v="0"/>
    <x v="0"/>
    <x v="85"/>
    <x v="116"/>
    <x v="3"/>
    <x v="54"/>
    <x v="850"/>
    <x v="104"/>
    <x v="0"/>
    <x v="0"/>
    <x v="0"/>
    <x v="0"/>
    <x v="0"/>
    <x v="442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1113"/>
    <x v="199"/>
    <x v="169"/>
    <x v="203"/>
    <x v="0"/>
    <x v="82"/>
    <x v="1"/>
  </r>
  <r>
    <x v="1"/>
    <x v="4"/>
    <x v="0"/>
    <x v="0"/>
    <x v="0"/>
    <x v="0"/>
    <x v="0"/>
    <x v="722"/>
    <x v="1458"/>
    <x v="54"/>
    <x v="27"/>
    <x v="0"/>
    <x v="0"/>
    <x v="0"/>
    <x v="0"/>
    <x v="0"/>
    <x v="1"/>
    <x v="0"/>
    <x v="0"/>
    <x v="0"/>
    <x v="85"/>
    <x v="116"/>
    <x v="3"/>
    <x v="54"/>
    <x v="850"/>
    <x v="104"/>
    <x v="0"/>
    <x v="0"/>
    <x v="0"/>
    <x v="0"/>
    <x v="0"/>
    <x v="442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1018"/>
    <x v="199"/>
    <x v="169"/>
    <x v="203"/>
    <x v="0"/>
    <x v="734"/>
    <x v="1"/>
  </r>
  <r>
    <x v="1"/>
    <x v="0"/>
    <x v="0"/>
    <x v="0"/>
    <x v="0"/>
    <x v="0"/>
    <x v="0"/>
    <x v="1335"/>
    <x v="1780"/>
    <x v="54"/>
    <x v="27"/>
    <x v="0"/>
    <x v="0"/>
    <x v="0"/>
    <x v="0"/>
    <x v="0"/>
    <x v="3"/>
    <x v="0"/>
    <x v="0"/>
    <x v="0"/>
    <x v="55"/>
    <x v="74"/>
    <x v="3"/>
    <x v="66"/>
    <x v="850"/>
    <x v="104"/>
    <x v="0"/>
    <x v="0"/>
    <x v="0"/>
    <x v="0"/>
    <x v="0"/>
    <x v="442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107"/>
    <x v="199"/>
    <x v="169"/>
    <x v="203"/>
    <x v="0"/>
    <x v="202"/>
    <x v="1"/>
  </r>
  <r>
    <x v="1"/>
    <x v="4"/>
    <x v="0"/>
    <x v="0"/>
    <x v="0"/>
    <x v="0"/>
    <x v="0"/>
    <x v="532"/>
    <x v="1324"/>
    <x v="54"/>
    <x v="27"/>
    <x v="0"/>
    <x v="0"/>
    <x v="0"/>
    <x v="0"/>
    <x v="0"/>
    <x v="1"/>
    <x v="0"/>
    <x v="0"/>
    <x v="0"/>
    <x v="55"/>
    <x v="74"/>
    <x v="3"/>
    <x v="66"/>
    <x v="850"/>
    <x v="104"/>
    <x v="0"/>
    <x v="0"/>
    <x v="0"/>
    <x v="0"/>
    <x v="0"/>
    <x v="442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981"/>
    <x v="199"/>
    <x v="169"/>
    <x v="203"/>
    <x v="0"/>
    <x v="933"/>
    <x v="1"/>
  </r>
  <r>
    <x v="1"/>
    <x v="0"/>
    <x v="0"/>
    <x v="0"/>
    <x v="0"/>
    <x v="0"/>
    <x v="0"/>
    <x v="1305"/>
    <x v="1759"/>
    <x v="54"/>
    <x v="27"/>
    <x v="0"/>
    <x v="0"/>
    <x v="0"/>
    <x v="0"/>
    <x v="0"/>
    <x v="3"/>
    <x v="0"/>
    <x v="0"/>
    <x v="0"/>
    <x v="70"/>
    <x v="92"/>
    <x v="3"/>
    <x v="66"/>
    <x v="850"/>
    <x v="104"/>
    <x v="0"/>
    <x v="0"/>
    <x v="0"/>
    <x v="0"/>
    <x v="0"/>
    <x v="442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103"/>
    <x v="199"/>
    <x v="169"/>
    <x v="203"/>
    <x v="0"/>
    <x v="228"/>
    <x v="1"/>
  </r>
  <r>
    <x v="1"/>
    <x v="4"/>
    <x v="0"/>
    <x v="0"/>
    <x v="0"/>
    <x v="0"/>
    <x v="0"/>
    <x v="511"/>
    <x v="1309"/>
    <x v="54"/>
    <x v="27"/>
    <x v="0"/>
    <x v="0"/>
    <x v="0"/>
    <x v="0"/>
    <x v="0"/>
    <x v="1"/>
    <x v="0"/>
    <x v="0"/>
    <x v="0"/>
    <x v="70"/>
    <x v="92"/>
    <x v="3"/>
    <x v="66"/>
    <x v="850"/>
    <x v="104"/>
    <x v="0"/>
    <x v="0"/>
    <x v="0"/>
    <x v="0"/>
    <x v="0"/>
    <x v="442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974"/>
    <x v="199"/>
    <x v="169"/>
    <x v="203"/>
    <x v="0"/>
    <x v="957"/>
    <x v="1"/>
  </r>
  <r>
    <x v="1"/>
    <x v="0"/>
    <x v="0"/>
    <x v="0"/>
    <x v="0"/>
    <x v="0"/>
    <x v="0"/>
    <x v="1384"/>
    <x v="1806"/>
    <x v="54"/>
    <x v="27"/>
    <x v="0"/>
    <x v="0"/>
    <x v="0"/>
    <x v="0"/>
    <x v="0"/>
    <x v="3"/>
    <x v="0"/>
    <x v="0"/>
    <x v="0"/>
    <x v="429"/>
    <x v="635"/>
    <x v="3"/>
    <x v="66"/>
    <x v="850"/>
    <x v="104"/>
    <x v="0"/>
    <x v="0"/>
    <x v="0"/>
    <x v="0"/>
    <x v="0"/>
    <x v="442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109"/>
    <x v="199"/>
    <x v="169"/>
    <x v="203"/>
    <x v="0"/>
    <x v="158"/>
    <x v="1"/>
  </r>
  <r>
    <x v="1"/>
    <x v="4"/>
    <x v="0"/>
    <x v="0"/>
    <x v="0"/>
    <x v="0"/>
    <x v="0"/>
    <x v="579"/>
    <x v="1360"/>
    <x v="54"/>
    <x v="27"/>
    <x v="0"/>
    <x v="0"/>
    <x v="0"/>
    <x v="0"/>
    <x v="0"/>
    <x v="1"/>
    <x v="0"/>
    <x v="0"/>
    <x v="0"/>
    <x v="429"/>
    <x v="635"/>
    <x v="3"/>
    <x v="66"/>
    <x v="850"/>
    <x v="104"/>
    <x v="0"/>
    <x v="0"/>
    <x v="0"/>
    <x v="0"/>
    <x v="0"/>
    <x v="442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995"/>
    <x v="199"/>
    <x v="169"/>
    <x v="203"/>
    <x v="0"/>
    <x v="886"/>
    <x v="1"/>
  </r>
  <r>
    <x v="1"/>
    <x v="0"/>
    <x v="0"/>
    <x v="0"/>
    <x v="0"/>
    <x v="0"/>
    <x v="0"/>
    <x v="1495"/>
    <x v="1857"/>
    <x v="54"/>
    <x v="27"/>
    <x v="0"/>
    <x v="0"/>
    <x v="0"/>
    <x v="0"/>
    <x v="0"/>
    <x v="3"/>
    <x v="0"/>
    <x v="0"/>
    <x v="0"/>
    <x v="392"/>
    <x v="563"/>
    <x v="3"/>
    <x v="72"/>
    <x v="850"/>
    <x v="104"/>
    <x v="0"/>
    <x v="0"/>
    <x v="0"/>
    <x v="0"/>
    <x v="0"/>
    <x v="44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115"/>
    <x v="199"/>
    <x v="169"/>
    <x v="203"/>
    <x v="0"/>
    <x v="69"/>
    <x v="1"/>
  </r>
  <r>
    <x v="1"/>
    <x v="4"/>
    <x v="0"/>
    <x v="0"/>
    <x v="0"/>
    <x v="0"/>
    <x v="0"/>
    <x v="761"/>
    <x v="1483"/>
    <x v="54"/>
    <x v="27"/>
    <x v="0"/>
    <x v="0"/>
    <x v="0"/>
    <x v="0"/>
    <x v="0"/>
    <x v="1"/>
    <x v="0"/>
    <x v="0"/>
    <x v="0"/>
    <x v="392"/>
    <x v="563"/>
    <x v="3"/>
    <x v="72"/>
    <x v="850"/>
    <x v="104"/>
    <x v="0"/>
    <x v="0"/>
    <x v="0"/>
    <x v="0"/>
    <x v="0"/>
    <x v="44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026"/>
    <x v="199"/>
    <x v="169"/>
    <x v="203"/>
    <x v="0"/>
    <x v="69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972"/>
    <x v="199"/>
    <x v="169"/>
    <x v="203"/>
    <x v="0"/>
    <x v="97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85"/>
    <x v="1167"/>
    <x v="54"/>
    <x v="27"/>
    <x v="0"/>
    <x v="0"/>
    <x v="0"/>
    <x v="0"/>
    <x v="0"/>
    <x v="0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921"/>
    <x v="199"/>
    <x v="169"/>
    <x v="203"/>
    <x v="0"/>
    <x v="1194"/>
    <x v="1"/>
  </r>
  <r>
    <x v="1"/>
    <x v="2"/>
    <x v="0"/>
    <x v="0"/>
    <x v="0"/>
    <x v="0"/>
    <x v="0"/>
    <x v="890"/>
    <x v="1560"/>
    <x v="54"/>
    <x v="27"/>
    <x v="0"/>
    <x v="0"/>
    <x v="0"/>
    <x v="0"/>
    <x v="0"/>
    <x v="4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1053"/>
    <x v="199"/>
    <x v="169"/>
    <x v="203"/>
    <x v="0"/>
    <x v="583"/>
    <x v="1"/>
  </r>
  <r>
    <x v="1"/>
    <x v="3"/>
    <x v="0"/>
    <x v="0"/>
    <x v="0"/>
    <x v="0"/>
    <x v="0"/>
    <x v="285"/>
    <x v="1167"/>
    <x v="54"/>
    <x v="27"/>
    <x v="0"/>
    <x v="0"/>
    <x v="0"/>
    <x v="0"/>
    <x v="0"/>
    <x v="2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921"/>
    <x v="199"/>
    <x v="169"/>
    <x v="203"/>
    <x v="0"/>
    <x v="1194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840"/>
    <x v="1529"/>
    <x v="54"/>
    <x v="27"/>
    <x v="0"/>
    <x v="0"/>
    <x v="0"/>
    <x v="0"/>
    <x v="0"/>
    <x v="5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1043"/>
    <x v="199"/>
    <x v="169"/>
    <x v="203"/>
    <x v="0"/>
    <x v="623"/>
    <x v="1"/>
  </r>
  <r>
    <x v="1"/>
    <x v="6"/>
    <x v="0"/>
    <x v="0"/>
    <x v="0"/>
    <x v="0"/>
    <x v="0"/>
    <x v="981"/>
    <x v="1610"/>
    <x v="54"/>
    <x v="27"/>
    <x v="0"/>
    <x v="0"/>
    <x v="0"/>
    <x v="0"/>
    <x v="0"/>
    <x v="6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1069"/>
    <x v="199"/>
    <x v="169"/>
    <x v="203"/>
    <x v="0"/>
    <x v="49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2"/>
    <x v="982"/>
    <x v="54"/>
    <x v="27"/>
    <x v="0"/>
    <x v="0"/>
    <x v="0"/>
    <x v="0"/>
    <x v="0"/>
    <x v="0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2"/>
    <x v="0"/>
    <x v="0"/>
    <x v="0"/>
    <x v="0"/>
    <x v="0"/>
    <x v="151"/>
    <x v="1080"/>
    <x v="54"/>
    <x v="27"/>
    <x v="0"/>
    <x v="0"/>
    <x v="0"/>
    <x v="0"/>
    <x v="0"/>
    <x v="4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85"/>
    <x v="199"/>
    <x v="169"/>
    <x v="203"/>
    <x v="0"/>
    <x v="1331"/>
    <x v="1"/>
  </r>
  <r>
    <x v="1"/>
    <x v="3"/>
    <x v="0"/>
    <x v="0"/>
    <x v="0"/>
    <x v="0"/>
    <x v="0"/>
    <x v="32"/>
    <x v="982"/>
    <x v="54"/>
    <x v="27"/>
    <x v="0"/>
    <x v="0"/>
    <x v="0"/>
    <x v="0"/>
    <x v="0"/>
    <x v="2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38"/>
    <x v="1068"/>
    <x v="54"/>
    <x v="27"/>
    <x v="0"/>
    <x v="0"/>
    <x v="0"/>
    <x v="0"/>
    <x v="0"/>
    <x v="5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343"/>
    <x v="1"/>
  </r>
  <r>
    <x v="1"/>
    <x v="6"/>
    <x v="0"/>
    <x v="0"/>
    <x v="0"/>
    <x v="0"/>
    <x v="0"/>
    <x v="183"/>
    <x v="1098"/>
    <x v="54"/>
    <x v="27"/>
    <x v="0"/>
    <x v="0"/>
    <x v="0"/>
    <x v="0"/>
    <x v="0"/>
    <x v="6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95"/>
    <x v="199"/>
    <x v="169"/>
    <x v="203"/>
    <x v="0"/>
    <x v="129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2"/>
    <x v="1000"/>
    <x v="54"/>
    <x v="27"/>
    <x v="0"/>
    <x v="0"/>
    <x v="0"/>
    <x v="0"/>
    <x v="0"/>
    <x v="0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3"/>
    <x v="199"/>
    <x v="169"/>
    <x v="203"/>
    <x v="0"/>
    <x v="1427"/>
    <x v="1"/>
  </r>
  <r>
    <x v="1"/>
    <x v="2"/>
    <x v="0"/>
    <x v="0"/>
    <x v="0"/>
    <x v="0"/>
    <x v="0"/>
    <x v="255"/>
    <x v="1151"/>
    <x v="54"/>
    <x v="27"/>
    <x v="0"/>
    <x v="0"/>
    <x v="0"/>
    <x v="0"/>
    <x v="0"/>
    <x v="4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14"/>
    <x v="199"/>
    <x v="169"/>
    <x v="203"/>
    <x v="0"/>
    <x v="1225"/>
    <x v="1"/>
  </r>
  <r>
    <x v="1"/>
    <x v="3"/>
    <x v="0"/>
    <x v="0"/>
    <x v="0"/>
    <x v="0"/>
    <x v="0"/>
    <x v="52"/>
    <x v="1000"/>
    <x v="54"/>
    <x v="27"/>
    <x v="0"/>
    <x v="0"/>
    <x v="0"/>
    <x v="0"/>
    <x v="0"/>
    <x v="2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3"/>
    <x v="199"/>
    <x v="169"/>
    <x v="203"/>
    <x v="0"/>
    <x v="142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28"/>
    <x v="1133"/>
    <x v="54"/>
    <x v="27"/>
    <x v="0"/>
    <x v="0"/>
    <x v="0"/>
    <x v="0"/>
    <x v="0"/>
    <x v="5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03"/>
    <x v="199"/>
    <x v="169"/>
    <x v="203"/>
    <x v="0"/>
    <x v="1252"/>
    <x v="1"/>
  </r>
  <r>
    <x v="1"/>
    <x v="6"/>
    <x v="0"/>
    <x v="0"/>
    <x v="0"/>
    <x v="0"/>
    <x v="0"/>
    <x v="303"/>
    <x v="1177"/>
    <x v="54"/>
    <x v="27"/>
    <x v="0"/>
    <x v="0"/>
    <x v="0"/>
    <x v="0"/>
    <x v="0"/>
    <x v="6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6"/>
    <x v="199"/>
    <x v="169"/>
    <x v="203"/>
    <x v="0"/>
    <x v="1176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7"/>
    <x v="997"/>
    <x v="54"/>
    <x v="27"/>
    <x v="0"/>
    <x v="0"/>
    <x v="0"/>
    <x v="0"/>
    <x v="0"/>
    <x v="0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1"/>
    <x v="199"/>
    <x v="169"/>
    <x v="203"/>
    <x v="0"/>
    <x v="1432"/>
    <x v="1"/>
  </r>
  <r>
    <x v="1"/>
    <x v="2"/>
    <x v="0"/>
    <x v="0"/>
    <x v="0"/>
    <x v="0"/>
    <x v="0"/>
    <x v="231"/>
    <x v="1135"/>
    <x v="54"/>
    <x v="27"/>
    <x v="0"/>
    <x v="0"/>
    <x v="0"/>
    <x v="0"/>
    <x v="0"/>
    <x v="4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04"/>
    <x v="199"/>
    <x v="169"/>
    <x v="203"/>
    <x v="0"/>
    <x v="1248"/>
    <x v="1"/>
  </r>
  <r>
    <x v="1"/>
    <x v="3"/>
    <x v="0"/>
    <x v="0"/>
    <x v="0"/>
    <x v="0"/>
    <x v="0"/>
    <x v="47"/>
    <x v="997"/>
    <x v="54"/>
    <x v="27"/>
    <x v="0"/>
    <x v="0"/>
    <x v="0"/>
    <x v="0"/>
    <x v="0"/>
    <x v="2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1"/>
    <x v="199"/>
    <x v="169"/>
    <x v="203"/>
    <x v="0"/>
    <x v="143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09"/>
    <x v="1118"/>
    <x v="54"/>
    <x v="27"/>
    <x v="0"/>
    <x v="0"/>
    <x v="0"/>
    <x v="0"/>
    <x v="0"/>
    <x v="5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6"/>
    <x v="0"/>
    <x v="0"/>
    <x v="0"/>
    <x v="0"/>
    <x v="0"/>
    <x v="276"/>
    <x v="1161"/>
    <x v="54"/>
    <x v="27"/>
    <x v="0"/>
    <x v="0"/>
    <x v="0"/>
    <x v="0"/>
    <x v="0"/>
    <x v="6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19"/>
    <x v="199"/>
    <x v="169"/>
    <x v="203"/>
    <x v="0"/>
    <x v="1204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2"/>
    <x v="1000"/>
    <x v="54"/>
    <x v="27"/>
    <x v="0"/>
    <x v="0"/>
    <x v="0"/>
    <x v="0"/>
    <x v="0"/>
    <x v="0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3"/>
    <x v="199"/>
    <x v="169"/>
    <x v="203"/>
    <x v="0"/>
    <x v="1427"/>
    <x v="1"/>
  </r>
  <r>
    <x v="1"/>
    <x v="2"/>
    <x v="0"/>
    <x v="0"/>
    <x v="0"/>
    <x v="0"/>
    <x v="0"/>
    <x v="255"/>
    <x v="1151"/>
    <x v="54"/>
    <x v="27"/>
    <x v="0"/>
    <x v="0"/>
    <x v="0"/>
    <x v="0"/>
    <x v="0"/>
    <x v="4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14"/>
    <x v="199"/>
    <x v="169"/>
    <x v="203"/>
    <x v="0"/>
    <x v="1225"/>
    <x v="1"/>
  </r>
  <r>
    <x v="1"/>
    <x v="3"/>
    <x v="0"/>
    <x v="0"/>
    <x v="0"/>
    <x v="0"/>
    <x v="0"/>
    <x v="52"/>
    <x v="1000"/>
    <x v="54"/>
    <x v="27"/>
    <x v="0"/>
    <x v="0"/>
    <x v="0"/>
    <x v="0"/>
    <x v="0"/>
    <x v="2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3"/>
    <x v="199"/>
    <x v="169"/>
    <x v="203"/>
    <x v="0"/>
    <x v="142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28"/>
    <x v="1133"/>
    <x v="54"/>
    <x v="27"/>
    <x v="0"/>
    <x v="0"/>
    <x v="0"/>
    <x v="0"/>
    <x v="0"/>
    <x v="5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03"/>
    <x v="199"/>
    <x v="169"/>
    <x v="203"/>
    <x v="0"/>
    <x v="1252"/>
    <x v="1"/>
  </r>
  <r>
    <x v="1"/>
    <x v="6"/>
    <x v="0"/>
    <x v="0"/>
    <x v="0"/>
    <x v="0"/>
    <x v="0"/>
    <x v="303"/>
    <x v="1177"/>
    <x v="54"/>
    <x v="27"/>
    <x v="0"/>
    <x v="0"/>
    <x v="0"/>
    <x v="0"/>
    <x v="0"/>
    <x v="6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6"/>
    <x v="199"/>
    <x v="169"/>
    <x v="203"/>
    <x v="0"/>
    <x v="1176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9"/>
    <x v="1041"/>
    <x v="54"/>
    <x v="27"/>
    <x v="0"/>
    <x v="0"/>
    <x v="0"/>
    <x v="0"/>
    <x v="0"/>
    <x v="0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8"/>
    <x v="199"/>
    <x v="169"/>
    <x v="203"/>
    <x v="0"/>
    <x v="1383"/>
    <x v="1"/>
  </r>
  <r>
    <x v="1"/>
    <x v="2"/>
    <x v="0"/>
    <x v="0"/>
    <x v="0"/>
    <x v="0"/>
    <x v="0"/>
    <x v="446"/>
    <x v="1264"/>
    <x v="54"/>
    <x v="27"/>
    <x v="0"/>
    <x v="0"/>
    <x v="0"/>
    <x v="0"/>
    <x v="0"/>
    <x v="4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61"/>
    <x v="199"/>
    <x v="169"/>
    <x v="203"/>
    <x v="0"/>
    <x v="1022"/>
    <x v="1"/>
  </r>
  <r>
    <x v="1"/>
    <x v="3"/>
    <x v="0"/>
    <x v="0"/>
    <x v="0"/>
    <x v="0"/>
    <x v="0"/>
    <x v="99"/>
    <x v="1041"/>
    <x v="54"/>
    <x v="27"/>
    <x v="0"/>
    <x v="0"/>
    <x v="0"/>
    <x v="0"/>
    <x v="0"/>
    <x v="2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8"/>
    <x v="199"/>
    <x v="169"/>
    <x v="203"/>
    <x v="0"/>
    <x v="138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13"/>
    <x v="1237"/>
    <x v="54"/>
    <x v="27"/>
    <x v="0"/>
    <x v="0"/>
    <x v="0"/>
    <x v="0"/>
    <x v="0"/>
    <x v="5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50"/>
    <x v="199"/>
    <x v="169"/>
    <x v="203"/>
    <x v="0"/>
    <x v="1059"/>
    <x v="1"/>
  </r>
  <r>
    <x v="1"/>
    <x v="6"/>
    <x v="0"/>
    <x v="0"/>
    <x v="0"/>
    <x v="0"/>
    <x v="0"/>
    <x v="507"/>
    <x v="1308"/>
    <x v="54"/>
    <x v="27"/>
    <x v="0"/>
    <x v="0"/>
    <x v="0"/>
    <x v="0"/>
    <x v="0"/>
    <x v="6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73"/>
    <x v="199"/>
    <x v="169"/>
    <x v="203"/>
    <x v="0"/>
    <x v="96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82"/>
    <x v="1028"/>
    <x v="54"/>
    <x v="27"/>
    <x v="0"/>
    <x v="0"/>
    <x v="0"/>
    <x v="0"/>
    <x v="0"/>
    <x v="0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2"/>
    <x v="0"/>
    <x v="0"/>
    <x v="0"/>
    <x v="0"/>
    <x v="0"/>
    <x v="383"/>
    <x v="1217"/>
    <x v="54"/>
    <x v="27"/>
    <x v="0"/>
    <x v="0"/>
    <x v="0"/>
    <x v="0"/>
    <x v="0"/>
    <x v="4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1093"/>
    <x v="1"/>
  </r>
  <r>
    <x v="1"/>
    <x v="3"/>
    <x v="0"/>
    <x v="0"/>
    <x v="0"/>
    <x v="0"/>
    <x v="0"/>
    <x v="82"/>
    <x v="1028"/>
    <x v="54"/>
    <x v="27"/>
    <x v="0"/>
    <x v="0"/>
    <x v="0"/>
    <x v="0"/>
    <x v="0"/>
    <x v="2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46"/>
    <x v="1204"/>
    <x v="54"/>
    <x v="27"/>
    <x v="0"/>
    <x v="0"/>
    <x v="0"/>
    <x v="0"/>
    <x v="0"/>
    <x v="5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37"/>
    <x v="199"/>
    <x v="169"/>
    <x v="203"/>
    <x v="0"/>
    <x v="1132"/>
    <x v="1"/>
  </r>
  <r>
    <x v="1"/>
    <x v="6"/>
    <x v="0"/>
    <x v="0"/>
    <x v="0"/>
    <x v="0"/>
    <x v="0"/>
    <x v="438"/>
    <x v="1257"/>
    <x v="54"/>
    <x v="27"/>
    <x v="0"/>
    <x v="0"/>
    <x v="0"/>
    <x v="0"/>
    <x v="0"/>
    <x v="6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0"/>
    <x v="1019"/>
    <x v="54"/>
    <x v="27"/>
    <x v="0"/>
    <x v="0"/>
    <x v="0"/>
    <x v="0"/>
    <x v="0"/>
    <x v="0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2"/>
    <x v="0"/>
    <x v="0"/>
    <x v="0"/>
    <x v="0"/>
    <x v="0"/>
    <x v="340"/>
    <x v="1198"/>
    <x v="54"/>
    <x v="27"/>
    <x v="0"/>
    <x v="0"/>
    <x v="0"/>
    <x v="0"/>
    <x v="0"/>
    <x v="4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35"/>
    <x v="199"/>
    <x v="169"/>
    <x v="203"/>
    <x v="0"/>
    <x v="1139"/>
    <x v="1"/>
  </r>
  <r>
    <x v="1"/>
    <x v="3"/>
    <x v="0"/>
    <x v="0"/>
    <x v="0"/>
    <x v="0"/>
    <x v="0"/>
    <x v="70"/>
    <x v="1019"/>
    <x v="54"/>
    <x v="27"/>
    <x v="0"/>
    <x v="0"/>
    <x v="0"/>
    <x v="0"/>
    <x v="0"/>
    <x v="2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11"/>
    <x v="1181"/>
    <x v="54"/>
    <x v="27"/>
    <x v="0"/>
    <x v="0"/>
    <x v="0"/>
    <x v="0"/>
    <x v="0"/>
    <x v="5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6"/>
    <x v="0"/>
    <x v="0"/>
    <x v="0"/>
    <x v="0"/>
    <x v="0"/>
    <x v="396"/>
    <x v="1225"/>
    <x v="54"/>
    <x v="27"/>
    <x v="0"/>
    <x v="0"/>
    <x v="0"/>
    <x v="0"/>
    <x v="0"/>
    <x v="6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5"/>
    <x v="199"/>
    <x v="169"/>
    <x v="203"/>
    <x v="0"/>
    <x v="107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04"/>
    <x v="1042"/>
    <x v="54"/>
    <x v="27"/>
    <x v="0"/>
    <x v="0"/>
    <x v="0"/>
    <x v="0"/>
    <x v="0"/>
    <x v="0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9"/>
    <x v="199"/>
    <x v="169"/>
    <x v="203"/>
    <x v="0"/>
    <x v="1378"/>
    <x v="1"/>
  </r>
  <r>
    <x v="1"/>
    <x v="2"/>
    <x v="0"/>
    <x v="0"/>
    <x v="0"/>
    <x v="0"/>
    <x v="0"/>
    <x v="455"/>
    <x v="1272"/>
    <x v="54"/>
    <x v="27"/>
    <x v="0"/>
    <x v="0"/>
    <x v="0"/>
    <x v="0"/>
    <x v="0"/>
    <x v="4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65"/>
    <x v="199"/>
    <x v="169"/>
    <x v="203"/>
    <x v="0"/>
    <x v="1014"/>
    <x v="1"/>
  </r>
  <r>
    <x v="1"/>
    <x v="3"/>
    <x v="0"/>
    <x v="0"/>
    <x v="0"/>
    <x v="0"/>
    <x v="0"/>
    <x v="104"/>
    <x v="1042"/>
    <x v="54"/>
    <x v="27"/>
    <x v="0"/>
    <x v="0"/>
    <x v="0"/>
    <x v="0"/>
    <x v="0"/>
    <x v="2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9"/>
    <x v="199"/>
    <x v="169"/>
    <x v="203"/>
    <x v="0"/>
    <x v="137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23"/>
    <x v="1243"/>
    <x v="54"/>
    <x v="27"/>
    <x v="0"/>
    <x v="0"/>
    <x v="0"/>
    <x v="0"/>
    <x v="0"/>
    <x v="5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53"/>
    <x v="199"/>
    <x v="169"/>
    <x v="203"/>
    <x v="0"/>
    <x v="1049"/>
    <x v="1"/>
  </r>
  <r>
    <x v="1"/>
    <x v="6"/>
    <x v="0"/>
    <x v="0"/>
    <x v="0"/>
    <x v="0"/>
    <x v="0"/>
    <x v="516"/>
    <x v="1313"/>
    <x v="54"/>
    <x v="27"/>
    <x v="0"/>
    <x v="0"/>
    <x v="0"/>
    <x v="0"/>
    <x v="0"/>
    <x v="6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77"/>
    <x v="199"/>
    <x v="169"/>
    <x v="203"/>
    <x v="0"/>
    <x v="95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72"/>
    <x v="199"/>
    <x v="169"/>
    <x v="203"/>
    <x v="0"/>
    <x v="97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72"/>
    <x v="199"/>
    <x v="169"/>
    <x v="203"/>
    <x v="0"/>
    <x v="97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7"/>
    <x v="1017"/>
    <x v="54"/>
    <x v="27"/>
    <x v="0"/>
    <x v="0"/>
    <x v="0"/>
    <x v="0"/>
    <x v="0"/>
    <x v="0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2"/>
    <x v="0"/>
    <x v="0"/>
    <x v="0"/>
    <x v="0"/>
    <x v="0"/>
    <x v="329"/>
    <x v="1192"/>
    <x v="54"/>
    <x v="27"/>
    <x v="0"/>
    <x v="0"/>
    <x v="0"/>
    <x v="0"/>
    <x v="0"/>
    <x v="4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32"/>
    <x v="199"/>
    <x v="169"/>
    <x v="203"/>
    <x v="0"/>
    <x v="1149"/>
    <x v="1"/>
  </r>
  <r>
    <x v="1"/>
    <x v="3"/>
    <x v="0"/>
    <x v="0"/>
    <x v="0"/>
    <x v="0"/>
    <x v="0"/>
    <x v="67"/>
    <x v="1017"/>
    <x v="54"/>
    <x v="27"/>
    <x v="0"/>
    <x v="0"/>
    <x v="0"/>
    <x v="0"/>
    <x v="0"/>
    <x v="2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00"/>
    <x v="1175"/>
    <x v="54"/>
    <x v="27"/>
    <x v="0"/>
    <x v="0"/>
    <x v="0"/>
    <x v="0"/>
    <x v="0"/>
    <x v="5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24"/>
    <x v="199"/>
    <x v="169"/>
    <x v="203"/>
    <x v="0"/>
    <x v="1179"/>
    <x v="1"/>
  </r>
  <r>
    <x v="1"/>
    <x v="6"/>
    <x v="0"/>
    <x v="0"/>
    <x v="0"/>
    <x v="0"/>
    <x v="0"/>
    <x v="379"/>
    <x v="1215"/>
    <x v="54"/>
    <x v="27"/>
    <x v="0"/>
    <x v="0"/>
    <x v="0"/>
    <x v="0"/>
    <x v="0"/>
    <x v="6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1"/>
    <x v="199"/>
    <x v="169"/>
    <x v="203"/>
    <x v="0"/>
    <x v="109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7"/>
    <x v="1017"/>
    <x v="54"/>
    <x v="27"/>
    <x v="0"/>
    <x v="0"/>
    <x v="0"/>
    <x v="0"/>
    <x v="0"/>
    <x v="0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2"/>
    <x v="0"/>
    <x v="0"/>
    <x v="0"/>
    <x v="0"/>
    <x v="0"/>
    <x v="329"/>
    <x v="1192"/>
    <x v="54"/>
    <x v="27"/>
    <x v="0"/>
    <x v="0"/>
    <x v="0"/>
    <x v="0"/>
    <x v="0"/>
    <x v="4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32"/>
    <x v="199"/>
    <x v="169"/>
    <x v="203"/>
    <x v="0"/>
    <x v="1149"/>
    <x v="1"/>
  </r>
  <r>
    <x v="1"/>
    <x v="3"/>
    <x v="0"/>
    <x v="0"/>
    <x v="0"/>
    <x v="0"/>
    <x v="0"/>
    <x v="67"/>
    <x v="1017"/>
    <x v="54"/>
    <x v="27"/>
    <x v="0"/>
    <x v="0"/>
    <x v="0"/>
    <x v="0"/>
    <x v="0"/>
    <x v="2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00"/>
    <x v="1175"/>
    <x v="54"/>
    <x v="27"/>
    <x v="0"/>
    <x v="0"/>
    <x v="0"/>
    <x v="0"/>
    <x v="0"/>
    <x v="5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24"/>
    <x v="199"/>
    <x v="169"/>
    <x v="203"/>
    <x v="0"/>
    <x v="1179"/>
    <x v="1"/>
  </r>
  <r>
    <x v="1"/>
    <x v="6"/>
    <x v="0"/>
    <x v="0"/>
    <x v="0"/>
    <x v="0"/>
    <x v="0"/>
    <x v="379"/>
    <x v="1215"/>
    <x v="54"/>
    <x v="27"/>
    <x v="0"/>
    <x v="0"/>
    <x v="0"/>
    <x v="0"/>
    <x v="0"/>
    <x v="6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1"/>
    <x v="199"/>
    <x v="169"/>
    <x v="203"/>
    <x v="0"/>
    <x v="109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39"/>
    <x v="1143"/>
    <x v="54"/>
    <x v="27"/>
    <x v="0"/>
    <x v="0"/>
    <x v="0"/>
    <x v="0"/>
    <x v="0"/>
    <x v="0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08"/>
    <x v="199"/>
    <x v="169"/>
    <x v="203"/>
    <x v="0"/>
    <x v="1241"/>
    <x v="1"/>
  </r>
  <r>
    <x v="1"/>
    <x v="2"/>
    <x v="0"/>
    <x v="0"/>
    <x v="0"/>
    <x v="0"/>
    <x v="0"/>
    <x v="812"/>
    <x v="1514"/>
    <x v="54"/>
    <x v="27"/>
    <x v="0"/>
    <x v="0"/>
    <x v="0"/>
    <x v="0"/>
    <x v="0"/>
    <x v="4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37"/>
    <x v="199"/>
    <x v="169"/>
    <x v="203"/>
    <x v="0"/>
    <x v="649"/>
    <x v="1"/>
  </r>
  <r>
    <x v="1"/>
    <x v="3"/>
    <x v="0"/>
    <x v="0"/>
    <x v="0"/>
    <x v="0"/>
    <x v="0"/>
    <x v="239"/>
    <x v="1143"/>
    <x v="54"/>
    <x v="27"/>
    <x v="0"/>
    <x v="0"/>
    <x v="0"/>
    <x v="0"/>
    <x v="0"/>
    <x v="2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08"/>
    <x v="199"/>
    <x v="169"/>
    <x v="203"/>
    <x v="0"/>
    <x v="1241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62"/>
    <x v="1484"/>
    <x v="54"/>
    <x v="27"/>
    <x v="0"/>
    <x v="0"/>
    <x v="0"/>
    <x v="0"/>
    <x v="0"/>
    <x v="5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27"/>
    <x v="199"/>
    <x v="169"/>
    <x v="203"/>
    <x v="0"/>
    <x v="697"/>
    <x v="1"/>
  </r>
  <r>
    <x v="1"/>
    <x v="6"/>
    <x v="0"/>
    <x v="0"/>
    <x v="0"/>
    <x v="0"/>
    <x v="0"/>
    <x v="892"/>
    <x v="1561"/>
    <x v="54"/>
    <x v="27"/>
    <x v="0"/>
    <x v="0"/>
    <x v="0"/>
    <x v="0"/>
    <x v="0"/>
    <x v="6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54"/>
    <x v="199"/>
    <x v="169"/>
    <x v="203"/>
    <x v="0"/>
    <x v="58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56"/>
    <x v="1082"/>
    <x v="54"/>
    <x v="27"/>
    <x v="0"/>
    <x v="0"/>
    <x v="0"/>
    <x v="0"/>
    <x v="0"/>
    <x v="0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2"/>
    <x v="0"/>
    <x v="0"/>
    <x v="0"/>
    <x v="0"/>
    <x v="0"/>
    <x v="625"/>
    <x v="1388"/>
    <x v="54"/>
    <x v="27"/>
    <x v="0"/>
    <x v="0"/>
    <x v="0"/>
    <x v="0"/>
    <x v="0"/>
    <x v="4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03"/>
    <x v="199"/>
    <x v="169"/>
    <x v="203"/>
    <x v="0"/>
    <x v="838"/>
    <x v="1"/>
  </r>
  <r>
    <x v="1"/>
    <x v="3"/>
    <x v="0"/>
    <x v="0"/>
    <x v="0"/>
    <x v="0"/>
    <x v="0"/>
    <x v="156"/>
    <x v="1082"/>
    <x v="54"/>
    <x v="27"/>
    <x v="0"/>
    <x v="0"/>
    <x v="0"/>
    <x v="0"/>
    <x v="0"/>
    <x v="2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76"/>
    <x v="1359"/>
    <x v="54"/>
    <x v="27"/>
    <x v="0"/>
    <x v="0"/>
    <x v="0"/>
    <x v="0"/>
    <x v="0"/>
    <x v="5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94"/>
    <x v="199"/>
    <x v="169"/>
    <x v="203"/>
    <x v="0"/>
    <x v="889"/>
    <x v="1"/>
  </r>
  <r>
    <x v="1"/>
    <x v="6"/>
    <x v="0"/>
    <x v="0"/>
    <x v="0"/>
    <x v="0"/>
    <x v="0"/>
    <x v="694"/>
    <x v="1439"/>
    <x v="54"/>
    <x v="27"/>
    <x v="0"/>
    <x v="0"/>
    <x v="0"/>
    <x v="0"/>
    <x v="0"/>
    <x v="6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14"/>
    <x v="199"/>
    <x v="169"/>
    <x v="203"/>
    <x v="0"/>
    <x v="765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56"/>
    <x v="1082"/>
    <x v="54"/>
    <x v="27"/>
    <x v="0"/>
    <x v="0"/>
    <x v="0"/>
    <x v="0"/>
    <x v="0"/>
    <x v="0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2"/>
    <x v="0"/>
    <x v="0"/>
    <x v="0"/>
    <x v="0"/>
    <x v="0"/>
    <x v="625"/>
    <x v="1388"/>
    <x v="54"/>
    <x v="27"/>
    <x v="0"/>
    <x v="0"/>
    <x v="0"/>
    <x v="0"/>
    <x v="0"/>
    <x v="4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03"/>
    <x v="199"/>
    <x v="169"/>
    <x v="203"/>
    <x v="0"/>
    <x v="838"/>
    <x v="1"/>
  </r>
  <r>
    <x v="1"/>
    <x v="3"/>
    <x v="0"/>
    <x v="0"/>
    <x v="0"/>
    <x v="0"/>
    <x v="0"/>
    <x v="156"/>
    <x v="1082"/>
    <x v="54"/>
    <x v="27"/>
    <x v="0"/>
    <x v="0"/>
    <x v="0"/>
    <x v="0"/>
    <x v="0"/>
    <x v="2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76"/>
    <x v="1359"/>
    <x v="54"/>
    <x v="27"/>
    <x v="0"/>
    <x v="0"/>
    <x v="0"/>
    <x v="0"/>
    <x v="0"/>
    <x v="5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94"/>
    <x v="199"/>
    <x v="169"/>
    <x v="203"/>
    <x v="0"/>
    <x v="889"/>
    <x v="1"/>
  </r>
  <r>
    <x v="1"/>
    <x v="6"/>
    <x v="0"/>
    <x v="0"/>
    <x v="0"/>
    <x v="0"/>
    <x v="0"/>
    <x v="694"/>
    <x v="1439"/>
    <x v="54"/>
    <x v="27"/>
    <x v="0"/>
    <x v="0"/>
    <x v="0"/>
    <x v="0"/>
    <x v="0"/>
    <x v="6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14"/>
    <x v="199"/>
    <x v="169"/>
    <x v="203"/>
    <x v="0"/>
    <x v="765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56"/>
    <x v="1082"/>
    <x v="54"/>
    <x v="27"/>
    <x v="0"/>
    <x v="0"/>
    <x v="0"/>
    <x v="0"/>
    <x v="0"/>
    <x v="0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2"/>
    <x v="0"/>
    <x v="0"/>
    <x v="0"/>
    <x v="0"/>
    <x v="0"/>
    <x v="625"/>
    <x v="1388"/>
    <x v="54"/>
    <x v="27"/>
    <x v="0"/>
    <x v="0"/>
    <x v="0"/>
    <x v="0"/>
    <x v="0"/>
    <x v="4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03"/>
    <x v="199"/>
    <x v="169"/>
    <x v="203"/>
    <x v="0"/>
    <x v="838"/>
    <x v="1"/>
  </r>
  <r>
    <x v="1"/>
    <x v="3"/>
    <x v="0"/>
    <x v="0"/>
    <x v="0"/>
    <x v="0"/>
    <x v="0"/>
    <x v="156"/>
    <x v="1082"/>
    <x v="54"/>
    <x v="27"/>
    <x v="0"/>
    <x v="0"/>
    <x v="0"/>
    <x v="0"/>
    <x v="0"/>
    <x v="2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76"/>
    <x v="1359"/>
    <x v="54"/>
    <x v="27"/>
    <x v="0"/>
    <x v="0"/>
    <x v="0"/>
    <x v="0"/>
    <x v="0"/>
    <x v="5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94"/>
    <x v="199"/>
    <x v="169"/>
    <x v="203"/>
    <x v="0"/>
    <x v="889"/>
    <x v="1"/>
  </r>
  <r>
    <x v="1"/>
    <x v="6"/>
    <x v="0"/>
    <x v="0"/>
    <x v="0"/>
    <x v="0"/>
    <x v="0"/>
    <x v="694"/>
    <x v="1439"/>
    <x v="54"/>
    <x v="27"/>
    <x v="0"/>
    <x v="0"/>
    <x v="0"/>
    <x v="0"/>
    <x v="0"/>
    <x v="6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14"/>
    <x v="199"/>
    <x v="169"/>
    <x v="203"/>
    <x v="0"/>
    <x v="765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57"/>
    <x v="1083"/>
    <x v="54"/>
    <x v="27"/>
    <x v="0"/>
    <x v="0"/>
    <x v="0"/>
    <x v="0"/>
    <x v="0"/>
    <x v="0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8"/>
    <x v="199"/>
    <x v="169"/>
    <x v="203"/>
    <x v="0"/>
    <x v="1325"/>
    <x v="1"/>
  </r>
  <r>
    <x v="1"/>
    <x v="2"/>
    <x v="0"/>
    <x v="0"/>
    <x v="0"/>
    <x v="0"/>
    <x v="0"/>
    <x v="630"/>
    <x v="1391"/>
    <x v="54"/>
    <x v="27"/>
    <x v="0"/>
    <x v="0"/>
    <x v="0"/>
    <x v="0"/>
    <x v="0"/>
    <x v="4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04"/>
    <x v="199"/>
    <x v="169"/>
    <x v="203"/>
    <x v="0"/>
    <x v="833"/>
    <x v="1"/>
  </r>
  <r>
    <x v="1"/>
    <x v="3"/>
    <x v="0"/>
    <x v="0"/>
    <x v="0"/>
    <x v="0"/>
    <x v="0"/>
    <x v="157"/>
    <x v="1083"/>
    <x v="54"/>
    <x v="27"/>
    <x v="0"/>
    <x v="0"/>
    <x v="0"/>
    <x v="0"/>
    <x v="0"/>
    <x v="2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8"/>
    <x v="199"/>
    <x v="169"/>
    <x v="203"/>
    <x v="0"/>
    <x v="132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80"/>
    <x v="1361"/>
    <x v="54"/>
    <x v="27"/>
    <x v="0"/>
    <x v="0"/>
    <x v="0"/>
    <x v="0"/>
    <x v="0"/>
    <x v="5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96"/>
    <x v="199"/>
    <x v="169"/>
    <x v="203"/>
    <x v="0"/>
    <x v="885"/>
    <x v="1"/>
  </r>
  <r>
    <x v="1"/>
    <x v="6"/>
    <x v="0"/>
    <x v="0"/>
    <x v="0"/>
    <x v="0"/>
    <x v="0"/>
    <x v="699"/>
    <x v="1442"/>
    <x v="54"/>
    <x v="27"/>
    <x v="0"/>
    <x v="0"/>
    <x v="0"/>
    <x v="0"/>
    <x v="0"/>
    <x v="6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15"/>
    <x v="199"/>
    <x v="169"/>
    <x v="203"/>
    <x v="0"/>
    <x v="76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82"/>
    <x v="1028"/>
    <x v="54"/>
    <x v="27"/>
    <x v="0"/>
    <x v="0"/>
    <x v="0"/>
    <x v="0"/>
    <x v="0"/>
    <x v="0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2"/>
    <x v="0"/>
    <x v="0"/>
    <x v="0"/>
    <x v="0"/>
    <x v="0"/>
    <x v="383"/>
    <x v="1217"/>
    <x v="54"/>
    <x v="27"/>
    <x v="0"/>
    <x v="0"/>
    <x v="0"/>
    <x v="0"/>
    <x v="0"/>
    <x v="4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1093"/>
    <x v="1"/>
  </r>
  <r>
    <x v="1"/>
    <x v="3"/>
    <x v="0"/>
    <x v="0"/>
    <x v="0"/>
    <x v="0"/>
    <x v="0"/>
    <x v="82"/>
    <x v="1028"/>
    <x v="54"/>
    <x v="27"/>
    <x v="0"/>
    <x v="0"/>
    <x v="0"/>
    <x v="0"/>
    <x v="0"/>
    <x v="2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46"/>
    <x v="1204"/>
    <x v="54"/>
    <x v="27"/>
    <x v="0"/>
    <x v="0"/>
    <x v="0"/>
    <x v="0"/>
    <x v="0"/>
    <x v="5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37"/>
    <x v="199"/>
    <x v="169"/>
    <x v="203"/>
    <x v="0"/>
    <x v="1132"/>
    <x v="1"/>
  </r>
  <r>
    <x v="1"/>
    <x v="6"/>
    <x v="0"/>
    <x v="0"/>
    <x v="0"/>
    <x v="0"/>
    <x v="0"/>
    <x v="438"/>
    <x v="1257"/>
    <x v="54"/>
    <x v="27"/>
    <x v="0"/>
    <x v="0"/>
    <x v="0"/>
    <x v="0"/>
    <x v="0"/>
    <x v="6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11"/>
    <x v="1122"/>
    <x v="54"/>
    <x v="27"/>
    <x v="0"/>
    <x v="0"/>
    <x v="0"/>
    <x v="0"/>
    <x v="0"/>
    <x v="0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00"/>
    <x v="199"/>
    <x v="169"/>
    <x v="203"/>
    <x v="0"/>
    <x v="1269"/>
    <x v="1"/>
  </r>
  <r>
    <x v="1"/>
    <x v="2"/>
    <x v="0"/>
    <x v="0"/>
    <x v="0"/>
    <x v="0"/>
    <x v="0"/>
    <x v="746"/>
    <x v="1475"/>
    <x v="54"/>
    <x v="27"/>
    <x v="0"/>
    <x v="0"/>
    <x v="0"/>
    <x v="0"/>
    <x v="0"/>
    <x v="4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23"/>
    <x v="199"/>
    <x v="169"/>
    <x v="203"/>
    <x v="0"/>
    <x v="712"/>
    <x v="1"/>
  </r>
  <r>
    <x v="1"/>
    <x v="3"/>
    <x v="0"/>
    <x v="0"/>
    <x v="0"/>
    <x v="0"/>
    <x v="0"/>
    <x v="211"/>
    <x v="1122"/>
    <x v="54"/>
    <x v="27"/>
    <x v="0"/>
    <x v="0"/>
    <x v="0"/>
    <x v="0"/>
    <x v="0"/>
    <x v="2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00"/>
    <x v="199"/>
    <x v="169"/>
    <x v="203"/>
    <x v="0"/>
    <x v="126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01"/>
    <x v="1443"/>
    <x v="54"/>
    <x v="27"/>
    <x v="0"/>
    <x v="0"/>
    <x v="0"/>
    <x v="0"/>
    <x v="0"/>
    <x v="5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16"/>
    <x v="199"/>
    <x v="169"/>
    <x v="203"/>
    <x v="0"/>
    <x v="758"/>
    <x v="1"/>
  </r>
  <r>
    <x v="1"/>
    <x v="6"/>
    <x v="0"/>
    <x v="0"/>
    <x v="0"/>
    <x v="0"/>
    <x v="0"/>
    <x v="831"/>
    <x v="1526"/>
    <x v="54"/>
    <x v="27"/>
    <x v="0"/>
    <x v="0"/>
    <x v="0"/>
    <x v="0"/>
    <x v="0"/>
    <x v="6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42"/>
    <x v="199"/>
    <x v="169"/>
    <x v="203"/>
    <x v="0"/>
    <x v="63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5"/>
    <x v="1090"/>
    <x v="54"/>
    <x v="27"/>
    <x v="0"/>
    <x v="0"/>
    <x v="0"/>
    <x v="0"/>
    <x v="0"/>
    <x v="0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91"/>
    <x v="199"/>
    <x v="169"/>
    <x v="203"/>
    <x v="0"/>
    <x v="1307"/>
    <x v="1"/>
  </r>
  <r>
    <x v="1"/>
    <x v="2"/>
    <x v="0"/>
    <x v="0"/>
    <x v="0"/>
    <x v="0"/>
    <x v="0"/>
    <x v="667"/>
    <x v="1415"/>
    <x v="54"/>
    <x v="27"/>
    <x v="0"/>
    <x v="0"/>
    <x v="0"/>
    <x v="0"/>
    <x v="0"/>
    <x v="4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09"/>
    <x v="199"/>
    <x v="169"/>
    <x v="203"/>
    <x v="0"/>
    <x v="794"/>
    <x v="1"/>
  </r>
  <r>
    <x v="1"/>
    <x v="3"/>
    <x v="0"/>
    <x v="0"/>
    <x v="0"/>
    <x v="0"/>
    <x v="0"/>
    <x v="175"/>
    <x v="1090"/>
    <x v="54"/>
    <x v="27"/>
    <x v="0"/>
    <x v="0"/>
    <x v="0"/>
    <x v="0"/>
    <x v="0"/>
    <x v="2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91"/>
    <x v="199"/>
    <x v="169"/>
    <x v="203"/>
    <x v="0"/>
    <x v="130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18"/>
    <x v="1384"/>
    <x v="54"/>
    <x v="27"/>
    <x v="0"/>
    <x v="0"/>
    <x v="0"/>
    <x v="0"/>
    <x v="0"/>
    <x v="5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01"/>
    <x v="199"/>
    <x v="169"/>
    <x v="203"/>
    <x v="0"/>
    <x v="846"/>
    <x v="1"/>
  </r>
  <r>
    <x v="1"/>
    <x v="6"/>
    <x v="0"/>
    <x v="0"/>
    <x v="0"/>
    <x v="0"/>
    <x v="0"/>
    <x v="735"/>
    <x v="1465"/>
    <x v="54"/>
    <x v="27"/>
    <x v="0"/>
    <x v="0"/>
    <x v="0"/>
    <x v="0"/>
    <x v="0"/>
    <x v="6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19"/>
    <x v="199"/>
    <x v="169"/>
    <x v="203"/>
    <x v="0"/>
    <x v="72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42"/>
    <x v="1071"/>
    <x v="54"/>
    <x v="27"/>
    <x v="0"/>
    <x v="0"/>
    <x v="0"/>
    <x v="0"/>
    <x v="0"/>
    <x v="0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81"/>
    <x v="199"/>
    <x v="169"/>
    <x v="203"/>
    <x v="0"/>
    <x v="1339"/>
    <x v="1"/>
  </r>
  <r>
    <x v="1"/>
    <x v="2"/>
    <x v="0"/>
    <x v="0"/>
    <x v="0"/>
    <x v="0"/>
    <x v="0"/>
    <x v="580"/>
    <x v="1361"/>
    <x v="54"/>
    <x v="27"/>
    <x v="0"/>
    <x v="0"/>
    <x v="0"/>
    <x v="0"/>
    <x v="0"/>
    <x v="4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96"/>
    <x v="199"/>
    <x v="169"/>
    <x v="203"/>
    <x v="0"/>
    <x v="885"/>
    <x v="1"/>
  </r>
  <r>
    <x v="1"/>
    <x v="3"/>
    <x v="0"/>
    <x v="0"/>
    <x v="0"/>
    <x v="0"/>
    <x v="0"/>
    <x v="142"/>
    <x v="1071"/>
    <x v="54"/>
    <x v="27"/>
    <x v="0"/>
    <x v="0"/>
    <x v="0"/>
    <x v="0"/>
    <x v="0"/>
    <x v="2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81"/>
    <x v="199"/>
    <x v="169"/>
    <x v="203"/>
    <x v="0"/>
    <x v="133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40"/>
    <x v="1334"/>
    <x v="54"/>
    <x v="27"/>
    <x v="0"/>
    <x v="0"/>
    <x v="0"/>
    <x v="0"/>
    <x v="0"/>
    <x v="5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84"/>
    <x v="199"/>
    <x v="169"/>
    <x v="203"/>
    <x v="0"/>
    <x v="925"/>
    <x v="1"/>
  </r>
  <r>
    <x v="1"/>
    <x v="6"/>
    <x v="0"/>
    <x v="0"/>
    <x v="0"/>
    <x v="0"/>
    <x v="0"/>
    <x v="658"/>
    <x v="1410"/>
    <x v="54"/>
    <x v="27"/>
    <x v="0"/>
    <x v="0"/>
    <x v="0"/>
    <x v="0"/>
    <x v="0"/>
    <x v="6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08"/>
    <x v="199"/>
    <x v="169"/>
    <x v="203"/>
    <x v="0"/>
    <x v="803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31"/>
    <x v="1063"/>
    <x v="54"/>
    <x v="27"/>
    <x v="0"/>
    <x v="0"/>
    <x v="0"/>
    <x v="0"/>
    <x v="0"/>
    <x v="0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76"/>
    <x v="199"/>
    <x v="169"/>
    <x v="203"/>
    <x v="0"/>
    <x v="1349"/>
    <x v="1"/>
  </r>
  <r>
    <x v="1"/>
    <x v="2"/>
    <x v="0"/>
    <x v="0"/>
    <x v="0"/>
    <x v="0"/>
    <x v="0"/>
    <x v="553"/>
    <x v="1341"/>
    <x v="54"/>
    <x v="27"/>
    <x v="0"/>
    <x v="0"/>
    <x v="0"/>
    <x v="0"/>
    <x v="0"/>
    <x v="4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87"/>
    <x v="199"/>
    <x v="169"/>
    <x v="203"/>
    <x v="0"/>
    <x v="912"/>
    <x v="1"/>
  </r>
  <r>
    <x v="1"/>
    <x v="3"/>
    <x v="0"/>
    <x v="0"/>
    <x v="0"/>
    <x v="0"/>
    <x v="0"/>
    <x v="131"/>
    <x v="1063"/>
    <x v="54"/>
    <x v="27"/>
    <x v="0"/>
    <x v="0"/>
    <x v="0"/>
    <x v="0"/>
    <x v="0"/>
    <x v="2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76"/>
    <x v="199"/>
    <x v="169"/>
    <x v="203"/>
    <x v="0"/>
    <x v="134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13"/>
    <x v="1312"/>
    <x v="54"/>
    <x v="27"/>
    <x v="0"/>
    <x v="0"/>
    <x v="0"/>
    <x v="0"/>
    <x v="0"/>
    <x v="5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76"/>
    <x v="199"/>
    <x v="169"/>
    <x v="203"/>
    <x v="0"/>
    <x v="955"/>
    <x v="1"/>
  </r>
  <r>
    <x v="1"/>
    <x v="6"/>
    <x v="0"/>
    <x v="0"/>
    <x v="0"/>
    <x v="0"/>
    <x v="0"/>
    <x v="624"/>
    <x v="1386"/>
    <x v="54"/>
    <x v="27"/>
    <x v="0"/>
    <x v="0"/>
    <x v="0"/>
    <x v="0"/>
    <x v="0"/>
    <x v="6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"/>
    <x v="991"/>
    <x v="54"/>
    <x v="27"/>
    <x v="0"/>
    <x v="0"/>
    <x v="0"/>
    <x v="0"/>
    <x v="0"/>
    <x v="0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2"/>
    <x v="0"/>
    <x v="0"/>
    <x v="0"/>
    <x v="0"/>
    <x v="0"/>
    <x v="209"/>
    <x v="1118"/>
    <x v="54"/>
    <x v="27"/>
    <x v="0"/>
    <x v="0"/>
    <x v="0"/>
    <x v="0"/>
    <x v="0"/>
    <x v="4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44"/>
    <x v="991"/>
    <x v="54"/>
    <x v="27"/>
    <x v="0"/>
    <x v="0"/>
    <x v="0"/>
    <x v="0"/>
    <x v="0"/>
    <x v="2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87"/>
    <x v="1104"/>
    <x v="54"/>
    <x v="27"/>
    <x v="0"/>
    <x v="0"/>
    <x v="0"/>
    <x v="0"/>
    <x v="0"/>
    <x v="5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294"/>
    <x v="1"/>
  </r>
  <r>
    <x v="1"/>
    <x v="6"/>
    <x v="0"/>
    <x v="0"/>
    <x v="0"/>
    <x v="0"/>
    <x v="0"/>
    <x v="248"/>
    <x v="1147"/>
    <x v="54"/>
    <x v="27"/>
    <x v="0"/>
    <x v="0"/>
    <x v="0"/>
    <x v="0"/>
    <x v="0"/>
    <x v="6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3"/>
    <x v="1036"/>
    <x v="54"/>
    <x v="27"/>
    <x v="0"/>
    <x v="0"/>
    <x v="0"/>
    <x v="0"/>
    <x v="0"/>
    <x v="0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2"/>
    <x v="0"/>
    <x v="0"/>
    <x v="0"/>
    <x v="0"/>
    <x v="0"/>
    <x v="431"/>
    <x v="1247"/>
    <x v="54"/>
    <x v="27"/>
    <x v="0"/>
    <x v="0"/>
    <x v="0"/>
    <x v="0"/>
    <x v="0"/>
    <x v="4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55"/>
    <x v="199"/>
    <x v="169"/>
    <x v="203"/>
    <x v="0"/>
    <x v="1041"/>
    <x v="1"/>
  </r>
  <r>
    <x v="1"/>
    <x v="3"/>
    <x v="0"/>
    <x v="0"/>
    <x v="0"/>
    <x v="0"/>
    <x v="0"/>
    <x v="93"/>
    <x v="1036"/>
    <x v="54"/>
    <x v="27"/>
    <x v="0"/>
    <x v="0"/>
    <x v="0"/>
    <x v="0"/>
    <x v="0"/>
    <x v="2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94"/>
    <x v="1223"/>
    <x v="54"/>
    <x v="27"/>
    <x v="0"/>
    <x v="0"/>
    <x v="0"/>
    <x v="0"/>
    <x v="0"/>
    <x v="5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44"/>
    <x v="199"/>
    <x v="169"/>
    <x v="203"/>
    <x v="0"/>
    <x v="1081"/>
    <x v="1"/>
  </r>
  <r>
    <x v="1"/>
    <x v="6"/>
    <x v="0"/>
    <x v="0"/>
    <x v="0"/>
    <x v="0"/>
    <x v="0"/>
    <x v="486"/>
    <x v="1293"/>
    <x v="54"/>
    <x v="27"/>
    <x v="0"/>
    <x v="0"/>
    <x v="0"/>
    <x v="0"/>
    <x v="0"/>
    <x v="6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71"/>
    <x v="199"/>
    <x v="169"/>
    <x v="203"/>
    <x v="0"/>
    <x v="983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2"/>
    <x v="982"/>
    <x v="54"/>
    <x v="27"/>
    <x v="0"/>
    <x v="0"/>
    <x v="0"/>
    <x v="0"/>
    <x v="0"/>
    <x v="0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2"/>
    <x v="0"/>
    <x v="0"/>
    <x v="0"/>
    <x v="0"/>
    <x v="0"/>
    <x v="151"/>
    <x v="1080"/>
    <x v="54"/>
    <x v="27"/>
    <x v="0"/>
    <x v="0"/>
    <x v="0"/>
    <x v="0"/>
    <x v="0"/>
    <x v="4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85"/>
    <x v="199"/>
    <x v="169"/>
    <x v="203"/>
    <x v="0"/>
    <x v="1331"/>
    <x v="1"/>
  </r>
  <r>
    <x v="1"/>
    <x v="3"/>
    <x v="0"/>
    <x v="0"/>
    <x v="0"/>
    <x v="0"/>
    <x v="0"/>
    <x v="32"/>
    <x v="982"/>
    <x v="54"/>
    <x v="27"/>
    <x v="0"/>
    <x v="0"/>
    <x v="0"/>
    <x v="0"/>
    <x v="0"/>
    <x v="2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38"/>
    <x v="1068"/>
    <x v="54"/>
    <x v="27"/>
    <x v="0"/>
    <x v="0"/>
    <x v="0"/>
    <x v="0"/>
    <x v="0"/>
    <x v="5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343"/>
    <x v="1"/>
  </r>
  <r>
    <x v="1"/>
    <x v="6"/>
    <x v="0"/>
    <x v="0"/>
    <x v="0"/>
    <x v="0"/>
    <x v="0"/>
    <x v="183"/>
    <x v="1098"/>
    <x v="54"/>
    <x v="27"/>
    <x v="0"/>
    <x v="0"/>
    <x v="0"/>
    <x v="0"/>
    <x v="0"/>
    <x v="6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5"/>
    <x v="199"/>
    <x v="169"/>
    <x v="203"/>
    <x v="0"/>
    <x v="129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"/>
    <x v="991"/>
    <x v="54"/>
    <x v="27"/>
    <x v="0"/>
    <x v="0"/>
    <x v="0"/>
    <x v="0"/>
    <x v="0"/>
    <x v="0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2"/>
    <x v="0"/>
    <x v="0"/>
    <x v="0"/>
    <x v="0"/>
    <x v="0"/>
    <x v="209"/>
    <x v="1118"/>
    <x v="54"/>
    <x v="27"/>
    <x v="0"/>
    <x v="0"/>
    <x v="0"/>
    <x v="0"/>
    <x v="0"/>
    <x v="4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44"/>
    <x v="991"/>
    <x v="54"/>
    <x v="27"/>
    <x v="0"/>
    <x v="0"/>
    <x v="0"/>
    <x v="0"/>
    <x v="0"/>
    <x v="2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87"/>
    <x v="1104"/>
    <x v="54"/>
    <x v="27"/>
    <x v="0"/>
    <x v="0"/>
    <x v="0"/>
    <x v="0"/>
    <x v="0"/>
    <x v="5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294"/>
    <x v="1"/>
  </r>
  <r>
    <x v="1"/>
    <x v="6"/>
    <x v="0"/>
    <x v="0"/>
    <x v="0"/>
    <x v="0"/>
    <x v="0"/>
    <x v="248"/>
    <x v="1147"/>
    <x v="54"/>
    <x v="27"/>
    <x v="0"/>
    <x v="0"/>
    <x v="0"/>
    <x v="0"/>
    <x v="0"/>
    <x v="6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2"/>
    <x v="982"/>
    <x v="54"/>
    <x v="27"/>
    <x v="0"/>
    <x v="0"/>
    <x v="0"/>
    <x v="0"/>
    <x v="0"/>
    <x v="0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2"/>
    <x v="0"/>
    <x v="0"/>
    <x v="0"/>
    <x v="0"/>
    <x v="0"/>
    <x v="151"/>
    <x v="1080"/>
    <x v="54"/>
    <x v="27"/>
    <x v="0"/>
    <x v="0"/>
    <x v="0"/>
    <x v="0"/>
    <x v="0"/>
    <x v="4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85"/>
    <x v="199"/>
    <x v="169"/>
    <x v="203"/>
    <x v="0"/>
    <x v="1331"/>
    <x v="1"/>
  </r>
  <r>
    <x v="1"/>
    <x v="3"/>
    <x v="0"/>
    <x v="0"/>
    <x v="0"/>
    <x v="0"/>
    <x v="0"/>
    <x v="32"/>
    <x v="982"/>
    <x v="54"/>
    <x v="27"/>
    <x v="0"/>
    <x v="0"/>
    <x v="0"/>
    <x v="0"/>
    <x v="0"/>
    <x v="2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38"/>
    <x v="1068"/>
    <x v="54"/>
    <x v="27"/>
    <x v="0"/>
    <x v="0"/>
    <x v="0"/>
    <x v="0"/>
    <x v="0"/>
    <x v="5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343"/>
    <x v="1"/>
  </r>
  <r>
    <x v="1"/>
    <x v="6"/>
    <x v="0"/>
    <x v="0"/>
    <x v="0"/>
    <x v="0"/>
    <x v="0"/>
    <x v="183"/>
    <x v="1098"/>
    <x v="54"/>
    <x v="27"/>
    <x v="0"/>
    <x v="0"/>
    <x v="0"/>
    <x v="0"/>
    <x v="0"/>
    <x v="6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5"/>
    <x v="199"/>
    <x v="169"/>
    <x v="203"/>
    <x v="0"/>
    <x v="129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"/>
    <x v="991"/>
    <x v="54"/>
    <x v="27"/>
    <x v="0"/>
    <x v="0"/>
    <x v="0"/>
    <x v="0"/>
    <x v="0"/>
    <x v="0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2"/>
    <x v="0"/>
    <x v="0"/>
    <x v="0"/>
    <x v="0"/>
    <x v="0"/>
    <x v="209"/>
    <x v="1118"/>
    <x v="54"/>
    <x v="27"/>
    <x v="0"/>
    <x v="0"/>
    <x v="0"/>
    <x v="0"/>
    <x v="0"/>
    <x v="4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44"/>
    <x v="991"/>
    <x v="54"/>
    <x v="27"/>
    <x v="0"/>
    <x v="0"/>
    <x v="0"/>
    <x v="0"/>
    <x v="0"/>
    <x v="2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87"/>
    <x v="1104"/>
    <x v="54"/>
    <x v="27"/>
    <x v="0"/>
    <x v="0"/>
    <x v="0"/>
    <x v="0"/>
    <x v="0"/>
    <x v="5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294"/>
    <x v="1"/>
  </r>
  <r>
    <x v="1"/>
    <x v="6"/>
    <x v="0"/>
    <x v="0"/>
    <x v="0"/>
    <x v="0"/>
    <x v="0"/>
    <x v="248"/>
    <x v="1147"/>
    <x v="54"/>
    <x v="27"/>
    <x v="0"/>
    <x v="0"/>
    <x v="0"/>
    <x v="0"/>
    <x v="0"/>
    <x v="6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8"/>
    <x v="1011"/>
    <x v="54"/>
    <x v="27"/>
    <x v="0"/>
    <x v="0"/>
    <x v="0"/>
    <x v="0"/>
    <x v="0"/>
    <x v="0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51"/>
    <x v="199"/>
    <x v="169"/>
    <x v="203"/>
    <x v="0"/>
    <x v="1422"/>
    <x v="1"/>
  </r>
  <r>
    <x v="1"/>
    <x v="2"/>
    <x v="0"/>
    <x v="0"/>
    <x v="0"/>
    <x v="0"/>
    <x v="0"/>
    <x v="297"/>
    <x v="1171"/>
    <x v="54"/>
    <x v="27"/>
    <x v="0"/>
    <x v="0"/>
    <x v="0"/>
    <x v="0"/>
    <x v="0"/>
    <x v="4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23"/>
    <x v="199"/>
    <x v="169"/>
    <x v="203"/>
    <x v="0"/>
    <x v="1182"/>
    <x v="1"/>
  </r>
  <r>
    <x v="1"/>
    <x v="3"/>
    <x v="0"/>
    <x v="0"/>
    <x v="0"/>
    <x v="0"/>
    <x v="0"/>
    <x v="58"/>
    <x v="1011"/>
    <x v="54"/>
    <x v="27"/>
    <x v="0"/>
    <x v="0"/>
    <x v="0"/>
    <x v="0"/>
    <x v="0"/>
    <x v="2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51"/>
    <x v="199"/>
    <x v="169"/>
    <x v="203"/>
    <x v="0"/>
    <x v="142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67"/>
    <x v="1157"/>
    <x v="54"/>
    <x v="27"/>
    <x v="0"/>
    <x v="0"/>
    <x v="0"/>
    <x v="0"/>
    <x v="0"/>
    <x v="5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17"/>
    <x v="199"/>
    <x v="169"/>
    <x v="203"/>
    <x v="0"/>
    <x v="1213"/>
    <x v="1"/>
  </r>
  <r>
    <x v="1"/>
    <x v="6"/>
    <x v="0"/>
    <x v="0"/>
    <x v="0"/>
    <x v="0"/>
    <x v="0"/>
    <x v="340"/>
    <x v="1198"/>
    <x v="54"/>
    <x v="27"/>
    <x v="0"/>
    <x v="0"/>
    <x v="0"/>
    <x v="0"/>
    <x v="0"/>
    <x v="6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35"/>
    <x v="199"/>
    <x v="169"/>
    <x v="203"/>
    <x v="0"/>
    <x v="113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"/>
    <x v="991"/>
    <x v="54"/>
    <x v="27"/>
    <x v="0"/>
    <x v="0"/>
    <x v="0"/>
    <x v="0"/>
    <x v="0"/>
    <x v="0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2"/>
    <x v="0"/>
    <x v="0"/>
    <x v="0"/>
    <x v="0"/>
    <x v="0"/>
    <x v="209"/>
    <x v="1118"/>
    <x v="54"/>
    <x v="27"/>
    <x v="0"/>
    <x v="0"/>
    <x v="0"/>
    <x v="0"/>
    <x v="0"/>
    <x v="4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44"/>
    <x v="991"/>
    <x v="54"/>
    <x v="27"/>
    <x v="0"/>
    <x v="0"/>
    <x v="0"/>
    <x v="0"/>
    <x v="0"/>
    <x v="2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87"/>
    <x v="1104"/>
    <x v="54"/>
    <x v="27"/>
    <x v="0"/>
    <x v="0"/>
    <x v="0"/>
    <x v="0"/>
    <x v="0"/>
    <x v="5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294"/>
    <x v="1"/>
  </r>
  <r>
    <x v="1"/>
    <x v="6"/>
    <x v="0"/>
    <x v="0"/>
    <x v="0"/>
    <x v="0"/>
    <x v="0"/>
    <x v="248"/>
    <x v="1147"/>
    <x v="54"/>
    <x v="27"/>
    <x v="0"/>
    <x v="0"/>
    <x v="0"/>
    <x v="0"/>
    <x v="0"/>
    <x v="6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72"/>
    <x v="199"/>
    <x v="169"/>
    <x v="203"/>
    <x v="0"/>
    <x v="97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"/>
    <x v="991"/>
    <x v="54"/>
    <x v="27"/>
    <x v="0"/>
    <x v="0"/>
    <x v="0"/>
    <x v="0"/>
    <x v="0"/>
    <x v="0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2"/>
    <x v="0"/>
    <x v="0"/>
    <x v="0"/>
    <x v="0"/>
    <x v="0"/>
    <x v="209"/>
    <x v="1118"/>
    <x v="54"/>
    <x v="27"/>
    <x v="0"/>
    <x v="0"/>
    <x v="0"/>
    <x v="0"/>
    <x v="0"/>
    <x v="4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44"/>
    <x v="991"/>
    <x v="54"/>
    <x v="27"/>
    <x v="0"/>
    <x v="0"/>
    <x v="0"/>
    <x v="0"/>
    <x v="0"/>
    <x v="2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87"/>
    <x v="1104"/>
    <x v="54"/>
    <x v="27"/>
    <x v="0"/>
    <x v="0"/>
    <x v="0"/>
    <x v="0"/>
    <x v="0"/>
    <x v="5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294"/>
    <x v="1"/>
  </r>
  <r>
    <x v="1"/>
    <x v="6"/>
    <x v="0"/>
    <x v="0"/>
    <x v="0"/>
    <x v="0"/>
    <x v="0"/>
    <x v="248"/>
    <x v="1147"/>
    <x v="54"/>
    <x v="27"/>
    <x v="0"/>
    <x v="0"/>
    <x v="0"/>
    <x v="0"/>
    <x v="0"/>
    <x v="6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48"/>
    <x v="1147"/>
    <x v="54"/>
    <x v="27"/>
    <x v="0"/>
    <x v="0"/>
    <x v="0"/>
    <x v="0"/>
    <x v="0"/>
    <x v="0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2"/>
    <x v="0"/>
    <x v="0"/>
    <x v="0"/>
    <x v="0"/>
    <x v="0"/>
    <x v="823"/>
    <x v="1520"/>
    <x v="54"/>
    <x v="27"/>
    <x v="0"/>
    <x v="0"/>
    <x v="0"/>
    <x v="0"/>
    <x v="0"/>
    <x v="4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40"/>
    <x v="199"/>
    <x v="169"/>
    <x v="203"/>
    <x v="0"/>
    <x v="638"/>
    <x v="1"/>
  </r>
  <r>
    <x v="1"/>
    <x v="3"/>
    <x v="0"/>
    <x v="0"/>
    <x v="0"/>
    <x v="0"/>
    <x v="0"/>
    <x v="248"/>
    <x v="1147"/>
    <x v="54"/>
    <x v="27"/>
    <x v="0"/>
    <x v="0"/>
    <x v="0"/>
    <x v="0"/>
    <x v="0"/>
    <x v="2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73"/>
    <x v="1492"/>
    <x v="54"/>
    <x v="27"/>
    <x v="0"/>
    <x v="0"/>
    <x v="0"/>
    <x v="0"/>
    <x v="0"/>
    <x v="5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29"/>
    <x v="199"/>
    <x v="169"/>
    <x v="203"/>
    <x v="0"/>
    <x v="686"/>
    <x v="1"/>
  </r>
  <r>
    <x v="1"/>
    <x v="6"/>
    <x v="0"/>
    <x v="0"/>
    <x v="0"/>
    <x v="0"/>
    <x v="0"/>
    <x v="903"/>
    <x v="1564"/>
    <x v="54"/>
    <x v="27"/>
    <x v="0"/>
    <x v="0"/>
    <x v="0"/>
    <x v="0"/>
    <x v="0"/>
    <x v="6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56"/>
    <x v="199"/>
    <x v="169"/>
    <x v="203"/>
    <x v="0"/>
    <x v="57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48"/>
    <x v="1147"/>
    <x v="54"/>
    <x v="27"/>
    <x v="0"/>
    <x v="0"/>
    <x v="0"/>
    <x v="0"/>
    <x v="0"/>
    <x v="0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2"/>
    <x v="0"/>
    <x v="0"/>
    <x v="0"/>
    <x v="0"/>
    <x v="0"/>
    <x v="823"/>
    <x v="1520"/>
    <x v="54"/>
    <x v="27"/>
    <x v="0"/>
    <x v="0"/>
    <x v="0"/>
    <x v="0"/>
    <x v="0"/>
    <x v="4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40"/>
    <x v="199"/>
    <x v="169"/>
    <x v="203"/>
    <x v="0"/>
    <x v="638"/>
    <x v="1"/>
  </r>
  <r>
    <x v="1"/>
    <x v="3"/>
    <x v="0"/>
    <x v="0"/>
    <x v="0"/>
    <x v="0"/>
    <x v="0"/>
    <x v="248"/>
    <x v="1147"/>
    <x v="54"/>
    <x v="27"/>
    <x v="0"/>
    <x v="0"/>
    <x v="0"/>
    <x v="0"/>
    <x v="0"/>
    <x v="2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73"/>
    <x v="1492"/>
    <x v="54"/>
    <x v="27"/>
    <x v="0"/>
    <x v="0"/>
    <x v="0"/>
    <x v="0"/>
    <x v="0"/>
    <x v="5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29"/>
    <x v="199"/>
    <x v="169"/>
    <x v="203"/>
    <x v="0"/>
    <x v="686"/>
    <x v="1"/>
  </r>
  <r>
    <x v="1"/>
    <x v="6"/>
    <x v="0"/>
    <x v="0"/>
    <x v="0"/>
    <x v="0"/>
    <x v="0"/>
    <x v="903"/>
    <x v="1564"/>
    <x v="54"/>
    <x v="27"/>
    <x v="0"/>
    <x v="0"/>
    <x v="0"/>
    <x v="0"/>
    <x v="0"/>
    <x v="6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56"/>
    <x v="199"/>
    <x v="169"/>
    <x v="203"/>
    <x v="0"/>
    <x v="57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47"/>
    <x v="1146"/>
    <x v="54"/>
    <x v="27"/>
    <x v="0"/>
    <x v="0"/>
    <x v="0"/>
    <x v="0"/>
    <x v="0"/>
    <x v="0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09"/>
    <x v="199"/>
    <x v="169"/>
    <x v="203"/>
    <x v="0"/>
    <x v="1233"/>
    <x v="1"/>
  </r>
  <r>
    <x v="1"/>
    <x v="2"/>
    <x v="0"/>
    <x v="0"/>
    <x v="0"/>
    <x v="0"/>
    <x v="0"/>
    <x v="821"/>
    <x v="1519"/>
    <x v="54"/>
    <x v="27"/>
    <x v="0"/>
    <x v="0"/>
    <x v="0"/>
    <x v="0"/>
    <x v="0"/>
    <x v="4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39"/>
    <x v="199"/>
    <x v="169"/>
    <x v="203"/>
    <x v="0"/>
    <x v="639"/>
    <x v="1"/>
  </r>
  <r>
    <x v="1"/>
    <x v="3"/>
    <x v="0"/>
    <x v="0"/>
    <x v="0"/>
    <x v="0"/>
    <x v="0"/>
    <x v="247"/>
    <x v="1146"/>
    <x v="54"/>
    <x v="27"/>
    <x v="0"/>
    <x v="0"/>
    <x v="0"/>
    <x v="0"/>
    <x v="0"/>
    <x v="2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09"/>
    <x v="199"/>
    <x v="169"/>
    <x v="203"/>
    <x v="0"/>
    <x v="123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70"/>
    <x v="1489"/>
    <x v="54"/>
    <x v="27"/>
    <x v="0"/>
    <x v="0"/>
    <x v="0"/>
    <x v="0"/>
    <x v="0"/>
    <x v="5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28"/>
    <x v="199"/>
    <x v="169"/>
    <x v="203"/>
    <x v="0"/>
    <x v="689"/>
    <x v="1"/>
  </r>
  <r>
    <x v="1"/>
    <x v="6"/>
    <x v="0"/>
    <x v="0"/>
    <x v="0"/>
    <x v="0"/>
    <x v="0"/>
    <x v="900"/>
    <x v="1563"/>
    <x v="54"/>
    <x v="27"/>
    <x v="0"/>
    <x v="0"/>
    <x v="0"/>
    <x v="0"/>
    <x v="0"/>
    <x v="6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55"/>
    <x v="199"/>
    <x v="169"/>
    <x v="203"/>
    <x v="0"/>
    <x v="573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0"/>
    <x v="956"/>
    <x v="54"/>
    <x v="27"/>
    <x v="0"/>
    <x v="0"/>
    <x v="0"/>
    <x v="0"/>
    <x v="0"/>
    <x v="0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2"/>
    <x v="0"/>
    <x v="0"/>
    <x v="0"/>
    <x v="0"/>
    <x v="0"/>
    <x v="0"/>
    <x v="956"/>
    <x v="54"/>
    <x v="27"/>
    <x v="0"/>
    <x v="0"/>
    <x v="0"/>
    <x v="0"/>
    <x v="0"/>
    <x v="4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0"/>
    <x v="956"/>
    <x v="54"/>
    <x v="27"/>
    <x v="0"/>
    <x v="0"/>
    <x v="0"/>
    <x v="0"/>
    <x v="0"/>
    <x v="5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0"/>
    <x v="956"/>
    <x v="54"/>
    <x v="27"/>
    <x v="0"/>
    <x v="0"/>
    <x v="0"/>
    <x v="0"/>
    <x v="0"/>
    <x v="6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3"/>
    <x v="1260"/>
    <x v="54"/>
    <x v="27"/>
    <x v="0"/>
    <x v="0"/>
    <x v="0"/>
    <x v="0"/>
    <x v="0"/>
    <x v="0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960"/>
    <x v="199"/>
    <x v="169"/>
    <x v="203"/>
    <x v="0"/>
    <x v="1025"/>
    <x v="1"/>
  </r>
  <r>
    <x v="1"/>
    <x v="2"/>
    <x v="0"/>
    <x v="0"/>
    <x v="0"/>
    <x v="0"/>
    <x v="0"/>
    <x v="1181"/>
    <x v="1696"/>
    <x v="54"/>
    <x v="27"/>
    <x v="0"/>
    <x v="0"/>
    <x v="0"/>
    <x v="0"/>
    <x v="0"/>
    <x v="4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89"/>
    <x v="199"/>
    <x v="169"/>
    <x v="203"/>
    <x v="0"/>
    <x v="331"/>
    <x v="1"/>
  </r>
  <r>
    <x v="1"/>
    <x v="3"/>
    <x v="0"/>
    <x v="0"/>
    <x v="0"/>
    <x v="0"/>
    <x v="0"/>
    <x v="443"/>
    <x v="1260"/>
    <x v="54"/>
    <x v="27"/>
    <x v="0"/>
    <x v="0"/>
    <x v="0"/>
    <x v="0"/>
    <x v="0"/>
    <x v="2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960"/>
    <x v="199"/>
    <x v="169"/>
    <x v="203"/>
    <x v="0"/>
    <x v="102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118"/>
    <x v="1671"/>
    <x v="54"/>
    <x v="27"/>
    <x v="0"/>
    <x v="0"/>
    <x v="0"/>
    <x v="0"/>
    <x v="0"/>
    <x v="5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83"/>
    <x v="199"/>
    <x v="169"/>
    <x v="203"/>
    <x v="0"/>
    <x v="384"/>
    <x v="1"/>
  </r>
  <r>
    <x v="1"/>
    <x v="6"/>
    <x v="0"/>
    <x v="0"/>
    <x v="0"/>
    <x v="0"/>
    <x v="0"/>
    <x v="1271"/>
    <x v="1743"/>
    <x v="54"/>
    <x v="27"/>
    <x v="0"/>
    <x v="0"/>
    <x v="0"/>
    <x v="0"/>
    <x v="0"/>
    <x v="6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99"/>
    <x v="199"/>
    <x v="169"/>
    <x v="203"/>
    <x v="0"/>
    <x v="256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05"/>
    <x v="1229"/>
    <x v="54"/>
    <x v="27"/>
    <x v="0"/>
    <x v="0"/>
    <x v="0"/>
    <x v="0"/>
    <x v="0"/>
    <x v="0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2"/>
    <x v="0"/>
    <x v="0"/>
    <x v="0"/>
    <x v="0"/>
    <x v="0"/>
    <x v="1109"/>
    <x v="1669"/>
    <x v="54"/>
    <x v="27"/>
    <x v="0"/>
    <x v="0"/>
    <x v="0"/>
    <x v="0"/>
    <x v="0"/>
    <x v="4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81"/>
    <x v="199"/>
    <x v="169"/>
    <x v="203"/>
    <x v="0"/>
    <x v="393"/>
    <x v="1"/>
  </r>
  <r>
    <x v="1"/>
    <x v="3"/>
    <x v="0"/>
    <x v="0"/>
    <x v="0"/>
    <x v="0"/>
    <x v="0"/>
    <x v="405"/>
    <x v="1229"/>
    <x v="54"/>
    <x v="27"/>
    <x v="0"/>
    <x v="0"/>
    <x v="0"/>
    <x v="0"/>
    <x v="0"/>
    <x v="2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049"/>
    <x v="1639"/>
    <x v="54"/>
    <x v="27"/>
    <x v="0"/>
    <x v="0"/>
    <x v="0"/>
    <x v="0"/>
    <x v="0"/>
    <x v="5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76"/>
    <x v="199"/>
    <x v="169"/>
    <x v="203"/>
    <x v="0"/>
    <x v="445"/>
    <x v="1"/>
  </r>
  <r>
    <x v="1"/>
    <x v="6"/>
    <x v="0"/>
    <x v="0"/>
    <x v="0"/>
    <x v="0"/>
    <x v="0"/>
    <x v="1211"/>
    <x v="1711"/>
    <x v="54"/>
    <x v="27"/>
    <x v="0"/>
    <x v="0"/>
    <x v="0"/>
    <x v="0"/>
    <x v="0"/>
    <x v="6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91"/>
    <x v="199"/>
    <x v="169"/>
    <x v="203"/>
    <x v="0"/>
    <x v="306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61"/>
    <x v="1085"/>
    <x v="54"/>
    <x v="27"/>
    <x v="0"/>
    <x v="0"/>
    <x v="0"/>
    <x v="0"/>
    <x v="0"/>
    <x v="0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89"/>
    <x v="199"/>
    <x v="169"/>
    <x v="203"/>
    <x v="0"/>
    <x v="1321"/>
    <x v="1"/>
  </r>
  <r>
    <x v="1"/>
    <x v="2"/>
    <x v="0"/>
    <x v="0"/>
    <x v="0"/>
    <x v="0"/>
    <x v="0"/>
    <x v="643"/>
    <x v="1400"/>
    <x v="54"/>
    <x v="27"/>
    <x v="0"/>
    <x v="0"/>
    <x v="0"/>
    <x v="0"/>
    <x v="0"/>
    <x v="4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1005"/>
    <x v="199"/>
    <x v="169"/>
    <x v="203"/>
    <x v="0"/>
    <x v="820"/>
    <x v="1"/>
  </r>
  <r>
    <x v="1"/>
    <x v="3"/>
    <x v="0"/>
    <x v="0"/>
    <x v="0"/>
    <x v="0"/>
    <x v="0"/>
    <x v="161"/>
    <x v="1085"/>
    <x v="54"/>
    <x v="27"/>
    <x v="0"/>
    <x v="0"/>
    <x v="0"/>
    <x v="0"/>
    <x v="0"/>
    <x v="2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89"/>
    <x v="199"/>
    <x v="169"/>
    <x v="203"/>
    <x v="0"/>
    <x v="1321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93"/>
    <x v="1367"/>
    <x v="54"/>
    <x v="27"/>
    <x v="0"/>
    <x v="0"/>
    <x v="0"/>
    <x v="0"/>
    <x v="0"/>
    <x v="5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997"/>
    <x v="199"/>
    <x v="169"/>
    <x v="203"/>
    <x v="0"/>
    <x v="871"/>
    <x v="1"/>
  </r>
  <r>
    <x v="1"/>
    <x v="6"/>
    <x v="0"/>
    <x v="0"/>
    <x v="0"/>
    <x v="0"/>
    <x v="0"/>
    <x v="708"/>
    <x v="1449"/>
    <x v="54"/>
    <x v="27"/>
    <x v="0"/>
    <x v="0"/>
    <x v="0"/>
    <x v="0"/>
    <x v="0"/>
    <x v="6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1017"/>
    <x v="199"/>
    <x v="169"/>
    <x v="203"/>
    <x v="0"/>
    <x v="75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59"/>
    <x v="1210"/>
    <x v="54"/>
    <x v="27"/>
    <x v="0"/>
    <x v="0"/>
    <x v="0"/>
    <x v="0"/>
    <x v="0"/>
    <x v="0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2"/>
    <x v="0"/>
    <x v="0"/>
    <x v="0"/>
    <x v="0"/>
    <x v="0"/>
    <x v="1034"/>
    <x v="1633"/>
    <x v="54"/>
    <x v="27"/>
    <x v="0"/>
    <x v="0"/>
    <x v="0"/>
    <x v="0"/>
    <x v="0"/>
    <x v="4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1073"/>
    <x v="199"/>
    <x v="169"/>
    <x v="203"/>
    <x v="0"/>
    <x v="457"/>
    <x v="1"/>
  </r>
  <r>
    <x v="1"/>
    <x v="3"/>
    <x v="0"/>
    <x v="0"/>
    <x v="0"/>
    <x v="0"/>
    <x v="0"/>
    <x v="359"/>
    <x v="1210"/>
    <x v="54"/>
    <x v="27"/>
    <x v="0"/>
    <x v="0"/>
    <x v="0"/>
    <x v="0"/>
    <x v="0"/>
    <x v="2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975"/>
    <x v="1608"/>
    <x v="54"/>
    <x v="27"/>
    <x v="0"/>
    <x v="0"/>
    <x v="0"/>
    <x v="0"/>
    <x v="0"/>
    <x v="5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1068"/>
    <x v="199"/>
    <x v="169"/>
    <x v="203"/>
    <x v="0"/>
    <x v="504"/>
    <x v="1"/>
  </r>
  <r>
    <x v="1"/>
    <x v="6"/>
    <x v="0"/>
    <x v="0"/>
    <x v="0"/>
    <x v="0"/>
    <x v="0"/>
    <x v="1132"/>
    <x v="1677"/>
    <x v="54"/>
    <x v="27"/>
    <x v="0"/>
    <x v="0"/>
    <x v="0"/>
    <x v="0"/>
    <x v="0"/>
    <x v="6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1084"/>
    <x v="199"/>
    <x v="169"/>
    <x v="203"/>
    <x v="0"/>
    <x v="372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0"/>
    <x v="1019"/>
    <x v="54"/>
    <x v="27"/>
    <x v="0"/>
    <x v="0"/>
    <x v="0"/>
    <x v="0"/>
    <x v="0"/>
    <x v="0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2"/>
    <x v="0"/>
    <x v="0"/>
    <x v="0"/>
    <x v="0"/>
    <x v="0"/>
    <x v="340"/>
    <x v="1198"/>
    <x v="54"/>
    <x v="27"/>
    <x v="0"/>
    <x v="0"/>
    <x v="0"/>
    <x v="0"/>
    <x v="0"/>
    <x v="4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35"/>
    <x v="199"/>
    <x v="169"/>
    <x v="203"/>
    <x v="0"/>
    <x v="1139"/>
    <x v="1"/>
  </r>
  <r>
    <x v="1"/>
    <x v="3"/>
    <x v="0"/>
    <x v="0"/>
    <x v="0"/>
    <x v="0"/>
    <x v="0"/>
    <x v="70"/>
    <x v="1019"/>
    <x v="54"/>
    <x v="27"/>
    <x v="0"/>
    <x v="0"/>
    <x v="0"/>
    <x v="0"/>
    <x v="0"/>
    <x v="2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11"/>
    <x v="1181"/>
    <x v="18"/>
    <x v="27"/>
    <x v="0"/>
    <x v="0"/>
    <x v="0"/>
    <x v="0"/>
    <x v="0"/>
    <x v="5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6"/>
    <x v="0"/>
    <x v="0"/>
    <x v="0"/>
    <x v="0"/>
    <x v="0"/>
    <x v="396"/>
    <x v="1225"/>
    <x v="54"/>
    <x v="27"/>
    <x v="0"/>
    <x v="0"/>
    <x v="0"/>
    <x v="0"/>
    <x v="0"/>
    <x v="6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45"/>
    <x v="199"/>
    <x v="169"/>
    <x v="203"/>
    <x v="0"/>
    <x v="1079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04"/>
    <x v="1042"/>
    <x v="54"/>
    <x v="27"/>
    <x v="0"/>
    <x v="0"/>
    <x v="0"/>
    <x v="0"/>
    <x v="0"/>
    <x v="0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9"/>
    <x v="199"/>
    <x v="169"/>
    <x v="203"/>
    <x v="0"/>
    <x v="1378"/>
    <x v="1"/>
  </r>
  <r>
    <x v="1"/>
    <x v="2"/>
    <x v="0"/>
    <x v="0"/>
    <x v="0"/>
    <x v="0"/>
    <x v="0"/>
    <x v="455"/>
    <x v="1272"/>
    <x v="54"/>
    <x v="27"/>
    <x v="0"/>
    <x v="0"/>
    <x v="0"/>
    <x v="0"/>
    <x v="0"/>
    <x v="4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65"/>
    <x v="199"/>
    <x v="169"/>
    <x v="203"/>
    <x v="0"/>
    <x v="1014"/>
    <x v="1"/>
  </r>
  <r>
    <x v="1"/>
    <x v="3"/>
    <x v="0"/>
    <x v="0"/>
    <x v="0"/>
    <x v="0"/>
    <x v="0"/>
    <x v="104"/>
    <x v="1042"/>
    <x v="54"/>
    <x v="27"/>
    <x v="0"/>
    <x v="0"/>
    <x v="0"/>
    <x v="0"/>
    <x v="0"/>
    <x v="2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9"/>
    <x v="199"/>
    <x v="169"/>
    <x v="203"/>
    <x v="0"/>
    <x v="137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23"/>
    <x v="1243"/>
    <x v="28"/>
    <x v="27"/>
    <x v="0"/>
    <x v="0"/>
    <x v="0"/>
    <x v="0"/>
    <x v="0"/>
    <x v="5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53"/>
    <x v="199"/>
    <x v="169"/>
    <x v="203"/>
    <x v="0"/>
    <x v="1049"/>
    <x v="1"/>
  </r>
  <r>
    <x v="1"/>
    <x v="6"/>
    <x v="0"/>
    <x v="0"/>
    <x v="0"/>
    <x v="0"/>
    <x v="0"/>
    <x v="516"/>
    <x v="1313"/>
    <x v="54"/>
    <x v="27"/>
    <x v="0"/>
    <x v="0"/>
    <x v="0"/>
    <x v="0"/>
    <x v="0"/>
    <x v="6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77"/>
    <x v="199"/>
    <x v="169"/>
    <x v="203"/>
    <x v="0"/>
    <x v="952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15"/>
    <x v="27"/>
    <x v="0"/>
    <x v="0"/>
    <x v="0"/>
    <x v="0"/>
    <x v="0"/>
    <x v="5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0"/>
    <x v="1019"/>
    <x v="54"/>
    <x v="27"/>
    <x v="0"/>
    <x v="0"/>
    <x v="0"/>
    <x v="0"/>
    <x v="0"/>
    <x v="0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2"/>
    <x v="0"/>
    <x v="0"/>
    <x v="0"/>
    <x v="0"/>
    <x v="0"/>
    <x v="340"/>
    <x v="1198"/>
    <x v="54"/>
    <x v="27"/>
    <x v="0"/>
    <x v="0"/>
    <x v="0"/>
    <x v="0"/>
    <x v="0"/>
    <x v="4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35"/>
    <x v="199"/>
    <x v="169"/>
    <x v="203"/>
    <x v="0"/>
    <x v="1139"/>
    <x v="1"/>
  </r>
  <r>
    <x v="1"/>
    <x v="3"/>
    <x v="0"/>
    <x v="0"/>
    <x v="0"/>
    <x v="0"/>
    <x v="0"/>
    <x v="70"/>
    <x v="1019"/>
    <x v="54"/>
    <x v="27"/>
    <x v="0"/>
    <x v="0"/>
    <x v="0"/>
    <x v="0"/>
    <x v="0"/>
    <x v="2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11"/>
    <x v="1181"/>
    <x v="18"/>
    <x v="27"/>
    <x v="0"/>
    <x v="0"/>
    <x v="0"/>
    <x v="0"/>
    <x v="0"/>
    <x v="5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6"/>
    <x v="0"/>
    <x v="0"/>
    <x v="0"/>
    <x v="0"/>
    <x v="0"/>
    <x v="396"/>
    <x v="1225"/>
    <x v="54"/>
    <x v="27"/>
    <x v="0"/>
    <x v="0"/>
    <x v="0"/>
    <x v="0"/>
    <x v="0"/>
    <x v="6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45"/>
    <x v="199"/>
    <x v="169"/>
    <x v="203"/>
    <x v="0"/>
    <x v="1079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3"/>
    <x v="1036"/>
    <x v="54"/>
    <x v="27"/>
    <x v="0"/>
    <x v="0"/>
    <x v="0"/>
    <x v="0"/>
    <x v="0"/>
    <x v="0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2"/>
    <x v="0"/>
    <x v="0"/>
    <x v="0"/>
    <x v="0"/>
    <x v="0"/>
    <x v="431"/>
    <x v="1247"/>
    <x v="54"/>
    <x v="27"/>
    <x v="0"/>
    <x v="0"/>
    <x v="0"/>
    <x v="0"/>
    <x v="0"/>
    <x v="4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55"/>
    <x v="199"/>
    <x v="169"/>
    <x v="203"/>
    <x v="0"/>
    <x v="1041"/>
    <x v="1"/>
  </r>
  <r>
    <x v="1"/>
    <x v="3"/>
    <x v="0"/>
    <x v="0"/>
    <x v="0"/>
    <x v="0"/>
    <x v="0"/>
    <x v="93"/>
    <x v="1036"/>
    <x v="54"/>
    <x v="27"/>
    <x v="0"/>
    <x v="0"/>
    <x v="0"/>
    <x v="0"/>
    <x v="0"/>
    <x v="2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94"/>
    <x v="1223"/>
    <x v="24"/>
    <x v="27"/>
    <x v="0"/>
    <x v="0"/>
    <x v="0"/>
    <x v="0"/>
    <x v="0"/>
    <x v="5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44"/>
    <x v="199"/>
    <x v="169"/>
    <x v="203"/>
    <x v="0"/>
    <x v="1081"/>
    <x v="1"/>
  </r>
  <r>
    <x v="1"/>
    <x v="6"/>
    <x v="0"/>
    <x v="0"/>
    <x v="0"/>
    <x v="0"/>
    <x v="0"/>
    <x v="486"/>
    <x v="1293"/>
    <x v="54"/>
    <x v="27"/>
    <x v="0"/>
    <x v="0"/>
    <x v="0"/>
    <x v="0"/>
    <x v="0"/>
    <x v="6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71"/>
    <x v="199"/>
    <x v="169"/>
    <x v="203"/>
    <x v="0"/>
    <x v="983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8"/>
    <x v="1052"/>
    <x v="54"/>
    <x v="27"/>
    <x v="0"/>
    <x v="0"/>
    <x v="0"/>
    <x v="0"/>
    <x v="0"/>
    <x v="0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73"/>
    <x v="199"/>
    <x v="169"/>
    <x v="203"/>
    <x v="0"/>
    <x v="1362"/>
    <x v="1"/>
  </r>
  <r>
    <x v="1"/>
    <x v="2"/>
    <x v="0"/>
    <x v="0"/>
    <x v="0"/>
    <x v="0"/>
    <x v="0"/>
    <x v="512"/>
    <x v="1311"/>
    <x v="54"/>
    <x v="27"/>
    <x v="0"/>
    <x v="0"/>
    <x v="0"/>
    <x v="0"/>
    <x v="0"/>
    <x v="4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75"/>
    <x v="199"/>
    <x v="169"/>
    <x v="203"/>
    <x v="0"/>
    <x v="956"/>
    <x v="1"/>
  </r>
  <r>
    <x v="1"/>
    <x v="3"/>
    <x v="0"/>
    <x v="0"/>
    <x v="0"/>
    <x v="0"/>
    <x v="0"/>
    <x v="118"/>
    <x v="1052"/>
    <x v="54"/>
    <x v="27"/>
    <x v="0"/>
    <x v="0"/>
    <x v="0"/>
    <x v="0"/>
    <x v="0"/>
    <x v="2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73"/>
    <x v="199"/>
    <x v="169"/>
    <x v="203"/>
    <x v="0"/>
    <x v="136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77"/>
    <x v="1285"/>
    <x v="31"/>
    <x v="27"/>
    <x v="0"/>
    <x v="0"/>
    <x v="0"/>
    <x v="0"/>
    <x v="0"/>
    <x v="5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70"/>
    <x v="199"/>
    <x v="169"/>
    <x v="203"/>
    <x v="0"/>
    <x v="991"/>
    <x v="1"/>
  </r>
  <r>
    <x v="1"/>
    <x v="6"/>
    <x v="0"/>
    <x v="0"/>
    <x v="0"/>
    <x v="0"/>
    <x v="0"/>
    <x v="573"/>
    <x v="1357"/>
    <x v="54"/>
    <x v="27"/>
    <x v="0"/>
    <x v="0"/>
    <x v="0"/>
    <x v="0"/>
    <x v="0"/>
    <x v="6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92"/>
    <x v="199"/>
    <x v="169"/>
    <x v="203"/>
    <x v="0"/>
    <x v="892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0"/>
    <x v="1034"/>
    <x v="54"/>
    <x v="27"/>
    <x v="0"/>
    <x v="0"/>
    <x v="0"/>
    <x v="0"/>
    <x v="0"/>
    <x v="0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5"/>
    <x v="199"/>
    <x v="169"/>
    <x v="203"/>
    <x v="0"/>
    <x v="1392"/>
    <x v="1"/>
  </r>
  <r>
    <x v="1"/>
    <x v="2"/>
    <x v="0"/>
    <x v="0"/>
    <x v="0"/>
    <x v="0"/>
    <x v="0"/>
    <x v="419"/>
    <x v="1239"/>
    <x v="54"/>
    <x v="27"/>
    <x v="0"/>
    <x v="0"/>
    <x v="0"/>
    <x v="0"/>
    <x v="0"/>
    <x v="4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51"/>
    <x v="199"/>
    <x v="169"/>
    <x v="203"/>
    <x v="0"/>
    <x v="1053"/>
    <x v="1"/>
  </r>
  <r>
    <x v="1"/>
    <x v="3"/>
    <x v="0"/>
    <x v="0"/>
    <x v="0"/>
    <x v="0"/>
    <x v="0"/>
    <x v="90"/>
    <x v="1034"/>
    <x v="54"/>
    <x v="27"/>
    <x v="0"/>
    <x v="0"/>
    <x v="0"/>
    <x v="0"/>
    <x v="0"/>
    <x v="2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5"/>
    <x v="199"/>
    <x v="169"/>
    <x v="203"/>
    <x v="0"/>
    <x v="139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83"/>
    <x v="1217"/>
    <x v="23"/>
    <x v="27"/>
    <x v="0"/>
    <x v="0"/>
    <x v="0"/>
    <x v="0"/>
    <x v="0"/>
    <x v="5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1093"/>
    <x v="1"/>
  </r>
  <r>
    <x v="1"/>
    <x v="6"/>
    <x v="0"/>
    <x v="0"/>
    <x v="0"/>
    <x v="0"/>
    <x v="0"/>
    <x v="475"/>
    <x v="1283"/>
    <x v="54"/>
    <x v="27"/>
    <x v="0"/>
    <x v="0"/>
    <x v="0"/>
    <x v="0"/>
    <x v="0"/>
    <x v="6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69"/>
    <x v="199"/>
    <x v="169"/>
    <x v="203"/>
    <x v="0"/>
    <x v="993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4"/>
    <x v="1022"/>
    <x v="54"/>
    <x v="27"/>
    <x v="0"/>
    <x v="0"/>
    <x v="0"/>
    <x v="0"/>
    <x v="0"/>
    <x v="0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2"/>
    <x v="0"/>
    <x v="0"/>
    <x v="0"/>
    <x v="0"/>
    <x v="0"/>
    <x v="354"/>
    <x v="1207"/>
    <x v="54"/>
    <x v="27"/>
    <x v="0"/>
    <x v="0"/>
    <x v="0"/>
    <x v="0"/>
    <x v="0"/>
    <x v="4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38"/>
    <x v="199"/>
    <x v="169"/>
    <x v="203"/>
    <x v="0"/>
    <x v="1123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26"/>
    <x v="1190"/>
    <x v="19"/>
    <x v="27"/>
    <x v="0"/>
    <x v="0"/>
    <x v="0"/>
    <x v="0"/>
    <x v="0"/>
    <x v="5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1"/>
    <x v="6"/>
    <x v="0"/>
    <x v="0"/>
    <x v="0"/>
    <x v="0"/>
    <x v="0"/>
    <x v="411"/>
    <x v="1235"/>
    <x v="54"/>
    <x v="27"/>
    <x v="0"/>
    <x v="0"/>
    <x v="0"/>
    <x v="0"/>
    <x v="0"/>
    <x v="6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48"/>
    <x v="199"/>
    <x v="169"/>
    <x v="203"/>
    <x v="0"/>
    <x v="1062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15"/>
    <x v="27"/>
    <x v="0"/>
    <x v="0"/>
    <x v="0"/>
    <x v="0"/>
    <x v="0"/>
    <x v="5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3"/>
    <x v="978"/>
    <x v="54"/>
    <x v="27"/>
    <x v="0"/>
    <x v="0"/>
    <x v="0"/>
    <x v="0"/>
    <x v="0"/>
    <x v="0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29"/>
    <x v="199"/>
    <x v="169"/>
    <x v="203"/>
    <x v="0"/>
    <x v="1457"/>
    <x v="1"/>
  </r>
  <r>
    <x v="1"/>
    <x v="2"/>
    <x v="0"/>
    <x v="0"/>
    <x v="0"/>
    <x v="0"/>
    <x v="0"/>
    <x v="120"/>
    <x v="1053"/>
    <x v="54"/>
    <x v="27"/>
    <x v="0"/>
    <x v="0"/>
    <x v="0"/>
    <x v="0"/>
    <x v="0"/>
    <x v="4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74"/>
    <x v="199"/>
    <x v="169"/>
    <x v="203"/>
    <x v="0"/>
    <x v="1360"/>
    <x v="1"/>
  </r>
  <r>
    <x v="1"/>
    <x v="3"/>
    <x v="0"/>
    <x v="0"/>
    <x v="0"/>
    <x v="0"/>
    <x v="0"/>
    <x v="23"/>
    <x v="978"/>
    <x v="54"/>
    <x v="27"/>
    <x v="0"/>
    <x v="0"/>
    <x v="0"/>
    <x v="0"/>
    <x v="0"/>
    <x v="2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29"/>
    <x v="199"/>
    <x v="169"/>
    <x v="203"/>
    <x v="0"/>
    <x v="145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08"/>
    <x v="1045"/>
    <x v="4"/>
    <x v="27"/>
    <x v="0"/>
    <x v="0"/>
    <x v="0"/>
    <x v="0"/>
    <x v="0"/>
    <x v="5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71"/>
    <x v="199"/>
    <x v="169"/>
    <x v="203"/>
    <x v="0"/>
    <x v="1373"/>
    <x v="1"/>
  </r>
  <r>
    <x v="1"/>
    <x v="6"/>
    <x v="0"/>
    <x v="0"/>
    <x v="0"/>
    <x v="0"/>
    <x v="0"/>
    <x v="142"/>
    <x v="1071"/>
    <x v="54"/>
    <x v="27"/>
    <x v="0"/>
    <x v="0"/>
    <x v="0"/>
    <x v="0"/>
    <x v="0"/>
    <x v="6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81"/>
    <x v="199"/>
    <x v="169"/>
    <x v="203"/>
    <x v="0"/>
    <x v="1339"/>
    <x v="1"/>
  </r>
  <r>
    <x v="1"/>
    <x v="3"/>
    <x v="0"/>
    <x v="0"/>
    <x v="0"/>
    <x v="0"/>
    <x v="0"/>
    <x v="93"/>
    <x v="1036"/>
    <x v="54"/>
    <x v="27"/>
    <x v="0"/>
    <x v="0"/>
    <x v="0"/>
    <x v="0"/>
    <x v="0"/>
    <x v="2"/>
    <x v="0"/>
    <x v="0"/>
    <x v="0"/>
    <x v="326"/>
    <x v="460"/>
    <x v="5"/>
    <x v="62"/>
    <x v="850"/>
    <x v="104"/>
    <x v="0"/>
    <x v="0"/>
    <x v="0"/>
    <x v="0"/>
    <x v="0"/>
    <x v="442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5"/>
    <x v="0"/>
    <x v="0"/>
    <x v="0"/>
    <x v="0"/>
    <x v="0"/>
    <x v="394"/>
    <x v="1223"/>
    <x v="24"/>
    <x v="27"/>
    <x v="0"/>
    <x v="0"/>
    <x v="0"/>
    <x v="0"/>
    <x v="0"/>
    <x v="5"/>
    <x v="0"/>
    <x v="0"/>
    <x v="0"/>
    <x v="326"/>
    <x v="460"/>
    <x v="5"/>
    <x v="62"/>
    <x v="850"/>
    <x v="104"/>
    <x v="0"/>
    <x v="0"/>
    <x v="0"/>
    <x v="0"/>
    <x v="0"/>
    <x v="442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944"/>
    <x v="199"/>
    <x v="169"/>
    <x v="203"/>
    <x v="0"/>
    <x v="1081"/>
    <x v="1"/>
  </r>
  <r>
    <x v="1"/>
    <x v="0"/>
    <x v="0"/>
    <x v="0"/>
    <x v="0"/>
    <x v="0"/>
    <x v="0"/>
    <x v="813"/>
    <x v="1515"/>
    <x v="54"/>
    <x v="11"/>
    <x v="0"/>
    <x v="0"/>
    <x v="0"/>
    <x v="0"/>
    <x v="0"/>
    <x v="3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38"/>
    <x v="199"/>
    <x v="169"/>
    <x v="203"/>
    <x v="0"/>
    <x v="648"/>
    <x v="1"/>
  </r>
  <r>
    <x v="1"/>
    <x v="1"/>
    <x v="0"/>
    <x v="0"/>
    <x v="0"/>
    <x v="0"/>
    <x v="0"/>
    <x v="118"/>
    <x v="1052"/>
    <x v="54"/>
    <x v="27"/>
    <x v="0"/>
    <x v="0"/>
    <x v="0"/>
    <x v="0"/>
    <x v="0"/>
    <x v="0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73"/>
    <x v="199"/>
    <x v="169"/>
    <x v="203"/>
    <x v="0"/>
    <x v="1362"/>
    <x v="1"/>
  </r>
  <r>
    <x v="1"/>
    <x v="2"/>
    <x v="0"/>
    <x v="0"/>
    <x v="0"/>
    <x v="0"/>
    <x v="0"/>
    <x v="512"/>
    <x v="1311"/>
    <x v="54"/>
    <x v="27"/>
    <x v="0"/>
    <x v="0"/>
    <x v="0"/>
    <x v="0"/>
    <x v="0"/>
    <x v="4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75"/>
    <x v="199"/>
    <x v="169"/>
    <x v="203"/>
    <x v="0"/>
    <x v="956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227"/>
    <x v="1132"/>
    <x v="54"/>
    <x v="27"/>
    <x v="0"/>
    <x v="0"/>
    <x v="0"/>
    <x v="0"/>
    <x v="0"/>
    <x v="1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02"/>
    <x v="199"/>
    <x v="169"/>
    <x v="203"/>
    <x v="0"/>
    <x v="1253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573"/>
    <x v="1357"/>
    <x v="54"/>
    <x v="27"/>
    <x v="0"/>
    <x v="0"/>
    <x v="0"/>
    <x v="0"/>
    <x v="0"/>
    <x v="6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92"/>
    <x v="199"/>
    <x v="169"/>
    <x v="203"/>
    <x v="0"/>
    <x v="892"/>
    <x v="1"/>
  </r>
  <r>
    <x v="1"/>
    <x v="3"/>
    <x v="0"/>
    <x v="0"/>
    <x v="0"/>
    <x v="0"/>
    <x v="0"/>
    <x v="145"/>
    <x v="1074"/>
    <x v="54"/>
    <x v="27"/>
    <x v="0"/>
    <x v="0"/>
    <x v="0"/>
    <x v="0"/>
    <x v="0"/>
    <x v="2"/>
    <x v="0"/>
    <x v="0"/>
    <x v="0"/>
    <x v="9"/>
    <x v="12"/>
    <x v="5"/>
    <x v="67"/>
    <x v="850"/>
    <x v="104"/>
    <x v="0"/>
    <x v="0"/>
    <x v="0"/>
    <x v="0"/>
    <x v="0"/>
    <x v="442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82"/>
    <x v="199"/>
    <x v="169"/>
    <x v="203"/>
    <x v="0"/>
    <x v="1336"/>
    <x v="1"/>
  </r>
  <r>
    <x v="1"/>
    <x v="5"/>
    <x v="0"/>
    <x v="0"/>
    <x v="0"/>
    <x v="0"/>
    <x v="0"/>
    <x v="553"/>
    <x v="1341"/>
    <x v="34"/>
    <x v="27"/>
    <x v="0"/>
    <x v="0"/>
    <x v="0"/>
    <x v="0"/>
    <x v="0"/>
    <x v="5"/>
    <x v="0"/>
    <x v="0"/>
    <x v="0"/>
    <x v="9"/>
    <x v="12"/>
    <x v="5"/>
    <x v="67"/>
    <x v="850"/>
    <x v="104"/>
    <x v="0"/>
    <x v="0"/>
    <x v="0"/>
    <x v="0"/>
    <x v="0"/>
    <x v="442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987"/>
    <x v="199"/>
    <x v="169"/>
    <x v="203"/>
    <x v="0"/>
    <x v="912"/>
    <x v="1"/>
  </r>
  <r>
    <x v="1"/>
    <x v="3"/>
    <x v="0"/>
    <x v="0"/>
    <x v="0"/>
    <x v="0"/>
    <x v="0"/>
    <x v="47"/>
    <x v="997"/>
    <x v="54"/>
    <x v="27"/>
    <x v="0"/>
    <x v="0"/>
    <x v="0"/>
    <x v="0"/>
    <x v="0"/>
    <x v="2"/>
    <x v="0"/>
    <x v="0"/>
    <x v="0"/>
    <x v="118"/>
    <x v="172"/>
    <x v="5"/>
    <x v="67"/>
    <x v="850"/>
    <x v="104"/>
    <x v="0"/>
    <x v="0"/>
    <x v="0"/>
    <x v="0"/>
    <x v="0"/>
    <x v="442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41"/>
    <x v="199"/>
    <x v="169"/>
    <x v="203"/>
    <x v="0"/>
    <x v="1432"/>
    <x v="1"/>
  </r>
  <r>
    <x v="1"/>
    <x v="5"/>
    <x v="0"/>
    <x v="0"/>
    <x v="0"/>
    <x v="0"/>
    <x v="0"/>
    <x v="209"/>
    <x v="1118"/>
    <x v="11"/>
    <x v="27"/>
    <x v="0"/>
    <x v="0"/>
    <x v="0"/>
    <x v="0"/>
    <x v="0"/>
    <x v="5"/>
    <x v="0"/>
    <x v="0"/>
    <x v="0"/>
    <x v="118"/>
    <x v="172"/>
    <x v="5"/>
    <x v="67"/>
    <x v="850"/>
    <x v="104"/>
    <x v="0"/>
    <x v="0"/>
    <x v="0"/>
    <x v="0"/>
    <x v="0"/>
    <x v="442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203"/>
    <x v="1114"/>
    <x v="54"/>
    <x v="27"/>
    <x v="0"/>
    <x v="0"/>
    <x v="0"/>
    <x v="0"/>
    <x v="0"/>
    <x v="2"/>
    <x v="0"/>
    <x v="0"/>
    <x v="0"/>
    <x v="128"/>
    <x v="186"/>
    <x v="5"/>
    <x v="67"/>
    <x v="850"/>
    <x v="104"/>
    <x v="0"/>
    <x v="0"/>
    <x v="0"/>
    <x v="0"/>
    <x v="0"/>
    <x v="442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97"/>
    <x v="199"/>
    <x v="169"/>
    <x v="203"/>
    <x v="0"/>
    <x v="1278"/>
    <x v="1"/>
  </r>
  <r>
    <x v="1"/>
    <x v="5"/>
    <x v="0"/>
    <x v="0"/>
    <x v="0"/>
    <x v="0"/>
    <x v="0"/>
    <x v="681"/>
    <x v="1429"/>
    <x v="38"/>
    <x v="27"/>
    <x v="0"/>
    <x v="0"/>
    <x v="0"/>
    <x v="0"/>
    <x v="0"/>
    <x v="5"/>
    <x v="0"/>
    <x v="0"/>
    <x v="0"/>
    <x v="128"/>
    <x v="186"/>
    <x v="5"/>
    <x v="67"/>
    <x v="850"/>
    <x v="104"/>
    <x v="0"/>
    <x v="0"/>
    <x v="0"/>
    <x v="0"/>
    <x v="0"/>
    <x v="442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1012"/>
    <x v="199"/>
    <x v="169"/>
    <x v="203"/>
    <x v="0"/>
    <x v="778"/>
    <x v="1"/>
  </r>
  <r>
    <x v="1"/>
    <x v="3"/>
    <x v="0"/>
    <x v="0"/>
    <x v="0"/>
    <x v="0"/>
    <x v="0"/>
    <x v="85"/>
    <x v="1029"/>
    <x v="54"/>
    <x v="27"/>
    <x v="0"/>
    <x v="0"/>
    <x v="0"/>
    <x v="0"/>
    <x v="0"/>
    <x v="2"/>
    <x v="0"/>
    <x v="0"/>
    <x v="0"/>
    <x v="69"/>
    <x v="91"/>
    <x v="5"/>
    <x v="71"/>
    <x v="850"/>
    <x v="104"/>
    <x v="0"/>
    <x v="0"/>
    <x v="0"/>
    <x v="0"/>
    <x v="0"/>
    <x v="442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864"/>
    <x v="199"/>
    <x v="169"/>
    <x v="203"/>
    <x v="0"/>
    <x v="1395"/>
    <x v="1"/>
  </r>
  <r>
    <x v="1"/>
    <x v="5"/>
    <x v="0"/>
    <x v="0"/>
    <x v="0"/>
    <x v="0"/>
    <x v="0"/>
    <x v="359"/>
    <x v="1210"/>
    <x v="22"/>
    <x v="27"/>
    <x v="0"/>
    <x v="0"/>
    <x v="0"/>
    <x v="0"/>
    <x v="0"/>
    <x v="5"/>
    <x v="0"/>
    <x v="0"/>
    <x v="0"/>
    <x v="69"/>
    <x v="91"/>
    <x v="5"/>
    <x v="71"/>
    <x v="850"/>
    <x v="104"/>
    <x v="0"/>
    <x v="0"/>
    <x v="0"/>
    <x v="0"/>
    <x v="0"/>
    <x v="442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3"/>
    <x v="0"/>
    <x v="0"/>
    <x v="0"/>
    <x v="0"/>
    <x v="0"/>
    <x v="67"/>
    <x v="1017"/>
    <x v="54"/>
    <x v="27"/>
    <x v="0"/>
    <x v="0"/>
    <x v="0"/>
    <x v="0"/>
    <x v="0"/>
    <x v="2"/>
    <x v="0"/>
    <x v="0"/>
    <x v="0"/>
    <x v="76"/>
    <x v="101"/>
    <x v="5"/>
    <x v="71"/>
    <x v="850"/>
    <x v="104"/>
    <x v="0"/>
    <x v="0"/>
    <x v="0"/>
    <x v="0"/>
    <x v="0"/>
    <x v="442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5"/>
    <x v="0"/>
    <x v="0"/>
    <x v="0"/>
    <x v="0"/>
    <x v="0"/>
    <x v="300"/>
    <x v="1175"/>
    <x v="16"/>
    <x v="27"/>
    <x v="0"/>
    <x v="0"/>
    <x v="0"/>
    <x v="0"/>
    <x v="0"/>
    <x v="5"/>
    <x v="0"/>
    <x v="0"/>
    <x v="0"/>
    <x v="76"/>
    <x v="101"/>
    <x v="5"/>
    <x v="71"/>
    <x v="850"/>
    <x v="104"/>
    <x v="0"/>
    <x v="0"/>
    <x v="0"/>
    <x v="0"/>
    <x v="0"/>
    <x v="442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924"/>
    <x v="199"/>
    <x v="169"/>
    <x v="203"/>
    <x v="0"/>
    <x v="1179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214"/>
    <x v="308"/>
    <x v="5"/>
    <x v="71"/>
    <x v="850"/>
    <x v="104"/>
    <x v="0"/>
    <x v="0"/>
    <x v="0"/>
    <x v="0"/>
    <x v="0"/>
    <x v="442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5"/>
    <x v="0"/>
    <x v="0"/>
    <x v="0"/>
    <x v="0"/>
    <x v="0"/>
    <x v="283"/>
    <x v="1166"/>
    <x v="15"/>
    <x v="27"/>
    <x v="0"/>
    <x v="0"/>
    <x v="0"/>
    <x v="0"/>
    <x v="0"/>
    <x v="5"/>
    <x v="0"/>
    <x v="0"/>
    <x v="0"/>
    <x v="214"/>
    <x v="308"/>
    <x v="5"/>
    <x v="71"/>
    <x v="850"/>
    <x v="104"/>
    <x v="0"/>
    <x v="0"/>
    <x v="0"/>
    <x v="0"/>
    <x v="0"/>
    <x v="442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3"/>
    <x v="0"/>
    <x v="0"/>
    <x v="0"/>
    <x v="0"/>
    <x v="0"/>
    <x v="67"/>
    <x v="1017"/>
    <x v="54"/>
    <x v="27"/>
    <x v="0"/>
    <x v="0"/>
    <x v="0"/>
    <x v="0"/>
    <x v="0"/>
    <x v="2"/>
    <x v="0"/>
    <x v="0"/>
    <x v="0"/>
    <x v="364"/>
    <x v="520"/>
    <x v="5"/>
    <x v="71"/>
    <x v="850"/>
    <x v="104"/>
    <x v="0"/>
    <x v="0"/>
    <x v="0"/>
    <x v="0"/>
    <x v="0"/>
    <x v="442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5"/>
    <x v="0"/>
    <x v="0"/>
    <x v="0"/>
    <x v="0"/>
    <x v="0"/>
    <x v="300"/>
    <x v="1175"/>
    <x v="16"/>
    <x v="27"/>
    <x v="0"/>
    <x v="0"/>
    <x v="0"/>
    <x v="0"/>
    <x v="0"/>
    <x v="5"/>
    <x v="0"/>
    <x v="0"/>
    <x v="0"/>
    <x v="364"/>
    <x v="520"/>
    <x v="5"/>
    <x v="71"/>
    <x v="850"/>
    <x v="104"/>
    <x v="0"/>
    <x v="0"/>
    <x v="0"/>
    <x v="0"/>
    <x v="0"/>
    <x v="442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924"/>
    <x v="199"/>
    <x v="169"/>
    <x v="203"/>
    <x v="0"/>
    <x v="1179"/>
    <x v="1"/>
  </r>
  <r>
    <x v="1"/>
    <x v="3"/>
    <x v="0"/>
    <x v="0"/>
    <x v="0"/>
    <x v="0"/>
    <x v="0"/>
    <x v="82"/>
    <x v="1028"/>
    <x v="54"/>
    <x v="27"/>
    <x v="0"/>
    <x v="0"/>
    <x v="0"/>
    <x v="0"/>
    <x v="0"/>
    <x v="2"/>
    <x v="0"/>
    <x v="0"/>
    <x v="0"/>
    <x v="427"/>
    <x v="633"/>
    <x v="5"/>
    <x v="71"/>
    <x v="850"/>
    <x v="104"/>
    <x v="0"/>
    <x v="0"/>
    <x v="0"/>
    <x v="0"/>
    <x v="0"/>
    <x v="442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5"/>
    <x v="0"/>
    <x v="0"/>
    <x v="0"/>
    <x v="0"/>
    <x v="0"/>
    <x v="346"/>
    <x v="1204"/>
    <x v="21"/>
    <x v="27"/>
    <x v="0"/>
    <x v="0"/>
    <x v="0"/>
    <x v="0"/>
    <x v="0"/>
    <x v="5"/>
    <x v="0"/>
    <x v="0"/>
    <x v="0"/>
    <x v="427"/>
    <x v="633"/>
    <x v="5"/>
    <x v="71"/>
    <x v="850"/>
    <x v="104"/>
    <x v="0"/>
    <x v="0"/>
    <x v="0"/>
    <x v="0"/>
    <x v="0"/>
    <x v="442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937"/>
    <x v="199"/>
    <x v="169"/>
    <x v="203"/>
    <x v="0"/>
    <x v="1132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36"/>
    <x v="1139"/>
    <x v="54"/>
    <x v="27"/>
    <x v="0"/>
    <x v="0"/>
    <x v="0"/>
    <x v="0"/>
    <x v="0"/>
    <x v="0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7"/>
    <x v="199"/>
    <x v="169"/>
    <x v="203"/>
    <x v="0"/>
    <x v="1244"/>
    <x v="1"/>
  </r>
  <r>
    <x v="1"/>
    <x v="2"/>
    <x v="0"/>
    <x v="0"/>
    <x v="0"/>
    <x v="0"/>
    <x v="0"/>
    <x v="805"/>
    <x v="1508"/>
    <x v="54"/>
    <x v="27"/>
    <x v="0"/>
    <x v="0"/>
    <x v="0"/>
    <x v="0"/>
    <x v="0"/>
    <x v="4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5"/>
    <x v="199"/>
    <x v="169"/>
    <x v="203"/>
    <x v="0"/>
    <x v="656"/>
    <x v="1"/>
  </r>
  <r>
    <x v="1"/>
    <x v="3"/>
    <x v="0"/>
    <x v="0"/>
    <x v="0"/>
    <x v="0"/>
    <x v="0"/>
    <x v="236"/>
    <x v="1139"/>
    <x v="54"/>
    <x v="27"/>
    <x v="0"/>
    <x v="0"/>
    <x v="0"/>
    <x v="0"/>
    <x v="0"/>
    <x v="2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7"/>
    <x v="199"/>
    <x v="169"/>
    <x v="203"/>
    <x v="0"/>
    <x v="1244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50"/>
    <x v="1478"/>
    <x v="41"/>
    <x v="27"/>
    <x v="0"/>
    <x v="0"/>
    <x v="0"/>
    <x v="0"/>
    <x v="0"/>
    <x v="5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25"/>
    <x v="199"/>
    <x v="169"/>
    <x v="203"/>
    <x v="0"/>
    <x v="708"/>
    <x v="1"/>
  </r>
  <r>
    <x v="1"/>
    <x v="6"/>
    <x v="0"/>
    <x v="0"/>
    <x v="0"/>
    <x v="0"/>
    <x v="0"/>
    <x v="887"/>
    <x v="1557"/>
    <x v="54"/>
    <x v="27"/>
    <x v="0"/>
    <x v="0"/>
    <x v="0"/>
    <x v="0"/>
    <x v="0"/>
    <x v="6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52"/>
    <x v="199"/>
    <x v="169"/>
    <x v="203"/>
    <x v="0"/>
    <x v="586"/>
    <x v="1"/>
  </r>
  <r>
    <x v="1"/>
    <x v="0"/>
    <x v="0"/>
    <x v="0"/>
    <x v="0"/>
    <x v="0"/>
    <x v="0"/>
    <x v="813"/>
    <x v="1515"/>
    <x v="54"/>
    <x v="11"/>
    <x v="0"/>
    <x v="0"/>
    <x v="0"/>
    <x v="0"/>
    <x v="0"/>
    <x v="3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8"/>
    <x v="199"/>
    <x v="169"/>
    <x v="203"/>
    <x v="0"/>
    <x v="648"/>
    <x v="1"/>
  </r>
  <r>
    <x v="1"/>
    <x v="1"/>
    <x v="0"/>
    <x v="0"/>
    <x v="0"/>
    <x v="0"/>
    <x v="0"/>
    <x v="118"/>
    <x v="1052"/>
    <x v="54"/>
    <x v="27"/>
    <x v="0"/>
    <x v="0"/>
    <x v="0"/>
    <x v="0"/>
    <x v="0"/>
    <x v="0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73"/>
    <x v="199"/>
    <x v="169"/>
    <x v="203"/>
    <x v="0"/>
    <x v="1362"/>
    <x v="1"/>
  </r>
  <r>
    <x v="1"/>
    <x v="2"/>
    <x v="0"/>
    <x v="0"/>
    <x v="0"/>
    <x v="0"/>
    <x v="0"/>
    <x v="512"/>
    <x v="1311"/>
    <x v="54"/>
    <x v="27"/>
    <x v="0"/>
    <x v="0"/>
    <x v="0"/>
    <x v="0"/>
    <x v="0"/>
    <x v="4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75"/>
    <x v="199"/>
    <x v="169"/>
    <x v="203"/>
    <x v="0"/>
    <x v="956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227"/>
    <x v="1132"/>
    <x v="54"/>
    <x v="27"/>
    <x v="0"/>
    <x v="0"/>
    <x v="0"/>
    <x v="0"/>
    <x v="0"/>
    <x v="1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2"/>
    <x v="199"/>
    <x v="169"/>
    <x v="203"/>
    <x v="0"/>
    <x v="1253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573"/>
    <x v="1357"/>
    <x v="54"/>
    <x v="27"/>
    <x v="0"/>
    <x v="0"/>
    <x v="0"/>
    <x v="0"/>
    <x v="0"/>
    <x v="6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92"/>
    <x v="199"/>
    <x v="169"/>
    <x v="203"/>
    <x v="0"/>
    <x v="892"/>
    <x v="1"/>
  </r>
  <r>
    <x v="1"/>
    <x v="0"/>
    <x v="0"/>
    <x v="0"/>
    <x v="0"/>
    <x v="0"/>
    <x v="0"/>
    <x v="1211"/>
    <x v="1711"/>
    <x v="54"/>
    <x v="19"/>
    <x v="0"/>
    <x v="0"/>
    <x v="0"/>
    <x v="0"/>
    <x v="0"/>
    <x v="3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91"/>
    <x v="199"/>
    <x v="169"/>
    <x v="203"/>
    <x v="0"/>
    <x v="306"/>
    <x v="1"/>
  </r>
  <r>
    <x v="1"/>
    <x v="1"/>
    <x v="0"/>
    <x v="0"/>
    <x v="0"/>
    <x v="0"/>
    <x v="0"/>
    <x v="248"/>
    <x v="1147"/>
    <x v="54"/>
    <x v="27"/>
    <x v="0"/>
    <x v="0"/>
    <x v="0"/>
    <x v="0"/>
    <x v="0"/>
    <x v="0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2"/>
    <x v="0"/>
    <x v="0"/>
    <x v="0"/>
    <x v="0"/>
    <x v="0"/>
    <x v="823"/>
    <x v="1520"/>
    <x v="54"/>
    <x v="27"/>
    <x v="0"/>
    <x v="0"/>
    <x v="0"/>
    <x v="0"/>
    <x v="0"/>
    <x v="4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0"/>
    <x v="199"/>
    <x v="169"/>
    <x v="203"/>
    <x v="0"/>
    <x v="638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438"/>
    <x v="1257"/>
    <x v="54"/>
    <x v="27"/>
    <x v="0"/>
    <x v="0"/>
    <x v="0"/>
    <x v="0"/>
    <x v="0"/>
    <x v="1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903"/>
    <x v="1564"/>
    <x v="54"/>
    <x v="27"/>
    <x v="0"/>
    <x v="0"/>
    <x v="0"/>
    <x v="0"/>
    <x v="0"/>
    <x v="6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56"/>
    <x v="199"/>
    <x v="169"/>
    <x v="203"/>
    <x v="0"/>
    <x v="570"/>
    <x v="1"/>
  </r>
  <r>
    <x v="1"/>
    <x v="0"/>
    <x v="0"/>
    <x v="0"/>
    <x v="0"/>
    <x v="0"/>
    <x v="0"/>
    <x v="1242"/>
    <x v="1722"/>
    <x v="54"/>
    <x v="21"/>
    <x v="0"/>
    <x v="0"/>
    <x v="0"/>
    <x v="0"/>
    <x v="0"/>
    <x v="3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94"/>
    <x v="199"/>
    <x v="169"/>
    <x v="203"/>
    <x v="0"/>
    <x v="285"/>
    <x v="1"/>
  </r>
  <r>
    <x v="1"/>
    <x v="1"/>
    <x v="0"/>
    <x v="0"/>
    <x v="0"/>
    <x v="0"/>
    <x v="0"/>
    <x v="265"/>
    <x v="1155"/>
    <x v="54"/>
    <x v="27"/>
    <x v="0"/>
    <x v="0"/>
    <x v="0"/>
    <x v="0"/>
    <x v="0"/>
    <x v="0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6"/>
    <x v="199"/>
    <x v="169"/>
    <x v="203"/>
    <x v="0"/>
    <x v="1215"/>
    <x v="1"/>
  </r>
  <r>
    <x v="1"/>
    <x v="2"/>
    <x v="0"/>
    <x v="0"/>
    <x v="0"/>
    <x v="0"/>
    <x v="0"/>
    <x v="856"/>
    <x v="1536"/>
    <x v="54"/>
    <x v="27"/>
    <x v="0"/>
    <x v="0"/>
    <x v="0"/>
    <x v="0"/>
    <x v="0"/>
    <x v="4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6"/>
    <x v="199"/>
    <x v="169"/>
    <x v="203"/>
    <x v="0"/>
    <x v="609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457"/>
    <x v="1273"/>
    <x v="54"/>
    <x v="27"/>
    <x v="0"/>
    <x v="0"/>
    <x v="0"/>
    <x v="0"/>
    <x v="0"/>
    <x v="1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66"/>
    <x v="199"/>
    <x v="169"/>
    <x v="203"/>
    <x v="0"/>
    <x v="1012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934"/>
    <x v="1585"/>
    <x v="54"/>
    <x v="27"/>
    <x v="0"/>
    <x v="0"/>
    <x v="0"/>
    <x v="0"/>
    <x v="0"/>
    <x v="6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63"/>
    <x v="199"/>
    <x v="169"/>
    <x v="203"/>
    <x v="0"/>
    <x v="540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49"/>
    <x v="1148"/>
    <x v="54"/>
    <x v="27"/>
    <x v="0"/>
    <x v="0"/>
    <x v="0"/>
    <x v="0"/>
    <x v="0"/>
    <x v="0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1"/>
    <x v="199"/>
    <x v="169"/>
    <x v="203"/>
    <x v="0"/>
    <x v="1231"/>
    <x v="1"/>
  </r>
  <r>
    <x v="1"/>
    <x v="2"/>
    <x v="0"/>
    <x v="0"/>
    <x v="0"/>
    <x v="0"/>
    <x v="0"/>
    <x v="825"/>
    <x v="1521"/>
    <x v="54"/>
    <x v="27"/>
    <x v="0"/>
    <x v="0"/>
    <x v="0"/>
    <x v="0"/>
    <x v="0"/>
    <x v="4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1"/>
    <x v="199"/>
    <x v="169"/>
    <x v="203"/>
    <x v="0"/>
    <x v="636"/>
    <x v="1"/>
  </r>
  <r>
    <x v="1"/>
    <x v="3"/>
    <x v="0"/>
    <x v="0"/>
    <x v="0"/>
    <x v="0"/>
    <x v="0"/>
    <x v="249"/>
    <x v="1148"/>
    <x v="54"/>
    <x v="27"/>
    <x v="0"/>
    <x v="0"/>
    <x v="0"/>
    <x v="0"/>
    <x v="0"/>
    <x v="2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1"/>
    <x v="199"/>
    <x v="169"/>
    <x v="203"/>
    <x v="0"/>
    <x v="1231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77"/>
    <x v="1494"/>
    <x v="44"/>
    <x v="27"/>
    <x v="0"/>
    <x v="0"/>
    <x v="0"/>
    <x v="0"/>
    <x v="0"/>
    <x v="5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0"/>
    <x v="199"/>
    <x v="169"/>
    <x v="203"/>
    <x v="0"/>
    <x v="682"/>
    <x v="1"/>
  </r>
  <r>
    <x v="1"/>
    <x v="6"/>
    <x v="0"/>
    <x v="0"/>
    <x v="0"/>
    <x v="0"/>
    <x v="0"/>
    <x v="909"/>
    <x v="1565"/>
    <x v="54"/>
    <x v="27"/>
    <x v="0"/>
    <x v="0"/>
    <x v="0"/>
    <x v="0"/>
    <x v="0"/>
    <x v="6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57"/>
    <x v="199"/>
    <x v="169"/>
    <x v="203"/>
    <x v="0"/>
    <x v="565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47"/>
    <x v="1146"/>
    <x v="54"/>
    <x v="27"/>
    <x v="0"/>
    <x v="0"/>
    <x v="0"/>
    <x v="0"/>
    <x v="0"/>
    <x v="0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9"/>
    <x v="199"/>
    <x v="169"/>
    <x v="203"/>
    <x v="0"/>
    <x v="1233"/>
    <x v="1"/>
  </r>
  <r>
    <x v="1"/>
    <x v="2"/>
    <x v="0"/>
    <x v="0"/>
    <x v="0"/>
    <x v="0"/>
    <x v="0"/>
    <x v="821"/>
    <x v="1519"/>
    <x v="54"/>
    <x v="27"/>
    <x v="0"/>
    <x v="0"/>
    <x v="0"/>
    <x v="0"/>
    <x v="0"/>
    <x v="4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9"/>
    <x v="199"/>
    <x v="169"/>
    <x v="203"/>
    <x v="0"/>
    <x v="639"/>
    <x v="1"/>
  </r>
  <r>
    <x v="1"/>
    <x v="3"/>
    <x v="0"/>
    <x v="0"/>
    <x v="0"/>
    <x v="0"/>
    <x v="0"/>
    <x v="247"/>
    <x v="1146"/>
    <x v="54"/>
    <x v="27"/>
    <x v="0"/>
    <x v="0"/>
    <x v="0"/>
    <x v="0"/>
    <x v="0"/>
    <x v="2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9"/>
    <x v="199"/>
    <x v="169"/>
    <x v="203"/>
    <x v="0"/>
    <x v="123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70"/>
    <x v="1489"/>
    <x v="42"/>
    <x v="27"/>
    <x v="0"/>
    <x v="0"/>
    <x v="0"/>
    <x v="0"/>
    <x v="0"/>
    <x v="5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28"/>
    <x v="199"/>
    <x v="169"/>
    <x v="203"/>
    <x v="0"/>
    <x v="689"/>
    <x v="1"/>
  </r>
  <r>
    <x v="1"/>
    <x v="6"/>
    <x v="0"/>
    <x v="0"/>
    <x v="0"/>
    <x v="0"/>
    <x v="0"/>
    <x v="900"/>
    <x v="1563"/>
    <x v="54"/>
    <x v="27"/>
    <x v="0"/>
    <x v="0"/>
    <x v="0"/>
    <x v="0"/>
    <x v="0"/>
    <x v="6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55"/>
    <x v="199"/>
    <x v="169"/>
    <x v="203"/>
    <x v="0"/>
    <x v="573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57"/>
    <x v="1083"/>
    <x v="54"/>
    <x v="27"/>
    <x v="0"/>
    <x v="0"/>
    <x v="0"/>
    <x v="0"/>
    <x v="0"/>
    <x v="0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88"/>
    <x v="199"/>
    <x v="169"/>
    <x v="203"/>
    <x v="0"/>
    <x v="1325"/>
    <x v="1"/>
  </r>
  <r>
    <x v="1"/>
    <x v="2"/>
    <x v="0"/>
    <x v="0"/>
    <x v="0"/>
    <x v="0"/>
    <x v="0"/>
    <x v="630"/>
    <x v="1391"/>
    <x v="54"/>
    <x v="27"/>
    <x v="0"/>
    <x v="0"/>
    <x v="0"/>
    <x v="0"/>
    <x v="0"/>
    <x v="4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04"/>
    <x v="199"/>
    <x v="169"/>
    <x v="203"/>
    <x v="0"/>
    <x v="833"/>
    <x v="1"/>
  </r>
  <r>
    <x v="1"/>
    <x v="3"/>
    <x v="0"/>
    <x v="0"/>
    <x v="0"/>
    <x v="0"/>
    <x v="0"/>
    <x v="157"/>
    <x v="1083"/>
    <x v="54"/>
    <x v="27"/>
    <x v="0"/>
    <x v="0"/>
    <x v="0"/>
    <x v="0"/>
    <x v="0"/>
    <x v="2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88"/>
    <x v="199"/>
    <x v="169"/>
    <x v="203"/>
    <x v="0"/>
    <x v="132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80"/>
    <x v="1361"/>
    <x v="35"/>
    <x v="27"/>
    <x v="0"/>
    <x v="0"/>
    <x v="0"/>
    <x v="0"/>
    <x v="0"/>
    <x v="5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96"/>
    <x v="199"/>
    <x v="169"/>
    <x v="203"/>
    <x v="0"/>
    <x v="885"/>
    <x v="1"/>
  </r>
  <r>
    <x v="1"/>
    <x v="6"/>
    <x v="0"/>
    <x v="0"/>
    <x v="0"/>
    <x v="0"/>
    <x v="0"/>
    <x v="699"/>
    <x v="1442"/>
    <x v="54"/>
    <x v="27"/>
    <x v="0"/>
    <x v="0"/>
    <x v="0"/>
    <x v="0"/>
    <x v="0"/>
    <x v="6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15"/>
    <x v="199"/>
    <x v="169"/>
    <x v="203"/>
    <x v="0"/>
    <x v="760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37"/>
    <x v="27"/>
    <x v="0"/>
    <x v="0"/>
    <x v="0"/>
    <x v="0"/>
    <x v="0"/>
    <x v="5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39"/>
    <x v="1069"/>
    <x v="54"/>
    <x v="27"/>
    <x v="0"/>
    <x v="0"/>
    <x v="0"/>
    <x v="0"/>
    <x v="0"/>
    <x v="0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79"/>
    <x v="199"/>
    <x v="169"/>
    <x v="203"/>
    <x v="0"/>
    <x v="1342"/>
    <x v="1"/>
  </r>
  <r>
    <x v="1"/>
    <x v="2"/>
    <x v="0"/>
    <x v="0"/>
    <x v="0"/>
    <x v="0"/>
    <x v="0"/>
    <x v="569"/>
    <x v="1352"/>
    <x v="54"/>
    <x v="27"/>
    <x v="0"/>
    <x v="0"/>
    <x v="0"/>
    <x v="0"/>
    <x v="0"/>
    <x v="4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90"/>
    <x v="199"/>
    <x v="169"/>
    <x v="203"/>
    <x v="0"/>
    <x v="896"/>
    <x v="1"/>
  </r>
  <r>
    <x v="1"/>
    <x v="3"/>
    <x v="0"/>
    <x v="0"/>
    <x v="0"/>
    <x v="0"/>
    <x v="0"/>
    <x v="139"/>
    <x v="1069"/>
    <x v="54"/>
    <x v="27"/>
    <x v="0"/>
    <x v="0"/>
    <x v="0"/>
    <x v="0"/>
    <x v="0"/>
    <x v="2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79"/>
    <x v="199"/>
    <x v="169"/>
    <x v="203"/>
    <x v="0"/>
    <x v="134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31"/>
    <x v="1323"/>
    <x v="33"/>
    <x v="27"/>
    <x v="0"/>
    <x v="0"/>
    <x v="0"/>
    <x v="0"/>
    <x v="0"/>
    <x v="5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0"/>
    <x v="199"/>
    <x v="169"/>
    <x v="203"/>
    <x v="0"/>
    <x v="935"/>
    <x v="1"/>
  </r>
  <r>
    <x v="1"/>
    <x v="6"/>
    <x v="0"/>
    <x v="0"/>
    <x v="0"/>
    <x v="0"/>
    <x v="0"/>
    <x v="645"/>
    <x v="1402"/>
    <x v="54"/>
    <x v="27"/>
    <x v="0"/>
    <x v="0"/>
    <x v="0"/>
    <x v="0"/>
    <x v="0"/>
    <x v="6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06"/>
    <x v="199"/>
    <x v="169"/>
    <x v="203"/>
    <x v="0"/>
    <x v="818"/>
    <x v="1"/>
  </r>
  <r>
    <x v="1"/>
    <x v="0"/>
    <x v="0"/>
    <x v="0"/>
    <x v="0"/>
    <x v="0"/>
    <x v="0"/>
    <x v="1249"/>
    <x v="1725"/>
    <x v="54"/>
    <x v="22"/>
    <x v="0"/>
    <x v="0"/>
    <x v="0"/>
    <x v="0"/>
    <x v="0"/>
    <x v="3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96"/>
    <x v="199"/>
    <x v="169"/>
    <x v="203"/>
    <x v="0"/>
    <x v="278"/>
    <x v="1"/>
  </r>
  <r>
    <x v="1"/>
    <x v="1"/>
    <x v="0"/>
    <x v="0"/>
    <x v="0"/>
    <x v="0"/>
    <x v="0"/>
    <x v="268"/>
    <x v="1158"/>
    <x v="54"/>
    <x v="27"/>
    <x v="0"/>
    <x v="0"/>
    <x v="0"/>
    <x v="0"/>
    <x v="0"/>
    <x v="0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8"/>
    <x v="199"/>
    <x v="169"/>
    <x v="203"/>
    <x v="0"/>
    <x v="1212"/>
    <x v="1"/>
  </r>
  <r>
    <x v="1"/>
    <x v="2"/>
    <x v="0"/>
    <x v="0"/>
    <x v="0"/>
    <x v="0"/>
    <x v="0"/>
    <x v="859"/>
    <x v="1538"/>
    <x v="54"/>
    <x v="27"/>
    <x v="0"/>
    <x v="0"/>
    <x v="0"/>
    <x v="0"/>
    <x v="0"/>
    <x v="4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7"/>
    <x v="199"/>
    <x v="169"/>
    <x v="203"/>
    <x v="0"/>
    <x v="607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464"/>
    <x v="1276"/>
    <x v="54"/>
    <x v="27"/>
    <x v="0"/>
    <x v="0"/>
    <x v="0"/>
    <x v="0"/>
    <x v="0"/>
    <x v="1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67"/>
    <x v="199"/>
    <x v="169"/>
    <x v="203"/>
    <x v="0"/>
    <x v="1004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939"/>
    <x v="1591"/>
    <x v="54"/>
    <x v="27"/>
    <x v="0"/>
    <x v="0"/>
    <x v="0"/>
    <x v="0"/>
    <x v="0"/>
    <x v="6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64"/>
    <x v="199"/>
    <x v="169"/>
    <x v="203"/>
    <x v="0"/>
    <x v="534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34"/>
    <x v="1138"/>
    <x v="54"/>
    <x v="27"/>
    <x v="0"/>
    <x v="0"/>
    <x v="0"/>
    <x v="0"/>
    <x v="0"/>
    <x v="0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6"/>
    <x v="199"/>
    <x v="169"/>
    <x v="203"/>
    <x v="0"/>
    <x v="1246"/>
    <x v="1"/>
  </r>
  <r>
    <x v="1"/>
    <x v="2"/>
    <x v="0"/>
    <x v="0"/>
    <x v="0"/>
    <x v="0"/>
    <x v="0"/>
    <x v="802"/>
    <x v="1507"/>
    <x v="54"/>
    <x v="27"/>
    <x v="0"/>
    <x v="0"/>
    <x v="0"/>
    <x v="0"/>
    <x v="0"/>
    <x v="4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4"/>
    <x v="199"/>
    <x v="169"/>
    <x v="203"/>
    <x v="0"/>
    <x v="659"/>
    <x v="1"/>
  </r>
  <r>
    <x v="1"/>
    <x v="3"/>
    <x v="0"/>
    <x v="0"/>
    <x v="0"/>
    <x v="0"/>
    <x v="0"/>
    <x v="234"/>
    <x v="1138"/>
    <x v="54"/>
    <x v="27"/>
    <x v="0"/>
    <x v="0"/>
    <x v="0"/>
    <x v="0"/>
    <x v="0"/>
    <x v="2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6"/>
    <x v="199"/>
    <x v="169"/>
    <x v="203"/>
    <x v="0"/>
    <x v="124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45"/>
    <x v="1474"/>
    <x v="40"/>
    <x v="27"/>
    <x v="0"/>
    <x v="0"/>
    <x v="0"/>
    <x v="0"/>
    <x v="0"/>
    <x v="5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22"/>
    <x v="199"/>
    <x v="169"/>
    <x v="203"/>
    <x v="0"/>
    <x v="713"/>
    <x v="1"/>
  </r>
  <r>
    <x v="1"/>
    <x v="6"/>
    <x v="0"/>
    <x v="0"/>
    <x v="0"/>
    <x v="0"/>
    <x v="0"/>
    <x v="883"/>
    <x v="1555"/>
    <x v="54"/>
    <x v="27"/>
    <x v="0"/>
    <x v="0"/>
    <x v="0"/>
    <x v="0"/>
    <x v="0"/>
    <x v="6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51"/>
    <x v="199"/>
    <x v="169"/>
    <x v="203"/>
    <x v="0"/>
    <x v="590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50"/>
    <x v="1339"/>
    <x v="54"/>
    <x v="27"/>
    <x v="0"/>
    <x v="0"/>
    <x v="0"/>
    <x v="0"/>
    <x v="0"/>
    <x v="0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6"/>
    <x v="199"/>
    <x v="169"/>
    <x v="203"/>
    <x v="0"/>
    <x v="915"/>
    <x v="1"/>
  </r>
  <r>
    <x v="1"/>
    <x v="2"/>
    <x v="0"/>
    <x v="0"/>
    <x v="0"/>
    <x v="0"/>
    <x v="0"/>
    <x v="1330"/>
    <x v="1776"/>
    <x v="54"/>
    <x v="27"/>
    <x v="0"/>
    <x v="0"/>
    <x v="0"/>
    <x v="0"/>
    <x v="0"/>
    <x v="4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06"/>
    <x v="199"/>
    <x v="169"/>
    <x v="203"/>
    <x v="0"/>
    <x v="206"/>
    <x v="1"/>
  </r>
  <r>
    <x v="1"/>
    <x v="3"/>
    <x v="0"/>
    <x v="0"/>
    <x v="0"/>
    <x v="0"/>
    <x v="0"/>
    <x v="550"/>
    <x v="1339"/>
    <x v="54"/>
    <x v="27"/>
    <x v="0"/>
    <x v="0"/>
    <x v="0"/>
    <x v="0"/>
    <x v="0"/>
    <x v="2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6"/>
    <x v="199"/>
    <x v="169"/>
    <x v="203"/>
    <x v="0"/>
    <x v="91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282"/>
    <x v="1749"/>
    <x v="52"/>
    <x v="27"/>
    <x v="0"/>
    <x v="0"/>
    <x v="0"/>
    <x v="0"/>
    <x v="0"/>
    <x v="5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01"/>
    <x v="199"/>
    <x v="169"/>
    <x v="203"/>
    <x v="0"/>
    <x v="249"/>
    <x v="1"/>
  </r>
  <r>
    <x v="1"/>
    <x v="6"/>
    <x v="0"/>
    <x v="0"/>
    <x v="0"/>
    <x v="0"/>
    <x v="0"/>
    <x v="1392"/>
    <x v="1811"/>
    <x v="54"/>
    <x v="27"/>
    <x v="0"/>
    <x v="0"/>
    <x v="0"/>
    <x v="0"/>
    <x v="0"/>
    <x v="6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11"/>
    <x v="199"/>
    <x v="169"/>
    <x v="203"/>
    <x v="0"/>
    <x v="149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42"/>
    <x v="1335"/>
    <x v="54"/>
    <x v="27"/>
    <x v="0"/>
    <x v="0"/>
    <x v="0"/>
    <x v="0"/>
    <x v="0"/>
    <x v="0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5"/>
    <x v="199"/>
    <x v="169"/>
    <x v="203"/>
    <x v="0"/>
    <x v="923"/>
    <x v="1"/>
  </r>
  <r>
    <x v="1"/>
    <x v="2"/>
    <x v="0"/>
    <x v="0"/>
    <x v="0"/>
    <x v="0"/>
    <x v="0"/>
    <x v="1322"/>
    <x v="1773"/>
    <x v="54"/>
    <x v="27"/>
    <x v="0"/>
    <x v="0"/>
    <x v="0"/>
    <x v="0"/>
    <x v="0"/>
    <x v="4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05"/>
    <x v="199"/>
    <x v="169"/>
    <x v="203"/>
    <x v="0"/>
    <x v="213"/>
    <x v="1"/>
  </r>
  <r>
    <x v="1"/>
    <x v="3"/>
    <x v="0"/>
    <x v="0"/>
    <x v="0"/>
    <x v="0"/>
    <x v="0"/>
    <x v="542"/>
    <x v="1335"/>
    <x v="54"/>
    <x v="27"/>
    <x v="0"/>
    <x v="0"/>
    <x v="0"/>
    <x v="0"/>
    <x v="0"/>
    <x v="2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5"/>
    <x v="199"/>
    <x v="169"/>
    <x v="203"/>
    <x v="0"/>
    <x v="92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277"/>
    <x v="1746"/>
    <x v="51"/>
    <x v="27"/>
    <x v="0"/>
    <x v="0"/>
    <x v="0"/>
    <x v="0"/>
    <x v="0"/>
    <x v="5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00"/>
    <x v="199"/>
    <x v="169"/>
    <x v="203"/>
    <x v="0"/>
    <x v="251"/>
    <x v="1"/>
  </r>
  <r>
    <x v="1"/>
    <x v="6"/>
    <x v="0"/>
    <x v="0"/>
    <x v="0"/>
    <x v="0"/>
    <x v="0"/>
    <x v="1388"/>
    <x v="1808"/>
    <x v="54"/>
    <x v="27"/>
    <x v="0"/>
    <x v="0"/>
    <x v="0"/>
    <x v="0"/>
    <x v="0"/>
    <x v="6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10"/>
    <x v="199"/>
    <x v="169"/>
    <x v="203"/>
    <x v="0"/>
    <x v="154"/>
    <x v="1"/>
  </r>
  <r>
    <x v="1"/>
    <x v="0"/>
    <x v="0"/>
    <x v="0"/>
    <x v="0"/>
    <x v="0"/>
    <x v="0"/>
    <x v="1321"/>
    <x v="1772"/>
    <x v="54"/>
    <x v="24"/>
    <x v="0"/>
    <x v="0"/>
    <x v="0"/>
    <x v="0"/>
    <x v="0"/>
    <x v="3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04"/>
    <x v="199"/>
    <x v="169"/>
    <x v="203"/>
    <x v="0"/>
    <x v="214"/>
    <x v="1"/>
  </r>
  <r>
    <x v="1"/>
    <x v="1"/>
    <x v="0"/>
    <x v="0"/>
    <x v="0"/>
    <x v="0"/>
    <x v="0"/>
    <x v="312"/>
    <x v="1182"/>
    <x v="54"/>
    <x v="27"/>
    <x v="0"/>
    <x v="0"/>
    <x v="0"/>
    <x v="0"/>
    <x v="0"/>
    <x v="0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28"/>
    <x v="199"/>
    <x v="169"/>
    <x v="203"/>
    <x v="0"/>
    <x v="1166"/>
    <x v="1"/>
  </r>
  <r>
    <x v="1"/>
    <x v="2"/>
    <x v="0"/>
    <x v="0"/>
    <x v="0"/>
    <x v="0"/>
    <x v="0"/>
    <x v="941"/>
    <x v="1592"/>
    <x v="54"/>
    <x v="27"/>
    <x v="0"/>
    <x v="0"/>
    <x v="0"/>
    <x v="0"/>
    <x v="0"/>
    <x v="4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65"/>
    <x v="199"/>
    <x v="169"/>
    <x v="203"/>
    <x v="0"/>
    <x v="532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522"/>
    <x v="1316"/>
    <x v="54"/>
    <x v="27"/>
    <x v="0"/>
    <x v="0"/>
    <x v="0"/>
    <x v="0"/>
    <x v="0"/>
    <x v="1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79"/>
    <x v="199"/>
    <x v="169"/>
    <x v="203"/>
    <x v="0"/>
    <x v="946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1036"/>
    <x v="1635"/>
    <x v="54"/>
    <x v="27"/>
    <x v="0"/>
    <x v="0"/>
    <x v="0"/>
    <x v="0"/>
    <x v="0"/>
    <x v="6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74"/>
    <x v="199"/>
    <x v="169"/>
    <x v="203"/>
    <x v="0"/>
    <x v="455"/>
    <x v="1"/>
  </r>
  <r>
    <x v="1"/>
    <x v="0"/>
    <x v="0"/>
    <x v="0"/>
    <x v="0"/>
    <x v="0"/>
    <x v="0"/>
    <x v="1164"/>
    <x v="1686"/>
    <x v="54"/>
    <x v="18"/>
    <x v="0"/>
    <x v="0"/>
    <x v="0"/>
    <x v="0"/>
    <x v="0"/>
    <x v="3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87"/>
    <x v="199"/>
    <x v="169"/>
    <x v="203"/>
    <x v="0"/>
    <x v="346"/>
    <x v="1"/>
  </r>
  <r>
    <x v="1"/>
    <x v="1"/>
    <x v="0"/>
    <x v="0"/>
    <x v="0"/>
    <x v="0"/>
    <x v="0"/>
    <x v="227"/>
    <x v="1132"/>
    <x v="54"/>
    <x v="27"/>
    <x v="0"/>
    <x v="0"/>
    <x v="0"/>
    <x v="0"/>
    <x v="0"/>
    <x v="0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2"/>
    <x v="199"/>
    <x v="169"/>
    <x v="203"/>
    <x v="0"/>
    <x v="1253"/>
    <x v="1"/>
  </r>
  <r>
    <x v="1"/>
    <x v="2"/>
    <x v="0"/>
    <x v="0"/>
    <x v="0"/>
    <x v="0"/>
    <x v="0"/>
    <x v="787"/>
    <x v="1500"/>
    <x v="54"/>
    <x v="27"/>
    <x v="0"/>
    <x v="0"/>
    <x v="0"/>
    <x v="0"/>
    <x v="0"/>
    <x v="4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3"/>
    <x v="199"/>
    <x v="169"/>
    <x v="203"/>
    <x v="0"/>
    <x v="672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412"/>
    <x v="1236"/>
    <x v="54"/>
    <x v="27"/>
    <x v="0"/>
    <x v="0"/>
    <x v="0"/>
    <x v="0"/>
    <x v="0"/>
    <x v="1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49"/>
    <x v="199"/>
    <x v="169"/>
    <x v="203"/>
    <x v="0"/>
    <x v="1061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868"/>
    <x v="1544"/>
    <x v="54"/>
    <x v="27"/>
    <x v="0"/>
    <x v="0"/>
    <x v="0"/>
    <x v="0"/>
    <x v="0"/>
    <x v="6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8"/>
    <x v="199"/>
    <x v="169"/>
    <x v="203"/>
    <x v="0"/>
    <x v="599"/>
    <x v="1"/>
  </r>
  <r>
    <x v="1"/>
    <x v="0"/>
    <x v="0"/>
    <x v="0"/>
    <x v="0"/>
    <x v="0"/>
    <x v="0"/>
    <x v="1235"/>
    <x v="1719"/>
    <x v="54"/>
    <x v="20"/>
    <x v="0"/>
    <x v="0"/>
    <x v="0"/>
    <x v="0"/>
    <x v="0"/>
    <x v="3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93"/>
    <x v="199"/>
    <x v="169"/>
    <x v="203"/>
    <x v="0"/>
    <x v="288"/>
    <x v="1"/>
  </r>
  <r>
    <x v="1"/>
    <x v="1"/>
    <x v="0"/>
    <x v="0"/>
    <x v="0"/>
    <x v="0"/>
    <x v="0"/>
    <x v="262"/>
    <x v="1154"/>
    <x v="54"/>
    <x v="27"/>
    <x v="0"/>
    <x v="0"/>
    <x v="0"/>
    <x v="0"/>
    <x v="0"/>
    <x v="0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5"/>
    <x v="199"/>
    <x v="169"/>
    <x v="203"/>
    <x v="0"/>
    <x v="1218"/>
    <x v="1"/>
  </r>
  <r>
    <x v="1"/>
    <x v="2"/>
    <x v="0"/>
    <x v="0"/>
    <x v="0"/>
    <x v="0"/>
    <x v="0"/>
    <x v="850"/>
    <x v="1534"/>
    <x v="54"/>
    <x v="27"/>
    <x v="0"/>
    <x v="0"/>
    <x v="0"/>
    <x v="0"/>
    <x v="0"/>
    <x v="4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5"/>
    <x v="199"/>
    <x v="169"/>
    <x v="203"/>
    <x v="0"/>
    <x v="614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453"/>
    <x v="1270"/>
    <x v="54"/>
    <x v="27"/>
    <x v="0"/>
    <x v="0"/>
    <x v="0"/>
    <x v="0"/>
    <x v="0"/>
    <x v="1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63"/>
    <x v="199"/>
    <x v="169"/>
    <x v="203"/>
    <x v="0"/>
    <x v="1016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930"/>
    <x v="1582"/>
    <x v="54"/>
    <x v="27"/>
    <x v="0"/>
    <x v="0"/>
    <x v="0"/>
    <x v="0"/>
    <x v="0"/>
    <x v="6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61"/>
    <x v="199"/>
    <x v="169"/>
    <x v="203"/>
    <x v="0"/>
    <x v="544"/>
    <x v="1"/>
  </r>
  <r>
    <x v="1"/>
    <x v="0"/>
    <x v="0"/>
    <x v="0"/>
    <x v="0"/>
    <x v="0"/>
    <x v="0"/>
    <x v="806"/>
    <x v="1509"/>
    <x v="54"/>
    <x v="10"/>
    <x v="0"/>
    <x v="0"/>
    <x v="0"/>
    <x v="0"/>
    <x v="0"/>
    <x v="3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6"/>
    <x v="199"/>
    <x v="169"/>
    <x v="203"/>
    <x v="0"/>
    <x v="655"/>
    <x v="1"/>
  </r>
  <r>
    <x v="1"/>
    <x v="1"/>
    <x v="0"/>
    <x v="0"/>
    <x v="0"/>
    <x v="0"/>
    <x v="0"/>
    <x v="115"/>
    <x v="1049"/>
    <x v="54"/>
    <x v="27"/>
    <x v="0"/>
    <x v="0"/>
    <x v="0"/>
    <x v="0"/>
    <x v="0"/>
    <x v="0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72"/>
    <x v="199"/>
    <x v="169"/>
    <x v="203"/>
    <x v="0"/>
    <x v="1365"/>
    <x v="1"/>
  </r>
  <r>
    <x v="1"/>
    <x v="2"/>
    <x v="0"/>
    <x v="0"/>
    <x v="0"/>
    <x v="0"/>
    <x v="0"/>
    <x v="507"/>
    <x v="1308"/>
    <x v="54"/>
    <x v="27"/>
    <x v="0"/>
    <x v="0"/>
    <x v="0"/>
    <x v="0"/>
    <x v="0"/>
    <x v="4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73"/>
    <x v="199"/>
    <x v="169"/>
    <x v="203"/>
    <x v="0"/>
    <x v="961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223"/>
    <x v="1129"/>
    <x v="54"/>
    <x v="27"/>
    <x v="0"/>
    <x v="0"/>
    <x v="0"/>
    <x v="0"/>
    <x v="0"/>
    <x v="1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1"/>
    <x v="199"/>
    <x v="169"/>
    <x v="203"/>
    <x v="0"/>
    <x v="1257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566"/>
    <x v="1349"/>
    <x v="54"/>
    <x v="27"/>
    <x v="0"/>
    <x v="0"/>
    <x v="0"/>
    <x v="0"/>
    <x v="0"/>
    <x v="6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9"/>
    <x v="199"/>
    <x v="169"/>
    <x v="203"/>
    <x v="0"/>
    <x v="900"/>
    <x v="1"/>
  </r>
  <r>
    <x v="1"/>
    <x v="0"/>
    <x v="0"/>
    <x v="0"/>
    <x v="0"/>
    <x v="0"/>
    <x v="0"/>
    <x v="932"/>
    <x v="1584"/>
    <x v="54"/>
    <x v="16"/>
    <x v="0"/>
    <x v="0"/>
    <x v="0"/>
    <x v="0"/>
    <x v="0"/>
    <x v="3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62"/>
    <x v="199"/>
    <x v="169"/>
    <x v="203"/>
    <x v="0"/>
    <x v="541"/>
    <x v="1"/>
  </r>
  <r>
    <x v="1"/>
    <x v="1"/>
    <x v="0"/>
    <x v="0"/>
    <x v="0"/>
    <x v="0"/>
    <x v="0"/>
    <x v="150"/>
    <x v="1079"/>
    <x v="54"/>
    <x v="27"/>
    <x v="0"/>
    <x v="0"/>
    <x v="0"/>
    <x v="0"/>
    <x v="0"/>
    <x v="0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84"/>
    <x v="199"/>
    <x v="169"/>
    <x v="203"/>
    <x v="0"/>
    <x v="1332"/>
    <x v="1"/>
  </r>
  <r>
    <x v="1"/>
    <x v="2"/>
    <x v="0"/>
    <x v="0"/>
    <x v="0"/>
    <x v="0"/>
    <x v="0"/>
    <x v="605"/>
    <x v="1378"/>
    <x v="54"/>
    <x v="27"/>
    <x v="0"/>
    <x v="0"/>
    <x v="0"/>
    <x v="0"/>
    <x v="0"/>
    <x v="4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99"/>
    <x v="199"/>
    <x v="169"/>
    <x v="203"/>
    <x v="0"/>
    <x v="859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292"/>
    <x v="1170"/>
    <x v="54"/>
    <x v="27"/>
    <x v="0"/>
    <x v="0"/>
    <x v="0"/>
    <x v="0"/>
    <x v="0"/>
    <x v="1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22"/>
    <x v="199"/>
    <x v="169"/>
    <x v="203"/>
    <x v="0"/>
    <x v="1187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679"/>
    <x v="1425"/>
    <x v="54"/>
    <x v="27"/>
    <x v="0"/>
    <x v="0"/>
    <x v="0"/>
    <x v="0"/>
    <x v="0"/>
    <x v="6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11"/>
    <x v="199"/>
    <x v="169"/>
    <x v="203"/>
    <x v="0"/>
    <x v="780"/>
    <x v="1"/>
  </r>
  <r>
    <x v="1"/>
    <x v="3"/>
    <x v="0"/>
    <x v="0"/>
    <x v="0"/>
    <x v="0"/>
    <x v="0"/>
    <x v="90"/>
    <x v="1034"/>
    <x v="54"/>
    <x v="27"/>
    <x v="0"/>
    <x v="0"/>
    <x v="0"/>
    <x v="0"/>
    <x v="0"/>
    <x v="2"/>
    <x v="0"/>
    <x v="0"/>
    <x v="0"/>
    <x v="53"/>
    <x v="70"/>
    <x v="5"/>
    <x v="73"/>
    <x v="850"/>
    <x v="104"/>
    <x v="0"/>
    <x v="0"/>
    <x v="0"/>
    <x v="0"/>
    <x v="0"/>
    <x v="442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65"/>
    <x v="199"/>
    <x v="169"/>
    <x v="203"/>
    <x v="0"/>
    <x v="1392"/>
    <x v="1"/>
  </r>
  <r>
    <x v="1"/>
    <x v="5"/>
    <x v="0"/>
    <x v="0"/>
    <x v="0"/>
    <x v="0"/>
    <x v="0"/>
    <x v="383"/>
    <x v="1217"/>
    <x v="23"/>
    <x v="27"/>
    <x v="0"/>
    <x v="0"/>
    <x v="0"/>
    <x v="0"/>
    <x v="0"/>
    <x v="5"/>
    <x v="0"/>
    <x v="0"/>
    <x v="0"/>
    <x v="53"/>
    <x v="70"/>
    <x v="5"/>
    <x v="73"/>
    <x v="850"/>
    <x v="104"/>
    <x v="0"/>
    <x v="0"/>
    <x v="0"/>
    <x v="0"/>
    <x v="0"/>
    <x v="442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1093"/>
    <x v="1"/>
  </r>
  <r>
    <x v="1"/>
    <x v="3"/>
    <x v="0"/>
    <x v="0"/>
    <x v="0"/>
    <x v="0"/>
    <x v="0"/>
    <x v="78"/>
    <x v="1025"/>
    <x v="54"/>
    <x v="27"/>
    <x v="0"/>
    <x v="0"/>
    <x v="0"/>
    <x v="0"/>
    <x v="0"/>
    <x v="2"/>
    <x v="0"/>
    <x v="0"/>
    <x v="0"/>
    <x v="125"/>
    <x v="181"/>
    <x v="5"/>
    <x v="73"/>
    <x v="850"/>
    <x v="104"/>
    <x v="0"/>
    <x v="0"/>
    <x v="0"/>
    <x v="0"/>
    <x v="0"/>
    <x v="442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61"/>
    <x v="199"/>
    <x v="169"/>
    <x v="203"/>
    <x v="0"/>
    <x v="1402"/>
    <x v="1"/>
  </r>
  <r>
    <x v="1"/>
    <x v="5"/>
    <x v="0"/>
    <x v="0"/>
    <x v="0"/>
    <x v="0"/>
    <x v="0"/>
    <x v="335"/>
    <x v="1195"/>
    <x v="20"/>
    <x v="27"/>
    <x v="0"/>
    <x v="0"/>
    <x v="0"/>
    <x v="0"/>
    <x v="0"/>
    <x v="5"/>
    <x v="0"/>
    <x v="0"/>
    <x v="0"/>
    <x v="125"/>
    <x v="181"/>
    <x v="5"/>
    <x v="73"/>
    <x v="850"/>
    <x v="104"/>
    <x v="0"/>
    <x v="0"/>
    <x v="0"/>
    <x v="0"/>
    <x v="0"/>
    <x v="442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34"/>
    <x v="199"/>
    <x v="169"/>
    <x v="203"/>
    <x v="0"/>
    <x v="1143"/>
    <x v="1"/>
  </r>
  <r>
    <x v="1"/>
    <x v="3"/>
    <x v="0"/>
    <x v="0"/>
    <x v="0"/>
    <x v="0"/>
    <x v="0"/>
    <x v="78"/>
    <x v="1025"/>
    <x v="54"/>
    <x v="27"/>
    <x v="0"/>
    <x v="0"/>
    <x v="0"/>
    <x v="0"/>
    <x v="0"/>
    <x v="2"/>
    <x v="0"/>
    <x v="0"/>
    <x v="0"/>
    <x v="147"/>
    <x v="212"/>
    <x v="5"/>
    <x v="73"/>
    <x v="850"/>
    <x v="104"/>
    <x v="0"/>
    <x v="0"/>
    <x v="0"/>
    <x v="0"/>
    <x v="0"/>
    <x v="442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61"/>
    <x v="199"/>
    <x v="169"/>
    <x v="203"/>
    <x v="0"/>
    <x v="1402"/>
    <x v="1"/>
  </r>
  <r>
    <x v="1"/>
    <x v="5"/>
    <x v="0"/>
    <x v="0"/>
    <x v="0"/>
    <x v="0"/>
    <x v="0"/>
    <x v="335"/>
    <x v="1195"/>
    <x v="20"/>
    <x v="27"/>
    <x v="0"/>
    <x v="0"/>
    <x v="0"/>
    <x v="0"/>
    <x v="0"/>
    <x v="5"/>
    <x v="0"/>
    <x v="0"/>
    <x v="0"/>
    <x v="147"/>
    <x v="212"/>
    <x v="5"/>
    <x v="73"/>
    <x v="850"/>
    <x v="104"/>
    <x v="0"/>
    <x v="0"/>
    <x v="0"/>
    <x v="0"/>
    <x v="0"/>
    <x v="442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34"/>
    <x v="199"/>
    <x v="169"/>
    <x v="203"/>
    <x v="0"/>
    <x v="1143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246"/>
    <x v="353"/>
    <x v="5"/>
    <x v="73"/>
    <x v="850"/>
    <x v="104"/>
    <x v="0"/>
    <x v="0"/>
    <x v="0"/>
    <x v="0"/>
    <x v="0"/>
    <x v="442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5"/>
    <x v="0"/>
    <x v="0"/>
    <x v="0"/>
    <x v="0"/>
    <x v="0"/>
    <x v="283"/>
    <x v="1166"/>
    <x v="15"/>
    <x v="27"/>
    <x v="0"/>
    <x v="0"/>
    <x v="0"/>
    <x v="0"/>
    <x v="0"/>
    <x v="5"/>
    <x v="0"/>
    <x v="0"/>
    <x v="0"/>
    <x v="246"/>
    <x v="353"/>
    <x v="5"/>
    <x v="73"/>
    <x v="850"/>
    <x v="104"/>
    <x v="0"/>
    <x v="0"/>
    <x v="0"/>
    <x v="0"/>
    <x v="0"/>
    <x v="442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3"/>
    <x v="0"/>
    <x v="0"/>
    <x v="0"/>
    <x v="0"/>
    <x v="0"/>
    <x v="70"/>
    <x v="1019"/>
    <x v="54"/>
    <x v="27"/>
    <x v="0"/>
    <x v="0"/>
    <x v="0"/>
    <x v="0"/>
    <x v="0"/>
    <x v="2"/>
    <x v="0"/>
    <x v="0"/>
    <x v="0"/>
    <x v="278"/>
    <x v="390"/>
    <x v="5"/>
    <x v="73"/>
    <x v="850"/>
    <x v="104"/>
    <x v="0"/>
    <x v="0"/>
    <x v="0"/>
    <x v="0"/>
    <x v="0"/>
    <x v="442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5"/>
    <x v="0"/>
    <x v="0"/>
    <x v="0"/>
    <x v="0"/>
    <x v="0"/>
    <x v="311"/>
    <x v="1181"/>
    <x v="18"/>
    <x v="27"/>
    <x v="0"/>
    <x v="0"/>
    <x v="0"/>
    <x v="0"/>
    <x v="0"/>
    <x v="5"/>
    <x v="0"/>
    <x v="0"/>
    <x v="0"/>
    <x v="278"/>
    <x v="390"/>
    <x v="5"/>
    <x v="73"/>
    <x v="850"/>
    <x v="104"/>
    <x v="0"/>
    <x v="0"/>
    <x v="0"/>
    <x v="0"/>
    <x v="0"/>
    <x v="442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85"/>
    <x v="1029"/>
    <x v="54"/>
    <x v="27"/>
    <x v="0"/>
    <x v="0"/>
    <x v="0"/>
    <x v="0"/>
    <x v="0"/>
    <x v="2"/>
    <x v="0"/>
    <x v="0"/>
    <x v="0"/>
    <x v="415"/>
    <x v="617"/>
    <x v="5"/>
    <x v="73"/>
    <x v="850"/>
    <x v="104"/>
    <x v="0"/>
    <x v="0"/>
    <x v="0"/>
    <x v="0"/>
    <x v="0"/>
    <x v="442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64"/>
    <x v="199"/>
    <x v="169"/>
    <x v="203"/>
    <x v="0"/>
    <x v="1395"/>
    <x v="1"/>
  </r>
  <r>
    <x v="1"/>
    <x v="5"/>
    <x v="0"/>
    <x v="0"/>
    <x v="0"/>
    <x v="0"/>
    <x v="0"/>
    <x v="359"/>
    <x v="1210"/>
    <x v="22"/>
    <x v="27"/>
    <x v="0"/>
    <x v="0"/>
    <x v="0"/>
    <x v="0"/>
    <x v="0"/>
    <x v="5"/>
    <x v="0"/>
    <x v="0"/>
    <x v="0"/>
    <x v="415"/>
    <x v="617"/>
    <x v="5"/>
    <x v="73"/>
    <x v="850"/>
    <x v="104"/>
    <x v="0"/>
    <x v="0"/>
    <x v="0"/>
    <x v="0"/>
    <x v="0"/>
    <x v="442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419"/>
    <x v="621"/>
    <x v="5"/>
    <x v="73"/>
    <x v="850"/>
    <x v="104"/>
    <x v="0"/>
    <x v="0"/>
    <x v="0"/>
    <x v="0"/>
    <x v="0"/>
    <x v="442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5"/>
    <x v="0"/>
    <x v="0"/>
    <x v="0"/>
    <x v="0"/>
    <x v="0"/>
    <x v="326"/>
    <x v="1190"/>
    <x v="19"/>
    <x v="27"/>
    <x v="0"/>
    <x v="0"/>
    <x v="0"/>
    <x v="0"/>
    <x v="0"/>
    <x v="5"/>
    <x v="0"/>
    <x v="0"/>
    <x v="0"/>
    <x v="419"/>
    <x v="621"/>
    <x v="5"/>
    <x v="73"/>
    <x v="850"/>
    <x v="104"/>
    <x v="0"/>
    <x v="0"/>
    <x v="0"/>
    <x v="0"/>
    <x v="0"/>
    <x v="442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85"/>
    <x v="1029"/>
    <x v="54"/>
    <x v="27"/>
    <x v="0"/>
    <x v="0"/>
    <x v="0"/>
    <x v="0"/>
    <x v="0"/>
    <x v="0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396"/>
    <x v="1225"/>
    <x v="54"/>
    <x v="27"/>
    <x v="0"/>
    <x v="0"/>
    <x v="0"/>
    <x v="0"/>
    <x v="0"/>
    <x v="4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85"/>
    <x v="1029"/>
    <x v="54"/>
    <x v="27"/>
    <x v="0"/>
    <x v="0"/>
    <x v="0"/>
    <x v="0"/>
    <x v="0"/>
    <x v="2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359"/>
    <x v="1210"/>
    <x v="54"/>
    <x v="27"/>
    <x v="0"/>
    <x v="0"/>
    <x v="0"/>
    <x v="0"/>
    <x v="0"/>
    <x v="5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49"/>
    <x v="1267"/>
    <x v="54"/>
    <x v="27"/>
    <x v="0"/>
    <x v="0"/>
    <x v="0"/>
    <x v="0"/>
    <x v="0"/>
    <x v="6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85"/>
    <x v="1029"/>
    <x v="54"/>
    <x v="27"/>
    <x v="0"/>
    <x v="0"/>
    <x v="0"/>
    <x v="0"/>
    <x v="0"/>
    <x v="0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396"/>
    <x v="1225"/>
    <x v="54"/>
    <x v="27"/>
    <x v="0"/>
    <x v="0"/>
    <x v="0"/>
    <x v="0"/>
    <x v="0"/>
    <x v="4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85"/>
    <x v="1029"/>
    <x v="54"/>
    <x v="27"/>
    <x v="0"/>
    <x v="0"/>
    <x v="0"/>
    <x v="0"/>
    <x v="0"/>
    <x v="2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359"/>
    <x v="1210"/>
    <x v="54"/>
    <x v="27"/>
    <x v="0"/>
    <x v="0"/>
    <x v="0"/>
    <x v="0"/>
    <x v="0"/>
    <x v="5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49"/>
    <x v="1267"/>
    <x v="54"/>
    <x v="27"/>
    <x v="0"/>
    <x v="0"/>
    <x v="0"/>
    <x v="0"/>
    <x v="0"/>
    <x v="6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85"/>
    <x v="1029"/>
    <x v="54"/>
    <x v="27"/>
    <x v="0"/>
    <x v="0"/>
    <x v="0"/>
    <x v="0"/>
    <x v="0"/>
    <x v="0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396"/>
    <x v="1225"/>
    <x v="54"/>
    <x v="27"/>
    <x v="0"/>
    <x v="0"/>
    <x v="0"/>
    <x v="0"/>
    <x v="0"/>
    <x v="4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85"/>
    <x v="1029"/>
    <x v="54"/>
    <x v="27"/>
    <x v="0"/>
    <x v="0"/>
    <x v="0"/>
    <x v="0"/>
    <x v="0"/>
    <x v="2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359"/>
    <x v="1210"/>
    <x v="54"/>
    <x v="27"/>
    <x v="0"/>
    <x v="0"/>
    <x v="0"/>
    <x v="0"/>
    <x v="0"/>
    <x v="5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49"/>
    <x v="1267"/>
    <x v="54"/>
    <x v="27"/>
    <x v="0"/>
    <x v="0"/>
    <x v="0"/>
    <x v="0"/>
    <x v="0"/>
    <x v="6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636"/>
    <x v="1396"/>
    <x v="54"/>
    <x v="27"/>
    <x v="0"/>
    <x v="0"/>
    <x v="0"/>
    <x v="0"/>
    <x v="0"/>
    <x v="0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407"/>
    <x v="1819"/>
    <x v="54"/>
    <x v="27"/>
    <x v="0"/>
    <x v="0"/>
    <x v="0"/>
    <x v="0"/>
    <x v="0"/>
    <x v="4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636"/>
    <x v="1396"/>
    <x v="54"/>
    <x v="27"/>
    <x v="0"/>
    <x v="0"/>
    <x v="0"/>
    <x v="0"/>
    <x v="0"/>
    <x v="2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372"/>
    <x v="1794"/>
    <x v="54"/>
    <x v="27"/>
    <x v="0"/>
    <x v="0"/>
    <x v="0"/>
    <x v="0"/>
    <x v="0"/>
    <x v="5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450"/>
    <x v="1839"/>
    <x v="54"/>
    <x v="27"/>
    <x v="0"/>
    <x v="0"/>
    <x v="0"/>
    <x v="0"/>
    <x v="0"/>
    <x v="6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03"/>
    <x v="1177"/>
    <x v="54"/>
    <x v="27"/>
    <x v="0"/>
    <x v="0"/>
    <x v="0"/>
    <x v="0"/>
    <x v="0"/>
    <x v="0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919"/>
    <x v="1574"/>
    <x v="54"/>
    <x v="27"/>
    <x v="0"/>
    <x v="0"/>
    <x v="0"/>
    <x v="0"/>
    <x v="0"/>
    <x v="4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03"/>
    <x v="1177"/>
    <x v="54"/>
    <x v="27"/>
    <x v="0"/>
    <x v="0"/>
    <x v="0"/>
    <x v="0"/>
    <x v="0"/>
    <x v="2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869"/>
    <x v="1545"/>
    <x v="54"/>
    <x v="27"/>
    <x v="0"/>
    <x v="0"/>
    <x v="0"/>
    <x v="0"/>
    <x v="0"/>
    <x v="5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011"/>
    <x v="1624"/>
    <x v="54"/>
    <x v="27"/>
    <x v="0"/>
    <x v="0"/>
    <x v="0"/>
    <x v="0"/>
    <x v="0"/>
    <x v="6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42"/>
    <x v="1071"/>
    <x v="54"/>
    <x v="27"/>
    <x v="0"/>
    <x v="0"/>
    <x v="0"/>
    <x v="0"/>
    <x v="0"/>
    <x v="0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80"/>
    <x v="1361"/>
    <x v="54"/>
    <x v="27"/>
    <x v="0"/>
    <x v="0"/>
    <x v="0"/>
    <x v="0"/>
    <x v="0"/>
    <x v="4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42"/>
    <x v="1071"/>
    <x v="54"/>
    <x v="27"/>
    <x v="0"/>
    <x v="0"/>
    <x v="0"/>
    <x v="0"/>
    <x v="0"/>
    <x v="2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540"/>
    <x v="1334"/>
    <x v="54"/>
    <x v="27"/>
    <x v="0"/>
    <x v="0"/>
    <x v="0"/>
    <x v="0"/>
    <x v="0"/>
    <x v="5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58"/>
    <x v="1410"/>
    <x v="54"/>
    <x v="27"/>
    <x v="0"/>
    <x v="0"/>
    <x v="0"/>
    <x v="0"/>
    <x v="0"/>
    <x v="6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0"/>
    <x v="956"/>
    <x v="54"/>
    <x v="27"/>
    <x v="0"/>
    <x v="0"/>
    <x v="0"/>
    <x v="0"/>
    <x v="0"/>
    <x v="0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0"/>
    <x v="956"/>
    <x v="54"/>
    <x v="27"/>
    <x v="0"/>
    <x v="0"/>
    <x v="0"/>
    <x v="0"/>
    <x v="0"/>
    <x v="4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0"/>
    <x v="956"/>
    <x v="54"/>
    <x v="27"/>
    <x v="0"/>
    <x v="0"/>
    <x v="0"/>
    <x v="0"/>
    <x v="0"/>
    <x v="5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0"/>
    <x v="956"/>
    <x v="54"/>
    <x v="27"/>
    <x v="0"/>
    <x v="0"/>
    <x v="0"/>
    <x v="0"/>
    <x v="0"/>
    <x v="6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731"/>
    <x v="1464"/>
    <x v="54"/>
    <x v="27"/>
    <x v="0"/>
    <x v="0"/>
    <x v="0"/>
    <x v="0"/>
    <x v="0"/>
    <x v="2"/>
    <x v="0"/>
    <x v="0"/>
    <x v="0"/>
    <x v="17"/>
    <x v="20"/>
    <x v="0"/>
    <x v="20"/>
    <x v="850"/>
    <x v="104"/>
    <x v="0"/>
    <x v="0"/>
    <x v="0"/>
    <x v="0"/>
    <x v="0"/>
    <x v="442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439"/>
    <x v="1833"/>
    <x v="54"/>
    <x v="27"/>
    <x v="0"/>
    <x v="0"/>
    <x v="0"/>
    <x v="0"/>
    <x v="0"/>
    <x v="5"/>
    <x v="0"/>
    <x v="0"/>
    <x v="0"/>
    <x v="17"/>
    <x v="20"/>
    <x v="0"/>
    <x v="20"/>
    <x v="850"/>
    <x v="104"/>
    <x v="0"/>
    <x v="0"/>
    <x v="0"/>
    <x v="0"/>
    <x v="0"/>
    <x v="442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540"/>
    <x v="1869"/>
    <x v="54"/>
    <x v="27"/>
    <x v="0"/>
    <x v="0"/>
    <x v="0"/>
    <x v="0"/>
    <x v="0"/>
    <x v="3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923"/>
    <x v="1577"/>
    <x v="54"/>
    <x v="27"/>
    <x v="0"/>
    <x v="0"/>
    <x v="0"/>
    <x v="0"/>
    <x v="0"/>
    <x v="0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545"/>
    <x v="1873"/>
    <x v="54"/>
    <x v="27"/>
    <x v="0"/>
    <x v="0"/>
    <x v="0"/>
    <x v="0"/>
    <x v="0"/>
    <x v="4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827"/>
    <x v="1524"/>
    <x v="54"/>
    <x v="27"/>
    <x v="0"/>
    <x v="0"/>
    <x v="0"/>
    <x v="0"/>
    <x v="0"/>
    <x v="2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879"/>
    <x v="1553"/>
    <x v="54"/>
    <x v="27"/>
    <x v="0"/>
    <x v="0"/>
    <x v="0"/>
    <x v="0"/>
    <x v="0"/>
    <x v="1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486"/>
    <x v="1855"/>
    <x v="54"/>
    <x v="27"/>
    <x v="0"/>
    <x v="0"/>
    <x v="0"/>
    <x v="0"/>
    <x v="0"/>
    <x v="5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562"/>
    <x v="1880"/>
    <x v="54"/>
    <x v="27"/>
    <x v="0"/>
    <x v="0"/>
    <x v="0"/>
    <x v="0"/>
    <x v="0"/>
    <x v="6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541"/>
    <x v="1870"/>
    <x v="54"/>
    <x v="27"/>
    <x v="0"/>
    <x v="0"/>
    <x v="0"/>
    <x v="0"/>
    <x v="0"/>
    <x v="3"/>
    <x v="0"/>
    <x v="0"/>
    <x v="0"/>
    <x v="262"/>
    <x v="374"/>
    <x v="0"/>
    <x v="20"/>
    <x v="850"/>
    <x v="104"/>
    <x v="0"/>
    <x v="0"/>
    <x v="0"/>
    <x v="0"/>
    <x v="0"/>
    <x v="44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880"/>
    <x v="1554"/>
    <x v="54"/>
    <x v="27"/>
    <x v="0"/>
    <x v="0"/>
    <x v="0"/>
    <x v="0"/>
    <x v="0"/>
    <x v="1"/>
    <x v="0"/>
    <x v="0"/>
    <x v="0"/>
    <x v="262"/>
    <x v="374"/>
    <x v="0"/>
    <x v="20"/>
    <x v="850"/>
    <x v="104"/>
    <x v="0"/>
    <x v="0"/>
    <x v="0"/>
    <x v="0"/>
    <x v="0"/>
    <x v="44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551"/>
    <x v="1875"/>
    <x v="54"/>
    <x v="27"/>
    <x v="0"/>
    <x v="0"/>
    <x v="0"/>
    <x v="0"/>
    <x v="0"/>
    <x v="3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642"/>
    <x v="1399"/>
    <x v="54"/>
    <x v="27"/>
    <x v="0"/>
    <x v="0"/>
    <x v="0"/>
    <x v="0"/>
    <x v="0"/>
    <x v="0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411"/>
    <x v="1821"/>
    <x v="54"/>
    <x v="27"/>
    <x v="0"/>
    <x v="0"/>
    <x v="0"/>
    <x v="0"/>
    <x v="0"/>
    <x v="4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938"/>
    <x v="1589"/>
    <x v="54"/>
    <x v="27"/>
    <x v="0"/>
    <x v="0"/>
    <x v="0"/>
    <x v="0"/>
    <x v="0"/>
    <x v="1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0"/>
    <x v="956"/>
    <x v="54"/>
    <x v="27"/>
    <x v="0"/>
    <x v="0"/>
    <x v="0"/>
    <x v="0"/>
    <x v="0"/>
    <x v="5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454"/>
    <x v="1840"/>
    <x v="54"/>
    <x v="27"/>
    <x v="0"/>
    <x v="0"/>
    <x v="0"/>
    <x v="0"/>
    <x v="0"/>
    <x v="6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479"/>
    <x v="1287"/>
    <x v="54"/>
    <x v="27"/>
    <x v="0"/>
    <x v="0"/>
    <x v="0"/>
    <x v="0"/>
    <x v="0"/>
    <x v="0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236"/>
    <x v="1720"/>
    <x v="54"/>
    <x v="27"/>
    <x v="0"/>
    <x v="0"/>
    <x v="0"/>
    <x v="0"/>
    <x v="0"/>
    <x v="4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479"/>
    <x v="1287"/>
    <x v="54"/>
    <x v="27"/>
    <x v="0"/>
    <x v="0"/>
    <x v="0"/>
    <x v="0"/>
    <x v="0"/>
    <x v="2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177"/>
    <x v="1694"/>
    <x v="54"/>
    <x v="27"/>
    <x v="0"/>
    <x v="0"/>
    <x v="0"/>
    <x v="0"/>
    <x v="0"/>
    <x v="5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312"/>
    <x v="1767"/>
    <x v="54"/>
    <x v="27"/>
    <x v="0"/>
    <x v="0"/>
    <x v="0"/>
    <x v="0"/>
    <x v="0"/>
    <x v="6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180"/>
    <x v="1695"/>
    <x v="54"/>
    <x v="27"/>
    <x v="0"/>
    <x v="0"/>
    <x v="0"/>
    <x v="0"/>
    <x v="0"/>
    <x v="3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234"/>
    <x v="1138"/>
    <x v="54"/>
    <x v="27"/>
    <x v="0"/>
    <x v="0"/>
    <x v="0"/>
    <x v="0"/>
    <x v="0"/>
    <x v="0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802"/>
    <x v="1507"/>
    <x v="54"/>
    <x v="27"/>
    <x v="0"/>
    <x v="0"/>
    <x v="0"/>
    <x v="0"/>
    <x v="0"/>
    <x v="4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424"/>
    <x v="1244"/>
    <x v="54"/>
    <x v="27"/>
    <x v="0"/>
    <x v="0"/>
    <x v="0"/>
    <x v="0"/>
    <x v="0"/>
    <x v="1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0"/>
    <x v="956"/>
    <x v="54"/>
    <x v="27"/>
    <x v="0"/>
    <x v="0"/>
    <x v="0"/>
    <x v="0"/>
    <x v="0"/>
    <x v="5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883"/>
    <x v="1555"/>
    <x v="54"/>
    <x v="27"/>
    <x v="0"/>
    <x v="0"/>
    <x v="0"/>
    <x v="0"/>
    <x v="0"/>
    <x v="6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579"/>
    <x v="1892"/>
    <x v="54"/>
    <x v="27"/>
    <x v="0"/>
    <x v="0"/>
    <x v="0"/>
    <x v="0"/>
    <x v="0"/>
    <x v="3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043"/>
    <x v="1638"/>
    <x v="54"/>
    <x v="27"/>
    <x v="0"/>
    <x v="0"/>
    <x v="0"/>
    <x v="0"/>
    <x v="0"/>
    <x v="0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564"/>
    <x v="1883"/>
    <x v="54"/>
    <x v="27"/>
    <x v="0"/>
    <x v="0"/>
    <x v="0"/>
    <x v="0"/>
    <x v="0"/>
    <x v="4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210"/>
    <x v="1120"/>
    <x v="54"/>
    <x v="27"/>
    <x v="0"/>
    <x v="0"/>
    <x v="0"/>
    <x v="0"/>
    <x v="0"/>
    <x v="2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362"/>
    <x v="1791"/>
    <x v="54"/>
    <x v="27"/>
    <x v="0"/>
    <x v="0"/>
    <x v="0"/>
    <x v="0"/>
    <x v="0"/>
    <x v="1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698"/>
    <x v="1441"/>
    <x v="54"/>
    <x v="27"/>
    <x v="0"/>
    <x v="0"/>
    <x v="0"/>
    <x v="0"/>
    <x v="0"/>
    <x v="5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571"/>
    <x v="1889"/>
    <x v="54"/>
    <x v="27"/>
    <x v="0"/>
    <x v="0"/>
    <x v="0"/>
    <x v="0"/>
    <x v="0"/>
    <x v="6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451"/>
    <x v="1268"/>
    <x v="54"/>
    <x v="27"/>
    <x v="0"/>
    <x v="0"/>
    <x v="0"/>
    <x v="0"/>
    <x v="0"/>
    <x v="0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195"/>
    <x v="1702"/>
    <x v="54"/>
    <x v="27"/>
    <x v="0"/>
    <x v="0"/>
    <x v="0"/>
    <x v="0"/>
    <x v="0"/>
    <x v="4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451"/>
    <x v="1268"/>
    <x v="54"/>
    <x v="27"/>
    <x v="0"/>
    <x v="0"/>
    <x v="0"/>
    <x v="0"/>
    <x v="0"/>
    <x v="2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133"/>
    <x v="1678"/>
    <x v="54"/>
    <x v="27"/>
    <x v="0"/>
    <x v="0"/>
    <x v="0"/>
    <x v="0"/>
    <x v="0"/>
    <x v="5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281"/>
    <x v="1748"/>
    <x v="54"/>
    <x v="27"/>
    <x v="0"/>
    <x v="0"/>
    <x v="0"/>
    <x v="0"/>
    <x v="0"/>
    <x v="6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59"/>
    <x v="1210"/>
    <x v="54"/>
    <x v="27"/>
    <x v="0"/>
    <x v="0"/>
    <x v="0"/>
    <x v="0"/>
    <x v="0"/>
    <x v="0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034"/>
    <x v="1633"/>
    <x v="54"/>
    <x v="27"/>
    <x v="0"/>
    <x v="0"/>
    <x v="0"/>
    <x v="0"/>
    <x v="0"/>
    <x v="4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59"/>
    <x v="1210"/>
    <x v="54"/>
    <x v="27"/>
    <x v="0"/>
    <x v="0"/>
    <x v="0"/>
    <x v="0"/>
    <x v="0"/>
    <x v="2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975"/>
    <x v="1608"/>
    <x v="54"/>
    <x v="27"/>
    <x v="0"/>
    <x v="0"/>
    <x v="0"/>
    <x v="0"/>
    <x v="0"/>
    <x v="5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132"/>
    <x v="1677"/>
    <x v="54"/>
    <x v="27"/>
    <x v="0"/>
    <x v="0"/>
    <x v="0"/>
    <x v="0"/>
    <x v="0"/>
    <x v="6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31"/>
    <x v="1063"/>
    <x v="54"/>
    <x v="27"/>
    <x v="0"/>
    <x v="0"/>
    <x v="0"/>
    <x v="0"/>
    <x v="0"/>
    <x v="0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53"/>
    <x v="1341"/>
    <x v="54"/>
    <x v="27"/>
    <x v="0"/>
    <x v="0"/>
    <x v="0"/>
    <x v="0"/>
    <x v="0"/>
    <x v="4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9"/>
    <x v="1041"/>
    <x v="54"/>
    <x v="27"/>
    <x v="0"/>
    <x v="0"/>
    <x v="0"/>
    <x v="0"/>
    <x v="0"/>
    <x v="2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13"/>
    <x v="1237"/>
    <x v="54"/>
    <x v="27"/>
    <x v="0"/>
    <x v="0"/>
    <x v="0"/>
    <x v="0"/>
    <x v="0"/>
    <x v="5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24"/>
    <x v="1386"/>
    <x v="54"/>
    <x v="27"/>
    <x v="0"/>
    <x v="0"/>
    <x v="0"/>
    <x v="0"/>
    <x v="0"/>
    <x v="6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31"/>
    <x v="1063"/>
    <x v="54"/>
    <x v="27"/>
    <x v="0"/>
    <x v="0"/>
    <x v="0"/>
    <x v="0"/>
    <x v="0"/>
    <x v="0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53"/>
    <x v="1341"/>
    <x v="54"/>
    <x v="27"/>
    <x v="0"/>
    <x v="0"/>
    <x v="0"/>
    <x v="0"/>
    <x v="0"/>
    <x v="4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9"/>
    <x v="1041"/>
    <x v="54"/>
    <x v="27"/>
    <x v="0"/>
    <x v="0"/>
    <x v="0"/>
    <x v="0"/>
    <x v="0"/>
    <x v="2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13"/>
    <x v="1237"/>
    <x v="54"/>
    <x v="27"/>
    <x v="0"/>
    <x v="0"/>
    <x v="0"/>
    <x v="0"/>
    <x v="0"/>
    <x v="5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24"/>
    <x v="1386"/>
    <x v="54"/>
    <x v="27"/>
    <x v="0"/>
    <x v="0"/>
    <x v="0"/>
    <x v="0"/>
    <x v="0"/>
    <x v="6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02"/>
    <x v="1375"/>
    <x v="54"/>
    <x v="27"/>
    <x v="0"/>
    <x v="0"/>
    <x v="0"/>
    <x v="0"/>
    <x v="0"/>
    <x v="3"/>
    <x v="0"/>
    <x v="0"/>
    <x v="0"/>
    <x v="104"/>
    <x v="149"/>
    <x v="0"/>
    <x v="47"/>
    <x v="850"/>
    <x v="104"/>
    <x v="0"/>
    <x v="0"/>
    <x v="0"/>
    <x v="0"/>
    <x v="0"/>
    <x v="442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0"/>
    <x v="1070"/>
    <x v="54"/>
    <x v="27"/>
    <x v="0"/>
    <x v="0"/>
    <x v="0"/>
    <x v="0"/>
    <x v="0"/>
    <x v="1"/>
    <x v="0"/>
    <x v="0"/>
    <x v="0"/>
    <x v="104"/>
    <x v="149"/>
    <x v="0"/>
    <x v="47"/>
    <x v="850"/>
    <x v="104"/>
    <x v="0"/>
    <x v="0"/>
    <x v="0"/>
    <x v="0"/>
    <x v="0"/>
    <x v="442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31"/>
    <x v="1063"/>
    <x v="54"/>
    <x v="27"/>
    <x v="0"/>
    <x v="0"/>
    <x v="0"/>
    <x v="0"/>
    <x v="0"/>
    <x v="0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53"/>
    <x v="1341"/>
    <x v="54"/>
    <x v="27"/>
    <x v="0"/>
    <x v="0"/>
    <x v="0"/>
    <x v="0"/>
    <x v="0"/>
    <x v="4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9"/>
    <x v="1041"/>
    <x v="54"/>
    <x v="27"/>
    <x v="0"/>
    <x v="0"/>
    <x v="0"/>
    <x v="0"/>
    <x v="0"/>
    <x v="2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13"/>
    <x v="1237"/>
    <x v="54"/>
    <x v="27"/>
    <x v="0"/>
    <x v="0"/>
    <x v="0"/>
    <x v="0"/>
    <x v="0"/>
    <x v="5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24"/>
    <x v="1386"/>
    <x v="54"/>
    <x v="27"/>
    <x v="0"/>
    <x v="0"/>
    <x v="0"/>
    <x v="0"/>
    <x v="0"/>
    <x v="6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28"/>
    <x v="1062"/>
    <x v="54"/>
    <x v="27"/>
    <x v="0"/>
    <x v="0"/>
    <x v="0"/>
    <x v="0"/>
    <x v="0"/>
    <x v="0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46"/>
    <x v="1337"/>
    <x v="54"/>
    <x v="27"/>
    <x v="0"/>
    <x v="0"/>
    <x v="0"/>
    <x v="0"/>
    <x v="0"/>
    <x v="4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12"/>
    <x v="1383"/>
    <x v="54"/>
    <x v="27"/>
    <x v="0"/>
    <x v="0"/>
    <x v="0"/>
    <x v="0"/>
    <x v="0"/>
    <x v="6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02"/>
    <x v="1375"/>
    <x v="54"/>
    <x v="27"/>
    <x v="0"/>
    <x v="0"/>
    <x v="0"/>
    <x v="0"/>
    <x v="0"/>
    <x v="3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25"/>
    <x v="1061"/>
    <x v="54"/>
    <x v="27"/>
    <x v="0"/>
    <x v="0"/>
    <x v="0"/>
    <x v="0"/>
    <x v="0"/>
    <x v="0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39"/>
    <x v="1332"/>
    <x v="54"/>
    <x v="27"/>
    <x v="0"/>
    <x v="0"/>
    <x v="0"/>
    <x v="0"/>
    <x v="0"/>
    <x v="4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0"/>
    <x v="1070"/>
    <x v="54"/>
    <x v="27"/>
    <x v="0"/>
    <x v="0"/>
    <x v="0"/>
    <x v="0"/>
    <x v="0"/>
    <x v="1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05"/>
    <x v="1378"/>
    <x v="54"/>
    <x v="27"/>
    <x v="0"/>
    <x v="0"/>
    <x v="0"/>
    <x v="0"/>
    <x v="0"/>
    <x v="6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328"/>
    <x v="463"/>
    <x v="0"/>
    <x v="47"/>
    <x v="850"/>
    <x v="104"/>
    <x v="0"/>
    <x v="0"/>
    <x v="0"/>
    <x v="0"/>
    <x v="0"/>
    <x v="442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328"/>
    <x v="463"/>
    <x v="0"/>
    <x v="47"/>
    <x v="850"/>
    <x v="104"/>
    <x v="0"/>
    <x v="0"/>
    <x v="0"/>
    <x v="0"/>
    <x v="0"/>
    <x v="442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02"/>
    <x v="1375"/>
    <x v="54"/>
    <x v="27"/>
    <x v="0"/>
    <x v="0"/>
    <x v="0"/>
    <x v="0"/>
    <x v="0"/>
    <x v="3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25"/>
    <x v="1061"/>
    <x v="54"/>
    <x v="27"/>
    <x v="0"/>
    <x v="0"/>
    <x v="0"/>
    <x v="0"/>
    <x v="0"/>
    <x v="0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39"/>
    <x v="1332"/>
    <x v="54"/>
    <x v="27"/>
    <x v="0"/>
    <x v="0"/>
    <x v="0"/>
    <x v="0"/>
    <x v="0"/>
    <x v="4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0"/>
    <x v="1070"/>
    <x v="54"/>
    <x v="27"/>
    <x v="0"/>
    <x v="0"/>
    <x v="0"/>
    <x v="0"/>
    <x v="0"/>
    <x v="1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05"/>
    <x v="1378"/>
    <x v="54"/>
    <x v="27"/>
    <x v="0"/>
    <x v="0"/>
    <x v="0"/>
    <x v="0"/>
    <x v="0"/>
    <x v="6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348"/>
    <x v="495"/>
    <x v="0"/>
    <x v="47"/>
    <x v="850"/>
    <x v="104"/>
    <x v="0"/>
    <x v="0"/>
    <x v="0"/>
    <x v="0"/>
    <x v="0"/>
    <x v="442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348"/>
    <x v="495"/>
    <x v="0"/>
    <x v="47"/>
    <x v="850"/>
    <x v="104"/>
    <x v="0"/>
    <x v="0"/>
    <x v="0"/>
    <x v="0"/>
    <x v="0"/>
    <x v="442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02"/>
    <x v="1375"/>
    <x v="54"/>
    <x v="27"/>
    <x v="0"/>
    <x v="0"/>
    <x v="0"/>
    <x v="0"/>
    <x v="0"/>
    <x v="3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25"/>
    <x v="1061"/>
    <x v="54"/>
    <x v="27"/>
    <x v="0"/>
    <x v="0"/>
    <x v="0"/>
    <x v="0"/>
    <x v="0"/>
    <x v="0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39"/>
    <x v="1332"/>
    <x v="54"/>
    <x v="27"/>
    <x v="0"/>
    <x v="0"/>
    <x v="0"/>
    <x v="0"/>
    <x v="0"/>
    <x v="4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0"/>
    <x v="1070"/>
    <x v="54"/>
    <x v="27"/>
    <x v="0"/>
    <x v="0"/>
    <x v="0"/>
    <x v="0"/>
    <x v="0"/>
    <x v="1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05"/>
    <x v="1378"/>
    <x v="54"/>
    <x v="27"/>
    <x v="0"/>
    <x v="0"/>
    <x v="0"/>
    <x v="0"/>
    <x v="0"/>
    <x v="6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02"/>
    <x v="1375"/>
    <x v="54"/>
    <x v="27"/>
    <x v="0"/>
    <x v="0"/>
    <x v="0"/>
    <x v="0"/>
    <x v="0"/>
    <x v="3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25"/>
    <x v="1061"/>
    <x v="54"/>
    <x v="27"/>
    <x v="0"/>
    <x v="0"/>
    <x v="0"/>
    <x v="0"/>
    <x v="0"/>
    <x v="0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39"/>
    <x v="1332"/>
    <x v="54"/>
    <x v="27"/>
    <x v="0"/>
    <x v="0"/>
    <x v="0"/>
    <x v="0"/>
    <x v="0"/>
    <x v="4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0"/>
    <x v="1070"/>
    <x v="54"/>
    <x v="27"/>
    <x v="0"/>
    <x v="0"/>
    <x v="0"/>
    <x v="0"/>
    <x v="0"/>
    <x v="1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05"/>
    <x v="1378"/>
    <x v="54"/>
    <x v="27"/>
    <x v="0"/>
    <x v="0"/>
    <x v="0"/>
    <x v="0"/>
    <x v="0"/>
    <x v="6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418"/>
    <x v="1238"/>
    <x v="54"/>
    <x v="27"/>
    <x v="0"/>
    <x v="0"/>
    <x v="0"/>
    <x v="0"/>
    <x v="0"/>
    <x v="0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134"/>
    <x v="1679"/>
    <x v="54"/>
    <x v="27"/>
    <x v="0"/>
    <x v="0"/>
    <x v="0"/>
    <x v="0"/>
    <x v="0"/>
    <x v="4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418"/>
    <x v="1238"/>
    <x v="54"/>
    <x v="27"/>
    <x v="0"/>
    <x v="0"/>
    <x v="0"/>
    <x v="0"/>
    <x v="0"/>
    <x v="2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074"/>
    <x v="1648"/>
    <x v="54"/>
    <x v="27"/>
    <x v="0"/>
    <x v="0"/>
    <x v="0"/>
    <x v="0"/>
    <x v="0"/>
    <x v="5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232"/>
    <x v="1715"/>
    <x v="54"/>
    <x v="27"/>
    <x v="0"/>
    <x v="0"/>
    <x v="0"/>
    <x v="0"/>
    <x v="0"/>
    <x v="6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551"/>
    <x v="1340"/>
    <x v="54"/>
    <x v="27"/>
    <x v="0"/>
    <x v="0"/>
    <x v="0"/>
    <x v="0"/>
    <x v="0"/>
    <x v="0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332"/>
    <x v="1777"/>
    <x v="54"/>
    <x v="27"/>
    <x v="0"/>
    <x v="0"/>
    <x v="0"/>
    <x v="0"/>
    <x v="0"/>
    <x v="4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551"/>
    <x v="1340"/>
    <x v="54"/>
    <x v="27"/>
    <x v="0"/>
    <x v="0"/>
    <x v="0"/>
    <x v="0"/>
    <x v="0"/>
    <x v="2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283"/>
    <x v="1750"/>
    <x v="54"/>
    <x v="27"/>
    <x v="0"/>
    <x v="0"/>
    <x v="0"/>
    <x v="0"/>
    <x v="0"/>
    <x v="5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395"/>
    <x v="1812"/>
    <x v="54"/>
    <x v="27"/>
    <x v="0"/>
    <x v="0"/>
    <x v="0"/>
    <x v="0"/>
    <x v="0"/>
    <x v="6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93"/>
    <x v="1222"/>
    <x v="54"/>
    <x v="27"/>
    <x v="0"/>
    <x v="0"/>
    <x v="0"/>
    <x v="0"/>
    <x v="0"/>
    <x v="2"/>
    <x v="0"/>
    <x v="0"/>
    <x v="0"/>
    <x v="123"/>
    <x v="178"/>
    <x v="0"/>
    <x v="79"/>
    <x v="850"/>
    <x v="104"/>
    <x v="0"/>
    <x v="0"/>
    <x v="0"/>
    <x v="0"/>
    <x v="0"/>
    <x v="442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031"/>
    <x v="1632"/>
    <x v="54"/>
    <x v="27"/>
    <x v="0"/>
    <x v="0"/>
    <x v="0"/>
    <x v="0"/>
    <x v="0"/>
    <x v="5"/>
    <x v="0"/>
    <x v="0"/>
    <x v="0"/>
    <x v="123"/>
    <x v="178"/>
    <x v="0"/>
    <x v="79"/>
    <x v="850"/>
    <x v="104"/>
    <x v="0"/>
    <x v="0"/>
    <x v="0"/>
    <x v="0"/>
    <x v="0"/>
    <x v="442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83"/>
    <x v="1098"/>
    <x v="54"/>
    <x v="27"/>
    <x v="0"/>
    <x v="0"/>
    <x v="0"/>
    <x v="0"/>
    <x v="0"/>
    <x v="0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684"/>
    <x v="1430"/>
    <x v="54"/>
    <x v="27"/>
    <x v="0"/>
    <x v="0"/>
    <x v="0"/>
    <x v="0"/>
    <x v="0"/>
    <x v="4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83"/>
    <x v="1098"/>
    <x v="54"/>
    <x v="27"/>
    <x v="0"/>
    <x v="0"/>
    <x v="0"/>
    <x v="0"/>
    <x v="0"/>
    <x v="2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643"/>
    <x v="1400"/>
    <x v="54"/>
    <x v="27"/>
    <x v="0"/>
    <x v="0"/>
    <x v="0"/>
    <x v="0"/>
    <x v="0"/>
    <x v="5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762"/>
    <x v="1484"/>
    <x v="54"/>
    <x v="27"/>
    <x v="0"/>
    <x v="0"/>
    <x v="0"/>
    <x v="0"/>
    <x v="0"/>
    <x v="6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42"/>
    <x v="1071"/>
    <x v="54"/>
    <x v="27"/>
    <x v="0"/>
    <x v="0"/>
    <x v="0"/>
    <x v="0"/>
    <x v="0"/>
    <x v="2"/>
    <x v="0"/>
    <x v="0"/>
    <x v="0"/>
    <x v="320"/>
    <x v="449"/>
    <x v="0"/>
    <x v="79"/>
    <x v="850"/>
    <x v="104"/>
    <x v="0"/>
    <x v="0"/>
    <x v="0"/>
    <x v="0"/>
    <x v="0"/>
    <x v="442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540"/>
    <x v="1334"/>
    <x v="54"/>
    <x v="27"/>
    <x v="0"/>
    <x v="0"/>
    <x v="0"/>
    <x v="0"/>
    <x v="0"/>
    <x v="5"/>
    <x v="0"/>
    <x v="0"/>
    <x v="0"/>
    <x v="320"/>
    <x v="449"/>
    <x v="0"/>
    <x v="79"/>
    <x v="850"/>
    <x v="104"/>
    <x v="0"/>
    <x v="0"/>
    <x v="0"/>
    <x v="0"/>
    <x v="0"/>
    <x v="442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83"/>
    <x v="1098"/>
    <x v="54"/>
    <x v="27"/>
    <x v="0"/>
    <x v="0"/>
    <x v="0"/>
    <x v="0"/>
    <x v="0"/>
    <x v="0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684"/>
    <x v="1430"/>
    <x v="54"/>
    <x v="27"/>
    <x v="0"/>
    <x v="0"/>
    <x v="0"/>
    <x v="0"/>
    <x v="0"/>
    <x v="4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83"/>
    <x v="1098"/>
    <x v="54"/>
    <x v="27"/>
    <x v="0"/>
    <x v="0"/>
    <x v="0"/>
    <x v="0"/>
    <x v="0"/>
    <x v="2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643"/>
    <x v="1400"/>
    <x v="54"/>
    <x v="27"/>
    <x v="0"/>
    <x v="0"/>
    <x v="0"/>
    <x v="0"/>
    <x v="0"/>
    <x v="5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762"/>
    <x v="1484"/>
    <x v="54"/>
    <x v="27"/>
    <x v="0"/>
    <x v="0"/>
    <x v="0"/>
    <x v="0"/>
    <x v="0"/>
    <x v="6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87"/>
    <x v="1218"/>
    <x v="54"/>
    <x v="27"/>
    <x v="0"/>
    <x v="0"/>
    <x v="0"/>
    <x v="0"/>
    <x v="0"/>
    <x v="0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084"/>
    <x v="1651"/>
    <x v="54"/>
    <x v="27"/>
    <x v="0"/>
    <x v="0"/>
    <x v="0"/>
    <x v="0"/>
    <x v="0"/>
    <x v="4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87"/>
    <x v="1218"/>
    <x v="54"/>
    <x v="27"/>
    <x v="0"/>
    <x v="0"/>
    <x v="0"/>
    <x v="0"/>
    <x v="0"/>
    <x v="2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021"/>
    <x v="1626"/>
    <x v="54"/>
    <x v="27"/>
    <x v="0"/>
    <x v="0"/>
    <x v="0"/>
    <x v="0"/>
    <x v="0"/>
    <x v="5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180"/>
    <x v="1695"/>
    <x v="54"/>
    <x v="27"/>
    <x v="0"/>
    <x v="0"/>
    <x v="0"/>
    <x v="0"/>
    <x v="0"/>
    <x v="6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530"/>
    <x v="1866"/>
    <x v="54"/>
    <x v="27"/>
    <x v="0"/>
    <x v="0"/>
    <x v="0"/>
    <x v="0"/>
    <x v="0"/>
    <x v="3"/>
    <x v="0"/>
    <x v="0"/>
    <x v="0"/>
    <x v="59"/>
    <x v="78"/>
    <x v="2"/>
    <x v="48"/>
    <x v="850"/>
    <x v="104"/>
    <x v="0"/>
    <x v="0"/>
    <x v="0"/>
    <x v="0"/>
    <x v="0"/>
    <x v="442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861"/>
    <x v="1540"/>
    <x v="54"/>
    <x v="27"/>
    <x v="0"/>
    <x v="0"/>
    <x v="0"/>
    <x v="0"/>
    <x v="0"/>
    <x v="1"/>
    <x v="0"/>
    <x v="0"/>
    <x v="0"/>
    <x v="59"/>
    <x v="78"/>
    <x v="2"/>
    <x v="48"/>
    <x v="850"/>
    <x v="104"/>
    <x v="0"/>
    <x v="0"/>
    <x v="0"/>
    <x v="0"/>
    <x v="0"/>
    <x v="442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562"/>
    <x v="1347"/>
    <x v="54"/>
    <x v="27"/>
    <x v="0"/>
    <x v="0"/>
    <x v="0"/>
    <x v="0"/>
    <x v="0"/>
    <x v="3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282"/>
    <x v="1164"/>
    <x v="54"/>
    <x v="27"/>
    <x v="0"/>
    <x v="0"/>
    <x v="0"/>
    <x v="0"/>
    <x v="0"/>
    <x v="0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887"/>
    <x v="1557"/>
    <x v="54"/>
    <x v="27"/>
    <x v="0"/>
    <x v="0"/>
    <x v="0"/>
    <x v="0"/>
    <x v="0"/>
    <x v="4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268"/>
    <x v="1158"/>
    <x v="54"/>
    <x v="27"/>
    <x v="0"/>
    <x v="0"/>
    <x v="0"/>
    <x v="0"/>
    <x v="0"/>
    <x v="2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25"/>
    <x v="1061"/>
    <x v="54"/>
    <x v="27"/>
    <x v="0"/>
    <x v="0"/>
    <x v="0"/>
    <x v="0"/>
    <x v="0"/>
    <x v="1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807"/>
    <x v="1511"/>
    <x v="54"/>
    <x v="27"/>
    <x v="0"/>
    <x v="0"/>
    <x v="0"/>
    <x v="0"/>
    <x v="0"/>
    <x v="5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972"/>
    <x v="1607"/>
    <x v="54"/>
    <x v="27"/>
    <x v="0"/>
    <x v="0"/>
    <x v="0"/>
    <x v="0"/>
    <x v="0"/>
    <x v="6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127"/>
    <x v="1676"/>
    <x v="54"/>
    <x v="27"/>
    <x v="0"/>
    <x v="0"/>
    <x v="0"/>
    <x v="0"/>
    <x v="0"/>
    <x v="3"/>
    <x v="0"/>
    <x v="0"/>
    <x v="0"/>
    <x v="187"/>
    <x v="272"/>
    <x v="2"/>
    <x v="48"/>
    <x v="850"/>
    <x v="104"/>
    <x v="0"/>
    <x v="0"/>
    <x v="0"/>
    <x v="0"/>
    <x v="0"/>
    <x v="442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393"/>
    <x v="1222"/>
    <x v="54"/>
    <x v="27"/>
    <x v="0"/>
    <x v="0"/>
    <x v="0"/>
    <x v="0"/>
    <x v="0"/>
    <x v="1"/>
    <x v="0"/>
    <x v="0"/>
    <x v="0"/>
    <x v="187"/>
    <x v="272"/>
    <x v="2"/>
    <x v="48"/>
    <x v="850"/>
    <x v="104"/>
    <x v="0"/>
    <x v="0"/>
    <x v="0"/>
    <x v="0"/>
    <x v="0"/>
    <x v="442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43"/>
    <x v="1400"/>
    <x v="54"/>
    <x v="27"/>
    <x v="0"/>
    <x v="0"/>
    <x v="0"/>
    <x v="0"/>
    <x v="0"/>
    <x v="3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83"/>
    <x v="1098"/>
    <x v="54"/>
    <x v="27"/>
    <x v="0"/>
    <x v="0"/>
    <x v="0"/>
    <x v="0"/>
    <x v="0"/>
    <x v="0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684"/>
    <x v="1430"/>
    <x v="54"/>
    <x v="27"/>
    <x v="0"/>
    <x v="0"/>
    <x v="0"/>
    <x v="0"/>
    <x v="0"/>
    <x v="4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51"/>
    <x v="1080"/>
    <x v="54"/>
    <x v="27"/>
    <x v="0"/>
    <x v="0"/>
    <x v="0"/>
    <x v="0"/>
    <x v="0"/>
    <x v="2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51"/>
    <x v="1080"/>
    <x v="54"/>
    <x v="27"/>
    <x v="0"/>
    <x v="0"/>
    <x v="0"/>
    <x v="0"/>
    <x v="0"/>
    <x v="1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567"/>
    <x v="1350"/>
    <x v="54"/>
    <x v="27"/>
    <x v="0"/>
    <x v="0"/>
    <x v="0"/>
    <x v="0"/>
    <x v="0"/>
    <x v="5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762"/>
    <x v="1484"/>
    <x v="54"/>
    <x v="27"/>
    <x v="0"/>
    <x v="0"/>
    <x v="0"/>
    <x v="0"/>
    <x v="0"/>
    <x v="6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172"/>
    <x v="1692"/>
    <x v="54"/>
    <x v="27"/>
    <x v="0"/>
    <x v="0"/>
    <x v="0"/>
    <x v="0"/>
    <x v="0"/>
    <x v="3"/>
    <x v="0"/>
    <x v="0"/>
    <x v="0"/>
    <x v="352"/>
    <x v="500"/>
    <x v="2"/>
    <x v="48"/>
    <x v="850"/>
    <x v="104"/>
    <x v="0"/>
    <x v="0"/>
    <x v="0"/>
    <x v="0"/>
    <x v="0"/>
    <x v="44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419"/>
    <x v="1239"/>
    <x v="54"/>
    <x v="27"/>
    <x v="0"/>
    <x v="0"/>
    <x v="0"/>
    <x v="0"/>
    <x v="0"/>
    <x v="1"/>
    <x v="0"/>
    <x v="0"/>
    <x v="0"/>
    <x v="352"/>
    <x v="500"/>
    <x v="2"/>
    <x v="48"/>
    <x v="850"/>
    <x v="104"/>
    <x v="0"/>
    <x v="0"/>
    <x v="0"/>
    <x v="0"/>
    <x v="0"/>
    <x v="44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56"/>
    <x v="1209"/>
    <x v="54"/>
    <x v="27"/>
    <x v="0"/>
    <x v="0"/>
    <x v="0"/>
    <x v="0"/>
    <x v="0"/>
    <x v="2"/>
    <x v="0"/>
    <x v="0"/>
    <x v="0"/>
    <x v="75"/>
    <x v="100"/>
    <x v="2"/>
    <x v="53"/>
    <x v="850"/>
    <x v="104"/>
    <x v="0"/>
    <x v="0"/>
    <x v="0"/>
    <x v="0"/>
    <x v="0"/>
    <x v="442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969"/>
    <x v="1606"/>
    <x v="54"/>
    <x v="27"/>
    <x v="0"/>
    <x v="0"/>
    <x v="0"/>
    <x v="0"/>
    <x v="0"/>
    <x v="5"/>
    <x v="0"/>
    <x v="0"/>
    <x v="0"/>
    <x v="75"/>
    <x v="100"/>
    <x v="2"/>
    <x v="53"/>
    <x v="850"/>
    <x v="104"/>
    <x v="0"/>
    <x v="0"/>
    <x v="0"/>
    <x v="0"/>
    <x v="0"/>
    <x v="442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608"/>
    <x v="1380"/>
    <x v="54"/>
    <x v="27"/>
    <x v="0"/>
    <x v="0"/>
    <x v="0"/>
    <x v="0"/>
    <x v="0"/>
    <x v="2"/>
    <x v="0"/>
    <x v="0"/>
    <x v="0"/>
    <x v="138"/>
    <x v="200"/>
    <x v="2"/>
    <x v="53"/>
    <x v="850"/>
    <x v="104"/>
    <x v="0"/>
    <x v="0"/>
    <x v="0"/>
    <x v="0"/>
    <x v="0"/>
    <x v="442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346"/>
    <x v="1786"/>
    <x v="54"/>
    <x v="27"/>
    <x v="0"/>
    <x v="0"/>
    <x v="0"/>
    <x v="0"/>
    <x v="0"/>
    <x v="5"/>
    <x v="0"/>
    <x v="0"/>
    <x v="0"/>
    <x v="138"/>
    <x v="200"/>
    <x v="2"/>
    <x v="53"/>
    <x v="850"/>
    <x v="104"/>
    <x v="0"/>
    <x v="0"/>
    <x v="0"/>
    <x v="0"/>
    <x v="0"/>
    <x v="442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869"/>
    <x v="1545"/>
    <x v="54"/>
    <x v="27"/>
    <x v="0"/>
    <x v="0"/>
    <x v="0"/>
    <x v="0"/>
    <x v="0"/>
    <x v="3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88"/>
    <x v="1219"/>
    <x v="54"/>
    <x v="27"/>
    <x v="0"/>
    <x v="0"/>
    <x v="0"/>
    <x v="0"/>
    <x v="0"/>
    <x v="0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086"/>
    <x v="1652"/>
    <x v="54"/>
    <x v="27"/>
    <x v="0"/>
    <x v="0"/>
    <x v="0"/>
    <x v="0"/>
    <x v="0"/>
    <x v="4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55"/>
    <x v="1208"/>
    <x v="54"/>
    <x v="27"/>
    <x v="0"/>
    <x v="0"/>
    <x v="0"/>
    <x v="0"/>
    <x v="0"/>
    <x v="2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255"/>
    <x v="1151"/>
    <x v="54"/>
    <x v="27"/>
    <x v="0"/>
    <x v="0"/>
    <x v="0"/>
    <x v="0"/>
    <x v="0"/>
    <x v="1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967"/>
    <x v="1604"/>
    <x v="54"/>
    <x v="27"/>
    <x v="0"/>
    <x v="0"/>
    <x v="0"/>
    <x v="0"/>
    <x v="0"/>
    <x v="5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181"/>
    <x v="1696"/>
    <x v="54"/>
    <x v="27"/>
    <x v="0"/>
    <x v="0"/>
    <x v="0"/>
    <x v="0"/>
    <x v="0"/>
    <x v="6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469"/>
    <x v="1279"/>
    <x v="54"/>
    <x v="27"/>
    <x v="0"/>
    <x v="0"/>
    <x v="0"/>
    <x v="0"/>
    <x v="0"/>
    <x v="2"/>
    <x v="0"/>
    <x v="0"/>
    <x v="0"/>
    <x v="414"/>
    <x v="616"/>
    <x v="2"/>
    <x v="53"/>
    <x v="850"/>
    <x v="104"/>
    <x v="0"/>
    <x v="0"/>
    <x v="0"/>
    <x v="0"/>
    <x v="0"/>
    <x v="442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163"/>
    <x v="1685"/>
    <x v="54"/>
    <x v="27"/>
    <x v="0"/>
    <x v="0"/>
    <x v="0"/>
    <x v="0"/>
    <x v="0"/>
    <x v="5"/>
    <x v="0"/>
    <x v="0"/>
    <x v="0"/>
    <x v="414"/>
    <x v="616"/>
    <x v="2"/>
    <x v="53"/>
    <x v="850"/>
    <x v="104"/>
    <x v="0"/>
    <x v="0"/>
    <x v="0"/>
    <x v="0"/>
    <x v="0"/>
    <x v="442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06"/>
    <x v="1178"/>
    <x v="54"/>
    <x v="27"/>
    <x v="0"/>
    <x v="0"/>
    <x v="0"/>
    <x v="0"/>
    <x v="0"/>
    <x v="0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926"/>
    <x v="1579"/>
    <x v="54"/>
    <x v="27"/>
    <x v="0"/>
    <x v="0"/>
    <x v="0"/>
    <x v="0"/>
    <x v="0"/>
    <x v="4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06"/>
    <x v="1178"/>
    <x v="54"/>
    <x v="27"/>
    <x v="0"/>
    <x v="0"/>
    <x v="0"/>
    <x v="0"/>
    <x v="0"/>
    <x v="2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874"/>
    <x v="1548"/>
    <x v="54"/>
    <x v="27"/>
    <x v="0"/>
    <x v="0"/>
    <x v="0"/>
    <x v="0"/>
    <x v="0"/>
    <x v="5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018"/>
    <x v="1625"/>
    <x v="54"/>
    <x v="27"/>
    <x v="0"/>
    <x v="0"/>
    <x v="0"/>
    <x v="0"/>
    <x v="0"/>
    <x v="6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42"/>
    <x v="1071"/>
    <x v="54"/>
    <x v="27"/>
    <x v="0"/>
    <x v="0"/>
    <x v="0"/>
    <x v="0"/>
    <x v="0"/>
    <x v="0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80"/>
    <x v="1361"/>
    <x v="54"/>
    <x v="27"/>
    <x v="0"/>
    <x v="0"/>
    <x v="0"/>
    <x v="0"/>
    <x v="0"/>
    <x v="4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42"/>
    <x v="1071"/>
    <x v="54"/>
    <x v="27"/>
    <x v="0"/>
    <x v="0"/>
    <x v="0"/>
    <x v="0"/>
    <x v="0"/>
    <x v="2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540"/>
    <x v="1334"/>
    <x v="54"/>
    <x v="27"/>
    <x v="0"/>
    <x v="0"/>
    <x v="0"/>
    <x v="0"/>
    <x v="0"/>
    <x v="5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58"/>
    <x v="1410"/>
    <x v="54"/>
    <x v="27"/>
    <x v="0"/>
    <x v="0"/>
    <x v="0"/>
    <x v="0"/>
    <x v="0"/>
    <x v="6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38"/>
    <x v="1196"/>
    <x v="54"/>
    <x v="27"/>
    <x v="0"/>
    <x v="0"/>
    <x v="0"/>
    <x v="0"/>
    <x v="0"/>
    <x v="0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995"/>
    <x v="1615"/>
    <x v="54"/>
    <x v="27"/>
    <x v="0"/>
    <x v="0"/>
    <x v="0"/>
    <x v="0"/>
    <x v="0"/>
    <x v="4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38"/>
    <x v="1196"/>
    <x v="54"/>
    <x v="27"/>
    <x v="0"/>
    <x v="0"/>
    <x v="0"/>
    <x v="0"/>
    <x v="0"/>
    <x v="2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935"/>
    <x v="1586"/>
    <x v="54"/>
    <x v="27"/>
    <x v="0"/>
    <x v="0"/>
    <x v="0"/>
    <x v="0"/>
    <x v="0"/>
    <x v="5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092"/>
    <x v="1655"/>
    <x v="54"/>
    <x v="27"/>
    <x v="0"/>
    <x v="0"/>
    <x v="0"/>
    <x v="0"/>
    <x v="0"/>
    <x v="6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232"/>
    <x v="1136"/>
    <x v="54"/>
    <x v="27"/>
    <x v="0"/>
    <x v="0"/>
    <x v="0"/>
    <x v="0"/>
    <x v="0"/>
    <x v="0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800"/>
    <x v="1506"/>
    <x v="54"/>
    <x v="27"/>
    <x v="0"/>
    <x v="0"/>
    <x v="0"/>
    <x v="0"/>
    <x v="0"/>
    <x v="4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232"/>
    <x v="1136"/>
    <x v="54"/>
    <x v="27"/>
    <x v="0"/>
    <x v="0"/>
    <x v="0"/>
    <x v="0"/>
    <x v="0"/>
    <x v="2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741"/>
    <x v="1470"/>
    <x v="54"/>
    <x v="27"/>
    <x v="0"/>
    <x v="0"/>
    <x v="0"/>
    <x v="0"/>
    <x v="0"/>
    <x v="5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878"/>
    <x v="1552"/>
    <x v="54"/>
    <x v="27"/>
    <x v="0"/>
    <x v="0"/>
    <x v="0"/>
    <x v="0"/>
    <x v="0"/>
    <x v="6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842"/>
    <x v="1530"/>
    <x v="54"/>
    <x v="27"/>
    <x v="0"/>
    <x v="0"/>
    <x v="0"/>
    <x v="0"/>
    <x v="0"/>
    <x v="3"/>
    <x v="0"/>
    <x v="0"/>
    <x v="0"/>
    <x v="148"/>
    <x v="213"/>
    <x v="2"/>
    <x v="58"/>
    <x v="850"/>
    <x v="104"/>
    <x v="0"/>
    <x v="0"/>
    <x v="0"/>
    <x v="0"/>
    <x v="0"/>
    <x v="442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239"/>
    <x v="1143"/>
    <x v="54"/>
    <x v="27"/>
    <x v="0"/>
    <x v="0"/>
    <x v="0"/>
    <x v="0"/>
    <x v="0"/>
    <x v="1"/>
    <x v="0"/>
    <x v="0"/>
    <x v="0"/>
    <x v="148"/>
    <x v="213"/>
    <x v="2"/>
    <x v="58"/>
    <x v="850"/>
    <x v="104"/>
    <x v="0"/>
    <x v="0"/>
    <x v="0"/>
    <x v="0"/>
    <x v="0"/>
    <x v="442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4" cacheId="8" applyNumberFormats="0" applyBorderFormats="0" applyFontFormats="0" applyPatternFormats="0" applyAlignmentFormats="0" applyWidthHeightFormats="0" dataCaption="Values" itemPrintTitles="1" indent="0" outline="1" outlineData="1" multipleFieldFilters="0">
  <location ref="A3:E113" firstHeaderRow="1" firstDataRow="3" firstDataCol="1"/>
  <pivotFields count="59">
    <pivotField compact="0" showAll="0"/>
    <pivotField axis="axisCol" showAll="0">
      <items count="9">
        <item x="0"/>
        <item h="1" x="1"/>
        <item x="2"/>
        <item h="1" x="3"/>
        <item h="1" x="4"/>
        <item x="5"/>
        <item h="1" x="6"/>
        <item h="1" x="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compact="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</pivotFields>
  <rowFields count="2">
    <field x="22"/>
    <field x="23"/>
  </rowFields>
  <colFields count="2">
    <field x="1"/>
    <field x="-2"/>
  </colFields>
  <dataFields count="4">
    <dataField name="Sum of NOVA QUANTIDADE A ENTREGAR" fld="7" baseField="0" baseItem="0" numFmtId="166"/>
    <dataField name="Sum of VAR VS PLAN ANTERIOR" fld="8" baseField="0" baseItem="0" numFmtId="166"/>
    <dataField name="Sum of QUANTIDADE ENTREGUE" fld="56" baseField="0" baseItem="0" numFmtId="164"/>
    <dataField name="Sum of QUANTIDADE ENTREGUE +/-" fld="57" baseField="0" baseItem="0" numFmtId="166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4" sqref="A4"/>
    </sheetView>
  </sheetViews>
  <sheetFormatPr defaultColWidth="10.90625" defaultRowHeight="12.5" x14ac:dyDescent="0.25"/>
  <cols>
    <col min="1" max="1" width="20.36328125" customWidth="1"/>
    <col min="2" max="2" width="15.81640625" customWidth="1"/>
    <col min="3" max="3" width="7.1796875" customWidth="1"/>
    <col min="4" max="4" width="8.1796875" customWidth="1"/>
    <col min="5" max="5" width="10.6328125" customWidth="1"/>
    <col min="6" max="6" width="6.1796875" customWidth="1"/>
    <col min="7" max="7" width="8.1796875" customWidth="1"/>
    <col min="8" max="8" width="16.36328125" customWidth="1"/>
    <col min="9" max="9" width="10.6328125" customWidth="1"/>
  </cols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13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8" sqref="K28"/>
    </sheetView>
  </sheetViews>
  <sheetFormatPr defaultColWidth="16.36328125" defaultRowHeight="12.5" outlineLevelCol="1" x14ac:dyDescent="0.25"/>
  <cols>
    <col min="1" max="1" width="13.6328125" style="1" customWidth="1"/>
    <col min="2" max="2" width="16.36328125" style="1" customWidth="1" outlineLevel="1"/>
    <col min="3" max="3" width="14.81640625" style="1" customWidth="1" outlineLevel="1"/>
    <col min="4" max="4" width="12.1796875" style="1" customWidth="1" outlineLevel="1"/>
    <col min="5" max="5" width="13" style="1" customWidth="1"/>
    <col min="6" max="6" width="13.81640625" style="1" customWidth="1" outlineLevel="1"/>
    <col min="7" max="7" width="14.81640625" style="1" customWidth="1" outlineLevel="1"/>
    <col min="8" max="8" width="12.1796875" style="1" customWidth="1" outlineLevel="1"/>
    <col min="9" max="9" width="13" style="1" customWidth="1"/>
    <col min="10" max="10" width="13.81640625" style="1" customWidth="1" outlineLevel="1"/>
    <col min="11" max="11" width="14.81640625" style="1" customWidth="1" outlineLevel="1"/>
    <col min="12" max="12" width="12.1796875" style="1" customWidth="1" outlineLevel="1"/>
    <col min="13" max="13" width="13" style="1" customWidth="1"/>
    <col min="14" max="14" width="17.1796875" style="1" hidden="1" customWidth="1" outlineLevel="1"/>
    <col min="15" max="15" width="15.81640625" style="1" hidden="1" customWidth="1" outlineLevel="1"/>
    <col min="16" max="16" width="12.1796875" style="1" hidden="1" customWidth="1" outlineLevel="1"/>
    <col min="17" max="17" width="13" style="1" customWidth="1"/>
    <col min="18" max="20" width="16.36328125" style="1" customWidth="1"/>
    <col min="21" max="16384" width="16.36328125" style="1"/>
  </cols>
  <sheetData>
    <row r="1" spans="1:31" ht="12.75" customHeight="1" x14ac:dyDescent="0.25">
      <c r="E1" s="2"/>
      <c r="I1" s="2"/>
      <c r="M1" s="2"/>
      <c r="Q1" s="2"/>
      <c r="S1" s="3" t="s">
        <v>2944</v>
      </c>
      <c r="T1" s="3" t="s">
        <v>2945</v>
      </c>
      <c r="U1" s="3" t="s">
        <v>2946</v>
      </c>
      <c r="V1" s="3" t="s">
        <v>2947</v>
      </c>
      <c r="W1" s="3" t="s">
        <v>2948</v>
      </c>
      <c r="AE1" s="4" t="e">
        <f>+V2+#REF!</f>
        <v>#REF!</v>
      </c>
    </row>
    <row r="2" spans="1:31" ht="12.75" customHeight="1" x14ac:dyDescent="0.25">
      <c r="D2" s="2"/>
      <c r="E2" s="2" t="s">
        <v>2945</v>
      </c>
      <c r="I2" s="2" t="s">
        <v>2946</v>
      </c>
      <c r="M2" s="2" t="s">
        <v>2947</v>
      </c>
      <c r="Q2" s="2" t="s">
        <v>2948</v>
      </c>
      <c r="S2" s="3" t="s">
        <v>2949</v>
      </c>
      <c r="T2" s="5">
        <v>0</v>
      </c>
      <c r="U2" s="6">
        <v>4935</v>
      </c>
      <c r="V2" s="6">
        <v>73762.5</v>
      </c>
      <c r="W2" s="5">
        <v>78697.5</v>
      </c>
    </row>
    <row r="3" spans="1:31" ht="12" customHeight="1" x14ac:dyDescent="0.25">
      <c r="A3" s="7"/>
      <c r="B3" s="8" t="s">
        <v>1</v>
      </c>
      <c r="C3" s="9"/>
      <c r="D3" s="9"/>
      <c r="E3" s="10"/>
    </row>
    <row r="4" spans="1:31" ht="49.5" customHeight="1" x14ac:dyDescent="0.3">
      <c r="A4" s="11" t="s">
        <v>2950</v>
      </c>
      <c r="B4" s="12" t="s">
        <v>84</v>
      </c>
      <c r="C4" s="13" t="s">
        <v>63</v>
      </c>
      <c r="D4" s="13" t="s">
        <v>80</v>
      </c>
      <c r="E4" s="14" t="s">
        <v>2951</v>
      </c>
    </row>
    <row r="5" spans="1:31" ht="49.5" customHeight="1" x14ac:dyDescent="0.3">
      <c r="A5" s="15" t="s">
        <v>169</v>
      </c>
      <c r="B5" s="16"/>
      <c r="C5" s="17"/>
      <c r="D5" s="18"/>
      <c r="E5" s="19"/>
    </row>
    <row r="6" spans="1:31" ht="12" customHeight="1" x14ac:dyDescent="0.3">
      <c r="A6" s="20" t="s">
        <v>2952</v>
      </c>
      <c r="B6" s="21">
        <v>1005150</v>
      </c>
      <c r="C6" s="22">
        <v>1821615</v>
      </c>
      <c r="D6" s="23">
        <v>1266725</v>
      </c>
      <c r="E6" s="24">
        <v>4093490</v>
      </c>
      <c r="S6" s="25"/>
    </row>
    <row r="7" spans="1:31" ht="12" customHeight="1" x14ac:dyDescent="0.3">
      <c r="A7" s="20" t="s">
        <v>2953</v>
      </c>
      <c r="B7" s="21">
        <v>567350</v>
      </c>
      <c r="C7" s="22">
        <v>690135</v>
      </c>
      <c r="D7" s="23">
        <v>433275</v>
      </c>
      <c r="E7" s="24">
        <v>1690760</v>
      </c>
    </row>
    <row r="8" spans="1:31" ht="12" customHeight="1" x14ac:dyDescent="0.3">
      <c r="A8" s="20" t="s">
        <v>2954</v>
      </c>
      <c r="B8" s="26">
        <v>28800</v>
      </c>
      <c r="C8">
        <v>50565</v>
      </c>
      <c r="D8" s="27">
        <v>763809</v>
      </c>
      <c r="E8" s="28">
        <v>843174</v>
      </c>
    </row>
    <row r="9" spans="1:31" ht="12" customHeight="1" x14ac:dyDescent="0.3">
      <c r="A9" s="29" t="s">
        <v>2955</v>
      </c>
      <c r="B9" s="30">
        <v>-716600</v>
      </c>
      <c r="C9" s="31">
        <v>-1633845</v>
      </c>
      <c r="D9" s="32">
        <v>-428328.5</v>
      </c>
      <c r="E9" s="33">
        <v>-2778773.5</v>
      </c>
      <c r="R9" s="25"/>
    </row>
    <row r="10" spans="1:31" ht="12" customHeight="1" x14ac:dyDescent="0.3">
      <c r="A10" s="34" t="s">
        <v>2956</v>
      </c>
      <c r="B10" s="35">
        <v>1005150</v>
      </c>
      <c r="C10" s="35">
        <v>1821615</v>
      </c>
      <c r="D10" s="35">
        <v>1266725</v>
      </c>
      <c r="E10" s="36">
        <v>4093490</v>
      </c>
    </row>
    <row r="11" spans="1:31" ht="12" customHeight="1" x14ac:dyDescent="0.3">
      <c r="A11" s="34" t="s">
        <v>2957</v>
      </c>
      <c r="B11" s="37">
        <v>567350</v>
      </c>
      <c r="C11" s="38">
        <v>690135</v>
      </c>
      <c r="D11" s="39">
        <v>433275</v>
      </c>
      <c r="E11" s="36">
        <v>1690760</v>
      </c>
    </row>
    <row r="12" spans="1:31" ht="12" customHeight="1" x14ac:dyDescent="0.3">
      <c r="A12" s="34" t="s">
        <v>2958</v>
      </c>
      <c r="B12" s="35">
        <v>28800</v>
      </c>
      <c r="C12" s="35">
        <v>50565</v>
      </c>
      <c r="D12" s="35">
        <v>763809</v>
      </c>
      <c r="E12" s="36">
        <v>843174</v>
      </c>
    </row>
    <row r="13" spans="1:31" ht="12" customHeight="1" x14ac:dyDescent="0.3">
      <c r="A13" s="34" t="s">
        <v>2959</v>
      </c>
      <c r="B13" s="37">
        <v>-716600</v>
      </c>
      <c r="C13" s="38">
        <v>-1633845</v>
      </c>
      <c r="D13" s="39">
        <v>-428328.5</v>
      </c>
      <c r="E13" s="36">
        <v>-2778773.5</v>
      </c>
    </row>
    <row r="14" spans="1:31" ht="12" customHeight="1" x14ac:dyDescent="0.3">
      <c r="A14" s="15" t="s">
        <v>144</v>
      </c>
      <c r="B14" s="17"/>
      <c r="C14" s="17"/>
      <c r="D14" s="17"/>
      <c r="E14" s="19"/>
    </row>
    <row r="15" spans="1:31" ht="12" customHeight="1" x14ac:dyDescent="0.3">
      <c r="A15" s="20" t="s">
        <v>2952</v>
      </c>
      <c r="B15" s="22">
        <v>0</v>
      </c>
      <c r="C15" s="22">
        <v>35850</v>
      </c>
      <c r="D15" s="22">
        <v>29875</v>
      </c>
      <c r="E15" s="24">
        <v>65725</v>
      </c>
    </row>
    <row r="16" spans="1:31" ht="12" customHeight="1" x14ac:dyDescent="0.3">
      <c r="A16" s="20" t="s">
        <v>2953</v>
      </c>
      <c r="B16" s="22">
        <v>0</v>
      </c>
      <c r="C16" s="22">
        <v>-77460</v>
      </c>
      <c r="D16" s="22">
        <v>-64550</v>
      </c>
      <c r="E16" s="24">
        <v>-142010</v>
      </c>
    </row>
    <row r="17" spans="1:18" ht="12" customHeight="1" x14ac:dyDescent="0.3">
      <c r="A17" s="20" t="s">
        <v>2954</v>
      </c>
      <c r="B17">
        <v>0</v>
      </c>
      <c r="C17">
        <v>0</v>
      </c>
      <c r="D17">
        <v>2000</v>
      </c>
      <c r="E17" s="28">
        <v>2000</v>
      </c>
    </row>
    <row r="18" spans="1:18" ht="12" customHeight="1" x14ac:dyDescent="0.3">
      <c r="A18" s="29" t="s">
        <v>2955</v>
      </c>
      <c r="B18" s="31">
        <v>0</v>
      </c>
      <c r="C18" s="31">
        <v>-35850</v>
      </c>
      <c r="D18" s="31">
        <v>-27875</v>
      </c>
      <c r="E18" s="33">
        <v>-63725</v>
      </c>
    </row>
    <row r="19" spans="1:18" ht="12" customHeight="1" x14ac:dyDescent="0.3">
      <c r="A19" s="34" t="s">
        <v>2960</v>
      </c>
      <c r="B19" s="37">
        <v>0</v>
      </c>
      <c r="C19" s="38">
        <v>35850</v>
      </c>
      <c r="D19" s="39">
        <v>29875</v>
      </c>
      <c r="E19" s="36">
        <v>65725</v>
      </c>
    </row>
    <row r="20" spans="1:18" ht="12" customHeight="1" x14ac:dyDescent="0.3">
      <c r="A20" s="34" t="s">
        <v>2961</v>
      </c>
      <c r="B20" s="35">
        <v>0</v>
      </c>
      <c r="C20" s="35">
        <v>-77460</v>
      </c>
      <c r="D20" s="35">
        <v>-64550</v>
      </c>
      <c r="E20" s="36">
        <v>-142010</v>
      </c>
    </row>
    <row r="21" spans="1:18" ht="12" customHeight="1" x14ac:dyDescent="0.3">
      <c r="A21" s="34" t="s">
        <v>2962</v>
      </c>
      <c r="B21" s="37">
        <v>0</v>
      </c>
      <c r="C21" s="38">
        <v>0</v>
      </c>
      <c r="D21" s="39">
        <v>2000</v>
      </c>
      <c r="E21" s="36">
        <v>2000</v>
      </c>
    </row>
    <row r="22" spans="1:18" ht="12" customHeight="1" x14ac:dyDescent="0.3">
      <c r="A22" s="34" t="s">
        <v>2963</v>
      </c>
      <c r="B22" s="35">
        <v>0</v>
      </c>
      <c r="C22" s="35">
        <v>-35850</v>
      </c>
      <c r="D22" s="35">
        <v>-27875</v>
      </c>
      <c r="E22" s="36">
        <v>-63725</v>
      </c>
    </row>
    <row r="23" spans="1:18" ht="12" customHeight="1" x14ac:dyDescent="0.3">
      <c r="A23" s="15" t="s">
        <v>95</v>
      </c>
      <c r="B23" s="16"/>
      <c r="C23" s="17"/>
      <c r="D23" s="18"/>
      <c r="E23" s="19"/>
      <c r="R23" s="25"/>
    </row>
    <row r="24" spans="1:18" ht="12" customHeight="1" x14ac:dyDescent="0.3">
      <c r="A24" s="20" t="s">
        <v>2952</v>
      </c>
      <c r="B24" s="21">
        <v>111900</v>
      </c>
      <c r="C24" s="22">
        <v>259935</v>
      </c>
      <c r="D24" s="23">
        <v>188637.5</v>
      </c>
      <c r="E24" s="24">
        <v>560472.5</v>
      </c>
    </row>
    <row r="25" spans="1:18" ht="12" customHeight="1" x14ac:dyDescent="0.3">
      <c r="A25" s="20" t="s">
        <v>2953</v>
      </c>
      <c r="B25" s="21">
        <v>13400</v>
      </c>
      <c r="C25" s="22">
        <v>-8565</v>
      </c>
      <c r="D25" s="23">
        <v>-10487.5</v>
      </c>
      <c r="E25" s="24">
        <v>-5652.5</v>
      </c>
    </row>
    <row r="26" spans="1:18" ht="12" customHeight="1" x14ac:dyDescent="0.3">
      <c r="A26" s="20" t="s">
        <v>2954</v>
      </c>
      <c r="B26" s="26">
        <v>0</v>
      </c>
      <c r="C26">
        <v>11490</v>
      </c>
      <c r="D26" s="27">
        <v>172727</v>
      </c>
      <c r="E26" s="28">
        <v>184217</v>
      </c>
      <c r="F26" s="1">
        <v>1823640</v>
      </c>
      <c r="G26" s="1">
        <v>-556725</v>
      </c>
      <c r="H26" s="1">
        <v>124440</v>
      </c>
      <c r="I26" s="2">
        <v>-1699200</v>
      </c>
      <c r="J26" s="1">
        <v>1300275</v>
      </c>
      <c r="K26" s="1">
        <v>-340050</v>
      </c>
      <c r="L26" s="1">
        <v>1151513</v>
      </c>
      <c r="M26" s="2">
        <v>-148752</v>
      </c>
      <c r="Q26" s="2">
        <v>-2696862</v>
      </c>
    </row>
    <row r="27" spans="1:18" ht="12.75" customHeight="1" x14ac:dyDescent="0.3">
      <c r="A27" s="29" t="s">
        <v>2955</v>
      </c>
      <c r="B27" s="30">
        <v>-70300</v>
      </c>
      <c r="C27" s="31">
        <v>-231150</v>
      </c>
      <c r="D27" s="32">
        <v>12827</v>
      </c>
      <c r="E27" s="33">
        <v>-288623</v>
      </c>
      <c r="F27" s="40">
        <f t="shared" ref="F27:P27" si="0">+F23-F26</f>
        <v>-1823640</v>
      </c>
      <c r="G27" s="40">
        <f t="shared" si="0"/>
        <v>556725</v>
      </c>
      <c r="H27" s="40">
        <f t="shared" si="0"/>
        <v>-124440</v>
      </c>
      <c r="I27" s="40">
        <f t="shared" si="0"/>
        <v>1699200</v>
      </c>
      <c r="J27" s="40">
        <f t="shared" si="0"/>
        <v>-1300275</v>
      </c>
      <c r="K27" s="40">
        <f t="shared" si="0"/>
        <v>340050</v>
      </c>
      <c r="L27" s="40">
        <f t="shared" si="0"/>
        <v>-1151513</v>
      </c>
      <c r="M27" s="40">
        <f t="shared" si="0"/>
        <v>148752</v>
      </c>
      <c r="N27" s="40">
        <f t="shared" si="0"/>
        <v>0</v>
      </c>
      <c r="O27" s="40">
        <f t="shared" si="0"/>
        <v>0</v>
      </c>
      <c r="P27" s="40">
        <f t="shared" si="0"/>
        <v>0</v>
      </c>
      <c r="Q27" s="40">
        <f>+Q26-Q23</f>
        <v>-2696862</v>
      </c>
    </row>
    <row r="28" spans="1:18" ht="12" customHeight="1" x14ac:dyDescent="0.3">
      <c r="A28" s="34" t="s">
        <v>2964</v>
      </c>
      <c r="B28" s="35">
        <v>111900</v>
      </c>
      <c r="C28" s="35">
        <v>259935</v>
      </c>
      <c r="D28" s="35">
        <v>188637.5</v>
      </c>
      <c r="E28" s="36">
        <v>560472.5</v>
      </c>
    </row>
    <row r="29" spans="1:18" ht="12" customHeight="1" x14ac:dyDescent="0.3">
      <c r="A29" s="34" t="s">
        <v>2965</v>
      </c>
      <c r="B29" s="37">
        <v>13400</v>
      </c>
      <c r="C29" s="38">
        <v>-8565</v>
      </c>
      <c r="D29" s="39">
        <v>-10487.5</v>
      </c>
      <c r="E29" s="36">
        <v>-5652.5</v>
      </c>
    </row>
    <row r="30" spans="1:18" ht="12" customHeight="1" x14ac:dyDescent="0.3">
      <c r="A30" s="34" t="s">
        <v>2966</v>
      </c>
      <c r="B30" s="35">
        <v>0</v>
      </c>
      <c r="C30" s="35">
        <v>11490</v>
      </c>
      <c r="D30" s="35">
        <v>172727</v>
      </c>
      <c r="E30" s="36">
        <v>184217</v>
      </c>
    </row>
    <row r="31" spans="1:18" ht="12" customHeight="1" x14ac:dyDescent="0.3">
      <c r="A31" s="34" t="s">
        <v>2967</v>
      </c>
      <c r="B31" s="37">
        <v>-70300</v>
      </c>
      <c r="C31" s="38">
        <v>-231150</v>
      </c>
      <c r="D31" s="39">
        <v>12827</v>
      </c>
      <c r="E31" s="36">
        <v>-288623</v>
      </c>
    </row>
    <row r="32" spans="1:18" ht="12" customHeight="1" x14ac:dyDescent="0.3">
      <c r="A32" s="15" t="s">
        <v>111</v>
      </c>
      <c r="B32" s="17"/>
      <c r="C32" s="17"/>
      <c r="D32" s="17"/>
      <c r="E32" s="36"/>
    </row>
    <row r="33" spans="1:5" ht="12" customHeight="1" x14ac:dyDescent="0.3">
      <c r="A33" s="41" t="s">
        <v>138</v>
      </c>
      <c r="B33" s="42"/>
      <c r="C33" s="17"/>
      <c r="D33" s="18"/>
      <c r="E33" s="19"/>
    </row>
    <row r="34" spans="1:5" ht="12" customHeight="1" x14ac:dyDescent="0.3">
      <c r="A34" s="20" t="s">
        <v>2952</v>
      </c>
      <c r="B34" s="43">
        <v>7500</v>
      </c>
      <c r="C34" s="22">
        <v>2250</v>
      </c>
      <c r="D34" s="27"/>
      <c r="E34" s="24">
        <v>9750</v>
      </c>
    </row>
    <row r="35" spans="1:5" ht="12" customHeight="1" x14ac:dyDescent="0.3">
      <c r="A35" s="20" t="s">
        <v>2953</v>
      </c>
      <c r="B35" s="43">
        <v>-2300</v>
      </c>
      <c r="C35" s="22">
        <v>-690</v>
      </c>
      <c r="D35" s="27"/>
      <c r="E35" s="24">
        <v>-2990</v>
      </c>
    </row>
    <row r="36" spans="1:5" ht="12" customHeight="1" x14ac:dyDescent="0.3">
      <c r="A36" s="20" t="s">
        <v>2954</v>
      </c>
      <c r="B36" s="44">
        <v>0</v>
      </c>
      <c r="C36">
        <v>0</v>
      </c>
      <c r="D36" s="27"/>
      <c r="E36" s="28">
        <v>0</v>
      </c>
    </row>
    <row r="37" spans="1:5" ht="12" customHeight="1" x14ac:dyDescent="0.3">
      <c r="A37" s="29" t="s">
        <v>2955</v>
      </c>
      <c r="B37" s="45">
        <v>-7500</v>
      </c>
      <c r="C37" s="31">
        <v>-2250</v>
      </c>
      <c r="D37" s="46"/>
      <c r="E37" s="33">
        <v>-9750</v>
      </c>
    </row>
    <row r="38" spans="1:5" ht="12" customHeight="1" x14ac:dyDescent="0.3">
      <c r="A38" s="41" t="s">
        <v>126</v>
      </c>
      <c r="B38" s="42"/>
      <c r="C38" s="17"/>
      <c r="D38" s="17"/>
      <c r="E38" s="19"/>
    </row>
    <row r="39" spans="1:5" ht="12" customHeight="1" x14ac:dyDescent="0.3">
      <c r="A39" s="20" t="s">
        <v>2952</v>
      </c>
      <c r="B39" s="43">
        <v>210500</v>
      </c>
      <c r="C39" s="22">
        <v>104400</v>
      </c>
      <c r="D39" s="22">
        <v>65925</v>
      </c>
      <c r="E39" s="24">
        <v>380825</v>
      </c>
    </row>
    <row r="40" spans="1:5" ht="12" customHeight="1" x14ac:dyDescent="0.3">
      <c r="A40" s="20" t="s">
        <v>2953</v>
      </c>
      <c r="B40" s="43">
        <v>-233300</v>
      </c>
      <c r="C40" s="22">
        <v>-109380</v>
      </c>
      <c r="D40" s="22">
        <v>-1275</v>
      </c>
      <c r="E40" s="24">
        <v>-343955</v>
      </c>
    </row>
    <row r="41" spans="1:5" ht="12" customHeight="1" x14ac:dyDescent="0.3">
      <c r="A41" s="20" t="s">
        <v>2954</v>
      </c>
      <c r="B41" s="44">
        <v>0</v>
      </c>
      <c r="C41">
        <v>9555</v>
      </c>
      <c r="D41">
        <v>59288</v>
      </c>
      <c r="E41" s="28">
        <v>68843</v>
      </c>
    </row>
    <row r="42" spans="1:5" ht="12" customHeight="1" x14ac:dyDescent="0.3">
      <c r="A42" s="29" t="s">
        <v>2955</v>
      </c>
      <c r="B42" s="45">
        <v>-210500</v>
      </c>
      <c r="C42" s="31">
        <v>-94845</v>
      </c>
      <c r="D42" s="31">
        <v>-6637</v>
      </c>
      <c r="E42" s="33">
        <v>-311982</v>
      </c>
    </row>
    <row r="43" spans="1:5" ht="12" customHeight="1" x14ac:dyDescent="0.3">
      <c r="A43" s="41" t="s">
        <v>347</v>
      </c>
      <c r="B43" s="42"/>
      <c r="C43" s="17"/>
      <c r="D43" s="18"/>
      <c r="E43" s="19"/>
    </row>
    <row r="44" spans="1:5" ht="12" customHeight="1" x14ac:dyDescent="0.3">
      <c r="A44" s="20" t="s">
        <v>2952</v>
      </c>
      <c r="B44" s="43">
        <v>42650</v>
      </c>
      <c r="C44" s="22">
        <v>34965</v>
      </c>
      <c r="D44" s="23">
        <v>18475</v>
      </c>
      <c r="E44" s="24">
        <v>96090</v>
      </c>
    </row>
    <row r="45" spans="1:5" ht="12" customHeight="1" x14ac:dyDescent="0.3">
      <c r="A45" s="20" t="s">
        <v>2953</v>
      </c>
      <c r="B45" s="43">
        <v>-31300</v>
      </c>
      <c r="C45" s="22">
        <v>-8490</v>
      </c>
      <c r="D45" s="23">
        <v>750.000000000005</v>
      </c>
      <c r="E45" s="24">
        <v>-39040</v>
      </c>
    </row>
    <row r="46" spans="1:5" ht="12" customHeight="1" x14ac:dyDescent="0.3">
      <c r="A46" s="20" t="s">
        <v>2954</v>
      </c>
      <c r="B46" s="44">
        <v>0</v>
      </c>
      <c r="C46">
        <v>30000</v>
      </c>
      <c r="D46" s="27">
        <v>0</v>
      </c>
      <c r="E46" s="28">
        <v>30000</v>
      </c>
    </row>
    <row r="47" spans="1:5" ht="12" customHeight="1" x14ac:dyDescent="0.3">
      <c r="A47" s="29" t="s">
        <v>2955</v>
      </c>
      <c r="B47" s="45">
        <v>-42650</v>
      </c>
      <c r="C47" s="31">
        <v>-4965.00000000001</v>
      </c>
      <c r="D47" s="32">
        <v>-18475</v>
      </c>
      <c r="E47" s="33">
        <v>-66090</v>
      </c>
    </row>
    <row r="48" spans="1:5" ht="12" customHeight="1" x14ac:dyDescent="0.3">
      <c r="A48" s="41" t="s">
        <v>608</v>
      </c>
      <c r="B48" s="42"/>
      <c r="C48" s="17"/>
      <c r="D48" s="17"/>
      <c r="E48" s="19"/>
    </row>
    <row r="49" spans="1:5" ht="12" customHeight="1" x14ac:dyDescent="0.3">
      <c r="A49" s="20" t="s">
        <v>2952</v>
      </c>
      <c r="B49" s="43">
        <v>4450</v>
      </c>
      <c r="C49" s="22">
        <v>33570</v>
      </c>
      <c r="D49" s="22">
        <v>26862.5</v>
      </c>
      <c r="E49" s="24">
        <v>64882.5</v>
      </c>
    </row>
    <row r="50" spans="1:5" ht="12" customHeight="1" x14ac:dyDescent="0.3">
      <c r="A50" s="20" t="s">
        <v>2953</v>
      </c>
      <c r="B50" s="43">
        <v>-32200</v>
      </c>
      <c r="C50" s="22">
        <v>-60735</v>
      </c>
      <c r="D50" s="22">
        <v>-42562.5</v>
      </c>
      <c r="E50" s="24">
        <v>-135497.5</v>
      </c>
    </row>
    <row r="51" spans="1:5" ht="12" customHeight="1" x14ac:dyDescent="0.3">
      <c r="A51" s="20" t="s">
        <v>2954</v>
      </c>
      <c r="B51" s="44">
        <v>0</v>
      </c>
      <c r="C51">
        <v>0</v>
      </c>
      <c r="D51">
        <v>29999</v>
      </c>
      <c r="E51" s="28">
        <v>29999</v>
      </c>
    </row>
    <row r="52" spans="1:5" ht="12" customHeight="1" x14ac:dyDescent="0.3">
      <c r="A52" s="29" t="s">
        <v>2955</v>
      </c>
      <c r="B52" s="45">
        <v>-4450</v>
      </c>
      <c r="C52" s="31">
        <v>-33570</v>
      </c>
      <c r="D52" s="31">
        <v>3136.5</v>
      </c>
      <c r="E52" s="33">
        <v>-34883.5</v>
      </c>
    </row>
    <row r="53" spans="1:5" ht="12" customHeight="1" x14ac:dyDescent="0.3">
      <c r="A53" s="41" t="s">
        <v>312</v>
      </c>
      <c r="B53" s="42"/>
      <c r="C53" s="17"/>
      <c r="D53" s="18"/>
      <c r="E53" s="19"/>
    </row>
    <row r="54" spans="1:5" ht="12" customHeight="1" x14ac:dyDescent="0.3">
      <c r="A54" s="20" t="s">
        <v>2952</v>
      </c>
      <c r="B54" s="44"/>
      <c r="C54" s="22">
        <v>9885</v>
      </c>
      <c r="D54" s="23">
        <v>8237.5</v>
      </c>
      <c r="E54" s="24">
        <v>18122.5</v>
      </c>
    </row>
    <row r="55" spans="1:5" ht="12" customHeight="1" x14ac:dyDescent="0.3">
      <c r="A55" s="20" t="s">
        <v>2953</v>
      </c>
      <c r="B55" s="44"/>
      <c r="C55" s="22">
        <v>4035</v>
      </c>
      <c r="D55" s="23">
        <v>3362.5</v>
      </c>
      <c r="E55" s="24">
        <v>7397.5</v>
      </c>
    </row>
    <row r="56" spans="1:5" ht="12" customHeight="1" x14ac:dyDescent="0.3">
      <c r="A56" s="20" t="s">
        <v>2954</v>
      </c>
      <c r="B56" s="44"/>
      <c r="C56">
        <v>0</v>
      </c>
      <c r="D56" s="27">
        <v>0</v>
      </c>
      <c r="E56" s="28">
        <v>0</v>
      </c>
    </row>
    <row r="57" spans="1:5" ht="12" customHeight="1" x14ac:dyDescent="0.3">
      <c r="A57" s="29" t="s">
        <v>2955</v>
      </c>
      <c r="B57" s="47"/>
      <c r="C57" s="31">
        <v>-9885</v>
      </c>
      <c r="D57" s="32">
        <v>-8237.5</v>
      </c>
      <c r="E57" s="33">
        <v>-18122.5</v>
      </c>
    </row>
    <row r="58" spans="1:5" ht="12" customHeight="1" x14ac:dyDescent="0.3">
      <c r="A58" s="41" t="s">
        <v>1721</v>
      </c>
      <c r="B58" s="42"/>
      <c r="C58" s="17"/>
      <c r="D58" s="17"/>
      <c r="E58" s="19"/>
    </row>
    <row r="59" spans="1:5" ht="12" customHeight="1" x14ac:dyDescent="0.3">
      <c r="A59" s="20" t="s">
        <v>2952</v>
      </c>
      <c r="B59" s="43">
        <v>19300</v>
      </c>
      <c r="C59" s="22">
        <v>5790</v>
      </c>
      <c r="D59" s="22">
        <v>0</v>
      </c>
      <c r="E59" s="24">
        <v>25090</v>
      </c>
    </row>
    <row r="60" spans="1:5" ht="12" customHeight="1" x14ac:dyDescent="0.3">
      <c r="A60" s="20" t="s">
        <v>2953</v>
      </c>
      <c r="B60" s="43">
        <v>19300</v>
      </c>
      <c r="C60" s="22">
        <v>-11625</v>
      </c>
      <c r="D60" s="22">
        <v>-14512.5</v>
      </c>
      <c r="E60" s="24">
        <v>-6837.5</v>
      </c>
    </row>
    <row r="61" spans="1:5" ht="12" customHeight="1" x14ac:dyDescent="0.3">
      <c r="A61" s="20" t="s">
        <v>2954</v>
      </c>
      <c r="B61" s="44">
        <v>0</v>
      </c>
      <c r="C61">
        <v>0</v>
      </c>
      <c r="D61">
        <v>0</v>
      </c>
      <c r="E61" s="28">
        <v>0</v>
      </c>
    </row>
    <row r="62" spans="1:5" ht="12" customHeight="1" x14ac:dyDescent="0.3">
      <c r="A62" s="29" t="s">
        <v>2955</v>
      </c>
      <c r="B62" s="45">
        <v>-19300</v>
      </c>
      <c r="C62" s="31">
        <v>-5790</v>
      </c>
      <c r="D62" s="31">
        <v>0</v>
      </c>
      <c r="E62" s="33">
        <v>-25090</v>
      </c>
    </row>
    <row r="63" spans="1:5" ht="12" customHeight="1" x14ac:dyDescent="0.3">
      <c r="A63" s="41" t="s">
        <v>1278</v>
      </c>
      <c r="B63" s="42"/>
      <c r="C63" s="17"/>
      <c r="D63" s="18"/>
      <c r="E63" s="19"/>
    </row>
    <row r="64" spans="1:5" ht="12" customHeight="1" x14ac:dyDescent="0.3">
      <c r="A64" s="20" t="s">
        <v>2952</v>
      </c>
      <c r="B64" s="43">
        <v>0</v>
      </c>
      <c r="C64" s="22">
        <v>14220</v>
      </c>
      <c r="D64" s="23">
        <v>11850</v>
      </c>
      <c r="E64" s="24">
        <v>26070</v>
      </c>
    </row>
    <row r="65" spans="1:5" ht="12" customHeight="1" x14ac:dyDescent="0.3">
      <c r="A65" s="20" t="s">
        <v>2953</v>
      </c>
      <c r="B65" s="43">
        <v>0</v>
      </c>
      <c r="C65" s="22">
        <v>8100</v>
      </c>
      <c r="D65" s="23">
        <v>6750</v>
      </c>
      <c r="E65" s="24">
        <v>14850</v>
      </c>
    </row>
    <row r="66" spans="1:5" ht="12" customHeight="1" x14ac:dyDescent="0.3">
      <c r="A66" s="20" t="s">
        <v>2954</v>
      </c>
      <c r="B66" s="44">
        <v>0</v>
      </c>
      <c r="C66">
        <v>5850</v>
      </c>
      <c r="D66" s="27">
        <v>5101</v>
      </c>
      <c r="E66" s="28">
        <v>10951</v>
      </c>
    </row>
    <row r="67" spans="1:5" ht="12" customHeight="1" x14ac:dyDescent="0.3">
      <c r="A67" s="29" t="s">
        <v>2955</v>
      </c>
      <c r="B67" s="45">
        <v>0</v>
      </c>
      <c r="C67" s="31">
        <v>-8370</v>
      </c>
      <c r="D67" s="32">
        <v>-6749</v>
      </c>
      <c r="E67" s="33">
        <v>-15119</v>
      </c>
    </row>
    <row r="68" spans="1:5" ht="12" customHeight="1" x14ac:dyDescent="0.3">
      <c r="A68" s="41" t="s">
        <v>112</v>
      </c>
      <c r="B68" s="42"/>
      <c r="C68" s="17"/>
      <c r="D68" s="17"/>
      <c r="E68" s="19"/>
    </row>
    <row r="69" spans="1:5" ht="12" customHeight="1" x14ac:dyDescent="0.3">
      <c r="A69" s="20" t="s">
        <v>2952</v>
      </c>
      <c r="B69" s="43">
        <v>4550</v>
      </c>
      <c r="C69" s="22">
        <v>52335</v>
      </c>
      <c r="D69" s="22">
        <v>42475</v>
      </c>
      <c r="E69" s="24">
        <v>99360</v>
      </c>
    </row>
    <row r="70" spans="1:5" ht="12" customHeight="1" x14ac:dyDescent="0.3">
      <c r="A70" s="20" t="s">
        <v>2953</v>
      </c>
      <c r="B70" s="43">
        <v>4550</v>
      </c>
      <c r="C70" s="22">
        <v>-33120</v>
      </c>
      <c r="D70" s="22">
        <v>-28737.5</v>
      </c>
      <c r="E70" s="24">
        <v>-57307.5</v>
      </c>
    </row>
    <row r="71" spans="1:5" ht="12" customHeight="1" x14ac:dyDescent="0.3">
      <c r="A71" s="20" t="s">
        <v>2954</v>
      </c>
      <c r="B71" s="44">
        <v>0</v>
      </c>
      <c r="C71">
        <v>0</v>
      </c>
      <c r="D71">
        <v>35951</v>
      </c>
      <c r="E71" s="28">
        <v>35951</v>
      </c>
    </row>
    <row r="72" spans="1:5" ht="12" customHeight="1" x14ac:dyDescent="0.3">
      <c r="A72" s="29" t="s">
        <v>2955</v>
      </c>
      <c r="B72" s="45">
        <v>-4550</v>
      </c>
      <c r="C72" s="31">
        <v>-52335</v>
      </c>
      <c r="D72" s="31">
        <v>-6524</v>
      </c>
      <c r="E72" s="33">
        <v>-63409</v>
      </c>
    </row>
    <row r="73" spans="1:5" ht="12" customHeight="1" x14ac:dyDescent="0.3">
      <c r="A73" s="41" t="s">
        <v>631</v>
      </c>
      <c r="B73" s="42"/>
      <c r="C73" s="17"/>
      <c r="D73" s="18"/>
      <c r="E73" s="19"/>
    </row>
    <row r="74" spans="1:5" ht="12" customHeight="1" x14ac:dyDescent="0.3">
      <c r="A74" s="20" t="s">
        <v>2952</v>
      </c>
      <c r="B74" s="43">
        <v>17600</v>
      </c>
      <c r="C74" s="22">
        <v>7575</v>
      </c>
      <c r="D74" s="23">
        <v>1912.5</v>
      </c>
      <c r="E74" s="24">
        <v>27087.5</v>
      </c>
    </row>
    <row r="75" spans="1:5" ht="12" customHeight="1" x14ac:dyDescent="0.3">
      <c r="A75" s="20" t="s">
        <v>2953</v>
      </c>
      <c r="B75" s="43">
        <v>17600</v>
      </c>
      <c r="C75" s="22">
        <v>180</v>
      </c>
      <c r="D75" s="23">
        <v>-4250</v>
      </c>
      <c r="E75" s="24">
        <v>13530</v>
      </c>
    </row>
    <row r="76" spans="1:5" ht="12" customHeight="1" x14ac:dyDescent="0.3">
      <c r="A76" s="20" t="s">
        <v>2954</v>
      </c>
      <c r="B76" s="44">
        <v>0</v>
      </c>
      <c r="C76">
        <v>0</v>
      </c>
      <c r="D76" s="27">
        <v>0</v>
      </c>
      <c r="E76" s="28">
        <v>0</v>
      </c>
    </row>
    <row r="77" spans="1:5" ht="12" customHeight="1" x14ac:dyDescent="0.3">
      <c r="A77" s="29" t="s">
        <v>2955</v>
      </c>
      <c r="B77" s="45">
        <v>-17600</v>
      </c>
      <c r="C77" s="31">
        <v>-7575</v>
      </c>
      <c r="D77" s="32">
        <v>-1912.5</v>
      </c>
      <c r="E77" s="33">
        <v>-27087.5</v>
      </c>
    </row>
    <row r="78" spans="1:5" ht="12" customHeight="1" x14ac:dyDescent="0.3">
      <c r="A78" s="41" t="s">
        <v>305</v>
      </c>
      <c r="B78" s="42"/>
      <c r="C78" s="17"/>
      <c r="D78" s="17"/>
      <c r="E78" s="19"/>
    </row>
    <row r="79" spans="1:5" ht="12" customHeight="1" x14ac:dyDescent="0.3">
      <c r="A79" s="20" t="s">
        <v>2952</v>
      </c>
      <c r="B79" s="43">
        <v>25000</v>
      </c>
      <c r="C79" s="22">
        <v>14685</v>
      </c>
      <c r="D79" s="22">
        <v>5987.5</v>
      </c>
      <c r="E79" s="24">
        <v>45672.5</v>
      </c>
    </row>
    <row r="80" spans="1:5" ht="12" customHeight="1" x14ac:dyDescent="0.3">
      <c r="A80" s="20" t="s">
        <v>2953</v>
      </c>
      <c r="B80" s="43">
        <v>25000</v>
      </c>
      <c r="C80" s="22">
        <v>-8760</v>
      </c>
      <c r="D80" s="22">
        <v>-13550</v>
      </c>
      <c r="E80" s="24">
        <v>2690</v>
      </c>
    </row>
    <row r="81" spans="1:5" ht="12" customHeight="1" x14ac:dyDescent="0.3">
      <c r="A81" s="20" t="s">
        <v>2954</v>
      </c>
      <c r="B81" s="44">
        <v>0</v>
      </c>
      <c r="C81">
        <v>0</v>
      </c>
      <c r="D81">
        <v>0</v>
      </c>
      <c r="E81" s="28">
        <v>0</v>
      </c>
    </row>
    <row r="82" spans="1:5" ht="12" customHeight="1" x14ac:dyDescent="0.3">
      <c r="A82" s="29" t="s">
        <v>2955</v>
      </c>
      <c r="B82" s="45">
        <v>-25000</v>
      </c>
      <c r="C82" s="31">
        <v>-14685</v>
      </c>
      <c r="D82" s="31">
        <v>-5987.5</v>
      </c>
      <c r="E82" s="33">
        <v>-45672.5</v>
      </c>
    </row>
    <row r="83" spans="1:5" ht="12" customHeight="1" x14ac:dyDescent="0.3">
      <c r="A83" s="41" t="s">
        <v>132</v>
      </c>
      <c r="B83" s="42"/>
      <c r="C83" s="17"/>
      <c r="D83" s="18"/>
      <c r="E83" s="19"/>
    </row>
    <row r="84" spans="1:5" ht="12" customHeight="1" x14ac:dyDescent="0.3">
      <c r="A84" s="20" t="s">
        <v>2952</v>
      </c>
      <c r="B84" s="43">
        <v>35000</v>
      </c>
      <c r="C84" s="22">
        <v>37440</v>
      </c>
      <c r="D84" s="23">
        <v>33075</v>
      </c>
      <c r="E84" s="24">
        <v>105515</v>
      </c>
    </row>
    <row r="85" spans="1:5" ht="12" customHeight="1" x14ac:dyDescent="0.3">
      <c r="A85" s="20" t="s">
        <v>2953</v>
      </c>
      <c r="B85" s="43">
        <v>33850</v>
      </c>
      <c r="C85" s="22">
        <v>-39720</v>
      </c>
      <c r="D85" s="23">
        <v>-30937.5</v>
      </c>
      <c r="E85" s="24">
        <v>-36807.5</v>
      </c>
    </row>
    <row r="86" spans="1:5" ht="12" customHeight="1" x14ac:dyDescent="0.3">
      <c r="A86" s="20" t="s">
        <v>2954</v>
      </c>
      <c r="B86" s="44">
        <v>0</v>
      </c>
      <c r="C86">
        <v>16980</v>
      </c>
      <c r="D86" s="27">
        <v>55187</v>
      </c>
      <c r="E86" s="28">
        <v>72167</v>
      </c>
    </row>
    <row r="87" spans="1:5" ht="12" customHeight="1" x14ac:dyDescent="0.3">
      <c r="A87" s="29" t="s">
        <v>2955</v>
      </c>
      <c r="B87" s="45">
        <v>-35000</v>
      </c>
      <c r="C87" s="31">
        <v>-20460</v>
      </c>
      <c r="D87" s="32">
        <v>22112</v>
      </c>
      <c r="E87" s="33">
        <v>-33348</v>
      </c>
    </row>
    <row r="88" spans="1:5" ht="12" customHeight="1" x14ac:dyDescent="0.3">
      <c r="A88" s="34" t="s">
        <v>2968</v>
      </c>
      <c r="B88" s="48">
        <v>366550</v>
      </c>
      <c r="C88" s="48">
        <v>317115</v>
      </c>
      <c r="D88" s="48">
        <v>214800</v>
      </c>
      <c r="E88" s="49">
        <v>898465</v>
      </c>
    </row>
    <row r="89" spans="1:5" ht="12" customHeight="1" x14ac:dyDescent="0.3">
      <c r="A89" s="34" t="s">
        <v>2969</v>
      </c>
      <c r="B89" s="50">
        <v>-198800</v>
      </c>
      <c r="C89" s="51">
        <v>-260205</v>
      </c>
      <c r="D89" s="52">
        <v>-124962.5</v>
      </c>
      <c r="E89" s="49">
        <v>-583967.5</v>
      </c>
    </row>
    <row r="90" spans="1:5" ht="12" customHeight="1" x14ac:dyDescent="0.3">
      <c r="A90" s="34" t="s">
        <v>2970</v>
      </c>
      <c r="B90" s="35">
        <v>0</v>
      </c>
      <c r="C90" s="35">
        <v>62385</v>
      </c>
      <c r="D90" s="35">
        <v>185526</v>
      </c>
      <c r="E90" s="36">
        <v>247911</v>
      </c>
    </row>
    <row r="91" spans="1:5" ht="12" customHeight="1" x14ac:dyDescent="0.3">
      <c r="A91" s="34" t="s">
        <v>2971</v>
      </c>
      <c r="B91" s="50">
        <v>-366550</v>
      </c>
      <c r="C91" s="51">
        <v>-254730</v>
      </c>
      <c r="D91" s="52">
        <v>-29274</v>
      </c>
      <c r="E91" s="49">
        <v>-650554</v>
      </c>
    </row>
    <row r="92" spans="1:5" ht="12" customHeight="1" x14ac:dyDescent="0.3">
      <c r="A92" s="15" t="s">
        <v>119</v>
      </c>
      <c r="B92" s="17"/>
      <c r="C92" s="17"/>
      <c r="D92" s="17"/>
      <c r="E92" s="19"/>
    </row>
    <row r="93" spans="1:5" ht="12" customHeight="1" x14ac:dyDescent="0.3">
      <c r="A93" s="20" t="s">
        <v>2952</v>
      </c>
      <c r="B93" s="22">
        <v>1000</v>
      </c>
      <c r="C93" s="22">
        <v>58515</v>
      </c>
      <c r="D93" s="22">
        <v>48512.5</v>
      </c>
      <c r="E93" s="24">
        <v>108027.5</v>
      </c>
    </row>
    <row r="94" spans="1:5" ht="12" customHeight="1" x14ac:dyDescent="0.3">
      <c r="A94" s="20" t="s">
        <v>2953</v>
      </c>
      <c r="B94" s="22">
        <v>-61900</v>
      </c>
      <c r="C94" s="22">
        <v>-51540</v>
      </c>
      <c r="D94" s="22">
        <v>-27475</v>
      </c>
      <c r="E94" s="24">
        <v>-140915</v>
      </c>
    </row>
    <row r="95" spans="1:5" ht="12" customHeight="1" x14ac:dyDescent="0.3">
      <c r="A95" s="20" t="s">
        <v>2954</v>
      </c>
      <c r="B95">
        <v>0</v>
      </c>
      <c r="C95">
        <v>0</v>
      </c>
      <c r="D95">
        <v>27451</v>
      </c>
      <c r="E95" s="28">
        <v>27451</v>
      </c>
    </row>
    <row r="96" spans="1:5" ht="12" customHeight="1" x14ac:dyDescent="0.3">
      <c r="A96" s="29" t="s">
        <v>2955</v>
      </c>
      <c r="B96" s="31">
        <v>-1000</v>
      </c>
      <c r="C96" s="31">
        <v>-58515</v>
      </c>
      <c r="D96" s="31">
        <v>-21061.5</v>
      </c>
      <c r="E96" s="33">
        <v>-80576.5</v>
      </c>
    </row>
    <row r="97" spans="1:5" ht="12" customHeight="1" x14ac:dyDescent="0.3">
      <c r="A97" s="34" t="s">
        <v>2972</v>
      </c>
      <c r="B97" s="37">
        <v>1000</v>
      </c>
      <c r="C97" s="38">
        <v>58515</v>
      </c>
      <c r="D97" s="39">
        <v>48512.5</v>
      </c>
      <c r="E97" s="36">
        <v>108027.5</v>
      </c>
    </row>
    <row r="98" spans="1:5" ht="12" customHeight="1" x14ac:dyDescent="0.3">
      <c r="A98" s="34" t="s">
        <v>2973</v>
      </c>
      <c r="B98" s="35">
        <v>-61900</v>
      </c>
      <c r="C98" s="35">
        <v>-51540</v>
      </c>
      <c r="D98" s="35">
        <v>-27475</v>
      </c>
      <c r="E98" s="36">
        <v>-140915</v>
      </c>
    </row>
    <row r="99" spans="1:5" ht="12" customHeight="1" x14ac:dyDescent="0.3">
      <c r="A99" s="34" t="s">
        <v>2974</v>
      </c>
      <c r="B99" s="37">
        <v>0</v>
      </c>
      <c r="C99" s="38">
        <v>0</v>
      </c>
      <c r="D99" s="39">
        <v>27451</v>
      </c>
      <c r="E99" s="36">
        <v>27451</v>
      </c>
    </row>
    <row r="100" spans="1:5" ht="12" customHeight="1" x14ac:dyDescent="0.3">
      <c r="A100" s="34" t="s">
        <v>2975</v>
      </c>
      <c r="B100" s="35">
        <v>-1000</v>
      </c>
      <c r="C100" s="35">
        <v>-58515</v>
      </c>
      <c r="D100" s="35">
        <v>-21061.5</v>
      </c>
      <c r="E100" s="36">
        <v>-80576.5</v>
      </c>
    </row>
    <row r="101" spans="1:5" ht="12" customHeight="1" x14ac:dyDescent="0.3">
      <c r="A101" s="15" t="s">
        <v>67</v>
      </c>
      <c r="B101" s="16"/>
      <c r="C101" s="17"/>
      <c r="D101" s="18"/>
      <c r="E101" s="19"/>
    </row>
    <row r="102" spans="1:5" ht="12" customHeight="1" x14ac:dyDescent="0.3">
      <c r="A102" s="20" t="s">
        <v>2952</v>
      </c>
      <c r="B102" s="21">
        <v>84500</v>
      </c>
      <c r="C102" s="22">
        <v>102180</v>
      </c>
      <c r="D102" s="23">
        <v>64025</v>
      </c>
      <c r="E102" s="24">
        <v>250705</v>
      </c>
    </row>
    <row r="103" spans="1:5" ht="12" customHeight="1" x14ac:dyDescent="0.3">
      <c r="A103" s="20" t="s">
        <v>2953</v>
      </c>
      <c r="B103" s="21">
        <v>-124250</v>
      </c>
      <c r="C103" s="22">
        <v>-77520</v>
      </c>
      <c r="D103" s="23">
        <v>-33550</v>
      </c>
      <c r="E103" s="24">
        <v>-235320</v>
      </c>
    </row>
    <row r="104" spans="1:5" ht="12" customHeight="1" x14ac:dyDescent="0.3">
      <c r="A104" s="20" t="s">
        <v>2954</v>
      </c>
      <c r="B104" s="26">
        <v>0</v>
      </c>
      <c r="C104">
        <v>0</v>
      </c>
      <c r="D104" s="27">
        <v>0</v>
      </c>
      <c r="E104" s="28">
        <v>0</v>
      </c>
    </row>
    <row r="105" spans="1:5" ht="12" customHeight="1" x14ac:dyDescent="0.3">
      <c r="A105" s="29" t="s">
        <v>2955</v>
      </c>
      <c r="B105" s="30">
        <v>-84500</v>
      </c>
      <c r="C105" s="31">
        <v>-102180</v>
      </c>
      <c r="D105" s="32">
        <v>-64025</v>
      </c>
      <c r="E105" s="33">
        <v>-250705</v>
      </c>
    </row>
    <row r="106" spans="1:5" ht="12" customHeight="1" x14ac:dyDescent="0.3">
      <c r="A106" s="34" t="s">
        <v>2976</v>
      </c>
      <c r="B106" s="35">
        <v>84500</v>
      </c>
      <c r="C106" s="35">
        <v>102180</v>
      </c>
      <c r="D106" s="35">
        <v>64025</v>
      </c>
      <c r="E106" s="36">
        <v>250705</v>
      </c>
    </row>
    <row r="107" spans="1:5" ht="12" customHeight="1" x14ac:dyDescent="0.3">
      <c r="A107" s="34" t="s">
        <v>2977</v>
      </c>
      <c r="B107" s="37">
        <v>-124250</v>
      </c>
      <c r="C107" s="38">
        <v>-77520</v>
      </c>
      <c r="D107" s="39">
        <v>-33550</v>
      </c>
      <c r="E107" s="36">
        <v>-235320</v>
      </c>
    </row>
    <row r="108" spans="1:5" ht="12" customHeight="1" x14ac:dyDescent="0.3">
      <c r="A108" s="34" t="s">
        <v>2978</v>
      </c>
      <c r="B108" s="35">
        <v>0</v>
      </c>
      <c r="C108" s="35">
        <v>0</v>
      </c>
      <c r="D108" s="35">
        <v>0</v>
      </c>
      <c r="E108" s="36">
        <v>0</v>
      </c>
    </row>
    <row r="109" spans="1:5" ht="12" customHeight="1" x14ac:dyDescent="0.3">
      <c r="A109" s="34" t="s">
        <v>2979</v>
      </c>
      <c r="B109" s="37">
        <v>-84500</v>
      </c>
      <c r="C109" s="38">
        <v>-102180</v>
      </c>
      <c r="D109" s="39">
        <v>-64025</v>
      </c>
      <c r="E109" s="36">
        <v>-250705</v>
      </c>
    </row>
    <row r="110" spans="1:5" ht="12" customHeight="1" x14ac:dyDescent="0.3">
      <c r="A110" s="34" t="s">
        <v>2980</v>
      </c>
      <c r="B110" s="35">
        <v>1569100</v>
      </c>
      <c r="C110" s="35">
        <v>2595210</v>
      </c>
      <c r="D110" s="35">
        <v>1812575</v>
      </c>
      <c r="E110" s="36">
        <v>5976885</v>
      </c>
    </row>
    <row r="111" spans="1:5" ht="12" customHeight="1" x14ac:dyDescent="0.3">
      <c r="A111" s="34" t="s">
        <v>2981</v>
      </c>
      <c r="B111" s="37">
        <v>195800</v>
      </c>
      <c r="C111" s="38">
        <v>214845</v>
      </c>
      <c r="D111" s="39">
        <v>172250</v>
      </c>
      <c r="E111" s="36">
        <v>582895</v>
      </c>
    </row>
    <row r="112" spans="1:5" ht="12" customHeight="1" x14ac:dyDescent="0.3">
      <c r="A112" s="34" t="s">
        <v>2982</v>
      </c>
      <c r="B112" s="35">
        <v>28800</v>
      </c>
      <c r="C112" s="35">
        <v>124440</v>
      </c>
      <c r="D112" s="35">
        <v>1151513</v>
      </c>
      <c r="E112" s="36">
        <v>1304753</v>
      </c>
    </row>
    <row r="113" spans="1:5" ht="12" customHeight="1" x14ac:dyDescent="0.3">
      <c r="A113" s="53" t="s">
        <v>2983</v>
      </c>
      <c r="B113" s="54">
        <v>-1238950</v>
      </c>
      <c r="C113" s="55">
        <v>-2316270</v>
      </c>
      <c r="D113" s="56">
        <v>-557737</v>
      </c>
      <c r="E113" s="57">
        <v>-4112957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P6994"/>
  <sheetViews>
    <sheetView tabSelected="1" zoomScaleNormal="100" workbookViewId="0">
      <selection activeCell="H53" sqref="H53"/>
    </sheetView>
  </sheetViews>
  <sheetFormatPr defaultColWidth="10.81640625" defaultRowHeight="12.5" x14ac:dyDescent="0.25"/>
  <cols>
    <col min="1" max="1" width="8.1796875" customWidth="1"/>
    <col min="2" max="2" width="30.36328125" customWidth="1"/>
    <col min="3" max="3" width="14.453125" customWidth="1"/>
    <col min="4" max="4" width="9" customWidth="1"/>
    <col min="5" max="5" width="12.453125" customWidth="1"/>
    <col min="6" max="6" width="13.1796875" customWidth="1"/>
    <col min="7" max="7" width="19" customWidth="1"/>
    <col min="8" max="10" width="22.6328125" customWidth="1"/>
    <col min="11" max="11" width="16" customWidth="1"/>
    <col min="12" max="13" width="22.6328125" customWidth="1"/>
    <col min="14" max="14" width="10.36328125" customWidth="1"/>
    <col min="15" max="15" width="9.36328125" customWidth="1"/>
    <col min="16" max="16" width="11.36328125" customWidth="1"/>
    <col min="17" max="17" width="11.6328125" customWidth="1"/>
    <col min="18" max="18" width="13" customWidth="1"/>
    <col min="19" max="19" width="30.36328125" customWidth="1"/>
    <col min="20" max="20" width="16.6328125" customWidth="1"/>
    <col min="21" max="21" width="16.36328125" customWidth="1"/>
    <col min="22" max="22" width="17.6328125" customWidth="1"/>
    <col min="23" max="23" width="16.6328125" customWidth="1"/>
    <col min="24" max="24" width="33" customWidth="1"/>
    <col min="25" max="25" width="22.1796875" customWidth="1"/>
    <col min="26" max="26" width="15.1796875" customWidth="1"/>
    <col min="27" max="27" width="17" customWidth="1"/>
    <col min="28" max="28" width="9.6328125" customWidth="1"/>
    <col min="29" max="29" width="8.1796875" customWidth="1"/>
    <col min="30" max="30" width="18.1796875" customWidth="1"/>
    <col min="31" max="31" width="21.6328125" customWidth="1"/>
    <col min="32" max="32" width="22.6328125" customWidth="1"/>
    <col min="33" max="33" width="24.1796875" customWidth="1"/>
    <col min="34" max="34" width="33" customWidth="1"/>
    <col min="35" max="35" width="41" customWidth="1"/>
    <col min="36" max="36" width="36" customWidth="1"/>
    <col min="37" max="37" width="19.453125" customWidth="1"/>
    <col min="38" max="38" width="11" customWidth="1"/>
    <col min="39" max="39" width="4.453125" customWidth="1"/>
    <col min="40" max="40" width="5.1796875" customWidth="1"/>
    <col min="41" max="41" width="14.1796875" customWidth="1"/>
    <col min="43" max="43" width="9.36328125" customWidth="1"/>
    <col min="44" max="44" width="8.1796875" customWidth="1"/>
    <col min="45" max="45" width="5.81640625" customWidth="1"/>
    <col min="46" max="46" width="9.36328125" customWidth="1"/>
    <col min="47" max="47" width="11.453125" customWidth="1"/>
    <col min="48" max="48" width="5.6328125" customWidth="1"/>
    <col min="49" max="49" width="11.6328125" customWidth="1"/>
    <col min="50" max="50" width="6.36328125" customWidth="1"/>
    <col min="51" max="51" width="18.1796875" customWidth="1"/>
    <col min="52" max="52" width="17" customWidth="1"/>
    <col min="53" max="53" width="8.6328125" customWidth="1"/>
    <col min="54" max="54" width="13.81640625" customWidth="1"/>
    <col min="55" max="61" width="18" customWidth="1"/>
    <col min="68" max="68" width="14" customWidth="1"/>
  </cols>
  <sheetData>
    <row r="1" spans="1:68" ht="12" customHeight="1" x14ac:dyDescent="0.25">
      <c r="A1" s="58" t="s">
        <v>0</v>
      </c>
      <c r="B1" s="58" t="s">
        <v>1</v>
      </c>
      <c r="C1" t="s">
        <v>2</v>
      </c>
      <c r="D1" t="s">
        <v>3</v>
      </c>
      <c r="E1" t="s">
        <v>4</v>
      </c>
      <c r="F1" s="58" t="s">
        <v>5</v>
      </c>
      <c r="G1" s="58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59" t="s">
        <v>16</v>
      </c>
      <c r="R1" s="59" t="s">
        <v>17</v>
      </c>
      <c r="S1" s="58" t="s">
        <v>18</v>
      </c>
      <c r="T1" s="59" t="s">
        <v>19</v>
      </c>
      <c r="U1" s="59" t="s">
        <v>20</v>
      </c>
      <c r="V1" t="s">
        <v>21</v>
      </c>
      <c r="W1" s="58" t="s">
        <v>22</v>
      </c>
      <c r="X1" s="58" t="s">
        <v>23</v>
      </c>
      <c r="Y1" s="58" t="s">
        <v>24</v>
      </c>
      <c r="Z1" s="58" t="s">
        <v>25</v>
      </c>
      <c r="AA1" s="58" t="s">
        <v>26</v>
      </c>
      <c r="AB1" s="58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s="58" t="s">
        <v>33</v>
      </c>
      <c r="AI1" s="58" t="s">
        <v>34</v>
      </c>
      <c r="AJ1" s="58" t="s">
        <v>35</v>
      </c>
      <c r="AK1" s="58" t="s">
        <v>36</v>
      </c>
      <c r="AL1" t="s">
        <v>37</v>
      </c>
      <c r="AM1" t="s">
        <v>38</v>
      </c>
      <c r="AN1" t="s">
        <v>39</v>
      </c>
      <c r="AO1" s="58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O1" t="s">
        <v>61</v>
      </c>
      <c r="BP1" t="s">
        <v>62</v>
      </c>
    </row>
    <row r="2" spans="1:68" ht="12.75" customHeight="1" x14ac:dyDescent="0.3">
      <c r="A2" s="60">
        <v>46114</v>
      </c>
      <c r="B2" s="58" t="s">
        <v>63</v>
      </c>
      <c r="F2">
        <v>75</v>
      </c>
      <c r="G2">
        <v>75</v>
      </c>
      <c r="H2" s="22">
        <v>0</v>
      </c>
      <c r="I2" s="22">
        <v>0</v>
      </c>
      <c r="J2" s="22"/>
      <c r="K2" t="s">
        <v>64</v>
      </c>
      <c r="L2" s="22"/>
      <c r="M2" s="22"/>
      <c r="S2" s="58" t="s">
        <v>65</v>
      </c>
      <c r="W2">
        <v>2601050</v>
      </c>
      <c r="X2" t="s">
        <v>66</v>
      </c>
      <c r="Y2" t="s">
        <v>67</v>
      </c>
      <c r="Z2" t="s">
        <v>68</v>
      </c>
      <c r="AA2" t="s">
        <v>69</v>
      </c>
      <c r="AH2" t="s">
        <v>66</v>
      </c>
      <c r="AI2" t="s">
        <v>70</v>
      </c>
      <c r="AJ2" t="s">
        <v>71</v>
      </c>
      <c r="AK2">
        <v>865421928</v>
      </c>
      <c r="AO2">
        <v>260001</v>
      </c>
      <c r="BC2" s="22">
        <v>-75</v>
      </c>
      <c r="BG2">
        <f t="shared" ref="BG2:BG65" si="0">+BD2+BE2</f>
        <v>0</v>
      </c>
      <c r="BH2" s="22">
        <f t="shared" ref="BH2:BH65" si="1">+BG2-I2</f>
        <v>0</v>
      </c>
      <c r="BI2" s="61" t="s">
        <v>72</v>
      </c>
      <c r="BJ2" t="e">
        <f>+VLOOKUP(AH2,Sheet4!A:A,1,FALSE())</f>
        <v>#N/A</v>
      </c>
      <c r="BO2" s="62">
        <f t="shared" ref="BO2:BO15" si="2">+I2+-H2</f>
        <v>0</v>
      </c>
      <c r="BP2" t="s">
        <v>73</v>
      </c>
    </row>
    <row r="3" spans="1:68" ht="12.75" customHeight="1" x14ac:dyDescent="0.3">
      <c r="A3" s="60">
        <v>46114</v>
      </c>
      <c r="B3" t="s">
        <v>74</v>
      </c>
      <c r="F3" s="63">
        <v>5</v>
      </c>
      <c r="G3">
        <v>2.5</v>
      </c>
      <c r="H3" s="22">
        <v>0</v>
      </c>
      <c r="I3" s="22">
        <v>0</v>
      </c>
      <c r="J3" s="22"/>
      <c r="L3" s="22"/>
      <c r="M3" s="22"/>
      <c r="S3" t="s">
        <v>75</v>
      </c>
      <c r="W3">
        <v>2601050</v>
      </c>
      <c r="X3" t="s">
        <v>66</v>
      </c>
      <c r="Y3" t="s">
        <v>67</v>
      </c>
      <c r="Z3" t="s">
        <v>68</v>
      </c>
      <c r="AA3" t="s">
        <v>69</v>
      </c>
      <c r="AH3" t="s">
        <v>66</v>
      </c>
      <c r="AI3" t="s">
        <v>70</v>
      </c>
      <c r="AJ3" t="s">
        <v>71</v>
      </c>
      <c r="AK3">
        <v>865421928</v>
      </c>
      <c r="AO3">
        <v>260001</v>
      </c>
      <c r="BC3" s="22">
        <v>-5</v>
      </c>
      <c r="BG3">
        <f t="shared" si="0"/>
        <v>0</v>
      </c>
      <c r="BH3" s="22">
        <f t="shared" si="1"/>
        <v>0</v>
      </c>
      <c r="BI3" s="61" t="s">
        <v>72</v>
      </c>
      <c r="BJ3" t="e">
        <f>+VLOOKUP(AH3,Sheet4!A:A,1,FALSE())</f>
        <v>#N/A</v>
      </c>
      <c r="BO3" s="62">
        <f t="shared" si="2"/>
        <v>0</v>
      </c>
      <c r="BP3" t="s">
        <v>73</v>
      </c>
    </row>
    <row r="4" spans="1:68" ht="12.75" customHeight="1" x14ac:dyDescent="0.3">
      <c r="A4" s="60">
        <v>46114</v>
      </c>
      <c r="B4" t="s">
        <v>76</v>
      </c>
      <c r="F4">
        <v>100</v>
      </c>
      <c r="G4">
        <v>100</v>
      </c>
      <c r="H4" s="22">
        <v>0</v>
      </c>
      <c r="I4" s="22">
        <v>0</v>
      </c>
      <c r="J4" s="22"/>
      <c r="L4" s="22"/>
      <c r="M4" s="22"/>
      <c r="S4" t="s">
        <v>77</v>
      </c>
      <c r="W4">
        <v>2601050</v>
      </c>
      <c r="X4" t="s">
        <v>66</v>
      </c>
      <c r="Y4" t="s">
        <v>67</v>
      </c>
      <c r="Z4" t="s">
        <v>68</v>
      </c>
      <c r="AA4" t="s">
        <v>69</v>
      </c>
      <c r="AH4" t="s">
        <v>66</v>
      </c>
      <c r="AI4" t="s">
        <v>70</v>
      </c>
      <c r="AJ4" t="s">
        <v>71</v>
      </c>
      <c r="AK4">
        <v>865421928</v>
      </c>
      <c r="AO4">
        <v>260001</v>
      </c>
      <c r="BC4" s="22">
        <v>-100</v>
      </c>
      <c r="BG4">
        <f t="shared" si="0"/>
        <v>0</v>
      </c>
      <c r="BH4" s="22">
        <f t="shared" si="1"/>
        <v>0</v>
      </c>
      <c r="BI4" s="61" t="s">
        <v>72</v>
      </c>
      <c r="BJ4" t="e">
        <f>+VLOOKUP(AH4,Sheet4!A:A,1,FALSE())</f>
        <v>#N/A</v>
      </c>
      <c r="BO4" s="62">
        <f t="shared" si="2"/>
        <v>0</v>
      </c>
      <c r="BP4" t="s">
        <v>73</v>
      </c>
    </row>
    <row r="5" spans="1:68" ht="12.75" customHeight="1" x14ac:dyDescent="0.3">
      <c r="A5" s="60">
        <v>46114</v>
      </c>
      <c r="B5" t="s">
        <v>78</v>
      </c>
      <c r="F5" s="63">
        <v>4</v>
      </c>
      <c r="G5">
        <v>2</v>
      </c>
      <c r="H5" s="22">
        <v>0</v>
      </c>
      <c r="I5" s="22">
        <v>0</v>
      </c>
      <c r="J5" s="22"/>
      <c r="L5" s="22"/>
      <c r="M5" s="22"/>
      <c r="S5" t="s">
        <v>79</v>
      </c>
      <c r="W5">
        <v>2601050</v>
      </c>
      <c r="X5" t="s">
        <v>66</v>
      </c>
      <c r="Y5" t="s">
        <v>67</v>
      </c>
      <c r="Z5" t="s">
        <v>68</v>
      </c>
      <c r="AA5" t="s">
        <v>69</v>
      </c>
      <c r="AH5" t="s">
        <v>66</v>
      </c>
      <c r="AI5" t="s">
        <v>70</v>
      </c>
      <c r="AJ5" t="s">
        <v>71</v>
      </c>
      <c r="AK5">
        <v>865421928</v>
      </c>
      <c r="AO5">
        <v>260001</v>
      </c>
      <c r="BC5" s="22">
        <v>-4</v>
      </c>
      <c r="BG5">
        <f t="shared" si="0"/>
        <v>0</v>
      </c>
      <c r="BH5" s="22">
        <f t="shared" si="1"/>
        <v>0</v>
      </c>
      <c r="BI5" s="61" t="s">
        <v>72</v>
      </c>
      <c r="BJ5" t="e">
        <f>+VLOOKUP(AH5,Sheet4!A:A,1,FALSE())</f>
        <v>#N/A</v>
      </c>
      <c r="BO5" s="62">
        <f t="shared" si="2"/>
        <v>0</v>
      </c>
      <c r="BP5" t="s">
        <v>73</v>
      </c>
    </row>
    <row r="6" spans="1:68" ht="12.75" customHeight="1" x14ac:dyDescent="0.3">
      <c r="A6" s="60">
        <v>46114</v>
      </c>
      <c r="B6" t="s">
        <v>80</v>
      </c>
      <c r="F6">
        <v>50</v>
      </c>
      <c r="G6">
        <v>50</v>
      </c>
      <c r="H6" s="22">
        <v>0</v>
      </c>
      <c r="I6" s="22">
        <v>0</v>
      </c>
      <c r="J6" s="22"/>
      <c r="L6" s="22">
        <f>I6/12.5</f>
        <v>0</v>
      </c>
      <c r="M6" s="22"/>
      <c r="S6" t="s">
        <v>81</v>
      </c>
      <c r="W6">
        <v>2601050</v>
      </c>
      <c r="X6" t="s">
        <v>66</v>
      </c>
      <c r="Y6" t="s">
        <v>67</v>
      </c>
      <c r="Z6" t="s">
        <v>68</v>
      </c>
      <c r="AA6" t="s">
        <v>69</v>
      </c>
      <c r="AH6" t="s">
        <v>66</v>
      </c>
      <c r="AI6" t="s">
        <v>70</v>
      </c>
      <c r="AJ6" t="s">
        <v>71</v>
      </c>
      <c r="AK6">
        <v>865421928</v>
      </c>
      <c r="AO6">
        <v>260001</v>
      </c>
      <c r="BC6" s="22">
        <v>-50</v>
      </c>
      <c r="BG6">
        <f t="shared" si="0"/>
        <v>0</v>
      </c>
      <c r="BH6" s="22">
        <f t="shared" si="1"/>
        <v>0</v>
      </c>
      <c r="BI6" s="61" t="s">
        <v>72</v>
      </c>
      <c r="BJ6" t="e">
        <f>+VLOOKUP(AH6,Sheet4!A:A,1,FALSE())</f>
        <v>#N/A</v>
      </c>
      <c r="BO6" s="62">
        <f t="shared" si="2"/>
        <v>0</v>
      </c>
      <c r="BP6" t="s">
        <v>73</v>
      </c>
    </row>
    <row r="7" spans="1:68" ht="12.75" customHeight="1" x14ac:dyDescent="0.3">
      <c r="A7" s="60">
        <v>46114</v>
      </c>
      <c r="B7" t="s">
        <v>82</v>
      </c>
      <c r="F7" s="63">
        <v>3</v>
      </c>
      <c r="G7">
        <v>1.5</v>
      </c>
      <c r="H7" s="22">
        <v>0</v>
      </c>
      <c r="I7" s="22">
        <v>0</v>
      </c>
      <c r="J7" s="22"/>
      <c r="L7" s="22"/>
      <c r="M7" s="22"/>
      <c r="S7" t="s">
        <v>83</v>
      </c>
      <c r="W7">
        <v>2601050</v>
      </c>
      <c r="X7" t="s">
        <v>66</v>
      </c>
      <c r="Y7" t="s">
        <v>67</v>
      </c>
      <c r="Z7" t="s">
        <v>68</v>
      </c>
      <c r="AA7" t="s">
        <v>69</v>
      </c>
      <c r="AH7" t="s">
        <v>66</v>
      </c>
      <c r="AI7" t="s">
        <v>70</v>
      </c>
      <c r="AJ7" t="s">
        <v>71</v>
      </c>
      <c r="AK7">
        <v>865421928</v>
      </c>
      <c r="AO7">
        <v>260001</v>
      </c>
      <c r="BC7" s="22">
        <v>-3</v>
      </c>
      <c r="BG7">
        <f t="shared" si="0"/>
        <v>0</v>
      </c>
      <c r="BH7" s="22">
        <f t="shared" si="1"/>
        <v>0</v>
      </c>
      <c r="BI7" s="61" t="s">
        <v>72</v>
      </c>
      <c r="BJ7" t="e">
        <f>+VLOOKUP(AH7,Sheet4!A:A,1,FALSE())</f>
        <v>#N/A</v>
      </c>
      <c r="BO7" s="62">
        <f t="shared" si="2"/>
        <v>0</v>
      </c>
      <c r="BP7" t="s">
        <v>73</v>
      </c>
    </row>
    <row r="8" spans="1:68" ht="12.75" customHeight="1" x14ac:dyDescent="0.3">
      <c r="A8" s="60">
        <v>46114</v>
      </c>
      <c r="B8" t="s">
        <v>84</v>
      </c>
      <c r="F8">
        <v>50</v>
      </c>
      <c r="G8">
        <v>50</v>
      </c>
      <c r="H8" s="22">
        <v>0</v>
      </c>
      <c r="I8" s="22">
        <v>0</v>
      </c>
      <c r="J8" s="22">
        <f t="shared" ref="J8:J15" si="3">I8-G8</f>
        <v>-50</v>
      </c>
      <c r="L8" s="22"/>
      <c r="M8" s="22">
        <f>I8/50</f>
        <v>0</v>
      </c>
      <c r="S8" t="s">
        <v>85</v>
      </c>
      <c r="W8">
        <v>2601050</v>
      </c>
      <c r="X8" t="s">
        <v>66</v>
      </c>
      <c r="Y8" t="s">
        <v>67</v>
      </c>
      <c r="Z8" t="s">
        <v>68</v>
      </c>
      <c r="AA8" t="s">
        <v>69</v>
      </c>
      <c r="AH8" t="s">
        <v>66</v>
      </c>
      <c r="AI8" t="s">
        <v>70</v>
      </c>
      <c r="AJ8" t="s">
        <v>71</v>
      </c>
      <c r="AK8">
        <v>865421928</v>
      </c>
      <c r="AO8">
        <v>260001</v>
      </c>
      <c r="BC8" s="22">
        <v>-50</v>
      </c>
      <c r="BG8">
        <f t="shared" si="0"/>
        <v>0</v>
      </c>
      <c r="BH8" s="22">
        <f t="shared" si="1"/>
        <v>0</v>
      </c>
      <c r="BI8" s="61" t="s">
        <v>72</v>
      </c>
      <c r="BJ8" t="e">
        <f>+VLOOKUP(AH8,Sheet4!A:A,1,FALSE())</f>
        <v>#N/A</v>
      </c>
      <c r="BO8" s="62">
        <f t="shared" si="2"/>
        <v>0</v>
      </c>
      <c r="BP8" t="s">
        <v>73</v>
      </c>
    </row>
    <row r="9" spans="1:68" ht="12.75" customHeight="1" x14ac:dyDescent="0.3">
      <c r="A9" s="60">
        <v>46114</v>
      </c>
      <c r="B9" t="s">
        <v>63</v>
      </c>
      <c r="F9">
        <v>1425</v>
      </c>
      <c r="G9">
        <v>1425</v>
      </c>
      <c r="H9" s="22">
        <v>315</v>
      </c>
      <c r="I9" s="22">
        <v>315</v>
      </c>
      <c r="J9" s="22">
        <f t="shared" si="3"/>
        <v>-1110</v>
      </c>
      <c r="K9" t="s">
        <v>64</v>
      </c>
      <c r="L9" s="22"/>
      <c r="M9" s="22"/>
      <c r="S9" t="s">
        <v>65</v>
      </c>
      <c r="W9">
        <v>2601051</v>
      </c>
      <c r="X9" t="s">
        <v>86</v>
      </c>
      <c r="Y9" t="s">
        <v>67</v>
      </c>
      <c r="Z9" t="s">
        <v>87</v>
      </c>
      <c r="AA9" t="s">
        <v>88</v>
      </c>
      <c r="AH9" t="s">
        <v>86</v>
      </c>
      <c r="AI9" t="s">
        <v>89</v>
      </c>
      <c r="AJ9" t="s">
        <v>90</v>
      </c>
      <c r="AK9" t="s">
        <v>91</v>
      </c>
      <c r="AO9">
        <v>260001</v>
      </c>
      <c r="BC9" s="22">
        <v>-1110</v>
      </c>
      <c r="BG9">
        <f t="shared" si="0"/>
        <v>0</v>
      </c>
      <c r="BH9" s="22">
        <f t="shared" si="1"/>
        <v>-315</v>
      </c>
      <c r="BI9" s="61" t="s">
        <v>72</v>
      </c>
      <c r="BJ9" t="e">
        <f>+VLOOKUP(AH9,Sheet4!A:A,1,FALSE())</f>
        <v>#N/A</v>
      </c>
      <c r="BO9" s="62">
        <f t="shared" si="2"/>
        <v>0</v>
      </c>
      <c r="BP9" t="s">
        <v>92</v>
      </c>
    </row>
    <row r="10" spans="1:68" ht="12.75" customHeight="1" x14ac:dyDescent="0.3">
      <c r="A10" s="60">
        <v>46114</v>
      </c>
      <c r="B10" t="s">
        <v>74</v>
      </c>
      <c r="F10" s="63">
        <v>95</v>
      </c>
      <c r="G10">
        <v>47.5</v>
      </c>
      <c r="H10" s="22">
        <v>21</v>
      </c>
      <c r="I10" s="22">
        <v>21</v>
      </c>
      <c r="J10" s="22">
        <f t="shared" si="3"/>
        <v>-26.5</v>
      </c>
      <c r="L10" s="22"/>
      <c r="M10" s="22"/>
      <c r="S10" t="s">
        <v>75</v>
      </c>
      <c r="W10">
        <v>2601051</v>
      </c>
      <c r="X10" t="s">
        <v>86</v>
      </c>
      <c r="Y10" t="s">
        <v>67</v>
      </c>
      <c r="Z10" t="s">
        <v>87</v>
      </c>
      <c r="AA10" t="s">
        <v>88</v>
      </c>
      <c r="AH10" t="s">
        <v>86</v>
      </c>
      <c r="AI10" t="s">
        <v>89</v>
      </c>
      <c r="AJ10" t="s">
        <v>90</v>
      </c>
      <c r="AK10" t="s">
        <v>91</v>
      </c>
      <c r="AO10">
        <v>260001</v>
      </c>
      <c r="BC10" s="22">
        <v>-74</v>
      </c>
      <c r="BG10">
        <f t="shared" si="0"/>
        <v>0</v>
      </c>
      <c r="BH10" s="22">
        <f t="shared" si="1"/>
        <v>-21</v>
      </c>
      <c r="BI10" s="61" t="s">
        <v>72</v>
      </c>
      <c r="BJ10" t="e">
        <f>+VLOOKUP(AH10,Sheet4!A:A,1,FALSE())</f>
        <v>#N/A</v>
      </c>
      <c r="BO10" s="62">
        <f t="shared" si="2"/>
        <v>0</v>
      </c>
      <c r="BP10" t="s">
        <v>92</v>
      </c>
    </row>
    <row r="11" spans="1:68" ht="12.75" customHeight="1" x14ac:dyDescent="0.3">
      <c r="A11" s="60">
        <v>46114</v>
      </c>
      <c r="B11" t="s">
        <v>76</v>
      </c>
      <c r="F11">
        <v>1900</v>
      </c>
      <c r="G11">
        <v>1900</v>
      </c>
      <c r="H11" s="22">
        <v>420</v>
      </c>
      <c r="I11" s="22">
        <v>420</v>
      </c>
      <c r="J11" s="22">
        <f t="shared" si="3"/>
        <v>-1480</v>
      </c>
      <c r="L11" s="22"/>
      <c r="M11" s="22"/>
      <c r="S11" t="s">
        <v>77</v>
      </c>
      <c r="W11">
        <v>2601051</v>
      </c>
      <c r="X11" t="s">
        <v>86</v>
      </c>
      <c r="Y11" t="s">
        <v>67</v>
      </c>
      <c r="Z11" t="s">
        <v>87</v>
      </c>
      <c r="AA11" t="s">
        <v>88</v>
      </c>
      <c r="AH11" t="s">
        <v>86</v>
      </c>
      <c r="AI11" t="s">
        <v>89</v>
      </c>
      <c r="AJ11" t="s">
        <v>90</v>
      </c>
      <c r="AK11" t="s">
        <v>91</v>
      </c>
      <c r="AO11">
        <v>260001</v>
      </c>
      <c r="BC11" s="22">
        <v>-1480</v>
      </c>
      <c r="BG11">
        <f t="shared" si="0"/>
        <v>0</v>
      </c>
      <c r="BH11" s="22">
        <f t="shared" si="1"/>
        <v>-420</v>
      </c>
      <c r="BI11" s="61" t="s">
        <v>72</v>
      </c>
      <c r="BJ11" t="e">
        <f>+VLOOKUP(AH11,Sheet4!A:A,1,FALSE())</f>
        <v>#N/A</v>
      </c>
      <c r="BO11" s="62">
        <f t="shared" si="2"/>
        <v>0</v>
      </c>
      <c r="BP11" t="s">
        <v>92</v>
      </c>
    </row>
    <row r="12" spans="1:68" ht="12.75" customHeight="1" x14ac:dyDescent="0.3">
      <c r="A12" s="60">
        <v>46114</v>
      </c>
      <c r="B12" t="s">
        <v>78</v>
      </c>
      <c r="F12" s="63">
        <v>76</v>
      </c>
      <c r="G12">
        <v>38</v>
      </c>
      <c r="H12" s="22">
        <v>18</v>
      </c>
      <c r="I12" s="22">
        <v>18</v>
      </c>
      <c r="J12" s="22">
        <f t="shared" si="3"/>
        <v>-20</v>
      </c>
      <c r="L12" s="22"/>
      <c r="M12" s="22"/>
      <c r="S12" t="s">
        <v>79</v>
      </c>
      <c r="W12">
        <v>2601051</v>
      </c>
      <c r="X12" t="s">
        <v>86</v>
      </c>
      <c r="Y12" t="s">
        <v>67</v>
      </c>
      <c r="Z12" t="s">
        <v>87</v>
      </c>
      <c r="AA12" t="s">
        <v>88</v>
      </c>
      <c r="AH12" t="s">
        <v>86</v>
      </c>
      <c r="AI12" t="s">
        <v>89</v>
      </c>
      <c r="AJ12" t="s">
        <v>90</v>
      </c>
      <c r="AK12" t="s">
        <v>91</v>
      </c>
      <c r="AO12">
        <v>260001</v>
      </c>
      <c r="BC12" s="22">
        <v>-58</v>
      </c>
      <c r="BG12">
        <f t="shared" si="0"/>
        <v>0</v>
      </c>
      <c r="BH12" s="22">
        <f t="shared" si="1"/>
        <v>-18</v>
      </c>
      <c r="BI12" s="61" t="s">
        <v>72</v>
      </c>
      <c r="BJ12" t="e">
        <f>+VLOOKUP(AH12,Sheet4!A:A,1,FALSE())</f>
        <v>#N/A</v>
      </c>
      <c r="BO12" s="62">
        <f t="shared" si="2"/>
        <v>0</v>
      </c>
      <c r="BP12" t="s">
        <v>92</v>
      </c>
    </row>
    <row r="13" spans="1:68" ht="12.75" customHeight="1" x14ac:dyDescent="0.3">
      <c r="A13" s="60">
        <v>46114</v>
      </c>
      <c r="B13" t="s">
        <v>80</v>
      </c>
      <c r="F13">
        <v>950</v>
      </c>
      <c r="G13">
        <v>950</v>
      </c>
      <c r="H13" s="22">
        <v>225</v>
      </c>
      <c r="I13" s="22">
        <v>225</v>
      </c>
      <c r="J13" s="22">
        <f t="shared" si="3"/>
        <v>-725</v>
      </c>
      <c r="L13" s="22">
        <f>I13/12.5</f>
        <v>18</v>
      </c>
      <c r="M13" s="22"/>
      <c r="S13" t="s">
        <v>81</v>
      </c>
      <c r="W13">
        <v>2601051</v>
      </c>
      <c r="X13" t="s">
        <v>86</v>
      </c>
      <c r="Y13" t="s">
        <v>67</v>
      </c>
      <c r="Z13" t="s">
        <v>87</v>
      </c>
      <c r="AA13" t="s">
        <v>88</v>
      </c>
      <c r="AH13" t="s">
        <v>86</v>
      </c>
      <c r="AI13" t="s">
        <v>89</v>
      </c>
      <c r="AJ13" t="s">
        <v>90</v>
      </c>
      <c r="AK13" t="s">
        <v>91</v>
      </c>
      <c r="AO13">
        <v>260001</v>
      </c>
      <c r="BC13" s="22">
        <v>-725</v>
      </c>
      <c r="BG13">
        <f t="shared" si="0"/>
        <v>0</v>
      </c>
      <c r="BH13" s="22">
        <f t="shared" si="1"/>
        <v>-225</v>
      </c>
      <c r="BI13" s="61" t="s">
        <v>72</v>
      </c>
      <c r="BJ13" t="e">
        <f>+VLOOKUP(AH13,Sheet4!A:A,1,FALSE())</f>
        <v>#N/A</v>
      </c>
      <c r="BO13" s="62">
        <f t="shared" si="2"/>
        <v>0</v>
      </c>
      <c r="BP13" t="s">
        <v>92</v>
      </c>
    </row>
    <row r="14" spans="1:68" ht="12.75" customHeight="1" x14ac:dyDescent="0.3">
      <c r="A14" s="60">
        <v>46114</v>
      </c>
      <c r="B14" t="s">
        <v>82</v>
      </c>
      <c r="F14" s="63">
        <v>57</v>
      </c>
      <c r="G14">
        <v>28.5</v>
      </c>
      <c r="H14" s="22">
        <v>9</v>
      </c>
      <c r="I14" s="22">
        <v>9</v>
      </c>
      <c r="J14" s="22">
        <f t="shared" si="3"/>
        <v>-19.5</v>
      </c>
      <c r="L14" s="22"/>
      <c r="M14" s="22"/>
      <c r="S14" t="s">
        <v>83</v>
      </c>
      <c r="W14">
        <v>2601051</v>
      </c>
      <c r="X14" t="s">
        <v>86</v>
      </c>
      <c r="Y14" t="s">
        <v>67</v>
      </c>
      <c r="Z14" t="s">
        <v>87</v>
      </c>
      <c r="AA14" t="s">
        <v>88</v>
      </c>
      <c r="AH14" t="s">
        <v>86</v>
      </c>
      <c r="AI14" t="s">
        <v>89</v>
      </c>
      <c r="AJ14" t="s">
        <v>90</v>
      </c>
      <c r="AK14" t="s">
        <v>91</v>
      </c>
      <c r="AO14">
        <v>260001</v>
      </c>
      <c r="BC14" s="22">
        <v>-48</v>
      </c>
      <c r="BG14">
        <f t="shared" si="0"/>
        <v>0</v>
      </c>
      <c r="BH14" s="22">
        <f t="shared" si="1"/>
        <v>-9</v>
      </c>
      <c r="BI14" s="61" t="s">
        <v>72</v>
      </c>
      <c r="BJ14" t="e">
        <f>+VLOOKUP(AH14,Sheet4!A:A,1,FALSE())</f>
        <v>#N/A</v>
      </c>
      <c r="BO14" s="62">
        <f t="shared" si="2"/>
        <v>0</v>
      </c>
      <c r="BP14" t="s">
        <v>92</v>
      </c>
    </row>
    <row r="15" spans="1:68" ht="12.75" customHeight="1" x14ac:dyDescent="0.3">
      <c r="A15" s="60">
        <v>46114</v>
      </c>
      <c r="B15" t="s">
        <v>84</v>
      </c>
      <c r="F15">
        <v>950</v>
      </c>
      <c r="G15">
        <v>950</v>
      </c>
      <c r="H15" s="22">
        <v>150</v>
      </c>
      <c r="I15" s="22">
        <v>150</v>
      </c>
      <c r="J15" s="22">
        <f t="shared" si="3"/>
        <v>-800</v>
      </c>
      <c r="L15" s="22"/>
      <c r="M15" s="22">
        <f>I15/50</f>
        <v>3</v>
      </c>
      <c r="S15" t="s">
        <v>85</v>
      </c>
      <c r="W15">
        <v>2601051</v>
      </c>
      <c r="X15" t="s">
        <v>86</v>
      </c>
      <c r="Y15" t="s">
        <v>67</v>
      </c>
      <c r="Z15" t="s">
        <v>87</v>
      </c>
      <c r="AA15" t="s">
        <v>88</v>
      </c>
      <c r="AH15" t="s">
        <v>86</v>
      </c>
      <c r="AI15" t="s">
        <v>89</v>
      </c>
      <c r="AJ15" t="s">
        <v>90</v>
      </c>
      <c r="AK15" t="s">
        <v>91</v>
      </c>
      <c r="AO15">
        <v>260001</v>
      </c>
      <c r="BC15" s="22">
        <v>-800</v>
      </c>
      <c r="BG15">
        <f t="shared" si="0"/>
        <v>0</v>
      </c>
      <c r="BH15" s="22">
        <f t="shared" si="1"/>
        <v>-150</v>
      </c>
      <c r="BI15" s="61" t="s">
        <v>72</v>
      </c>
      <c r="BJ15" t="e">
        <f>+VLOOKUP(AH15,Sheet4!A:A,1,FALSE())</f>
        <v>#N/A</v>
      </c>
      <c r="BO15" s="62">
        <f t="shared" si="2"/>
        <v>0</v>
      </c>
      <c r="BP15" t="s">
        <v>92</v>
      </c>
    </row>
    <row r="16" spans="1:68" ht="12.75" customHeight="1" x14ac:dyDescent="0.3">
      <c r="A16" s="60">
        <v>46114</v>
      </c>
      <c r="B16" t="s">
        <v>63</v>
      </c>
      <c r="F16">
        <v>315</v>
      </c>
      <c r="G16">
        <v>315</v>
      </c>
      <c r="H16">
        <v>255</v>
      </c>
      <c r="I16">
        <v>255</v>
      </c>
      <c r="J16" s="22">
        <v>-60</v>
      </c>
      <c r="K16" t="s">
        <v>93</v>
      </c>
      <c r="S16" t="s">
        <v>65</v>
      </c>
      <c r="W16">
        <v>2601052</v>
      </c>
      <c r="X16" t="s">
        <v>94</v>
      </c>
      <c r="Y16" t="s">
        <v>95</v>
      </c>
      <c r="Z16" t="s">
        <v>96</v>
      </c>
      <c r="AA16" t="s">
        <v>97</v>
      </c>
      <c r="AH16" t="s">
        <v>94</v>
      </c>
      <c r="AI16" t="s">
        <v>98</v>
      </c>
      <c r="AJ16" t="s">
        <v>99</v>
      </c>
      <c r="AK16">
        <v>847870520</v>
      </c>
      <c r="AO16">
        <v>260001</v>
      </c>
      <c r="BE16" s="64">
        <v>315</v>
      </c>
      <c r="BG16">
        <f t="shared" si="0"/>
        <v>315</v>
      </c>
      <c r="BH16" s="22">
        <f t="shared" si="1"/>
        <v>60</v>
      </c>
      <c r="BI16" s="65" t="s">
        <v>100</v>
      </c>
      <c r="BJ16" t="e">
        <f>+VLOOKUP(AH16,Sheet4!A:A,1,FALSE())</f>
        <v>#N/A</v>
      </c>
      <c r="BO16" s="62">
        <v>-60</v>
      </c>
      <c r="BP16" t="s">
        <v>101</v>
      </c>
    </row>
    <row r="17" spans="1:68" ht="12.75" customHeight="1" x14ac:dyDescent="0.3">
      <c r="A17" s="60">
        <v>46114</v>
      </c>
      <c r="B17" t="s">
        <v>63</v>
      </c>
      <c r="F17">
        <v>375</v>
      </c>
      <c r="G17">
        <v>375</v>
      </c>
      <c r="H17">
        <v>300</v>
      </c>
      <c r="I17">
        <v>300</v>
      </c>
      <c r="J17" s="22">
        <v>-75</v>
      </c>
      <c r="K17" t="s">
        <v>93</v>
      </c>
      <c r="S17" t="s">
        <v>65</v>
      </c>
      <c r="W17">
        <v>2601052</v>
      </c>
      <c r="X17" t="s">
        <v>94</v>
      </c>
      <c r="Y17" t="s">
        <v>95</v>
      </c>
      <c r="Z17" t="s">
        <v>96</v>
      </c>
      <c r="AA17" t="s">
        <v>102</v>
      </c>
      <c r="AH17" t="s">
        <v>94</v>
      </c>
      <c r="AI17" t="s">
        <v>98</v>
      </c>
      <c r="AJ17" t="s">
        <v>99</v>
      </c>
      <c r="AK17">
        <v>847870520</v>
      </c>
      <c r="AO17">
        <v>260001</v>
      </c>
      <c r="BE17" s="64">
        <v>375</v>
      </c>
      <c r="BG17">
        <f t="shared" si="0"/>
        <v>375</v>
      </c>
      <c r="BH17" s="22">
        <f t="shared" si="1"/>
        <v>75</v>
      </c>
      <c r="BI17" s="65" t="s">
        <v>100</v>
      </c>
      <c r="BJ17" t="e">
        <f>+VLOOKUP(AH17,Sheet4!A:A,1,FALSE())</f>
        <v>#N/A</v>
      </c>
      <c r="BO17" s="62">
        <v>-75</v>
      </c>
      <c r="BP17" t="s">
        <v>101</v>
      </c>
    </row>
    <row r="18" spans="1:68" ht="12.75" customHeight="1" x14ac:dyDescent="0.3">
      <c r="A18" s="60">
        <v>46114</v>
      </c>
      <c r="B18" t="s">
        <v>63</v>
      </c>
      <c r="F18">
        <v>135</v>
      </c>
      <c r="G18">
        <v>135</v>
      </c>
      <c r="H18">
        <v>105</v>
      </c>
      <c r="I18">
        <v>105</v>
      </c>
      <c r="J18" s="22">
        <v>-30</v>
      </c>
      <c r="K18" t="s">
        <v>93</v>
      </c>
      <c r="S18" t="s">
        <v>65</v>
      </c>
      <c r="W18">
        <v>2601052</v>
      </c>
      <c r="X18" t="s">
        <v>94</v>
      </c>
      <c r="Y18" t="s">
        <v>95</v>
      </c>
      <c r="Z18" t="s">
        <v>96</v>
      </c>
      <c r="AA18" t="s">
        <v>103</v>
      </c>
      <c r="AH18" t="s">
        <v>94</v>
      </c>
      <c r="AI18" t="s">
        <v>98</v>
      </c>
      <c r="AJ18" t="s">
        <v>99</v>
      </c>
      <c r="AK18">
        <v>847870520</v>
      </c>
      <c r="AO18">
        <v>260001</v>
      </c>
      <c r="BF18" s="64">
        <v>135</v>
      </c>
      <c r="BG18">
        <f t="shared" si="0"/>
        <v>0</v>
      </c>
      <c r="BH18" s="22">
        <f t="shared" si="1"/>
        <v>-105</v>
      </c>
      <c r="BI18" s="66" t="s">
        <v>72</v>
      </c>
      <c r="BJ18" t="e">
        <f>+VLOOKUP(AH18,Sheet4!A:A,1,FALSE())</f>
        <v>#N/A</v>
      </c>
      <c r="BO18" s="62">
        <v>-30</v>
      </c>
      <c r="BP18" t="s">
        <v>101</v>
      </c>
    </row>
    <row r="19" spans="1:68" ht="12.75" customHeight="1" x14ac:dyDescent="0.3">
      <c r="A19" s="60">
        <v>46114</v>
      </c>
      <c r="B19" t="s">
        <v>63</v>
      </c>
      <c r="F19">
        <v>870</v>
      </c>
      <c r="G19">
        <v>870</v>
      </c>
      <c r="H19">
        <v>705</v>
      </c>
      <c r="I19">
        <v>705</v>
      </c>
      <c r="J19" s="22">
        <v>-165</v>
      </c>
      <c r="K19" t="s">
        <v>93</v>
      </c>
      <c r="S19" t="s">
        <v>65</v>
      </c>
      <c r="W19">
        <v>2601052</v>
      </c>
      <c r="X19" t="s">
        <v>94</v>
      </c>
      <c r="Y19" t="s">
        <v>95</v>
      </c>
      <c r="Z19" t="s">
        <v>96</v>
      </c>
      <c r="AA19" t="s">
        <v>104</v>
      </c>
      <c r="AH19" t="s">
        <v>94</v>
      </c>
      <c r="AI19" t="s">
        <v>98</v>
      </c>
      <c r="AJ19" t="s">
        <v>99</v>
      </c>
      <c r="AK19">
        <v>847870520</v>
      </c>
      <c r="AO19">
        <v>260001</v>
      </c>
      <c r="BF19" s="64">
        <v>870</v>
      </c>
      <c r="BG19">
        <f t="shared" si="0"/>
        <v>0</v>
      </c>
      <c r="BH19" s="22">
        <f t="shared" si="1"/>
        <v>-705</v>
      </c>
      <c r="BI19" s="66" t="s">
        <v>72</v>
      </c>
      <c r="BJ19" t="e">
        <f>+VLOOKUP(AH19,Sheet4!A:A,1,FALSE())</f>
        <v>#N/A</v>
      </c>
      <c r="BO19" s="62">
        <v>-165</v>
      </c>
      <c r="BP19" t="s">
        <v>101</v>
      </c>
    </row>
    <row r="20" spans="1:68" ht="12.75" customHeight="1" x14ac:dyDescent="0.3">
      <c r="A20" s="60">
        <v>46114</v>
      </c>
      <c r="B20" t="s">
        <v>63</v>
      </c>
      <c r="F20">
        <v>7545</v>
      </c>
      <c r="G20">
        <v>7545</v>
      </c>
      <c r="H20">
        <v>6075</v>
      </c>
      <c r="I20">
        <v>6075</v>
      </c>
      <c r="J20" s="22">
        <v>-1470</v>
      </c>
      <c r="K20" t="s">
        <v>93</v>
      </c>
      <c r="S20" t="s">
        <v>65</v>
      </c>
      <c r="W20">
        <v>2601052</v>
      </c>
      <c r="X20" t="s">
        <v>94</v>
      </c>
      <c r="Y20" t="s">
        <v>95</v>
      </c>
      <c r="Z20" t="s">
        <v>96</v>
      </c>
      <c r="AA20" t="s">
        <v>105</v>
      </c>
      <c r="AH20" t="s">
        <v>94</v>
      </c>
      <c r="AI20" t="s">
        <v>98</v>
      </c>
      <c r="AJ20" t="s">
        <v>99</v>
      </c>
      <c r="AK20">
        <v>847870520</v>
      </c>
      <c r="AO20">
        <v>260001</v>
      </c>
      <c r="BF20" s="64">
        <v>7545</v>
      </c>
      <c r="BG20">
        <f t="shared" si="0"/>
        <v>0</v>
      </c>
      <c r="BH20" s="22">
        <f t="shared" si="1"/>
        <v>-6075</v>
      </c>
      <c r="BI20" s="66" t="s">
        <v>72</v>
      </c>
      <c r="BJ20" t="e">
        <f>+VLOOKUP(AH20,Sheet4!A:A,1,FALSE())</f>
        <v>#N/A</v>
      </c>
      <c r="BO20" s="62">
        <v>-1470</v>
      </c>
      <c r="BP20" t="s">
        <v>101</v>
      </c>
    </row>
    <row r="21" spans="1:68" ht="12.75" customHeight="1" x14ac:dyDescent="0.3">
      <c r="A21" s="60">
        <v>46114</v>
      </c>
      <c r="B21" t="s">
        <v>63</v>
      </c>
      <c r="F21">
        <v>15</v>
      </c>
      <c r="G21">
        <v>15</v>
      </c>
      <c r="H21">
        <v>15</v>
      </c>
      <c r="I21">
        <v>15</v>
      </c>
      <c r="J21" s="22">
        <v>0</v>
      </c>
      <c r="K21" t="s">
        <v>93</v>
      </c>
      <c r="S21" t="s">
        <v>65</v>
      </c>
      <c r="W21">
        <v>2601052</v>
      </c>
      <c r="X21" t="s">
        <v>94</v>
      </c>
      <c r="Y21" t="s">
        <v>95</v>
      </c>
      <c r="Z21" t="s">
        <v>96</v>
      </c>
      <c r="AA21" t="s">
        <v>106</v>
      </c>
      <c r="AH21" t="s">
        <v>94</v>
      </c>
      <c r="AI21" t="s">
        <v>98</v>
      </c>
      <c r="AJ21" t="s">
        <v>99</v>
      </c>
      <c r="AK21">
        <v>847870520</v>
      </c>
      <c r="AO21">
        <v>260001</v>
      </c>
      <c r="BE21" s="64">
        <v>15</v>
      </c>
      <c r="BG21">
        <f t="shared" si="0"/>
        <v>15</v>
      </c>
      <c r="BH21" s="22">
        <f t="shared" si="1"/>
        <v>0</v>
      </c>
      <c r="BI21" s="65" t="s">
        <v>100</v>
      </c>
      <c r="BJ21" t="e">
        <f>+VLOOKUP(AH21,Sheet4!A:A,1,FALSE())</f>
        <v>#N/A</v>
      </c>
      <c r="BO21" s="62">
        <v>0</v>
      </c>
      <c r="BP21" t="s">
        <v>101</v>
      </c>
    </row>
    <row r="22" spans="1:68" ht="12.75" customHeight="1" x14ac:dyDescent="0.3">
      <c r="A22" s="60">
        <v>46114</v>
      </c>
      <c r="B22" t="s">
        <v>63</v>
      </c>
      <c r="F22">
        <v>1290</v>
      </c>
      <c r="G22">
        <v>1290</v>
      </c>
      <c r="H22">
        <v>1035</v>
      </c>
      <c r="I22">
        <v>1035</v>
      </c>
      <c r="J22" s="22">
        <v>-255</v>
      </c>
      <c r="K22" t="s">
        <v>93</v>
      </c>
      <c r="S22" t="s">
        <v>65</v>
      </c>
      <c r="W22">
        <v>2601052</v>
      </c>
      <c r="X22" t="s">
        <v>94</v>
      </c>
      <c r="Y22" t="s">
        <v>95</v>
      </c>
      <c r="Z22" t="s">
        <v>96</v>
      </c>
      <c r="AA22" t="s">
        <v>107</v>
      </c>
      <c r="AH22" t="s">
        <v>94</v>
      </c>
      <c r="AI22" t="s">
        <v>98</v>
      </c>
      <c r="AJ22" t="s">
        <v>99</v>
      </c>
      <c r="AK22">
        <v>847870520</v>
      </c>
      <c r="AO22">
        <v>260001</v>
      </c>
      <c r="BF22" s="64">
        <v>1290</v>
      </c>
      <c r="BG22">
        <f t="shared" si="0"/>
        <v>0</v>
      </c>
      <c r="BH22" s="22">
        <f t="shared" si="1"/>
        <v>-1035</v>
      </c>
      <c r="BI22" s="66" t="s">
        <v>72</v>
      </c>
      <c r="BJ22" t="e">
        <f>+VLOOKUP(AH22,Sheet4!A:A,1,FALSE())</f>
        <v>#N/A</v>
      </c>
      <c r="BO22" s="62">
        <v>-255</v>
      </c>
      <c r="BP22" t="s">
        <v>101</v>
      </c>
    </row>
    <row r="23" spans="1:68" ht="12.75" customHeight="1" x14ac:dyDescent="0.3">
      <c r="A23" s="60">
        <v>46114</v>
      </c>
      <c r="B23" t="s">
        <v>63</v>
      </c>
      <c r="F23">
        <v>1050</v>
      </c>
      <c r="G23">
        <v>1050</v>
      </c>
      <c r="H23">
        <v>855</v>
      </c>
      <c r="I23">
        <v>855</v>
      </c>
      <c r="J23" s="22">
        <v>-195</v>
      </c>
      <c r="K23" t="s">
        <v>93</v>
      </c>
      <c r="S23" t="s">
        <v>65</v>
      </c>
      <c r="W23">
        <v>2601052</v>
      </c>
      <c r="X23" t="s">
        <v>94</v>
      </c>
      <c r="Y23" t="s">
        <v>95</v>
      </c>
      <c r="Z23" t="s">
        <v>96</v>
      </c>
      <c r="AA23" t="s">
        <v>108</v>
      </c>
      <c r="AH23" t="s">
        <v>94</v>
      </c>
      <c r="AI23" t="s">
        <v>98</v>
      </c>
      <c r="AJ23" t="s">
        <v>99</v>
      </c>
      <c r="AK23">
        <v>847870520</v>
      </c>
      <c r="AO23">
        <v>260001</v>
      </c>
      <c r="BF23" s="64">
        <v>1050</v>
      </c>
      <c r="BG23">
        <f t="shared" si="0"/>
        <v>0</v>
      </c>
      <c r="BH23" s="22">
        <f t="shared" si="1"/>
        <v>-855</v>
      </c>
      <c r="BI23" s="66" t="s">
        <v>72</v>
      </c>
      <c r="BJ23" t="e">
        <f>+VLOOKUP(AH23,Sheet4!A:A,1,FALSE())</f>
        <v>#N/A</v>
      </c>
      <c r="BO23" s="62">
        <v>-195</v>
      </c>
      <c r="BP23" t="s">
        <v>101</v>
      </c>
    </row>
    <row r="24" spans="1:68" ht="12.75" customHeight="1" x14ac:dyDescent="0.3">
      <c r="A24" s="60">
        <v>46114</v>
      </c>
      <c r="B24" t="s">
        <v>74</v>
      </c>
      <c r="F24" s="63">
        <v>21</v>
      </c>
      <c r="G24">
        <v>10.5</v>
      </c>
      <c r="H24">
        <v>17</v>
      </c>
      <c r="I24">
        <v>17</v>
      </c>
      <c r="J24" s="22">
        <v>-4</v>
      </c>
      <c r="S24" t="s">
        <v>75</v>
      </c>
      <c r="W24">
        <v>2601052</v>
      </c>
      <c r="X24" t="s">
        <v>94</v>
      </c>
      <c r="Y24" t="s">
        <v>95</v>
      </c>
      <c r="Z24" t="s">
        <v>96</v>
      </c>
      <c r="AA24" t="s">
        <v>97</v>
      </c>
      <c r="AH24" t="s">
        <v>94</v>
      </c>
      <c r="AI24" t="s">
        <v>98</v>
      </c>
      <c r="AJ24" t="s">
        <v>99</v>
      </c>
      <c r="AK24">
        <v>847870520</v>
      </c>
      <c r="AO24">
        <v>260001</v>
      </c>
      <c r="BG24">
        <f t="shared" si="0"/>
        <v>0</v>
      </c>
      <c r="BH24" s="22">
        <f t="shared" si="1"/>
        <v>-17</v>
      </c>
      <c r="BI24" s="61" t="s">
        <v>72</v>
      </c>
      <c r="BJ24" t="e">
        <f>+VLOOKUP(AH24,Sheet4!A:A,1,FALSE())</f>
        <v>#N/A</v>
      </c>
      <c r="BO24" s="62">
        <v>-4</v>
      </c>
      <c r="BP24" t="s">
        <v>101</v>
      </c>
    </row>
    <row r="25" spans="1:68" ht="12.75" customHeight="1" x14ac:dyDescent="0.3">
      <c r="A25" s="60">
        <v>46114</v>
      </c>
      <c r="B25" t="s">
        <v>74</v>
      </c>
      <c r="F25" s="63">
        <v>25</v>
      </c>
      <c r="G25">
        <v>12.5</v>
      </c>
      <c r="H25">
        <v>20</v>
      </c>
      <c r="I25">
        <v>20</v>
      </c>
      <c r="J25" s="22">
        <v>-5</v>
      </c>
      <c r="S25" t="s">
        <v>75</v>
      </c>
      <c r="W25">
        <v>2601052</v>
      </c>
      <c r="X25" t="s">
        <v>94</v>
      </c>
      <c r="Y25" t="s">
        <v>95</v>
      </c>
      <c r="Z25" t="s">
        <v>96</v>
      </c>
      <c r="AA25" t="s">
        <v>102</v>
      </c>
      <c r="AH25" t="s">
        <v>94</v>
      </c>
      <c r="AI25" t="s">
        <v>98</v>
      </c>
      <c r="AJ25" t="s">
        <v>99</v>
      </c>
      <c r="AK25">
        <v>847870520</v>
      </c>
      <c r="AO25">
        <v>260001</v>
      </c>
      <c r="BG25">
        <f t="shared" si="0"/>
        <v>0</v>
      </c>
      <c r="BH25" s="22">
        <f t="shared" si="1"/>
        <v>-20</v>
      </c>
      <c r="BI25" s="61" t="s">
        <v>72</v>
      </c>
      <c r="BJ25" t="e">
        <f>+VLOOKUP(AH25,Sheet4!A:A,1,FALSE())</f>
        <v>#N/A</v>
      </c>
      <c r="BO25" s="62">
        <v>-5</v>
      </c>
      <c r="BP25" t="s">
        <v>101</v>
      </c>
    </row>
    <row r="26" spans="1:68" ht="12.75" customHeight="1" x14ac:dyDescent="0.3">
      <c r="A26" s="60">
        <v>46114</v>
      </c>
      <c r="B26" t="s">
        <v>74</v>
      </c>
      <c r="F26" s="63">
        <v>9</v>
      </c>
      <c r="G26">
        <v>4.5</v>
      </c>
      <c r="H26">
        <v>7</v>
      </c>
      <c r="I26">
        <v>7</v>
      </c>
      <c r="J26" s="22">
        <v>-2</v>
      </c>
      <c r="S26" t="s">
        <v>75</v>
      </c>
      <c r="W26">
        <v>2601052</v>
      </c>
      <c r="X26" t="s">
        <v>94</v>
      </c>
      <c r="Y26" t="s">
        <v>95</v>
      </c>
      <c r="Z26" t="s">
        <v>96</v>
      </c>
      <c r="AA26" t="s">
        <v>103</v>
      </c>
      <c r="AH26" t="s">
        <v>94</v>
      </c>
      <c r="AI26" t="s">
        <v>98</v>
      </c>
      <c r="AJ26" t="s">
        <v>99</v>
      </c>
      <c r="AK26">
        <v>847870520</v>
      </c>
      <c r="AO26">
        <v>260001</v>
      </c>
      <c r="BG26">
        <f t="shared" si="0"/>
        <v>0</v>
      </c>
      <c r="BH26" s="22">
        <f t="shared" si="1"/>
        <v>-7</v>
      </c>
      <c r="BI26" s="61" t="s">
        <v>72</v>
      </c>
      <c r="BJ26" t="e">
        <f>+VLOOKUP(AH26,Sheet4!A:A,1,FALSE())</f>
        <v>#N/A</v>
      </c>
      <c r="BO26" s="62">
        <v>-2</v>
      </c>
      <c r="BP26" t="s">
        <v>101</v>
      </c>
    </row>
    <row r="27" spans="1:68" ht="12.75" customHeight="1" x14ac:dyDescent="0.3">
      <c r="A27" s="60">
        <v>46114</v>
      </c>
      <c r="B27" t="s">
        <v>74</v>
      </c>
      <c r="F27" s="63">
        <v>58</v>
      </c>
      <c r="G27">
        <v>29</v>
      </c>
      <c r="H27">
        <v>47</v>
      </c>
      <c r="I27">
        <v>47</v>
      </c>
      <c r="J27" s="22">
        <v>-11</v>
      </c>
      <c r="S27" t="s">
        <v>75</v>
      </c>
      <c r="W27">
        <v>2601052</v>
      </c>
      <c r="X27" t="s">
        <v>94</v>
      </c>
      <c r="Y27" t="s">
        <v>95</v>
      </c>
      <c r="Z27" t="s">
        <v>96</v>
      </c>
      <c r="AA27" t="s">
        <v>104</v>
      </c>
      <c r="AH27" t="s">
        <v>94</v>
      </c>
      <c r="AI27" t="s">
        <v>98</v>
      </c>
      <c r="AJ27" t="s">
        <v>99</v>
      </c>
      <c r="AK27">
        <v>847870520</v>
      </c>
      <c r="AO27">
        <v>260001</v>
      </c>
      <c r="BG27">
        <f t="shared" si="0"/>
        <v>0</v>
      </c>
      <c r="BH27" s="22">
        <f t="shared" si="1"/>
        <v>-47</v>
      </c>
      <c r="BI27" s="61" t="s">
        <v>72</v>
      </c>
      <c r="BJ27" t="e">
        <f>+VLOOKUP(AH27,Sheet4!A:A,1,FALSE())</f>
        <v>#N/A</v>
      </c>
      <c r="BO27" s="62">
        <v>-11</v>
      </c>
      <c r="BP27" t="s">
        <v>101</v>
      </c>
    </row>
    <row r="28" spans="1:68" ht="12.75" customHeight="1" x14ac:dyDescent="0.3">
      <c r="A28" s="60">
        <v>46114</v>
      </c>
      <c r="B28" t="s">
        <v>74</v>
      </c>
      <c r="F28" s="63">
        <v>503</v>
      </c>
      <c r="G28">
        <v>251.5</v>
      </c>
      <c r="H28">
        <v>405</v>
      </c>
      <c r="I28">
        <v>405</v>
      </c>
      <c r="J28" s="22">
        <v>-98</v>
      </c>
      <c r="S28" t="s">
        <v>75</v>
      </c>
      <c r="W28">
        <v>2601052</v>
      </c>
      <c r="X28" t="s">
        <v>94</v>
      </c>
      <c r="Y28" t="s">
        <v>95</v>
      </c>
      <c r="Z28" t="s">
        <v>96</v>
      </c>
      <c r="AA28" t="s">
        <v>105</v>
      </c>
      <c r="AH28" t="s">
        <v>94</v>
      </c>
      <c r="AI28" t="s">
        <v>98</v>
      </c>
      <c r="AJ28" t="s">
        <v>99</v>
      </c>
      <c r="AK28">
        <v>847870520</v>
      </c>
      <c r="AO28">
        <v>260001</v>
      </c>
      <c r="BG28">
        <f t="shared" si="0"/>
        <v>0</v>
      </c>
      <c r="BH28" s="22">
        <f t="shared" si="1"/>
        <v>-405</v>
      </c>
      <c r="BI28" s="61" t="s">
        <v>72</v>
      </c>
      <c r="BJ28" t="e">
        <f>+VLOOKUP(AH28,Sheet4!A:A,1,FALSE())</f>
        <v>#N/A</v>
      </c>
      <c r="BO28" s="62">
        <v>-98</v>
      </c>
      <c r="BP28" t="s">
        <v>101</v>
      </c>
    </row>
    <row r="29" spans="1:68" ht="12.75" customHeight="1" x14ac:dyDescent="0.3">
      <c r="A29" s="60">
        <v>46114</v>
      </c>
      <c r="B29" t="s">
        <v>74</v>
      </c>
      <c r="F29" s="63">
        <v>1</v>
      </c>
      <c r="G29">
        <v>0.5</v>
      </c>
      <c r="H29">
        <v>1</v>
      </c>
      <c r="I29">
        <v>1</v>
      </c>
      <c r="J29" s="22">
        <v>0</v>
      </c>
      <c r="S29" t="s">
        <v>75</v>
      </c>
      <c r="W29">
        <v>2601052</v>
      </c>
      <c r="X29" t="s">
        <v>94</v>
      </c>
      <c r="Y29" t="s">
        <v>95</v>
      </c>
      <c r="Z29" t="s">
        <v>96</v>
      </c>
      <c r="AA29" t="s">
        <v>106</v>
      </c>
      <c r="AH29" t="s">
        <v>94</v>
      </c>
      <c r="AI29" t="s">
        <v>98</v>
      </c>
      <c r="AJ29" t="s">
        <v>99</v>
      </c>
      <c r="AK29">
        <v>847870520</v>
      </c>
      <c r="AO29">
        <v>260001</v>
      </c>
      <c r="BG29">
        <f t="shared" si="0"/>
        <v>0</v>
      </c>
      <c r="BH29" s="22">
        <f t="shared" si="1"/>
        <v>-1</v>
      </c>
      <c r="BI29" s="61" t="s">
        <v>72</v>
      </c>
      <c r="BJ29" t="e">
        <f>+VLOOKUP(AH29,Sheet4!A:A,1,FALSE())</f>
        <v>#N/A</v>
      </c>
      <c r="BO29" s="62">
        <v>0</v>
      </c>
      <c r="BP29" t="s">
        <v>101</v>
      </c>
    </row>
    <row r="30" spans="1:68" ht="12.75" customHeight="1" x14ac:dyDescent="0.3">
      <c r="A30" s="60">
        <v>46114</v>
      </c>
      <c r="B30" t="s">
        <v>74</v>
      </c>
      <c r="F30" s="63">
        <v>86</v>
      </c>
      <c r="G30">
        <v>43</v>
      </c>
      <c r="H30">
        <v>69</v>
      </c>
      <c r="I30">
        <v>69</v>
      </c>
      <c r="J30" s="22">
        <v>-17</v>
      </c>
      <c r="S30" t="s">
        <v>75</v>
      </c>
      <c r="W30">
        <v>2601052</v>
      </c>
      <c r="X30" t="s">
        <v>94</v>
      </c>
      <c r="Y30" t="s">
        <v>95</v>
      </c>
      <c r="Z30" t="s">
        <v>96</v>
      </c>
      <c r="AA30" t="s">
        <v>107</v>
      </c>
      <c r="AH30" t="s">
        <v>94</v>
      </c>
      <c r="AI30" t="s">
        <v>98</v>
      </c>
      <c r="AJ30" t="s">
        <v>99</v>
      </c>
      <c r="AK30">
        <v>847870520</v>
      </c>
      <c r="AO30">
        <v>260001</v>
      </c>
      <c r="BG30">
        <f t="shared" si="0"/>
        <v>0</v>
      </c>
      <c r="BH30" s="22">
        <f t="shared" si="1"/>
        <v>-69</v>
      </c>
      <c r="BI30" s="61" t="s">
        <v>72</v>
      </c>
      <c r="BJ30" t="e">
        <f>+VLOOKUP(AH30,Sheet4!A:A,1,FALSE())</f>
        <v>#N/A</v>
      </c>
      <c r="BO30" s="62">
        <v>-17</v>
      </c>
      <c r="BP30" t="s">
        <v>101</v>
      </c>
    </row>
    <row r="31" spans="1:68" ht="12.75" customHeight="1" x14ac:dyDescent="0.3">
      <c r="A31" s="60">
        <v>46114</v>
      </c>
      <c r="B31" t="s">
        <v>74</v>
      </c>
      <c r="F31" s="63">
        <v>70</v>
      </c>
      <c r="G31">
        <v>35</v>
      </c>
      <c r="H31">
        <v>57</v>
      </c>
      <c r="I31">
        <v>57</v>
      </c>
      <c r="J31" s="22">
        <v>-13</v>
      </c>
      <c r="S31" t="s">
        <v>75</v>
      </c>
      <c r="W31">
        <v>2601052</v>
      </c>
      <c r="X31" t="s">
        <v>94</v>
      </c>
      <c r="Y31" t="s">
        <v>95</v>
      </c>
      <c r="Z31" t="s">
        <v>96</v>
      </c>
      <c r="AA31" t="s">
        <v>108</v>
      </c>
      <c r="AH31" t="s">
        <v>94</v>
      </c>
      <c r="AI31" t="s">
        <v>98</v>
      </c>
      <c r="AJ31" t="s">
        <v>99</v>
      </c>
      <c r="AK31">
        <v>847870520</v>
      </c>
      <c r="AO31">
        <v>260001</v>
      </c>
      <c r="BG31">
        <f t="shared" si="0"/>
        <v>0</v>
      </c>
      <c r="BH31" s="22">
        <f t="shared" si="1"/>
        <v>-57</v>
      </c>
      <c r="BI31" s="61" t="s">
        <v>72</v>
      </c>
      <c r="BJ31" t="e">
        <f>+VLOOKUP(AH31,Sheet4!A:A,1,FALSE())</f>
        <v>#N/A</v>
      </c>
      <c r="BO31" s="62">
        <v>-13</v>
      </c>
      <c r="BP31" t="s">
        <v>101</v>
      </c>
    </row>
    <row r="32" spans="1:68" ht="12.75" customHeight="1" x14ac:dyDescent="0.3">
      <c r="A32" s="60">
        <v>46114</v>
      </c>
      <c r="B32" t="s">
        <v>76</v>
      </c>
      <c r="F32">
        <v>420</v>
      </c>
      <c r="G32">
        <v>420</v>
      </c>
      <c r="H32">
        <v>340</v>
      </c>
      <c r="I32">
        <v>340</v>
      </c>
      <c r="J32" s="22">
        <v>-80</v>
      </c>
      <c r="S32" t="s">
        <v>77</v>
      </c>
      <c r="W32">
        <v>2601052</v>
      </c>
      <c r="X32" t="s">
        <v>94</v>
      </c>
      <c r="Y32" t="s">
        <v>95</v>
      </c>
      <c r="Z32" t="s">
        <v>96</v>
      </c>
      <c r="AA32" t="s">
        <v>97</v>
      </c>
      <c r="AH32" t="s">
        <v>94</v>
      </c>
      <c r="AI32" t="s">
        <v>98</v>
      </c>
      <c r="AJ32" t="s">
        <v>99</v>
      </c>
      <c r="AK32">
        <v>847870520</v>
      </c>
      <c r="AO32">
        <v>260001</v>
      </c>
      <c r="BG32">
        <f t="shared" si="0"/>
        <v>0</v>
      </c>
      <c r="BH32" s="22">
        <f t="shared" si="1"/>
        <v>-340</v>
      </c>
      <c r="BI32" s="61" t="s">
        <v>72</v>
      </c>
      <c r="BJ32" t="e">
        <f>+VLOOKUP(AH32,Sheet4!A:A,1,FALSE())</f>
        <v>#N/A</v>
      </c>
      <c r="BO32" s="62">
        <v>-80</v>
      </c>
      <c r="BP32" t="s">
        <v>101</v>
      </c>
    </row>
    <row r="33" spans="1:68" ht="12.75" customHeight="1" x14ac:dyDescent="0.3">
      <c r="A33" s="60">
        <v>46114</v>
      </c>
      <c r="B33" t="s">
        <v>76</v>
      </c>
      <c r="F33">
        <v>500</v>
      </c>
      <c r="G33">
        <v>500</v>
      </c>
      <c r="H33">
        <v>400</v>
      </c>
      <c r="I33">
        <v>400</v>
      </c>
      <c r="J33" s="22">
        <v>-100</v>
      </c>
      <c r="S33" t="s">
        <v>77</v>
      </c>
      <c r="W33">
        <v>2601052</v>
      </c>
      <c r="X33" t="s">
        <v>94</v>
      </c>
      <c r="Y33" t="s">
        <v>95</v>
      </c>
      <c r="Z33" t="s">
        <v>96</v>
      </c>
      <c r="AA33" t="s">
        <v>102</v>
      </c>
      <c r="AH33" t="s">
        <v>94</v>
      </c>
      <c r="AI33" t="s">
        <v>98</v>
      </c>
      <c r="AJ33" t="s">
        <v>99</v>
      </c>
      <c r="AK33">
        <v>847870520</v>
      </c>
      <c r="AO33">
        <v>260001</v>
      </c>
      <c r="BG33">
        <f t="shared" si="0"/>
        <v>0</v>
      </c>
      <c r="BH33" s="22">
        <f t="shared" si="1"/>
        <v>-400</v>
      </c>
      <c r="BI33" s="61" t="s">
        <v>72</v>
      </c>
      <c r="BJ33" t="e">
        <f>+VLOOKUP(AH33,Sheet4!A:A,1,FALSE())</f>
        <v>#N/A</v>
      </c>
      <c r="BO33" s="62">
        <v>-100</v>
      </c>
      <c r="BP33" t="s">
        <v>101</v>
      </c>
    </row>
    <row r="34" spans="1:68" ht="12.75" customHeight="1" x14ac:dyDescent="0.3">
      <c r="A34" s="60">
        <v>46114</v>
      </c>
      <c r="B34" t="s">
        <v>76</v>
      </c>
      <c r="F34">
        <v>180</v>
      </c>
      <c r="G34">
        <v>180</v>
      </c>
      <c r="H34">
        <v>140</v>
      </c>
      <c r="I34">
        <v>140</v>
      </c>
      <c r="J34" s="22">
        <v>-40</v>
      </c>
      <c r="S34" t="s">
        <v>77</v>
      </c>
      <c r="W34">
        <v>2601052</v>
      </c>
      <c r="X34" t="s">
        <v>94</v>
      </c>
      <c r="Y34" t="s">
        <v>95</v>
      </c>
      <c r="Z34" t="s">
        <v>96</v>
      </c>
      <c r="AA34" t="s">
        <v>103</v>
      </c>
      <c r="AH34" t="s">
        <v>94</v>
      </c>
      <c r="AI34" t="s">
        <v>98</v>
      </c>
      <c r="AJ34" t="s">
        <v>99</v>
      </c>
      <c r="AK34">
        <v>847870520</v>
      </c>
      <c r="AO34">
        <v>260001</v>
      </c>
      <c r="BG34">
        <f t="shared" si="0"/>
        <v>0</v>
      </c>
      <c r="BH34" s="22">
        <f t="shared" si="1"/>
        <v>-140</v>
      </c>
      <c r="BI34" s="61" t="s">
        <v>72</v>
      </c>
      <c r="BJ34" t="e">
        <f>+VLOOKUP(AH34,Sheet4!A:A,1,FALSE())</f>
        <v>#N/A</v>
      </c>
      <c r="BO34" s="62">
        <v>-40</v>
      </c>
      <c r="BP34" t="s">
        <v>101</v>
      </c>
    </row>
    <row r="35" spans="1:68" ht="12.75" customHeight="1" x14ac:dyDescent="0.3">
      <c r="A35" s="60">
        <v>46114</v>
      </c>
      <c r="B35" t="s">
        <v>76</v>
      </c>
      <c r="F35">
        <v>1160</v>
      </c>
      <c r="G35">
        <v>1160</v>
      </c>
      <c r="H35">
        <v>940</v>
      </c>
      <c r="I35">
        <v>940</v>
      </c>
      <c r="J35" s="22">
        <v>-220</v>
      </c>
      <c r="S35" t="s">
        <v>77</v>
      </c>
      <c r="W35">
        <v>2601052</v>
      </c>
      <c r="X35" t="s">
        <v>94</v>
      </c>
      <c r="Y35" t="s">
        <v>95</v>
      </c>
      <c r="Z35" t="s">
        <v>96</v>
      </c>
      <c r="AA35" t="s">
        <v>104</v>
      </c>
      <c r="AH35" t="s">
        <v>94</v>
      </c>
      <c r="AI35" t="s">
        <v>98</v>
      </c>
      <c r="AJ35" t="s">
        <v>99</v>
      </c>
      <c r="AK35">
        <v>847870520</v>
      </c>
      <c r="AO35">
        <v>260001</v>
      </c>
      <c r="BG35">
        <f t="shared" si="0"/>
        <v>0</v>
      </c>
      <c r="BH35" s="22">
        <f t="shared" si="1"/>
        <v>-940</v>
      </c>
      <c r="BI35" s="61" t="s">
        <v>72</v>
      </c>
      <c r="BJ35" t="e">
        <f>+VLOOKUP(AH35,Sheet4!A:A,1,FALSE())</f>
        <v>#N/A</v>
      </c>
      <c r="BO35" s="62">
        <v>-220</v>
      </c>
      <c r="BP35" t="s">
        <v>101</v>
      </c>
    </row>
    <row r="36" spans="1:68" ht="12.75" customHeight="1" x14ac:dyDescent="0.3">
      <c r="A36" s="60">
        <v>46114</v>
      </c>
      <c r="B36" t="s">
        <v>76</v>
      </c>
      <c r="F36">
        <v>10060</v>
      </c>
      <c r="G36">
        <v>10060</v>
      </c>
      <c r="H36">
        <v>8100</v>
      </c>
      <c r="I36">
        <v>8100</v>
      </c>
      <c r="J36" s="22">
        <v>-1960</v>
      </c>
      <c r="S36" t="s">
        <v>77</v>
      </c>
      <c r="W36">
        <v>2601052</v>
      </c>
      <c r="X36" t="s">
        <v>94</v>
      </c>
      <c r="Y36" t="s">
        <v>95</v>
      </c>
      <c r="Z36" t="s">
        <v>96</v>
      </c>
      <c r="AA36" t="s">
        <v>105</v>
      </c>
      <c r="AH36" t="s">
        <v>94</v>
      </c>
      <c r="AI36" t="s">
        <v>98</v>
      </c>
      <c r="AJ36" t="s">
        <v>99</v>
      </c>
      <c r="AK36">
        <v>847870520</v>
      </c>
      <c r="AO36">
        <v>260001</v>
      </c>
      <c r="BG36">
        <f t="shared" si="0"/>
        <v>0</v>
      </c>
      <c r="BH36" s="22">
        <f t="shared" si="1"/>
        <v>-8100</v>
      </c>
      <c r="BI36" s="61" t="s">
        <v>72</v>
      </c>
      <c r="BJ36" t="e">
        <f>+VLOOKUP(AH36,Sheet4!A:A,1,FALSE())</f>
        <v>#N/A</v>
      </c>
      <c r="BO36" s="62">
        <v>-1960</v>
      </c>
      <c r="BP36" t="s">
        <v>101</v>
      </c>
    </row>
    <row r="37" spans="1:68" ht="12.75" customHeight="1" x14ac:dyDescent="0.3">
      <c r="A37" s="60">
        <v>46114</v>
      </c>
      <c r="B37" t="s">
        <v>76</v>
      </c>
      <c r="F37">
        <v>20</v>
      </c>
      <c r="G37">
        <v>20</v>
      </c>
      <c r="H37">
        <v>20</v>
      </c>
      <c r="I37">
        <v>20</v>
      </c>
      <c r="J37" s="22">
        <v>0</v>
      </c>
      <c r="S37" t="s">
        <v>77</v>
      </c>
      <c r="W37">
        <v>2601052</v>
      </c>
      <c r="X37" t="s">
        <v>94</v>
      </c>
      <c r="Y37" t="s">
        <v>95</v>
      </c>
      <c r="Z37" t="s">
        <v>96</v>
      </c>
      <c r="AA37" t="s">
        <v>106</v>
      </c>
      <c r="AH37" t="s">
        <v>94</v>
      </c>
      <c r="AI37" t="s">
        <v>98</v>
      </c>
      <c r="AJ37" t="s">
        <v>99</v>
      </c>
      <c r="AK37">
        <v>847870520</v>
      </c>
      <c r="AO37">
        <v>260001</v>
      </c>
      <c r="BG37">
        <f t="shared" si="0"/>
        <v>0</v>
      </c>
      <c r="BH37" s="22">
        <f t="shared" si="1"/>
        <v>-20</v>
      </c>
      <c r="BI37" s="61" t="s">
        <v>72</v>
      </c>
      <c r="BJ37" t="e">
        <f>+VLOOKUP(AH37,Sheet4!A:A,1,FALSE())</f>
        <v>#N/A</v>
      </c>
      <c r="BO37" s="62">
        <v>0</v>
      </c>
      <c r="BP37" t="s">
        <v>101</v>
      </c>
    </row>
    <row r="38" spans="1:68" ht="12.75" customHeight="1" x14ac:dyDescent="0.3">
      <c r="A38" s="60">
        <v>46114</v>
      </c>
      <c r="B38" t="s">
        <v>76</v>
      </c>
      <c r="F38">
        <v>1720</v>
      </c>
      <c r="G38">
        <v>1720</v>
      </c>
      <c r="H38">
        <v>1380</v>
      </c>
      <c r="I38">
        <v>1380</v>
      </c>
      <c r="J38" s="22">
        <v>-340</v>
      </c>
      <c r="S38" t="s">
        <v>77</v>
      </c>
      <c r="W38">
        <v>2601052</v>
      </c>
      <c r="X38" t="s">
        <v>94</v>
      </c>
      <c r="Y38" t="s">
        <v>95</v>
      </c>
      <c r="Z38" t="s">
        <v>96</v>
      </c>
      <c r="AA38" t="s">
        <v>107</v>
      </c>
      <c r="AH38" t="s">
        <v>94</v>
      </c>
      <c r="AI38" t="s">
        <v>98</v>
      </c>
      <c r="AJ38" t="s">
        <v>99</v>
      </c>
      <c r="AK38">
        <v>847870520</v>
      </c>
      <c r="AO38">
        <v>260001</v>
      </c>
      <c r="BG38">
        <f t="shared" si="0"/>
        <v>0</v>
      </c>
      <c r="BH38" s="22">
        <f t="shared" si="1"/>
        <v>-1380</v>
      </c>
      <c r="BI38" s="61" t="s">
        <v>72</v>
      </c>
      <c r="BJ38" t="e">
        <f>+VLOOKUP(AH38,Sheet4!A:A,1,FALSE())</f>
        <v>#N/A</v>
      </c>
      <c r="BO38" s="62">
        <v>-340</v>
      </c>
      <c r="BP38" t="s">
        <v>101</v>
      </c>
    </row>
    <row r="39" spans="1:68" ht="12.75" customHeight="1" x14ac:dyDescent="0.3">
      <c r="A39" s="60">
        <v>46114</v>
      </c>
      <c r="B39" t="s">
        <v>76</v>
      </c>
      <c r="F39">
        <v>1400</v>
      </c>
      <c r="G39">
        <v>1400</v>
      </c>
      <c r="H39">
        <v>1140</v>
      </c>
      <c r="I39">
        <v>1140</v>
      </c>
      <c r="J39" s="22">
        <v>-260</v>
      </c>
      <c r="S39" t="s">
        <v>77</v>
      </c>
      <c r="W39">
        <v>2601052</v>
      </c>
      <c r="X39" t="s">
        <v>94</v>
      </c>
      <c r="Y39" t="s">
        <v>95</v>
      </c>
      <c r="Z39" t="s">
        <v>96</v>
      </c>
      <c r="AA39" t="s">
        <v>108</v>
      </c>
      <c r="AH39" t="s">
        <v>94</v>
      </c>
      <c r="AI39" t="s">
        <v>98</v>
      </c>
      <c r="AJ39" t="s">
        <v>99</v>
      </c>
      <c r="AK39">
        <v>847870520</v>
      </c>
      <c r="AO39">
        <v>260001</v>
      </c>
      <c r="BG39">
        <f t="shared" si="0"/>
        <v>0</v>
      </c>
      <c r="BH39" s="22">
        <f t="shared" si="1"/>
        <v>-1140</v>
      </c>
      <c r="BI39" s="61" t="s">
        <v>72</v>
      </c>
      <c r="BJ39" t="e">
        <f>+VLOOKUP(AH39,Sheet4!A:A,1,FALSE())</f>
        <v>#N/A</v>
      </c>
      <c r="BO39" s="62">
        <v>-260</v>
      </c>
      <c r="BP39" t="s">
        <v>101</v>
      </c>
    </row>
    <row r="40" spans="1:68" ht="12.75" customHeight="1" x14ac:dyDescent="0.3">
      <c r="A40" s="60">
        <v>46114</v>
      </c>
      <c r="B40" t="s">
        <v>78</v>
      </c>
      <c r="F40" s="63">
        <v>21</v>
      </c>
      <c r="G40">
        <v>10.5</v>
      </c>
      <c r="H40">
        <v>17</v>
      </c>
      <c r="I40">
        <v>17</v>
      </c>
      <c r="J40" s="22">
        <v>-4</v>
      </c>
      <c r="S40" t="s">
        <v>79</v>
      </c>
      <c r="W40">
        <v>2601052</v>
      </c>
      <c r="X40" t="s">
        <v>94</v>
      </c>
      <c r="Y40" t="s">
        <v>95</v>
      </c>
      <c r="Z40" t="s">
        <v>96</v>
      </c>
      <c r="AA40" t="s">
        <v>97</v>
      </c>
      <c r="AH40" t="s">
        <v>94</v>
      </c>
      <c r="AI40" t="s">
        <v>98</v>
      </c>
      <c r="AJ40" t="s">
        <v>99</v>
      </c>
      <c r="AK40">
        <v>847870520</v>
      </c>
      <c r="AO40">
        <v>260001</v>
      </c>
      <c r="BG40">
        <f t="shared" si="0"/>
        <v>0</v>
      </c>
      <c r="BH40" s="22">
        <f t="shared" si="1"/>
        <v>-17</v>
      </c>
      <c r="BI40" s="61" t="s">
        <v>72</v>
      </c>
      <c r="BJ40" t="e">
        <f>+VLOOKUP(AH40,Sheet4!A:A,1,FALSE())</f>
        <v>#N/A</v>
      </c>
      <c r="BO40" s="62">
        <v>-4</v>
      </c>
      <c r="BP40" t="s">
        <v>101</v>
      </c>
    </row>
    <row r="41" spans="1:68" ht="12.75" customHeight="1" x14ac:dyDescent="0.3">
      <c r="A41" s="60">
        <v>46114</v>
      </c>
      <c r="B41" t="s">
        <v>78</v>
      </c>
      <c r="F41" s="63">
        <v>25</v>
      </c>
      <c r="G41">
        <v>12.5</v>
      </c>
      <c r="H41">
        <v>20</v>
      </c>
      <c r="I41">
        <v>20</v>
      </c>
      <c r="J41" s="22">
        <v>-5</v>
      </c>
      <c r="S41" t="s">
        <v>79</v>
      </c>
      <c r="W41">
        <v>2601052</v>
      </c>
      <c r="X41" t="s">
        <v>94</v>
      </c>
      <c r="Y41" t="s">
        <v>95</v>
      </c>
      <c r="Z41" t="s">
        <v>96</v>
      </c>
      <c r="AA41" t="s">
        <v>102</v>
      </c>
      <c r="AH41" t="s">
        <v>94</v>
      </c>
      <c r="AI41" t="s">
        <v>98</v>
      </c>
      <c r="AJ41" t="s">
        <v>99</v>
      </c>
      <c r="AK41">
        <v>847870520</v>
      </c>
      <c r="AO41">
        <v>260001</v>
      </c>
      <c r="BG41">
        <f t="shared" si="0"/>
        <v>0</v>
      </c>
      <c r="BH41" s="22">
        <f t="shared" si="1"/>
        <v>-20</v>
      </c>
      <c r="BI41" s="61" t="s">
        <v>72</v>
      </c>
      <c r="BJ41" t="e">
        <f>+VLOOKUP(AH41,Sheet4!A:A,1,FALSE())</f>
        <v>#N/A</v>
      </c>
      <c r="BO41" s="62">
        <v>-5</v>
      </c>
      <c r="BP41" t="s">
        <v>101</v>
      </c>
    </row>
    <row r="42" spans="1:68" ht="12.75" customHeight="1" x14ac:dyDescent="0.3">
      <c r="A42" s="60">
        <v>46114</v>
      </c>
      <c r="B42" t="s">
        <v>78</v>
      </c>
      <c r="F42" s="63">
        <v>9</v>
      </c>
      <c r="G42">
        <v>4.5</v>
      </c>
      <c r="H42">
        <v>7</v>
      </c>
      <c r="I42">
        <v>7</v>
      </c>
      <c r="J42" s="22">
        <v>-2</v>
      </c>
      <c r="S42" t="s">
        <v>79</v>
      </c>
      <c r="W42">
        <v>2601052</v>
      </c>
      <c r="X42" t="s">
        <v>94</v>
      </c>
      <c r="Y42" t="s">
        <v>95</v>
      </c>
      <c r="Z42" t="s">
        <v>96</v>
      </c>
      <c r="AA42" t="s">
        <v>103</v>
      </c>
      <c r="AH42" t="s">
        <v>94</v>
      </c>
      <c r="AI42" t="s">
        <v>98</v>
      </c>
      <c r="AJ42" t="s">
        <v>99</v>
      </c>
      <c r="AK42">
        <v>847870520</v>
      </c>
      <c r="AO42">
        <v>260001</v>
      </c>
      <c r="BG42">
        <f t="shared" si="0"/>
        <v>0</v>
      </c>
      <c r="BH42" s="22">
        <f t="shared" si="1"/>
        <v>-7</v>
      </c>
      <c r="BI42" s="61" t="s">
        <v>72</v>
      </c>
      <c r="BJ42" t="e">
        <f>+VLOOKUP(AH42,Sheet4!A:A,1,FALSE())</f>
        <v>#N/A</v>
      </c>
      <c r="BO42" s="62">
        <v>-2</v>
      </c>
      <c r="BP42" t="s">
        <v>101</v>
      </c>
    </row>
    <row r="43" spans="1:68" ht="12.75" customHeight="1" x14ac:dyDescent="0.3">
      <c r="A43" s="60">
        <v>46114</v>
      </c>
      <c r="B43" t="s">
        <v>78</v>
      </c>
      <c r="F43" s="63">
        <v>58</v>
      </c>
      <c r="G43">
        <v>29</v>
      </c>
      <c r="H43">
        <v>47</v>
      </c>
      <c r="I43">
        <v>47</v>
      </c>
      <c r="J43" s="22">
        <v>-11</v>
      </c>
      <c r="S43" t="s">
        <v>79</v>
      </c>
      <c r="W43">
        <v>2601052</v>
      </c>
      <c r="X43" t="s">
        <v>94</v>
      </c>
      <c r="Y43" t="s">
        <v>95</v>
      </c>
      <c r="Z43" t="s">
        <v>96</v>
      </c>
      <c r="AA43" t="s">
        <v>104</v>
      </c>
      <c r="AH43" t="s">
        <v>94</v>
      </c>
      <c r="AI43" t="s">
        <v>98</v>
      </c>
      <c r="AJ43" t="s">
        <v>99</v>
      </c>
      <c r="AK43">
        <v>847870520</v>
      </c>
      <c r="AO43">
        <v>260001</v>
      </c>
      <c r="BG43">
        <f t="shared" si="0"/>
        <v>0</v>
      </c>
      <c r="BH43" s="22">
        <f t="shared" si="1"/>
        <v>-47</v>
      </c>
      <c r="BI43" s="61" t="s">
        <v>72</v>
      </c>
      <c r="BJ43" t="e">
        <f>+VLOOKUP(AH43,Sheet4!A:A,1,FALSE())</f>
        <v>#N/A</v>
      </c>
      <c r="BO43" s="62">
        <v>-11</v>
      </c>
      <c r="BP43" t="s">
        <v>101</v>
      </c>
    </row>
    <row r="44" spans="1:68" ht="12.75" customHeight="1" x14ac:dyDescent="0.3">
      <c r="A44" s="60">
        <v>46114</v>
      </c>
      <c r="B44" t="s">
        <v>78</v>
      </c>
      <c r="F44" s="63">
        <v>503</v>
      </c>
      <c r="G44">
        <v>251.5</v>
      </c>
      <c r="H44">
        <v>405</v>
      </c>
      <c r="I44">
        <v>405</v>
      </c>
      <c r="J44" s="22">
        <v>-98</v>
      </c>
      <c r="S44" t="s">
        <v>79</v>
      </c>
      <c r="W44">
        <v>2601052</v>
      </c>
      <c r="X44" t="s">
        <v>94</v>
      </c>
      <c r="Y44" t="s">
        <v>95</v>
      </c>
      <c r="Z44" t="s">
        <v>96</v>
      </c>
      <c r="AA44" t="s">
        <v>105</v>
      </c>
      <c r="AH44" t="s">
        <v>94</v>
      </c>
      <c r="AI44" t="s">
        <v>98</v>
      </c>
      <c r="AJ44" t="s">
        <v>99</v>
      </c>
      <c r="AK44">
        <v>847870520</v>
      </c>
      <c r="AO44">
        <v>260001</v>
      </c>
      <c r="BG44">
        <f t="shared" si="0"/>
        <v>0</v>
      </c>
      <c r="BH44" s="22">
        <f t="shared" si="1"/>
        <v>-405</v>
      </c>
      <c r="BI44" s="61" t="s">
        <v>72</v>
      </c>
      <c r="BJ44" t="e">
        <f>+VLOOKUP(AH44,Sheet4!A:A,1,FALSE())</f>
        <v>#N/A</v>
      </c>
      <c r="BO44" s="62">
        <v>-98</v>
      </c>
      <c r="BP44" t="s">
        <v>101</v>
      </c>
    </row>
    <row r="45" spans="1:68" ht="12.75" customHeight="1" x14ac:dyDescent="0.3">
      <c r="A45" s="60">
        <v>46114</v>
      </c>
      <c r="B45" t="s">
        <v>78</v>
      </c>
      <c r="F45" s="63">
        <v>1</v>
      </c>
      <c r="G45">
        <v>0.5</v>
      </c>
      <c r="H45">
        <v>1</v>
      </c>
      <c r="I45">
        <v>1</v>
      </c>
      <c r="J45" s="22">
        <v>0</v>
      </c>
      <c r="S45" t="s">
        <v>79</v>
      </c>
      <c r="W45">
        <v>2601052</v>
      </c>
      <c r="X45" t="s">
        <v>94</v>
      </c>
      <c r="Y45" t="s">
        <v>95</v>
      </c>
      <c r="Z45" t="s">
        <v>96</v>
      </c>
      <c r="AA45" t="s">
        <v>106</v>
      </c>
      <c r="AH45" t="s">
        <v>94</v>
      </c>
      <c r="AI45" t="s">
        <v>98</v>
      </c>
      <c r="AJ45" t="s">
        <v>99</v>
      </c>
      <c r="AK45">
        <v>847870520</v>
      </c>
      <c r="AO45">
        <v>260001</v>
      </c>
      <c r="BG45">
        <f t="shared" si="0"/>
        <v>0</v>
      </c>
      <c r="BH45" s="22">
        <f t="shared" si="1"/>
        <v>-1</v>
      </c>
      <c r="BI45" s="61" t="s">
        <v>72</v>
      </c>
      <c r="BJ45" t="e">
        <f>+VLOOKUP(AH45,Sheet4!A:A,1,FALSE())</f>
        <v>#N/A</v>
      </c>
      <c r="BO45" s="62">
        <v>0</v>
      </c>
      <c r="BP45" t="s">
        <v>101</v>
      </c>
    </row>
    <row r="46" spans="1:68" ht="12.75" customHeight="1" x14ac:dyDescent="0.3">
      <c r="A46" s="60">
        <v>46114</v>
      </c>
      <c r="B46" t="s">
        <v>78</v>
      </c>
      <c r="F46" s="63">
        <v>86</v>
      </c>
      <c r="G46">
        <v>43</v>
      </c>
      <c r="H46">
        <v>69</v>
      </c>
      <c r="I46">
        <v>69</v>
      </c>
      <c r="J46" s="22">
        <v>-17</v>
      </c>
      <c r="S46" t="s">
        <v>79</v>
      </c>
      <c r="W46">
        <v>2601052</v>
      </c>
      <c r="X46" t="s">
        <v>94</v>
      </c>
      <c r="Y46" t="s">
        <v>95</v>
      </c>
      <c r="Z46" t="s">
        <v>96</v>
      </c>
      <c r="AA46" t="s">
        <v>107</v>
      </c>
      <c r="AH46" t="s">
        <v>94</v>
      </c>
      <c r="AI46" t="s">
        <v>98</v>
      </c>
      <c r="AJ46" t="s">
        <v>99</v>
      </c>
      <c r="AK46">
        <v>847870520</v>
      </c>
      <c r="AO46">
        <v>260001</v>
      </c>
      <c r="BG46">
        <f t="shared" si="0"/>
        <v>0</v>
      </c>
      <c r="BH46" s="22">
        <f t="shared" si="1"/>
        <v>-69</v>
      </c>
      <c r="BI46" s="61" t="s">
        <v>72</v>
      </c>
      <c r="BJ46" t="e">
        <f>+VLOOKUP(AH46,Sheet4!A:A,1,FALSE())</f>
        <v>#N/A</v>
      </c>
      <c r="BO46" s="62">
        <v>-17</v>
      </c>
      <c r="BP46" t="s">
        <v>101</v>
      </c>
    </row>
    <row r="47" spans="1:68" ht="12.75" customHeight="1" x14ac:dyDescent="0.3">
      <c r="A47" s="60">
        <v>46114</v>
      </c>
      <c r="B47" t="s">
        <v>78</v>
      </c>
      <c r="F47" s="63">
        <v>70</v>
      </c>
      <c r="G47">
        <v>35</v>
      </c>
      <c r="H47">
        <v>57</v>
      </c>
      <c r="I47">
        <v>57</v>
      </c>
      <c r="J47" s="22">
        <v>-13</v>
      </c>
      <c r="S47" t="s">
        <v>79</v>
      </c>
      <c r="W47">
        <v>2601052</v>
      </c>
      <c r="X47" t="s">
        <v>94</v>
      </c>
      <c r="Y47" t="s">
        <v>95</v>
      </c>
      <c r="Z47" t="s">
        <v>96</v>
      </c>
      <c r="AA47" t="s">
        <v>108</v>
      </c>
      <c r="AH47" t="s">
        <v>94</v>
      </c>
      <c r="AI47" t="s">
        <v>98</v>
      </c>
      <c r="AJ47" t="s">
        <v>99</v>
      </c>
      <c r="AK47">
        <v>847870520</v>
      </c>
      <c r="AO47">
        <v>260001</v>
      </c>
      <c r="BG47">
        <f t="shared" si="0"/>
        <v>0</v>
      </c>
      <c r="BH47" s="22">
        <f t="shared" si="1"/>
        <v>-57</v>
      </c>
      <c r="BI47" s="61" t="s">
        <v>72</v>
      </c>
      <c r="BJ47" t="e">
        <f>+VLOOKUP(AH47,Sheet4!A:A,1,FALSE())</f>
        <v>#N/A</v>
      </c>
      <c r="BO47" s="62">
        <v>-13</v>
      </c>
      <c r="BP47" t="s">
        <v>101</v>
      </c>
    </row>
    <row r="48" spans="1:68" ht="12.75" customHeight="1" x14ac:dyDescent="0.3">
      <c r="A48" s="60">
        <v>46114</v>
      </c>
      <c r="B48" t="s">
        <v>80</v>
      </c>
      <c r="F48">
        <v>262.5</v>
      </c>
      <c r="G48">
        <v>262.5</v>
      </c>
      <c r="H48">
        <v>212.5</v>
      </c>
      <c r="I48">
        <v>212.5</v>
      </c>
      <c r="J48" s="22">
        <v>-50</v>
      </c>
      <c r="S48" t="s">
        <v>81</v>
      </c>
      <c r="W48">
        <v>2601052</v>
      </c>
      <c r="X48" t="s">
        <v>94</v>
      </c>
      <c r="Y48" t="s">
        <v>95</v>
      </c>
      <c r="Z48" t="s">
        <v>96</v>
      </c>
      <c r="AA48" t="s">
        <v>97</v>
      </c>
      <c r="AH48" t="s">
        <v>94</v>
      </c>
      <c r="AI48" t="s">
        <v>98</v>
      </c>
      <c r="AJ48" t="s">
        <v>99</v>
      </c>
      <c r="AK48">
        <v>847870520</v>
      </c>
      <c r="AO48">
        <v>260001</v>
      </c>
      <c r="BD48" s="64">
        <v>262</v>
      </c>
      <c r="BG48">
        <f t="shared" si="0"/>
        <v>262</v>
      </c>
      <c r="BH48" s="22">
        <f t="shared" si="1"/>
        <v>49.5</v>
      </c>
      <c r="BI48" s="67" t="s">
        <v>100</v>
      </c>
      <c r="BJ48" t="e">
        <f>+VLOOKUP(AH48,Sheet4!A:A,1,FALSE())</f>
        <v>#N/A</v>
      </c>
      <c r="BO48" s="62">
        <v>-50</v>
      </c>
      <c r="BP48" t="s">
        <v>101</v>
      </c>
    </row>
    <row r="49" spans="1:68" ht="12.75" customHeight="1" x14ac:dyDescent="0.3">
      <c r="A49" s="60">
        <v>46114</v>
      </c>
      <c r="B49" t="s">
        <v>80</v>
      </c>
      <c r="F49">
        <v>312.5</v>
      </c>
      <c r="G49">
        <v>312.5</v>
      </c>
      <c r="H49">
        <v>250</v>
      </c>
      <c r="I49">
        <v>250</v>
      </c>
      <c r="J49" s="22">
        <v>-62.5</v>
      </c>
      <c r="S49" t="s">
        <v>81</v>
      </c>
      <c r="W49">
        <v>2601052</v>
      </c>
      <c r="X49" t="s">
        <v>94</v>
      </c>
      <c r="Y49" t="s">
        <v>95</v>
      </c>
      <c r="Z49" t="s">
        <v>96</v>
      </c>
      <c r="AA49" t="s">
        <v>102</v>
      </c>
      <c r="AH49" t="s">
        <v>94</v>
      </c>
      <c r="AI49" t="s">
        <v>98</v>
      </c>
      <c r="AJ49" t="s">
        <v>99</v>
      </c>
      <c r="AK49">
        <v>847870520</v>
      </c>
      <c r="AO49">
        <v>260001</v>
      </c>
      <c r="BD49" s="64">
        <v>312</v>
      </c>
      <c r="BG49">
        <f t="shared" si="0"/>
        <v>312</v>
      </c>
      <c r="BH49" s="22">
        <f t="shared" si="1"/>
        <v>62</v>
      </c>
      <c r="BI49" s="67" t="s">
        <v>100</v>
      </c>
      <c r="BJ49" t="e">
        <f>+VLOOKUP(AH49,Sheet4!A:A,1,FALSE())</f>
        <v>#N/A</v>
      </c>
      <c r="BO49" s="62">
        <v>-62.5</v>
      </c>
      <c r="BP49" t="s">
        <v>101</v>
      </c>
    </row>
    <row r="50" spans="1:68" ht="12.75" customHeight="1" x14ac:dyDescent="0.3">
      <c r="A50" s="60">
        <v>46114</v>
      </c>
      <c r="B50" t="s">
        <v>80</v>
      </c>
      <c r="F50">
        <v>112.5</v>
      </c>
      <c r="G50">
        <v>112.5</v>
      </c>
      <c r="H50">
        <v>87.5</v>
      </c>
      <c r="I50">
        <v>87.5</v>
      </c>
      <c r="J50" s="22">
        <v>-25</v>
      </c>
      <c r="S50" t="s">
        <v>81</v>
      </c>
      <c r="W50">
        <v>2601052</v>
      </c>
      <c r="X50" t="s">
        <v>94</v>
      </c>
      <c r="Y50" t="s">
        <v>95</v>
      </c>
      <c r="Z50" t="s">
        <v>96</v>
      </c>
      <c r="AA50" t="s">
        <v>103</v>
      </c>
      <c r="AH50" t="s">
        <v>94</v>
      </c>
      <c r="AI50" t="s">
        <v>98</v>
      </c>
      <c r="AJ50" t="s">
        <v>99</v>
      </c>
      <c r="AK50">
        <v>847870520</v>
      </c>
      <c r="AO50">
        <v>260001</v>
      </c>
      <c r="BD50" s="64">
        <v>112</v>
      </c>
      <c r="BG50">
        <f t="shared" si="0"/>
        <v>112</v>
      </c>
      <c r="BH50" s="22">
        <f t="shared" si="1"/>
        <v>24.5</v>
      </c>
      <c r="BI50" s="67" t="s">
        <v>100</v>
      </c>
      <c r="BJ50" t="e">
        <f>+VLOOKUP(AH50,Sheet4!A:A,1,FALSE())</f>
        <v>#N/A</v>
      </c>
      <c r="BO50" s="62">
        <v>-25</v>
      </c>
      <c r="BP50" t="s">
        <v>101</v>
      </c>
    </row>
    <row r="51" spans="1:68" ht="12.75" customHeight="1" x14ac:dyDescent="0.3">
      <c r="A51" s="60">
        <v>46114</v>
      </c>
      <c r="B51" t="s">
        <v>80</v>
      </c>
      <c r="F51">
        <v>725</v>
      </c>
      <c r="G51">
        <v>725</v>
      </c>
      <c r="H51">
        <v>587.5</v>
      </c>
      <c r="I51">
        <v>587.5</v>
      </c>
      <c r="J51" s="22">
        <v>-137.5</v>
      </c>
      <c r="S51" t="s">
        <v>81</v>
      </c>
      <c r="W51">
        <v>2601052</v>
      </c>
      <c r="X51" t="s">
        <v>94</v>
      </c>
      <c r="Y51" t="s">
        <v>95</v>
      </c>
      <c r="Z51" t="s">
        <v>96</v>
      </c>
      <c r="AA51" t="s">
        <v>104</v>
      </c>
      <c r="AH51" t="s">
        <v>94</v>
      </c>
      <c r="AI51" t="s">
        <v>98</v>
      </c>
      <c r="AJ51" t="s">
        <v>99</v>
      </c>
      <c r="AK51">
        <v>847870520</v>
      </c>
      <c r="AO51">
        <v>260001</v>
      </c>
      <c r="BD51" s="64">
        <v>725</v>
      </c>
      <c r="BG51">
        <f t="shared" si="0"/>
        <v>725</v>
      </c>
      <c r="BH51" s="22">
        <f t="shared" si="1"/>
        <v>137.5</v>
      </c>
      <c r="BI51" s="67" t="s">
        <v>100</v>
      </c>
      <c r="BJ51" t="e">
        <f>+VLOOKUP(AH51,Sheet4!A:A,1,FALSE())</f>
        <v>#N/A</v>
      </c>
      <c r="BO51" s="62">
        <v>-137.5</v>
      </c>
      <c r="BP51" t="s">
        <v>101</v>
      </c>
    </row>
    <row r="52" spans="1:68" ht="12.75" customHeight="1" x14ac:dyDescent="0.3">
      <c r="A52" s="60">
        <v>46114</v>
      </c>
      <c r="B52" t="s">
        <v>80</v>
      </c>
      <c r="F52">
        <v>6287.5</v>
      </c>
      <c r="G52">
        <v>6287.5</v>
      </c>
      <c r="H52">
        <v>5062.5</v>
      </c>
      <c r="I52">
        <v>5062.5</v>
      </c>
      <c r="J52" s="22">
        <v>-1225</v>
      </c>
      <c r="S52" t="s">
        <v>81</v>
      </c>
      <c r="W52">
        <v>2601052</v>
      </c>
      <c r="X52" t="s">
        <v>94</v>
      </c>
      <c r="Y52" t="s">
        <v>95</v>
      </c>
      <c r="Z52" t="s">
        <v>96</v>
      </c>
      <c r="AA52" t="s">
        <v>105</v>
      </c>
      <c r="AH52" t="s">
        <v>94</v>
      </c>
      <c r="AI52" t="s">
        <v>98</v>
      </c>
      <c r="AJ52" t="s">
        <v>99</v>
      </c>
      <c r="AK52">
        <v>847870520</v>
      </c>
      <c r="AO52">
        <v>260001</v>
      </c>
      <c r="BD52" s="64">
        <v>6288</v>
      </c>
      <c r="BG52">
        <f t="shared" si="0"/>
        <v>6288</v>
      </c>
      <c r="BH52" s="22">
        <f t="shared" si="1"/>
        <v>1225.5</v>
      </c>
      <c r="BI52" s="67" t="s">
        <v>100</v>
      </c>
      <c r="BJ52" t="e">
        <f>+VLOOKUP(AH52,Sheet4!A:A,1,FALSE())</f>
        <v>#N/A</v>
      </c>
      <c r="BO52" s="62">
        <v>-1225</v>
      </c>
      <c r="BP52" t="s">
        <v>101</v>
      </c>
    </row>
    <row r="53" spans="1:68" ht="12.75" customHeight="1" x14ac:dyDescent="0.3">
      <c r="A53" s="60">
        <v>46114</v>
      </c>
      <c r="B53" t="s">
        <v>80</v>
      </c>
      <c r="F53">
        <v>12.5</v>
      </c>
      <c r="G53">
        <v>12.5</v>
      </c>
      <c r="H53">
        <v>12.5</v>
      </c>
      <c r="I53">
        <v>12.5</v>
      </c>
      <c r="J53" s="22">
        <v>0</v>
      </c>
      <c r="S53" t="s">
        <v>81</v>
      </c>
      <c r="W53">
        <v>2601052</v>
      </c>
      <c r="X53" t="s">
        <v>94</v>
      </c>
      <c r="Y53" t="s">
        <v>95</v>
      </c>
      <c r="Z53" t="s">
        <v>96</v>
      </c>
      <c r="AA53" t="s">
        <v>106</v>
      </c>
      <c r="AH53" t="s">
        <v>94</v>
      </c>
      <c r="AI53" t="s">
        <v>98</v>
      </c>
      <c r="AJ53" t="s">
        <v>99</v>
      </c>
      <c r="AK53">
        <v>847870520</v>
      </c>
      <c r="AO53">
        <v>260001</v>
      </c>
      <c r="BD53" s="64">
        <v>12</v>
      </c>
      <c r="BG53">
        <f t="shared" si="0"/>
        <v>12</v>
      </c>
      <c r="BH53" s="22">
        <f t="shared" si="1"/>
        <v>-0.5</v>
      </c>
      <c r="BI53" s="67" t="s">
        <v>100</v>
      </c>
      <c r="BJ53" t="e">
        <f>+VLOOKUP(AH53,Sheet4!A:A,1,FALSE())</f>
        <v>#N/A</v>
      </c>
      <c r="BO53" s="62">
        <v>0</v>
      </c>
      <c r="BP53" t="s">
        <v>101</v>
      </c>
    </row>
    <row r="54" spans="1:68" ht="12.75" customHeight="1" x14ac:dyDescent="0.3">
      <c r="A54" s="60">
        <v>46114</v>
      </c>
      <c r="B54" t="s">
        <v>80</v>
      </c>
      <c r="F54">
        <v>1075</v>
      </c>
      <c r="G54">
        <v>1075</v>
      </c>
      <c r="H54">
        <v>862.5</v>
      </c>
      <c r="I54">
        <v>862.5</v>
      </c>
      <c r="J54" s="22">
        <v>-212.5</v>
      </c>
      <c r="S54" t="s">
        <v>81</v>
      </c>
      <c r="W54">
        <v>2601052</v>
      </c>
      <c r="X54" t="s">
        <v>94</v>
      </c>
      <c r="Y54" t="s">
        <v>95</v>
      </c>
      <c r="Z54" t="s">
        <v>96</v>
      </c>
      <c r="AA54" t="s">
        <v>107</v>
      </c>
      <c r="AH54" t="s">
        <v>94</v>
      </c>
      <c r="AI54" t="s">
        <v>98</v>
      </c>
      <c r="AJ54" t="s">
        <v>99</v>
      </c>
      <c r="AK54">
        <v>847870520</v>
      </c>
      <c r="AO54">
        <v>260001</v>
      </c>
      <c r="BD54" s="64">
        <v>1075</v>
      </c>
      <c r="BG54">
        <f t="shared" si="0"/>
        <v>1075</v>
      </c>
      <c r="BH54" s="22">
        <f t="shared" si="1"/>
        <v>212.5</v>
      </c>
      <c r="BI54" s="67" t="s">
        <v>100</v>
      </c>
      <c r="BJ54" t="e">
        <f>+VLOOKUP(AH54,Sheet4!A:A,1,FALSE())</f>
        <v>#N/A</v>
      </c>
      <c r="BO54" s="62">
        <v>-212.5</v>
      </c>
      <c r="BP54" t="s">
        <v>101</v>
      </c>
    </row>
    <row r="55" spans="1:68" ht="12.75" customHeight="1" x14ac:dyDescent="0.3">
      <c r="A55" s="60">
        <v>46114</v>
      </c>
      <c r="B55" t="s">
        <v>80</v>
      </c>
      <c r="F55">
        <v>875</v>
      </c>
      <c r="G55">
        <v>875</v>
      </c>
      <c r="H55">
        <v>712.5</v>
      </c>
      <c r="I55">
        <v>712.5</v>
      </c>
      <c r="J55" s="22">
        <v>-162.5</v>
      </c>
      <c r="S55" t="s">
        <v>81</v>
      </c>
      <c r="W55">
        <v>2601052</v>
      </c>
      <c r="X55" t="s">
        <v>94</v>
      </c>
      <c r="Y55" t="s">
        <v>95</v>
      </c>
      <c r="Z55" t="s">
        <v>96</v>
      </c>
      <c r="AA55" t="s">
        <v>108</v>
      </c>
      <c r="AH55" t="s">
        <v>94</v>
      </c>
      <c r="AI55" t="s">
        <v>98</v>
      </c>
      <c r="AJ55" t="s">
        <v>99</v>
      </c>
      <c r="AK55">
        <v>847870520</v>
      </c>
      <c r="AO55">
        <v>260001</v>
      </c>
      <c r="BD55" s="64">
        <v>875</v>
      </c>
      <c r="BG55">
        <f t="shared" si="0"/>
        <v>875</v>
      </c>
      <c r="BH55" s="22">
        <f t="shared" si="1"/>
        <v>162.5</v>
      </c>
      <c r="BI55" s="67" t="s">
        <v>100</v>
      </c>
      <c r="BJ55" t="e">
        <f>+VLOOKUP(AH55,Sheet4!A:A,1,FALSE())</f>
        <v>#N/A</v>
      </c>
      <c r="BO55" s="62">
        <v>-162.5</v>
      </c>
      <c r="BP55" t="s">
        <v>101</v>
      </c>
    </row>
    <row r="56" spans="1:68" ht="12.75" customHeight="1" x14ac:dyDescent="0.3">
      <c r="A56" s="60">
        <v>46114</v>
      </c>
      <c r="B56" t="s">
        <v>63</v>
      </c>
      <c r="F56">
        <v>11445</v>
      </c>
      <c r="G56">
        <v>11445</v>
      </c>
      <c r="H56" s="22">
        <v>10005</v>
      </c>
      <c r="I56" s="22">
        <v>10005</v>
      </c>
      <c r="J56" s="22">
        <f t="shared" ref="J56:J95" si="4">I56-G56</f>
        <v>-1440</v>
      </c>
      <c r="K56" t="s">
        <v>109</v>
      </c>
      <c r="L56" s="22"/>
      <c r="M56" s="22"/>
      <c r="S56" t="s">
        <v>65</v>
      </c>
      <c r="W56">
        <v>2601053</v>
      </c>
      <c r="X56" t="s">
        <v>110</v>
      </c>
      <c r="Y56" t="s">
        <v>111</v>
      </c>
      <c r="Z56" t="s">
        <v>112</v>
      </c>
      <c r="AA56" t="s">
        <v>113</v>
      </c>
      <c r="AH56" t="s">
        <v>110</v>
      </c>
      <c r="AI56" t="s">
        <v>114</v>
      </c>
      <c r="AJ56" t="s">
        <v>115</v>
      </c>
      <c r="AK56">
        <v>844823720</v>
      </c>
      <c r="AO56">
        <v>260001</v>
      </c>
      <c r="BC56" s="22">
        <v>-1440</v>
      </c>
      <c r="BF56" s="64">
        <v>11445</v>
      </c>
      <c r="BG56">
        <f t="shared" si="0"/>
        <v>0</v>
      </c>
      <c r="BH56" s="22">
        <f t="shared" si="1"/>
        <v>-10005</v>
      </c>
      <c r="BI56" s="66" t="s">
        <v>72</v>
      </c>
      <c r="BJ56" t="e">
        <f>+VLOOKUP(AH56,Sheet4!A:A,1,FALSE())</f>
        <v>#N/A</v>
      </c>
      <c r="BO56" s="62">
        <f t="shared" ref="BO56:BO95" si="5">+I56+-H56</f>
        <v>0</v>
      </c>
      <c r="BP56" t="s">
        <v>116</v>
      </c>
    </row>
    <row r="57" spans="1:68" ht="12.75" customHeight="1" x14ac:dyDescent="0.3">
      <c r="A57" s="60">
        <v>46114</v>
      </c>
      <c r="B57" t="s">
        <v>63</v>
      </c>
      <c r="F57">
        <v>60</v>
      </c>
      <c r="G57">
        <v>60</v>
      </c>
      <c r="H57" s="22">
        <v>45</v>
      </c>
      <c r="I57" s="22">
        <v>45</v>
      </c>
      <c r="J57" s="22">
        <f t="shared" si="4"/>
        <v>-15</v>
      </c>
      <c r="K57" t="s">
        <v>109</v>
      </c>
      <c r="L57" s="22"/>
      <c r="M57" s="22"/>
      <c r="S57" t="s">
        <v>65</v>
      </c>
      <c r="W57">
        <v>2601053</v>
      </c>
      <c r="X57" t="s">
        <v>110</v>
      </c>
      <c r="Y57" t="s">
        <v>111</v>
      </c>
      <c r="Z57" t="s">
        <v>112</v>
      </c>
      <c r="AA57" t="s">
        <v>117</v>
      </c>
      <c r="AH57" t="s">
        <v>110</v>
      </c>
      <c r="AI57" t="s">
        <v>114</v>
      </c>
      <c r="AJ57" t="s">
        <v>115</v>
      </c>
      <c r="AK57">
        <v>844823720</v>
      </c>
      <c r="AO57">
        <v>260001</v>
      </c>
      <c r="BC57" s="22">
        <v>-15</v>
      </c>
      <c r="BF57" s="64">
        <v>60</v>
      </c>
      <c r="BG57">
        <f t="shared" si="0"/>
        <v>0</v>
      </c>
      <c r="BH57" s="22">
        <f t="shared" si="1"/>
        <v>-45</v>
      </c>
      <c r="BI57" s="66" t="s">
        <v>72</v>
      </c>
      <c r="BJ57" t="e">
        <f>+VLOOKUP(AH57,Sheet4!A:A,1,FALSE())</f>
        <v>#N/A</v>
      </c>
      <c r="BO57" s="62">
        <f t="shared" si="5"/>
        <v>0</v>
      </c>
      <c r="BP57" t="s">
        <v>116</v>
      </c>
    </row>
    <row r="58" spans="1:68" ht="12.75" customHeight="1" x14ac:dyDescent="0.3">
      <c r="A58" s="60">
        <v>46114</v>
      </c>
      <c r="B58" t="s">
        <v>74</v>
      </c>
      <c r="F58" s="63">
        <v>763</v>
      </c>
      <c r="G58">
        <v>381.5</v>
      </c>
      <c r="H58" s="22">
        <v>667</v>
      </c>
      <c r="I58" s="22">
        <v>667</v>
      </c>
      <c r="J58" s="22">
        <f t="shared" si="4"/>
        <v>285.5</v>
      </c>
      <c r="L58" s="22"/>
      <c r="M58" s="22"/>
      <c r="S58" t="s">
        <v>75</v>
      </c>
      <c r="W58">
        <v>2601053</v>
      </c>
      <c r="X58" t="s">
        <v>110</v>
      </c>
      <c r="Y58" t="s">
        <v>111</v>
      </c>
      <c r="Z58" t="s">
        <v>112</v>
      </c>
      <c r="AA58" t="s">
        <v>113</v>
      </c>
      <c r="AH58" t="s">
        <v>110</v>
      </c>
      <c r="AI58" t="s">
        <v>114</v>
      </c>
      <c r="AJ58" t="s">
        <v>115</v>
      </c>
      <c r="AK58">
        <v>844823720</v>
      </c>
      <c r="AO58">
        <v>260001</v>
      </c>
      <c r="BC58" s="22">
        <v>-96</v>
      </c>
      <c r="BG58">
        <f t="shared" si="0"/>
        <v>0</v>
      </c>
      <c r="BH58" s="22">
        <f t="shared" si="1"/>
        <v>-667</v>
      </c>
      <c r="BI58" s="61" t="s">
        <v>72</v>
      </c>
      <c r="BJ58" t="e">
        <f>+VLOOKUP(AH58,Sheet4!A:A,1,FALSE())</f>
        <v>#N/A</v>
      </c>
      <c r="BO58" s="62">
        <f t="shared" si="5"/>
        <v>0</v>
      </c>
      <c r="BP58" t="s">
        <v>116</v>
      </c>
    </row>
    <row r="59" spans="1:68" ht="12.75" customHeight="1" x14ac:dyDescent="0.3">
      <c r="A59" s="60">
        <v>46114</v>
      </c>
      <c r="B59" t="s">
        <v>74</v>
      </c>
      <c r="F59" s="63">
        <v>4</v>
      </c>
      <c r="G59">
        <v>2</v>
      </c>
      <c r="H59" s="22">
        <v>3</v>
      </c>
      <c r="I59" s="22">
        <v>3</v>
      </c>
      <c r="J59" s="22">
        <f t="shared" si="4"/>
        <v>1</v>
      </c>
      <c r="L59" s="22"/>
      <c r="M59" s="22"/>
      <c r="S59" t="s">
        <v>75</v>
      </c>
      <c r="W59">
        <v>2601053</v>
      </c>
      <c r="X59" t="s">
        <v>110</v>
      </c>
      <c r="Y59" t="s">
        <v>111</v>
      </c>
      <c r="Z59" t="s">
        <v>112</v>
      </c>
      <c r="AA59" t="s">
        <v>117</v>
      </c>
      <c r="AH59" t="s">
        <v>110</v>
      </c>
      <c r="AI59" t="s">
        <v>114</v>
      </c>
      <c r="AJ59" t="s">
        <v>115</v>
      </c>
      <c r="AK59">
        <v>844823720</v>
      </c>
      <c r="AO59">
        <v>260001</v>
      </c>
      <c r="BC59" s="22">
        <v>-1</v>
      </c>
      <c r="BG59">
        <f t="shared" si="0"/>
        <v>0</v>
      </c>
      <c r="BH59" s="22">
        <f t="shared" si="1"/>
        <v>-3</v>
      </c>
      <c r="BI59" s="61" t="s">
        <v>72</v>
      </c>
      <c r="BJ59" t="e">
        <f>+VLOOKUP(AH59,Sheet4!A:A,1,FALSE())</f>
        <v>#N/A</v>
      </c>
      <c r="BO59" s="62">
        <f t="shared" si="5"/>
        <v>0</v>
      </c>
      <c r="BP59" t="s">
        <v>116</v>
      </c>
    </row>
    <row r="60" spans="1:68" ht="12.75" customHeight="1" x14ac:dyDescent="0.3">
      <c r="A60" s="60">
        <v>46114</v>
      </c>
      <c r="B60" t="s">
        <v>76</v>
      </c>
      <c r="F60">
        <v>15260</v>
      </c>
      <c r="G60">
        <v>15260</v>
      </c>
      <c r="H60" s="22">
        <v>13340</v>
      </c>
      <c r="I60" s="22">
        <v>13340</v>
      </c>
      <c r="J60" s="22">
        <f t="shared" si="4"/>
        <v>-1920</v>
      </c>
      <c r="L60" s="22"/>
      <c r="M60" s="22"/>
      <c r="S60" t="s">
        <v>77</v>
      </c>
      <c r="W60">
        <v>2601053</v>
      </c>
      <c r="X60" t="s">
        <v>110</v>
      </c>
      <c r="Y60" t="s">
        <v>111</v>
      </c>
      <c r="Z60" t="s">
        <v>112</v>
      </c>
      <c r="AA60" t="s">
        <v>113</v>
      </c>
      <c r="AH60" t="s">
        <v>110</v>
      </c>
      <c r="AI60" t="s">
        <v>114</v>
      </c>
      <c r="AJ60" t="s">
        <v>115</v>
      </c>
      <c r="AK60">
        <v>844823720</v>
      </c>
      <c r="AO60">
        <v>260001</v>
      </c>
      <c r="BC60" s="22">
        <v>-1920</v>
      </c>
      <c r="BG60">
        <f t="shared" si="0"/>
        <v>0</v>
      </c>
      <c r="BH60" s="22">
        <f t="shared" si="1"/>
        <v>-13340</v>
      </c>
      <c r="BI60" s="61" t="s">
        <v>72</v>
      </c>
      <c r="BJ60" t="e">
        <f>+VLOOKUP(AH60,Sheet4!A:A,1,FALSE())</f>
        <v>#N/A</v>
      </c>
      <c r="BO60" s="62">
        <f t="shared" si="5"/>
        <v>0</v>
      </c>
      <c r="BP60" t="s">
        <v>116</v>
      </c>
    </row>
    <row r="61" spans="1:68" ht="12.75" customHeight="1" x14ac:dyDescent="0.3">
      <c r="A61" s="60">
        <v>46114</v>
      </c>
      <c r="B61" t="s">
        <v>76</v>
      </c>
      <c r="F61">
        <v>80</v>
      </c>
      <c r="G61">
        <v>80</v>
      </c>
      <c r="H61" s="22">
        <v>60</v>
      </c>
      <c r="I61" s="22">
        <v>60</v>
      </c>
      <c r="J61" s="22">
        <f t="shared" si="4"/>
        <v>-20</v>
      </c>
      <c r="L61" s="22"/>
      <c r="M61" s="22"/>
      <c r="S61" t="s">
        <v>77</v>
      </c>
      <c r="W61">
        <v>2601053</v>
      </c>
      <c r="X61" t="s">
        <v>110</v>
      </c>
      <c r="Y61" t="s">
        <v>111</v>
      </c>
      <c r="Z61" t="s">
        <v>112</v>
      </c>
      <c r="AA61" t="s">
        <v>117</v>
      </c>
      <c r="AH61" t="s">
        <v>110</v>
      </c>
      <c r="AI61" t="s">
        <v>114</v>
      </c>
      <c r="AJ61" t="s">
        <v>115</v>
      </c>
      <c r="AK61">
        <v>844823720</v>
      </c>
      <c r="AO61">
        <v>260001</v>
      </c>
      <c r="BC61" s="22">
        <v>-20</v>
      </c>
      <c r="BG61">
        <f t="shared" si="0"/>
        <v>0</v>
      </c>
      <c r="BH61" s="22">
        <f t="shared" si="1"/>
        <v>-60</v>
      </c>
      <c r="BI61" s="61" t="s">
        <v>72</v>
      </c>
      <c r="BJ61" t="e">
        <f>+VLOOKUP(AH61,Sheet4!A:A,1,FALSE())</f>
        <v>#N/A</v>
      </c>
      <c r="BO61" s="62">
        <f t="shared" si="5"/>
        <v>0</v>
      </c>
      <c r="BP61" t="s">
        <v>116</v>
      </c>
    </row>
    <row r="62" spans="1:68" ht="12.75" customHeight="1" x14ac:dyDescent="0.3">
      <c r="A62" s="60">
        <v>46114</v>
      </c>
      <c r="B62" t="s">
        <v>78</v>
      </c>
      <c r="F62" s="63">
        <v>763</v>
      </c>
      <c r="G62">
        <v>381.5</v>
      </c>
      <c r="H62" s="22">
        <v>667</v>
      </c>
      <c r="I62" s="22">
        <v>667</v>
      </c>
      <c r="J62" s="22">
        <f t="shared" si="4"/>
        <v>285.5</v>
      </c>
      <c r="L62" s="22"/>
      <c r="M62" s="22"/>
      <c r="S62" t="s">
        <v>79</v>
      </c>
      <c r="W62">
        <v>2601053</v>
      </c>
      <c r="X62" t="s">
        <v>110</v>
      </c>
      <c r="Y62" t="s">
        <v>111</v>
      </c>
      <c r="Z62" t="s">
        <v>112</v>
      </c>
      <c r="AA62" t="s">
        <v>113</v>
      </c>
      <c r="AH62" t="s">
        <v>110</v>
      </c>
      <c r="AI62" t="s">
        <v>114</v>
      </c>
      <c r="AJ62" t="s">
        <v>115</v>
      </c>
      <c r="AK62">
        <v>844823720</v>
      </c>
      <c r="AO62">
        <v>260001</v>
      </c>
      <c r="BC62" s="22">
        <v>-96</v>
      </c>
      <c r="BG62">
        <f t="shared" si="0"/>
        <v>0</v>
      </c>
      <c r="BH62" s="22">
        <f t="shared" si="1"/>
        <v>-667</v>
      </c>
      <c r="BI62" s="61" t="s">
        <v>72</v>
      </c>
      <c r="BJ62" t="e">
        <f>+VLOOKUP(AH62,Sheet4!A:A,1,FALSE())</f>
        <v>#N/A</v>
      </c>
      <c r="BO62" s="62">
        <f t="shared" si="5"/>
        <v>0</v>
      </c>
      <c r="BP62" t="s">
        <v>116</v>
      </c>
    </row>
    <row r="63" spans="1:68" ht="12.75" customHeight="1" x14ac:dyDescent="0.3">
      <c r="A63" s="60">
        <v>46114</v>
      </c>
      <c r="B63" t="s">
        <v>78</v>
      </c>
      <c r="F63" s="63">
        <v>4</v>
      </c>
      <c r="G63">
        <v>2</v>
      </c>
      <c r="H63" s="22">
        <v>3</v>
      </c>
      <c r="I63" s="22">
        <v>3</v>
      </c>
      <c r="J63" s="22">
        <f t="shared" si="4"/>
        <v>1</v>
      </c>
      <c r="L63" s="22"/>
      <c r="M63" s="22"/>
      <c r="S63" t="s">
        <v>79</v>
      </c>
      <c r="W63">
        <v>2601053</v>
      </c>
      <c r="X63" t="s">
        <v>110</v>
      </c>
      <c r="Y63" t="s">
        <v>111</v>
      </c>
      <c r="Z63" t="s">
        <v>112</v>
      </c>
      <c r="AA63" t="s">
        <v>117</v>
      </c>
      <c r="AH63" t="s">
        <v>110</v>
      </c>
      <c r="AI63" t="s">
        <v>114</v>
      </c>
      <c r="AJ63" t="s">
        <v>115</v>
      </c>
      <c r="AK63">
        <v>844823720</v>
      </c>
      <c r="AO63">
        <v>260001</v>
      </c>
      <c r="BC63" s="22">
        <v>-1</v>
      </c>
      <c r="BG63">
        <f t="shared" si="0"/>
        <v>0</v>
      </c>
      <c r="BH63" s="22">
        <f t="shared" si="1"/>
        <v>-3</v>
      </c>
      <c r="BI63" s="61" t="s">
        <v>72</v>
      </c>
      <c r="BJ63" t="e">
        <f>+VLOOKUP(AH63,Sheet4!A:A,1,FALSE())</f>
        <v>#N/A</v>
      </c>
      <c r="BO63" s="62">
        <f t="shared" si="5"/>
        <v>0</v>
      </c>
      <c r="BP63" t="s">
        <v>116</v>
      </c>
    </row>
    <row r="64" spans="1:68" ht="12.75" customHeight="1" x14ac:dyDescent="0.3">
      <c r="A64" s="60">
        <v>46114</v>
      </c>
      <c r="B64" t="s">
        <v>80</v>
      </c>
      <c r="F64">
        <v>9537.5</v>
      </c>
      <c r="G64">
        <v>9537.5</v>
      </c>
      <c r="H64" s="22">
        <v>8337.5</v>
      </c>
      <c r="I64" s="22">
        <v>8337.5</v>
      </c>
      <c r="J64" s="22">
        <f t="shared" si="4"/>
        <v>-1200</v>
      </c>
      <c r="L64" s="22"/>
      <c r="M64" s="22"/>
      <c r="S64" t="s">
        <v>81</v>
      </c>
      <c r="W64">
        <v>2601053</v>
      </c>
      <c r="X64" t="s">
        <v>110</v>
      </c>
      <c r="Y64" t="s">
        <v>111</v>
      </c>
      <c r="Z64" t="s">
        <v>112</v>
      </c>
      <c r="AA64" t="s">
        <v>113</v>
      </c>
      <c r="AH64" t="s">
        <v>110</v>
      </c>
      <c r="AI64" t="s">
        <v>114</v>
      </c>
      <c r="AJ64" t="s">
        <v>115</v>
      </c>
      <c r="AK64">
        <v>844823720</v>
      </c>
      <c r="AO64">
        <v>260001</v>
      </c>
      <c r="BC64" s="22">
        <v>-1200</v>
      </c>
      <c r="BE64" s="64">
        <v>9538</v>
      </c>
      <c r="BG64">
        <f t="shared" si="0"/>
        <v>9538</v>
      </c>
      <c r="BH64" s="22">
        <f t="shared" si="1"/>
        <v>1200.5</v>
      </c>
      <c r="BI64" s="65" t="s">
        <v>100</v>
      </c>
      <c r="BJ64" t="e">
        <f>+VLOOKUP(AH64,Sheet4!A:A,1,FALSE())</f>
        <v>#N/A</v>
      </c>
      <c r="BO64" s="62">
        <f t="shared" si="5"/>
        <v>0</v>
      </c>
      <c r="BP64" t="s">
        <v>116</v>
      </c>
    </row>
    <row r="65" spans="1:68" ht="12.75" customHeight="1" x14ac:dyDescent="0.3">
      <c r="A65" s="60">
        <v>46114</v>
      </c>
      <c r="B65" t="s">
        <v>80</v>
      </c>
      <c r="F65">
        <v>50</v>
      </c>
      <c r="G65">
        <v>50</v>
      </c>
      <c r="H65" s="22">
        <v>37.5</v>
      </c>
      <c r="I65" s="22">
        <v>37.5</v>
      </c>
      <c r="J65" s="22">
        <f t="shared" si="4"/>
        <v>-12.5</v>
      </c>
      <c r="L65" s="22"/>
      <c r="M65" s="22"/>
      <c r="S65" t="s">
        <v>81</v>
      </c>
      <c r="W65">
        <v>2601053</v>
      </c>
      <c r="X65" t="s">
        <v>110</v>
      </c>
      <c r="Y65" t="s">
        <v>111</v>
      </c>
      <c r="Z65" t="s">
        <v>112</v>
      </c>
      <c r="AA65" t="s">
        <v>117</v>
      </c>
      <c r="AH65" t="s">
        <v>110</v>
      </c>
      <c r="AI65" t="s">
        <v>114</v>
      </c>
      <c r="AJ65" t="s">
        <v>115</v>
      </c>
      <c r="AK65">
        <v>844823720</v>
      </c>
      <c r="AO65">
        <v>260001</v>
      </c>
      <c r="BC65" s="22">
        <v>-12.5</v>
      </c>
      <c r="BE65" s="64">
        <v>50</v>
      </c>
      <c r="BG65">
        <f t="shared" si="0"/>
        <v>50</v>
      </c>
      <c r="BH65" s="22">
        <f t="shared" si="1"/>
        <v>12.5</v>
      </c>
      <c r="BI65" s="65" t="s">
        <v>100</v>
      </c>
      <c r="BJ65" t="e">
        <f>+VLOOKUP(AH65,Sheet4!A:A,1,FALSE())</f>
        <v>#N/A</v>
      </c>
      <c r="BO65" s="62">
        <f t="shared" si="5"/>
        <v>0</v>
      </c>
      <c r="BP65" t="s">
        <v>116</v>
      </c>
    </row>
    <row r="66" spans="1:68" ht="12.75" customHeight="1" x14ac:dyDescent="0.3">
      <c r="A66" s="60">
        <v>46114</v>
      </c>
      <c r="B66" t="s">
        <v>63</v>
      </c>
      <c r="F66">
        <v>300</v>
      </c>
      <c r="G66">
        <v>300</v>
      </c>
      <c r="H66" s="22">
        <v>0</v>
      </c>
      <c r="I66" s="22">
        <v>0</v>
      </c>
      <c r="J66" s="22">
        <f t="shared" si="4"/>
        <v>-300</v>
      </c>
      <c r="K66" t="s">
        <v>93</v>
      </c>
      <c r="L66" s="22"/>
      <c r="M66" s="22"/>
      <c r="S66" t="s">
        <v>65</v>
      </c>
      <c r="W66">
        <v>2601054</v>
      </c>
      <c r="X66" t="s">
        <v>118</v>
      </c>
      <c r="Y66" t="s">
        <v>119</v>
      </c>
      <c r="Z66" t="s">
        <v>120</v>
      </c>
      <c r="AA66" t="s">
        <v>121</v>
      </c>
      <c r="AH66" t="s">
        <v>118</v>
      </c>
      <c r="AI66" t="s">
        <v>122</v>
      </c>
      <c r="AJ66" t="s">
        <v>123</v>
      </c>
      <c r="AK66">
        <v>861003151</v>
      </c>
      <c r="AO66">
        <v>260001</v>
      </c>
      <c r="BC66" s="22">
        <v>-300</v>
      </c>
      <c r="BG66">
        <f t="shared" ref="BG66:BG129" si="6">+BD66+BE66</f>
        <v>0</v>
      </c>
      <c r="BH66" s="22">
        <f t="shared" ref="BH66:BH129" si="7">+BG66-I66</f>
        <v>0</v>
      </c>
      <c r="BI66" s="61" t="s">
        <v>72</v>
      </c>
      <c r="BJ66" t="e">
        <f>+VLOOKUP(AH66,Sheet4!A:A,1,FALSE())</f>
        <v>#N/A</v>
      </c>
      <c r="BO66" s="62">
        <f t="shared" si="5"/>
        <v>0</v>
      </c>
      <c r="BP66" t="s">
        <v>124</v>
      </c>
    </row>
    <row r="67" spans="1:68" ht="12.75" customHeight="1" x14ac:dyDescent="0.3">
      <c r="A67" s="60">
        <v>46114</v>
      </c>
      <c r="B67" t="s">
        <v>74</v>
      </c>
      <c r="F67" s="63">
        <v>20</v>
      </c>
      <c r="G67">
        <v>10</v>
      </c>
      <c r="H67" s="22">
        <v>0</v>
      </c>
      <c r="I67" s="22">
        <v>0</v>
      </c>
      <c r="J67" s="22">
        <f t="shared" si="4"/>
        <v>-10</v>
      </c>
      <c r="L67" s="22"/>
      <c r="M67" s="22"/>
      <c r="S67" t="s">
        <v>75</v>
      </c>
      <c r="W67">
        <v>2601054</v>
      </c>
      <c r="X67" t="s">
        <v>118</v>
      </c>
      <c r="Y67" t="s">
        <v>119</v>
      </c>
      <c r="Z67" t="s">
        <v>120</v>
      </c>
      <c r="AA67" t="s">
        <v>121</v>
      </c>
      <c r="AH67" t="s">
        <v>118</v>
      </c>
      <c r="AI67" t="s">
        <v>122</v>
      </c>
      <c r="AJ67" t="s">
        <v>123</v>
      </c>
      <c r="AK67">
        <v>861003151</v>
      </c>
      <c r="AO67">
        <v>260001</v>
      </c>
      <c r="BC67" s="22">
        <v>-20</v>
      </c>
      <c r="BG67">
        <f t="shared" si="6"/>
        <v>0</v>
      </c>
      <c r="BH67" s="22">
        <f t="shared" si="7"/>
        <v>0</v>
      </c>
      <c r="BI67" s="61" t="s">
        <v>72</v>
      </c>
      <c r="BJ67" t="e">
        <f>+VLOOKUP(AH67,Sheet4!A:A,1,FALSE())</f>
        <v>#N/A</v>
      </c>
      <c r="BO67" s="62">
        <f t="shared" si="5"/>
        <v>0</v>
      </c>
      <c r="BP67" t="s">
        <v>124</v>
      </c>
    </row>
    <row r="68" spans="1:68" ht="12.75" customHeight="1" x14ac:dyDescent="0.3">
      <c r="A68" s="60">
        <v>46114</v>
      </c>
      <c r="B68" t="s">
        <v>76</v>
      </c>
      <c r="F68">
        <v>400</v>
      </c>
      <c r="G68">
        <v>400</v>
      </c>
      <c r="H68" s="22">
        <v>0</v>
      </c>
      <c r="I68" s="22">
        <v>0</v>
      </c>
      <c r="J68" s="22">
        <f t="shared" si="4"/>
        <v>-400</v>
      </c>
      <c r="L68" s="22"/>
      <c r="M68" s="22"/>
      <c r="S68" t="s">
        <v>77</v>
      </c>
      <c r="W68">
        <v>2601054</v>
      </c>
      <c r="X68" t="s">
        <v>118</v>
      </c>
      <c r="Y68" t="s">
        <v>119</v>
      </c>
      <c r="Z68" t="s">
        <v>120</v>
      </c>
      <c r="AA68" t="s">
        <v>121</v>
      </c>
      <c r="AH68" t="s">
        <v>118</v>
      </c>
      <c r="AI68" t="s">
        <v>122</v>
      </c>
      <c r="AJ68" t="s">
        <v>123</v>
      </c>
      <c r="AK68">
        <v>861003151</v>
      </c>
      <c r="AO68">
        <v>260001</v>
      </c>
      <c r="BC68" s="22">
        <v>-400</v>
      </c>
      <c r="BG68">
        <f t="shared" si="6"/>
        <v>0</v>
      </c>
      <c r="BH68" s="22">
        <f t="shared" si="7"/>
        <v>0</v>
      </c>
      <c r="BI68" s="61" t="s">
        <v>72</v>
      </c>
      <c r="BJ68" t="e">
        <f>+VLOOKUP(AH68,Sheet4!A:A,1,FALSE())</f>
        <v>#N/A</v>
      </c>
      <c r="BO68" s="62">
        <f t="shared" si="5"/>
        <v>0</v>
      </c>
      <c r="BP68" t="s">
        <v>124</v>
      </c>
    </row>
    <row r="69" spans="1:68" ht="12.75" customHeight="1" x14ac:dyDescent="0.3">
      <c r="A69" s="60">
        <v>46114</v>
      </c>
      <c r="B69" t="s">
        <v>78</v>
      </c>
      <c r="F69" s="63">
        <v>20</v>
      </c>
      <c r="G69">
        <v>10</v>
      </c>
      <c r="H69" s="22">
        <v>0</v>
      </c>
      <c r="I69" s="22">
        <v>0</v>
      </c>
      <c r="J69" s="22">
        <f t="shared" si="4"/>
        <v>-10</v>
      </c>
      <c r="L69" s="22"/>
      <c r="M69" s="22"/>
      <c r="S69" t="s">
        <v>79</v>
      </c>
      <c r="W69">
        <v>2601054</v>
      </c>
      <c r="X69" t="s">
        <v>118</v>
      </c>
      <c r="Y69" t="s">
        <v>119</v>
      </c>
      <c r="Z69" t="s">
        <v>120</v>
      </c>
      <c r="AA69" t="s">
        <v>121</v>
      </c>
      <c r="AH69" t="s">
        <v>118</v>
      </c>
      <c r="AI69" t="s">
        <v>122</v>
      </c>
      <c r="AJ69" t="s">
        <v>123</v>
      </c>
      <c r="AK69">
        <v>861003151</v>
      </c>
      <c r="AO69">
        <v>260001</v>
      </c>
      <c r="BC69" s="22">
        <v>-20</v>
      </c>
      <c r="BG69">
        <f t="shared" si="6"/>
        <v>0</v>
      </c>
      <c r="BH69" s="22">
        <f t="shared" si="7"/>
        <v>0</v>
      </c>
      <c r="BI69" s="61" t="s">
        <v>72</v>
      </c>
      <c r="BJ69" t="e">
        <f>+VLOOKUP(AH69,Sheet4!A:A,1,FALSE())</f>
        <v>#N/A</v>
      </c>
      <c r="BO69" s="62">
        <f t="shared" si="5"/>
        <v>0</v>
      </c>
      <c r="BP69" t="s">
        <v>124</v>
      </c>
    </row>
    <row r="70" spans="1:68" ht="12.75" customHeight="1" x14ac:dyDescent="0.3">
      <c r="A70" s="60">
        <v>46114</v>
      </c>
      <c r="B70" t="s">
        <v>80</v>
      </c>
      <c r="F70">
        <v>250</v>
      </c>
      <c r="G70">
        <v>250</v>
      </c>
      <c r="H70" s="22">
        <v>0</v>
      </c>
      <c r="I70" s="22">
        <v>0</v>
      </c>
      <c r="J70" s="22">
        <f t="shared" si="4"/>
        <v>-250</v>
      </c>
      <c r="L70" s="22"/>
      <c r="M70" s="22"/>
      <c r="S70" t="s">
        <v>81</v>
      </c>
      <c r="W70">
        <v>2601054</v>
      </c>
      <c r="X70" t="s">
        <v>118</v>
      </c>
      <c r="Y70" t="s">
        <v>119</v>
      </c>
      <c r="Z70" t="s">
        <v>120</v>
      </c>
      <c r="AA70" t="s">
        <v>121</v>
      </c>
      <c r="AH70" t="s">
        <v>118</v>
      </c>
      <c r="AI70" t="s">
        <v>122</v>
      </c>
      <c r="AJ70" t="s">
        <v>123</v>
      </c>
      <c r="AK70">
        <v>861003151</v>
      </c>
      <c r="AO70">
        <v>260001</v>
      </c>
      <c r="BC70" s="22">
        <v>-250</v>
      </c>
      <c r="BG70">
        <f t="shared" si="6"/>
        <v>0</v>
      </c>
      <c r="BH70" s="22">
        <f t="shared" si="7"/>
        <v>0</v>
      </c>
      <c r="BI70" s="61" t="s">
        <v>72</v>
      </c>
      <c r="BJ70" t="e">
        <f>+VLOOKUP(AH70,Sheet4!A:A,1,FALSE())</f>
        <v>#N/A</v>
      </c>
      <c r="BO70" s="62">
        <f t="shared" si="5"/>
        <v>0</v>
      </c>
      <c r="BP70" t="s">
        <v>124</v>
      </c>
    </row>
    <row r="71" spans="1:68" ht="12.75" customHeight="1" x14ac:dyDescent="0.3">
      <c r="A71" s="60">
        <v>46114</v>
      </c>
      <c r="B71" t="s">
        <v>63</v>
      </c>
      <c r="F71">
        <v>29955</v>
      </c>
      <c r="G71">
        <v>29955</v>
      </c>
      <c r="H71" s="22">
        <v>8055</v>
      </c>
      <c r="I71" s="22">
        <v>8055</v>
      </c>
      <c r="J71" s="22">
        <f t="shared" si="4"/>
        <v>-21900</v>
      </c>
      <c r="K71" t="s">
        <v>64</v>
      </c>
      <c r="L71" s="22"/>
      <c r="M71" s="22"/>
      <c r="S71" t="s">
        <v>65</v>
      </c>
      <c r="W71">
        <v>2601055</v>
      </c>
      <c r="X71" t="s">
        <v>125</v>
      </c>
      <c r="Y71" t="s">
        <v>111</v>
      </c>
      <c r="Z71" t="s">
        <v>126</v>
      </c>
      <c r="AA71" t="s">
        <v>127</v>
      </c>
      <c r="AH71" t="s">
        <v>125</v>
      </c>
      <c r="AI71" t="s">
        <v>128</v>
      </c>
      <c r="AJ71" t="s">
        <v>129</v>
      </c>
      <c r="AK71">
        <v>879095867</v>
      </c>
      <c r="AO71">
        <v>260001</v>
      </c>
      <c r="BC71" s="22">
        <v>-21900</v>
      </c>
      <c r="BF71" s="64">
        <v>29955</v>
      </c>
      <c r="BG71">
        <f t="shared" si="6"/>
        <v>0</v>
      </c>
      <c r="BH71" s="22">
        <f t="shared" si="7"/>
        <v>-8055</v>
      </c>
      <c r="BI71" s="66" t="s">
        <v>72</v>
      </c>
      <c r="BJ71" t="e">
        <f>+VLOOKUP(AH71,Sheet4!A:A,1,FALSE())</f>
        <v>#N/A</v>
      </c>
      <c r="BO71" s="62">
        <f t="shared" si="5"/>
        <v>0</v>
      </c>
      <c r="BP71" t="s">
        <v>130</v>
      </c>
    </row>
    <row r="72" spans="1:68" ht="12.75" customHeight="1" x14ac:dyDescent="0.3">
      <c r="A72" s="60">
        <v>46114</v>
      </c>
      <c r="B72" t="s">
        <v>74</v>
      </c>
      <c r="F72" s="63">
        <v>1997</v>
      </c>
      <c r="G72">
        <v>998.5</v>
      </c>
      <c r="H72" s="22">
        <v>537</v>
      </c>
      <c r="I72" s="22">
        <v>537</v>
      </c>
      <c r="J72" s="22">
        <f t="shared" si="4"/>
        <v>-461.5</v>
      </c>
      <c r="L72" s="22"/>
      <c r="M72" s="22"/>
      <c r="S72" t="s">
        <v>75</v>
      </c>
      <c r="W72">
        <v>2601055</v>
      </c>
      <c r="X72" t="s">
        <v>125</v>
      </c>
      <c r="Y72" t="s">
        <v>111</v>
      </c>
      <c r="Z72" t="s">
        <v>126</v>
      </c>
      <c r="AA72" t="s">
        <v>127</v>
      </c>
      <c r="AH72" t="s">
        <v>125</v>
      </c>
      <c r="AI72" t="s">
        <v>128</v>
      </c>
      <c r="AJ72" t="s">
        <v>129</v>
      </c>
      <c r="AK72">
        <v>879095867</v>
      </c>
      <c r="AO72">
        <v>260001</v>
      </c>
      <c r="BC72" s="22">
        <v>-1460</v>
      </c>
      <c r="BG72">
        <f t="shared" si="6"/>
        <v>0</v>
      </c>
      <c r="BH72" s="22">
        <f t="shared" si="7"/>
        <v>-537</v>
      </c>
      <c r="BI72" s="61" t="s">
        <v>72</v>
      </c>
      <c r="BJ72" t="e">
        <f>+VLOOKUP(AH72,Sheet4!A:A,1,FALSE())</f>
        <v>#N/A</v>
      </c>
      <c r="BO72" s="62">
        <f t="shared" si="5"/>
        <v>0</v>
      </c>
      <c r="BP72" t="s">
        <v>130</v>
      </c>
    </row>
    <row r="73" spans="1:68" ht="12.75" customHeight="1" x14ac:dyDescent="0.3">
      <c r="A73" s="60">
        <v>46114</v>
      </c>
      <c r="B73" t="s">
        <v>76</v>
      </c>
      <c r="F73">
        <v>39940</v>
      </c>
      <c r="G73">
        <v>39940</v>
      </c>
      <c r="H73" s="22">
        <v>10740</v>
      </c>
      <c r="I73" s="22">
        <v>10740</v>
      </c>
      <c r="J73" s="22">
        <f t="shared" si="4"/>
        <v>-29200</v>
      </c>
      <c r="L73" s="22"/>
      <c r="M73" s="22"/>
      <c r="S73" t="s">
        <v>77</v>
      </c>
      <c r="W73">
        <v>2601055</v>
      </c>
      <c r="X73" t="s">
        <v>125</v>
      </c>
      <c r="Y73" t="s">
        <v>111</v>
      </c>
      <c r="Z73" t="s">
        <v>126</v>
      </c>
      <c r="AA73" t="s">
        <v>127</v>
      </c>
      <c r="AH73" t="s">
        <v>125</v>
      </c>
      <c r="AI73" t="s">
        <v>128</v>
      </c>
      <c r="AJ73" t="s">
        <v>129</v>
      </c>
      <c r="AK73">
        <v>879095867</v>
      </c>
      <c r="AO73">
        <v>260001</v>
      </c>
      <c r="BC73" s="22">
        <v>-29200</v>
      </c>
      <c r="BG73">
        <f t="shared" si="6"/>
        <v>0</v>
      </c>
      <c r="BH73" s="22">
        <f t="shared" si="7"/>
        <v>-10740</v>
      </c>
      <c r="BI73" s="61" t="s">
        <v>72</v>
      </c>
      <c r="BJ73" t="e">
        <f>+VLOOKUP(AH73,Sheet4!A:A,1,FALSE())</f>
        <v>#N/A</v>
      </c>
      <c r="BO73" s="62">
        <f t="shared" si="5"/>
        <v>0</v>
      </c>
      <c r="BP73" t="s">
        <v>130</v>
      </c>
    </row>
    <row r="74" spans="1:68" ht="12.75" customHeight="1" x14ac:dyDescent="0.3">
      <c r="A74" s="60">
        <v>46114</v>
      </c>
      <c r="B74" t="s">
        <v>82</v>
      </c>
      <c r="F74" s="63">
        <v>5991</v>
      </c>
      <c r="G74">
        <v>2995.5</v>
      </c>
      <c r="H74" s="22">
        <v>264</v>
      </c>
      <c r="I74" s="22">
        <v>264</v>
      </c>
      <c r="J74" s="22">
        <f t="shared" si="4"/>
        <v>-2731.5</v>
      </c>
      <c r="L74" s="22"/>
      <c r="M74" s="22"/>
      <c r="S74" t="s">
        <v>83</v>
      </c>
      <c r="W74">
        <v>2601055</v>
      </c>
      <c r="X74" t="s">
        <v>125</v>
      </c>
      <c r="Y74" t="s">
        <v>111</v>
      </c>
      <c r="Z74" t="s">
        <v>126</v>
      </c>
      <c r="AA74" t="s">
        <v>127</v>
      </c>
      <c r="AH74" t="s">
        <v>125</v>
      </c>
      <c r="AI74" t="s">
        <v>128</v>
      </c>
      <c r="AJ74" t="s">
        <v>129</v>
      </c>
      <c r="AK74">
        <v>879095867</v>
      </c>
      <c r="AO74">
        <v>260001</v>
      </c>
      <c r="BC74" s="22">
        <v>-5727</v>
      </c>
      <c r="BG74">
        <f t="shared" si="6"/>
        <v>0</v>
      </c>
      <c r="BH74" s="22">
        <f t="shared" si="7"/>
        <v>-264</v>
      </c>
      <c r="BI74" s="61" t="s">
        <v>72</v>
      </c>
      <c r="BJ74" t="e">
        <f>+VLOOKUP(AH74,Sheet4!A:A,1,FALSE())</f>
        <v>#N/A</v>
      </c>
      <c r="BO74" s="62">
        <f t="shared" si="5"/>
        <v>0</v>
      </c>
      <c r="BP74" t="s">
        <v>130</v>
      </c>
    </row>
    <row r="75" spans="1:68" ht="12.75" customHeight="1" x14ac:dyDescent="0.3">
      <c r="A75" s="60">
        <v>46114</v>
      </c>
      <c r="B75" t="s">
        <v>84</v>
      </c>
      <c r="F75">
        <v>99850</v>
      </c>
      <c r="G75">
        <v>99850</v>
      </c>
      <c r="H75" s="22">
        <v>4400</v>
      </c>
      <c r="I75" s="22">
        <v>4400</v>
      </c>
      <c r="J75" s="22">
        <f t="shared" si="4"/>
        <v>-95450</v>
      </c>
      <c r="L75" s="22"/>
      <c r="M75" s="22"/>
      <c r="S75" t="s">
        <v>85</v>
      </c>
      <c r="W75">
        <v>2601055</v>
      </c>
      <c r="X75" t="s">
        <v>125</v>
      </c>
      <c r="Y75" t="s">
        <v>111</v>
      </c>
      <c r="Z75" t="s">
        <v>126</v>
      </c>
      <c r="AA75" t="s">
        <v>127</v>
      </c>
      <c r="AH75" t="s">
        <v>125</v>
      </c>
      <c r="AI75" t="s">
        <v>128</v>
      </c>
      <c r="AJ75" t="s">
        <v>129</v>
      </c>
      <c r="AK75">
        <v>879095867</v>
      </c>
      <c r="AO75">
        <v>260001</v>
      </c>
      <c r="BC75" s="22">
        <v>-95450</v>
      </c>
      <c r="BG75">
        <f t="shared" si="6"/>
        <v>0</v>
      </c>
      <c r="BH75" s="22">
        <f t="shared" si="7"/>
        <v>-4400</v>
      </c>
      <c r="BI75" s="61" t="s">
        <v>72</v>
      </c>
      <c r="BJ75" t="e">
        <f>+VLOOKUP(AH75,Sheet4!A:A,1,FALSE())</f>
        <v>#N/A</v>
      </c>
      <c r="BO75" s="62">
        <f t="shared" si="5"/>
        <v>0</v>
      </c>
      <c r="BP75" t="s">
        <v>130</v>
      </c>
    </row>
    <row r="76" spans="1:68" ht="12.75" customHeight="1" x14ac:dyDescent="0.3">
      <c r="A76" s="60">
        <v>46114</v>
      </c>
      <c r="B76" t="s">
        <v>63</v>
      </c>
      <c r="F76">
        <v>13275</v>
      </c>
      <c r="G76">
        <v>13275</v>
      </c>
      <c r="H76" s="22">
        <v>5925</v>
      </c>
      <c r="I76" s="22">
        <v>5925</v>
      </c>
      <c r="J76" s="22">
        <f t="shared" si="4"/>
        <v>-7350</v>
      </c>
      <c r="K76" t="s">
        <v>93</v>
      </c>
      <c r="L76" s="22"/>
      <c r="M76" s="22"/>
      <c r="S76" t="s">
        <v>65</v>
      </c>
      <c r="W76">
        <v>2601056</v>
      </c>
      <c r="X76" t="s">
        <v>131</v>
      </c>
      <c r="Y76" t="s">
        <v>111</v>
      </c>
      <c r="Z76" t="s">
        <v>132</v>
      </c>
      <c r="AA76" t="s">
        <v>133</v>
      </c>
      <c r="AH76" t="s">
        <v>131</v>
      </c>
      <c r="AI76" t="s">
        <v>134</v>
      </c>
      <c r="AJ76" t="s">
        <v>135</v>
      </c>
      <c r="AK76">
        <v>840522555</v>
      </c>
      <c r="AO76">
        <v>260001</v>
      </c>
      <c r="BC76" s="22">
        <v>-7350</v>
      </c>
      <c r="BG76">
        <f t="shared" si="6"/>
        <v>0</v>
      </c>
      <c r="BH76" s="22">
        <f t="shared" si="7"/>
        <v>-5925</v>
      </c>
      <c r="BI76" s="61" t="s">
        <v>72</v>
      </c>
      <c r="BJ76" t="e">
        <f>+VLOOKUP(AH76,Sheet4!A:A,1,FALSE())</f>
        <v>#N/A</v>
      </c>
      <c r="BO76" s="62">
        <f t="shared" si="5"/>
        <v>0</v>
      </c>
      <c r="BP76" t="s">
        <v>136</v>
      </c>
    </row>
    <row r="77" spans="1:68" ht="12.75" customHeight="1" x14ac:dyDescent="0.3">
      <c r="A77" s="60">
        <v>46114</v>
      </c>
      <c r="B77" t="s">
        <v>74</v>
      </c>
      <c r="F77" s="63">
        <v>885</v>
      </c>
      <c r="G77">
        <v>442.5</v>
      </c>
      <c r="H77" s="22">
        <v>395</v>
      </c>
      <c r="I77" s="22">
        <v>395</v>
      </c>
      <c r="J77" s="22">
        <f t="shared" si="4"/>
        <v>-47.5</v>
      </c>
      <c r="L77" s="22"/>
      <c r="M77" s="22"/>
      <c r="S77" t="s">
        <v>75</v>
      </c>
      <c r="W77">
        <v>2601056</v>
      </c>
      <c r="X77" t="s">
        <v>131</v>
      </c>
      <c r="Y77" t="s">
        <v>111</v>
      </c>
      <c r="Z77" t="s">
        <v>132</v>
      </c>
      <c r="AA77" t="s">
        <v>133</v>
      </c>
      <c r="AH77" t="s">
        <v>131</v>
      </c>
      <c r="AI77" t="s">
        <v>134</v>
      </c>
      <c r="AJ77" t="s">
        <v>135</v>
      </c>
      <c r="AK77">
        <v>840522555</v>
      </c>
      <c r="AO77">
        <v>260001</v>
      </c>
      <c r="BC77" s="22">
        <v>-490</v>
      </c>
      <c r="BG77">
        <f t="shared" si="6"/>
        <v>0</v>
      </c>
      <c r="BH77" s="22">
        <f t="shared" si="7"/>
        <v>-395</v>
      </c>
      <c r="BI77" s="61" t="s">
        <v>72</v>
      </c>
      <c r="BJ77" t="e">
        <f>+VLOOKUP(AH77,Sheet4!A:A,1,FALSE())</f>
        <v>#N/A</v>
      </c>
      <c r="BO77" s="62">
        <f t="shared" si="5"/>
        <v>0</v>
      </c>
      <c r="BP77" t="s">
        <v>136</v>
      </c>
    </row>
    <row r="78" spans="1:68" ht="12.75" customHeight="1" x14ac:dyDescent="0.3">
      <c r="A78" s="60">
        <v>46114</v>
      </c>
      <c r="B78" t="s">
        <v>76</v>
      </c>
      <c r="F78">
        <v>17700</v>
      </c>
      <c r="G78">
        <v>17700</v>
      </c>
      <c r="H78" s="22">
        <v>7900</v>
      </c>
      <c r="I78" s="22">
        <v>7900</v>
      </c>
      <c r="J78" s="22">
        <f t="shared" si="4"/>
        <v>-9800</v>
      </c>
      <c r="L78" s="22"/>
      <c r="M78" s="22"/>
      <c r="S78" t="s">
        <v>77</v>
      </c>
      <c r="W78">
        <v>2601056</v>
      </c>
      <c r="X78" t="s">
        <v>131</v>
      </c>
      <c r="Y78" t="s">
        <v>111</v>
      </c>
      <c r="Z78" t="s">
        <v>132</v>
      </c>
      <c r="AA78" t="s">
        <v>133</v>
      </c>
      <c r="AH78" t="s">
        <v>131</v>
      </c>
      <c r="AI78" t="s">
        <v>134</v>
      </c>
      <c r="AJ78" t="s">
        <v>135</v>
      </c>
      <c r="AK78">
        <v>840522555</v>
      </c>
      <c r="AO78">
        <v>260001</v>
      </c>
      <c r="BC78" s="22">
        <v>-9800</v>
      </c>
      <c r="BG78">
        <f t="shared" si="6"/>
        <v>0</v>
      </c>
      <c r="BH78" s="22">
        <f t="shared" si="7"/>
        <v>-7900</v>
      </c>
      <c r="BI78" s="61" t="s">
        <v>72</v>
      </c>
      <c r="BJ78" t="e">
        <f>+VLOOKUP(AH78,Sheet4!A:A,1,FALSE())</f>
        <v>#N/A</v>
      </c>
      <c r="BO78" s="62">
        <f t="shared" si="5"/>
        <v>0</v>
      </c>
      <c r="BP78" t="s">
        <v>136</v>
      </c>
    </row>
    <row r="79" spans="1:68" ht="12.75" customHeight="1" x14ac:dyDescent="0.3">
      <c r="A79" s="60">
        <v>46114</v>
      </c>
      <c r="B79" t="s">
        <v>78</v>
      </c>
      <c r="F79" s="63">
        <v>885</v>
      </c>
      <c r="G79">
        <v>442.5</v>
      </c>
      <c r="H79" s="22">
        <v>395</v>
      </c>
      <c r="I79" s="22">
        <v>395</v>
      </c>
      <c r="J79" s="22">
        <f t="shared" si="4"/>
        <v>-47.5</v>
      </c>
      <c r="L79" s="22"/>
      <c r="M79" s="22"/>
      <c r="S79" t="s">
        <v>79</v>
      </c>
      <c r="W79">
        <v>2601056</v>
      </c>
      <c r="X79" t="s">
        <v>131</v>
      </c>
      <c r="Y79" t="s">
        <v>111</v>
      </c>
      <c r="Z79" t="s">
        <v>132</v>
      </c>
      <c r="AA79" t="s">
        <v>133</v>
      </c>
      <c r="AH79" t="s">
        <v>131</v>
      </c>
      <c r="AI79" t="s">
        <v>134</v>
      </c>
      <c r="AJ79" t="s">
        <v>135</v>
      </c>
      <c r="AK79">
        <v>840522555</v>
      </c>
      <c r="AO79">
        <v>260001</v>
      </c>
      <c r="BC79" s="22">
        <v>-490</v>
      </c>
      <c r="BG79">
        <f t="shared" si="6"/>
        <v>0</v>
      </c>
      <c r="BH79" s="22">
        <f t="shared" si="7"/>
        <v>-395</v>
      </c>
      <c r="BI79" s="61" t="s">
        <v>72</v>
      </c>
      <c r="BJ79" t="e">
        <f>+VLOOKUP(AH79,Sheet4!A:A,1,FALSE())</f>
        <v>#N/A</v>
      </c>
      <c r="BO79" s="62">
        <f t="shared" si="5"/>
        <v>0</v>
      </c>
      <c r="BP79" t="s">
        <v>136</v>
      </c>
    </row>
    <row r="80" spans="1:68" ht="12.75" customHeight="1" x14ac:dyDescent="0.3">
      <c r="A80" s="60">
        <v>46114</v>
      </c>
      <c r="B80" t="s">
        <v>80</v>
      </c>
      <c r="F80">
        <v>11062.5</v>
      </c>
      <c r="G80">
        <v>11062.5</v>
      </c>
      <c r="H80" s="22">
        <v>4937.5</v>
      </c>
      <c r="I80" s="22">
        <v>4937.5</v>
      </c>
      <c r="J80" s="22">
        <f t="shared" si="4"/>
        <v>-6125</v>
      </c>
      <c r="L80" s="22"/>
      <c r="M80" s="22"/>
      <c r="S80" t="s">
        <v>81</v>
      </c>
      <c r="W80">
        <v>2601056</v>
      </c>
      <c r="X80" t="s">
        <v>131</v>
      </c>
      <c r="Y80" t="s">
        <v>111</v>
      </c>
      <c r="Z80" t="s">
        <v>132</v>
      </c>
      <c r="AA80" t="s">
        <v>133</v>
      </c>
      <c r="AH80" t="s">
        <v>131</v>
      </c>
      <c r="AI80" t="s">
        <v>134</v>
      </c>
      <c r="AJ80" t="s">
        <v>135</v>
      </c>
      <c r="AK80">
        <v>840522555</v>
      </c>
      <c r="AO80">
        <v>260001</v>
      </c>
      <c r="BC80" s="22">
        <v>-6125</v>
      </c>
      <c r="BE80" s="64">
        <v>11062</v>
      </c>
      <c r="BG80">
        <f t="shared" si="6"/>
        <v>11062</v>
      </c>
      <c r="BH80" s="22">
        <f t="shared" si="7"/>
        <v>6124.5</v>
      </c>
      <c r="BI80" s="65" t="s">
        <v>100</v>
      </c>
      <c r="BJ80" t="e">
        <f>+VLOOKUP(AH80,Sheet4!A:A,1,FALSE())</f>
        <v>#N/A</v>
      </c>
      <c r="BO80" s="62">
        <f t="shared" si="5"/>
        <v>0</v>
      </c>
      <c r="BP80" t="s">
        <v>136</v>
      </c>
    </row>
    <row r="81" spans="1:68" ht="12.75" customHeight="1" x14ac:dyDescent="0.3">
      <c r="A81" s="60">
        <v>46114</v>
      </c>
      <c r="B81" t="s">
        <v>63</v>
      </c>
      <c r="F81">
        <v>60</v>
      </c>
      <c r="G81">
        <v>60</v>
      </c>
      <c r="H81" s="22">
        <v>60</v>
      </c>
      <c r="I81" s="22">
        <v>60</v>
      </c>
      <c r="J81" s="22">
        <f t="shared" si="4"/>
        <v>0</v>
      </c>
      <c r="K81" t="s">
        <v>64</v>
      </c>
      <c r="L81" s="22"/>
      <c r="M81" s="22"/>
      <c r="S81" t="s">
        <v>65</v>
      </c>
      <c r="W81">
        <v>2601057</v>
      </c>
      <c r="X81" t="s">
        <v>137</v>
      </c>
      <c r="Y81" t="s">
        <v>111</v>
      </c>
      <c r="Z81" t="s">
        <v>138</v>
      </c>
      <c r="AA81" t="s">
        <v>139</v>
      </c>
      <c r="AH81" t="s">
        <v>137</v>
      </c>
      <c r="AI81" t="s">
        <v>140</v>
      </c>
      <c r="AJ81" t="s">
        <v>141</v>
      </c>
      <c r="AK81">
        <v>843766667</v>
      </c>
      <c r="AO81">
        <v>260001</v>
      </c>
      <c r="BC81" s="22">
        <v>0</v>
      </c>
      <c r="BF81" s="64">
        <v>60</v>
      </c>
      <c r="BG81">
        <f t="shared" si="6"/>
        <v>0</v>
      </c>
      <c r="BH81" s="22">
        <f t="shared" si="7"/>
        <v>-60</v>
      </c>
      <c r="BI81" s="66" t="s">
        <v>72</v>
      </c>
      <c r="BJ81" t="e">
        <f>+VLOOKUP(AH81,Sheet4!A:A,1,FALSE())</f>
        <v>#N/A</v>
      </c>
      <c r="BO81" s="62">
        <f t="shared" si="5"/>
        <v>0</v>
      </c>
      <c r="BP81" t="s">
        <v>142</v>
      </c>
    </row>
    <row r="82" spans="1:68" ht="12.75" customHeight="1" x14ac:dyDescent="0.3">
      <c r="A82" s="60">
        <v>46114</v>
      </c>
      <c r="B82" t="s">
        <v>74</v>
      </c>
      <c r="F82" s="63">
        <v>4</v>
      </c>
      <c r="G82">
        <v>2</v>
      </c>
      <c r="H82" s="22">
        <v>4</v>
      </c>
      <c r="I82" s="22">
        <v>4</v>
      </c>
      <c r="J82" s="22">
        <f t="shared" si="4"/>
        <v>2</v>
      </c>
      <c r="L82" s="22"/>
      <c r="M82" s="22"/>
      <c r="S82" t="s">
        <v>75</v>
      </c>
      <c r="W82">
        <v>2601057</v>
      </c>
      <c r="X82" t="s">
        <v>137</v>
      </c>
      <c r="Y82" t="s">
        <v>111</v>
      </c>
      <c r="Z82" t="s">
        <v>138</v>
      </c>
      <c r="AA82" t="s">
        <v>139</v>
      </c>
      <c r="AH82" t="s">
        <v>137</v>
      </c>
      <c r="AI82" t="s">
        <v>140</v>
      </c>
      <c r="AJ82" t="s">
        <v>141</v>
      </c>
      <c r="AK82">
        <v>843766667</v>
      </c>
      <c r="AO82">
        <v>260001</v>
      </c>
      <c r="BC82" s="22">
        <v>0</v>
      </c>
      <c r="BG82">
        <f t="shared" si="6"/>
        <v>0</v>
      </c>
      <c r="BH82" s="22">
        <f t="shared" si="7"/>
        <v>-4</v>
      </c>
      <c r="BI82" s="61" t="s">
        <v>72</v>
      </c>
      <c r="BJ82" t="e">
        <f>+VLOOKUP(AH82,Sheet4!A:A,1,FALSE())</f>
        <v>#N/A</v>
      </c>
      <c r="BO82" s="62">
        <f t="shared" si="5"/>
        <v>0</v>
      </c>
      <c r="BP82" t="s">
        <v>142</v>
      </c>
    </row>
    <row r="83" spans="1:68" ht="12.75" customHeight="1" x14ac:dyDescent="0.3">
      <c r="A83" s="60">
        <v>46114</v>
      </c>
      <c r="B83" t="s">
        <v>76</v>
      </c>
      <c r="F83">
        <v>80</v>
      </c>
      <c r="G83">
        <v>80</v>
      </c>
      <c r="H83" s="22">
        <v>80</v>
      </c>
      <c r="I83" s="22">
        <v>80</v>
      </c>
      <c r="J83" s="22">
        <f t="shared" si="4"/>
        <v>0</v>
      </c>
      <c r="L83" s="22"/>
      <c r="M83" s="22"/>
      <c r="S83" t="s">
        <v>77</v>
      </c>
      <c r="W83">
        <v>2601057</v>
      </c>
      <c r="X83" t="s">
        <v>137</v>
      </c>
      <c r="Y83" t="s">
        <v>111</v>
      </c>
      <c r="Z83" t="s">
        <v>138</v>
      </c>
      <c r="AA83" t="s">
        <v>139</v>
      </c>
      <c r="AH83" t="s">
        <v>137</v>
      </c>
      <c r="AI83" t="s">
        <v>140</v>
      </c>
      <c r="AJ83" t="s">
        <v>141</v>
      </c>
      <c r="AK83">
        <v>843766667</v>
      </c>
      <c r="AO83">
        <v>260001</v>
      </c>
      <c r="BC83" s="22">
        <v>0</v>
      </c>
      <c r="BG83">
        <f t="shared" si="6"/>
        <v>0</v>
      </c>
      <c r="BH83" s="22">
        <f t="shared" si="7"/>
        <v>-80</v>
      </c>
      <c r="BI83" s="61" t="s">
        <v>72</v>
      </c>
      <c r="BJ83" t="e">
        <f>+VLOOKUP(AH83,Sheet4!A:A,1,FALSE())</f>
        <v>#N/A</v>
      </c>
      <c r="BO83" s="62">
        <f t="shared" si="5"/>
        <v>0</v>
      </c>
      <c r="BP83" t="s">
        <v>142</v>
      </c>
    </row>
    <row r="84" spans="1:68" ht="12.75" customHeight="1" x14ac:dyDescent="0.3">
      <c r="A84" s="60">
        <v>46114</v>
      </c>
      <c r="B84" t="s">
        <v>82</v>
      </c>
      <c r="F84" s="63">
        <v>12</v>
      </c>
      <c r="G84">
        <v>6</v>
      </c>
      <c r="H84" s="22">
        <v>12</v>
      </c>
      <c r="I84" s="22">
        <v>12</v>
      </c>
      <c r="J84" s="22">
        <f t="shared" si="4"/>
        <v>6</v>
      </c>
      <c r="L84" s="22"/>
      <c r="M84" s="22"/>
      <c r="S84" t="s">
        <v>83</v>
      </c>
      <c r="W84">
        <v>2601057</v>
      </c>
      <c r="X84" t="s">
        <v>137</v>
      </c>
      <c r="Y84" t="s">
        <v>111</v>
      </c>
      <c r="Z84" t="s">
        <v>138</v>
      </c>
      <c r="AA84" t="s">
        <v>139</v>
      </c>
      <c r="AH84" t="s">
        <v>137</v>
      </c>
      <c r="AI84" t="s">
        <v>140</v>
      </c>
      <c r="AJ84" t="s">
        <v>141</v>
      </c>
      <c r="AK84">
        <v>843766667</v>
      </c>
      <c r="AO84">
        <v>260001</v>
      </c>
      <c r="BC84" s="22">
        <v>0</v>
      </c>
      <c r="BG84">
        <f t="shared" si="6"/>
        <v>0</v>
      </c>
      <c r="BH84" s="22">
        <f t="shared" si="7"/>
        <v>-12</v>
      </c>
      <c r="BI84" s="61" t="s">
        <v>72</v>
      </c>
      <c r="BJ84" t="e">
        <f>+VLOOKUP(AH84,Sheet4!A:A,1,FALSE())</f>
        <v>#N/A</v>
      </c>
      <c r="BO84" s="62">
        <f t="shared" si="5"/>
        <v>0</v>
      </c>
      <c r="BP84" t="s">
        <v>142</v>
      </c>
    </row>
    <row r="85" spans="1:68" ht="12.75" customHeight="1" x14ac:dyDescent="0.3">
      <c r="A85" s="60">
        <v>46114</v>
      </c>
      <c r="B85" t="s">
        <v>84</v>
      </c>
      <c r="F85">
        <v>200</v>
      </c>
      <c r="G85">
        <v>200</v>
      </c>
      <c r="H85" s="22">
        <v>200</v>
      </c>
      <c r="I85" s="22">
        <v>200</v>
      </c>
      <c r="J85" s="22">
        <f t="shared" si="4"/>
        <v>0</v>
      </c>
      <c r="L85" s="22"/>
      <c r="M85" s="22"/>
      <c r="S85" t="s">
        <v>85</v>
      </c>
      <c r="W85">
        <v>2601057</v>
      </c>
      <c r="X85" t="s">
        <v>137</v>
      </c>
      <c r="Y85" t="s">
        <v>111</v>
      </c>
      <c r="Z85" t="s">
        <v>138</v>
      </c>
      <c r="AA85" t="s">
        <v>139</v>
      </c>
      <c r="AH85" t="s">
        <v>137</v>
      </c>
      <c r="AI85" t="s">
        <v>140</v>
      </c>
      <c r="AJ85" t="s">
        <v>141</v>
      </c>
      <c r="AK85">
        <v>843766667</v>
      </c>
      <c r="AO85">
        <v>260001</v>
      </c>
      <c r="BC85" s="22">
        <v>0</v>
      </c>
      <c r="BG85">
        <f t="shared" si="6"/>
        <v>0</v>
      </c>
      <c r="BH85" s="22">
        <f t="shared" si="7"/>
        <v>-200</v>
      </c>
      <c r="BI85" s="61" t="s">
        <v>72</v>
      </c>
      <c r="BJ85" t="e">
        <f>+VLOOKUP(AH85,Sheet4!A:A,1,FALSE())</f>
        <v>#N/A</v>
      </c>
      <c r="BO85" s="62">
        <f t="shared" si="5"/>
        <v>0</v>
      </c>
      <c r="BP85" t="s">
        <v>142</v>
      </c>
    </row>
    <row r="86" spans="1:68" ht="12.75" customHeight="1" x14ac:dyDescent="0.3">
      <c r="A86" s="60">
        <v>46114</v>
      </c>
      <c r="B86" t="s">
        <v>63</v>
      </c>
      <c r="F86">
        <v>225</v>
      </c>
      <c r="G86">
        <v>225</v>
      </c>
      <c r="H86" s="22">
        <v>0</v>
      </c>
      <c r="I86" s="22">
        <v>0</v>
      </c>
      <c r="J86" s="22">
        <f t="shared" si="4"/>
        <v>-225</v>
      </c>
      <c r="K86" t="s">
        <v>93</v>
      </c>
      <c r="L86" s="22"/>
      <c r="M86" s="22"/>
      <c r="S86" t="s">
        <v>65</v>
      </c>
      <c r="W86">
        <v>2601058</v>
      </c>
      <c r="X86" t="s">
        <v>143</v>
      </c>
      <c r="Y86" t="s">
        <v>144</v>
      </c>
      <c r="Z86" t="s">
        <v>145</v>
      </c>
      <c r="AA86" t="s">
        <v>146</v>
      </c>
      <c r="AH86" t="s">
        <v>143</v>
      </c>
      <c r="AI86" t="s">
        <v>147</v>
      </c>
      <c r="AJ86" t="s">
        <v>148</v>
      </c>
      <c r="AK86" t="s">
        <v>149</v>
      </c>
      <c r="AO86">
        <v>260001</v>
      </c>
      <c r="BC86" s="22">
        <v>-225</v>
      </c>
      <c r="BG86">
        <f t="shared" si="6"/>
        <v>0</v>
      </c>
      <c r="BH86" s="22">
        <f t="shared" si="7"/>
        <v>0</v>
      </c>
      <c r="BI86" s="61" t="s">
        <v>72</v>
      </c>
      <c r="BJ86" t="e">
        <f>+VLOOKUP(AH86,Sheet4!A:A,1,FALSE())</f>
        <v>#N/A</v>
      </c>
      <c r="BO86" s="62">
        <f t="shared" si="5"/>
        <v>0</v>
      </c>
      <c r="BP86" t="s">
        <v>150</v>
      </c>
    </row>
    <row r="87" spans="1:68" ht="12.75" customHeight="1" x14ac:dyDescent="0.3">
      <c r="A87" s="60">
        <v>46114</v>
      </c>
      <c r="B87" t="s">
        <v>74</v>
      </c>
      <c r="F87" s="63">
        <v>15</v>
      </c>
      <c r="G87">
        <v>7.5</v>
      </c>
      <c r="H87" s="22">
        <v>0</v>
      </c>
      <c r="I87" s="22">
        <v>0</v>
      </c>
      <c r="J87" s="22">
        <f t="shared" si="4"/>
        <v>-7.5</v>
      </c>
      <c r="L87" s="22"/>
      <c r="M87" s="22"/>
      <c r="S87" t="s">
        <v>75</v>
      </c>
      <c r="W87">
        <v>2601058</v>
      </c>
      <c r="X87" t="s">
        <v>143</v>
      </c>
      <c r="Y87" t="s">
        <v>144</v>
      </c>
      <c r="Z87" t="s">
        <v>145</v>
      </c>
      <c r="AA87" t="s">
        <v>146</v>
      </c>
      <c r="AH87" t="s">
        <v>143</v>
      </c>
      <c r="AI87" t="s">
        <v>147</v>
      </c>
      <c r="AJ87" t="s">
        <v>148</v>
      </c>
      <c r="AK87" t="s">
        <v>149</v>
      </c>
      <c r="AO87">
        <v>260001</v>
      </c>
      <c r="BC87" s="22">
        <v>-15</v>
      </c>
      <c r="BG87">
        <f t="shared" si="6"/>
        <v>0</v>
      </c>
      <c r="BH87" s="22">
        <f t="shared" si="7"/>
        <v>0</v>
      </c>
      <c r="BI87" s="61" t="s">
        <v>72</v>
      </c>
      <c r="BJ87" t="e">
        <f>+VLOOKUP(AH87,Sheet4!A:A,1,FALSE())</f>
        <v>#N/A</v>
      </c>
      <c r="BO87" s="62">
        <f t="shared" si="5"/>
        <v>0</v>
      </c>
      <c r="BP87" t="s">
        <v>150</v>
      </c>
    </row>
    <row r="88" spans="1:68" ht="12.75" customHeight="1" x14ac:dyDescent="0.3">
      <c r="A88" s="60">
        <v>46114</v>
      </c>
      <c r="B88" t="s">
        <v>76</v>
      </c>
      <c r="F88">
        <v>300</v>
      </c>
      <c r="G88">
        <v>300</v>
      </c>
      <c r="H88" s="22">
        <v>0</v>
      </c>
      <c r="I88" s="22">
        <v>0</v>
      </c>
      <c r="J88" s="22">
        <f t="shared" si="4"/>
        <v>-300</v>
      </c>
      <c r="L88" s="22"/>
      <c r="M88" s="22"/>
      <c r="S88" t="s">
        <v>77</v>
      </c>
      <c r="W88">
        <v>2601058</v>
      </c>
      <c r="X88" t="s">
        <v>143</v>
      </c>
      <c r="Y88" t="s">
        <v>144</v>
      </c>
      <c r="Z88" t="s">
        <v>145</v>
      </c>
      <c r="AA88" t="s">
        <v>146</v>
      </c>
      <c r="AH88" t="s">
        <v>143</v>
      </c>
      <c r="AI88" t="s">
        <v>147</v>
      </c>
      <c r="AJ88" t="s">
        <v>148</v>
      </c>
      <c r="AK88" t="s">
        <v>149</v>
      </c>
      <c r="AO88">
        <v>260001</v>
      </c>
      <c r="BC88" s="22">
        <v>-300</v>
      </c>
      <c r="BG88">
        <f t="shared" si="6"/>
        <v>0</v>
      </c>
      <c r="BH88" s="22">
        <f t="shared" si="7"/>
        <v>0</v>
      </c>
      <c r="BI88" s="61" t="s">
        <v>72</v>
      </c>
      <c r="BJ88" t="e">
        <f>+VLOOKUP(AH88,Sheet4!A:A,1,FALSE())</f>
        <v>#N/A</v>
      </c>
      <c r="BO88" s="62">
        <f t="shared" si="5"/>
        <v>0</v>
      </c>
      <c r="BP88" t="s">
        <v>150</v>
      </c>
    </row>
    <row r="89" spans="1:68" ht="12.75" customHeight="1" x14ac:dyDescent="0.3">
      <c r="A89" s="60">
        <v>46114</v>
      </c>
      <c r="B89" t="s">
        <v>78</v>
      </c>
      <c r="F89" s="63">
        <v>15</v>
      </c>
      <c r="G89">
        <v>7.5</v>
      </c>
      <c r="H89" s="22">
        <v>0</v>
      </c>
      <c r="I89" s="22">
        <v>0</v>
      </c>
      <c r="J89" s="22">
        <f t="shared" si="4"/>
        <v>-7.5</v>
      </c>
      <c r="L89" s="22"/>
      <c r="M89" s="22"/>
      <c r="S89" t="s">
        <v>79</v>
      </c>
      <c r="W89">
        <v>2601058</v>
      </c>
      <c r="X89" t="s">
        <v>143</v>
      </c>
      <c r="Y89" t="s">
        <v>144</v>
      </c>
      <c r="Z89" t="s">
        <v>145</v>
      </c>
      <c r="AA89" t="s">
        <v>146</v>
      </c>
      <c r="AH89" t="s">
        <v>143</v>
      </c>
      <c r="AI89" t="s">
        <v>147</v>
      </c>
      <c r="AJ89" t="s">
        <v>148</v>
      </c>
      <c r="AK89" t="s">
        <v>149</v>
      </c>
      <c r="AO89">
        <v>260001</v>
      </c>
      <c r="BC89" s="22">
        <v>-15</v>
      </c>
      <c r="BG89">
        <f t="shared" si="6"/>
        <v>0</v>
      </c>
      <c r="BH89" s="22">
        <f t="shared" si="7"/>
        <v>0</v>
      </c>
      <c r="BI89" s="61" t="s">
        <v>72</v>
      </c>
      <c r="BJ89" t="e">
        <f>+VLOOKUP(AH89,Sheet4!A:A,1,FALSE())</f>
        <v>#N/A</v>
      </c>
      <c r="BO89" s="62">
        <f t="shared" si="5"/>
        <v>0</v>
      </c>
      <c r="BP89" t="s">
        <v>150</v>
      </c>
    </row>
    <row r="90" spans="1:68" ht="12.75" customHeight="1" x14ac:dyDescent="0.3">
      <c r="A90" s="60">
        <v>46114</v>
      </c>
      <c r="B90" t="s">
        <v>80</v>
      </c>
      <c r="F90">
        <v>187.5</v>
      </c>
      <c r="G90">
        <v>187.5</v>
      </c>
      <c r="H90" s="22">
        <v>0</v>
      </c>
      <c r="I90" s="22">
        <v>0</v>
      </c>
      <c r="J90" s="22">
        <f t="shared" si="4"/>
        <v>-187.5</v>
      </c>
      <c r="L90" s="22"/>
      <c r="M90" s="22"/>
      <c r="S90" t="s">
        <v>81</v>
      </c>
      <c r="W90">
        <v>2601058</v>
      </c>
      <c r="X90" t="s">
        <v>143</v>
      </c>
      <c r="Y90" t="s">
        <v>144</v>
      </c>
      <c r="Z90" t="s">
        <v>145</v>
      </c>
      <c r="AA90" t="s">
        <v>146</v>
      </c>
      <c r="AH90" t="s">
        <v>143</v>
      </c>
      <c r="AI90" t="s">
        <v>147</v>
      </c>
      <c r="AJ90" t="s">
        <v>148</v>
      </c>
      <c r="AK90" t="s">
        <v>149</v>
      </c>
      <c r="AO90">
        <v>260001</v>
      </c>
      <c r="BC90" s="22">
        <v>-187.5</v>
      </c>
      <c r="BG90">
        <f t="shared" si="6"/>
        <v>0</v>
      </c>
      <c r="BH90" s="22">
        <f t="shared" si="7"/>
        <v>0</v>
      </c>
      <c r="BI90" s="61" t="s">
        <v>72</v>
      </c>
      <c r="BJ90" t="e">
        <f>+VLOOKUP(AH90,Sheet4!A:A,1,FALSE())</f>
        <v>#N/A</v>
      </c>
      <c r="BO90" s="62">
        <f t="shared" si="5"/>
        <v>0</v>
      </c>
      <c r="BP90" t="s">
        <v>150</v>
      </c>
    </row>
    <row r="91" spans="1:68" ht="12.75" customHeight="1" x14ac:dyDescent="0.3">
      <c r="A91" s="60">
        <v>46114</v>
      </c>
      <c r="B91" t="s">
        <v>63</v>
      </c>
      <c r="F91">
        <v>540</v>
      </c>
      <c r="G91">
        <v>540</v>
      </c>
      <c r="H91" s="22">
        <v>630</v>
      </c>
      <c r="I91" s="22">
        <v>630</v>
      </c>
      <c r="J91" s="22">
        <f t="shared" si="4"/>
        <v>90</v>
      </c>
      <c r="K91" t="s">
        <v>93</v>
      </c>
      <c r="L91" s="22"/>
      <c r="M91" s="22"/>
      <c r="S91" t="s">
        <v>65</v>
      </c>
      <c r="W91">
        <v>2601059</v>
      </c>
      <c r="X91" t="s">
        <v>151</v>
      </c>
      <c r="Y91" t="s">
        <v>67</v>
      </c>
      <c r="Z91" t="s">
        <v>152</v>
      </c>
      <c r="AA91" t="s">
        <v>153</v>
      </c>
      <c r="AH91" t="s">
        <v>151</v>
      </c>
      <c r="AI91" t="s">
        <v>154</v>
      </c>
      <c r="AJ91" t="s">
        <v>155</v>
      </c>
      <c r="AK91" t="s">
        <v>156</v>
      </c>
      <c r="AO91">
        <v>260001</v>
      </c>
      <c r="BC91" s="22">
        <v>90</v>
      </c>
      <c r="BG91">
        <f t="shared" si="6"/>
        <v>0</v>
      </c>
      <c r="BH91" s="22">
        <f t="shared" si="7"/>
        <v>-630</v>
      </c>
      <c r="BI91" s="61" t="s">
        <v>72</v>
      </c>
      <c r="BJ91" t="e">
        <f>+VLOOKUP(AH91,Sheet4!A:A,1,FALSE())</f>
        <v>#N/A</v>
      </c>
      <c r="BO91" s="62">
        <f t="shared" si="5"/>
        <v>0</v>
      </c>
      <c r="BP91" t="s">
        <v>157</v>
      </c>
    </row>
    <row r="92" spans="1:68" ht="12.75" customHeight="1" x14ac:dyDescent="0.3">
      <c r="A92" s="60">
        <v>46114</v>
      </c>
      <c r="B92" t="s">
        <v>74</v>
      </c>
      <c r="F92" s="63">
        <v>36</v>
      </c>
      <c r="G92">
        <v>18</v>
      </c>
      <c r="H92" s="22">
        <v>42</v>
      </c>
      <c r="I92" s="22">
        <v>42</v>
      </c>
      <c r="J92" s="22">
        <f t="shared" si="4"/>
        <v>24</v>
      </c>
      <c r="L92" s="22"/>
      <c r="M92" s="22"/>
      <c r="S92" t="s">
        <v>75</v>
      </c>
      <c r="W92">
        <v>2601059</v>
      </c>
      <c r="X92" t="s">
        <v>151</v>
      </c>
      <c r="Y92" t="s">
        <v>67</v>
      </c>
      <c r="Z92" t="s">
        <v>152</v>
      </c>
      <c r="AA92" t="s">
        <v>153</v>
      </c>
      <c r="AH92" t="s">
        <v>151</v>
      </c>
      <c r="AI92" t="s">
        <v>154</v>
      </c>
      <c r="AJ92" t="s">
        <v>155</v>
      </c>
      <c r="AK92" t="s">
        <v>156</v>
      </c>
      <c r="AO92">
        <v>260001</v>
      </c>
      <c r="BC92" s="22">
        <v>6</v>
      </c>
      <c r="BG92">
        <f t="shared" si="6"/>
        <v>0</v>
      </c>
      <c r="BH92" s="22">
        <f t="shared" si="7"/>
        <v>-42</v>
      </c>
      <c r="BI92" s="61" t="s">
        <v>72</v>
      </c>
      <c r="BJ92" t="e">
        <f>+VLOOKUP(AH92,Sheet4!A:A,1,FALSE())</f>
        <v>#N/A</v>
      </c>
      <c r="BO92" s="62">
        <f t="shared" si="5"/>
        <v>0</v>
      </c>
      <c r="BP92" t="s">
        <v>157</v>
      </c>
    </row>
    <row r="93" spans="1:68" ht="12.75" customHeight="1" x14ac:dyDescent="0.3">
      <c r="A93" s="60">
        <v>46114</v>
      </c>
      <c r="B93" t="s">
        <v>76</v>
      </c>
      <c r="F93">
        <v>720</v>
      </c>
      <c r="G93">
        <v>720</v>
      </c>
      <c r="H93" s="22">
        <v>840</v>
      </c>
      <c r="I93" s="22">
        <v>840</v>
      </c>
      <c r="J93" s="22">
        <f t="shared" si="4"/>
        <v>120</v>
      </c>
      <c r="L93" s="22"/>
      <c r="M93" s="22"/>
      <c r="S93" t="s">
        <v>77</v>
      </c>
      <c r="W93">
        <v>2601059</v>
      </c>
      <c r="X93" t="s">
        <v>151</v>
      </c>
      <c r="Y93" t="s">
        <v>67</v>
      </c>
      <c r="Z93" t="s">
        <v>152</v>
      </c>
      <c r="AA93" t="s">
        <v>153</v>
      </c>
      <c r="AH93" t="s">
        <v>151</v>
      </c>
      <c r="AI93" t="s">
        <v>154</v>
      </c>
      <c r="AJ93" t="s">
        <v>155</v>
      </c>
      <c r="AK93" t="s">
        <v>156</v>
      </c>
      <c r="AO93">
        <v>260001</v>
      </c>
      <c r="BC93" s="22">
        <v>120</v>
      </c>
      <c r="BG93">
        <f t="shared" si="6"/>
        <v>0</v>
      </c>
      <c r="BH93" s="22">
        <f t="shared" si="7"/>
        <v>-840</v>
      </c>
      <c r="BI93" s="61" t="s">
        <v>72</v>
      </c>
      <c r="BJ93" t="e">
        <f>+VLOOKUP(AH93,Sheet4!A:A,1,FALSE())</f>
        <v>#N/A</v>
      </c>
      <c r="BO93" s="62">
        <f t="shared" si="5"/>
        <v>0</v>
      </c>
      <c r="BP93" t="s">
        <v>157</v>
      </c>
    </row>
    <row r="94" spans="1:68" ht="12.75" customHeight="1" x14ac:dyDescent="0.3">
      <c r="A94" s="60">
        <v>46114</v>
      </c>
      <c r="B94" t="s">
        <v>82</v>
      </c>
      <c r="F94" s="63">
        <v>108</v>
      </c>
      <c r="G94">
        <v>54</v>
      </c>
      <c r="H94" s="22">
        <v>0</v>
      </c>
      <c r="I94" s="22">
        <v>0</v>
      </c>
      <c r="J94" s="22">
        <f t="shared" si="4"/>
        <v>-54</v>
      </c>
      <c r="L94" s="22"/>
      <c r="M94" s="22"/>
      <c r="S94" t="s">
        <v>83</v>
      </c>
      <c r="W94">
        <v>2601059</v>
      </c>
      <c r="X94" t="s">
        <v>151</v>
      </c>
      <c r="Y94" t="s">
        <v>67</v>
      </c>
      <c r="Z94" t="s">
        <v>152</v>
      </c>
      <c r="AA94" t="s">
        <v>153</v>
      </c>
      <c r="AH94" t="s">
        <v>151</v>
      </c>
      <c r="AI94" t="s">
        <v>154</v>
      </c>
      <c r="AJ94" t="s">
        <v>155</v>
      </c>
      <c r="AK94" t="s">
        <v>156</v>
      </c>
      <c r="AO94">
        <v>260001</v>
      </c>
      <c r="BC94" s="22">
        <v>-108</v>
      </c>
      <c r="BG94">
        <f t="shared" si="6"/>
        <v>0</v>
      </c>
      <c r="BH94" s="22">
        <f t="shared" si="7"/>
        <v>0</v>
      </c>
      <c r="BI94" s="61" t="s">
        <v>72</v>
      </c>
      <c r="BJ94" t="e">
        <f>+VLOOKUP(AH94,Sheet4!A:A,1,FALSE())</f>
        <v>#N/A</v>
      </c>
      <c r="BO94" s="62">
        <f t="shared" si="5"/>
        <v>0</v>
      </c>
      <c r="BP94" t="s">
        <v>157</v>
      </c>
    </row>
    <row r="95" spans="1:68" ht="12.75" customHeight="1" x14ac:dyDescent="0.3">
      <c r="A95" s="60">
        <v>46114</v>
      </c>
      <c r="B95" t="s">
        <v>84</v>
      </c>
      <c r="F95">
        <v>1800</v>
      </c>
      <c r="G95">
        <v>1800</v>
      </c>
      <c r="H95" s="22">
        <v>0</v>
      </c>
      <c r="I95" s="22">
        <v>0</v>
      </c>
      <c r="J95" s="22">
        <f t="shared" si="4"/>
        <v>-1800</v>
      </c>
      <c r="L95" s="22"/>
      <c r="M95" s="22">
        <f>I95/50</f>
        <v>0</v>
      </c>
      <c r="S95" t="s">
        <v>85</v>
      </c>
      <c r="W95">
        <v>2601059</v>
      </c>
      <c r="X95" t="s">
        <v>151</v>
      </c>
      <c r="Y95" t="s">
        <v>67</v>
      </c>
      <c r="Z95" t="s">
        <v>152</v>
      </c>
      <c r="AA95" t="s">
        <v>153</v>
      </c>
      <c r="AH95" t="s">
        <v>151</v>
      </c>
      <c r="AI95" t="s">
        <v>154</v>
      </c>
      <c r="AJ95" t="s">
        <v>155</v>
      </c>
      <c r="AK95" t="s">
        <v>156</v>
      </c>
      <c r="AO95">
        <v>260001</v>
      </c>
      <c r="BC95" s="22">
        <v>-1800</v>
      </c>
      <c r="BG95">
        <f t="shared" si="6"/>
        <v>0</v>
      </c>
      <c r="BH95" s="22">
        <f t="shared" si="7"/>
        <v>0</v>
      </c>
      <c r="BI95" s="61" t="s">
        <v>72</v>
      </c>
      <c r="BJ95" t="e">
        <f>+VLOOKUP(AH95,Sheet4!A:A,1,FALSE())</f>
        <v>#N/A</v>
      </c>
      <c r="BO95" s="62">
        <f t="shared" si="5"/>
        <v>0</v>
      </c>
      <c r="BP95" t="s">
        <v>157</v>
      </c>
    </row>
    <row r="96" spans="1:68" ht="12.75" customHeight="1" x14ac:dyDescent="0.3">
      <c r="A96" s="60">
        <v>46114</v>
      </c>
      <c r="B96" t="s">
        <v>63</v>
      </c>
      <c r="F96">
        <v>2055</v>
      </c>
      <c r="G96">
        <v>2055</v>
      </c>
      <c r="H96">
        <v>420</v>
      </c>
      <c r="I96">
        <v>420</v>
      </c>
      <c r="J96" s="22">
        <v>-1635</v>
      </c>
      <c r="K96" t="s">
        <v>93</v>
      </c>
      <c r="S96" t="s">
        <v>65</v>
      </c>
      <c r="W96">
        <v>2601060</v>
      </c>
      <c r="X96" t="s">
        <v>158</v>
      </c>
      <c r="Y96" t="s">
        <v>95</v>
      </c>
      <c r="Z96" t="s">
        <v>159</v>
      </c>
      <c r="AA96" t="s">
        <v>160</v>
      </c>
      <c r="AH96" t="s">
        <v>158</v>
      </c>
      <c r="AI96" t="s">
        <v>161</v>
      </c>
      <c r="AJ96" t="s">
        <v>162</v>
      </c>
      <c r="AK96">
        <v>847484009</v>
      </c>
      <c r="AO96">
        <v>260001</v>
      </c>
      <c r="BG96">
        <f t="shared" si="6"/>
        <v>0</v>
      </c>
      <c r="BH96" s="22">
        <f t="shared" si="7"/>
        <v>-420</v>
      </c>
      <c r="BI96" s="61" t="s">
        <v>72</v>
      </c>
      <c r="BJ96" t="e">
        <f>+VLOOKUP(AH96,Sheet4!A:A,1,FALSE())</f>
        <v>#N/A</v>
      </c>
      <c r="BO96" s="62">
        <v>-1635</v>
      </c>
      <c r="BP96" t="s">
        <v>163</v>
      </c>
    </row>
    <row r="97" spans="1:68" ht="12.75" customHeight="1" x14ac:dyDescent="0.3">
      <c r="A97" s="60">
        <v>46114</v>
      </c>
      <c r="B97" t="s">
        <v>63</v>
      </c>
      <c r="F97">
        <v>3960</v>
      </c>
      <c r="G97">
        <v>3960</v>
      </c>
      <c r="H97">
        <v>810</v>
      </c>
      <c r="I97">
        <v>810</v>
      </c>
      <c r="J97" s="22">
        <v>-3150</v>
      </c>
      <c r="K97" t="s">
        <v>93</v>
      </c>
      <c r="S97" t="s">
        <v>65</v>
      </c>
      <c r="W97">
        <v>2601060</v>
      </c>
      <c r="X97" t="s">
        <v>158</v>
      </c>
      <c r="Y97" t="s">
        <v>95</v>
      </c>
      <c r="Z97" t="s">
        <v>159</v>
      </c>
      <c r="AA97" t="s">
        <v>164</v>
      </c>
      <c r="AH97" t="s">
        <v>158</v>
      </c>
      <c r="AI97" t="s">
        <v>161</v>
      </c>
      <c r="AJ97" t="s">
        <v>162</v>
      </c>
      <c r="AK97">
        <v>847484009</v>
      </c>
      <c r="AO97">
        <v>260001</v>
      </c>
      <c r="BG97">
        <f t="shared" si="6"/>
        <v>0</v>
      </c>
      <c r="BH97" s="22">
        <f t="shared" si="7"/>
        <v>-810</v>
      </c>
      <c r="BI97" s="61" t="s">
        <v>72</v>
      </c>
      <c r="BJ97" t="e">
        <f>+VLOOKUP(AH97,Sheet4!A:A,1,FALSE())</f>
        <v>#N/A</v>
      </c>
      <c r="BO97" s="62">
        <v>-3150</v>
      </c>
      <c r="BP97" t="s">
        <v>163</v>
      </c>
    </row>
    <row r="98" spans="1:68" ht="12.75" customHeight="1" x14ac:dyDescent="0.3">
      <c r="A98" s="60">
        <v>46114</v>
      </c>
      <c r="B98" t="s">
        <v>63</v>
      </c>
      <c r="F98">
        <v>2745</v>
      </c>
      <c r="G98">
        <v>2745</v>
      </c>
      <c r="H98">
        <v>570</v>
      </c>
      <c r="I98">
        <v>570</v>
      </c>
      <c r="J98" s="22">
        <v>-2175</v>
      </c>
      <c r="K98" t="s">
        <v>93</v>
      </c>
      <c r="S98" t="s">
        <v>65</v>
      </c>
      <c r="W98">
        <v>2601060</v>
      </c>
      <c r="X98" t="s">
        <v>158</v>
      </c>
      <c r="Y98" t="s">
        <v>95</v>
      </c>
      <c r="Z98" t="s">
        <v>159</v>
      </c>
      <c r="AA98" t="s">
        <v>165</v>
      </c>
      <c r="AH98" t="s">
        <v>158</v>
      </c>
      <c r="AI98" t="s">
        <v>161</v>
      </c>
      <c r="AJ98" t="s">
        <v>162</v>
      </c>
      <c r="AK98">
        <v>847484009</v>
      </c>
      <c r="AO98">
        <v>260001</v>
      </c>
      <c r="BG98">
        <f t="shared" si="6"/>
        <v>0</v>
      </c>
      <c r="BH98" s="22">
        <f t="shared" si="7"/>
        <v>-570</v>
      </c>
      <c r="BI98" s="61" t="s">
        <v>72</v>
      </c>
      <c r="BJ98" t="e">
        <f>+VLOOKUP(AH98,Sheet4!A:A,1,FALSE())</f>
        <v>#N/A</v>
      </c>
      <c r="BO98" s="62">
        <v>-2175</v>
      </c>
      <c r="BP98" t="s">
        <v>163</v>
      </c>
    </row>
    <row r="99" spans="1:68" ht="12.75" customHeight="1" x14ac:dyDescent="0.3">
      <c r="A99" s="60">
        <v>46114</v>
      </c>
      <c r="B99" t="s">
        <v>63</v>
      </c>
      <c r="F99">
        <v>765</v>
      </c>
      <c r="G99">
        <v>765</v>
      </c>
      <c r="H99">
        <v>150</v>
      </c>
      <c r="I99">
        <v>150</v>
      </c>
      <c r="J99" s="22">
        <v>-615</v>
      </c>
      <c r="K99" t="s">
        <v>93</v>
      </c>
      <c r="S99" t="s">
        <v>65</v>
      </c>
      <c r="W99">
        <v>2601060</v>
      </c>
      <c r="X99" t="s">
        <v>158</v>
      </c>
      <c r="Y99" t="s">
        <v>95</v>
      </c>
      <c r="Z99" t="s">
        <v>159</v>
      </c>
      <c r="AA99" t="s">
        <v>166</v>
      </c>
      <c r="AH99" t="s">
        <v>158</v>
      </c>
      <c r="AI99" t="s">
        <v>161</v>
      </c>
      <c r="AJ99" t="s">
        <v>162</v>
      </c>
      <c r="AK99">
        <v>847484009</v>
      </c>
      <c r="AO99">
        <v>260001</v>
      </c>
      <c r="BG99">
        <f t="shared" si="6"/>
        <v>0</v>
      </c>
      <c r="BH99" s="22">
        <f t="shared" si="7"/>
        <v>-150</v>
      </c>
      <c r="BI99" s="61" t="s">
        <v>72</v>
      </c>
      <c r="BJ99" t="e">
        <f>+VLOOKUP(AH99,Sheet4!A:A,1,FALSE())</f>
        <v>#N/A</v>
      </c>
      <c r="BO99" s="62">
        <v>-615</v>
      </c>
      <c r="BP99" t="s">
        <v>163</v>
      </c>
    </row>
    <row r="100" spans="1:68" ht="12.75" customHeight="1" x14ac:dyDescent="0.3">
      <c r="A100" s="60">
        <v>46114</v>
      </c>
      <c r="B100" t="s">
        <v>63</v>
      </c>
      <c r="F100">
        <v>735</v>
      </c>
      <c r="G100">
        <v>735</v>
      </c>
      <c r="H100">
        <v>150</v>
      </c>
      <c r="I100">
        <v>150</v>
      </c>
      <c r="J100" s="22">
        <v>-585</v>
      </c>
      <c r="K100" t="s">
        <v>93</v>
      </c>
      <c r="S100" t="s">
        <v>65</v>
      </c>
      <c r="W100">
        <v>2601060</v>
      </c>
      <c r="X100" t="s">
        <v>158</v>
      </c>
      <c r="Y100" t="s">
        <v>95</v>
      </c>
      <c r="Z100" t="s">
        <v>159</v>
      </c>
      <c r="AA100" t="s">
        <v>167</v>
      </c>
      <c r="AH100" t="s">
        <v>158</v>
      </c>
      <c r="AI100" t="s">
        <v>161</v>
      </c>
      <c r="AJ100" t="s">
        <v>162</v>
      </c>
      <c r="AK100">
        <v>847484009</v>
      </c>
      <c r="AO100">
        <v>260001</v>
      </c>
      <c r="BG100">
        <f t="shared" si="6"/>
        <v>0</v>
      </c>
      <c r="BH100" s="22">
        <f t="shared" si="7"/>
        <v>-150</v>
      </c>
      <c r="BI100" s="61" t="s">
        <v>72</v>
      </c>
      <c r="BJ100" t="e">
        <f>+VLOOKUP(AH100,Sheet4!A:A,1,FALSE())</f>
        <v>#N/A</v>
      </c>
      <c r="BO100" s="62">
        <v>-585</v>
      </c>
      <c r="BP100" t="s">
        <v>163</v>
      </c>
    </row>
    <row r="101" spans="1:68" ht="12.75" customHeight="1" x14ac:dyDescent="0.3">
      <c r="A101" s="60">
        <v>46114</v>
      </c>
      <c r="B101" t="s">
        <v>74</v>
      </c>
      <c r="F101" s="63">
        <v>137</v>
      </c>
      <c r="G101">
        <v>68.5</v>
      </c>
      <c r="H101">
        <v>28</v>
      </c>
      <c r="I101">
        <v>28</v>
      </c>
      <c r="J101" s="22">
        <v>-109</v>
      </c>
      <c r="S101" t="s">
        <v>75</v>
      </c>
      <c r="W101">
        <v>2601060</v>
      </c>
      <c r="X101" t="s">
        <v>158</v>
      </c>
      <c r="Y101" t="s">
        <v>95</v>
      </c>
      <c r="Z101" t="s">
        <v>159</v>
      </c>
      <c r="AA101" t="s">
        <v>160</v>
      </c>
      <c r="AH101" t="s">
        <v>158</v>
      </c>
      <c r="AI101" t="s">
        <v>161</v>
      </c>
      <c r="AJ101" t="s">
        <v>162</v>
      </c>
      <c r="AK101">
        <v>847484009</v>
      </c>
      <c r="AO101">
        <v>260001</v>
      </c>
      <c r="BG101">
        <f t="shared" si="6"/>
        <v>0</v>
      </c>
      <c r="BH101" s="22">
        <f t="shared" si="7"/>
        <v>-28</v>
      </c>
      <c r="BI101" s="61" t="s">
        <v>72</v>
      </c>
      <c r="BJ101" t="e">
        <f>+VLOOKUP(AH101,Sheet4!A:A,1,FALSE())</f>
        <v>#N/A</v>
      </c>
      <c r="BO101" s="62">
        <v>-109</v>
      </c>
      <c r="BP101" t="s">
        <v>163</v>
      </c>
    </row>
    <row r="102" spans="1:68" ht="12.75" customHeight="1" x14ac:dyDescent="0.3">
      <c r="A102" s="60">
        <v>46114</v>
      </c>
      <c r="B102" t="s">
        <v>74</v>
      </c>
      <c r="F102" s="63">
        <v>264</v>
      </c>
      <c r="G102">
        <v>132</v>
      </c>
      <c r="H102">
        <v>54</v>
      </c>
      <c r="I102">
        <v>54</v>
      </c>
      <c r="J102" s="22">
        <v>-210</v>
      </c>
      <c r="S102" t="s">
        <v>75</v>
      </c>
      <c r="W102">
        <v>2601060</v>
      </c>
      <c r="X102" t="s">
        <v>158</v>
      </c>
      <c r="Y102" t="s">
        <v>95</v>
      </c>
      <c r="Z102" t="s">
        <v>159</v>
      </c>
      <c r="AA102" t="s">
        <v>164</v>
      </c>
      <c r="AH102" t="s">
        <v>158</v>
      </c>
      <c r="AI102" t="s">
        <v>161</v>
      </c>
      <c r="AJ102" t="s">
        <v>162</v>
      </c>
      <c r="AK102">
        <v>847484009</v>
      </c>
      <c r="AO102">
        <v>260001</v>
      </c>
      <c r="BG102">
        <f t="shared" si="6"/>
        <v>0</v>
      </c>
      <c r="BH102" s="22">
        <f t="shared" si="7"/>
        <v>-54</v>
      </c>
      <c r="BI102" s="61" t="s">
        <v>72</v>
      </c>
      <c r="BJ102" t="e">
        <f>+VLOOKUP(AH102,Sheet4!A:A,1,FALSE())</f>
        <v>#N/A</v>
      </c>
      <c r="BO102" s="62">
        <v>-210</v>
      </c>
      <c r="BP102" t="s">
        <v>163</v>
      </c>
    </row>
    <row r="103" spans="1:68" ht="12.75" customHeight="1" x14ac:dyDescent="0.3">
      <c r="A103" s="60">
        <v>46114</v>
      </c>
      <c r="B103" t="s">
        <v>74</v>
      </c>
      <c r="F103" s="63">
        <v>183</v>
      </c>
      <c r="G103">
        <v>91.5</v>
      </c>
      <c r="H103">
        <v>38</v>
      </c>
      <c r="I103">
        <v>38</v>
      </c>
      <c r="J103" s="22">
        <v>-145</v>
      </c>
      <c r="S103" t="s">
        <v>75</v>
      </c>
      <c r="W103">
        <v>2601060</v>
      </c>
      <c r="X103" t="s">
        <v>158</v>
      </c>
      <c r="Y103" t="s">
        <v>95</v>
      </c>
      <c r="Z103" t="s">
        <v>159</v>
      </c>
      <c r="AA103" t="s">
        <v>165</v>
      </c>
      <c r="AH103" t="s">
        <v>158</v>
      </c>
      <c r="AI103" t="s">
        <v>161</v>
      </c>
      <c r="AJ103" t="s">
        <v>162</v>
      </c>
      <c r="AK103">
        <v>847484009</v>
      </c>
      <c r="AO103">
        <v>260001</v>
      </c>
      <c r="BG103">
        <f t="shared" si="6"/>
        <v>0</v>
      </c>
      <c r="BH103" s="22">
        <f t="shared" si="7"/>
        <v>-38</v>
      </c>
      <c r="BI103" s="61" t="s">
        <v>72</v>
      </c>
      <c r="BJ103" t="e">
        <f>+VLOOKUP(AH103,Sheet4!A:A,1,FALSE())</f>
        <v>#N/A</v>
      </c>
      <c r="BO103" s="62">
        <v>-145</v>
      </c>
      <c r="BP103" t="s">
        <v>163</v>
      </c>
    </row>
    <row r="104" spans="1:68" ht="12.75" customHeight="1" x14ac:dyDescent="0.3">
      <c r="A104" s="60">
        <v>46114</v>
      </c>
      <c r="B104" t="s">
        <v>74</v>
      </c>
      <c r="F104" s="63">
        <v>51</v>
      </c>
      <c r="G104">
        <v>25.5</v>
      </c>
      <c r="H104">
        <v>10</v>
      </c>
      <c r="I104">
        <v>10</v>
      </c>
      <c r="J104" s="22">
        <v>-41</v>
      </c>
      <c r="S104" t="s">
        <v>75</v>
      </c>
      <c r="W104">
        <v>2601060</v>
      </c>
      <c r="X104" t="s">
        <v>158</v>
      </c>
      <c r="Y104" t="s">
        <v>95</v>
      </c>
      <c r="Z104" t="s">
        <v>159</v>
      </c>
      <c r="AA104" t="s">
        <v>166</v>
      </c>
      <c r="AH104" t="s">
        <v>158</v>
      </c>
      <c r="AI104" t="s">
        <v>161</v>
      </c>
      <c r="AJ104" t="s">
        <v>162</v>
      </c>
      <c r="AK104">
        <v>847484009</v>
      </c>
      <c r="AO104">
        <v>260001</v>
      </c>
      <c r="BG104">
        <f t="shared" si="6"/>
        <v>0</v>
      </c>
      <c r="BH104" s="22">
        <f t="shared" si="7"/>
        <v>-10</v>
      </c>
      <c r="BI104" s="61" t="s">
        <v>72</v>
      </c>
      <c r="BJ104" t="e">
        <f>+VLOOKUP(AH104,Sheet4!A:A,1,FALSE())</f>
        <v>#N/A</v>
      </c>
      <c r="BO104" s="62">
        <v>-41</v>
      </c>
      <c r="BP104" t="s">
        <v>163</v>
      </c>
    </row>
    <row r="105" spans="1:68" ht="12.75" customHeight="1" x14ac:dyDescent="0.3">
      <c r="A105" s="60">
        <v>46114</v>
      </c>
      <c r="B105" t="s">
        <v>74</v>
      </c>
      <c r="F105" s="63">
        <v>49</v>
      </c>
      <c r="G105">
        <v>24.5</v>
      </c>
      <c r="H105">
        <v>10</v>
      </c>
      <c r="I105">
        <v>10</v>
      </c>
      <c r="J105" s="22">
        <v>-39</v>
      </c>
      <c r="S105" t="s">
        <v>75</v>
      </c>
      <c r="W105">
        <v>2601060</v>
      </c>
      <c r="X105" t="s">
        <v>158</v>
      </c>
      <c r="Y105" t="s">
        <v>95</v>
      </c>
      <c r="Z105" t="s">
        <v>159</v>
      </c>
      <c r="AA105" t="s">
        <v>167</v>
      </c>
      <c r="AH105" t="s">
        <v>158</v>
      </c>
      <c r="AI105" t="s">
        <v>161</v>
      </c>
      <c r="AJ105" t="s">
        <v>162</v>
      </c>
      <c r="AK105">
        <v>847484009</v>
      </c>
      <c r="AO105">
        <v>260001</v>
      </c>
      <c r="BG105">
        <f t="shared" si="6"/>
        <v>0</v>
      </c>
      <c r="BH105" s="22">
        <f t="shared" si="7"/>
        <v>-10</v>
      </c>
      <c r="BI105" s="61" t="s">
        <v>72</v>
      </c>
      <c r="BJ105" t="e">
        <f>+VLOOKUP(AH105,Sheet4!A:A,1,FALSE())</f>
        <v>#N/A</v>
      </c>
      <c r="BO105" s="62">
        <v>-39</v>
      </c>
      <c r="BP105" t="s">
        <v>163</v>
      </c>
    </row>
    <row r="106" spans="1:68" ht="12.75" customHeight="1" x14ac:dyDescent="0.3">
      <c r="A106" s="60">
        <v>46114</v>
      </c>
      <c r="B106" t="s">
        <v>76</v>
      </c>
      <c r="F106">
        <v>2740</v>
      </c>
      <c r="G106">
        <v>2740</v>
      </c>
      <c r="H106">
        <v>560</v>
      </c>
      <c r="I106">
        <v>560</v>
      </c>
      <c r="J106" s="22">
        <v>-2180</v>
      </c>
      <c r="S106" t="s">
        <v>77</v>
      </c>
      <c r="W106">
        <v>2601060</v>
      </c>
      <c r="X106" t="s">
        <v>158</v>
      </c>
      <c r="Y106" t="s">
        <v>95</v>
      </c>
      <c r="Z106" t="s">
        <v>159</v>
      </c>
      <c r="AA106" t="s">
        <v>160</v>
      </c>
      <c r="AH106" t="s">
        <v>158</v>
      </c>
      <c r="AI106" t="s">
        <v>161</v>
      </c>
      <c r="AJ106" t="s">
        <v>162</v>
      </c>
      <c r="AK106">
        <v>847484009</v>
      </c>
      <c r="AO106">
        <v>260001</v>
      </c>
      <c r="BG106">
        <f t="shared" si="6"/>
        <v>0</v>
      </c>
      <c r="BH106" s="22">
        <f t="shared" si="7"/>
        <v>-560</v>
      </c>
      <c r="BI106" s="61" t="s">
        <v>72</v>
      </c>
      <c r="BJ106" t="e">
        <f>+VLOOKUP(AH106,Sheet4!A:A,1,FALSE())</f>
        <v>#N/A</v>
      </c>
      <c r="BO106" s="62">
        <v>-2180</v>
      </c>
      <c r="BP106" t="s">
        <v>163</v>
      </c>
    </row>
    <row r="107" spans="1:68" ht="12.75" customHeight="1" x14ac:dyDescent="0.3">
      <c r="A107" s="60">
        <v>46114</v>
      </c>
      <c r="B107" t="s">
        <v>76</v>
      </c>
      <c r="F107">
        <v>5280</v>
      </c>
      <c r="G107">
        <v>5280</v>
      </c>
      <c r="H107">
        <v>1080</v>
      </c>
      <c r="I107">
        <v>1080</v>
      </c>
      <c r="J107" s="22">
        <v>-4200</v>
      </c>
      <c r="S107" t="s">
        <v>77</v>
      </c>
      <c r="W107">
        <v>2601060</v>
      </c>
      <c r="X107" t="s">
        <v>158</v>
      </c>
      <c r="Y107" t="s">
        <v>95</v>
      </c>
      <c r="Z107" t="s">
        <v>159</v>
      </c>
      <c r="AA107" t="s">
        <v>164</v>
      </c>
      <c r="AH107" t="s">
        <v>158</v>
      </c>
      <c r="AI107" t="s">
        <v>161</v>
      </c>
      <c r="AJ107" t="s">
        <v>162</v>
      </c>
      <c r="AK107">
        <v>847484009</v>
      </c>
      <c r="AO107">
        <v>260001</v>
      </c>
      <c r="BG107">
        <f t="shared" si="6"/>
        <v>0</v>
      </c>
      <c r="BH107" s="22">
        <f t="shared" si="7"/>
        <v>-1080</v>
      </c>
      <c r="BI107" s="61" t="s">
        <v>72</v>
      </c>
      <c r="BJ107" t="e">
        <f>+VLOOKUP(AH107,Sheet4!A:A,1,FALSE())</f>
        <v>#N/A</v>
      </c>
      <c r="BO107" s="62">
        <v>-4200</v>
      </c>
      <c r="BP107" t="s">
        <v>163</v>
      </c>
    </row>
    <row r="108" spans="1:68" ht="12.75" customHeight="1" x14ac:dyDescent="0.3">
      <c r="A108" s="60">
        <v>46114</v>
      </c>
      <c r="B108" t="s">
        <v>76</v>
      </c>
      <c r="F108">
        <v>3660</v>
      </c>
      <c r="G108">
        <v>3660</v>
      </c>
      <c r="H108">
        <v>760</v>
      </c>
      <c r="I108">
        <v>760</v>
      </c>
      <c r="J108" s="22">
        <v>-2900</v>
      </c>
      <c r="S108" t="s">
        <v>77</v>
      </c>
      <c r="W108">
        <v>2601060</v>
      </c>
      <c r="X108" t="s">
        <v>158</v>
      </c>
      <c r="Y108" t="s">
        <v>95</v>
      </c>
      <c r="Z108" t="s">
        <v>159</v>
      </c>
      <c r="AA108" t="s">
        <v>165</v>
      </c>
      <c r="AH108" t="s">
        <v>158</v>
      </c>
      <c r="AI108" t="s">
        <v>161</v>
      </c>
      <c r="AJ108" t="s">
        <v>162</v>
      </c>
      <c r="AK108">
        <v>847484009</v>
      </c>
      <c r="AO108">
        <v>260001</v>
      </c>
      <c r="BG108">
        <f t="shared" si="6"/>
        <v>0</v>
      </c>
      <c r="BH108" s="22">
        <f t="shared" si="7"/>
        <v>-760</v>
      </c>
      <c r="BI108" s="61" t="s">
        <v>72</v>
      </c>
      <c r="BJ108" t="e">
        <f>+VLOOKUP(AH108,Sheet4!A:A,1,FALSE())</f>
        <v>#N/A</v>
      </c>
      <c r="BO108" s="62">
        <v>-2900</v>
      </c>
      <c r="BP108" t="s">
        <v>163</v>
      </c>
    </row>
    <row r="109" spans="1:68" ht="12.75" customHeight="1" x14ac:dyDescent="0.3">
      <c r="A109" s="60">
        <v>46114</v>
      </c>
      <c r="B109" t="s">
        <v>76</v>
      </c>
      <c r="F109">
        <v>1020</v>
      </c>
      <c r="G109">
        <v>1020</v>
      </c>
      <c r="H109">
        <v>200</v>
      </c>
      <c r="I109">
        <v>200</v>
      </c>
      <c r="J109" s="22">
        <v>-820</v>
      </c>
      <c r="S109" t="s">
        <v>77</v>
      </c>
      <c r="W109">
        <v>2601060</v>
      </c>
      <c r="X109" t="s">
        <v>158</v>
      </c>
      <c r="Y109" t="s">
        <v>95</v>
      </c>
      <c r="Z109" t="s">
        <v>159</v>
      </c>
      <c r="AA109" t="s">
        <v>166</v>
      </c>
      <c r="AH109" t="s">
        <v>158</v>
      </c>
      <c r="AI109" t="s">
        <v>161</v>
      </c>
      <c r="AJ109" t="s">
        <v>162</v>
      </c>
      <c r="AK109">
        <v>847484009</v>
      </c>
      <c r="AO109">
        <v>260001</v>
      </c>
      <c r="BG109">
        <f t="shared" si="6"/>
        <v>0</v>
      </c>
      <c r="BH109" s="22">
        <f t="shared" si="7"/>
        <v>-200</v>
      </c>
      <c r="BI109" s="61" t="s">
        <v>72</v>
      </c>
      <c r="BJ109" t="e">
        <f>+VLOOKUP(AH109,Sheet4!A:A,1,FALSE())</f>
        <v>#N/A</v>
      </c>
      <c r="BO109" s="62">
        <v>-820</v>
      </c>
      <c r="BP109" t="s">
        <v>163</v>
      </c>
    </row>
    <row r="110" spans="1:68" ht="12.75" customHeight="1" x14ac:dyDescent="0.3">
      <c r="A110" s="60">
        <v>46114</v>
      </c>
      <c r="B110" t="s">
        <v>76</v>
      </c>
      <c r="F110">
        <v>980</v>
      </c>
      <c r="G110">
        <v>980</v>
      </c>
      <c r="H110">
        <v>200</v>
      </c>
      <c r="I110">
        <v>200</v>
      </c>
      <c r="J110" s="22">
        <v>-780</v>
      </c>
      <c r="S110" t="s">
        <v>77</v>
      </c>
      <c r="W110">
        <v>2601060</v>
      </c>
      <c r="X110" t="s">
        <v>158</v>
      </c>
      <c r="Y110" t="s">
        <v>95</v>
      </c>
      <c r="Z110" t="s">
        <v>159</v>
      </c>
      <c r="AA110" t="s">
        <v>167</v>
      </c>
      <c r="AH110" t="s">
        <v>158</v>
      </c>
      <c r="AI110" t="s">
        <v>161</v>
      </c>
      <c r="AJ110" t="s">
        <v>162</v>
      </c>
      <c r="AK110">
        <v>847484009</v>
      </c>
      <c r="AO110">
        <v>260001</v>
      </c>
      <c r="BG110">
        <f t="shared" si="6"/>
        <v>0</v>
      </c>
      <c r="BH110" s="22">
        <f t="shared" si="7"/>
        <v>-200</v>
      </c>
      <c r="BI110" s="61" t="s">
        <v>72</v>
      </c>
      <c r="BJ110" t="e">
        <f>+VLOOKUP(AH110,Sheet4!A:A,1,FALSE())</f>
        <v>#N/A</v>
      </c>
      <c r="BO110" s="62">
        <v>-780</v>
      </c>
      <c r="BP110" t="s">
        <v>163</v>
      </c>
    </row>
    <row r="111" spans="1:68" ht="12.75" customHeight="1" x14ac:dyDescent="0.3">
      <c r="A111" s="60">
        <v>46114</v>
      </c>
      <c r="B111" t="s">
        <v>78</v>
      </c>
      <c r="F111" s="63">
        <v>137</v>
      </c>
      <c r="G111">
        <v>68.5</v>
      </c>
      <c r="H111">
        <v>28</v>
      </c>
      <c r="I111">
        <v>28</v>
      </c>
      <c r="J111" s="22">
        <v>-109</v>
      </c>
      <c r="S111" t="s">
        <v>79</v>
      </c>
      <c r="W111">
        <v>2601060</v>
      </c>
      <c r="X111" t="s">
        <v>158</v>
      </c>
      <c r="Y111" t="s">
        <v>95</v>
      </c>
      <c r="Z111" t="s">
        <v>159</v>
      </c>
      <c r="AA111" t="s">
        <v>160</v>
      </c>
      <c r="AH111" t="s">
        <v>158</v>
      </c>
      <c r="AI111" t="s">
        <v>161</v>
      </c>
      <c r="AJ111" t="s">
        <v>162</v>
      </c>
      <c r="AK111">
        <v>847484009</v>
      </c>
      <c r="AO111">
        <v>260001</v>
      </c>
      <c r="BG111">
        <f t="shared" si="6"/>
        <v>0</v>
      </c>
      <c r="BH111" s="22">
        <f t="shared" si="7"/>
        <v>-28</v>
      </c>
      <c r="BI111" s="61" t="s">
        <v>72</v>
      </c>
      <c r="BJ111" t="e">
        <f>+VLOOKUP(AH111,Sheet4!A:A,1,FALSE())</f>
        <v>#N/A</v>
      </c>
      <c r="BO111" s="62">
        <v>-109</v>
      </c>
      <c r="BP111" t="s">
        <v>163</v>
      </c>
    </row>
    <row r="112" spans="1:68" ht="12.75" customHeight="1" x14ac:dyDescent="0.3">
      <c r="A112" s="60">
        <v>46114</v>
      </c>
      <c r="B112" t="s">
        <v>78</v>
      </c>
      <c r="F112" s="63">
        <v>264</v>
      </c>
      <c r="G112">
        <v>132</v>
      </c>
      <c r="H112">
        <v>54</v>
      </c>
      <c r="I112">
        <v>54</v>
      </c>
      <c r="J112" s="22">
        <v>-210</v>
      </c>
      <c r="S112" t="s">
        <v>79</v>
      </c>
      <c r="W112">
        <v>2601060</v>
      </c>
      <c r="X112" t="s">
        <v>158</v>
      </c>
      <c r="Y112" t="s">
        <v>95</v>
      </c>
      <c r="Z112" t="s">
        <v>159</v>
      </c>
      <c r="AA112" t="s">
        <v>164</v>
      </c>
      <c r="AH112" t="s">
        <v>158</v>
      </c>
      <c r="AI112" t="s">
        <v>161</v>
      </c>
      <c r="AJ112" t="s">
        <v>162</v>
      </c>
      <c r="AK112">
        <v>847484009</v>
      </c>
      <c r="AO112">
        <v>260001</v>
      </c>
      <c r="BG112">
        <f t="shared" si="6"/>
        <v>0</v>
      </c>
      <c r="BH112" s="22">
        <f t="shared" si="7"/>
        <v>-54</v>
      </c>
      <c r="BI112" s="61" t="s">
        <v>72</v>
      </c>
      <c r="BJ112" t="e">
        <f>+VLOOKUP(AH112,Sheet4!A:A,1,FALSE())</f>
        <v>#N/A</v>
      </c>
      <c r="BO112" s="62">
        <v>-210</v>
      </c>
      <c r="BP112" t="s">
        <v>163</v>
      </c>
    </row>
    <row r="113" spans="1:68" ht="12.75" customHeight="1" x14ac:dyDescent="0.3">
      <c r="A113" s="60">
        <v>46114</v>
      </c>
      <c r="B113" t="s">
        <v>78</v>
      </c>
      <c r="F113" s="63">
        <v>183</v>
      </c>
      <c r="G113">
        <v>91.5</v>
      </c>
      <c r="H113">
        <v>38</v>
      </c>
      <c r="I113">
        <v>38</v>
      </c>
      <c r="J113" s="22">
        <v>-145</v>
      </c>
      <c r="S113" t="s">
        <v>79</v>
      </c>
      <c r="W113">
        <v>2601060</v>
      </c>
      <c r="X113" t="s">
        <v>158</v>
      </c>
      <c r="Y113" t="s">
        <v>95</v>
      </c>
      <c r="Z113" t="s">
        <v>159</v>
      </c>
      <c r="AA113" t="s">
        <v>165</v>
      </c>
      <c r="AH113" t="s">
        <v>158</v>
      </c>
      <c r="AI113" t="s">
        <v>161</v>
      </c>
      <c r="AJ113" t="s">
        <v>162</v>
      </c>
      <c r="AK113">
        <v>847484009</v>
      </c>
      <c r="AO113">
        <v>260001</v>
      </c>
      <c r="BG113">
        <f t="shared" si="6"/>
        <v>0</v>
      </c>
      <c r="BH113" s="22">
        <f t="shared" si="7"/>
        <v>-38</v>
      </c>
      <c r="BI113" s="61" t="s">
        <v>72</v>
      </c>
      <c r="BJ113" t="e">
        <f>+VLOOKUP(AH113,Sheet4!A:A,1,FALSE())</f>
        <v>#N/A</v>
      </c>
      <c r="BO113" s="62">
        <v>-145</v>
      </c>
      <c r="BP113" t="s">
        <v>163</v>
      </c>
    </row>
    <row r="114" spans="1:68" ht="12.75" customHeight="1" x14ac:dyDescent="0.3">
      <c r="A114" s="60">
        <v>46114</v>
      </c>
      <c r="B114" t="s">
        <v>78</v>
      </c>
      <c r="F114" s="63">
        <v>51</v>
      </c>
      <c r="G114">
        <v>25.5</v>
      </c>
      <c r="H114">
        <v>10</v>
      </c>
      <c r="I114">
        <v>10</v>
      </c>
      <c r="J114" s="22">
        <v>-41</v>
      </c>
      <c r="S114" t="s">
        <v>79</v>
      </c>
      <c r="W114">
        <v>2601060</v>
      </c>
      <c r="X114" t="s">
        <v>158</v>
      </c>
      <c r="Y114" t="s">
        <v>95</v>
      </c>
      <c r="Z114" t="s">
        <v>159</v>
      </c>
      <c r="AA114" t="s">
        <v>166</v>
      </c>
      <c r="AH114" t="s">
        <v>158</v>
      </c>
      <c r="AI114" t="s">
        <v>161</v>
      </c>
      <c r="AJ114" t="s">
        <v>162</v>
      </c>
      <c r="AK114">
        <v>847484009</v>
      </c>
      <c r="AO114">
        <v>260001</v>
      </c>
      <c r="BG114">
        <f t="shared" si="6"/>
        <v>0</v>
      </c>
      <c r="BH114" s="22">
        <f t="shared" si="7"/>
        <v>-10</v>
      </c>
      <c r="BI114" s="61" t="s">
        <v>72</v>
      </c>
      <c r="BJ114" t="e">
        <f>+VLOOKUP(AH114,Sheet4!A:A,1,FALSE())</f>
        <v>#N/A</v>
      </c>
      <c r="BO114" s="62">
        <v>-41</v>
      </c>
      <c r="BP114" t="s">
        <v>163</v>
      </c>
    </row>
    <row r="115" spans="1:68" ht="12.75" customHeight="1" x14ac:dyDescent="0.3">
      <c r="A115" s="60">
        <v>46114</v>
      </c>
      <c r="B115" t="s">
        <v>78</v>
      </c>
      <c r="F115" s="63">
        <v>49</v>
      </c>
      <c r="G115">
        <v>24.5</v>
      </c>
      <c r="H115">
        <v>10</v>
      </c>
      <c r="I115">
        <v>10</v>
      </c>
      <c r="J115" s="22">
        <v>-39</v>
      </c>
      <c r="S115" t="s">
        <v>79</v>
      </c>
      <c r="W115">
        <v>2601060</v>
      </c>
      <c r="X115" t="s">
        <v>158</v>
      </c>
      <c r="Y115" t="s">
        <v>95</v>
      </c>
      <c r="Z115" t="s">
        <v>159</v>
      </c>
      <c r="AA115" t="s">
        <v>167</v>
      </c>
      <c r="AH115" t="s">
        <v>158</v>
      </c>
      <c r="AI115" t="s">
        <v>161</v>
      </c>
      <c r="AJ115" t="s">
        <v>162</v>
      </c>
      <c r="AK115">
        <v>847484009</v>
      </c>
      <c r="AO115">
        <v>260001</v>
      </c>
      <c r="BG115">
        <f t="shared" si="6"/>
        <v>0</v>
      </c>
      <c r="BH115" s="22">
        <f t="shared" si="7"/>
        <v>-10</v>
      </c>
      <c r="BI115" s="61" t="s">
        <v>72</v>
      </c>
      <c r="BJ115" t="e">
        <f>+VLOOKUP(AH115,Sheet4!A:A,1,FALSE())</f>
        <v>#N/A</v>
      </c>
      <c r="BO115" s="62">
        <v>-39</v>
      </c>
      <c r="BP115" t="s">
        <v>163</v>
      </c>
    </row>
    <row r="116" spans="1:68" ht="12.75" customHeight="1" x14ac:dyDescent="0.3">
      <c r="A116" s="60">
        <v>46114</v>
      </c>
      <c r="B116" t="s">
        <v>80</v>
      </c>
      <c r="F116">
        <v>1712.5</v>
      </c>
      <c r="G116">
        <v>1712.5</v>
      </c>
      <c r="H116">
        <v>350</v>
      </c>
      <c r="I116">
        <v>350</v>
      </c>
      <c r="J116" s="22">
        <v>-1362.5</v>
      </c>
      <c r="S116" t="s">
        <v>81</v>
      </c>
      <c r="W116">
        <v>2601060</v>
      </c>
      <c r="X116" t="s">
        <v>158</v>
      </c>
      <c r="Y116" t="s">
        <v>95</v>
      </c>
      <c r="Z116" t="s">
        <v>159</v>
      </c>
      <c r="AA116" t="s">
        <v>160</v>
      </c>
      <c r="AH116" t="s">
        <v>158</v>
      </c>
      <c r="AI116" t="s">
        <v>161</v>
      </c>
      <c r="AJ116" t="s">
        <v>162</v>
      </c>
      <c r="AK116">
        <v>847484009</v>
      </c>
      <c r="AO116">
        <v>260001</v>
      </c>
      <c r="BE116" s="64">
        <v>1712</v>
      </c>
      <c r="BG116">
        <f t="shared" si="6"/>
        <v>1712</v>
      </c>
      <c r="BH116" s="22">
        <f t="shared" si="7"/>
        <v>1362</v>
      </c>
      <c r="BI116" s="65" t="s">
        <v>100</v>
      </c>
      <c r="BJ116" t="e">
        <f>+VLOOKUP(AH116,Sheet4!A:A,1,FALSE())</f>
        <v>#N/A</v>
      </c>
      <c r="BO116" s="62">
        <v>-1362.5</v>
      </c>
      <c r="BP116" t="s">
        <v>163</v>
      </c>
    </row>
    <row r="117" spans="1:68" ht="12.75" customHeight="1" x14ac:dyDescent="0.3">
      <c r="A117" s="60">
        <v>46114</v>
      </c>
      <c r="B117" t="s">
        <v>80</v>
      </c>
      <c r="F117">
        <v>3300</v>
      </c>
      <c r="G117">
        <v>3300</v>
      </c>
      <c r="H117">
        <v>675</v>
      </c>
      <c r="I117">
        <v>675</v>
      </c>
      <c r="J117" s="22">
        <v>-2625</v>
      </c>
      <c r="S117" t="s">
        <v>81</v>
      </c>
      <c r="W117">
        <v>2601060</v>
      </c>
      <c r="X117" t="s">
        <v>158</v>
      </c>
      <c r="Y117" t="s">
        <v>95</v>
      </c>
      <c r="Z117" t="s">
        <v>159</v>
      </c>
      <c r="AA117" t="s">
        <v>164</v>
      </c>
      <c r="AH117" t="s">
        <v>158</v>
      </c>
      <c r="AI117" t="s">
        <v>161</v>
      </c>
      <c r="AJ117" t="s">
        <v>162</v>
      </c>
      <c r="AK117">
        <v>847484009</v>
      </c>
      <c r="AO117">
        <v>260001</v>
      </c>
      <c r="BE117" s="64">
        <v>3300</v>
      </c>
      <c r="BG117">
        <f t="shared" si="6"/>
        <v>3300</v>
      </c>
      <c r="BH117" s="22">
        <f t="shared" si="7"/>
        <v>2625</v>
      </c>
      <c r="BI117" s="65" t="s">
        <v>100</v>
      </c>
      <c r="BJ117" t="e">
        <f>+VLOOKUP(AH117,Sheet4!A:A,1,FALSE())</f>
        <v>#N/A</v>
      </c>
      <c r="BO117" s="62">
        <v>-2625</v>
      </c>
      <c r="BP117" t="s">
        <v>163</v>
      </c>
    </row>
    <row r="118" spans="1:68" ht="12.75" customHeight="1" x14ac:dyDescent="0.3">
      <c r="A118" s="60">
        <v>46114</v>
      </c>
      <c r="B118" t="s">
        <v>80</v>
      </c>
      <c r="F118">
        <v>2287.5</v>
      </c>
      <c r="G118">
        <v>2287.5</v>
      </c>
      <c r="H118">
        <v>475</v>
      </c>
      <c r="I118">
        <v>475</v>
      </c>
      <c r="J118" s="22">
        <v>-1812.5</v>
      </c>
      <c r="S118" t="s">
        <v>81</v>
      </c>
      <c r="W118">
        <v>2601060</v>
      </c>
      <c r="X118" t="s">
        <v>158</v>
      </c>
      <c r="Y118" t="s">
        <v>95</v>
      </c>
      <c r="Z118" t="s">
        <v>159</v>
      </c>
      <c r="AA118" t="s">
        <v>165</v>
      </c>
      <c r="AH118" t="s">
        <v>158</v>
      </c>
      <c r="AI118" t="s">
        <v>161</v>
      </c>
      <c r="AJ118" t="s">
        <v>162</v>
      </c>
      <c r="AK118">
        <v>847484009</v>
      </c>
      <c r="AO118">
        <v>260001</v>
      </c>
      <c r="BE118" s="64">
        <v>2288</v>
      </c>
      <c r="BG118">
        <f t="shared" si="6"/>
        <v>2288</v>
      </c>
      <c r="BH118" s="22">
        <f t="shared" si="7"/>
        <v>1813</v>
      </c>
      <c r="BI118" s="65" t="s">
        <v>100</v>
      </c>
      <c r="BJ118" t="e">
        <f>+VLOOKUP(AH118,Sheet4!A:A,1,FALSE())</f>
        <v>#N/A</v>
      </c>
      <c r="BO118" s="62">
        <v>-1812.5</v>
      </c>
      <c r="BP118" t="s">
        <v>163</v>
      </c>
    </row>
    <row r="119" spans="1:68" ht="12.75" customHeight="1" x14ac:dyDescent="0.3">
      <c r="A119" s="60">
        <v>46114</v>
      </c>
      <c r="B119" t="s">
        <v>80</v>
      </c>
      <c r="F119">
        <v>637.5</v>
      </c>
      <c r="G119">
        <v>637.5</v>
      </c>
      <c r="H119">
        <v>125</v>
      </c>
      <c r="I119">
        <v>125</v>
      </c>
      <c r="J119" s="22">
        <v>-512.5</v>
      </c>
      <c r="S119" t="s">
        <v>81</v>
      </c>
      <c r="W119">
        <v>2601060</v>
      </c>
      <c r="X119" t="s">
        <v>158</v>
      </c>
      <c r="Y119" t="s">
        <v>95</v>
      </c>
      <c r="Z119" t="s">
        <v>159</v>
      </c>
      <c r="AA119" t="s">
        <v>166</v>
      </c>
      <c r="AH119" t="s">
        <v>158</v>
      </c>
      <c r="AI119" t="s">
        <v>161</v>
      </c>
      <c r="AJ119" t="s">
        <v>162</v>
      </c>
      <c r="AK119">
        <v>847484009</v>
      </c>
      <c r="AO119">
        <v>260001</v>
      </c>
      <c r="BE119" s="64">
        <v>638</v>
      </c>
      <c r="BG119">
        <f t="shared" si="6"/>
        <v>638</v>
      </c>
      <c r="BH119" s="22">
        <f t="shared" si="7"/>
        <v>513</v>
      </c>
      <c r="BI119" s="65" t="s">
        <v>100</v>
      </c>
      <c r="BJ119" t="e">
        <f>+VLOOKUP(AH119,Sheet4!A:A,1,FALSE())</f>
        <v>#N/A</v>
      </c>
      <c r="BO119" s="62">
        <v>-512.5</v>
      </c>
      <c r="BP119" t="s">
        <v>163</v>
      </c>
    </row>
    <row r="120" spans="1:68" ht="12.75" customHeight="1" x14ac:dyDescent="0.3">
      <c r="A120" s="60">
        <v>46114</v>
      </c>
      <c r="B120" t="s">
        <v>80</v>
      </c>
      <c r="F120">
        <v>612.5</v>
      </c>
      <c r="G120">
        <v>612.5</v>
      </c>
      <c r="H120">
        <v>125</v>
      </c>
      <c r="I120">
        <v>125</v>
      </c>
      <c r="J120" s="22">
        <v>-487.5</v>
      </c>
      <c r="S120" t="s">
        <v>81</v>
      </c>
      <c r="W120">
        <v>2601060</v>
      </c>
      <c r="X120" t="s">
        <v>158</v>
      </c>
      <c r="Y120" t="s">
        <v>95</v>
      </c>
      <c r="Z120" t="s">
        <v>159</v>
      </c>
      <c r="AA120" t="s">
        <v>167</v>
      </c>
      <c r="AH120" t="s">
        <v>158</v>
      </c>
      <c r="AI120" t="s">
        <v>161</v>
      </c>
      <c r="AJ120" t="s">
        <v>162</v>
      </c>
      <c r="AK120">
        <v>847484009</v>
      </c>
      <c r="AO120">
        <v>260001</v>
      </c>
      <c r="BE120" s="64">
        <v>612</v>
      </c>
      <c r="BG120">
        <f t="shared" si="6"/>
        <v>612</v>
      </c>
      <c r="BH120" s="22">
        <f t="shared" si="7"/>
        <v>487</v>
      </c>
      <c r="BI120" s="65" t="s">
        <v>100</v>
      </c>
      <c r="BJ120" t="e">
        <f>+VLOOKUP(AH120,Sheet4!A:A,1,FALSE())</f>
        <v>#N/A</v>
      </c>
      <c r="BO120" s="62">
        <v>-487.5</v>
      </c>
      <c r="BP120" t="s">
        <v>163</v>
      </c>
    </row>
    <row r="121" spans="1:68" ht="12.75" customHeight="1" x14ac:dyDescent="0.3">
      <c r="A121" s="60">
        <v>46114</v>
      </c>
      <c r="B121" t="s">
        <v>63</v>
      </c>
      <c r="F121">
        <v>3390</v>
      </c>
      <c r="G121">
        <v>3390</v>
      </c>
      <c r="H121">
        <v>5430</v>
      </c>
      <c r="I121">
        <v>5430</v>
      </c>
      <c r="J121" s="22">
        <v>2040</v>
      </c>
      <c r="K121" t="s">
        <v>64</v>
      </c>
      <c r="S121" t="s">
        <v>65</v>
      </c>
      <c r="W121">
        <v>2601061</v>
      </c>
      <c r="X121" t="s">
        <v>168</v>
      </c>
      <c r="Y121" t="s">
        <v>169</v>
      </c>
      <c r="Z121" t="s">
        <v>170</v>
      </c>
      <c r="AA121" t="s">
        <v>171</v>
      </c>
      <c r="AH121" t="s">
        <v>168</v>
      </c>
      <c r="AI121" t="s">
        <v>172</v>
      </c>
      <c r="AJ121" t="s">
        <v>173</v>
      </c>
      <c r="AK121">
        <v>867489953</v>
      </c>
      <c r="AO121">
        <v>260001</v>
      </c>
      <c r="BG121">
        <f t="shared" si="6"/>
        <v>0</v>
      </c>
      <c r="BH121" s="22">
        <f t="shared" si="7"/>
        <v>-5430</v>
      </c>
      <c r="BI121" s="61" t="s">
        <v>72</v>
      </c>
      <c r="BJ121" t="e">
        <f>+VLOOKUP(AH121,Sheet4!A:A,1,FALSE())</f>
        <v>#N/A</v>
      </c>
      <c r="BO121" s="62">
        <v>2040</v>
      </c>
      <c r="BP121" t="s">
        <v>174</v>
      </c>
    </row>
    <row r="122" spans="1:68" ht="12.75" customHeight="1" x14ac:dyDescent="0.3">
      <c r="A122" s="60">
        <v>46114</v>
      </c>
      <c r="B122" t="s">
        <v>63</v>
      </c>
      <c r="F122">
        <v>615</v>
      </c>
      <c r="G122">
        <v>615</v>
      </c>
      <c r="H122">
        <v>975</v>
      </c>
      <c r="I122">
        <v>975</v>
      </c>
      <c r="J122" s="22">
        <v>360</v>
      </c>
      <c r="K122" t="s">
        <v>64</v>
      </c>
      <c r="S122" t="s">
        <v>65</v>
      </c>
      <c r="W122">
        <v>2601061</v>
      </c>
      <c r="X122" t="s">
        <v>168</v>
      </c>
      <c r="Y122" t="s">
        <v>169</v>
      </c>
      <c r="Z122" t="s">
        <v>170</v>
      </c>
      <c r="AA122" t="s">
        <v>175</v>
      </c>
      <c r="AH122" t="s">
        <v>168</v>
      </c>
      <c r="AI122" t="s">
        <v>172</v>
      </c>
      <c r="AJ122" t="s">
        <v>173</v>
      </c>
      <c r="AK122">
        <v>867489953</v>
      </c>
      <c r="AO122">
        <v>260001</v>
      </c>
      <c r="BG122">
        <f t="shared" si="6"/>
        <v>0</v>
      </c>
      <c r="BH122" s="22">
        <f t="shared" si="7"/>
        <v>-975</v>
      </c>
      <c r="BI122" s="61" t="s">
        <v>72</v>
      </c>
      <c r="BJ122" t="e">
        <f>+VLOOKUP(AH122,Sheet4!A:A,1,FALSE())</f>
        <v>#N/A</v>
      </c>
      <c r="BO122" s="62">
        <v>360</v>
      </c>
      <c r="BP122" t="s">
        <v>174</v>
      </c>
    </row>
    <row r="123" spans="1:68" ht="12.75" customHeight="1" x14ac:dyDescent="0.3">
      <c r="A123" s="60">
        <v>46114</v>
      </c>
      <c r="B123" t="s">
        <v>63</v>
      </c>
      <c r="F123">
        <v>2070</v>
      </c>
      <c r="G123">
        <v>2070</v>
      </c>
      <c r="H123">
        <v>3315</v>
      </c>
      <c r="I123">
        <v>3315</v>
      </c>
      <c r="J123" s="22">
        <v>1245</v>
      </c>
      <c r="K123" t="s">
        <v>64</v>
      </c>
      <c r="S123" t="s">
        <v>65</v>
      </c>
      <c r="W123">
        <v>2601061</v>
      </c>
      <c r="X123" t="s">
        <v>168</v>
      </c>
      <c r="Y123" t="s">
        <v>169</v>
      </c>
      <c r="Z123" t="s">
        <v>170</v>
      </c>
      <c r="AA123" t="s">
        <v>176</v>
      </c>
      <c r="AH123" t="s">
        <v>168</v>
      </c>
      <c r="AI123" t="s">
        <v>172</v>
      </c>
      <c r="AJ123" t="s">
        <v>173</v>
      </c>
      <c r="AK123">
        <v>867489953</v>
      </c>
      <c r="AO123">
        <v>260001</v>
      </c>
      <c r="BG123">
        <f t="shared" si="6"/>
        <v>0</v>
      </c>
      <c r="BH123" s="22">
        <f t="shared" si="7"/>
        <v>-3315</v>
      </c>
      <c r="BI123" s="61" t="s">
        <v>72</v>
      </c>
      <c r="BJ123" t="e">
        <f>+VLOOKUP(AH123,Sheet4!A:A,1,FALSE())</f>
        <v>#N/A</v>
      </c>
      <c r="BO123" s="62">
        <v>1245</v>
      </c>
      <c r="BP123" t="s">
        <v>174</v>
      </c>
    </row>
    <row r="124" spans="1:68" ht="12.75" customHeight="1" x14ac:dyDescent="0.3">
      <c r="A124" s="60">
        <v>46114</v>
      </c>
      <c r="B124" t="s">
        <v>63</v>
      </c>
      <c r="F124">
        <v>795</v>
      </c>
      <c r="G124">
        <v>795</v>
      </c>
      <c r="H124">
        <v>1275</v>
      </c>
      <c r="I124">
        <v>1275</v>
      </c>
      <c r="J124" s="22">
        <v>480</v>
      </c>
      <c r="K124" t="s">
        <v>64</v>
      </c>
      <c r="S124" t="s">
        <v>65</v>
      </c>
      <c r="W124">
        <v>2601061</v>
      </c>
      <c r="X124" t="s">
        <v>168</v>
      </c>
      <c r="Y124" t="s">
        <v>169</v>
      </c>
      <c r="Z124" t="s">
        <v>170</v>
      </c>
      <c r="AA124" t="s">
        <v>177</v>
      </c>
      <c r="AH124" t="s">
        <v>168</v>
      </c>
      <c r="AI124" t="s">
        <v>172</v>
      </c>
      <c r="AJ124" t="s">
        <v>173</v>
      </c>
      <c r="AK124">
        <v>867489953</v>
      </c>
      <c r="AO124">
        <v>260001</v>
      </c>
      <c r="BG124">
        <f t="shared" si="6"/>
        <v>0</v>
      </c>
      <c r="BH124" s="22">
        <f t="shared" si="7"/>
        <v>-1275</v>
      </c>
      <c r="BI124" s="61" t="s">
        <v>72</v>
      </c>
      <c r="BJ124" t="e">
        <f>+VLOOKUP(AH124,Sheet4!A:A,1,FALSE())</f>
        <v>#N/A</v>
      </c>
      <c r="BO124" s="62">
        <v>480</v>
      </c>
      <c r="BP124" t="s">
        <v>174</v>
      </c>
    </row>
    <row r="125" spans="1:68" ht="12.75" customHeight="1" x14ac:dyDescent="0.3">
      <c r="A125" s="60">
        <v>46114</v>
      </c>
      <c r="B125" t="s">
        <v>74</v>
      </c>
      <c r="F125" s="63">
        <v>226</v>
      </c>
      <c r="G125">
        <v>113</v>
      </c>
      <c r="H125">
        <v>362</v>
      </c>
      <c r="I125">
        <v>362</v>
      </c>
      <c r="J125" s="22">
        <v>136</v>
      </c>
      <c r="S125" t="s">
        <v>75</v>
      </c>
      <c r="W125">
        <v>2601061</v>
      </c>
      <c r="X125" t="s">
        <v>168</v>
      </c>
      <c r="Y125" t="s">
        <v>169</v>
      </c>
      <c r="Z125" t="s">
        <v>170</v>
      </c>
      <c r="AA125" t="s">
        <v>171</v>
      </c>
      <c r="AH125" t="s">
        <v>168</v>
      </c>
      <c r="AI125" t="s">
        <v>172</v>
      </c>
      <c r="AJ125" t="s">
        <v>173</v>
      </c>
      <c r="AK125">
        <v>867489953</v>
      </c>
      <c r="AO125">
        <v>260001</v>
      </c>
      <c r="BG125">
        <f t="shared" si="6"/>
        <v>0</v>
      </c>
      <c r="BH125" s="22">
        <f t="shared" si="7"/>
        <v>-362</v>
      </c>
      <c r="BI125" s="61" t="s">
        <v>72</v>
      </c>
      <c r="BJ125" t="e">
        <f>+VLOOKUP(AH125,Sheet4!A:A,1,FALSE())</f>
        <v>#N/A</v>
      </c>
      <c r="BO125" s="62">
        <v>136</v>
      </c>
      <c r="BP125" t="s">
        <v>174</v>
      </c>
    </row>
    <row r="126" spans="1:68" ht="12.75" customHeight="1" x14ac:dyDescent="0.3">
      <c r="A126" s="60">
        <v>46114</v>
      </c>
      <c r="B126" t="s">
        <v>74</v>
      </c>
      <c r="F126" s="63">
        <v>41</v>
      </c>
      <c r="G126">
        <v>20.5</v>
      </c>
      <c r="H126">
        <v>65</v>
      </c>
      <c r="I126">
        <v>65</v>
      </c>
      <c r="J126" s="22">
        <v>24</v>
      </c>
      <c r="S126" t="s">
        <v>75</v>
      </c>
      <c r="W126">
        <v>2601061</v>
      </c>
      <c r="X126" t="s">
        <v>168</v>
      </c>
      <c r="Y126" t="s">
        <v>169</v>
      </c>
      <c r="Z126" t="s">
        <v>170</v>
      </c>
      <c r="AA126" t="s">
        <v>175</v>
      </c>
      <c r="AH126" t="s">
        <v>168</v>
      </c>
      <c r="AI126" t="s">
        <v>172</v>
      </c>
      <c r="AJ126" t="s">
        <v>173</v>
      </c>
      <c r="AK126">
        <v>867489953</v>
      </c>
      <c r="AO126">
        <v>260001</v>
      </c>
      <c r="BG126">
        <f t="shared" si="6"/>
        <v>0</v>
      </c>
      <c r="BH126" s="22">
        <f t="shared" si="7"/>
        <v>-65</v>
      </c>
      <c r="BI126" s="61" t="s">
        <v>72</v>
      </c>
      <c r="BJ126" t="e">
        <f>+VLOOKUP(AH126,Sheet4!A:A,1,FALSE())</f>
        <v>#N/A</v>
      </c>
      <c r="BO126" s="62">
        <v>24</v>
      </c>
      <c r="BP126" t="s">
        <v>174</v>
      </c>
    </row>
    <row r="127" spans="1:68" ht="12.75" customHeight="1" x14ac:dyDescent="0.3">
      <c r="A127" s="60">
        <v>46114</v>
      </c>
      <c r="B127" t="s">
        <v>74</v>
      </c>
      <c r="F127" s="63">
        <v>138</v>
      </c>
      <c r="G127">
        <v>69</v>
      </c>
      <c r="H127">
        <v>221</v>
      </c>
      <c r="I127">
        <v>221</v>
      </c>
      <c r="J127" s="22">
        <v>83</v>
      </c>
      <c r="S127" t="s">
        <v>75</v>
      </c>
      <c r="W127">
        <v>2601061</v>
      </c>
      <c r="X127" t="s">
        <v>168</v>
      </c>
      <c r="Y127" t="s">
        <v>169</v>
      </c>
      <c r="Z127" t="s">
        <v>170</v>
      </c>
      <c r="AA127" t="s">
        <v>176</v>
      </c>
      <c r="AH127" t="s">
        <v>168</v>
      </c>
      <c r="AI127" t="s">
        <v>172</v>
      </c>
      <c r="AJ127" t="s">
        <v>173</v>
      </c>
      <c r="AK127">
        <v>867489953</v>
      </c>
      <c r="AO127">
        <v>260001</v>
      </c>
      <c r="BG127">
        <f t="shared" si="6"/>
        <v>0</v>
      </c>
      <c r="BH127" s="22">
        <f t="shared" si="7"/>
        <v>-221</v>
      </c>
      <c r="BI127" s="61" t="s">
        <v>72</v>
      </c>
      <c r="BJ127" t="e">
        <f>+VLOOKUP(AH127,Sheet4!A:A,1,FALSE())</f>
        <v>#N/A</v>
      </c>
      <c r="BO127" s="62">
        <v>83</v>
      </c>
      <c r="BP127" t="s">
        <v>174</v>
      </c>
    </row>
    <row r="128" spans="1:68" ht="12.75" customHeight="1" x14ac:dyDescent="0.3">
      <c r="A128" s="60">
        <v>46114</v>
      </c>
      <c r="B128" t="s">
        <v>74</v>
      </c>
      <c r="F128" s="63">
        <v>53</v>
      </c>
      <c r="G128">
        <v>26.5</v>
      </c>
      <c r="H128">
        <v>85</v>
      </c>
      <c r="I128">
        <v>85</v>
      </c>
      <c r="J128" s="22">
        <v>32</v>
      </c>
      <c r="S128" t="s">
        <v>75</v>
      </c>
      <c r="W128">
        <v>2601061</v>
      </c>
      <c r="X128" t="s">
        <v>168</v>
      </c>
      <c r="Y128" t="s">
        <v>169</v>
      </c>
      <c r="Z128" t="s">
        <v>170</v>
      </c>
      <c r="AA128" t="s">
        <v>177</v>
      </c>
      <c r="AH128" t="s">
        <v>168</v>
      </c>
      <c r="AI128" t="s">
        <v>172</v>
      </c>
      <c r="AJ128" t="s">
        <v>173</v>
      </c>
      <c r="AK128">
        <v>867489953</v>
      </c>
      <c r="AO128">
        <v>260001</v>
      </c>
      <c r="BG128">
        <f t="shared" si="6"/>
        <v>0</v>
      </c>
      <c r="BH128" s="22">
        <f t="shared" si="7"/>
        <v>-85</v>
      </c>
      <c r="BI128" s="61" t="s">
        <v>72</v>
      </c>
      <c r="BJ128" t="e">
        <f>+VLOOKUP(AH128,Sheet4!A:A,1,FALSE())</f>
        <v>#N/A</v>
      </c>
      <c r="BO128" s="62">
        <v>32</v>
      </c>
      <c r="BP128" t="s">
        <v>174</v>
      </c>
    </row>
    <row r="129" spans="1:68" ht="12.75" customHeight="1" x14ac:dyDescent="0.3">
      <c r="A129" s="60">
        <v>46114</v>
      </c>
      <c r="B129" t="s">
        <v>76</v>
      </c>
      <c r="F129">
        <v>4520</v>
      </c>
      <c r="G129">
        <v>4520</v>
      </c>
      <c r="H129">
        <v>7240</v>
      </c>
      <c r="I129">
        <v>7240</v>
      </c>
      <c r="J129" s="22">
        <v>2720</v>
      </c>
      <c r="S129" t="s">
        <v>77</v>
      </c>
      <c r="W129">
        <v>2601061</v>
      </c>
      <c r="X129" t="s">
        <v>168</v>
      </c>
      <c r="Y129" t="s">
        <v>169</v>
      </c>
      <c r="Z129" t="s">
        <v>170</v>
      </c>
      <c r="AA129" t="s">
        <v>171</v>
      </c>
      <c r="AH129" t="s">
        <v>168</v>
      </c>
      <c r="AI129" t="s">
        <v>172</v>
      </c>
      <c r="AJ129" t="s">
        <v>173</v>
      </c>
      <c r="AK129">
        <v>867489953</v>
      </c>
      <c r="AO129">
        <v>260001</v>
      </c>
      <c r="BG129">
        <f t="shared" si="6"/>
        <v>0</v>
      </c>
      <c r="BH129" s="22">
        <f t="shared" si="7"/>
        <v>-7240</v>
      </c>
      <c r="BI129" s="61" t="s">
        <v>72</v>
      </c>
      <c r="BJ129" t="e">
        <f>+VLOOKUP(AH129,Sheet4!A:A,1,FALSE())</f>
        <v>#N/A</v>
      </c>
      <c r="BO129" s="62">
        <v>2720</v>
      </c>
      <c r="BP129" t="s">
        <v>174</v>
      </c>
    </row>
    <row r="130" spans="1:68" ht="12.75" customHeight="1" x14ac:dyDescent="0.3">
      <c r="A130" s="60">
        <v>46114</v>
      </c>
      <c r="B130" t="s">
        <v>76</v>
      </c>
      <c r="F130">
        <v>820</v>
      </c>
      <c r="G130">
        <v>820</v>
      </c>
      <c r="H130">
        <v>1300</v>
      </c>
      <c r="I130">
        <v>1300</v>
      </c>
      <c r="J130" s="22">
        <v>480</v>
      </c>
      <c r="S130" t="s">
        <v>77</v>
      </c>
      <c r="W130">
        <v>2601061</v>
      </c>
      <c r="X130" t="s">
        <v>168</v>
      </c>
      <c r="Y130" t="s">
        <v>169</v>
      </c>
      <c r="Z130" t="s">
        <v>170</v>
      </c>
      <c r="AA130" t="s">
        <v>175</v>
      </c>
      <c r="AH130" t="s">
        <v>168</v>
      </c>
      <c r="AI130" t="s">
        <v>172</v>
      </c>
      <c r="AJ130" t="s">
        <v>173</v>
      </c>
      <c r="AK130">
        <v>867489953</v>
      </c>
      <c r="AO130">
        <v>260001</v>
      </c>
      <c r="BG130">
        <f t="shared" ref="BG130:BG193" si="8">+BD130+BE130</f>
        <v>0</v>
      </c>
      <c r="BH130" s="22">
        <f t="shared" ref="BH130:BH193" si="9">+BG130-I130</f>
        <v>-1300</v>
      </c>
      <c r="BI130" s="61" t="s">
        <v>72</v>
      </c>
      <c r="BJ130" t="e">
        <f>+VLOOKUP(AH130,Sheet4!A:A,1,FALSE())</f>
        <v>#N/A</v>
      </c>
      <c r="BO130" s="62">
        <v>480</v>
      </c>
      <c r="BP130" t="s">
        <v>174</v>
      </c>
    </row>
    <row r="131" spans="1:68" ht="12.75" customHeight="1" x14ac:dyDescent="0.3">
      <c r="A131" s="60">
        <v>46114</v>
      </c>
      <c r="B131" t="s">
        <v>76</v>
      </c>
      <c r="F131">
        <v>2760</v>
      </c>
      <c r="G131">
        <v>2760</v>
      </c>
      <c r="H131">
        <v>4420</v>
      </c>
      <c r="I131">
        <v>4420</v>
      </c>
      <c r="J131" s="22">
        <v>1660</v>
      </c>
      <c r="S131" t="s">
        <v>77</v>
      </c>
      <c r="W131">
        <v>2601061</v>
      </c>
      <c r="X131" t="s">
        <v>168</v>
      </c>
      <c r="Y131" t="s">
        <v>169</v>
      </c>
      <c r="Z131" t="s">
        <v>170</v>
      </c>
      <c r="AA131" t="s">
        <v>176</v>
      </c>
      <c r="AH131" t="s">
        <v>168</v>
      </c>
      <c r="AI131" t="s">
        <v>172</v>
      </c>
      <c r="AJ131" t="s">
        <v>173</v>
      </c>
      <c r="AK131">
        <v>867489953</v>
      </c>
      <c r="AO131">
        <v>260001</v>
      </c>
      <c r="BG131">
        <f t="shared" si="8"/>
        <v>0</v>
      </c>
      <c r="BH131" s="22">
        <f t="shared" si="9"/>
        <v>-4420</v>
      </c>
      <c r="BI131" s="61" t="s">
        <v>72</v>
      </c>
      <c r="BJ131" t="e">
        <f>+VLOOKUP(AH131,Sheet4!A:A,1,FALSE())</f>
        <v>#N/A</v>
      </c>
      <c r="BO131" s="62">
        <v>1660</v>
      </c>
      <c r="BP131" t="s">
        <v>174</v>
      </c>
    </row>
    <row r="132" spans="1:68" ht="12.75" customHeight="1" x14ac:dyDescent="0.3">
      <c r="A132" s="60">
        <v>46114</v>
      </c>
      <c r="B132" t="s">
        <v>76</v>
      </c>
      <c r="F132">
        <v>1060</v>
      </c>
      <c r="G132">
        <v>1060</v>
      </c>
      <c r="H132">
        <v>1700</v>
      </c>
      <c r="I132">
        <v>1700</v>
      </c>
      <c r="J132" s="22">
        <v>640</v>
      </c>
      <c r="S132" t="s">
        <v>77</v>
      </c>
      <c r="W132">
        <v>2601061</v>
      </c>
      <c r="X132" t="s">
        <v>168</v>
      </c>
      <c r="Y132" t="s">
        <v>169</v>
      </c>
      <c r="Z132" t="s">
        <v>170</v>
      </c>
      <c r="AA132" t="s">
        <v>177</v>
      </c>
      <c r="AH132" t="s">
        <v>168</v>
      </c>
      <c r="AI132" t="s">
        <v>172</v>
      </c>
      <c r="AJ132" t="s">
        <v>173</v>
      </c>
      <c r="AK132">
        <v>867489953</v>
      </c>
      <c r="AO132">
        <v>260001</v>
      </c>
      <c r="BG132">
        <f t="shared" si="8"/>
        <v>0</v>
      </c>
      <c r="BH132" s="22">
        <f t="shared" si="9"/>
        <v>-1700</v>
      </c>
      <c r="BI132" s="61" t="s">
        <v>72</v>
      </c>
      <c r="BJ132" t="e">
        <f>+VLOOKUP(AH132,Sheet4!A:A,1,FALSE())</f>
        <v>#N/A</v>
      </c>
      <c r="BO132" s="62">
        <v>640</v>
      </c>
      <c r="BP132" t="s">
        <v>174</v>
      </c>
    </row>
    <row r="133" spans="1:68" ht="12.75" customHeight="1" x14ac:dyDescent="0.3">
      <c r="A133" s="60">
        <v>46114</v>
      </c>
      <c r="B133" t="s">
        <v>78</v>
      </c>
      <c r="F133" s="63">
        <v>226</v>
      </c>
      <c r="G133">
        <v>113</v>
      </c>
      <c r="H133">
        <v>362</v>
      </c>
      <c r="I133">
        <v>362</v>
      </c>
      <c r="J133" s="22">
        <v>136</v>
      </c>
      <c r="S133" t="s">
        <v>79</v>
      </c>
      <c r="W133">
        <v>2601061</v>
      </c>
      <c r="X133" t="s">
        <v>168</v>
      </c>
      <c r="Y133" t="s">
        <v>169</v>
      </c>
      <c r="Z133" t="s">
        <v>170</v>
      </c>
      <c r="AA133" t="s">
        <v>171</v>
      </c>
      <c r="AH133" t="s">
        <v>168</v>
      </c>
      <c r="AI133" t="s">
        <v>172</v>
      </c>
      <c r="AJ133" t="s">
        <v>173</v>
      </c>
      <c r="AK133">
        <v>867489953</v>
      </c>
      <c r="AO133">
        <v>260001</v>
      </c>
      <c r="BG133">
        <f t="shared" si="8"/>
        <v>0</v>
      </c>
      <c r="BH133" s="22">
        <f t="shared" si="9"/>
        <v>-362</v>
      </c>
      <c r="BI133" s="61" t="s">
        <v>72</v>
      </c>
      <c r="BJ133" t="e">
        <f>+VLOOKUP(AH133,Sheet4!A:A,1,FALSE())</f>
        <v>#N/A</v>
      </c>
      <c r="BO133" s="62">
        <v>136</v>
      </c>
      <c r="BP133" t="s">
        <v>174</v>
      </c>
    </row>
    <row r="134" spans="1:68" ht="12.75" customHeight="1" x14ac:dyDescent="0.3">
      <c r="A134" s="60">
        <v>46114</v>
      </c>
      <c r="B134" t="s">
        <v>78</v>
      </c>
      <c r="F134" s="63">
        <v>41</v>
      </c>
      <c r="G134">
        <v>20.5</v>
      </c>
      <c r="H134">
        <v>65</v>
      </c>
      <c r="I134">
        <v>65</v>
      </c>
      <c r="J134" s="22">
        <v>24</v>
      </c>
      <c r="S134" t="s">
        <v>79</v>
      </c>
      <c r="W134">
        <v>2601061</v>
      </c>
      <c r="X134" t="s">
        <v>168</v>
      </c>
      <c r="Y134" t="s">
        <v>169</v>
      </c>
      <c r="Z134" t="s">
        <v>170</v>
      </c>
      <c r="AA134" t="s">
        <v>175</v>
      </c>
      <c r="AH134" t="s">
        <v>168</v>
      </c>
      <c r="AI134" t="s">
        <v>172</v>
      </c>
      <c r="AJ134" t="s">
        <v>173</v>
      </c>
      <c r="AK134">
        <v>867489953</v>
      </c>
      <c r="AO134">
        <v>260001</v>
      </c>
      <c r="BG134">
        <f t="shared" si="8"/>
        <v>0</v>
      </c>
      <c r="BH134" s="22">
        <f t="shared" si="9"/>
        <v>-65</v>
      </c>
      <c r="BI134" s="61" t="s">
        <v>72</v>
      </c>
      <c r="BJ134" t="e">
        <f>+VLOOKUP(AH134,Sheet4!A:A,1,FALSE())</f>
        <v>#N/A</v>
      </c>
      <c r="BO134" s="62">
        <v>24</v>
      </c>
      <c r="BP134" t="s">
        <v>174</v>
      </c>
    </row>
    <row r="135" spans="1:68" ht="12.75" customHeight="1" x14ac:dyDescent="0.3">
      <c r="A135" s="60">
        <v>46114</v>
      </c>
      <c r="B135" t="s">
        <v>78</v>
      </c>
      <c r="F135" s="63">
        <v>138</v>
      </c>
      <c r="G135">
        <v>69</v>
      </c>
      <c r="H135">
        <v>221</v>
      </c>
      <c r="I135">
        <v>221</v>
      </c>
      <c r="J135" s="22">
        <v>83</v>
      </c>
      <c r="S135" t="s">
        <v>79</v>
      </c>
      <c r="W135">
        <v>2601061</v>
      </c>
      <c r="X135" t="s">
        <v>168</v>
      </c>
      <c r="Y135" t="s">
        <v>169</v>
      </c>
      <c r="Z135" t="s">
        <v>170</v>
      </c>
      <c r="AA135" t="s">
        <v>176</v>
      </c>
      <c r="AH135" t="s">
        <v>168</v>
      </c>
      <c r="AI135" t="s">
        <v>172</v>
      </c>
      <c r="AJ135" t="s">
        <v>173</v>
      </c>
      <c r="AK135">
        <v>867489953</v>
      </c>
      <c r="AO135">
        <v>260001</v>
      </c>
      <c r="BG135">
        <f t="shared" si="8"/>
        <v>0</v>
      </c>
      <c r="BH135" s="22">
        <f t="shared" si="9"/>
        <v>-221</v>
      </c>
      <c r="BI135" s="61" t="s">
        <v>72</v>
      </c>
      <c r="BJ135" t="e">
        <f>+VLOOKUP(AH135,Sheet4!A:A,1,FALSE())</f>
        <v>#N/A</v>
      </c>
      <c r="BO135" s="62">
        <v>83</v>
      </c>
      <c r="BP135" t="s">
        <v>174</v>
      </c>
    </row>
    <row r="136" spans="1:68" ht="12.75" customHeight="1" x14ac:dyDescent="0.3">
      <c r="A136" s="60">
        <v>46114</v>
      </c>
      <c r="B136" t="s">
        <v>78</v>
      </c>
      <c r="F136" s="63">
        <v>53</v>
      </c>
      <c r="G136">
        <v>26.5</v>
      </c>
      <c r="H136">
        <v>85</v>
      </c>
      <c r="I136">
        <v>85</v>
      </c>
      <c r="J136" s="22">
        <v>32</v>
      </c>
      <c r="S136" t="s">
        <v>79</v>
      </c>
      <c r="W136">
        <v>2601061</v>
      </c>
      <c r="X136" t="s">
        <v>168</v>
      </c>
      <c r="Y136" t="s">
        <v>169</v>
      </c>
      <c r="Z136" t="s">
        <v>170</v>
      </c>
      <c r="AA136" t="s">
        <v>177</v>
      </c>
      <c r="AH136" t="s">
        <v>168</v>
      </c>
      <c r="AI136" t="s">
        <v>172</v>
      </c>
      <c r="AJ136" t="s">
        <v>173</v>
      </c>
      <c r="AK136">
        <v>867489953</v>
      </c>
      <c r="AO136">
        <v>260001</v>
      </c>
      <c r="BG136">
        <f t="shared" si="8"/>
        <v>0</v>
      </c>
      <c r="BH136" s="22">
        <f t="shared" si="9"/>
        <v>-85</v>
      </c>
      <c r="BI136" s="61" t="s">
        <v>72</v>
      </c>
      <c r="BJ136" t="e">
        <f>+VLOOKUP(AH136,Sheet4!A:A,1,FALSE())</f>
        <v>#N/A</v>
      </c>
      <c r="BO136" s="62">
        <v>32</v>
      </c>
      <c r="BP136" t="s">
        <v>174</v>
      </c>
    </row>
    <row r="137" spans="1:68" ht="12.75" customHeight="1" x14ac:dyDescent="0.3">
      <c r="A137" s="60">
        <v>46114</v>
      </c>
      <c r="B137" t="s">
        <v>80</v>
      </c>
      <c r="F137">
        <v>2825</v>
      </c>
      <c r="G137">
        <v>2825</v>
      </c>
      <c r="H137">
        <v>4525</v>
      </c>
      <c r="I137">
        <v>4525</v>
      </c>
      <c r="J137" s="22">
        <v>1700</v>
      </c>
      <c r="S137" t="s">
        <v>81</v>
      </c>
      <c r="W137">
        <v>2601061</v>
      </c>
      <c r="X137" t="s">
        <v>168</v>
      </c>
      <c r="Y137" t="s">
        <v>169</v>
      </c>
      <c r="Z137" t="s">
        <v>170</v>
      </c>
      <c r="AA137" t="s">
        <v>171</v>
      </c>
      <c r="AH137" t="s">
        <v>168</v>
      </c>
      <c r="AI137" t="s">
        <v>172</v>
      </c>
      <c r="AJ137" t="s">
        <v>173</v>
      </c>
      <c r="AK137">
        <v>867489953</v>
      </c>
      <c r="AO137">
        <v>260001</v>
      </c>
      <c r="BD137" s="64">
        <v>2825</v>
      </c>
      <c r="BG137">
        <f t="shared" si="8"/>
        <v>2825</v>
      </c>
      <c r="BH137" s="22">
        <f t="shared" si="9"/>
        <v>-1700</v>
      </c>
      <c r="BI137" s="67" t="s">
        <v>100</v>
      </c>
      <c r="BJ137" t="e">
        <f>+VLOOKUP(AH137,Sheet4!A:A,1,FALSE())</f>
        <v>#N/A</v>
      </c>
      <c r="BO137" s="62">
        <v>1700</v>
      </c>
      <c r="BP137" t="s">
        <v>174</v>
      </c>
    </row>
    <row r="138" spans="1:68" ht="12.75" customHeight="1" x14ac:dyDescent="0.3">
      <c r="A138" s="60">
        <v>46114</v>
      </c>
      <c r="B138" t="s">
        <v>80</v>
      </c>
      <c r="F138">
        <v>512.5</v>
      </c>
      <c r="G138">
        <v>512.5</v>
      </c>
      <c r="H138">
        <v>812.5</v>
      </c>
      <c r="I138">
        <v>812.5</v>
      </c>
      <c r="J138" s="22">
        <v>300</v>
      </c>
      <c r="S138" t="s">
        <v>81</v>
      </c>
      <c r="W138">
        <v>2601061</v>
      </c>
      <c r="X138" t="s">
        <v>168</v>
      </c>
      <c r="Y138" t="s">
        <v>169</v>
      </c>
      <c r="Z138" t="s">
        <v>170</v>
      </c>
      <c r="AA138" t="s">
        <v>175</v>
      </c>
      <c r="AH138" t="s">
        <v>168</v>
      </c>
      <c r="AI138" t="s">
        <v>172</v>
      </c>
      <c r="AJ138" t="s">
        <v>173</v>
      </c>
      <c r="AK138">
        <v>867489953</v>
      </c>
      <c r="AO138">
        <v>260001</v>
      </c>
      <c r="BD138" s="64">
        <v>512</v>
      </c>
      <c r="BG138">
        <f t="shared" si="8"/>
        <v>512</v>
      </c>
      <c r="BH138" s="22">
        <f t="shared" si="9"/>
        <v>-300.5</v>
      </c>
      <c r="BI138" s="67" t="s">
        <v>100</v>
      </c>
      <c r="BJ138" t="e">
        <f>+VLOOKUP(AH138,Sheet4!A:A,1,FALSE())</f>
        <v>#N/A</v>
      </c>
      <c r="BO138" s="62">
        <v>300</v>
      </c>
      <c r="BP138" t="s">
        <v>174</v>
      </c>
    </row>
    <row r="139" spans="1:68" ht="12.75" customHeight="1" x14ac:dyDescent="0.3">
      <c r="A139" s="60">
        <v>46114</v>
      </c>
      <c r="B139" t="s">
        <v>80</v>
      </c>
      <c r="F139">
        <v>1725</v>
      </c>
      <c r="G139">
        <v>1725</v>
      </c>
      <c r="H139">
        <v>2762.5</v>
      </c>
      <c r="I139">
        <v>2762.5</v>
      </c>
      <c r="J139" s="22">
        <v>1037.5</v>
      </c>
      <c r="S139" t="s">
        <v>81</v>
      </c>
      <c r="W139">
        <v>2601061</v>
      </c>
      <c r="X139" t="s">
        <v>168</v>
      </c>
      <c r="Y139" t="s">
        <v>169</v>
      </c>
      <c r="Z139" t="s">
        <v>170</v>
      </c>
      <c r="AA139" t="s">
        <v>176</v>
      </c>
      <c r="AH139" t="s">
        <v>168</v>
      </c>
      <c r="AI139" t="s">
        <v>172</v>
      </c>
      <c r="AJ139" t="s">
        <v>173</v>
      </c>
      <c r="AK139">
        <v>867489953</v>
      </c>
      <c r="AO139">
        <v>260001</v>
      </c>
      <c r="BD139" s="64">
        <v>1725</v>
      </c>
      <c r="BG139">
        <f t="shared" si="8"/>
        <v>1725</v>
      </c>
      <c r="BH139" s="22">
        <f t="shared" si="9"/>
        <v>-1037.5</v>
      </c>
      <c r="BI139" s="67" t="s">
        <v>100</v>
      </c>
      <c r="BJ139" t="e">
        <f>+VLOOKUP(AH139,Sheet4!A:A,1,FALSE())</f>
        <v>#N/A</v>
      </c>
      <c r="BO139" s="62">
        <v>1037.5</v>
      </c>
      <c r="BP139" t="s">
        <v>174</v>
      </c>
    </row>
    <row r="140" spans="1:68" ht="12.75" customHeight="1" x14ac:dyDescent="0.3">
      <c r="A140" s="60">
        <v>46114</v>
      </c>
      <c r="B140" t="s">
        <v>80</v>
      </c>
      <c r="F140">
        <v>662.5</v>
      </c>
      <c r="G140">
        <v>662.5</v>
      </c>
      <c r="H140">
        <v>1062.5</v>
      </c>
      <c r="I140">
        <v>1062.5</v>
      </c>
      <c r="J140" s="22">
        <v>400</v>
      </c>
      <c r="S140" t="s">
        <v>81</v>
      </c>
      <c r="W140">
        <v>2601061</v>
      </c>
      <c r="X140" t="s">
        <v>168</v>
      </c>
      <c r="Y140" t="s">
        <v>169</v>
      </c>
      <c r="Z140" t="s">
        <v>170</v>
      </c>
      <c r="AA140" t="s">
        <v>177</v>
      </c>
      <c r="AH140" t="s">
        <v>168</v>
      </c>
      <c r="AI140" t="s">
        <v>172</v>
      </c>
      <c r="AJ140" t="s">
        <v>173</v>
      </c>
      <c r="AK140">
        <v>867489953</v>
      </c>
      <c r="AO140">
        <v>260001</v>
      </c>
      <c r="BD140" s="64">
        <v>662</v>
      </c>
      <c r="BG140">
        <f t="shared" si="8"/>
        <v>662</v>
      </c>
      <c r="BH140" s="22">
        <f t="shared" si="9"/>
        <v>-400.5</v>
      </c>
      <c r="BI140" s="67" t="s">
        <v>100</v>
      </c>
      <c r="BJ140" t="e">
        <f>+VLOOKUP(AH140,Sheet4!A:A,1,FALSE())</f>
        <v>#N/A</v>
      </c>
      <c r="BO140" s="62">
        <v>400</v>
      </c>
      <c r="BP140" t="s">
        <v>174</v>
      </c>
    </row>
    <row r="141" spans="1:68" ht="12.75" customHeight="1" x14ac:dyDescent="0.3">
      <c r="A141" s="60">
        <v>46114</v>
      </c>
      <c r="B141" t="s">
        <v>63</v>
      </c>
      <c r="F141">
        <v>16980</v>
      </c>
      <c r="G141">
        <v>16980</v>
      </c>
      <c r="H141" s="22">
        <v>5925</v>
      </c>
      <c r="I141" s="22">
        <v>5925</v>
      </c>
      <c r="J141" s="22">
        <f t="shared" ref="J141:J147" si="10">I141-G141</f>
        <v>-11055</v>
      </c>
      <c r="K141" t="s">
        <v>109</v>
      </c>
      <c r="L141" s="22"/>
      <c r="M141" s="22"/>
      <c r="S141" t="s">
        <v>65</v>
      </c>
      <c r="W141">
        <v>2601062</v>
      </c>
      <c r="X141" t="s">
        <v>178</v>
      </c>
      <c r="Y141" t="s">
        <v>111</v>
      </c>
      <c r="Z141" t="s">
        <v>132</v>
      </c>
      <c r="AA141" t="s">
        <v>179</v>
      </c>
      <c r="AH141" t="s">
        <v>178</v>
      </c>
      <c r="AI141" t="s">
        <v>180</v>
      </c>
      <c r="AJ141" t="s">
        <v>135</v>
      </c>
      <c r="AK141">
        <v>840522555</v>
      </c>
      <c r="AO141">
        <v>260001</v>
      </c>
      <c r="BC141" s="22">
        <v>-11055</v>
      </c>
      <c r="BE141" s="64">
        <v>16980</v>
      </c>
      <c r="BG141">
        <f t="shared" si="8"/>
        <v>16980</v>
      </c>
      <c r="BH141" s="22">
        <f t="shared" si="9"/>
        <v>11055</v>
      </c>
      <c r="BI141" s="65" t="s">
        <v>100</v>
      </c>
      <c r="BJ141" t="e">
        <f>+VLOOKUP(AH141,Sheet4!A:A,1,FALSE())</f>
        <v>#N/A</v>
      </c>
      <c r="BO141" s="62">
        <f t="shared" ref="BO141:BO147" si="11">+I141+-H141</f>
        <v>0</v>
      </c>
      <c r="BP141" t="s">
        <v>181</v>
      </c>
    </row>
    <row r="142" spans="1:68" ht="12.75" customHeight="1" x14ac:dyDescent="0.3">
      <c r="A142" s="60">
        <v>46114</v>
      </c>
      <c r="B142" t="s">
        <v>74</v>
      </c>
      <c r="F142" s="63">
        <v>1132</v>
      </c>
      <c r="G142">
        <v>566</v>
      </c>
      <c r="H142" s="22">
        <v>395</v>
      </c>
      <c r="I142" s="22">
        <v>395</v>
      </c>
      <c r="J142" s="22">
        <f t="shared" si="10"/>
        <v>-171</v>
      </c>
      <c r="L142" s="22"/>
      <c r="M142" s="22"/>
      <c r="S142" t="s">
        <v>75</v>
      </c>
      <c r="W142">
        <v>2601062</v>
      </c>
      <c r="X142" t="s">
        <v>178</v>
      </c>
      <c r="Y142" t="s">
        <v>111</v>
      </c>
      <c r="Z142" t="s">
        <v>132</v>
      </c>
      <c r="AA142" t="s">
        <v>179</v>
      </c>
      <c r="AH142" t="s">
        <v>178</v>
      </c>
      <c r="AI142" t="s">
        <v>180</v>
      </c>
      <c r="AJ142" t="s">
        <v>135</v>
      </c>
      <c r="AK142">
        <v>840522555</v>
      </c>
      <c r="AO142">
        <v>260001</v>
      </c>
      <c r="BC142" s="22">
        <v>-737</v>
      </c>
      <c r="BG142">
        <f t="shared" si="8"/>
        <v>0</v>
      </c>
      <c r="BH142" s="22">
        <f t="shared" si="9"/>
        <v>-395</v>
      </c>
      <c r="BI142" s="61" t="s">
        <v>72</v>
      </c>
      <c r="BJ142" t="e">
        <f>+VLOOKUP(AH142,Sheet4!A:A,1,FALSE())</f>
        <v>#N/A</v>
      </c>
      <c r="BO142" s="62">
        <f t="shared" si="11"/>
        <v>0</v>
      </c>
      <c r="BP142" t="s">
        <v>181</v>
      </c>
    </row>
    <row r="143" spans="1:68" ht="12.75" customHeight="1" x14ac:dyDescent="0.3">
      <c r="A143" s="60">
        <v>46114</v>
      </c>
      <c r="B143" t="s">
        <v>76</v>
      </c>
      <c r="F143">
        <v>22640</v>
      </c>
      <c r="G143">
        <v>22640</v>
      </c>
      <c r="H143" s="22">
        <v>7900</v>
      </c>
      <c r="I143" s="22">
        <v>7900</v>
      </c>
      <c r="J143" s="22">
        <f t="shared" si="10"/>
        <v>-14740</v>
      </c>
      <c r="L143" s="22"/>
      <c r="M143" s="22"/>
      <c r="S143" t="s">
        <v>77</v>
      </c>
      <c r="W143">
        <v>2601062</v>
      </c>
      <c r="X143" t="s">
        <v>178</v>
      </c>
      <c r="Y143" t="s">
        <v>111</v>
      </c>
      <c r="Z143" t="s">
        <v>132</v>
      </c>
      <c r="AA143" t="s">
        <v>179</v>
      </c>
      <c r="AH143" t="s">
        <v>178</v>
      </c>
      <c r="AI143" t="s">
        <v>180</v>
      </c>
      <c r="AJ143" t="s">
        <v>135</v>
      </c>
      <c r="AK143">
        <v>840522555</v>
      </c>
      <c r="AO143">
        <v>260001</v>
      </c>
      <c r="BC143" s="22">
        <v>-14740</v>
      </c>
      <c r="BG143">
        <f t="shared" si="8"/>
        <v>0</v>
      </c>
      <c r="BH143" s="22">
        <f t="shared" si="9"/>
        <v>-7900</v>
      </c>
      <c r="BI143" s="61" t="s">
        <v>72</v>
      </c>
      <c r="BJ143" t="e">
        <f>+VLOOKUP(AH143,Sheet4!A:A,1,FALSE())</f>
        <v>#N/A</v>
      </c>
      <c r="BO143" s="62">
        <f t="shared" si="11"/>
        <v>0</v>
      </c>
      <c r="BP143" t="s">
        <v>181</v>
      </c>
    </row>
    <row r="144" spans="1:68" ht="12.75" customHeight="1" x14ac:dyDescent="0.3">
      <c r="A144" s="60">
        <v>46114</v>
      </c>
      <c r="B144" t="s">
        <v>78</v>
      </c>
      <c r="F144" s="63">
        <v>1131</v>
      </c>
      <c r="G144">
        <v>565.5</v>
      </c>
      <c r="H144" s="22">
        <v>94</v>
      </c>
      <c r="I144" s="22">
        <v>94</v>
      </c>
      <c r="J144" s="22">
        <f t="shared" si="10"/>
        <v>-471.5</v>
      </c>
      <c r="L144" s="22"/>
      <c r="M144" s="22"/>
      <c r="S144" t="s">
        <v>79</v>
      </c>
      <c r="W144">
        <v>2601062</v>
      </c>
      <c r="X144" t="s">
        <v>178</v>
      </c>
      <c r="Y144" t="s">
        <v>111</v>
      </c>
      <c r="Z144" t="s">
        <v>132</v>
      </c>
      <c r="AA144" t="s">
        <v>179</v>
      </c>
      <c r="AH144" t="s">
        <v>178</v>
      </c>
      <c r="AI144" t="s">
        <v>180</v>
      </c>
      <c r="AJ144" t="s">
        <v>135</v>
      </c>
      <c r="AK144">
        <v>840522555</v>
      </c>
      <c r="AO144">
        <v>260001</v>
      </c>
      <c r="BC144" s="22">
        <v>-1037</v>
      </c>
      <c r="BG144">
        <f t="shared" si="8"/>
        <v>0</v>
      </c>
      <c r="BH144" s="22">
        <f t="shared" si="9"/>
        <v>-94</v>
      </c>
      <c r="BI144" s="61" t="s">
        <v>72</v>
      </c>
      <c r="BJ144" t="e">
        <f>+VLOOKUP(AH144,Sheet4!A:A,1,FALSE())</f>
        <v>#N/A</v>
      </c>
      <c r="BO144" s="62">
        <f t="shared" si="11"/>
        <v>0</v>
      </c>
      <c r="BP144" t="s">
        <v>181</v>
      </c>
    </row>
    <row r="145" spans="1:68" ht="12.75" customHeight="1" x14ac:dyDescent="0.3">
      <c r="A145" s="60">
        <v>46114</v>
      </c>
      <c r="B145" t="s">
        <v>80</v>
      </c>
      <c r="F145">
        <v>14137.5</v>
      </c>
      <c r="G145">
        <v>14137.5</v>
      </c>
      <c r="H145" s="22">
        <v>1175</v>
      </c>
      <c r="I145" s="22">
        <v>1175</v>
      </c>
      <c r="J145" s="22">
        <f t="shared" si="10"/>
        <v>-12962.5</v>
      </c>
      <c r="L145" s="22"/>
      <c r="M145" s="22"/>
      <c r="S145" t="s">
        <v>81</v>
      </c>
      <c r="W145">
        <v>2601062</v>
      </c>
      <c r="X145" t="s">
        <v>178</v>
      </c>
      <c r="Y145" t="s">
        <v>111</v>
      </c>
      <c r="Z145" t="s">
        <v>132</v>
      </c>
      <c r="AA145" t="s">
        <v>179</v>
      </c>
      <c r="AH145" t="s">
        <v>178</v>
      </c>
      <c r="AI145" t="s">
        <v>180</v>
      </c>
      <c r="AJ145" t="s">
        <v>135</v>
      </c>
      <c r="AK145">
        <v>840522555</v>
      </c>
      <c r="AO145">
        <v>260001</v>
      </c>
      <c r="BC145" s="22">
        <v>-12962.5</v>
      </c>
      <c r="BE145" s="64">
        <v>14138</v>
      </c>
      <c r="BG145">
        <f t="shared" si="8"/>
        <v>14138</v>
      </c>
      <c r="BH145" s="22">
        <f t="shared" si="9"/>
        <v>12963</v>
      </c>
      <c r="BI145" s="65" t="s">
        <v>100</v>
      </c>
      <c r="BJ145" t="e">
        <f>+VLOOKUP(AH145,Sheet4!A:A,1,FALSE())</f>
        <v>#N/A</v>
      </c>
      <c r="BO145" s="62">
        <f t="shared" si="11"/>
        <v>0</v>
      </c>
      <c r="BP145" t="s">
        <v>181</v>
      </c>
    </row>
    <row r="146" spans="1:68" ht="12.75" customHeight="1" x14ac:dyDescent="0.3">
      <c r="A146" s="60">
        <v>46114</v>
      </c>
      <c r="B146" t="s">
        <v>82</v>
      </c>
      <c r="F146" s="63">
        <v>3</v>
      </c>
      <c r="G146">
        <v>1.5</v>
      </c>
      <c r="H146" s="22">
        <v>903</v>
      </c>
      <c r="I146" s="22">
        <v>903</v>
      </c>
      <c r="J146" s="22">
        <f t="shared" si="10"/>
        <v>901.5</v>
      </c>
      <c r="L146" s="22"/>
      <c r="M146" s="22"/>
      <c r="S146" t="s">
        <v>83</v>
      </c>
      <c r="W146">
        <v>2601062</v>
      </c>
      <c r="X146" t="s">
        <v>178</v>
      </c>
      <c r="Y146" t="s">
        <v>111</v>
      </c>
      <c r="Z146" t="s">
        <v>132</v>
      </c>
      <c r="AA146" t="s">
        <v>179</v>
      </c>
      <c r="AH146" t="s">
        <v>178</v>
      </c>
      <c r="AI146" t="s">
        <v>180</v>
      </c>
      <c r="AJ146" t="s">
        <v>135</v>
      </c>
      <c r="AK146">
        <v>840522555</v>
      </c>
      <c r="AO146">
        <v>260001</v>
      </c>
      <c r="BC146" s="22">
        <v>900</v>
      </c>
      <c r="BG146">
        <f t="shared" si="8"/>
        <v>0</v>
      </c>
      <c r="BH146" s="22">
        <f t="shared" si="9"/>
        <v>-903</v>
      </c>
      <c r="BI146" s="61" t="s">
        <v>72</v>
      </c>
      <c r="BJ146" t="e">
        <f>+VLOOKUP(AH146,Sheet4!A:A,1,FALSE())</f>
        <v>#N/A</v>
      </c>
      <c r="BO146" s="62">
        <f t="shared" si="11"/>
        <v>0</v>
      </c>
      <c r="BP146" t="s">
        <v>181</v>
      </c>
    </row>
    <row r="147" spans="1:68" ht="12.75" customHeight="1" x14ac:dyDescent="0.3">
      <c r="A147" s="60">
        <v>46114</v>
      </c>
      <c r="B147" t="s">
        <v>84</v>
      </c>
      <c r="F147">
        <v>50</v>
      </c>
      <c r="G147">
        <v>50</v>
      </c>
      <c r="H147" s="22">
        <v>15050</v>
      </c>
      <c r="I147" s="22">
        <v>15050</v>
      </c>
      <c r="J147" s="22">
        <f t="shared" si="10"/>
        <v>15000</v>
      </c>
      <c r="L147" s="22"/>
      <c r="M147" s="22"/>
      <c r="S147" t="s">
        <v>85</v>
      </c>
      <c r="W147">
        <v>2601062</v>
      </c>
      <c r="X147" t="s">
        <v>178</v>
      </c>
      <c r="Y147" t="s">
        <v>111</v>
      </c>
      <c r="Z147" t="s">
        <v>132</v>
      </c>
      <c r="AA147" t="s">
        <v>179</v>
      </c>
      <c r="AH147" t="s">
        <v>178</v>
      </c>
      <c r="AI147" t="s">
        <v>180</v>
      </c>
      <c r="AJ147" t="s">
        <v>135</v>
      </c>
      <c r="AK147">
        <v>840522555</v>
      </c>
      <c r="AO147">
        <v>260001</v>
      </c>
      <c r="BC147" s="22">
        <v>15000</v>
      </c>
      <c r="BG147">
        <f t="shared" si="8"/>
        <v>0</v>
      </c>
      <c r="BH147" s="22">
        <f t="shared" si="9"/>
        <v>-15050</v>
      </c>
      <c r="BI147" s="61" t="s">
        <v>72</v>
      </c>
      <c r="BJ147" t="e">
        <f>+VLOOKUP(AH147,Sheet4!A:A,1,FALSE())</f>
        <v>#N/A</v>
      </c>
      <c r="BO147" s="62">
        <f t="shared" si="11"/>
        <v>0</v>
      </c>
      <c r="BP147" t="s">
        <v>181</v>
      </c>
    </row>
    <row r="148" spans="1:68" ht="12.75" customHeight="1" x14ac:dyDescent="0.3">
      <c r="A148" s="60">
        <v>46114</v>
      </c>
      <c r="B148" t="s">
        <v>63</v>
      </c>
      <c r="F148">
        <v>3525</v>
      </c>
      <c r="G148">
        <v>3525</v>
      </c>
      <c r="H148">
        <v>12555</v>
      </c>
      <c r="I148">
        <v>12555</v>
      </c>
      <c r="J148" s="22">
        <v>9030</v>
      </c>
      <c r="K148" t="s">
        <v>64</v>
      </c>
      <c r="S148" t="s">
        <v>65</v>
      </c>
      <c r="W148">
        <v>2601063</v>
      </c>
      <c r="X148" t="s">
        <v>182</v>
      </c>
      <c r="Y148" t="s">
        <v>169</v>
      </c>
      <c r="Z148" t="s">
        <v>183</v>
      </c>
      <c r="AA148" t="s">
        <v>184</v>
      </c>
      <c r="AH148" t="s">
        <v>182</v>
      </c>
      <c r="AI148" t="s">
        <v>185</v>
      </c>
      <c r="AJ148" t="s">
        <v>186</v>
      </c>
      <c r="AK148" t="s">
        <v>187</v>
      </c>
      <c r="AO148">
        <v>260001</v>
      </c>
      <c r="BD148" s="64">
        <v>3525</v>
      </c>
      <c r="BG148">
        <f t="shared" si="8"/>
        <v>3525</v>
      </c>
      <c r="BH148" s="22">
        <f t="shared" si="9"/>
        <v>-9030</v>
      </c>
      <c r="BI148" s="67" t="s">
        <v>100</v>
      </c>
      <c r="BJ148" t="e">
        <f>+VLOOKUP(AH148,Sheet4!A:A,1,FALSE())</f>
        <v>#N/A</v>
      </c>
      <c r="BO148" s="62">
        <v>9030</v>
      </c>
      <c r="BP148" t="s">
        <v>188</v>
      </c>
    </row>
    <row r="149" spans="1:68" ht="12.75" customHeight="1" x14ac:dyDescent="0.3">
      <c r="A149" s="60">
        <v>46114</v>
      </c>
      <c r="B149" t="s">
        <v>74</v>
      </c>
      <c r="F149" s="63">
        <v>235</v>
      </c>
      <c r="G149">
        <v>117.5</v>
      </c>
      <c r="H149">
        <v>837</v>
      </c>
      <c r="I149">
        <v>837</v>
      </c>
      <c r="J149" s="22">
        <v>602</v>
      </c>
      <c r="S149" t="s">
        <v>75</v>
      </c>
      <c r="W149">
        <v>2601063</v>
      </c>
      <c r="X149" t="s">
        <v>182</v>
      </c>
      <c r="Y149" t="s">
        <v>169</v>
      </c>
      <c r="Z149" t="s">
        <v>183</v>
      </c>
      <c r="AA149" t="s">
        <v>184</v>
      </c>
      <c r="AH149" t="s">
        <v>182</v>
      </c>
      <c r="AI149" t="s">
        <v>185</v>
      </c>
      <c r="AJ149" t="s">
        <v>186</v>
      </c>
      <c r="AK149" t="s">
        <v>187</v>
      </c>
      <c r="AO149">
        <v>260001</v>
      </c>
      <c r="BG149">
        <f t="shared" si="8"/>
        <v>0</v>
      </c>
      <c r="BH149" s="22">
        <f t="shared" si="9"/>
        <v>-837</v>
      </c>
      <c r="BI149" s="61" t="s">
        <v>72</v>
      </c>
      <c r="BJ149" t="e">
        <f>+VLOOKUP(AH149,Sheet4!A:A,1,FALSE())</f>
        <v>#N/A</v>
      </c>
      <c r="BO149" s="62">
        <v>602</v>
      </c>
      <c r="BP149" t="s">
        <v>188</v>
      </c>
    </row>
    <row r="150" spans="1:68" ht="12.75" customHeight="1" x14ac:dyDescent="0.3">
      <c r="A150" s="60">
        <v>46114</v>
      </c>
      <c r="B150" t="s">
        <v>76</v>
      </c>
      <c r="F150">
        <v>4700</v>
      </c>
      <c r="G150">
        <v>4700</v>
      </c>
      <c r="H150">
        <v>16740</v>
      </c>
      <c r="I150">
        <v>16740</v>
      </c>
      <c r="J150" s="22">
        <v>12040</v>
      </c>
      <c r="S150" t="s">
        <v>77</v>
      </c>
      <c r="W150">
        <v>2601063</v>
      </c>
      <c r="X150" t="s">
        <v>182</v>
      </c>
      <c r="Y150" t="s">
        <v>169</v>
      </c>
      <c r="Z150" t="s">
        <v>183</v>
      </c>
      <c r="AA150" t="s">
        <v>184</v>
      </c>
      <c r="AH150" t="s">
        <v>182</v>
      </c>
      <c r="AI150" t="s">
        <v>185</v>
      </c>
      <c r="AJ150" t="s">
        <v>186</v>
      </c>
      <c r="AK150" t="s">
        <v>187</v>
      </c>
      <c r="AO150">
        <v>260001</v>
      </c>
      <c r="BG150">
        <f t="shared" si="8"/>
        <v>0</v>
      </c>
      <c r="BH150" s="22">
        <f t="shared" si="9"/>
        <v>-16740</v>
      </c>
      <c r="BI150" s="61" t="s">
        <v>72</v>
      </c>
      <c r="BJ150" t="e">
        <f>+VLOOKUP(AH150,Sheet4!A:A,1,FALSE())</f>
        <v>#N/A</v>
      </c>
      <c r="BO150" s="62">
        <v>12040</v>
      </c>
      <c r="BP150" t="s">
        <v>188</v>
      </c>
    </row>
    <row r="151" spans="1:68" ht="12.75" customHeight="1" x14ac:dyDescent="0.3">
      <c r="A151" s="60">
        <v>46114</v>
      </c>
      <c r="B151" t="s">
        <v>78</v>
      </c>
      <c r="F151" s="63">
        <v>47</v>
      </c>
      <c r="G151">
        <v>23.5</v>
      </c>
      <c r="H151">
        <v>619</v>
      </c>
      <c r="I151">
        <v>619</v>
      </c>
      <c r="J151" s="22">
        <v>572</v>
      </c>
      <c r="S151" t="s">
        <v>79</v>
      </c>
      <c r="W151">
        <v>2601063</v>
      </c>
      <c r="X151" t="s">
        <v>182</v>
      </c>
      <c r="Y151" t="s">
        <v>169</v>
      </c>
      <c r="Z151" t="s">
        <v>183</v>
      </c>
      <c r="AA151" t="s">
        <v>184</v>
      </c>
      <c r="AH151" t="s">
        <v>182</v>
      </c>
      <c r="AI151" t="s">
        <v>185</v>
      </c>
      <c r="AJ151" t="s">
        <v>186</v>
      </c>
      <c r="AK151" t="s">
        <v>187</v>
      </c>
      <c r="AO151">
        <v>260001</v>
      </c>
      <c r="BG151">
        <f t="shared" si="8"/>
        <v>0</v>
      </c>
      <c r="BH151" s="22">
        <f t="shared" si="9"/>
        <v>-619</v>
      </c>
      <c r="BI151" s="61" t="s">
        <v>72</v>
      </c>
      <c r="BJ151" t="e">
        <f>+VLOOKUP(AH151,Sheet4!A:A,1,FALSE())</f>
        <v>#N/A</v>
      </c>
      <c r="BO151" s="62">
        <v>572</v>
      </c>
      <c r="BP151" t="s">
        <v>188</v>
      </c>
    </row>
    <row r="152" spans="1:68" ht="12.75" customHeight="1" x14ac:dyDescent="0.3">
      <c r="A152" s="60">
        <v>46114</v>
      </c>
      <c r="B152" t="s">
        <v>80</v>
      </c>
      <c r="F152">
        <v>587.5</v>
      </c>
      <c r="G152">
        <v>587.5</v>
      </c>
      <c r="H152">
        <v>7737.5</v>
      </c>
      <c r="I152">
        <v>7737.5</v>
      </c>
      <c r="J152" s="22">
        <v>7150</v>
      </c>
      <c r="S152" t="s">
        <v>81</v>
      </c>
      <c r="W152">
        <v>2601063</v>
      </c>
      <c r="X152" t="s">
        <v>182</v>
      </c>
      <c r="Y152" t="s">
        <v>169</v>
      </c>
      <c r="Z152" t="s">
        <v>183</v>
      </c>
      <c r="AA152" t="s">
        <v>184</v>
      </c>
      <c r="AH152" t="s">
        <v>182</v>
      </c>
      <c r="AI152" t="s">
        <v>185</v>
      </c>
      <c r="AJ152" t="s">
        <v>186</v>
      </c>
      <c r="AK152" t="s">
        <v>187</v>
      </c>
      <c r="AO152">
        <v>260001</v>
      </c>
      <c r="BD152" s="64">
        <v>588</v>
      </c>
      <c r="BG152">
        <f t="shared" si="8"/>
        <v>588</v>
      </c>
      <c r="BH152" s="22">
        <f t="shared" si="9"/>
        <v>-7149.5</v>
      </c>
      <c r="BI152" s="67" t="s">
        <v>100</v>
      </c>
      <c r="BJ152" t="e">
        <f>+VLOOKUP(AH152,Sheet4!A:A,1,FALSE())</f>
        <v>#N/A</v>
      </c>
      <c r="BO152" s="62">
        <v>7150</v>
      </c>
      <c r="BP152" t="s">
        <v>188</v>
      </c>
    </row>
    <row r="153" spans="1:68" ht="12.75" customHeight="1" x14ac:dyDescent="0.3">
      <c r="A153" s="60">
        <v>46114</v>
      </c>
      <c r="B153" t="s">
        <v>82</v>
      </c>
      <c r="F153" s="63">
        <v>564</v>
      </c>
      <c r="G153">
        <v>282</v>
      </c>
      <c r="H153">
        <v>654</v>
      </c>
      <c r="I153">
        <v>654</v>
      </c>
      <c r="J153" s="22">
        <v>90</v>
      </c>
      <c r="S153" t="s">
        <v>83</v>
      </c>
      <c r="W153">
        <v>2601063</v>
      </c>
      <c r="X153" t="s">
        <v>182</v>
      </c>
      <c r="Y153" t="s">
        <v>169</v>
      </c>
      <c r="Z153" t="s">
        <v>183</v>
      </c>
      <c r="AA153" t="s">
        <v>184</v>
      </c>
      <c r="AH153" t="s">
        <v>182</v>
      </c>
      <c r="AI153" t="s">
        <v>185</v>
      </c>
      <c r="AJ153" t="s">
        <v>186</v>
      </c>
      <c r="AK153" t="s">
        <v>187</v>
      </c>
      <c r="AO153">
        <v>260001</v>
      </c>
      <c r="BG153">
        <f t="shared" si="8"/>
        <v>0</v>
      </c>
      <c r="BH153" s="22">
        <f t="shared" si="9"/>
        <v>-654</v>
      </c>
      <c r="BI153" s="61" t="s">
        <v>72</v>
      </c>
      <c r="BJ153" t="e">
        <f>+VLOOKUP(AH153,Sheet4!A:A,1,FALSE())</f>
        <v>#N/A</v>
      </c>
      <c r="BO153" s="62">
        <v>90</v>
      </c>
      <c r="BP153" t="s">
        <v>188</v>
      </c>
    </row>
    <row r="154" spans="1:68" ht="12.75" customHeight="1" x14ac:dyDescent="0.3">
      <c r="A154" s="60">
        <v>46114</v>
      </c>
      <c r="B154" t="s">
        <v>84</v>
      </c>
      <c r="F154">
        <v>9400</v>
      </c>
      <c r="G154">
        <v>9400</v>
      </c>
      <c r="H154">
        <v>10900</v>
      </c>
      <c r="I154">
        <v>10900</v>
      </c>
      <c r="J154" s="22">
        <v>1500</v>
      </c>
      <c r="S154" t="s">
        <v>85</v>
      </c>
      <c r="W154">
        <v>2601063</v>
      </c>
      <c r="X154" t="s">
        <v>182</v>
      </c>
      <c r="Y154" t="s">
        <v>169</v>
      </c>
      <c r="Z154" t="s">
        <v>183</v>
      </c>
      <c r="AA154" t="s">
        <v>184</v>
      </c>
      <c r="AH154" t="s">
        <v>182</v>
      </c>
      <c r="AI154" t="s">
        <v>185</v>
      </c>
      <c r="AJ154" t="s">
        <v>186</v>
      </c>
      <c r="AK154" t="s">
        <v>187</v>
      </c>
      <c r="AO154">
        <v>260001</v>
      </c>
      <c r="BG154">
        <f t="shared" si="8"/>
        <v>0</v>
      </c>
      <c r="BH154" s="22">
        <f t="shared" si="9"/>
        <v>-10900</v>
      </c>
      <c r="BI154" s="61" t="s">
        <v>72</v>
      </c>
      <c r="BJ154" t="e">
        <f>+VLOOKUP(AH154,Sheet4!A:A,1,FALSE())</f>
        <v>#N/A</v>
      </c>
      <c r="BO154" s="62">
        <v>1500</v>
      </c>
      <c r="BP154" t="s">
        <v>188</v>
      </c>
    </row>
    <row r="155" spans="1:68" ht="12.75" customHeight="1" x14ac:dyDescent="0.3">
      <c r="A155" s="60">
        <v>46114</v>
      </c>
      <c r="B155" t="s">
        <v>63</v>
      </c>
      <c r="F155">
        <v>15</v>
      </c>
      <c r="G155">
        <v>15</v>
      </c>
      <c r="H155" s="22">
        <v>0</v>
      </c>
      <c r="I155" s="22">
        <v>0</v>
      </c>
      <c r="J155" s="22">
        <f t="shared" ref="J155:J164" si="12">I155-G155</f>
        <v>-15</v>
      </c>
      <c r="K155" t="s">
        <v>64</v>
      </c>
      <c r="L155" s="22"/>
      <c r="M155" s="22"/>
      <c r="S155" t="s">
        <v>65</v>
      </c>
      <c r="W155">
        <v>2601064</v>
      </c>
      <c r="X155" t="s">
        <v>189</v>
      </c>
      <c r="Y155" t="s">
        <v>67</v>
      </c>
      <c r="Z155" t="s">
        <v>190</v>
      </c>
      <c r="AA155" t="s">
        <v>191</v>
      </c>
      <c r="AH155" t="s">
        <v>189</v>
      </c>
      <c r="AI155" t="s">
        <v>192</v>
      </c>
      <c r="AJ155" t="s">
        <v>193</v>
      </c>
      <c r="AK155">
        <v>860555190</v>
      </c>
      <c r="AO155">
        <v>260001</v>
      </c>
      <c r="BC155" s="22">
        <v>-15</v>
      </c>
      <c r="BG155">
        <f t="shared" si="8"/>
        <v>0</v>
      </c>
      <c r="BH155" s="22">
        <f t="shared" si="9"/>
        <v>0</v>
      </c>
      <c r="BI155" s="61" t="s">
        <v>72</v>
      </c>
      <c r="BJ155" t="e">
        <f>+VLOOKUP(AH155,Sheet4!A:A,1,FALSE())</f>
        <v>#N/A</v>
      </c>
      <c r="BO155" s="62">
        <f t="shared" ref="BO155:BO164" si="13">+I155+-H155</f>
        <v>0</v>
      </c>
      <c r="BP155" t="s">
        <v>194</v>
      </c>
    </row>
    <row r="156" spans="1:68" ht="12.75" customHeight="1" x14ac:dyDescent="0.3">
      <c r="A156" s="60">
        <v>46114</v>
      </c>
      <c r="B156" t="s">
        <v>74</v>
      </c>
      <c r="F156" s="63">
        <v>1</v>
      </c>
      <c r="G156">
        <v>0.5</v>
      </c>
      <c r="H156" s="22">
        <v>0</v>
      </c>
      <c r="I156" s="22">
        <v>0</v>
      </c>
      <c r="J156" s="22">
        <f t="shared" si="12"/>
        <v>-0.5</v>
      </c>
      <c r="L156" s="22"/>
      <c r="M156" s="22"/>
      <c r="S156" t="s">
        <v>75</v>
      </c>
      <c r="W156">
        <v>2601064</v>
      </c>
      <c r="X156" t="s">
        <v>189</v>
      </c>
      <c r="Y156" t="s">
        <v>67</v>
      </c>
      <c r="Z156" t="s">
        <v>190</v>
      </c>
      <c r="AA156" t="s">
        <v>191</v>
      </c>
      <c r="AH156" t="s">
        <v>189</v>
      </c>
      <c r="AI156" t="s">
        <v>192</v>
      </c>
      <c r="AJ156" t="s">
        <v>193</v>
      </c>
      <c r="AK156">
        <v>860555190</v>
      </c>
      <c r="AO156">
        <v>260001</v>
      </c>
      <c r="BC156" s="22">
        <v>-1</v>
      </c>
      <c r="BG156">
        <f t="shared" si="8"/>
        <v>0</v>
      </c>
      <c r="BH156" s="22">
        <f t="shared" si="9"/>
        <v>0</v>
      </c>
      <c r="BI156" s="61" t="s">
        <v>72</v>
      </c>
      <c r="BJ156" t="e">
        <f>+VLOOKUP(AH156,Sheet4!A:A,1,FALSE())</f>
        <v>#N/A</v>
      </c>
      <c r="BO156" s="62">
        <f t="shared" si="13"/>
        <v>0</v>
      </c>
      <c r="BP156" t="s">
        <v>194</v>
      </c>
    </row>
    <row r="157" spans="1:68" ht="12.75" customHeight="1" x14ac:dyDescent="0.3">
      <c r="A157" s="60">
        <v>46114</v>
      </c>
      <c r="B157" t="s">
        <v>76</v>
      </c>
      <c r="F157">
        <v>20</v>
      </c>
      <c r="G157">
        <v>20</v>
      </c>
      <c r="H157" s="22">
        <v>0</v>
      </c>
      <c r="I157" s="22">
        <v>0</v>
      </c>
      <c r="J157" s="22">
        <f t="shared" si="12"/>
        <v>-20</v>
      </c>
      <c r="L157" s="22"/>
      <c r="M157" s="22"/>
      <c r="S157" t="s">
        <v>77</v>
      </c>
      <c r="W157">
        <v>2601064</v>
      </c>
      <c r="X157" t="s">
        <v>189</v>
      </c>
      <c r="Y157" t="s">
        <v>67</v>
      </c>
      <c r="Z157" t="s">
        <v>190</v>
      </c>
      <c r="AA157" t="s">
        <v>191</v>
      </c>
      <c r="AH157" t="s">
        <v>189</v>
      </c>
      <c r="AI157" t="s">
        <v>192</v>
      </c>
      <c r="AJ157" t="s">
        <v>193</v>
      </c>
      <c r="AK157">
        <v>860555190</v>
      </c>
      <c r="AO157">
        <v>260001</v>
      </c>
      <c r="BC157" s="22">
        <v>-20</v>
      </c>
      <c r="BG157">
        <f t="shared" si="8"/>
        <v>0</v>
      </c>
      <c r="BH157" s="22">
        <f t="shared" si="9"/>
        <v>0</v>
      </c>
      <c r="BI157" s="61" t="s">
        <v>72</v>
      </c>
      <c r="BJ157" t="e">
        <f>+VLOOKUP(AH157,Sheet4!A:A,1,FALSE())</f>
        <v>#N/A</v>
      </c>
      <c r="BO157" s="62">
        <f t="shared" si="13"/>
        <v>0</v>
      </c>
      <c r="BP157" t="s">
        <v>194</v>
      </c>
    </row>
    <row r="158" spans="1:68" ht="12.75" customHeight="1" x14ac:dyDescent="0.3">
      <c r="A158" s="60">
        <v>46114</v>
      </c>
      <c r="B158" t="s">
        <v>78</v>
      </c>
      <c r="F158" s="63">
        <v>1</v>
      </c>
      <c r="G158">
        <v>0.5</v>
      </c>
      <c r="H158" s="22">
        <v>0</v>
      </c>
      <c r="I158" s="22">
        <v>0</v>
      </c>
      <c r="J158" s="22">
        <f t="shared" si="12"/>
        <v>-0.5</v>
      </c>
      <c r="L158" s="22"/>
      <c r="M158" s="22"/>
      <c r="S158" t="s">
        <v>79</v>
      </c>
      <c r="W158">
        <v>2601064</v>
      </c>
      <c r="X158" t="s">
        <v>189</v>
      </c>
      <c r="Y158" t="s">
        <v>67</v>
      </c>
      <c r="Z158" t="s">
        <v>190</v>
      </c>
      <c r="AA158" t="s">
        <v>191</v>
      </c>
      <c r="AH158" t="s">
        <v>189</v>
      </c>
      <c r="AI158" t="s">
        <v>192</v>
      </c>
      <c r="AJ158" t="s">
        <v>193</v>
      </c>
      <c r="AK158">
        <v>860555190</v>
      </c>
      <c r="AO158">
        <v>260001</v>
      </c>
      <c r="BC158" s="22">
        <v>-1</v>
      </c>
      <c r="BG158">
        <f t="shared" si="8"/>
        <v>0</v>
      </c>
      <c r="BH158" s="22">
        <f t="shared" si="9"/>
        <v>0</v>
      </c>
      <c r="BI158" s="61" t="s">
        <v>72</v>
      </c>
      <c r="BJ158" t="e">
        <f>+VLOOKUP(AH158,Sheet4!A:A,1,FALSE())</f>
        <v>#N/A</v>
      </c>
      <c r="BO158" s="62">
        <f t="shared" si="13"/>
        <v>0</v>
      </c>
      <c r="BP158" t="s">
        <v>194</v>
      </c>
    </row>
    <row r="159" spans="1:68" ht="12.75" customHeight="1" x14ac:dyDescent="0.3">
      <c r="A159" s="60">
        <v>46114</v>
      </c>
      <c r="B159" t="s">
        <v>80</v>
      </c>
      <c r="F159">
        <v>12.5</v>
      </c>
      <c r="G159">
        <v>12.5</v>
      </c>
      <c r="H159" s="22">
        <v>0</v>
      </c>
      <c r="I159" s="22">
        <v>0</v>
      </c>
      <c r="J159" s="22">
        <f t="shared" si="12"/>
        <v>-12.5</v>
      </c>
      <c r="L159" s="22">
        <f>I159/12.5</f>
        <v>0</v>
      </c>
      <c r="M159" s="22"/>
      <c r="S159" t="s">
        <v>81</v>
      </c>
      <c r="W159">
        <v>2601064</v>
      </c>
      <c r="X159" t="s">
        <v>189</v>
      </c>
      <c r="Y159" t="s">
        <v>67</v>
      </c>
      <c r="Z159" t="s">
        <v>190</v>
      </c>
      <c r="AA159" t="s">
        <v>191</v>
      </c>
      <c r="AH159" t="s">
        <v>189</v>
      </c>
      <c r="AI159" t="s">
        <v>192</v>
      </c>
      <c r="AJ159" t="s">
        <v>193</v>
      </c>
      <c r="AK159">
        <v>860555190</v>
      </c>
      <c r="AO159">
        <v>260001</v>
      </c>
      <c r="BC159" s="22">
        <v>-12.5</v>
      </c>
      <c r="BG159">
        <f t="shared" si="8"/>
        <v>0</v>
      </c>
      <c r="BH159" s="22">
        <f t="shared" si="9"/>
        <v>0</v>
      </c>
      <c r="BI159" s="61" t="s">
        <v>72</v>
      </c>
      <c r="BJ159" t="e">
        <f>+VLOOKUP(AH159,Sheet4!A:A,1,FALSE())</f>
        <v>#N/A</v>
      </c>
      <c r="BO159" s="62">
        <f t="shared" si="13"/>
        <v>0</v>
      </c>
      <c r="BP159" t="s">
        <v>194</v>
      </c>
    </row>
    <row r="160" spans="1:68" ht="12.75" customHeight="1" x14ac:dyDescent="0.3">
      <c r="A160" s="60">
        <v>46114</v>
      </c>
      <c r="B160" t="s">
        <v>63</v>
      </c>
      <c r="F160">
        <v>1965</v>
      </c>
      <c r="G160">
        <v>1965</v>
      </c>
      <c r="H160" s="22">
        <v>135</v>
      </c>
      <c r="I160" s="22">
        <v>135</v>
      </c>
      <c r="J160" s="22">
        <f t="shared" si="12"/>
        <v>-1830</v>
      </c>
      <c r="K160" t="s">
        <v>109</v>
      </c>
      <c r="L160" s="22"/>
      <c r="M160" s="22"/>
      <c r="S160" t="s">
        <v>65</v>
      </c>
      <c r="W160">
        <v>2601065</v>
      </c>
      <c r="X160" t="s">
        <v>195</v>
      </c>
      <c r="Y160" t="s">
        <v>67</v>
      </c>
      <c r="Z160" t="s">
        <v>196</v>
      </c>
      <c r="AA160" t="s">
        <v>197</v>
      </c>
      <c r="AH160" t="s">
        <v>195</v>
      </c>
      <c r="AI160" t="s">
        <v>198</v>
      </c>
      <c r="AJ160" t="s">
        <v>199</v>
      </c>
      <c r="AK160" t="s">
        <v>200</v>
      </c>
      <c r="AO160">
        <v>260001</v>
      </c>
      <c r="BC160" s="22">
        <v>-1830</v>
      </c>
      <c r="BG160">
        <f t="shared" si="8"/>
        <v>0</v>
      </c>
      <c r="BH160" s="22">
        <f t="shared" si="9"/>
        <v>-135</v>
      </c>
      <c r="BI160" s="61" t="s">
        <v>72</v>
      </c>
      <c r="BJ160" t="e">
        <f>+VLOOKUP(AH160,Sheet4!A:A,1,FALSE())</f>
        <v>#N/A</v>
      </c>
      <c r="BO160" s="62">
        <f t="shared" si="13"/>
        <v>0</v>
      </c>
      <c r="BP160" t="s">
        <v>201</v>
      </c>
    </row>
    <row r="161" spans="1:68" ht="12.75" customHeight="1" x14ac:dyDescent="0.3">
      <c r="A161" s="60">
        <v>46114</v>
      </c>
      <c r="B161" t="s">
        <v>74</v>
      </c>
      <c r="F161" s="63">
        <v>131</v>
      </c>
      <c r="G161">
        <v>65.5</v>
      </c>
      <c r="H161" s="22">
        <v>9</v>
      </c>
      <c r="I161" s="22">
        <v>9</v>
      </c>
      <c r="J161" s="22">
        <f t="shared" si="12"/>
        <v>-56.5</v>
      </c>
      <c r="L161" s="22"/>
      <c r="M161" s="22"/>
      <c r="S161" t="s">
        <v>75</v>
      </c>
      <c r="W161">
        <v>2601065</v>
      </c>
      <c r="X161" t="s">
        <v>195</v>
      </c>
      <c r="Y161" t="s">
        <v>67</v>
      </c>
      <c r="Z161" t="s">
        <v>196</v>
      </c>
      <c r="AA161" t="s">
        <v>197</v>
      </c>
      <c r="AH161" t="s">
        <v>195</v>
      </c>
      <c r="AI161" t="s">
        <v>198</v>
      </c>
      <c r="AJ161" t="s">
        <v>199</v>
      </c>
      <c r="AK161" t="s">
        <v>200</v>
      </c>
      <c r="AO161">
        <v>260001</v>
      </c>
      <c r="BC161" s="22">
        <v>-122</v>
      </c>
      <c r="BG161">
        <f t="shared" si="8"/>
        <v>0</v>
      </c>
      <c r="BH161" s="22">
        <f t="shared" si="9"/>
        <v>-9</v>
      </c>
      <c r="BI161" s="61" t="s">
        <v>72</v>
      </c>
      <c r="BJ161" t="e">
        <f>+VLOOKUP(AH161,Sheet4!A:A,1,FALSE())</f>
        <v>#N/A</v>
      </c>
      <c r="BO161" s="62">
        <f t="shared" si="13"/>
        <v>0</v>
      </c>
      <c r="BP161" t="s">
        <v>201</v>
      </c>
    </row>
    <row r="162" spans="1:68" ht="12.75" customHeight="1" x14ac:dyDescent="0.3">
      <c r="A162" s="60">
        <v>46114</v>
      </c>
      <c r="B162" t="s">
        <v>76</v>
      </c>
      <c r="F162">
        <v>2620</v>
      </c>
      <c r="G162">
        <v>2620</v>
      </c>
      <c r="H162" s="22">
        <v>180</v>
      </c>
      <c r="I162" s="22">
        <v>180</v>
      </c>
      <c r="J162" s="22">
        <f t="shared" si="12"/>
        <v>-2440</v>
      </c>
      <c r="L162" s="22"/>
      <c r="M162" s="22"/>
      <c r="S162" t="s">
        <v>77</v>
      </c>
      <c r="W162">
        <v>2601065</v>
      </c>
      <c r="X162" t="s">
        <v>195</v>
      </c>
      <c r="Y162" t="s">
        <v>67</v>
      </c>
      <c r="Z162" t="s">
        <v>196</v>
      </c>
      <c r="AA162" t="s">
        <v>197</v>
      </c>
      <c r="AH162" t="s">
        <v>195</v>
      </c>
      <c r="AI162" t="s">
        <v>198</v>
      </c>
      <c r="AJ162" t="s">
        <v>199</v>
      </c>
      <c r="AK162" t="s">
        <v>200</v>
      </c>
      <c r="AO162">
        <v>260001</v>
      </c>
      <c r="BC162" s="22">
        <v>-2440</v>
      </c>
      <c r="BG162">
        <f t="shared" si="8"/>
        <v>0</v>
      </c>
      <c r="BH162" s="22">
        <f t="shared" si="9"/>
        <v>-180</v>
      </c>
      <c r="BI162" s="61" t="s">
        <v>72</v>
      </c>
      <c r="BJ162" t="e">
        <f>+VLOOKUP(AH162,Sheet4!A:A,1,FALSE())</f>
        <v>#N/A</v>
      </c>
      <c r="BO162" s="62">
        <f t="shared" si="13"/>
        <v>0</v>
      </c>
      <c r="BP162" t="s">
        <v>201</v>
      </c>
    </row>
    <row r="163" spans="1:68" ht="12.75" customHeight="1" x14ac:dyDescent="0.3">
      <c r="A163" s="60">
        <v>46114</v>
      </c>
      <c r="B163" t="s">
        <v>78</v>
      </c>
      <c r="F163" s="63">
        <v>131</v>
      </c>
      <c r="G163">
        <v>65.5</v>
      </c>
      <c r="H163" s="22">
        <v>9</v>
      </c>
      <c r="I163" s="22">
        <v>9</v>
      </c>
      <c r="J163" s="22">
        <f t="shared" si="12"/>
        <v>-56.5</v>
      </c>
      <c r="L163" s="22"/>
      <c r="M163" s="22"/>
      <c r="S163" t="s">
        <v>79</v>
      </c>
      <c r="W163">
        <v>2601065</v>
      </c>
      <c r="X163" t="s">
        <v>195</v>
      </c>
      <c r="Y163" t="s">
        <v>67</v>
      </c>
      <c r="Z163" t="s">
        <v>196</v>
      </c>
      <c r="AA163" t="s">
        <v>197</v>
      </c>
      <c r="AH163" t="s">
        <v>195</v>
      </c>
      <c r="AI163" t="s">
        <v>198</v>
      </c>
      <c r="AJ163" t="s">
        <v>199</v>
      </c>
      <c r="AK163" t="s">
        <v>200</v>
      </c>
      <c r="AO163">
        <v>260001</v>
      </c>
      <c r="BC163" s="22">
        <v>-122</v>
      </c>
      <c r="BG163">
        <f t="shared" si="8"/>
        <v>0</v>
      </c>
      <c r="BH163" s="22">
        <f t="shared" si="9"/>
        <v>-9</v>
      </c>
      <c r="BI163" s="61" t="s">
        <v>72</v>
      </c>
      <c r="BJ163" t="e">
        <f>+VLOOKUP(AH163,Sheet4!A:A,1,FALSE())</f>
        <v>#N/A</v>
      </c>
      <c r="BO163" s="62">
        <f t="shared" si="13"/>
        <v>0</v>
      </c>
      <c r="BP163" t="s">
        <v>201</v>
      </c>
    </row>
    <row r="164" spans="1:68" ht="12.75" customHeight="1" x14ac:dyDescent="0.3">
      <c r="A164" s="60">
        <v>46114</v>
      </c>
      <c r="B164" t="s">
        <v>80</v>
      </c>
      <c r="F164">
        <v>1637.5</v>
      </c>
      <c r="G164">
        <v>1637.5</v>
      </c>
      <c r="H164" s="22">
        <v>112.5</v>
      </c>
      <c r="I164" s="22">
        <v>112.5</v>
      </c>
      <c r="J164" s="22">
        <f t="shared" si="12"/>
        <v>-1525</v>
      </c>
      <c r="L164" s="22">
        <f>I164/12.5</f>
        <v>9</v>
      </c>
      <c r="M164" s="22"/>
      <c r="S164" t="s">
        <v>81</v>
      </c>
      <c r="W164">
        <v>2601065</v>
      </c>
      <c r="X164" t="s">
        <v>195</v>
      </c>
      <c r="Y164" t="s">
        <v>67</v>
      </c>
      <c r="Z164" t="s">
        <v>196</v>
      </c>
      <c r="AA164" t="s">
        <v>197</v>
      </c>
      <c r="AH164" t="s">
        <v>195</v>
      </c>
      <c r="AI164" t="s">
        <v>198</v>
      </c>
      <c r="AJ164" t="s">
        <v>199</v>
      </c>
      <c r="AK164" t="s">
        <v>200</v>
      </c>
      <c r="AO164">
        <v>260001</v>
      </c>
      <c r="BC164" s="22">
        <v>-1525</v>
      </c>
      <c r="BG164">
        <f t="shared" si="8"/>
        <v>0</v>
      </c>
      <c r="BH164" s="22">
        <f t="shared" si="9"/>
        <v>-112.5</v>
      </c>
      <c r="BI164" s="61" t="s">
        <v>72</v>
      </c>
      <c r="BJ164" t="e">
        <f>+VLOOKUP(AH164,Sheet4!A:A,1,FALSE())</f>
        <v>#N/A</v>
      </c>
      <c r="BO164" s="62">
        <f t="shared" si="13"/>
        <v>0</v>
      </c>
      <c r="BP164" t="s">
        <v>201</v>
      </c>
    </row>
    <row r="165" spans="1:68" ht="12.75" customHeight="1" x14ac:dyDescent="0.3">
      <c r="A165" s="60">
        <v>46114</v>
      </c>
      <c r="B165" t="s">
        <v>63</v>
      </c>
      <c r="F165">
        <v>4080</v>
      </c>
      <c r="G165">
        <v>4080</v>
      </c>
      <c r="H165">
        <v>1335</v>
      </c>
      <c r="I165">
        <v>1335</v>
      </c>
      <c r="J165" s="22">
        <v>-2745</v>
      </c>
      <c r="K165" t="s">
        <v>93</v>
      </c>
      <c r="S165" t="s">
        <v>65</v>
      </c>
      <c r="W165">
        <v>2601066</v>
      </c>
      <c r="X165" t="s">
        <v>202</v>
      </c>
      <c r="Y165" t="s">
        <v>95</v>
      </c>
      <c r="Z165" t="s">
        <v>96</v>
      </c>
      <c r="AA165" t="s">
        <v>203</v>
      </c>
      <c r="AH165" t="s">
        <v>202</v>
      </c>
      <c r="AI165" t="s">
        <v>204</v>
      </c>
      <c r="AJ165" t="s">
        <v>99</v>
      </c>
      <c r="AK165">
        <v>847870520</v>
      </c>
      <c r="AO165">
        <v>260001</v>
      </c>
      <c r="BF165" s="64">
        <v>4080</v>
      </c>
      <c r="BG165">
        <f t="shared" si="8"/>
        <v>0</v>
      </c>
      <c r="BH165" s="22">
        <f t="shared" si="9"/>
        <v>-1335</v>
      </c>
      <c r="BI165" s="66" t="s">
        <v>72</v>
      </c>
      <c r="BJ165" t="e">
        <f>+VLOOKUP(AH165,Sheet4!A:A,1,FALSE())</f>
        <v>#N/A</v>
      </c>
      <c r="BO165" s="62">
        <v>-2745</v>
      </c>
      <c r="BP165" t="s">
        <v>205</v>
      </c>
    </row>
    <row r="166" spans="1:68" ht="12.75" customHeight="1" x14ac:dyDescent="0.3">
      <c r="A166" s="60">
        <v>46114</v>
      </c>
      <c r="B166" t="s">
        <v>74</v>
      </c>
      <c r="F166" s="63">
        <v>272</v>
      </c>
      <c r="G166">
        <v>136</v>
      </c>
      <c r="H166">
        <v>89</v>
      </c>
      <c r="I166">
        <v>89</v>
      </c>
      <c r="J166" s="22">
        <v>-183</v>
      </c>
      <c r="S166" t="s">
        <v>75</v>
      </c>
      <c r="W166">
        <v>2601066</v>
      </c>
      <c r="X166" t="s">
        <v>202</v>
      </c>
      <c r="Y166" t="s">
        <v>95</v>
      </c>
      <c r="Z166" t="s">
        <v>96</v>
      </c>
      <c r="AA166" t="s">
        <v>203</v>
      </c>
      <c r="AH166" t="s">
        <v>202</v>
      </c>
      <c r="AI166" t="s">
        <v>204</v>
      </c>
      <c r="AJ166" t="s">
        <v>99</v>
      </c>
      <c r="AK166">
        <v>847870520</v>
      </c>
      <c r="AO166">
        <v>260001</v>
      </c>
      <c r="BG166">
        <f t="shared" si="8"/>
        <v>0</v>
      </c>
      <c r="BH166" s="22">
        <f t="shared" si="9"/>
        <v>-89</v>
      </c>
      <c r="BI166" s="61" t="s">
        <v>72</v>
      </c>
      <c r="BJ166" t="e">
        <f>+VLOOKUP(AH166,Sheet4!A:A,1,FALSE())</f>
        <v>#N/A</v>
      </c>
      <c r="BO166" s="62">
        <v>-183</v>
      </c>
      <c r="BP166" t="s">
        <v>205</v>
      </c>
    </row>
    <row r="167" spans="1:68" ht="12.75" customHeight="1" x14ac:dyDescent="0.3">
      <c r="A167" s="60">
        <v>46114</v>
      </c>
      <c r="B167" t="s">
        <v>76</v>
      </c>
      <c r="F167">
        <v>5440</v>
      </c>
      <c r="G167">
        <v>5440</v>
      </c>
      <c r="H167">
        <v>1780</v>
      </c>
      <c r="I167">
        <v>1780</v>
      </c>
      <c r="J167" s="22">
        <v>-3660</v>
      </c>
      <c r="S167" t="s">
        <v>77</v>
      </c>
      <c r="W167">
        <v>2601066</v>
      </c>
      <c r="X167" t="s">
        <v>202</v>
      </c>
      <c r="Y167" t="s">
        <v>95</v>
      </c>
      <c r="Z167" t="s">
        <v>96</v>
      </c>
      <c r="AA167" t="s">
        <v>203</v>
      </c>
      <c r="AH167" t="s">
        <v>202</v>
      </c>
      <c r="AI167" t="s">
        <v>204</v>
      </c>
      <c r="AJ167" t="s">
        <v>99</v>
      </c>
      <c r="AK167">
        <v>847870520</v>
      </c>
      <c r="AO167">
        <v>260001</v>
      </c>
      <c r="BG167">
        <f t="shared" si="8"/>
        <v>0</v>
      </c>
      <c r="BH167" s="22">
        <f t="shared" si="9"/>
        <v>-1780</v>
      </c>
      <c r="BI167" s="61" t="s">
        <v>72</v>
      </c>
      <c r="BJ167" t="e">
        <f>+VLOOKUP(AH167,Sheet4!A:A,1,FALSE())</f>
        <v>#N/A</v>
      </c>
      <c r="BO167" s="62">
        <v>-3660</v>
      </c>
      <c r="BP167" t="s">
        <v>205</v>
      </c>
    </row>
    <row r="168" spans="1:68" ht="12.75" customHeight="1" x14ac:dyDescent="0.3">
      <c r="A168" s="60">
        <v>46114</v>
      </c>
      <c r="B168" t="s">
        <v>78</v>
      </c>
      <c r="F168" s="63">
        <v>272</v>
      </c>
      <c r="G168">
        <v>136</v>
      </c>
      <c r="H168">
        <v>89</v>
      </c>
      <c r="I168">
        <v>89</v>
      </c>
      <c r="J168" s="22">
        <v>-183</v>
      </c>
      <c r="S168" t="s">
        <v>79</v>
      </c>
      <c r="W168">
        <v>2601066</v>
      </c>
      <c r="X168" t="s">
        <v>202</v>
      </c>
      <c r="Y168" t="s">
        <v>95</v>
      </c>
      <c r="Z168" t="s">
        <v>96</v>
      </c>
      <c r="AA168" t="s">
        <v>203</v>
      </c>
      <c r="AH168" t="s">
        <v>202</v>
      </c>
      <c r="AI168" t="s">
        <v>204</v>
      </c>
      <c r="AJ168" t="s">
        <v>99</v>
      </c>
      <c r="AK168">
        <v>847870520</v>
      </c>
      <c r="AO168">
        <v>260001</v>
      </c>
      <c r="BG168">
        <f t="shared" si="8"/>
        <v>0</v>
      </c>
      <c r="BH168" s="22">
        <f t="shared" si="9"/>
        <v>-89</v>
      </c>
      <c r="BI168" s="61" t="s">
        <v>72</v>
      </c>
      <c r="BJ168" t="e">
        <f>+VLOOKUP(AH168,Sheet4!A:A,1,FALSE())</f>
        <v>#N/A</v>
      </c>
      <c r="BO168" s="62">
        <v>-183</v>
      </c>
      <c r="BP168" t="s">
        <v>205</v>
      </c>
    </row>
    <row r="169" spans="1:68" ht="12.75" customHeight="1" x14ac:dyDescent="0.3">
      <c r="A169" s="60">
        <v>46114</v>
      </c>
      <c r="B169" t="s">
        <v>80</v>
      </c>
      <c r="F169">
        <v>3400</v>
      </c>
      <c r="G169">
        <v>3400</v>
      </c>
      <c r="H169">
        <v>1112.5</v>
      </c>
      <c r="I169">
        <v>1112.5</v>
      </c>
      <c r="J169" s="22">
        <v>-2287.5</v>
      </c>
      <c r="S169" t="s">
        <v>81</v>
      </c>
      <c r="W169">
        <v>2601066</v>
      </c>
      <c r="X169" t="s">
        <v>202</v>
      </c>
      <c r="Y169" t="s">
        <v>95</v>
      </c>
      <c r="Z169" t="s">
        <v>96</v>
      </c>
      <c r="AA169" t="s">
        <v>203</v>
      </c>
      <c r="AH169" t="s">
        <v>202</v>
      </c>
      <c r="AI169" t="s">
        <v>204</v>
      </c>
      <c r="AJ169" t="s">
        <v>99</v>
      </c>
      <c r="AK169">
        <v>847870520</v>
      </c>
      <c r="AO169">
        <v>260001</v>
      </c>
      <c r="BE169" s="64">
        <v>3400</v>
      </c>
      <c r="BG169">
        <f t="shared" si="8"/>
        <v>3400</v>
      </c>
      <c r="BH169" s="22">
        <f t="shared" si="9"/>
        <v>2287.5</v>
      </c>
      <c r="BI169" s="65" t="s">
        <v>100</v>
      </c>
      <c r="BJ169" t="e">
        <f>+VLOOKUP(AH169,Sheet4!A:A,1,FALSE())</f>
        <v>#N/A</v>
      </c>
      <c r="BO169" s="62">
        <v>-2287.5</v>
      </c>
      <c r="BP169" t="s">
        <v>205</v>
      </c>
    </row>
    <row r="170" spans="1:68" ht="12.75" customHeight="1" x14ac:dyDescent="0.3">
      <c r="A170" s="60">
        <v>46114</v>
      </c>
      <c r="B170" t="s">
        <v>63</v>
      </c>
      <c r="F170">
        <v>3900</v>
      </c>
      <c r="G170">
        <v>3900</v>
      </c>
      <c r="H170">
        <v>8295</v>
      </c>
      <c r="I170">
        <v>8295</v>
      </c>
      <c r="J170" s="22">
        <v>4395</v>
      </c>
      <c r="K170" t="s">
        <v>64</v>
      </c>
      <c r="S170" t="s">
        <v>65</v>
      </c>
      <c r="W170">
        <v>2601067</v>
      </c>
      <c r="X170" t="s">
        <v>206</v>
      </c>
      <c r="Y170" t="s">
        <v>169</v>
      </c>
      <c r="Z170" t="s">
        <v>207</v>
      </c>
      <c r="AA170" t="s">
        <v>208</v>
      </c>
      <c r="AH170" t="s">
        <v>206</v>
      </c>
      <c r="AI170" t="s">
        <v>209</v>
      </c>
      <c r="AJ170" t="s">
        <v>210</v>
      </c>
      <c r="AK170">
        <v>868733522</v>
      </c>
      <c r="AO170">
        <v>260001</v>
      </c>
      <c r="BG170">
        <f t="shared" si="8"/>
        <v>0</v>
      </c>
      <c r="BH170" s="22">
        <f t="shared" si="9"/>
        <v>-8295</v>
      </c>
      <c r="BI170" s="61" t="s">
        <v>72</v>
      </c>
      <c r="BJ170" t="e">
        <f>+VLOOKUP(AH170,Sheet4!A:A,1,FALSE())</f>
        <v>#N/A</v>
      </c>
      <c r="BO170" s="62">
        <v>4395</v>
      </c>
      <c r="BP170" t="s">
        <v>211</v>
      </c>
    </row>
    <row r="171" spans="1:68" ht="12.75" customHeight="1" x14ac:dyDescent="0.3">
      <c r="A171" s="60">
        <v>46114</v>
      </c>
      <c r="B171" t="s">
        <v>63</v>
      </c>
      <c r="F171">
        <v>6645</v>
      </c>
      <c r="G171">
        <v>6645</v>
      </c>
      <c r="H171">
        <v>14130</v>
      </c>
      <c r="I171">
        <v>14130</v>
      </c>
      <c r="J171" s="22">
        <v>7485</v>
      </c>
      <c r="K171" t="s">
        <v>64</v>
      </c>
      <c r="S171" t="s">
        <v>65</v>
      </c>
      <c r="W171">
        <v>2601067</v>
      </c>
      <c r="X171" t="s">
        <v>206</v>
      </c>
      <c r="Y171" t="s">
        <v>169</v>
      </c>
      <c r="Z171" t="s">
        <v>207</v>
      </c>
      <c r="AA171" t="s">
        <v>212</v>
      </c>
      <c r="AH171" t="s">
        <v>206</v>
      </c>
      <c r="AI171" t="s">
        <v>209</v>
      </c>
      <c r="AJ171" t="s">
        <v>210</v>
      </c>
      <c r="AK171">
        <v>868733522</v>
      </c>
      <c r="AO171">
        <v>260001</v>
      </c>
      <c r="BG171">
        <f t="shared" si="8"/>
        <v>0</v>
      </c>
      <c r="BH171" s="22">
        <f t="shared" si="9"/>
        <v>-14130</v>
      </c>
      <c r="BI171" s="61" t="s">
        <v>72</v>
      </c>
      <c r="BJ171" t="e">
        <f>+VLOOKUP(AH171,Sheet4!A:A,1,FALSE())</f>
        <v>#N/A</v>
      </c>
      <c r="BO171" s="62">
        <v>7485</v>
      </c>
      <c r="BP171" t="s">
        <v>211</v>
      </c>
    </row>
    <row r="172" spans="1:68" ht="12.75" customHeight="1" x14ac:dyDescent="0.3">
      <c r="A172" s="60">
        <v>46114</v>
      </c>
      <c r="B172" t="s">
        <v>63</v>
      </c>
      <c r="F172">
        <v>4320</v>
      </c>
      <c r="G172">
        <v>4320</v>
      </c>
      <c r="H172">
        <v>9195</v>
      </c>
      <c r="I172">
        <v>9195</v>
      </c>
      <c r="J172" s="22">
        <v>4875</v>
      </c>
      <c r="K172" t="s">
        <v>64</v>
      </c>
      <c r="S172" t="s">
        <v>65</v>
      </c>
      <c r="W172">
        <v>2601067</v>
      </c>
      <c r="X172" t="s">
        <v>206</v>
      </c>
      <c r="Y172" t="s">
        <v>169</v>
      </c>
      <c r="Z172" t="s">
        <v>207</v>
      </c>
      <c r="AA172" t="s">
        <v>213</v>
      </c>
      <c r="AH172" t="s">
        <v>206</v>
      </c>
      <c r="AI172" t="s">
        <v>209</v>
      </c>
      <c r="AJ172" t="s">
        <v>210</v>
      </c>
      <c r="AK172">
        <v>868733522</v>
      </c>
      <c r="AO172">
        <v>260001</v>
      </c>
      <c r="BG172">
        <f t="shared" si="8"/>
        <v>0</v>
      </c>
      <c r="BH172" s="22">
        <f t="shared" si="9"/>
        <v>-9195</v>
      </c>
      <c r="BI172" s="61" t="s">
        <v>72</v>
      </c>
      <c r="BJ172" t="e">
        <f>+VLOOKUP(AH172,Sheet4!A:A,1,FALSE())</f>
        <v>#N/A</v>
      </c>
      <c r="BO172" s="62">
        <v>4875</v>
      </c>
      <c r="BP172" t="s">
        <v>211</v>
      </c>
    </row>
    <row r="173" spans="1:68" ht="12.75" customHeight="1" x14ac:dyDescent="0.3">
      <c r="A173" s="60">
        <v>46114</v>
      </c>
      <c r="B173" t="s">
        <v>63</v>
      </c>
      <c r="F173">
        <v>4860</v>
      </c>
      <c r="G173">
        <v>4860</v>
      </c>
      <c r="H173">
        <v>10335</v>
      </c>
      <c r="I173">
        <v>10335</v>
      </c>
      <c r="J173" s="22">
        <v>5475</v>
      </c>
      <c r="K173" t="s">
        <v>64</v>
      </c>
      <c r="S173" t="s">
        <v>65</v>
      </c>
      <c r="W173">
        <v>2601067</v>
      </c>
      <c r="X173" t="s">
        <v>206</v>
      </c>
      <c r="Y173" t="s">
        <v>169</v>
      </c>
      <c r="Z173" t="s">
        <v>207</v>
      </c>
      <c r="AA173" t="s">
        <v>214</v>
      </c>
      <c r="AH173" t="s">
        <v>206</v>
      </c>
      <c r="AI173" t="s">
        <v>209</v>
      </c>
      <c r="AJ173" t="s">
        <v>210</v>
      </c>
      <c r="AK173">
        <v>868733522</v>
      </c>
      <c r="AO173">
        <v>260001</v>
      </c>
      <c r="BG173">
        <f t="shared" si="8"/>
        <v>0</v>
      </c>
      <c r="BH173" s="22">
        <f t="shared" si="9"/>
        <v>-10335</v>
      </c>
      <c r="BI173" s="61" t="s">
        <v>72</v>
      </c>
      <c r="BJ173" t="e">
        <f>+VLOOKUP(AH173,Sheet4!A:A,1,FALSE())</f>
        <v>#N/A</v>
      </c>
      <c r="BO173" s="62">
        <v>5475</v>
      </c>
      <c r="BP173" t="s">
        <v>211</v>
      </c>
    </row>
    <row r="174" spans="1:68" ht="12.75" customHeight="1" x14ac:dyDescent="0.3">
      <c r="A174" s="60">
        <v>46114</v>
      </c>
      <c r="B174" t="s">
        <v>74</v>
      </c>
      <c r="F174" s="63">
        <v>260</v>
      </c>
      <c r="G174">
        <v>130</v>
      </c>
      <c r="H174">
        <v>553</v>
      </c>
      <c r="I174">
        <v>553</v>
      </c>
      <c r="J174" s="22">
        <v>293</v>
      </c>
      <c r="S174" t="s">
        <v>75</v>
      </c>
      <c r="W174">
        <v>2601067</v>
      </c>
      <c r="X174" t="s">
        <v>206</v>
      </c>
      <c r="Y174" t="s">
        <v>169</v>
      </c>
      <c r="Z174" t="s">
        <v>207</v>
      </c>
      <c r="AA174" t="s">
        <v>208</v>
      </c>
      <c r="AH174" t="s">
        <v>206</v>
      </c>
      <c r="AI174" t="s">
        <v>209</v>
      </c>
      <c r="AJ174" t="s">
        <v>210</v>
      </c>
      <c r="AK174">
        <v>868733522</v>
      </c>
      <c r="AO174">
        <v>260001</v>
      </c>
      <c r="BG174">
        <f t="shared" si="8"/>
        <v>0</v>
      </c>
      <c r="BH174" s="22">
        <f t="shared" si="9"/>
        <v>-553</v>
      </c>
      <c r="BI174" s="61" t="s">
        <v>72</v>
      </c>
      <c r="BJ174" t="e">
        <f>+VLOOKUP(AH174,Sheet4!A:A,1,FALSE())</f>
        <v>#N/A</v>
      </c>
      <c r="BO174" s="62">
        <v>293</v>
      </c>
      <c r="BP174" t="s">
        <v>211</v>
      </c>
    </row>
    <row r="175" spans="1:68" ht="12.75" customHeight="1" x14ac:dyDescent="0.3">
      <c r="A175" s="60">
        <v>46114</v>
      </c>
      <c r="B175" t="s">
        <v>74</v>
      </c>
      <c r="F175" s="63">
        <v>443</v>
      </c>
      <c r="G175">
        <v>221.5</v>
      </c>
      <c r="H175">
        <v>942</v>
      </c>
      <c r="I175">
        <v>942</v>
      </c>
      <c r="J175" s="22">
        <v>499</v>
      </c>
      <c r="S175" t="s">
        <v>75</v>
      </c>
      <c r="W175">
        <v>2601067</v>
      </c>
      <c r="X175" t="s">
        <v>206</v>
      </c>
      <c r="Y175" t="s">
        <v>169</v>
      </c>
      <c r="Z175" t="s">
        <v>207</v>
      </c>
      <c r="AA175" t="s">
        <v>212</v>
      </c>
      <c r="AH175" t="s">
        <v>206</v>
      </c>
      <c r="AI175" t="s">
        <v>209</v>
      </c>
      <c r="AJ175" t="s">
        <v>210</v>
      </c>
      <c r="AK175">
        <v>868733522</v>
      </c>
      <c r="AO175">
        <v>260001</v>
      </c>
      <c r="BG175">
        <f t="shared" si="8"/>
        <v>0</v>
      </c>
      <c r="BH175" s="22">
        <f t="shared" si="9"/>
        <v>-942</v>
      </c>
      <c r="BI175" s="61" t="s">
        <v>72</v>
      </c>
      <c r="BJ175" t="e">
        <f>+VLOOKUP(AH175,Sheet4!A:A,1,FALSE())</f>
        <v>#N/A</v>
      </c>
      <c r="BO175" s="62">
        <v>499</v>
      </c>
      <c r="BP175" t="s">
        <v>211</v>
      </c>
    </row>
    <row r="176" spans="1:68" ht="12.75" customHeight="1" x14ac:dyDescent="0.3">
      <c r="A176" s="60">
        <v>46114</v>
      </c>
      <c r="B176" t="s">
        <v>74</v>
      </c>
      <c r="F176" s="63">
        <v>288</v>
      </c>
      <c r="G176">
        <v>144</v>
      </c>
      <c r="H176">
        <v>613</v>
      </c>
      <c r="I176">
        <v>613</v>
      </c>
      <c r="J176" s="22">
        <v>325</v>
      </c>
      <c r="S176" t="s">
        <v>75</v>
      </c>
      <c r="W176">
        <v>2601067</v>
      </c>
      <c r="X176" t="s">
        <v>206</v>
      </c>
      <c r="Y176" t="s">
        <v>169</v>
      </c>
      <c r="Z176" t="s">
        <v>207</v>
      </c>
      <c r="AA176" t="s">
        <v>213</v>
      </c>
      <c r="AH176" t="s">
        <v>206</v>
      </c>
      <c r="AI176" t="s">
        <v>209</v>
      </c>
      <c r="AJ176" t="s">
        <v>210</v>
      </c>
      <c r="AK176">
        <v>868733522</v>
      </c>
      <c r="AO176">
        <v>260001</v>
      </c>
      <c r="BG176">
        <f t="shared" si="8"/>
        <v>0</v>
      </c>
      <c r="BH176" s="22">
        <f t="shared" si="9"/>
        <v>-613</v>
      </c>
      <c r="BI176" s="61" t="s">
        <v>72</v>
      </c>
      <c r="BJ176" t="e">
        <f>+VLOOKUP(AH176,Sheet4!A:A,1,FALSE())</f>
        <v>#N/A</v>
      </c>
      <c r="BO176" s="62">
        <v>325</v>
      </c>
      <c r="BP176" t="s">
        <v>211</v>
      </c>
    </row>
    <row r="177" spans="1:68" ht="12.75" customHeight="1" x14ac:dyDescent="0.3">
      <c r="A177" s="60">
        <v>46114</v>
      </c>
      <c r="B177" t="s">
        <v>74</v>
      </c>
      <c r="F177" s="63">
        <v>324</v>
      </c>
      <c r="G177">
        <v>162</v>
      </c>
      <c r="H177">
        <v>689</v>
      </c>
      <c r="I177">
        <v>689</v>
      </c>
      <c r="J177" s="22">
        <v>365</v>
      </c>
      <c r="S177" t="s">
        <v>75</v>
      </c>
      <c r="W177">
        <v>2601067</v>
      </c>
      <c r="X177" t="s">
        <v>206</v>
      </c>
      <c r="Y177" t="s">
        <v>169</v>
      </c>
      <c r="Z177" t="s">
        <v>207</v>
      </c>
      <c r="AA177" t="s">
        <v>214</v>
      </c>
      <c r="AH177" t="s">
        <v>206</v>
      </c>
      <c r="AI177" t="s">
        <v>209</v>
      </c>
      <c r="AJ177" t="s">
        <v>210</v>
      </c>
      <c r="AK177">
        <v>868733522</v>
      </c>
      <c r="AO177">
        <v>260001</v>
      </c>
      <c r="BG177">
        <f t="shared" si="8"/>
        <v>0</v>
      </c>
      <c r="BH177" s="22">
        <f t="shared" si="9"/>
        <v>-689</v>
      </c>
      <c r="BI177" s="61" t="s">
        <v>72</v>
      </c>
      <c r="BJ177" t="e">
        <f>+VLOOKUP(AH177,Sheet4!A:A,1,FALSE())</f>
        <v>#N/A</v>
      </c>
      <c r="BO177" s="62">
        <v>365</v>
      </c>
      <c r="BP177" t="s">
        <v>211</v>
      </c>
    </row>
    <row r="178" spans="1:68" ht="12.75" customHeight="1" x14ac:dyDescent="0.3">
      <c r="A178" s="60">
        <v>46114</v>
      </c>
      <c r="B178" t="s">
        <v>76</v>
      </c>
      <c r="F178">
        <v>5200</v>
      </c>
      <c r="G178">
        <v>5200</v>
      </c>
      <c r="H178">
        <v>11060</v>
      </c>
      <c r="I178">
        <v>11060</v>
      </c>
      <c r="J178" s="22">
        <v>5860</v>
      </c>
      <c r="S178" t="s">
        <v>77</v>
      </c>
      <c r="W178">
        <v>2601067</v>
      </c>
      <c r="X178" t="s">
        <v>206</v>
      </c>
      <c r="Y178" t="s">
        <v>169</v>
      </c>
      <c r="Z178" t="s">
        <v>207</v>
      </c>
      <c r="AA178" t="s">
        <v>208</v>
      </c>
      <c r="AH178" t="s">
        <v>206</v>
      </c>
      <c r="AI178" t="s">
        <v>209</v>
      </c>
      <c r="AJ178" t="s">
        <v>210</v>
      </c>
      <c r="AK178">
        <v>868733522</v>
      </c>
      <c r="AO178">
        <v>260001</v>
      </c>
      <c r="BG178">
        <f t="shared" si="8"/>
        <v>0</v>
      </c>
      <c r="BH178" s="22">
        <f t="shared" si="9"/>
        <v>-11060</v>
      </c>
      <c r="BI178" s="61" t="s">
        <v>72</v>
      </c>
      <c r="BJ178" t="e">
        <f>+VLOOKUP(AH178,Sheet4!A:A,1,FALSE())</f>
        <v>#N/A</v>
      </c>
      <c r="BO178" s="62">
        <v>5860</v>
      </c>
      <c r="BP178" t="s">
        <v>211</v>
      </c>
    </row>
    <row r="179" spans="1:68" ht="12.75" customHeight="1" x14ac:dyDescent="0.3">
      <c r="A179" s="60">
        <v>46114</v>
      </c>
      <c r="B179" t="s">
        <v>76</v>
      </c>
      <c r="F179">
        <v>8860</v>
      </c>
      <c r="G179">
        <v>8860</v>
      </c>
      <c r="H179">
        <v>18840</v>
      </c>
      <c r="I179">
        <v>18840</v>
      </c>
      <c r="J179" s="22">
        <v>9980</v>
      </c>
      <c r="S179" t="s">
        <v>77</v>
      </c>
      <c r="W179">
        <v>2601067</v>
      </c>
      <c r="X179" t="s">
        <v>206</v>
      </c>
      <c r="Y179" t="s">
        <v>169</v>
      </c>
      <c r="Z179" t="s">
        <v>207</v>
      </c>
      <c r="AA179" t="s">
        <v>212</v>
      </c>
      <c r="AH179" t="s">
        <v>206</v>
      </c>
      <c r="AI179" t="s">
        <v>209</v>
      </c>
      <c r="AJ179" t="s">
        <v>210</v>
      </c>
      <c r="AK179">
        <v>868733522</v>
      </c>
      <c r="AO179">
        <v>260001</v>
      </c>
      <c r="BG179">
        <f t="shared" si="8"/>
        <v>0</v>
      </c>
      <c r="BH179" s="22">
        <f t="shared" si="9"/>
        <v>-18840</v>
      </c>
      <c r="BI179" s="61" t="s">
        <v>72</v>
      </c>
      <c r="BJ179" t="e">
        <f>+VLOOKUP(AH179,Sheet4!A:A,1,FALSE())</f>
        <v>#N/A</v>
      </c>
      <c r="BO179" s="62">
        <v>9980</v>
      </c>
      <c r="BP179" t="s">
        <v>211</v>
      </c>
    </row>
    <row r="180" spans="1:68" ht="12.75" customHeight="1" x14ac:dyDescent="0.3">
      <c r="A180" s="60">
        <v>46114</v>
      </c>
      <c r="B180" t="s">
        <v>76</v>
      </c>
      <c r="F180">
        <v>5760</v>
      </c>
      <c r="G180">
        <v>5760</v>
      </c>
      <c r="H180">
        <v>12260</v>
      </c>
      <c r="I180">
        <v>12260</v>
      </c>
      <c r="J180" s="22">
        <v>6500</v>
      </c>
      <c r="S180" t="s">
        <v>77</v>
      </c>
      <c r="W180">
        <v>2601067</v>
      </c>
      <c r="X180" t="s">
        <v>206</v>
      </c>
      <c r="Y180" t="s">
        <v>169</v>
      </c>
      <c r="Z180" t="s">
        <v>207</v>
      </c>
      <c r="AA180" t="s">
        <v>213</v>
      </c>
      <c r="AH180" t="s">
        <v>206</v>
      </c>
      <c r="AI180" t="s">
        <v>209</v>
      </c>
      <c r="AJ180" t="s">
        <v>210</v>
      </c>
      <c r="AK180">
        <v>868733522</v>
      </c>
      <c r="AO180">
        <v>260001</v>
      </c>
      <c r="BG180">
        <f t="shared" si="8"/>
        <v>0</v>
      </c>
      <c r="BH180" s="22">
        <f t="shared" si="9"/>
        <v>-12260</v>
      </c>
      <c r="BI180" s="61" t="s">
        <v>72</v>
      </c>
      <c r="BJ180" t="e">
        <f>+VLOOKUP(AH180,Sheet4!A:A,1,FALSE())</f>
        <v>#N/A</v>
      </c>
      <c r="BO180" s="62">
        <v>6500</v>
      </c>
      <c r="BP180" t="s">
        <v>211</v>
      </c>
    </row>
    <row r="181" spans="1:68" ht="12.75" customHeight="1" x14ac:dyDescent="0.3">
      <c r="A181" s="60">
        <v>46114</v>
      </c>
      <c r="B181" t="s">
        <v>76</v>
      </c>
      <c r="F181">
        <v>6480</v>
      </c>
      <c r="G181">
        <v>6480</v>
      </c>
      <c r="H181">
        <v>13780</v>
      </c>
      <c r="I181">
        <v>13780</v>
      </c>
      <c r="J181" s="22">
        <v>7300</v>
      </c>
      <c r="S181" t="s">
        <v>77</v>
      </c>
      <c r="W181">
        <v>2601067</v>
      </c>
      <c r="X181" t="s">
        <v>206</v>
      </c>
      <c r="Y181" t="s">
        <v>169</v>
      </c>
      <c r="Z181" t="s">
        <v>207</v>
      </c>
      <c r="AA181" t="s">
        <v>214</v>
      </c>
      <c r="AH181" t="s">
        <v>206</v>
      </c>
      <c r="AI181" t="s">
        <v>209</v>
      </c>
      <c r="AJ181" t="s">
        <v>210</v>
      </c>
      <c r="AK181">
        <v>868733522</v>
      </c>
      <c r="AO181">
        <v>260001</v>
      </c>
      <c r="BG181">
        <f t="shared" si="8"/>
        <v>0</v>
      </c>
      <c r="BH181" s="22">
        <f t="shared" si="9"/>
        <v>-13780</v>
      </c>
      <c r="BI181" s="61" t="s">
        <v>72</v>
      </c>
      <c r="BJ181" t="e">
        <f>+VLOOKUP(AH181,Sheet4!A:A,1,FALSE())</f>
        <v>#N/A</v>
      </c>
      <c r="BO181" s="62">
        <v>7300</v>
      </c>
      <c r="BP181" t="s">
        <v>211</v>
      </c>
    </row>
    <row r="182" spans="1:68" ht="12.75" customHeight="1" x14ac:dyDescent="0.3">
      <c r="A182" s="60">
        <v>46114</v>
      </c>
      <c r="B182" t="s">
        <v>82</v>
      </c>
      <c r="F182" s="63">
        <v>780</v>
      </c>
      <c r="G182">
        <v>390</v>
      </c>
      <c r="H182">
        <v>1014</v>
      </c>
      <c r="I182">
        <v>1014</v>
      </c>
      <c r="J182" s="22">
        <v>234</v>
      </c>
      <c r="S182" t="s">
        <v>83</v>
      </c>
      <c r="W182">
        <v>2601067</v>
      </c>
      <c r="X182" t="s">
        <v>206</v>
      </c>
      <c r="Y182" t="s">
        <v>169</v>
      </c>
      <c r="Z182" t="s">
        <v>207</v>
      </c>
      <c r="AA182" t="s">
        <v>208</v>
      </c>
      <c r="AH182" t="s">
        <v>206</v>
      </c>
      <c r="AI182" t="s">
        <v>209</v>
      </c>
      <c r="AJ182" t="s">
        <v>210</v>
      </c>
      <c r="AK182">
        <v>868733522</v>
      </c>
      <c r="AO182">
        <v>260001</v>
      </c>
      <c r="BG182">
        <f t="shared" si="8"/>
        <v>0</v>
      </c>
      <c r="BH182" s="22">
        <f t="shared" si="9"/>
        <v>-1014</v>
      </c>
      <c r="BI182" s="61" t="s">
        <v>72</v>
      </c>
      <c r="BJ182" t="e">
        <f>+VLOOKUP(AH182,Sheet4!A:A,1,FALSE())</f>
        <v>#N/A</v>
      </c>
      <c r="BO182" s="62">
        <v>234</v>
      </c>
      <c r="BP182" t="s">
        <v>211</v>
      </c>
    </row>
    <row r="183" spans="1:68" ht="12.75" customHeight="1" x14ac:dyDescent="0.3">
      <c r="A183" s="60">
        <v>46114</v>
      </c>
      <c r="B183" t="s">
        <v>82</v>
      </c>
      <c r="F183" s="63">
        <v>1329</v>
      </c>
      <c r="G183">
        <v>664.5</v>
      </c>
      <c r="H183">
        <v>1725</v>
      </c>
      <c r="I183">
        <v>1725</v>
      </c>
      <c r="J183" s="22">
        <v>396</v>
      </c>
      <c r="S183" t="s">
        <v>83</v>
      </c>
      <c r="W183">
        <v>2601067</v>
      </c>
      <c r="X183" t="s">
        <v>206</v>
      </c>
      <c r="Y183" t="s">
        <v>169</v>
      </c>
      <c r="Z183" t="s">
        <v>207</v>
      </c>
      <c r="AA183" t="s">
        <v>212</v>
      </c>
      <c r="AH183" t="s">
        <v>206</v>
      </c>
      <c r="AI183" t="s">
        <v>209</v>
      </c>
      <c r="AJ183" t="s">
        <v>210</v>
      </c>
      <c r="AK183">
        <v>868733522</v>
      </c>
      <c r="AO183">
        <v>260001</v>
      </c>
      <c r="BG183">
        <f t="shared" si="8"/>
        <v>0</v>
      </c>
      <c r="BH183" s="22">
        <f t="shared" si="9"/>
        <v>-1725</v>
      </c>
      <c r="BI183" s="61" t="s">
        <v>72</v>
      </c>
      <c r="BJ183" t="e">
        <f>+VLOOKUP(AH183,Sheet4!A:A,1,FALSE())</f>
        <v>#N/A</v>
      </c>
      <c r="BO183" s="62">
        <v>396</v>
      </c>
      <c r="BP183" t="s">
        <v>211</v>
      </c>
    </row>
    <row r="184" spans="1:68" ht="12.75" customHeight="1" x14ac:dyDescent="0.3">
      <c r="A184" s="60">
        <v>46114</v>
      </c>
      <c r="B184" t="s">
        <v>82</v>
      </c>
      <c r="F184" s="63">
        <v>864</v>
      </c>
      <c r="G184">
        <v>432</v>
      </c>
      <c r="H184">
        <v>1122</v>
      </c>
      <c r="I184">
        <v>1122</v>
      </c>
      <c r="J184" s="22">
        <v>258</v>
      </c>
      <c r="S184" t="s">
        <v>83</v>
      </c>
      <c r="W184">
        <v>2601067</v>
      </c>
      <c r="X184" t="s">
        <v>206</v>
      </c>
      <c r="Y184" t="s">
        <v>169</v>
      </c>
      <c r="Z184" t="s">
        <v>207</v>
      </c>
      <c r="AA184" t="s">
        <v>213</v>
      </c>
      <c r="AH184" t="s">
        <v>206</v>
      </c>
      <c r="AI184" t="s">
        <v>209</v>
      </c>
      <c r="AJ184" t="s">
        <v>210</v>
      </c>
      <c r="AK184">
        <v>868733522</v>
      </c>
      <c r="AO184">
        <v>260001</v>
      </c>
      <c r="BG184">
        <f t="shared" si="8"/>
        <v>0</v>
      </c>
      <c r="BH184" s="22">
        <f t="shared" si="9"/>
        <v>-1122</v>
      </c>
      <c r="BI184" s="61" t="s">
        <v>72</v>
      </c>
      <c r="BJ184" t="e">
        <f>+VLOOKUP(AH184,Sheet4!A:A,1,FALSE())</f>
        <v>#N/A</v>
      </c>
      <c r="BO184" s="62">
        <v>258</v>
      </c>
      <c r="BP184" t="s">
        <v>211</v>
      </c>
    </row>
    <row r="185" spans="1:68" ht="12.75" customHeight="1" x14ac:dyDescent="0.3">
      <c r="A185" s="60">
        <v>46114</v>
      </c>
      <c r="B185" t="s">
        <v>82</v>
      </c>
      <c r="F185" s="63">
        <v>972</v>
      </c>
      <c r="G185">
        <v>486</v>
      </c>
      <c r="H185">
        <v>1263</v>
      </c>
      <c r="I185">
        <v>1263</v>
      </c>
      <c r="J185" s="22">
        <v>291</v>
      </c>
      <c r="S185" t="s">
        <v>83</v>
      </c>
      <c r="W185">
        <v>2601067</v>
      </c>
      <c r="X185" t="s">
        <v>206</v>
      </c>
      <c r="Y185" t="s">
        <v>169</v>
      </c>
      <c r="Z185" t="s">
        <v>207</v>
      </c>
      <c r="AA185" t="s">
        <v>214</v>
      </c>
      <c r="AH185" t="s">
        <v>206</v>
      </c>
      <c r="AI185" t="s">
        <v>209</v>
      </c>
      <c r="AJ185" t="s">
        <v>210</v>
      </c>
      <c r="AK185">
        <v>868733522</v>
      </c>
      <c r="AO185">
        <v>260001</v>
      </c>
      <c r="BG185">
        <f t="shared" si="8"/>
        <v>0</v>
      </c>
      <c r="BH185" s="22">
        <f t="shared" si="9"/>
        <v>-1263</v>
      </c>
      <c r="BI185" s="61" t="s">
        <v>72</v>
      </c>
      <c r="BJ185" t="e">
        <f>+VLOOKUP(AH185,Sheet4!A:A,1,FALSE())</f>
        <v>#N/A</v>
      </c>
      <c r="BO185" s="62">
        <v>291</v>
      </c>
      <c r="BP185" t="s">
        <v>211</v>
      </c>
    </row>
    <row r="186" spans="1:68" ht="12.75" customHeight="1" x14ac:dyDescent="0.3">
      <c r="A186" s="60">
        <v>46114</v>
      </c>
      <c r="B186" t="s">
        <v>84</v>
      </c>
      <c r="F186">
        <v>13000</v>
      </c>
      <c r="G186">
        <v>13000</v>
      </c>
      <c r="H186">
        <v>16900</v>
      </c>
      <c r="I186">
        <v>16900</v>
      </c>
      <c r="J186" s="22">
        <v>3900</v>
      </c>
      <c r="S186" t="s">
        <v>85</v>
      </c>
      <c r="W186">
        <v>2601067</v>
      </c>
      <c r="X186" t="s">
        <v>206</v>
      </c>
      <c r="Y186" t="s">
        <v>169</v>
      </c>
      <c r="Z186" t="s">
        <v>207</v>
      </c>
      <c r="AA186" t="s">
        <v>208</v>
      </c>
      <c r="AH186" t="s">
        <v>206</v>
      </c>
      <c r="AI186" t="s">
        <v>209</v>
      </c>
      <c r="AJ186" t="s">
        <v>210</v>
      </c>
      <c r="AK186">
        <v>868733522</v>
      </c>
      <c r="AO186">
        <v>260001</v>
      </c>
      <c r="BF186" s="64">
        <v>13000</v>
      </c>
      <c r="BG186">
        <f t="shared" si="8"/>
        <v>0</v>
      </c>
      <c r="BH186" s="22">
        <f t="shared" si="9"/>
        <v>-16900</v>
      </c>
      <c r="BI186" s="66" t="s">
        <v>72</v>
      </c>
      <c r="BJ186" t="e">
        <f>+VLOOKUP(AH186,Sheet4!A:A,1,FALSE())</f>
        <v>#N/A</v>
      </c>
      <c r="BO186" s="62">
        <v>3900</v>
      </c>
      <c r="BP186" t="s">
        <v>211</v>
      </c>
    </row>
    <row r="187" spans="1:68" ht="12.75" customHeight="1" x14ac:dyDescent="0.3">
      <c r="A187" s="60">
        <v>46114</v>
      </c>
      <c r="B187" t="s">
        <v>84</v>
      </c>
      <c r="F187">
        <v>22150</v>
      </c>
      <c r="G187">
        <v>22150</v>
      </c>
      <c r="H187">
        <v>28750</v>
      </c>
      <c r="I187">
        <v>28750</v>
      </c>
      <c r="J187" s="22">
        <v>6600</v>
      </c>
      <c r="S187" t="s">
        <v>85</v>
      </c>
      <c r="W187">
        <v>2601067</v>
      </c>
      <c r="X187" t="s">
        <v>206</v>
      </c>
      <c r="Y187" t="s">
        <v>169</v>
      </c>
      <c r="Z187" t="s">
        <v>207</v>
      </c>
      <c r="AA187" t="s">
        <v>212</v>
      </c>
      <c r="AH187" t="s">
        <v>206</v>
      </c>
      <c r="AI187" t="s">
        <v>209</v>
      </c>
      <c r="AJ187" t="s">
        <v>210</v>
      </c>
      <c r="AK187">
        <v>868733522</v>
      </c>
      <c r="AO187">
        <v>260001</v>
      </c>
      <c r="BF187" s="64">
        <v>22150</v>
      </c>
      <c r="BG187">
        <f t="shared" si="8"/>
        <v>0</v>
      </c>
      <c r="BH187" s="22">
        <f t="shared" si="9"/>
        <v>-28750</v>
      </c>
      <c r="BI187" s="66" t="s">
        <v>72</v>
      </c>
      <c r="BJ187" t="e">
        <f>+VLOOKUP(AH187,Sheet4!A:A,1,FALSE())</f>
        <v>#N/A</v>
      </c>
      <c r="BO187" s="62">
        <v>6600</v>
      </c>
      <c r="BP187" t="s">
        <v>211</v>
      </c>
    </row>
    <row r="188" spans="1:68" ht="12.75" customHeight="1" x14ac:dyDescent="0.3">
      <c r="A188" s="60">
        <v>46114</v>
      </c>
      <c r="B188" t="s">
        <v>84</v>
      </c>
      <c r="F188">
        <v>14400</v>
      </c>
      <c r="G188">
        <v>14400</v>
      </c>
      <c r="H188">
        <v>18700</v>
      </c>
      <c r="I188">
        <v>18700</v>
      </c>
      <c r="J188" s="22">
        <v>4300</v>
      </c>
      <c r="S188" t="s">
        <v>85</v>
      </c>
      <c r="W188">
        <v>2601067</v>
      </c>
      <c r="X188" t="s">
        <v>206</v>
      </c>
      <c r="Y188" t="s">
        <v>169</v>
      </c>
      <c r="Z188" t="s">
        <v>207</v>
      </c>
      <c r="AA188" t="s">
        <v>213</v>
      </c>
      <c r="AH188" t="s">
        <v>206</v>
      </c>
      <c r="AI188" t="s">
        <v>209</v>
      </c>
      <c r="AJ188" t="s">
        <v>210</v>
      </c>
      <c r="AK188">
        <v>868733522</v>
      </c>
      <c r="AO188">
        <v>260001</v>
      </c>
      <c r="BF188" s="64">
        <v>14400</v>
      </c>
      <c r="BG188">
        <f t="shared" si="8"/>
        <v>0</v>
      </c>
      <c r="BH188" s="22">
        <f t="shared" si="9"/>
        <v>-18700</v>
      </c>
      <c r="BI188" s="66" t="s">
        <v>72</v>
      </c>
      <c r="BJ188" t="e">
        <f>+VLOOKUP(AH188,Sheet4!A:A,1,FALSE())</f>
        <v>#N/A</v>
      </c>
      <c r="BO188" s="62">
        <v>4300</v>
      </c>
      <c r="BP188" t="s">
        <v>211</v>
      </c>
    </row>
    <row r="189" spans="1:68" ht="12.75" customHeight="1" x14ac:dyDescent="0.3">
      <c r="A189" s="60">
        <v>46114</v>
      </c>
      <c r="B189" t="s">
        <v>84</v>
      </c>
      <c r="F189">
        <v>16200</v>
      </c>
      <c r="G189">
        <v>16200</v>
      </c>
      <c r="H189">
        <v>21050</v>
      </c>
      <c r="I189">
        <v>21050</v>
      </c>
      <c r="J189" s="22">
        <v>4850</v>
      </c>
      <c r="S189" t="s">
        <v>85</v>
      </c>
      <c r="W189">
        <v>2601067</v>
      </c>
      <c r="X189" t="s">
        <v>206</v>
      </c>
      <c r="Y189" t="s">
        <v>169</v>
      </c>
      <c r="Z189" t="s">
        <v>207</v>
      </c>
      <c r="AA189" t="s">
        <v>214</v>
      </c>
      <c r="AH189" t="s">
        <v>206</v>
      </c>
      <c r="AI189" t="s">
        <v>209</v>
      </c>
      <c r="AJ189" t="s">
        <v>210</v>
      </c>
      <c r="AK189">
        <v>868733522</v>
      </c>
      <c r="AO189">
        <v>260001</v>
      </c>
      <c r="BF189" s="64">
        <v>16200</v>
      </c>
      <c r="BG189">
        <f t="shared" si="8"/>
        <v>0</v>
      </c>
      <c r="BH189" s="22">
        <f t="shared" si="9"/>
        <v>-21050</v>
      </c>
      <c r="BI189" s="66" t="s">
        <v>72</v>
      </c>
      <c r="BJ189" t="e">
        <f>+VLOOKUP(AH189,Sheet4!A:A,1,FALSE())</f>
        <v>#N/A</v>
      </c>
      <c r="BO189" s="62">
        <v>4850</v>
      </c>
      <c r="BP189" t="s">
        <v>211</v>
      </c>
    </row>
    <row r="190" spans="1:68" ht="12.75" customHeight="1" x14ac:dyDescent="0.3">
      <c r="A190" s="60">
        <v>46114</v>
      </c>
      <c r="B190" t="s">
        <v>63</v>
      </c>
      <c r="F190">
        <v>1260</v>
      </c>
      <c r="G190">
        <v>1260</v>
      </c>
      <c r="H190" s="22">
        <v>0</v>
      </c>
      <c r="I190" s="22">
        <v>0</v>
      </c>
      <c r="J190" s="22">
        <f t="shared" ref="J190:J208" si="14">I190-G190</f>
        <v>-1260</v>
      </c>
      <c r="K190" t="s">
        <v>93</v>
      </c>
      <c r="L190" s="22"/>
      <c r="M190" s="22"/>
      <c r="S190" t="s">
        <v>65</v>
      </c>
      <c r="W190">
        <v>2601068</v>
      </c>
      <c r="X190" t="s">
        <v>215</v>
      </c>
      <c r="Y190" t="s">
        <v>119</v>
      </c>
      <c r="Z190" t="s">
        <v>216</v>
      </c>
      <c r="AA190" t="s">
        <v>217</v>
      </c>
      <c r="AH190" t="s">
        <v>215</v>
      </c>
      <c r="AI190" t="s">
        <v>218</v>
      </c>
      <c r="AJ190" t="s">
        <v>219</v>
      </c>
      <c r="AK190" t="s">
        <v>220</v>
      </c>
      <c r="AO190">
        <v>260001</v>
      </c>
      <c r="BC190" s="22">
        <v>-1260</v>
      </c>
      <c r="BG190">
        <f t="shared" si="8"/>
        <v>0</v>
      </c>
      <c r="BH190" s="22">
        <f t="shared" si="9"/>
        <v>0</v>
      </c>
      <c r="BI190" s="61" t="s">
        <v>72</v>
      </c>
      <c r="BJ190" t="e">
        <f>+VLOOKUP(AH190,Sheet4!A:A,1,FALSE())</f>
        <v>#N/A</v>
      </c>
      <c r="BO190" s="62">
        <f t="shared" ref="BO190:BO208" si="15">+I190+-H190</f>
        <v>0</v>
      </c>
      <c r="BP190" t="s">
        <v>221</v>
      </c>
    </row>
    <row r="191" spans="1:68" ht="12.75" customHeight="1" x14ac:dyDescent="0.3">
      <c r="A191" s="60">
        <v>46114</v>
      </c>
      <c r="B191" t="s">
        <v>74</v>
      </c>
      <c r="F191" s="63">
        <v>84</v>
      </c>
      <c r="G191">
        <v>42</v>
      </c>
      <c r="H191" s="22">
        <v>0</v>
      </c>
      <c r="I191" s="22">
        <v>0</v>
      </c>
      <c r="J191" s="22">
        <f t="shared" si="14"/>
        <v>-42</v>
      </c>
      <c r="L191" s="22"/>
      <c r="M191" s="22"/>
      <c r="S191" t="s">
        <v>75</v>
      </c>
      <c r="W191">
        <v>2601068</v>
      </c>
      <c r="X191" t="s">
        <v>215</v>
      </c>
      <c r="Y191" t="s">
        <v>119</v>
      </c>
      <c r="Z191" t="s">
        <v>216</v>
      </c>
      <c r="AA191" t="s">
        <v>217</v>
      </c>
      <c r="AH191" t="s">
        <v>215</v>
      </c>
      <c r="AI191" t="s">
        <v>218</v>
      </c>
      <c r="AJ191" t="s">
        <v>219</v>
      </c>
      <c r="AK191" t="s">
        <v>220</v>
      </c>
      <c r="AO191">
        <v>260001</v>
      </c>
      <c r="BC191" s="22">
        <v>-84</v>
      </c>
      <c r="BG191">
        <f t="shared" si="8"/>
        <v>0</v>
      </c>
      <c r="BH191" s="22">
        <f t="shared" si="9"/>
        <v>0</v>
      </c>
      <c r="BI191" s="61" t="s">
        <v>72</v>
      </c>
      <c r="BJ191" t="e">
        <f>+VLOOKUP(AH191,Sheet4!A:A,1,FALSE())</f>
        <v>#N/A</v>
      </c>
      <c r="BO191" s="62">
        <f t="shared" si="15"/>
        <v>0</v>
      </c>
      <c r="BP191" t="s">
        <v>221</v>
      </c>
    </row>
    <row r="192" spans="1:68" ht="12.75" customHeight="1" x14ac:dyDescent="0.3">
      <c r="A192" s="60">
        <v>46114</v>
      </c>
      <c r="B192" t="s">
        <v>76</v>
      </c>
      <c r="F192">
        <v>1680</v>
      </c>
      <c r="G192">
        <v>1680</v>
      </c>
      <c r="H192" s="22">
        <v>0</v>
      </c>
      <c r="I192" s="22">
        <v>0</v>
      </c>
      <c r="J192" s="22">
        <f t="shared" si="14"/>
        <v>-1680</v>
      </c>
      <c r="L192" s="22"/>
      <c r="M192" s="22"/>
      <c r="S192" t="s">
        <v>77</v>
      </c>
      <c r="W192">
        <v>2601068</v>
      </c>
      <c r="X192" t="s">
        <v>215</v>
      </c>
      <c r="Y192" t="s">
        <v>119</v>
      </c>
      <c r="Z192" t="s">
        <v>216</v>
      </c>
      <c r="AA192" t="s">
        <v>217</v>
      </c>
      <c r="AH192" t="s">
        <v>215</v>
      </c>
      <c r="AI192" t="s">
        <v>218</v>
      </c>
      <c r="AJ192" t="s">
        <v>219</v>
      </c>
      <c r="AK192" t="s">
        <v>220</v>
      </c>
      <c r="AO192">
        <v>260001</v>
      </c>
      <c r="BC192" s="22">
        <v>-1680</v>
      </c>
      <c r="BG192">
        <f t="shared" si="8"/>
        <v>0</v>
      </c>
      <c r="BH192" s="22">
        <f t="shared" si="9"/>
        <v>0</v>
      </c>
      <c r="BI192" s="61" t="s">
        <v>72</v>
      </c>
      <c r="BJ192" t="e">
        <f>+VLOOKUP(AH192,Sheet4!A:A,1,FALSE())</f>
        <v>#N/A</v>
      </c>
      <c r="BO192" s="62">
        <f t="shared" si="15"/>
        <v>0</v>
      </c>
      <c r="BP192" t="s">
        <v>221</v>
      </c>
    </row>
    <row r="193" spans="1:68" ht="12.75" customHeight="1" x14ac:dyDescent="0.3">
      <c r="A193" s="60">
        <v>46114</v>
      </c>
      <c r="B193" t="s">
        <v>82</v>
      </c>
      <c r="F193" s="63">
        <v>252</v>
      </c>
      <c r="G193">
        <v>126</v>
      </c>
      <c r="H193" s="22">
        <v>0</v>
      </c>
      <c r="I193" s="22">
        <v>0</v>
      </c>
      <c r="J193" s="22">
        <f t="shared" si="14"/>
        <v>-126</v>
      </c>
      <c r="L193" s="22"/>
      <c r="M193" s="22"/>
      <c r="S193" t="s">
        <v>83</v>
      </c>
      <c r="W193">
        <v>2601068</v>
      </c>
      <c r="X193" t="s">
        <v>215</v>
      </c>
      <c r="Y193" t="s">
        <v>119</v>
      </c>
      <c r="Z193" t="s">
        <v>216</v>
      </c>
      <c r="AA193" t="s">
        <v>217</v>
      </c>
      <c r="AH193" t="s">
        <v>215</v>
      </c>
      <c r="AI193" t="s">
        <v>218</v>
      </c>
      <c r="AJ193" t="s">
        <v>219</v>
      </c>
      <c r="AK193" t="s">
        <v>220</v>
      </c>
      <c r="AO193">
        <v>260001</v>
      </c>
      <c r="BC193" s="22">
        <v>-252</v>
      </c>
      <c r="BG193">
        <f t="shared" si="8"/>
        <v>0</v>
      </c>
      <c r="BH193" s="22">
        <f t="shared" si="9"/>
        <v>0</v>
      </c>
      <c r="BI193" s="61" t="s">
        <v>72</v>
      </c>
      <c r="BJ193" t="e">
        <f>+VLOOKUP(AH193,Sheet4!A:A,1,FALSE())</f>
        <v>#N/A</v>
      </c>
      <c r="BO193" s="62">
        <f t="shared" si="15"/>
        <v>0</v>
      </c>
      <c r="BP193" t="s">
        <v>221</v>
      </c>
    </row>
    <row r="194" spans="1:68" ht="12.75" customHeight="1" x14ac:dyDescent="0.3">
      <c r="A194" s="60">
        <v>46114</v>
      </c>
      <c r="B194" t="s">
        <v>84</v>
      </c>
      <c r="F194">
        <v>4200</v>
      </c>
      <c r="G194">
        <v>4200</v>
      </c>
      <c r="H194" s="22">
        <v>0</v>
      </c>
      <c r="I194" s="22">
        <v>0</v>
      </c>
      <c r="J194" s="22">
        <f t="shared" si="14"/>
        <v>-4200</v>
      </c>
      <c r="L194" s="22"/>
      <c r="M194" s="22"/>
      <c r="S194" t="s">
        <v>85</v>
      </c>
      <c r="W194">
        <v>2601068</v>
      </c>
      <c r="X194" t="s">
        <v>215</v>
      </c>
      <c r="Y194" t="s">
        <v>119</v>
      </c>
      <c r="Z194" t="s">
        <v>216</v>
      </c>
      <c r="AA194" t="s">
        <v>217</v>
      </c>
      <c r="AH194" t="s">
        <v>215</v>
      </c>
      <c r="AI194" t="s">
        <v>218</v>
      </c>
      <c r="AJ194" t="s">
        <v>219</v>
      </c>
      <c r="AK194" t="s">
        <v>220</v>
      </c>
      <c r="AO194">
        <v>260001</v>
      </c>
      <c r="BC194" s="22">
        <v>-4200</v>
      </c>
      <c r="BG194">
        <f t="shared" ref="BG194:BG257" si="16">+BD194+BE194</f>
        <v>0</v>
      </c>
      <c r="BH194" s="22">
        <f t="shared" ref="BH194:BH257" si="17">+BG194-I194</f>
        <v>0</v>
      </c>
      <c r="BI194" s="61" t="s">
        <v>72</v>
      </c>
      <c r="BJ194" t="e">
        <f>+VLOOKUP(AH194,Sheet4!A:A,1,FALSE())</f>
        <v>#N/A</v>
      </c>
      <c r="BO194" s="62">
        <f t="shared" si="15"/>
        <v>0</v>
      </c>
      <c r="BP194" t="s">
        <v>221</v>
      </c>
    </row>
    <row r="195" spans="1:68" ht="12.75" customHeight="1" x14ac:dyDescent="0.3">
      <c r="A195" s="60">
        <v>46114</v>
      </c>
      <c r="B195" t="s">
        <v>63</v>
      </c>
      <c r="F195">
        <v>2805</v>
      </c>
      <c r="G195">
        <v>2805</v>
      </c>
      <c r="H195" s="22">
        <v>5100</v>
      </c>
      <c r="I195" s="22">
        <v>5100</v>
      </c>
      <c r="J195" s="22">
        <f t="shared" si="14"/>
        <v>2295</v>
      </c>
      <c r="K195" t="s">
        <v>64</v>
      </c>
      <c r="L195" s="22"/>
      <c r="M195" s="22"/>
      <c r="S195" t="s">
        <v>65</v>
      </c>
      <c r="W195">
        <v>2601069</v>
      </c>
      <c r="X195" t="s">
        <v>222</v>
      </c>
      <c r="Y195" t="s">
        <v>111</v>
      </c>
      <c r="Z195" t="s">
        <v>126</v>
      </c>
      <c r="AA195" t="s">
        <v>223</v>
      </c>
      <c r="AH195" t="s">
        <v>222</v>
      </c>
      <c r="AI195" t="s">
        <v>224</v>
      </c>
      <c r="AJ195" t="s">
        <v>129</v>
      </c>
      <c r="AK195">
        <v>879095867</v>
      </c>
      <c r="AO195">
        <v>260001</v>
      </c>
      <c r="BC195" s="22">
        <v>2295</v>
      </c>
      <c r="BF195" s="64">
        <v>2805</v>
      </c>
      <c r="BG195">
        <f t="shared" si="16"/>
        <v>0</v>
      </c>
      <c r="BH195" s="22">
        <f t="shared" si="17"/>
        <v>-5100</v>
      </c>
      <c r="BI195" s="66" t="s">
        <v>72</v>
      </c>
      <c r="BJ195" t="e">
        <f>+VLOOKUP(AH195,Sheet4!A:A,1,FALSE())</f>
        <v>#N/A</v>
      </c>
      <c r="BO195" s="62">
        <f t="shared" si="15"/>
        <v>0</v>
      </c>
      <c r="BP195" t="s">
        <v>225</v>
      </c>
    </row>
    <row r="196" spans="1:68" ht="12.75" customHeight="1" x14ac:dyDescent="0.3">
      <c r="A196" s="60">
        <v>46114</v>
      </c>
      <c r="B196" t="s">
        <v>74</v>
      </c>
      <c r="F196" s="63">
        <v>187</v>
      </c>
      <c r="G196">
        <v>93.5</v>
      </c>
      <c r="H196" s="22">
        <v>340</v>
      </c>
      <c r="I196" s="22">
        <v>340</v>
      </c>
      <c r="J196" s="22">
        <f t="shared" si="14"/>
        <v>246.5</v>
      </c>
      <c r="L196" s="22"/>
      <c r="M196" s="22"/>
      <c r="S196" t="s">
        <v>75</v>
      </c>
      <c r="W196">
        <v>2601069</v>
      </c>
      <c r="X196" t="s">
        <v>222</v>
      </c>
      <c r="Y196" t="s">
        <v>111</v>
      </c>
      <c r="Z196" t="s">
        <v>126</v>
      </c>
      <c r="AA196" t="s">
        <v>223</v>
      </c>
      <c r="AH196" t="s">
        <v>222</v>
      </c>
      <c r="AI196" t="s">
        <v>224</v>
      </c>
      <c r="AJ196" t="s">
        <v>129</v>
      </c>
      <c r="AK196">
        <v>879095867</v>
      </c>
      <c r="AO196">
        <v>260001</v>
      </c>
      <c r="BC196" s="22">
        <v>153</v>
      </c>
      <c r="BG196">
        <f t="shared" si="16"/>
        <v>0</v>
      </c>
      <c r="BH196" s="22">
        <f t="shared" si="17"/>
        <v>-340</v>
      </c>
      <c r="BI196" s="61" t="s">
        <v>72</v>
      </c>
      <c r="BJ196" t="e">
        <f>+VLOOKUP(AH196,Sheet4!A:A,1,FALSE())</f>
        <v>#N/A</v>
      </c>
      <c r="BO196" s="62">
        <f t="shared" si="15"/>
        <v>0</v>
      </c>
      <c r="BP196" t="s">
        <v>225</v>
      </c>
    </row>
    <row r="197" spans="1:68" ht="12.75" customHeight="1" x14ac:dyDescent="0.3">
      <c r="A197" s="60">
        <v>46114</v>
      </c>
      <c r="B197" t="s">
        <v>76</v>
      </c>
      <c r="F197">
        <v>3740</v>
      </c>
      <c r="G197">
        <v>3740</v>
      </c>
      <c r="H197" s="22">
        <v>6800</v>
      </c>
      <c r="I197" s="22">
        <v>6800</v>
      </c>
      <c r="J197" s="22">
        <f t="shared" si="14"/>
        <v>3060</v>
      </c>
      <c r="L197" s="22"/>
      <c r="M197" s="22"/>
      <c r="S197" t="s">
        <v>77</v>
      </c>
      <c r="W197">
        <v>2601069</v>
      </c>
      <c r="X197" t="s">
        <v>222</v>
      </c>
      <c r="Y197" t="s">
        <v>111</v>
      </c>
      <c r="Z197" t="s">
        <v>126</v>
      </c>
      <c r="AA197" t="s">
        <v>223</v>
      </c>
      <c r="AH197" t="s">
        <v>222</v>
      </c>
      <c r="AI197" t="s">
        <v>224</v>
      </c>
      <c r="AJ197" t="s">
        <v>129</v>
      </c>
      <c r="AK197">
        <v>879095867</v>
      </c>
      <c r="AO197">
        <v>260001</v>
      </c>
      <c r="BC197" s="22">
        <v>3060</v>
      </c>
      <c r="BG197">
        <f t="shared" si="16"/>
        <v>0</v>
      </c>
      <c r="BH197" s="22">
        <f t="shared" si="17"/>
        <v>-6800</v>
      </c>
      <c r="BI197" s="61" t="s">
        <v>72</v>
      </c>
      <c r="BJ197" t="e">
        <f>+VLOOKUP(AH197,Sheet4!A:A,1,FALSE())</f>
        <v>#N/A</v>
      </c>
      <c r="BO197" s="62">
        <f t="shared" si="15"/>
        <v>0</v>
      </c>
      <c r="BP197" t="s">
        <v>225</v>
      </c>
    </row>
    <row r="198" spans="1:68" ht="12.75" customHeight="1" x14ac:dyDescent="0.3">
      <c r="A198" s="60">
        <v>46114</v>
      </c>
      <c r="B198" t="s">
        <v>78</v>
      </c>
      <c r="F198" s="63">
        <v>42</v>
      </c>
      <c r="G198">
        <v>21</v>
      </c>
      <c r="H198" s="22">
        <v>340</v>
      </c>
      <c r="I198" s="22">
        <v>340</v>
      </c>
      <c r="J198" s="22">
        <f t="shared" si="14"/>
        <v>319</v>
      </c>
      <c r="L198" s="22"/>
      <c r="M198" s="22"/>
      <c r="S198" t="s">
        <v>79</v>
      </c>
      <c r="W198">
        <v>2601069</v>
      </c>
      <c r="X198" t="s">
        <v>222</v>
      </c>
      <c r="Y198" t="s">
        <v>111</v>
      </c>
      <c r="Z198" t="s">
        <v>126</v>
      </c>
      <c r="AA198" t="s">
        <v>223</v>
      </c>
      <c r="AH198" t="s">
        <v>222</v>
      </c>
      <c r="AI198" t="s">
        <v>224</v>
      </c>
      <c r="AJ198" t="s">
        <v>129</v>
      </c>
      <c r="AK198">
        <v>879095867</v>
      </c>
      <c r="AO198">
        <v>260001</v>
      </c>
      <c r="BC198" s="22">
        <v>298</v>
      </c>
      <c r="BG198">
        <f t="shared" si="16"/>
        <v>0</v>
      </c>
      <c r="BH198" s="22">
        <f t="shared" si="17"/>
        <v>-340</v>
      </c>
      <c r="BI198" s="61" t="s">
        <v>72</v>
      </c>
      <c r="BJ198" t="e">
        <f>+VLOOKUP(AH198,Sheet4!A:A,1,FALSE())</f>
        <v>#N/A</v>
      </c>
      <c r="BO198" s="62">
        <f t="shared" si="15"/>
        <v>0</v>
      </c>
      <c r="BP198" t="s">
        <v>225</v>
      </c>
    </row>
    <row r="199" spans="1:68" ht="12.75" customHeight="1" x14ac:dyDescent="0.3">
      <c r="A199" s="60">
        <v>46114</v>
      </c>
      <c r="B199" t="s">
        <v>80</v>
      </c>
      <c r="F199">
        <v>525</v>
      </c>
      <c r="G199">
        <v>525</v>
      </c>
      <c r="H199" s="22">
        <v>4250</v>
      </c>
      <c r="I199" s="22">
        <v>4250</v>
      </c>
      <c r="J199" s="22">
        <f t="shared" si="14"/>
        <v>3725</v>
      </c>
      <c r="L199" s="22"/>
      <c r="M199" s="22"/>
      <c r="S199" t="s">
        <v>81</v>
      </c>
      <c r="W199">
        <v>2601069</v>
      </c>
      <c r="X199" t="s">
        <v>222</v>
      </c>
      <c r="Y199" t="s">
        <v>111</v>
      </c>
      <c r="Z199" t="s">
        <v>126</v>
      </c>
      <c r="AA199" t="s">
        <v>223</v>
      </c>
      <c r="AH199" t="s">
        <v>222</v>
      </c>
      <c r="AI199" t="s">
        <v>224</v>
      </c>
      <c r="AJ199" t="s">
        <v>129</v>
      </c>
      <c r="AK199">
        <v>879095867</v>
      </c>
      <c r="AO199">
        <v>260001</v>
      </c>
      <c r="BC199" s="22">
        <v>3725</v>
      </c>
      <c r="BE199" s="64">
        <v>525</v>
      </c>
      <c r="BG199">
        <f t="shared" si="16"/>
        <v>525</v>
      </c>
      <c r="BH199" s="22">
        <f t="shared" si="17"/>
        <v>-3725</v>
      </c>
      <c r="BI199" s="65" t="s">
        <v>100</v>
      </c>
      <c r="BJ199" t="e">
        <f>+VLOOKUP(AH199,Sheet4!A:A,1,FALSE())</f>
        <v>#N/A</v>
      </c>
      <c r="BO199" s="62">
        <f t="shared" si="15"/>
        <v>0</v>
      </c>
      <c r="BP199" t="s">
        <v>225</v>
      </c>
    </row>
    <row r="200" spans="1:68" ht="12.75" customHeight="1" x14ac:dyDescent="0.3">
      <c r="A200" s="60">
        <v>46114</v>
      </c>
      <c r="B200" t="s">
        <v>82</v>
      </c>
      <c r="F200" s="63">
        <v>435</v>
      </c>
      <c r="G200">
        <v>217.5</v>
      </c>
      <c r="H200" s="22">
        <v>0</v>
      </c>
      <c r="I200" s="22">
        <v>0</v>
      </c>
      <c r="J200" s="22">
        <f t="shared" si="14"/>
        <v>-217.5</v>
      </c>
      <c r="L200" s="22"/>
      <c r="M200" s="22"/>
      <c r="S200" t="s">
        <v>83</v>
      </c>
      <c r="W200">
        <v>2601069</v>
      </c>
      <c r="X200" t="s">
        <v>222</v>
      </c>
      <c r="Y200" t="s">
        <v>111</v>
      </c>
      <c r="Z200" t="s">
        <v>126</v>
      </c>
      <c r="AA200" t="s">
        <v>223</v>
      </c>
      <c r="AH200" t="s">
        <v>222</v>
      </c>
      <c r="AI200" t="s">
        <v>224</v>
      </c>
      <c r="AJ200" t="s">
        <v>129</v>
      </c>
      <c r="AK200">
        <v>879095867</v>
      </c>
      <c r="AO200">
        <v>260001</v>
      </c>
      <c r="BC200" s="22">
        <v>-435</v>
      </c>
      <c r="BG200">
        <f t="shared" si="16"/>
        <v>0</v>
      </c>
      <c r="BH200" s="22">
        <f t="shared" si="17"/>
        <v>0</v>
      </c>
      <c r="BI200" s="61" t="s">
        <v>72</v>
      </c>
      <c r="BJ200" t="e">
        <f>+VLOOKUP(AH200,Sheet4!A:A,1,FALSE())</f>
        <v>#N/A</v>
      </c>
      <c r="BO200" s="62">
        <f t="shared" si="15"/>
        <v>0</v>
      </c>
      <c r="BP200" t="s">
        <v>225</v>
      </c>
    </row>
    <row r="201" spans="1:68" ht="12.75" customHeight="1" x14ac:dyDescent="0.3">
      <c r="A201" s="60">
        <v>46114</v>
      </c>
      <c r="B201" t="s">
        <v>84</v>
      </c>
      <c r="F201">
        <v>7250</v>
      </c>
      <c r="G201">
        <v>7250</v>
      </c>
      <c r="H201" s="22">
        <v>0</v>
      </c>
      <c r="I201" s="22">
        <v>0</v>
      </c>
      <c r="J201" s="22">
        <f t="shared" si="14"/>
        <v>-7250</v>
      </c>
      <c r="L201" s="22"/>
      <c r="M201" s="22"/>
      <c r="S201" t="s">
        <v>85</v>
      </c>
      <c r="W201">
        <v>2601069</v>
      </c>
      <c r="X201" t="s">
        <v>222</v>
      </c>
      <c r="Y201" t="s">
        <v>111</v>
      </c>
      <c r="Z201" t="s">
        <v>126</v>
      </c>
      <c r="AA201" t="s">
        <v>223</v>
      </c>
      <c r="AH201" t="s">
        <v>222</v>
      </c>
      <c r="AI201" t="s">
        <v>224</v>
      </c>
      <c r="AJ201" t="s">
        <v>129</v>
      </c>
      <c r="AK201">
        <v>879095867</v>
      </c>
      <c r="AO201">
        <v>260001</v>
      </c>
      <c r="BC201" s="22">
        <v>-7250</v>
      </c>
      <c r="BG201">
        <f t="shared" si="16"/>
        <v>0</v>
      </c>
      <c r="BH201" s="22">
        <f t="shared" si="17"/>
        <v>0</v>
      </c>
      <c r="BI201" s="61" t="s">
        <v>72</v>
      </c>
      <c r="BJ201" t="e">
        <f>+VLOOKUP(AH201,Sheet4!A:A,1,FALSE())</f>
        <v>#N/A</v>
      </c>
      <c r="BO201" s="62">
        <f t="shared" si="15"/>
        <v>0</v>
      </c>
      <c r="BP201" t="s">
        <v>225</v>
      </c>
    </row>
    <row r="202" spans="1:68" ht="12.75" customHeight="1" x14ac:dyDescent="0.3">
      <c r="A202" s="60">
        <v>46114</v>
      </c>
      <c r="B202" t="s">
        <v>63</v>
      </c>
      <c r="F202">
        <v>1560</v>
      </c>
      <c r="G202">
        <v>1560</v>
      </c>
      <c r="H202" s="22">
        <v>0</v>
      </c>
      <c r="I202" s="22">
        <v>0</v>
      </c>
      <c r="J202" s="22">
        <f t="shared" si="14"/>
        <v>-1560</v>
      </c>
      <c r="K202" t="s">
        <v>64</v>
      </c>
      <c r="L202" s="22"/>
      <c r="M202" s="22"/>
      <c r="S202" t="s">
        <v>65</v>
      </c>
      <c r="W202">
        <v>2601070</v>
      </c>
      <c r="X202" t="s">
        <v>226</v>
      </c>
      <c r="Y202" t="s">
        <v>67</v>
      </c>
      <c r="Z202" t="s">
        <v>196</v>
      </c>
      <c r="AA202" t="s">
        <v>227</v>
      </c>
      <c r="AH202" t="s">
        <v>226</v>
      </c>
      <c r="AI202" t="s">
        <v>228</v>
      </c>
      <c r="AJ202" t="s">
        <v>199</v>
      </c>
      <c r="AK202" t="s">
        <v>200</v>
      </c>
      <c r="AO202">
        <v>260001</v>
      </c>
      <c r="BC202" s="22">
        <v>-1560</v>
      </c>
      <c r="BG202">
        <f t="shared" si="16"/>
        <v>0</v>
      </c>
      <c r="BH202" s="22">
        <f t="shared" si="17"/>
        <v>0</v>
      </c>
      <c r="BI202" s="61" t="s">
        <v>72</v>
      </c>
      <c r="BJ202" t="e">
        <f>+VLOOKUP(AH202,Sheet4!A:A,1,FALSE())</f>
        <v>#N/A</v>
      </c>
      <c r="BO202" s="62">
        <f t="shared" si="15"/>
        <v>0</v>
      </c>
      <c r="BP202" t="s">
        <v>229</v>
      </c>
    </row>
    <row r="203" spans="1:68" ht="12.75" customHeight="1" x14ac:dyDescent="0.3">
      <c r="A203" s="60">
        <v>46114</v>
      </c>
      <c r="B203" t="s">
        <v>74</v>
      </c>
      <c r="F203" s="63">
        <v>104</v>
      </c>
      <c r="G203">
        <v>52</v>
      </c>
      <c r="H203" s="22">
        <v>0</v>
      </c>
      <c r="I203" s="22">
        <v>0</v>
      </c>
      <c r="J203" s="22">
        <f t="shared" si="14"/>
        <v>-52</v>
      </c>
      <c r="L203" s="22"/>
      <c r="M203" s="22"/>
      <c r="S203" t="s">
        <v>75</v>
      </c>
      <c r="W203">
        <v>2601070</v>
      </c>
      <c r="X203" t="s">
        <v>226</v>
      </c>
      <c r="Y203" t="s">
        <v>67</v>
      </c>
      <c r="Z203" t="s">
        <v>196</v>
      </c>
      <c r="AA203" t="s">
        <v>227</v>
      </c>
      <c r="AH203" t="s">
        <v>226</v>
      </c>
      <c r="AI203" t="s">
        <v>228</v>
      </c>
      <c r="AJ203" t="s">
        <v>199</v>
      </c>
      <c r="AK203" t="s">
        <v>200</v>
      </c>
      <c r="AO203">
        <v>260001</v>
      </c>
      <c r="BC203" s="22">
        <v>-104</v>
      </c>
      <c r="BG203">
        <f t="shared" si="16"/>
        <v>0</v>
      </c>
      <c r="BH203" s="22">
        <f t="shared" si="17"/>
        <v>0</v>
      </c>
      <c r="BI203" s="61" t="s">
        <v>72</v>
      </c>
      <c r="BJ203" t="e">
        <f>+VLOOKUP(AH203,Sheet4!A:A,1,FALSE())</f>
        <v>#N/A</v>
      </c>
      <c r="BO203" s="62">
        <f t="shared" si="15"/>
        <v>0</v>
      </c>
      <c r="BP203" t="s">
        <v>229</v>
      </c>
    </row>
    <row r="204" spans="1:68" ht="12.75" customHeight="1" x14ac:dyDescent="0.3">
      <c r="A204" s="60">
        <v>46114</v>
      </c>
      <c r="B204" t="s">
        <v>76</v>
      </c>
      <c r="F204">
        <v>2080</v>
      </c>
      <c r="G204">
        <v>2080</v>
      </c>
      <c r="H204" s="22">
        <v>0</v>
      </c>
      <c r="I204" s="22">
        <v>0</v>
      </c>
      <c r="J204" s="22">
        <f t="shared" si="14"/>
        <v>-2080</v>
      </c>
      <c r="L204" s="22"/>
      <c r="M204" s="22"/>
      <c r="S204" t="s">
        <v>77</v>
      </c>
      <c r="W204">
        <v>2601070</v>
      </c>
      <c r="X204" t="s">
        <v>226</v>
      </c>
      <c r="Y204" t="s">
        <v>67</v>
      </c>
      <c r="Z204" t="s">
        <v>196</v>
      </c>
      <c r="AA204" t="s">
        <v>227</v>
      </c>
      <c r="AH204" t="s">
        <v>226</v>
      </c>
      <c r="AI204" t="s">
        <v>228</v>
      </c>
      <c r="AJ204" t="s">
        <v>199</v>
      </c>
      <c r="AK204" t="s">
        <v>200</v>
      </c>
      <c r="AO204">
        <v>260001</v>
      </c>
      <c r="BC204" s="22">
        <v>-2080</v>
      </c>
      <c r="BG204">
        <f t="shared" si="16"/>
        <v>0</v>
      </c>
      <c r="BH204" s="22">
        <f t="shared" si="17"/>
        <v>0</v>
      </c>
      <c r="BI204" s="61" t="s">
        <v>72</v>
      </c>
      <c r="BJ204" t="e">
        <f>+VLOOKUP(AH204,Sheet4!A:A,1,FALSE())</f>
        <v>#N/A</v>
      </c>
      <c r="BO204" s="62">
        <f t="shared" si="15"/>
        <v>0</v>
      </c>
      <c r="BP204" t="s">
        <v>229</v>
      </c>
    </row>
    <row r="205" spans="1:68" ht="12.75" customHeight="1" x14ac:dyDescent="0.3">
      <c r="A205" s="60">
        <v>46114</v>
      </c>
      <c r="B205" t="s">
        <v>78</v>
      </c>
      <c r="F205" s="63">
        <v>23</v>
      </c>
      <c r="G205">
        <v>11.5</v>
      </c>
      <c r="H205" s="22">
        <v>0</v>
      </c>
      <c r="I205" s="22">
        <v>0</v>
      </c>
      <c r="J205" s="22">
        <f t="shared" si="14"/>
        <v>-11.5</v>
      </c>
      <c r="L205" s="22"/>
      <c r="M205" s="22"/>
      <c r="S205" t="s">
        <v>79</v>
      </c>
      <c r="W205">
        <v>2601070</v>
      </c>
      <c r="X205" t="s">
        <v>226</v>
      </c>
      <c r="Y205" t="s">
        <v>67</v>
      </c>
      <c r="Z205" t="s">
        <v>196</v>
      </c>
      <c r="AA205" t="s">
        <v>227</v>
      </c>
      <c r="AH205" t="s">
        <v>226</v>
      </c>
      <c r="AI205" t="s">
        <v>228</v>
      </c>
      <c r="AJ205" t="s">
        <v>199</v>
      </c>
      <c r="AK205" t="s">
        <v>200</v>
      </c>
      <c r="AO205">
        <v>260001</v>
      </c>
      <c r="BC205" s="22">
        <v>-23</v>
      </c>
      <c r="BG205">
        <f t="shared" si="16"/>
        <v>0</v>
      </c>
      <c r="BH205" s="22">
        <f t="shared" si="17"/>
        <v>0</v>
      </c>
      <c r="BI205" s="61" t="s">
        <v>72</v>
      </c>
      <c r="BJ205" t="e">
        <f>+VLOOKUP(AH205,Sheet4!A:A,1,FALSE())</f>
        <v>#N/A</v>
      </c>
      <c r="BO205" s="62">
        <f t="shared" si="15"/>
        <v>0</v>
      </c>
      <c r="BP205" t="s">
        <v>229</v>
      </c>
    </row>
    <row r="206" spans="1:68" ht="12.75" customHeight="1" x14ac:dyDescent="0.3">
      <c r="A206" s="60">
        <v>46114</v>
      </c>
      <c r="B206" t="s">
        <v>80</v>
      </c>
      <c r="F206">
        <v>287.5</v>
      </c>
      <c r="G206">
        <v>287.5</v>
      </c>
      <c r="H206" s="22">
        <v>0</v>
      </c>
      <c r="I206" s="22">
        <v>0</v>
      </c>
      <c r="J206" s="22">
        <f t="shared" si="14"/>
        <v>-287.5</v>
      </c>
      <c r="L206" s="22">
        <f>I206/12.5</f>
        <v>0</v>
      </c>
      <c r="M206" s="22"/>
      <c r="S206" t="s">
        <v>81</v>
      </c>
      <c r="W206">
        <v>2601070</v>
      </c>
      <c r="X206" t="s">
        <v>226</v>
      </c>
      <c r="Y206" t="s">
        <v>67</v>
      </c>
      <c r="Z206" t="s">
        <v>196</v>
      </c>
      <c r="AA206" t="s">
        <v>227</v>
      </c>
      <c r="AH206" t="s">
        <v>226</v>
      </c>
      <c r="AI206" t="s">
        <v>228</v>
      </c>
      <c r="AJ206" t="s">
        <v>199</v>
      </c>
      <c r="AK206" t="s">
        <v>200</v>
      </c>
      <c r="AO206">
        <v>260001</v>
      </c>
      <c r="BC206" s="22">
        <v>-287.5</v>
      </c>
      <c r="BG206">
        <f t="shared" si="16"/>
        <v>0</v>
      </c>
      <c r="BH206" s="22">
        <f t="shared" si="17"/>
        <v>0</v>
      </c>
      <c r="BI206" s="61" t="s">
        <v>72</v>
      </c>
      <c r="BJ206" t="e">
        <f>+VLOOKUP(AH206,Sheet4!A:A,1,FALSE())</f>
        <v>#N/A</v>
      </c>
      <c r="BO206" s="62">
        <f t="shared" si="15"/>
        <v>0</v>
      </c>
      <c r="BP206" t="s">
        <v>229</v>
      </c>
    </row>
    <row r="207" spans="1:68" ht="12.75" customHeight="1" x14ac:dyDescent="0.3">
      <c r="A207" s="60">
        <v>46114</v>
      </c>
      <c r="B207" t="s">
        <v>82</v>
      </c>
      <c r="F207" s="63">
        <v>243</v>
      </c>
      <c r="G207">
        <v>121.5</v>
      </c>
      <c r="H207" s="22">
        <v>0</v>
      </c>
      <c r="I207" s="22">
        <v>0</v>
      </c>
      <c r="J207" s="22">
        <f t="shared" si="14"/>
        <v>-121.5</v>
      </c>
      <c r="L207" s="22"/>
      <c r="M207" s="22"/>
      <c r="S207" t="s">
        <v>83</v>
      </c>
      <c r="W207">
        <v>2601070</v>
      </c>
      <c r="X207" t="s">
        <v>226</v>
      </c>
      <c r="Y207" t="s">
        <v>67</v>
      </c>
      <c r="Z207" t="s">
        <v>196</v>
      </c>
      <c r="AA207" t="s">
        <v>227</v>
      </c>
      <c r="AH207" t="s">
        <v>226</v>
      </c>
      <c r="AI207" t="s">
        <v>228</v>
      </c>
      <c r="AJ207" t="s">
        <v>199</v>
      </c>
      <c r="AK207" t="s">
        <v>200</v>
      </c>
      <c r="AO207">
        <v>260001</v>
      </c>
      <c r="BC207" s="22">
        <v>-243</v>
      </c>
      <c r="BG207">
        <f t="shared" si="16"/>
        <v>0</v>
      </c>
      <c r="BH207" s="22">
        <f t="shared" si="17"/>
        <v>0</v>
      </c>
      <c r="BI207" s="61" t="s">
        <v>72</v>
      </c>
      <c r="BJ207" t="e">
        <f>+VLOOKUP(AH207,Sheet4!A:A,1,FALSE())</f>
        <v>#N/A</v>
      </c>
      <c r="BO207" s="62">
        <f t="shared" si="15"/>
        <v>0</v>
      </c>
      <c r="BP207" t="s">
        <v>229</v>
      </c>
    </row>
    <row r="208" spans="1:68" ht="12.75" customHeight="1" x14ac:dyDescent="0.3">
      <c r="A208" s="60">
        <v>46114</v>
      </c>
      <c r="B208" t="s">
        <v>84</v>
      </c>
      <c r="F208">
        <v>4050</v>
      </c>
      <c r="G208">
        <v>4050</v>
      </c>
      <c r="H208" s="22">
        <v>0</v>
      </c>
      <c r="I208" s="22">
        <v>0</v>
      </c>
      <c r="J208" s="22">
        <f t="shared" si="14"/>
        <v>-4050</v>
      </c>
      <c r="L208" s="22"/>
      <c r="M208" s="22">
        <f>I208/50</f>
        <v>0</v>
      </c>
      <c r="S208" t="s">
        <v>85</v>
      </c>
      <c r="W208">
        <v>2601070</v>
      </c>
      <c r="X208" t="s">
        <v>226</v>
      </c>
      <c r="Y208" t="s">
        <v>67</v>
      </c>
      <c r="Z208" t="s">
        <v>196</v>
      </c>
      <c r="AA208" t="s">
        <v>227</v>
      </c>
      <c r="AH208" t="s">
        <v>226</v>
      </c>
      <c r="AI208" t="s">
        <v>228</v>
      </c>
      <c r="AJ208" t="s">
        <v>199</v>
      </c>
      <c r="AK208" t="s">
        <v>200</v>
      </c>
      <c r="AO208">
        <v>260001</v>
      </c>
      <c r="BC208" s="22">
        <v>-4050</v>
      </c>
      <c r="BG208">
        <f t="shared" si="16"/>
        <v>0</v>
      </c>
      <c r="BH208" s="22">
        <f t="shared" si="17"/>
        <v>0</v>
      </c>
      <c r="BI208" s="61" t="s">
        <v>72</v>
      </c>
      <c r="BJ208" t="e">
        <f>+VLOOKUP(AH208,Sheet4!A:A,1,FALSE())</f>
        <v>#N/A</v>
      </c>
      <c r="BO208" s="62">
        <f t="shared" si="15"/>
        <v>0</v>
      </c>
      <c r="BP208" t="s">
        <v>229</v>
      </c>
    </row>
    <row r="209" spans="1:68" ht="12.75" customHeight="1" x14ac:dyDescent="0.3">
      <c r="A209" s="60">
        <v>46114</v>
      </c>
      <c r="B209" t="s">
        <v>63</v>
      </c>
      <c r="F209">
        <v>2745</v>
      </c>
      <c r="G209">
        <v>2745</v>
      </c>
      <c r="H209">
        <v>450</v>
      </c>
      <c r="I209">
        <v>450</v>
      </c>
      <c r="J209" s="22">
        <v>-2295</v>
      </c>
      <c r="K209" t="s">
        <v>93</v>
      </c>
      <c r="S209" t="s">
        <v>65</v>
      </c>
      <c r="W209">
        <v>2601071</v>
      </c>
      <c r="X209" t="s">
        <v>230</v>
      </c>
      <c r="Y209" t="s">
        <v>95</v>
      </c>
      <c r="Z209" t="s">
        <v>231</v>
      </c>
      <c r="AA209" t="s">
        <v>232</v>
      </c>
      <c r="AH209" t="s">
        <v>230</v>
      </c>
      <c r="AI209" t="s">
        <v>233</v>
      </c>
      <c r="AJ209" t="s">
        <v>234</v>
      </c>
      <c r="AK209">
        <v>847389056</v>
      </c>
      <c r="AO209">
        <v>260001</v>
      </c>
      <c r="BF209" s="64">
        <v>2745</v>
      </c>
      <c r="BG209">
        <f t="shared" si="16"/>
        <v>0</v>
      </c>
      <c r="BH209" s="22">
        <f t="shared" si="17"/>
        <v>-450</v>
      </c>
      <c r="BI209" s="66" t="s">
        <v>72</v>
      </c>
      <c r="BJ209" t="e">
        <f>+VLOOKUP(AH209,Sheet4!A:A,1,FALSE())</f>
        <v>#N/A</v>
      </c>
      <c r="BO209" s="62">
        <v>-2295</v>
      </c>
      <c r="BP209" t="s">
        <v>235</v>
      </c>
    </row>
    <row r="210" spans="1:68" ht="12.75" customHeight="1" x14ac:dyDescent="0.3">
      <c r="A210" s="60">
        <v>46114</v>
      </c>
      <c r="B210" t="s">
        <v>74</v>
      </c>
      <c r="F210" s="63">
        <v>183</v>
      </c>
      <c r="G210">
        <v>91.5</v>
      </c>
      <c r="H210">
        <v>30</v>
      </c>
      <c r="I210">
        <v>30</v>
      </c>
      <c r="J210" s="22">
        <v>-153</v>
      </c>
      <c r="S210" t="s">
        <v>75</v>
      </c>
      <c r="W210">
        <v>2601071</v>
      </c>
      <c r="X210" t="s">
        <v>230</v>
      </c>
      <c r="Y210" t="s">
        <v>95</v>
      </c>
      <c r="Z210" t="s">
        <v>231</v>
      </c>
      <c r="AA210" t="s">
        <v>232</v>
      </c>
      <c r="AH210" t="s">
        <v>230</v>
      </c>
      <c r="AI210" t="s">
        <v>233</v>
      </c>
      <c r="AJ210" t="s">
        <v>234</v>
      </c>
      <c r="AK210">
        <v>847389056</v>
      </c>
      <c r="AO210">
        <v>260001</v>
      </c>
      <c r="BG210">
        <f t="shared" si="16"/>
        <v>0</v>
      </c>
      <c r="BH210" s="22">
        <f t="shared" si="17"/>
        <v>-30</v>
      </c>
      <c r="BI210" s="61" t="s">
        <v>72</v>
      </c>
      <c r="BJ210" t="e">
        <f>+VLOOKUP(AH210,Sheet4!A:A,1,FALSE())</f>
        <v>#N/A</v>
      </c>
      <c r="BO210" s="62">
        <v>-153</v>
      </c>
      <c r="BP210" t="s">
        <v>235</v>
      </c>
    </row>
    <row r="211" spans="1:68" ht="12.75" customHeight="1" x14ac:dyDescent="0.3">
      <c r="A211" s="60">
        <v>46114</v>
      </c>
      <c r="B211" t="s">
        <v>76</v>
      </c>
      <c r="F211">
        <v>3660</v>
      </c>
      <c r="G211">
        <v>3660</v>
      </c>
      <c r="H211">
        <v>600</v>
      </c>
      <c r="I211">
        <v>600</v>
      </c>
      <c r="J211" s="22">
        <v>-3060</v>
      </c>
      <c r="S211" t="s">
        <v>77</v>
      </c>
      <c r="W211">
        <v>2601071</v>
      </c>
      <c r="X211" t="s">
        <v>230</v>
      </c>
      <c r="Y211" t="s">
        <v>95</v>
      </c>
      <c r="Z211" t="s">
        <v>231</v>
      </c>
      <c r="AA211" t="s">
        <v>232</v>
      </c>
      <c r="AH211" t="s">
        <v>230</v>
      </c>
      <c r="AI211" t="s">
        <v>233</v>
      </c>
      <c r="AJ211" t="s">
        <v>234</v>
      </c>
      <c r="AK211">
        <v>847389056</v>
      </c>
      <c r="AO211">
        <v>260001</v>
      </c>
      <c r="BG211">
        <f t="shared" si="16"/>
        <v>0</v>
      </c>
      <c r="BH211" s="22">
        <f t="shared" si="17"/>
        <v>-600</v>
      </c>
      <c r="BI211" s="61" t="s">
        <v>72</v>
      </c>
      <c r="BJ211" t="e">
        <f>+VLOOKUP(AH211,Sheet4!A:A,1,FALSE())</f>
        <v>#N/A</v>
      </c>
      <c r="BO211" s="62">
        <v>-3060</v>
      </c>
      <c r="BP211" t="s">
        <v>235</v>
      </c>
    </row>
    <row r="212" spans="1:68" ht="12.75" customHeight="1" x14ac:dyDescent="0.3">
      <c r="A212" s="60">
        <v>46114</v>
      </c>
      <c r="B212" t="s">
        <v>78</v>
      </c>
      <c r="F212" s="63">
        <v>183</v>
      </c>
      <c r="G212">
        <v>91.5</v>
      </c>
      <c r="H212">
        <v>30</v>
      </c>
      <c r="I212">
        <v>30</v>
      </c>
      <c r="J212" s="22">
        <v>-153</v>
      </c>
      <c r="S212" t="s">
        <v>79</v>
      </c>
      <c r="W212">
        <v>2601071</v>
      </c>
      <c r="X212" t="s">
        <v>230</v>
      </c>
      <c r="Y212" t="s">
        <v>95</v>
      </c>
      <c r="Z212" t="s">
        <v>231</v>
      </c>
      <c r="AA212" t="s">
        <v>232</v>
      </c>
      <c r="AH212" t="s">
        <v>230</v>
      </c>
      <c r="AI212" t="s">
        <v>233</v>
      </c>
      <c r="AJ212" t="s">
        <v>234</v>
      </c>
      <c r="AK212">
        <v>847389056</v>
      </c>
      <c r="AO212">
        <v>260001</v>
      </c>
      <c r="BG212">
        <f t="shared" si="16"/>
        <v>0</v>
      </c>
      <c r="BH212" s="22">
        <f t="shared" si="17"/>
        <v>-30</v>
      </c>
      <c r="BI212" s="61" t="s">
        <v>72</v>
      </c>
      <c r="BJ212" t="e">
        <f>+VLOOKUP(AH212,Sheet4!A:A,1,FALSE())</f>
        <v>#N/A</v>
      </c>
      <c r="BO212" s="62">
        <v>-153</v>
      </c>
      <c r="BP212" t="s">
        <v>235</v>
      </c>
    </row>
    <row r="213" spans="1:68" ht="12.75" customHeight="1" x14ac:dyDescent="0.3">
      <c r="A213" s="60">
        <v>46114</v>
      </c>
      <c r="B213" t="s">
        <v>80</v>
      </c>
      <c r="F213">
        <v>2287.5</v>
      </c>
      <c r="G213">
        <v>2287.5</v>
      </c>
      <c r="H213">
        <v>375</v>
      </c>
      <c r="I213">
        <v>375</v>
      </c>
      <c r="J213" s="22">
        <v>-1912.5</v>
      </c>
      <c r="S213" t="s">
        <v>81</v>
      </c>
      <c r="W213">
        <v>2601071</v>
      </c>
      <c r="X213" t="s">
        <v>230</v>
      </c>
      <c r="Y213" t="s">
        <v>95</v>
      </c>
      <c r="Z213" t="s">
        <v>231</v>
      </c>
      <c r="AA213" t="s">
        <v>232</v>
      </c>
      <c r="AH213" t="s">
        <v>230</v>
      </c>
      <c r="AI213" t="s">
        <v>233</v>
      </c>
      <c r="AJ213" t="s">
        <v>234</v>
      </c>
      <c r="AK213">
        <v>847389056</v>
      </c>
      <c r="AO213">
        <v>260001</v>
      </c>
      <c r="BE213" s="64">
        <v>2288</v>
      </c>
      <c r="BG213">
        <f t="shared" si="16"/>
        <v>2288</v>
      </c>
      <c r="BH213" s="22">
        <f t="shared" si="17"/>
        <v>1913</v>
      </c>
      <c r="BI213" s="65" t="s">
        <v>100</v>
      </c>
      <c r="BJ213" t="e">
        <f>+VLOOKUP(AH213,Sheet4!A:A,1,FALSE())</f>
        <v>#N/A</v>
      </c>
      <c r="BO213" s="62">
        <v>-1912.5</v>
      </c>
      <c r="BP213" t="s">
        <v>235</v>
      </c>
    </row>
    <row r="214" spans="1:68" ht="12.75" customHeight="1" x14ac:dyDescent="0.3">
      <c r="A214" s="60">
        <v>46114</v>
      </c>
      <c r="B214" t="s">
        <v>63</v>
      </c>
      <c r="F214">
        <v>795</v>
      </c>
      <c r="G214">
        <v>795</v>
      </c>
      <c r="H214" s="22">
        <v>240</v>
      </c>
      <c r="I214" s="22">
        <v>240</v>
      </c>
      <c r="J214" s="22">
        <f>I214-G214</f>
        <v>-555</v>
      </c>
      <c r="K214" t="s">
        <v>109</v>
      </c>
      <c r="L214" s="22"/>
      <c r="M214" s="22"/>
      <c r="S214" t="s">
        <v>65</v>
      </c>
      <c r="W214">
        <v>2601072</v>
      </c>
      <c r="X214" t="s">
        <v>236</v>
      </c>
      <c r="Y214" t="s">
        <v>144</v>
      </c>
      <c r="Z214" t="s">
        <v>145</v>
      </c>
      <c r="AA214" t="s">
        <v>237</v>
      </c>
      <c r="AH214" t="s">
        <v>236</v>
      </c>
      <c r="AI214" t="s">
        <v>238</v>
      </c>
      <c r="AJ214" t="s">
        <v>148</v>
      </c>
      <c r="AK214" t="s">
        <v>149</v>
      </c>
      <c r="AO214">
        <v>260001</v>
      </c>
      <c r="BC214" s="22">
        <v>-555</v>
      </c>
      <c r="BG214">
        <f t="shared" si="16"/>
        <v>0</v>
      </c>
      <c r="BH214" s="22">
        <f t="shared" si="17"/>
        <v>-240</v>
      </c>
      <c r="BI214" s="61" t="s">
        <v>72</v>
      </c>
      <c r="BJ214" t="e">
        <f>+VLOOKUP(AH214,Sheet4!A:A,1,FALSE())</f>
        <v>#N/A</v>
      </c>
      <c r="BO214" s="62">
        <f>+I214+-H214</f>
        <v>0</v>
      </c>
      <c r="BP214" t="s">
        <v>239</v>
      </c>
    </row>
    <row r="215" spans="1:68" ht="12.75" customHeight="1" x14ac:dyDescent="0.3">
      <c r="A215" s="60">
        <v>46114</v>
      </c>
      <c r="B215" t="s">
        <v>74</v>
      </c>
      <c r="F215" s="63">
        <v>53</v>
      </c>
      <c r="G215">
        <v>26.5</v>
      </c>
      <c r="H215" s="22">
        <v>16</v>
      </c>
      <c r="I215" s="22">
        <v>16</v>
      </c>
      <c r="J215" s="22">
        <f>I215-G215</f>
        <v>-10.5</v>
      </c>
      <c r="L215" s="22"/>
      <c r="M215" s="22"/>
      <c r="S215" t="s">
        <v>75</v>
      </c>
      <c r="W215">
        <v>2601072</v>
      </c>
      <c r="X215" t="s">
        <v>236</v>
      </c>
      <c r="Y215" t="s">
        <v>144</v>
      </c>
      <c r="Z215" t="s">
        <v>145</v>
      </c>
      <c r="AA215" t="s">
        <v>237</v>
      </c>
      <c r="AH215" t="s">
        <v>236</v>
      </c>
      <c r="AI215" t="s">
        <v>238</v>
      </c>
      <c r="AJ215" t="s">
        <v>148</v>
      </c>
      <c r="AK215" t="s">
        <v>149</v>
      </c>
      <c r="AO215">
        <v>260001</v>
      </c>
      <c r="BC215" s="22">
        <v>-37</v>
      </c>
      <c r="BG215">
        <f t="shared" si="16"/>
        <v>0</v>
      </c>
      <c r="BH215" s="22">
        <f t="shared" si="17"/>
        <v>-16</v>
      </c>
      <c r="BI215" s="61" t="s">
        <v>72</v>
      </c>
      <c r="BJ215" t="e">
        <f>+VLOOKUP(AH215,Sheet4!A:A,1,FALSE())</f>
        <v>#N/A</v>
      </c>
      <c r="BO215" s="62">
        <f>+I215+-H215</f>
        <v>0</v>
      </c>
      <c r="BP215" t="s">
        <v>239</v>
      </c>
    </row>
    <row r="216" spans="1:68" ht="12.75" customHeight="1" x14ac:dyDescent="0.3">
      <c r="A216" s="60">
        <v>46114</v>
      </c>
      <c r="B216" t="s">
        <v>76</v>
      </c>
      <c r="F216">
        <v>1060</v>
      </c>
      <c r="G216">
        <v>1060</v>
      </c>
      <c r="H216" s="22">
        <v>320</v>
      </c>
      <c r="I216" s="22">
        <v>320</v>
      </c>
      <c r="J216" s="22">
        <f>I216-G216</f>
        <v>-740</v>
      </c>
      <c r="L216" s="22"/>
      <c r="M216" s="22"/>
      <c r="S216" t="s">
        <v>77</v>
      </c>
      <c r="W216">
        <v>2601072</v>
      </c>
      <c r="X216" t="s">
        <v>236</v>
      </c>
      <c r="Y216" t="s">
        <v>144</v>
      </c>
      <c r="Z216" t="s">
        <v>145</v>
      </c>
      <c r="AA216" t="s">
        <v>237</v>
      </c>
      <c r="AH216" t="s">
        <v>236</v>
      </c>
      <c r="AI216" t="s">
        <v>238</v>
      </c>
      <c r="AJ216" t="s">
        <v>148</v>
      </c>
      <c r="AK216" t="s">
        <v>149</v>
      </c>
      <c r="AO216">
        <v>260001</v>
      </c>
      <c r="BC216" s="22">
        <v>-740</v>
      </c>
      <c r="BG216">
        <f t="shared" si="16"/>
        <v>0</v>
      </c>
      <c r="BH216" s="22">
        <f t="shared" si="17"/>
        <v>-320</v>
      </c>
      <c r="BI216" s="61" t="s">
        <v>72</v>
      </c>
      <c r="BJ216" t="e">
        <f>+VLOOKUP(AH216,Sheet4!A:A,1,FALSE())</f>
        <v>#N/A</v>
      </c>
      <c r="BO216" s="62">
        <f>+I216+-H216</f>
        <v>0</v>
      </c>
      <c r="BP216" t="s">
        <v>239</v>
      </c>
    </row>
    <row r="217" spans="1:68" ht="12.75" customHeight="1" x14ac:dyDescent="0.3">
      <c r="A217" s="60">
        <v>46114</v>
      </c>
      <c r="B217" t="s">
        <v>78</v>
      </c>
      <c r="F217" s="63">
        <v>53</v>
      </c>
      <c r="G217">
        <v>26.5</v>
      </c>
      <c r="H217" s="22">
        <v>16</v>
      </c>
      <c r="I217" s="22">
        <v>16</v>
      </c>
      <c r="J217" s="22">
        <f>I217-G217</f>
        <v>-10.5</v>
      </c>
      <c r="L217" s="22"/>
      <c r="M217" s="22"/>
      <c r="S217" t="s">
        <v>79</v>
      </c>
      <c r="W217">
        <v>2601072</v>
      </c>
      <c r="X217" t="s">
        <v>236</v>
      </c>
      <c r="Y217" t="s">
        <v>144</v>
      </c>
      <c r="Z217" t="s">
        <v>145</v>
      </c>
      <c r="AA217" t="s">
        <v>237</v>
      </c>
      <c r="AH217" t="s">
        <v>236</v>
      </c>
      <c r="AI217" t="s">
        <v>238</v>
      </c>
      <c r="AJ217" t="s">
        <v>148</v>
      </c>
      <c r="AK217" t="s">
        <v>149</v>
      </c>
      <c r="AO217">
        <v>260001</v>
      </c>
      <c r="BC217" s="22">
        <v>-37</v>
      </c>
      <c r="BG217">
        <f t="shared" si="16"/>
        <v>0</v>
      </c>
      <c r="BH217" s="22">
        <f t="shared" si="17"/>
        <v>-16</v>
      </c>
      <c r="BI217" s="61" t="s">
        <v>72</v>
      </c>
      <c r="BJ217" t="e">
        <f>+VLOOKUP(AH217,Sheet4!A:A,1,FALSE())</f>
        <v>#N/A</v>
      </c>
      <c r="BO217" s="62">
        <f>+I217+-H217</f>
        <v>0</v>
      </c>
      <c r="BP217" t="s">
        <v>239</v>
      </c>
    </row>
    <row r="218" spans="1:68" ht="12.75" customHeight="1" x14ac:dyDescent="0.3">
      <c r="A218" s="60">
        <v>46114</v>
      </c>
      <c r="B218" t="s">
        <v>80</v>
      </c>
      <c r="F218">
        <v>662.5</v>
      </c>
      <c r="G218">
        <v>662.5</v>
      </c>
      <c r="H218" s="22">
        <v>200</v>
      </c>
      <c r="I218" s="22">
        <v>200</v>
      </c>
      <c r="J218" s="22">
        <f>I218-G218</f>
        <v>-462.5</v>
      </c>
      <c r="L218" s="22"/>
      <c r="M218" s="22"/>
      <c r="S218" t="s">
        <v>81</v>
      </c>
      <c r="W218">
        <v>2601072</v>
      </c>
      <c r="X218" t="s">
        <v>236</v>
      </c>
      <c r="Y218" t="s">
        <v>144</v>
      </c>
      <c r="Z218" t="s">
        <v>145</v>
      </c>
      <c r="AA218" t="s">
        <v>237</v>
      </c>
      <c r="AH218" t="s">
        <v>236</v>
      </c>
      <c r="AI218" t="s">
        <v>238</v>
      </c>
      <c r="AJ218" t="s">
        <v>148</v>
      </c>
      <c r="AK218" t="s">
        <v>149</v>
      </c>
      <c r="AO218">
        <v>260001</v>
      </c>
      <c r="BC218" s="22">
        <v>-462.5</v>
      </c>
      <c r="BG218">
        <f t="shared" si="16"/>
        <v>0</v>
      </c>
      <c r="BH218" s="22">
        <f t="shared" si="17"/>
        <v>-200</v>
      </c>
      <c r="BI218" s="61" t="s">
        <v>72</v>
      </c>
      <c r="BJ218" t="e">
        <f>+VLOOKUP(AH218,Sheet4!A:A,1,FALSE())</f>
        <v>#N/A</v>
      </c>
      <c r="BO218" s="62">
        <f>+I218+-H218</f>
        <v>0</v>
      </c>
      <c r="BP218" t="s">
        <v>239</v>
      </c>
    </row>
    <row r="219" spans="1:68" ht="12.75" customHeight="1" x14ac:dyDescent="0.3">
      <c r="A219" s="60">
        <v>46114</v>
      </c>
      <c r="B219" t="s">
        <v>63</v>
      </c>
      <c r="F219">
        <v>345</v>
      </c>
      <c r="G219">
        <v>345</v>
      </c>
      <c r="H219">
        <v>1170</v>
      </c>
      <c r="I219">
        <v>1170</v>
      </c>
      <c r="J219" s="22">
        <v>825</v>
      </c>
      <c r="K219" t="s">
        <v>93</v>
      </c>
      <c r="S219" t="s">
        <v>65</v>
      </c>
      <c r="W219">
        <v>2601073</v>
      </c>
      <c r="X219" t="s">
        <v>240</v>
      </c>
      <c r="Y219" t="s">
        <v>169</v>
      </c>
      <c r="Z219" t="s">
        <v>241</v>
      </c>
      <c r="AA219" t="s">
        <v>242</v>
      </c>
      <c r="AH219" t="s">
        <v>240</v>
      </c>
      <c r="AI219" t="s">
        <v>243</v>
      </c>
      <c r="AJ219" t="s">
        <v>244</v>
      </c>
      <c r="AK219">
        <v>861798330</v>
      </c>
      <c r="AO219">
        <v>260001</v>
      </c>
      <c r="BG219">
        <f t="shared" si="16"/>
        <v>0</v>
      </c>
      <c r="BH219" s="22">
        <f t="shared" si="17"/>
        <v>-1170</v>
      </c>
      <c r="BI219" s="61" t="s">
        <v>72</v>
      </c>
      <c r="BJ219" t="e">
        <f>+VLOOKUP(AH219,Sheet4!A:A,1,FALSE())</f>
        <v>#N/A</v>
      </c>
      <c r="BO219" s="62">
        <v>825</v>
      </c>
      <c r="BP219" t="s">
        <v>245</v>
      </c>
    </row>
    <row r="220" spans="1:68" ht="12.75" customHeight="1" x14ac:dyDescent="0.3">
      <c r="A220" s="60">
        <v>46114</v>
      </c>
      <c r="B220" t="s">
        <v>63</v>
      </c>
      <c r="F220">
        <v>810</v>
      </c>
      <c r="G220">
        <v>810</v>
      </c>
      <c r="H220">
        <v>2730</v>
      </c>
      <c r="I220">
        <v>2730</v>
      </c>
      <c r="J220" s="22">
        <v>1920</v>
      </c>
      <c r="K220" t="s">
        <v>93</v>
      </c>
      <c r="S220" t="s">
        <v>65</v>
      </c>
      <c r="W220">
        <v>2601073</v>
      </c>
      <c r="X220" t="s">
        <v>240</v>
      </c>
      <c r="Y220" t="s">
        <v>169</v>
      </c>
      <c r="Z220" t="s">
        <v>241</v>
      </c>
      <c r="AA220" t="s">
        <v>246</v>
      </c>
      <c r="AH220" t="s">
        <v>240</v>
      </c>
      <c r="AI220" t="s">
        <v>243</v>
      </c>
      <c r="AJ220" t="s">
        <v>244</v>
      </c>
      <c r="AK220">
        <v>861798330</v>
      </c>
      <c r="AO220">
        <v>260001</v>
      </c>
      <c r="BG220">
        <f t="shared" si="16"/>
        <v>0</v>
      </c>
      <c r="BH220" s="22">
        <f t="shared" si="17"/>
        <v>-2730</v>
      </c>
      <c r="BI220" s="61" t="s">
        <v>72</v>
      </c>
      <c r="BJ220" t="e">
        <f>+VLOOKUP(AH220,Sheet4!A:A,1,FALSE())</f>
        <v>#N/A</v>
      </c>
      <c r="BO220" s="62">
        <v>1920</v>
      </c>
      <c r="BP220" t="s">
        <v>245</v>
      </c>
    </row>
    <row r="221" spans="1:68" ht="12.75" customHeight="1" x14ac:dyDescent="0.3">
      <c r="A221" s="60">
        <v>46114</v>
      </c>
      <c r="B221" t="s">
        <v>63</v>
      </c>
      <c r="F221">
        <v>450</v>
      </c>
      <c r="G221">
        <v>450</v>
      </c>
      <c r="H221">
        <v>1515</v>
      </c>
      <c r="I221">
        <v>1515</v>
      </c>
      <c r="J221" s="22">
        <v>1065</v>
      </c>
      <c r="K221" t="s">
        <v>93</v>
      </c>
      <c r="S221" t="s">
        <v>65</v>
      </c>
      <c r="W221">
        <v>2601073</v>
      </c>
      <c r="X221" t="s">
        <v>240</v>
      </c>
      <c r="Y221" t="s">
        <v>169</v>
      </c>
      <c r="Z221" t="s">
        <v>241</v>
      </c>
      <c r="AA221" t="s">
        <v>247</v>
      </c>
      <c r="AH221" t="s">
        <v>240</v>
      </c>
      <c r="AI221" t="s">
        <v>243</v>
      </c>
      <c r="AJ221" t="s">
        <v>244</v>
      </c>
      <c r="AK221">
        <v>861798330</v>
      </c>
      <c r="AO221">
        <v>260001</v>
      </c>
      <c r="BG221">
        <f t="shared" si="16"/>
        <v>0</v>
      </c>
      <c r="BH221" s="22">
        <f t="shared" si="17"/>
        <v>-1515</v>
      </c>
      <c r="BI221" s="61" t="s">
        <v>72</v>
      </c>
      <c r="BJ221" t="e">
        <f>+VLOOKUP(AH221,Sheet4!A:A,1,FALSE())</f>
        <v>#N/A</v>
      </c>
      <c r="BO221" s="62">
        <v>1065</v>
      </c>
      <c r="BP221" t="s">
        <v>245</v>
      </c>
    </row>
    <row r="222" spans="1:68" ht="12.75" customHeight="1" x14ac:dyDescent="0.3">
      <c r="A222" s="60">
        <v>46114</v>
      </c>
      <c r="B222" t="s">
        <v>63</v>
      </c>
      <c r="F222">
        <v>510</v>
      </c>
      <c r="G222">
        <v>510</v>
      </c>
      <c r="H222">
        <v>1725</v>
      </c>
      <c r="I222">
        <v>1725</v>
      </c>
      <c r="J222" s="22">
        <v>1215</v>
      </c>
      <c r="K222" t="s">
        <v>93</v>
      </c>
      <c r="S222" t="s">
        <v>65</v>
      </c>
      <c r="W222">
        <v>2601073</v>
      </c>
      <c r="X222" t="s">
        <v>240</v>
      </c>
      <c r="Y222" t="s">
        <v>169</v>
      </c>
      <c r="Z222" t="s">
        <v>241</v>
      </c>
      <c r="AA222" t="s">
        <v>248</v>
      </c>
      <c r="AH222" t="s">
        <v>240</v>
      </c>
      <c r="AI222" t="s">
        <v>243</v>
      </c>
      <c r="AJ222" t="s">
        <v>244</v>
      </c>
      <c r="AK222">
        <v>861798330</v>
      </c>
      <c r="AO222">
        <v>260001</v>
      </c>
      <c r="BG222">
        <f t="shared" si="16"/>
        <v>0</v>
      </c>
      <c r="BH222" s="22">
        <f t="shared" si="17"/>
        <v>-1725</v>
      </c>
      <c r="BI222" s="61" t="s">
        <v>72</v>
      </c>
      <c r="BJ222" t="e">
        <f>+VLOOKUP(AH222,Sheet4!A:A,1,FALSE())</f>
        <v>#N/A</v>
      </c>
      <c r="BO222" s="62">
        <v>1215</v>
      </c>
      <c r="BP222" t="s">
        <v>245</v>
      </c>
    </row>
    <row r="223" spans="1:68" ht="12.75" customHeight="1" x14ac:dyDescent="0.3">
      <c r="A223" s="60">
        <v>46114</v>
      </c>
      <c r="B223" t="s">
        <v>63</v>
      </c>
      <c r="F223">
        <v>375</v>
      </c>
      <c r="G223">
        <v>375</v>
      </c>
      <c r="H223">
        <v>1275</v>
      </c>
      <c r="I223">
        <v>1275</v>
      </c>
      <c r="J223" s="22">
        <v>900</v>
      </c>
      <c r="K223" t="s">
        <v>93</v>
      </c>
      <c r="S223" t="s">
        <v>65</v>
      </c>
      <c r="W223">
        <v>2601073</v>
      </c>
      <c r="X223" t="s">
        <v>240</v>
      </c>
      <c r="Y223" t="s">
        <v>169</v>
      </c>
      <c r="Z223" t="s">
        <v>241</v>
      </c>
      <c r="AA223" t="s">
        <v>249</v>
      </c>
      <c r="AH223" t="s">
        <v>240</v>
      </c>
      <c r="AI223" t="s">
        <v>243</v>
      </c>
      <c r="AJ223" t="s">
        <v>244</v>
      </c>
      <c r="AK223">
        <v>861798330</v>
      </c>
      <c r="AO223">
        <v>260001</v>
      </c>
      <c r="BG223">
        <f t="shared" si="16"/>
        <v>0</v>
      </c>
      <c r="BH223" s="22">
        <f t="shared" si="17"/>
        <v>-1275</v>
      </c>
      <c r="BI223" s="61" t="s">
        <v>72</v>
      </c>
      <c r="BJ223" t="e">
        <f>+VLOOKUP(AH223,Sheet4!A:A,1,FALSE())</f>
        <v>#N/A</v>
      </c>
      <c r="BO223" s="62">
        <v>900</v>
      </c>
      <c r="BP223" t="s">
        <v>245</v>
      </c>
    </row>
    <row r="224" spans="1:68" ht="12.75" customHeight="1" x14ac:dyDescent="0.3">
      <c r="A224" s="60">
        <v>46114</v>
      </c>
      <c r="B224" t="s">
        <v>63</v>
      </c>
      <c r="F224">
        <v>375</v>
      </c>
      <c r="G224">
        <v>375</v>
      </c>
      <c r="H224">
        <v>1275</v>
      </c>
      <c r="I224">
        <v>1275</v>
      </c>
      <c r="J224" s="22">
        <v>900</v>
      </c>
      <c r="K224" t="s">
        <v>93</v>
      </c>
      <c r="S224" t="s">
        <v>65</v>
      </c>
      <c r="W224">
        <v>2601073</v>
      </c>
      <c r="X224" t="s">
        <v>240</v>
      </c>
      <c r="Y224" t="s">
        <v>169</v>
      </c>
      <c r="Z224" t="s">
        <v>241</v>
      </c>
      <c r="AA224" t="s">
        <v>250</v>
      </c>
      <c r="AH224" t="s">
        <v>240</v>
      </c>
      <c r="AI224" t="s">
        <v>243</v>
      </c>
      <c r="AJ224" t="s">
        <v>244</v>
      </c>
      <c r="AK224">
        <v>861798330</v>
      </c>
      <c r="AO224">
        <v>260001</v>
      </c>
      <c r="BG224">
        <f t="shared" si="16"/>
        <v>0</v>
      </c>
      <c r="BH224" s="22">
        <f t="shared" si="17"/>
        <v>-1275</v>
      </c>
      <c r="BI224" s="61" t="s">
        <v>72</v>
      </c>
      <c r="BJ224" t="e">
        <f>+VLOOKUP(AH224,Sheet4!A:A,1,FALSE())</f>
        <v>#N/A</v>
      </c>
      <c r="BO224" s="62">
        <v>900</v>
      </c>
      <c r="BP224" t="s">
        <v>245</v>
      </c>
    </row>
    <row r="225" spans="1:68" ht="12.75" customHeight="1" x14ac:dyDescent="0.3">
      <c r="A225" s="60">
        <v>46114</v>
      </c>
      <c r="B225" t="s">
        <v>63</v>
      </c>
      <c r="F225">
        <v>375</v>
      </c>
      <c r="G225">
        <v>375</v>
      </c>
      <c r="H225">
        <v>1260</v>
      </c>
      <c r="I225">
        <v>1260</v>
      </c>
      <c r="J225" s="22">
        <v>885</v>
      </c>
      <c r="K225" t="s">
        <v>93</v>
      </c>
      <c r="S225" t="s">
        <v>65</v>
      </c>
      <c r="W225">
        <v>2601073</v>
      </c>
      <c r="X225" t="s">
        <v>240</v>
      </c>
      <c r="Y225" t="s">
        <v>169</v>
      </c>
      <c r="Z225" t="s">
        <v>241</v>
      </c>
      <c r="AA225" t="s">
        <v>251</v>
      </c>
      <c r="AH225" t="s">
        <v>240</v>
      </c>
      <c r="AI225" t="s">
        <v>243</v>
      </c>
      <c r="AJ225" t="s">
        <v>244</v>
      </c>
      <c r="AK225">
        <v>861798330</v>
      </c>
      <c r="AO225">
        <v>260001</v>
      </c>
      <c r="BG225">
        <f t="shared" si="16"/>
        <v>0</v>
      </c>
      <c r="BH225" s="22">
        <f t="shared" si="17"/>
        <v>-1260</v>
      </c>
      <c r="BI225" s="61" t="s">
        <v>72</v>
      </c>
      <c r="BJ225" t="e">
        <f>+VLOOKUP(AH225,Sheet4!A:A,1,FALSE())</f>
        <v>#N/A</v>
      </c>
      <c r="BO225" s="62">
        <v>885</v>
      </c>
      <c r="BP225" t="s">
        <v>245</v>
      </c>
    </row>
    <row r="226" spans="1:68" ht="12.75" customHeight="1" x14ac:dyDescent="0.3">
      <c r="A226" s="60">
        <v>46114</v>
      </c>
      <c r="B226" t="s">
        <v>63</v>
      </c>
      <c r="F226">
        <v>360</v>
      </c>
      <c r="G226">
        <v>360</v>
      </c>
      <c r="H226">
        <v>1215</v>
      </c>
      <c r="I226">
        <v>1215</v>
      </c>
      <c r="J226" s="22">
        <v>855</v>
      </c>
      <c r="K226" t="s">
        <v>93</v>
      </c>
      <c r="S226" t="s">
        <v>65</v>
      </c>
      <c r="W226">
        <v>2601073</v>
      </c>
      <c r="X226" t="s">
        <v>240</v>
      </c>
      <c r="Y226" t="s">
        <v>169</v>
      </c>
      <c r="Z226" t="s">
        <v>241</v>
      </c>
      <c r="AA226" t="s">
        <v>252</v>
      </c>
      <c r="AH226" t="s">
        <v>240</v>
      </c>
      <c r="AI226" t="s">
        <v>243</v>
      </c>
      <c r="AJ226" t="s">
        <v>244</v>
      </c>
      <c r="AK226">
        <v>861798330</v>
      </c>
      <c r="AO226">
        <v>260001</v>
      </c>
      <c r="BG226">
        <f t="shared" si="16"/>
        <v>0</v>
      </c>
      <c r="BH226" s="22">
        <f t="shared" si="17"/>
        <v>-1215</v>
      </c>
      <c r="BI226" s="61" t="s">
        <v>72</v>
      </c>
      <c r="BJ226" t="e">
        <f>+VLOOKUP(AH226,Sheet4!A:A,1,FALSE())</f>
        <v>#N/A</v>
      </c>
      <c r="BO226" s="62">
        <v>855</v>
      </c>
      <c r="BP226" t="s">
        <v>245</v>
      </c>
    </row>
    <row r="227" spans="1:68" ht="12.75" customHeight="1" x14ac:dyDescent="0.3">
      <c r="A227" s="60">
        <v>46114</v>
      </c>
      <c r="B227" t="s">
        <v>74</v>
      </c>
      <c r="F227" s="63">
        <v>23</v>
      </c>
      <c r="G227">
        <v>11.5</v>
      </c>
      <c r="H227">
        <v>78</v>
      </c>
      <c r="I227">
        <v>78</v>
      </c>
      <c r="J227" s="22">
        <v>55</v>
      </c>
      <c r="S227" t="s">
        <v>75</v>
      </c>
      <c r="W227">
        <v>2601073</v>
      </c>
      <c r="X227" t="s">
        <v>240</v>
      </c>
      <c r="Y227" t="s">
        <v>169</v>
      </c>
      <c r="Z227" t="s">
        <v>241</v>
      </c>
      <c r="AA227" t="s">
        <v>242</v>
      </c>
      <c r="AH227" t="s">
        <v>240</v>
      </c>
      <c r="AI227" t="s">
        <v>243</v>
      </c>
      <c r="AJ227" t="s">
        <v>244</v>
      </c>
      <c r="AK227">
        <v>861798330</v>
      </c>
      <c r="AO227">
        <v>260001</v>
      </c>
      <c r="BG227">
        <f t="shared" si="16"/>
        <v>0</v>
      </c>
      <c r="BH227" s="22">
        <f t="shared" si="17"/>
        <v>-78</v>
      </c>
      <c r="BI227" s="61" t="s">
        <v>72</v>
      </c>
      <c r="BJ227" t="e">
        <f>+VLOOKUP(AH227,Sheet4!A:A,1,FALSE())</f>
        <v>#N/A</v>
      </c>
      <c r="BO227" s="62">
        <v>55</v>
      </c>
      <c r="BP227" t="s">
        <v>245</v>
      </c>
    </row>
    <row r="228" spans="1:68" ht="12.75" customHeight="1" x14ac:dyDescent="0.3">
      <c r="A228" s="60">
        <v>46114</v>
      </c>
      <c r="B228" t="s">
        <v>74</v>
      </c>
      <c r="F228" s="63">
        <v>54</v>
      </c>
      <c r="G228">
        <v>27</v>
      </c>
      <c r="H228">
        <v>182</v>
      </c>
      <c r="I228">
        <v>182</v>
      </c>
      <c r="J228" s="22">
        <v>128</v>
      </c>
      <c r="S228" t="s">
        <v>75</v>
      </c>
      <c r="W228">
        <v>2601073</v>
      </c>
      <c r="X228" t="s">
        <v>240</v>
      </c>
      <c r="Y228" t="s">
        <v>169</v>
      </c>
      <c r="Z228" t="s">
        <v>241</v>
      </c>
      <c r="AA228" t="s">
        <v>246</v>
      </c>
      <c r="AH228" t="s">
        <v>240</v>
      </c>
      <c r="AI228" t="s">
        <v>243</v>
      </c>
      <c r="AJ228" t="s">
        <v>244</v>
      </c>
      <c r="AK228">
        <v>861798330</v>
      </c>
      <c r="AO228">
        <v>260001</v>
      </c>
      <c r="BG228">
        <f t="shared" si="16"/>
        <v>0</v>
      </c>
      <c r="BH228" s="22">
        <f t="shared" si="17"/>
        <v>-182</v>
      </c>
      <c r="BI228" s="61" t="s">
        <v>72</v>
      </c>
      <c r="BJ228" t="e">
        <f>+VLOOKUP(AH228,Sheet4!A:A,1,FALSE())</f>
        <v>#N/A</v>
      </c>
      <c r="BO228" s="62">
        <v>128</v>
      </c>
      <c r="BP228" t="s">
        <v>245</v>
      </c>
    </row>
    <row r="229" spans="1:68" ht="12.75" customHeight="1" x14ac:dyDescent="0.3">
      <c r="A229" s="60">
        <v>46114</v>
      </c>
      <c r="B229" t="s">
        <v>74</v>
      </c>
      <c r="F229" s="63">
        <v>30</v>
      </c>
      <c r="G229">
        <v>15</v>
      </c>
      <c r="H229">
        <v>101</v>
      </c>
      <c r="I229">
        <v>101</v>
      </c>
      <c r="J229" s="22">
        <v>71</v>
      </c>
      <c r="S229" t="s">
        <v>75</v>
      </c>
      <c r="W229">
        <v>2601073</v>
      </c>
      <c r="X229" t="s">
        <v>240</v>
      </c>
      <c r="Y229" t="s">
        <v>169</v>
      </c>
      <c r="Z229" t="s">
        <v>241</v>
      </c>
      <c r="AA229" t="s">
        <v>247</v>
      </c>
      <c r="AH229" t="s">
        <v>240</v>
      </c>
      <c r="AI229" t="s">
        <v>243</v>
      </c>
      <c r="AJ229" t="s">
        <v>244</v>
      </c>
      <c r="AK229">
        <v>861798330</v>
      </c>
      <c r="AO229">
        <v>260001</v>
      </c>
      <c r="BG229">
        <f t="shared" si="16"/>
        <v>0</v>
      </c>
      <c r="BH229" s="22">
        <f t="shared" si="17"/>
        <v>-101</v>
      </c>
      <c r="BI229" s="61" t="s">
        <v>72</v>
      </c>
      <c r="BJ229" t="e">
        <f>+VLOOKUP(AH229,Sheet4!A:A,1,FALSE())</f>
        <v>#N/A</v>
      </c>
      <c r="BO229" s="62">
        <v>71</v>
      </c>
      <c r="BP229" t="s">
        <v>245</v>
      </c>
    </row>
    <row r="230" spans="1:68" ht="12.75" customHeight="1" x14ac:dyDescent="0.3">
      <c r="A230" s="60">
        <v>46114</v>
      </c>
      <c r="B230" t="s">
        <v>74</v>
      </c>
      <c r="F230" s="63">
        <v>34</v>
      </c>
      <c r="G230">
        <v>17</v>
      </c>
      <c r="H230">
        <v>115</v>
      </c>
      <c r="I230">
        <v>115</v>
      </c>
      <c r="J230" s="22">
        <v>81</v>
      </c>
      <c r="S230" t="s">
        <v>75</v>
      </c>
      <c r="W230">
        <v>2601073</v>
      </c>
      <c r="X230" t="s">
        <v>240</v>
      </c>
      <c r="Y230" t="s">
        <v>169</v>
      </c>
      <c r="Z230" t="s">
        <v>241</v>
      </c>
      <c r="AA230" t="s">
        <v>248</v>
      </c>
      <c r="AH230" t="s">
        <v>240</v>
      </c>
      <c r="AI230" t="s">
        <v>243</v>
      </c>
      <c r="AJ230" t="s">
        <v>244</v>
      </c>
      <c r="AK230">
        <v>861798330</v>
      </c>
      <c r="AO230">
        <v>260001</v>
      </c>
      <c r="BG230">
        <f t="shared" si="16"/>
        <v>0</v>
      </c>
      <c r="BH230" s="22">
        <f t="shared" si="17"/>
        <v>-115</v>
      </c>
      <c r="BI230" s="61" t="s">
        <v>72</v>
      </c>
      <c r="BJ230" t="e">
        <f>+VLOOKUP(AH230,Sheet4!A:A,1,FALSE())</f>
        <v>#N/A</v>
      </c>
      <c r="BO230" s="62">
        <v>81</v>
      </c>
      <c r="BP230" t="s">
        <v>245</v>
      </c>
    </row>
    <row r="231" spans="1:68" ht="12.75" customHeight="1" x14ac:dyDescent="0.3">
      <c r="A231" s="60">
        <v>46114</v>
      </c>
      <c r="B231" t="s">
        <v>74</v>
      </c>
      <c r="F231" s="63">
        <v>25</v>
      </c>
      <c r="G231">
        <v>12.5</v>
      </c>
      <c r="H231">
        <v>85</v>
      </c>
      <c r="I231">
        <v>85</v>
      </c>
      <c r="J231" s="22">
        <v>60</v>
      </c>
      <c r="S231" t="s">
        <v>75</v>
      </c>
      <c r="W231">
        <v>2601073</v>
      </c>
      <c r="X231" t="s">
        <v>240</v>
      </c>
      <c r="Y231" t="s">
        <v>169</v>
      </c>
      <c r="Z231" t="s">
        <v>241</v>
      </c>
      <c r="AA231" t="s">
        <v>249</v>
      </c>
      <c r="AH231" t="s">
        <v>240</v>
      </c>
      <c r="AI231" t="s">
        <v>243</v>
      </c>
      <c r="AJ231" t="s">
        <v>244</v>
      </c>
      <c r="AK231">
        <v>861798330</v>
      </c>
      <c r="AO231">
        <v>260001</v>
      </c>
      <c r="BG231">
        <f t="shared" si="16"/>
        <v>0</v>
      </c>
      <c r="BH231" s="22">
        <f t="shared" si="17"/>
        <v>-85</v>
      </c>
      <c r="BI231" s="61" t="s">
        <v>72</v>
      </c>
      <c r="BJ231" t="e">
        <f>+VLOOKUP(AH231,Sheet4!A:A,1,FALSE())</f>
        <v>#N/A</v>
      </c>
      <c r="BO231" s="62">
        <v>60</v>
      </c>
      <c r="BP231" t="s">
        <v>245</v>
      </c>
    </row>
    <row r="232" spans="1:68" ht="12.75" customHeight="1" x14ac:dyDescent="0.3">
      <c r="A232" s="60">
        <v>46114</v>
      </c>
      <c r="B232" t="s">
        <v>74</v>
      </c>
      <c r="F232" s="63">
        <v>25</v>
      </c>
      <c r="G232">
        <v>12.5</v>
      </c>
      <c r="H232">
        <v>85</v>
      </c>
      <c r="I232">
        <v>85</v>
      </c>
      <c r="J232" s="22">
        <v>60</v>
      </c>
      <c r="S232" t="s">
        <v>75</v>
      </c>
      <c r="W232">
        <v>2601073</v>
      </c>
      <c r="X232" t="s">
        <v>240</v>
      </c>
      <c r="Y232" t="s">
        <v>169</v>
      </c>
      <c r="Z232" t="s">
        <v>241</v>
      </c>
      <c r="AA232" t="s">
        <v>250</v>
      </c>
      <c r="AH232" t="s">
        <v>240</v>
      </c>
      <c r="AI232" t="s">
        <v>243</v>
      </c>
      <c r="AJ232" t="s">
        <v>244</v>
      </c>
      <c r="AK232">
        <v>861798330</v>
      </c>
      <c r="AO232">
        <v>260001</v>
      </c>
      <c r="BG232">
        <f t="shared" si="16"/>
        <v>0</v>
      </c>
      <c r="BH232" s="22">
        <f t="shared" si="17"/>
        <v>-85</v>
      </c>
      <c r="BI232" s="61" t="s">
        <v>72</v>
      </c>
      <c r="BJ232" t="e">
        <f>+VLOOKUP(AH232,Sheet4!A:A,1,FALSE())</f>
        <v>#N/A</v>
      </c>
      <c r="BO232" s="62">
        <v>60</v>
      </c>
      <c r="BP232" t="s">
        <v>245</v>
      </c>
    </row>
    <row r="233" spans="1:68" ht="12.75" customHeight="1" x14ac:dyDescent="0.3">
      <c r="A233" s="60">
        <v>46114</v>
      </c>
      <c r="B233" t="s">
        <v>74</v>
      </c>
      <c r="F233" s="63">
        <v>25</v>
      </c>
      <c r="G233">
        <v>12.5</v>
      </c>
      <c r="H233">
        <v>84</v>
      </c>
      <c r="I233">
        <v>84</v>
      </c>
      <c r="J233" s="22">
        <v>59</v>
      </c>
      <c r="S233" t="s">
        <v>75</v>
      </c>
      <c r="W233">
        <v>2601073</v>
      </c>
      <c r="X233" t="s">
        <v>240</v>
      </c>
      <c r="Y233" t="s">
        <v>169</v>
      </c>
      <c r="Z233" t="s">
        <v>241</v>
      </c>
      <c r="AA233" t="s">
        <v>251</v>
      </c>
      <c r="AH233" t="s">
        <v>240</v>
      </c>
      <c r="AI233" t="s">
        <v>243</v>
      </c>
      <c r="AJ233" t="s">
        <v>244</v>
      </c>
      <c r="AK233">
        <v>861798330</v>
      </c>
      <c r="AO233">
        <v>260001</v>
      </c>
      <c r="BG233">
        <f t="shared" si="16"/>
        <v>0</v>
      </c>
      <c r="BH233" s="22">
        <f t="shared" si="17"/>
        <v>-84</v>
      </c>
      <c r="BI233" s="61" t="s">
        <v>72</v>
      </c>
      <c r="BJ233" t="e">
        <f>+VLOOKUP(AH233,Sheet4!A:A,1,FALSE())</f>
        <v>#N/A</v>
      </c>
      <c r="BO233" s="62">
        <v>59</v>
      </c>
      <c r="BP233" t="s">
        <v>245</v>
      </c>
    </row>
    <row r="234" spans="1:68" ht="12.75" customHeight="1" x14ac:dyDescent="0.3">
      <c r="A234" s="60">
        <v>46114</v>
      </c>
      <c r="B234" t="s">
        <v>74</v>
      </c>
      <c r="F234" s="63">
        <v>24</v>
      </c>
      <c r="G234">
        <v>12</v>
      </c>
      <c r="H234">
        <v>81</v>
      </c>
      <c r="I234">
        <v>81</v>
      </c>
      <c r="J234" s="22">
        <v>57</v>
      </c>
      <c r="S234" t="s">
        <v>75</v>
      </c>
      <c r="W234">
        <v>2601073</v>
      </c>
      <c r="X234" t="s">
        <v>240</v>
      </c>
      <c r="Y234" t="s">
        <v>169</v>
      </c>
      <c r="Z234" t="s">
        <v>241</v>
      </c>
      <c r="AA234" t="s">
        <v>252</v>
      </c>
      <c r="AH234" t="s">
        <v>240</v>
      </c>
      <c r="AI234" t="s">
        <v>243</v>
      </c>
      <c r="AJ234" t="s">
        <v>244</v>
      </c>
      <c r="AK234">
        <v>861798330</v>
      </c>
      <c r="AO234">
        <v>260001</v>
      </c>
      <c r="BG234">
        <f t="shared" si="16"/>
        <v>0</v>
      </c>
      <c r="BH234" s="22">
        <f t="shared" si="17"/>
        <v>-81</v>
      </c>
      <c r="BI234" s="61" t="s">
        <v>72</v>
      </c>
      <c r="BJ234" t="e">
        <f>+VLOOKUP(AH234,Sheet4!A:A,1,FALSE())</f>
        <v>#N/A</v>
      </c>
      <c r="BO234" s="62">
        <v>57</v>
      </c>
      <c r="BP234" t="s">
        <v>245</v>
      </c>
    </row>
    <row r="235" spans="1:68" ht="12.75" customHeight="1" x14ac:dyDescent="0.3">
      <c r="A235" s="60">
        <v>46114</v>
      </c>
      <c r="B235" t="s">
        <v>76</v>
      </c>
      <c r="F235">
        <v>460</v>
      </c>
      <c r="G235">
        <v>460</v>
      </c>
      <c r="H235">
        <v>1560</v>
      </c>
      <c r="I235">
        <v>1560</v>
      </c>
      <c r="J235" s="22">
        <v>1100</v>
      </c>
      <c r="S235" t="s">
        <v>77</v>
      </c>
      <c r="W235">
        <v>2601073</v>
      </c>
      <c r="X235" t="s">
        <v>240</v>
      </c>
      <c r="Y235" t="s">
        <v>169</v>
      </c>
      <c r="Z235" t="s">
        <v>241</v>
      </c>
      <c r="AA235" t="s">
        <v>242</v>
      </c>
      <c r="AH235" t="s">
        <v>240</v>
      </c>
      <c r="AI235" t="s">
        <v>243</v>
      </c>
      <c r="AJ235" t="s">
        <v>244</v>
      </c>
      <c r="AK235">
        <v>861798330</v>
      </c>
      <c r="AO235">
        <v>260001</v>
      </c>
      <c r="BG235">
        <f t="shared" si="16"/>
        <v>0</v>
      </c>
      <c r="BH235" s="22">
        <f t="shared" si="17"/>
        <v>-1560</v>
      </c>
      <c r="BI235" s="61" t="s">
        <v>72</v>
      </c>
      <c r="BJ235" t="e">
        <f>+VLOOKUP(AH235,Sheet4!A:A,1,FALSE())</f>
        <v>#N/A</v>
      </c>
      <c r="BO235" s="62">
        <v>1100</v>
      </c>
      <c r="BP235" t="s">
        <v>245</v>
      </c>
    </row>
    <row r="236" spans="1:68" ht="12.75" customHeight="1" x14ac:dyDescent="0.3">
      <c r="A236" s="60">
        <v>46114</v>
      </c>
      <c r="B236" t="s">
        <v>76</v>
      </c>
      <c r="F236">
        <v>1080</v>
      </c>
      <c r="G236">
        <v>1080</v>
      </c>
      <c r="H236">
        <v>3640</v>
      </c>
      <c r="I236">
        <v>3640</v>
      </c>
      <c r="J236" s="22">
        <v>2560</v>
      </c>
      <c r="S236" t="s">
        <v>77</v>
      </c>
      <c r="W236">
        <v>2601073</v>
      </c>
      <c r="X236" t="s">
        <v>240</v>
      </c>
      <c r="Y236" t="s">
        <v>169</v>
      </c>
      <c r="Z236" t="s">
        <v>241</v>
      </c>
      <c r="AA236" t="s">
        <v>246</v>
      </c>
      <c r="AH236" t="s">
        <v>240</v>
      </c>
      <c r="AI236" t="s">
        <v>243</v>
      </c>
      <c r="AJ236" t="s">
        <v>244</v>
      </c>
      <c r="AK236">
        <v>861798330</v>
      </c>
      <c r="AO236">
        <v>260001</v>
      </c>
      <c r="BG236">
        <f t="shared" si="16"/>
        <v>0</v>
      </c>
      <c r="BH236" s="22">
        <f t="shared" si="17"/>
        <v>-3640</v>
      </c>
      <c r="BI236" s="61" t="s">
        <v>72</v>
      </c>
      <c r="BJ236" t="e">
        <f>+VLOOKUP(AH236,Sheet4!A:A,1,FALSE())</f>
        <v>#N/A</v>
      </c>
      <c r="BO236" s="62">
        <v>2560</v>
      </c>
      <c r="BP236" t="s">
        <v>245</v>
      </c>
    </row>
    <row r="237" spans="1:68" ht="12.75" customHeight="1" x14ac:dyDescent="0.3">
      <c r="A237" s="60">
        <v>46114</v>
      </c>
      <c r="B237" t="s">
        <v>76</v>
      </c>
      <c r="F237">
        <v>600</v>
      </c>
      <c r="G237">
        <v>600</v>
      </c>
      <c r="H237">
        <v>2020</v>
      </c>
      <c r="I237">
        <v>2020</v>
      </c>
      <c r="J237" s="22">
        <v>1420</v>
      </c>
      <c r="S237" t="s">
        <v>77</v>
      </c>
      <c r="W237">
        <v>2601073</v>
      </c>
      <c r="X237" t="s">
        <v>240</v>
      </c>
      <c r="Y237" t="s">
        <v>169</v>
      </c>
      <c r="Z237" t="s">
        <v>241</v>
      </c>
      <c r="AA237" t="s">
        <v>247</v>
      </c>
      <c r="AH237" t="s">
        <v>240</v>
      </c>
      <c r="AI237" t="s">
        <v>243</v>
      </c>
      <c r="AJ237" t="s">
        <v>244</v>
      </c>
      <c r="AK237">
        <v>861798330</v>
      </c>
      <c r="AO237">
        <v>260001</v>
      </c>
      <c r="BG237">
        <f t="shared" si="16"/>
        <v>0</v>
      </c>
      <c r="BH237" s="22">
        <f t="shared" si="17"/>
        <v>-2020</v>
      </c>
      <c r="BI237" s="61" t="s">
        <v>72</v>
      </c>
      <c r="BJ237" t="e">
        <f>+VLOOKUP(AH237,Sheet4!A:A,1,FALSE())</f>
        <v>#N/A</v>
      </c>
      <c r="BO237" s="62">
        <v>1420</v>
      </c>
      <c r="BP237" t="s">
        <v>245</v>
      </c>
    </row>
    <row r="238" spans="1:68" ht="12.75" customHeight="1" x14ac:dyDescent="0.3">
      <c r="A238" s="60">
        <v>46114</v>
      </c>
      <c r="B238" t="s">
        <v>76</v>
      </c>
      <c r="F238">
        <v>680</v>
      </c>
      <c r="G238">
        <v>680</v>
      </c>
      <c r="H238">
        <v>2300</v>
      </c>
      <c r="I238">
        <v>2300</v>
      </c>
      <c r="J238" s="22">
        <v>1620</v>
      </c>
      <c r="S238" t="s">
        <v>77</v>
      </c>
      <c r="W238">
        <v>2601073</v>
      </c>
      <c r="X238" t="s">
        <v>240</v>
      </c>
      <c r="Y238" t="s">
        <v>169</v>
      </c>
      <c r="Z238" t="s">
        <v>241</v>
      </c>
      <c r="AA238" t="s">
        <v>248</v>
      </c>
      <c r="AH238" t="s">
        <v>240</v>
      </c>
      <c r="AI238" t="s">
        <v>243</v>
      </c>
      <c r="AJ238" t="s">
        <v>244</v>
      </c>
      <c r="AK238">
        <v>861798330</v>
      </c>
      <c r="AO238">
        <v>260001</v>
      </c>
      <c r="BG238">
        <f t="shared" si="16"/>
        <v>0</v>
      </c>
      <c r="BH238" s="22">
        <f t="shared" si="17"/>
        <v>-2300</v>
      </c>
      <c r="BI238" s="61" t="s">
        <v>72</v>
      </c>
      <c r="BJ238" t="e">
        <f>+VLOOKUP(AH238,Sheet4!A:A,1,FALSE())</f>
        <v>#N/A</v>
      </c>
      <c r="BO238" s="62">
        <v>1620</v>
      </c>
      <c r="BP238" t="s">
        <v>245</v>
      </c>
    </row>
    <row r="239" spans="1:68" ht="12.75" customHeight="1" x14ac:dyDescent="0.3">
      <c r="A239" s="60">
        <v>46114</v>
      </c>
      <c r="B239" t="s">
        <v>76</v>
      </c>
      <c r="F239">
        <v>500</v>
      </c>
      <c r="G239">
        <v>500</v>
      </c>
      <c r="H239">
        <v>1700</v>
      </c>
      <c r="I239">
        <v>1700</v>
      </c>
      <c r="J239" s="22">
        <v>1200</v>
      </c>
      <c r="S239" t="s">
        <v>77</v>
      </c>
      <c r="W239">
        <v>2601073</v>
      </c>
      <c r="X239" t="s">
        <v>240</v>
      </c>
      <c r="Y239" t="s">
        <v>169</v>
      </c>
      <c r="Z239" t="s">
        <v>241</v>
      </c>
      <c r="AA239" t="s">
        <v>249</v>
      </c>
      <c r="AH239" t="s">
        <v>240</v>
      </c>
      <c r="AI239" t="s">
        <v>243</v>
      </c>
      <c r="AJ239" t="s">
        <v>244</v>
      </c>
      <c r="AK239">
        <v>861798330</v>
      </c>
      <c r="AO239">
        <v>260001</v>
      </c>
      <c r="BG239">
        <f t="shared" si="16"/>
        <v>0</v>
      </c>
      <c r="BH239" s="22">
        <f t="shared" si="17"/>
        <v>-1700</v>
      </c>
      <c r="BI239" s="61" t="s">
        <v>72</v>
      </c>
      <c r="BJ239" t="e">
        <f>+VLOOKUP(AH239,Sheet4!A:A,1,FALSE())</f>
        <v>#N/A</v>
      </c>
      <c r="BO239" s="62">
        <v>1200</v>
      </c>
      <c r="BP239" t="s">
        <v>245</v>
      </c>
    </row>
    <row r="240" spans="1:68" ht="12.75" customHeight="1" x14ac:dyDescent="0.3">
      <c r="A240" s="60">
        <v>46114</v>
      </c>
      <c r="B240" t="s">
        <v>76</v>
      </c>
      <c r="F240">
        <v>500</v>
      </c>
      <c r="G240">
        <v>500</v>
      </c>
      <c r="H240">
        <v>1700</v>
      </c>
      <c r="I240">
        <v>1700</v>
      </c>
      <c r="J240" s="22">
        <v>1200</v>
      </c>
      <c r="S240" t="s">
        <v>77</v>
      </c>
      <c r="W240">
        <v>2601073</v>
      </c>
      <c r="X240" t="s">
        <v>240</v>
      </c>
      <c r="Y240" t="s">
        <v>169</v>
      </c>
      <c r="Z240" t="s">
        <v>241</v>
      </c>
      <c r="AA240" t="s">
        <v>250</v>
      </c>
      <c r="AH240" t="s">
        <v>240</v>
      </c>
      <c r="AI240" t="s">
        <v>243</v>
      </c>
      <c r="AJ240" t="s">
        <v>244</v>
      </c>
      <c r="AK240">
        <v>861798330</v>
      </c>
      <c r="AO240">
        <v>260001</v>
      </c>
      <c r="BG240">
        <f t="shared" si="16"/>
        <v>0</v>
      </c>
      <c r="BH240" s="22">
        <f t="shared" si="17"/>
        <v>-1700</v>
      </c>
      <c r="BI240" s="61" t="s">
        <v>72</v>
      </c>
      <c r="BJ240" t="e">
        <f>+VLOOKUP(AH240,Sheet4!A:A,1,FALSE())</f>
        <v>#N/A</v>
      </c>
      <c r="BO240" s="62">
        <v>1200</v>
      </c>
      <c r="BP240" t="s">
        <v>245</v>
      </c>
    </row>
    <row r="241" spans="1:68" ht="12.75" customHeight="1" x14ac:dyDescent="0.3">
      <c r="A241" s="60">
        <v>46114</v>
      </c>
      <c r="B241" t="s">
        <v>76</v>
      </c>
      <c r="F241">
        <v>500</v>
      </c>
      <c r="G241">
        <v>500</v>
      </c>
      <c r="H241">
        <v>1680</v>
      </c>
      <c r="I241">
        <v>1680</v>
      </c>
      <c r="J241" s="22">
        <v>1180</v>
      </c>
      <c r="S241" t="s">
        <v>77</v>
      </c>
      <c r="W241">
        <v>2601073</v>
      </c>
      <c r="X241" t="s">
        <v>240</v>
      </c>
      <c r="Y241" t="s">
        <v>169</v>
      </c>
      <c r="Z241" t="s">
        <v>241</v>
      </c>
      <c r="AA241" t="s">
        <v>251</v>
      </c>
      <c r="AH241" t="s">
        <v>240</v>
      </c>
      <c r="AI241" t="s">
        <v>243</v>
      </c>
      <c r="AJ241" t="s">
        <v>244</v>
      </c>
      <c r="AK241">
        <v>861798330</v>
      </c>
      <c r="AO241">
        <v>260001</v>
      </c>
      <c r="BG241">
        <f t="shared" si="16"/>
        <v>0</v>
      </c>
      <c r="BH241" s="22">
        <f t="shared" si="17"/>
        <v>-1680</v>
      </c>
      <c r="BI241" s="61" t="s">
        <v>72</v>
      </c>
      <c r="BJ241" t="e">
        <f>+VLOOKUP(AH241,Sheet4!A:A,1,FALSE())</f>
        <v>#N/A</v>
      </c>
      <c r="BO241" s="62">
        <v>1180</v>
      </c>
      <c r="BP241" t="s">
        <v>245</v>
      </c>
    </row>
    <row r="242" spans="1:68" ht="12.75" customHeight="1" x14ac:dyDescent="0.3">
      <c r="A242" s="60">
        <v>46114</v>
      </c>
      <c r="B242" t="s">
        <v>76</v>
      </c>
      <c r="F242">
        <v>480</v>
      </c>
      <c r="G242">
        <v>480</v>
      </c>
      <c r="H242">
        <v>1620</v>
      </c>
      <c r="I242">
        <v>1620</v>
      </c>
      <c r="J242" s="22">
        <v>1140</v>
      </c>
      <c r="S242" t="s">
        <v>77</v>
      </c>
      <c r="W242">
        <v>2601073</v>
      </c>
      <c r="X242" t="s">
        <v>240</v>
      </c>
      <c r="Y242" t="s">
        <v>169</v>
      </c>
      <c r="Z242" t="s">
        <v>241</v>
      </c>
      <c r="AA242" t="s">
        <v>252</v>
      </c>
      <c r="AH242" t="s">
        <v>240</v>
      </c>
      <c r="AI242" t="s">
        <v>243</v>
      </c>
      <c r="AJ242" t="s">
        <v>244</v>
      </c>
      <c r="AK242">
        <v>861798330</v>
      </c>
      <c r="AO242">
        <v>260001</v>
      </c>
      <c r="BG242">
        <f t="shared" si="16"/>
        <v>0</v>
      </c>
      <c r="BH242" s="22">
        <f t="shared" si="17"/>
        <v>-1620</v>
      </c>
      <c r="BI242" s="61" t="s">
        <v>72</v>
      </c>
      <c r="BJ242" t="e">
        <f>+VLOOKUP(AH242,Sheet4!A:A,1,FALSE())</f>
        <v>#N/A</v>
      </c>
      <c r="BO242" s="62">
        <v>1140</v>
      </c>
      <c r="BP242" t="s">
        <v>245</v>
      </c>
    </row>
    <row r="243" spans="1:68" ht="12.75" customHeight="1" x14ac:dyDescent="0.3">
      <c r="A243" s="60">
        <v>46114</v>
      </c>
      <c r="B243" t="s">
        <v>78</v>
      </c>
      <c r="F243" s="63">
        <v>23</v>
      </c>
      <c r="G243">
        <v>11.5</v>
      </c>
      <c r="H243">
        <v>78</v>
      </c>
      <c r="I243">
        <v>78</v>
      </c>
      <c r="J243" s="22">
        <v>55</v>
      </c>
      <c r="S243" t="s">
        <v>79</v>
      </c>
      <c r="W243">
        <v>2601073</v>
      </c>
      <c r="X243" t="s">
        <v>240</v>
      </c>
      <c r="Y243" t="s">
        <v>169</v>
      </c>
      <c r="Z243" t="s">
        <v>241</v>
      </c>
      <c r="AA243" t="s">
        <v>242</v>
      </c>
      <c r="AH243" t="s">
        <v>240</v>
      </c>
      <c r="AI243" t="s">
        <v>243</v>
      </c>
      <c r="AJ243" t="s">
        <v>244</v>
      </c>
      <c r="AK243">
        <v>861798330</v>
      </c>
      <c r="AO243">
        <v>260001</v>
      </c>
      <c r="BG243">
        <f t="shared" si="16"/>
        <v>0</v>
      </c>
      <c r="BH243" s="22">
        <f t="shared" si="17"/>
        <v>-78</v>
      </c>
      <c r="BI243" s="61" t="s">
        <v>72</v>
      </c>
      <c r="BJ243" t="e">
        <f>+VLOOKUP(AH243,Sheet4!A:A,1,FALSE())</f>
        <v>#N/A</v>
      </c>
      <c r="BO243" s="62">
        <v>55</v>
      </c>
      <c r="BP243" t="s">
        <v>245</v>
      </c>
    </row>
    <row r="244" spans="1:68" ht="12.75" customHeight="1" x14ac:dyDescent="0.3">
      <c r="A244" s="60">
        <v>46114</v>
      </c>
      <c r="B244" t="s">
        <v>78</v>
      </c>
      <c r="F244" s="63">
        <v>54</v>
      </c>
      <c r="G244">
        <v>27</v>
      </c>
      <c r="H244">
        <v>182</v>
      </c>
      <c r="I244">
        <v>182</v>
      </c>
      <c r="J244" s="22">
        <v>128</v>
      </c>
      <c r="S244" t="s">
        <v>79</v>
      </c>
      <c r="W244">
        <v>2601073</v>
      </c>
      <c r="X244" t="s">
        <v>240</v>
      </c>
      <c r="Y244" t="s">
        <v>169</v>
      </c>
      <c r="Z244" t="s">
        <v>241</v>
      </c>
      <c r="AA244" t="s">
        <v>246</v>
      </c>
      <c r="AH244" t="s">
        <v>240</v>
      </c>
      <c r="AI244" t="s">
        <v>243</v>
      </c>
      <c r="AJ244" t="s">
        <v>244</v>
      </c>
      <c r="AK244">
        <v>861798330</v>
      </c>
      <c r="AO244">
        <v>260001</v>
      </c>
      <c r="BG244">
        <f t="shared" si="16"/>
        <v>0</v>
      </c>
      <c r="BH244" s="22">
        <f t="shared" si="17"/>
        <v>-182</v>
      </c>
      <c r="BI244" s="61" t="s">
        <v>72</v>
      </c>
      <c r="BJ244" t="e">
        <f>+VLOOKUP(AH244,Sheet4!A:A,1,FALSE())</f>
        <v>#N/A</v>
      </c>
      <c r="BO244" s="62">
        <v>128</v>
      </c>
      <c r="BP244" t="s">
        <v>245</v>
      </c>
    </row>
    <row r="245" spans="1:68" ht="12.75" customHeight="1" x14ac:dyDescent="0.3">
      <c r="A245" s="60">
        <v>46114</v>
      </c>
      <c r="B245" t="s">
        <v>78</v>
      </c>
      <c r="F245" s="63">
        <v>30</v>
      </c>
      <c r="G245">
        <v>15</v>
      </c>
      <c r="H245">
        <v>101</v>
      </c>
      <c r="I245">
        <v>101</v>
      </c>
      <c r="J245" s="22">
        <v>71</v>
      </c>
      <c r="S245" t="s">
        <v>79</v>
      </c>
      <c r="W245">
        <v>2601073</v>
      </c>
      <c r="X245" t="s">
        <v>240</v>
      </c>
      <c r="Y245" t="s">
        <v>169</v>
      </c>
      <c r="Z245" t="s">
        <v>241</v>
      </c>
      <c r="AA245" t="s">
        <v>247</v>
      </c>
      <c r="AH245" t="s">
        <v>240</v>
      </c>
      <c r="AI245" t="s">
        <v>243</v>
      </c>
      <c r="AJ245" t="s">
        <v>244</v>
      </c>
      <c r="AK245">
        <v>861798330</v>
      </c>
      <c r="AO245">
        <v>260001</v>
      </c>
      <c r="BG245">
        <f t="shared" si="16"/>
        <v>0</v>
      </c>
      <c r="BH245" s="22">
        <f t="shared" si="17"/>
        <v>-101</v>
      </c>
      <c r="BI245" s="61" t="s">
        <v>72</v>
      </c>
      <c r="BJ245" t="e">
        <f>+VLOOKUP(AH245,Sheet4!A:A,1,FALSE())</f>
        <v>#N/A</v>
      </c>
      <c r="BO245" s="62">
        <v>71</v>
      </c>
      <c r="BP245" t="s">
        <v>245</v>
      </c>
    </row>
    <row r="246" spans="1:68" ht="12.75" customHeight="1" x14ac:dyDescent="0.3">
      <c r="A246" s="60">
        <v>46114</v>
      </c>
      <c r="B246" t="s">
        <v>78</v>
      </c>
      <c r="F246" s="63">
        <v>34</v>
      </c>
      <c r="G246">
        <v>17</v>
      </c>
      <c r="H246">
        <v>115</v>
      </c>
      <c r="I246">
        <v>115</v>
      </c>
      <c r="J246" s="22">
        <v>81</v>
      </c>
      <c r="S246" t="s">
        <v>79</v>
      </c>
      <c r="W246">
        <v>2601073</v>
      </c>
      <c r="X246" t="s">
        <v>240</v>
      </c>
      <c r="Y246" t="s">
        <v>169</v>
      </c>
      <c r="Z246" t="s">
        <v>241</v>
      </c>
      <c r="AA246" t="s">
        <v>248</v>
      </c>
      <c r="AH246" t="s">
        <v>240</v>
      </c>
      <c r="AI246" t="s">
        <v>243</v>
      </c>
      <c r="AJ246" t="s">
        <v>244</v>
      </c>
      <c r="AK246">
        <v>861798330</v>
      </c>
      <c r="AO246">
        <v>260001</v>
      </c>
      <c r="BG246">
        <f t="shared" si="16"/>
        <v>0</v>
      </c>
      <c r="BH246" s="22">
        <f t="shared" si="17"/>
        <v>-115</v>
      </c>
      <c r="BI246" s="61" t="s">
        <v>72</v>
      </c>
      <c r="BJ246" t="e">
        <f>+VLOOKUP(AH246,Sheet4!A:A,1,FALSE())</f>
        <v>#N/A</v>
      </c>
      <c r="BO246" s="62">
        <v>81</v>
      </c>
      <c r="BP246" t="s">
        <v>245</v>
      </c>
    </row>
    <row r="247" spans="1:68" ht="12.75" customHeight="1" x14ac:dyDescent="0.3">
      <c r="A247" s="60">
        <v>46114</v>
      </c>
      <c r="B247" t="s">
        <v>78</v>
      </c>
      <c r="F247" s="63">
        <v>25</v>
      </c>
      <c r="G247">
        <v>12.5</v>
      </c>
      <c r="H247">
        <v>85</v>
      </c>
      <c r="I247">
        <v>85</v>
      </c>
      <c r="J247" s="22">
        <v>60</v>
      </c>
      <c r="S247" t="s">
        <v>79</v>
      </c>
      <c r="W247">
        <v>2601073</v>
      </c>
      <c r="X247" t="s">
        <v>240</v>
      </c>
      <c r="Y247" t="s">
        <v>169</v>
      </c>
      <c r="Z247" t="s">
        <v>241</v>
      </c>
      <c r="AA247" t="s">
        <v>249</v>
      </c>
      <c r="AH247" t="s">
        <v>240</v>
      </c>
      <c r="AI247" t="s">
        <v>243</v>
      </c>
      <c r="AJ247" t="s">
        <v>244</v>
      </c>
      <c r="AK247">
        <v>861798330</v>
      </c>
      <c r="AO247">
        <v>260001</v>
      </c>
      <c r="BG247">
        <f t="shared" si="16"/>
        <v>0</v>
      </c>
      <c r="BH247" s="22">
        <f t="shared" si="17"/>
        <v>-85</v>
      </c>
      <c r="BI247" s="61" t="s">
        <v>72</v>
      </c>
      <c r="BJ247" t="e">
        <f>+VLOOKUP(AH247,Sheet4!A:A,1,FALSE())</f>
        <v>#N/A</v>
      </c>
      <c r="BO247" s="62">
        <v>60</v>
      </c>
      <c r="BP247" t="s">
        <v>245</v>
      </c>
    </row>
    <row r="248" spans="1:68" ht="12.75" customHeight="1" x14ac:dyDescent="0.3">
      <c r="A248" s="60">
        <v>46114</v>
      </c>
      <c r="B248" t="s">
        <v>78</v>
      </c>
      <c r="F248" s="63">
        <v>25</v>
      </c>
      <c r="G248">
        <v>12.5</v>
      </c>
      <c r="H248">
        <v>85</v>
      </c>
      <c r="I248">
        <v>85</v>
      </c>
      <c r="J248" s="22">
        <v>60</v>
      </c>
      <c r="S248" t="s">
        <v>79</v>
      </c>
      <c r="W248">
        <v>2601073</v>
      </c>
      <c r="X248" t="s">
        <v>240</v>
      </c>
      <c r="Y248" t="s">
        <v>169</v>
      </c>
      <c r="Z248" t="s">
        <v>241</v>
      </c>
      <c r="AA248" t="s">
        <v>250</v>
      </c>
      <c r="AH248" t="s">
        <v>240</v>
      </c>
      <c r="AI248" t="s">
        <v>243</v>
      </c>
      <c r="AJ248" t="s">
        <v>244</v>
      </c>
      <c r="AK248">
        <v>861798330</v>
      </c>
      <c r="AO248">
        <v>260001</v>
      </c>
      <c r="BG248">
        <f t="shared" si="16"/>
        <v>0</v>
      </c>
      <c r="BH248" s="22">
        <f t="shared" si="17"/>
        <v>-85</v>
      </c>
      <c r="BI248" s="61" t="s">
        <v>72</v>
      </c>
      <c r="BJ248" t="e">
        <f>+VLOOKUP(AH248,Sheet4!A:A,1,FALSE())</f>
        <v>#N/A</v>
      </c>
      <c r="BO248" s="62">
        <v>60</v>
      </c>
      <c r="BP248" t="s">
        <v>245</v>
      </c>
    </row>
    <row r="249" spans="1:68" ht="12.75" customHeight="1" x14ac:dyDescent="0.3">
      <c r="A249" s="60">
        <v>46114</v>
      </c>
      <c r="B249" t="s">
        <v>78</v>
      </c>
      <c r="F249" s="63">
        <v>25</v>
      </c>
      <c r="G249">
        <v>12.5</v>
      </c>
      <c r="H249">
        <v>84</v>
      </c>
      <c r="I249">
        <v>84</v>
      </c>
      <c r="J249" s="22">
        <v>59</v>
      </c>
      <c r="S249" t="s">
        <v>79</v>
      </c>
      <c r="W249">
        <v>2601073</v>
      </c>
      <c r="X249" t="s">
        <v>240</v>
      </c>
      <c r="Y249" t="s">
        <v>169</v>
      </c>
      <c r="Z249" t="s">
        <v>241</v>
      </c>
      <c r="AA249" t="s">
        <v>251</v>
      </c>
      <c r="AH249" t="s">
        <v>240</v>
      </c>
      <c r="AI249" t="s">
        <v>243</v>
      </c>
      <c r="AJ249" t="s">
        <v>244</v>
      </c>
      <c r="AK249">
        <v>861798330</v>
      </c>
      <c r="AO249">
        <v>260001</v>
      </c>
      <c r="BG249">
        <f t="shared" si="16"/>
        <v>0</v>
      </c>
      <c r="BH249" s="22">
        <f t="shared" si="17"/>
        <v>-84</v>
      </c>
      <c r="BI249" s="61" t="s">
        <v>72</v>
      </c>
      <c r="BJ249" t="e">
        <f>+VLOOKUP(AH249,Sheet4!A:A,1,FALSE())</f>
        <v>#N/A</v>
      </c>
      <c r="BO249" s="62">
        <v>59</v>
      </c>
      <c r="BP249" t="s">
        <v>245</v>
      </c>
    </row>
    <row r="250" spans="1:68" ht="12.75" customHeight="1" x14ac:dyDescent="0.3">
      <c r="A250" s="60">
        <v>46114</v>
      </c>
      <c r="B250" t="s">
        <v>78</v>
      </c>
      <c r="F250" s="63">
        <v>24</v>
      </c>
      <c r="G250">
        <v>12</v>
      </c>
      <c r="H250">
        <v>81</v>
      </c>
      <c r="I250">
        <v>81</v>
      </c>
      <c r="J250" s="22">
        <v>57</v>
      </c>
      <c r="S250" t="s">
        <v>79</v>
      </c>
      <c r="W250">
        <v>2601073</v>
      </c>
      <c r="X250" t="s">
        <v>240</v>
      </c>
      <c r="Y250" t="s">
        <v>169</v>
      </c>
      <c r="Z250" t="s">
        <v>241</v>
      </c>
      <c r="AA250" t="s">
        <v>252</v>
      </c>
      <c r="AH250" t="s">
        <v>240</v>
      </c>
      <c r="AI250" t="s">
        <v>243</v>
      </c>
      <c r="AJ250" t="s">
        <v>244</v>
      </c>
      <c r="AK250">
        <v>861798330</v>
      </c>
      <c r="AO250">
        <v>260001</v>
      </c>
      <c r="BG250">
        <f t="shared" si="16"/>
        <v>0</v>
      </c>
      <c r="BH250" s="22">
        <f t="shared" si="17"/>
        <v>-81</v>
      </c>
      <c r="BI250" s="61" t="s">
        <v>72</v>
      </c>
      <c r="BJ250" t="e">
        <f>+VLOOKUP(AH250,Sheet4!A:A,1,FALSE())</f>
        <v>#N/A</v>
      </c>
      <c r="BO250" s="62">
        <v>57</v>
      </c>
      <c r="BP250" t="s">
        <v>245</v>
      </c>
    </row>
    <row r="251" spans="1:68" ht="12.75" customHeight="1" x14ac:dyDescent="0.3">
      <c r="A251" s="60">
        <v>46114</v>
      </c>
      <c r="B251" t="s">
        <v>80</v>
      </c>
      <c r="F251">
        <v>287.5</v>
      </c>
      <c r="G251">
        <v>287.5</v>
      </c>
      <c r="H251">
        <v>975</v>
      </c>
      <c r="I251">
        <v>975</v>
      </c>
      <c r="J251" s="22">
        <v>687.5</v>
      </c>
      <c r="S251" t="s">
        <v>81</v>
      </c>
      <c r="W251">
        <v>2601073</v>
      </c>
      <c r="X251" t="s">
        <v>240</v>
      </c>
      <c r="Y251" t="s">
        <v>169</v>
      </c>
      <c r="Z251" t="s">
        <v>241</v>
      </c>
      <c r="AA251" t="s">
        <v>242</v>
      </c>
      <c r="AH251" t="s">
        <v>240</v>
      </c>
      <c r="AI251" t="s">
        <v>243</v>
      </c>
      <c r="AJ251" t="s">
        <v>244</v>
      </c>
      <c r="AK251">
        <v>861798330</v>
      </c>
      <c r="AO251">
        <v>260001</v>
      </c>
      <c r="BG251">
        <f t="shared" si="16"/>
        <v>0</v>
      </c>
      <c r="BH251" s="22">
        <f t="shared" si="17"/>
        <v>-975</v>
      </c>
      <c r="BI251" s="61" t="s">
        <v>72</v>
      </c>
      <c r="BJ251" t="e">
        <f>+VLOOKUP(AH251,Sheet4!A:A,1,FALSE())</f>
        <v>#N/A</v>
      </c>
      <c r="BO251" s="62">
        <v>687.5</v>
      </c>
      <c r="BP251" t="s">
        <v>245</v>
      </c>
    </row>
    <row r="252" spans="1:68" ht="12.75" customHeight="1" x14ac:dyDescent="0.3">
      <c r="A252" s="60">
        <v>46114</v>
      </c>
      <c r="B252" t="s">
        <v>80</v>
      </c>
      <c r="F252">
        <v>675</v>
      </c>
      <c r="G252">
        <v>675</v>
      </c>
      <c r="H252">
        <v>2275</v>
      </c>
      <c r="I252">
        <v>2275</v>
      </c>
      <c r="J252" s="22">
        <v>1600</v>
      </c>
      <c r="S252" t="s">
        <v>81</v>
      </c>
      <c r="W252">
        <v>2601073</v>
      </c>
      <c r="X252" t="s">
        <v>240</v>
      </c>
      <c r="Y252" t="s">
        <v>169</v>
      </c>
      <c r="Z252" t="s">
        <v>241</v>
      </c>
      <c r="AA252" t="s">
        <v>246</v>
      </c>
      <c r="AH252" t="s">
        <v>240</v>
      </c>
      <c r="AI252" t="s">
        <v>243</v>
      </c>
      <c r="AJ252" t="s">
        <v>244</v>
      </c>
      <c r="AK252">
        <v>861798330</v>
      </c>
      <c r="AO252">
        <v>260001</v>
      </c>
      <c r="BG252">
        <f t="shared" si="16"/>
        <v>0</v>
      </c>
      <c r="BH252" s="22">
        <f t="shared" si="17"/>
        <v>-2275</v>
      </c>
      <c r="BI252" s="61" t="s">
        <v>72</v>
      </c>
      <c r="BJ252" t="e">
        <f>+VLOOKUP(AH252,Sheet4!A:A,1,FALSE())</f>
        <v>#N/A</v>
      </c>
      <c r="BO252" s="62">
        <v>1600</v>
      </c>
      <c r="BP252" t="s">
        <v>245</v>
      </c>
    </row>
    <row r="253" spans="1:68" ht="12.75" customHeight="1" x14ac:dyDescent="0.3">
      <c r="A253" s="60">
        <v>46114</v>
      </c>
      <c r="B253" t="s">
        <v>80</v>
      </c>
      <c r="F253">
        <v>375</v>
      </c>
      <c r="G253">
        <v>375</v>
      </c>
      <c r="H253">
        <v>1262.5</v>
      </c>
      <c r="I253">
        <v>1262.5</v>
      </c>
      <c r="J253" s="22">
        <v>887.5</v>
      </c>
      <c r="S253" t="s">
        <v>81</v>
      </c>
      <c r="W253">
        <v>2601073</v>
      </c>
      <c r="X253" t="s">
        <v>240</v>
      </c>
      <c r="Y253" t="s">
        <v>169</v>
      </c>
      <c r="Z253" t="s">
        <v>241</v>
      </c>
      <c r="AA253" t="s">
        <v>247</v>
      </c>
      <c r="AH253" t="s">
        <v>240</v>
      </c>
      <c r="AI253" t="s">
        <v>243</v>
      </c>
      <c r="AJ253" t="s">
        <v>244</v>
      </c>
      <c r="AK253">
        <v>861798330</v>
      </c>
      <c r="AO253">
        <v>260001</v>
      </c>
      <c r="BG253">
        <f t="shared" si="16"/>
        <v>0</v>
      </c>
      <c r="BH253" s="22">
        <f t="shared" si="17"/>
        <v>-1262.5</v>
      </c>
      <c r="BI253" s="61" t="s">
        <v>72</v>
      </c>
      <c r="BJ253" t="e">
        <f>+VLOOKUP(AH253,Sheet4!A:A,1,FALSE())</f>
        <v>#N/A</v>
      </c>
      <c r="BO253" s="62">
        <v>887.5</v>
      </c>
      <c r="BP253" t="s">
        <v>245</v>
      </c>
    </row>
    <row r="254" spans="1:68" ht="12.75" customHeight="1" x14ac:dyDescent="0.3">
      <c r="A254" s="60">
        <v>46114</v>
      </c>
      <c r="B254" t="s">
        <v>80</v>
      </c>
      <c r="F254">
        <v>425</v>
      </c>
      <c r="G254">
        <v>425</v>
      </c>
      <c r="H254">
        <v>1437.5</v>
      </c>
      <c r="I254">
        <v>1437.5</v>
      </c>
      <c r="J254" s="22">
        <v>1012.5</v>
      </c>
      <c r="S254" t="s">
        <v>81</v>
      </c>
      <c r="W254">
        <v>2601073</v>
      </c>
      <c r="X254" t="s">
        <v>240</v>
      </c>
      <c r="Y254" t="s">
        <v>169</v>
      </c>
      <c r="Z254" t="s">
        <v>241</v>
      </c>
      <c r="AA254" t="s">
        <v>248</v>
      </c>
      <c r="AH254" t="s">
        <v>240</v>
      </c>
      <c r="AI254" t="s">
        <v>243</v>
      </c>
      <c r="AJ254" t="s">
        <v>244</v>
      </c>
      <c r="AK254">
        <v>861798330</v>
      </c>
      <c r="AO254">
        <v>260001</v>
      </c>
      <c r="BG254">
        <f t="shared" si="16"/>
        <v>0</v>
      </c>
      <c r="BH254" s="22">
        <f t="shared" si="17"/>
        <v>-1437.5</v>
      </c>
      <c r="BI254" s="61" t="s">
        <v>72</v>
      </c>
      <c r="BJ254" t="e">
        <f>+VLOOKUP(AH254,Sheet4!A:A,1,FALSE())</f>
        <v>#N/A</v>
      </c>
      <c r="BO254" s="62">
        <v>1012.5</v>
      </c>
      <c r="BP254" t="s">
        <v>245</v>
      </c>
    </row>
    <row r="255" spans="1:68" ht="12.75" customHeight="1" x14ac:dyDescent="0.3">
      <c r="A255" s="60">
        <v>46114</v>
      </c>
      <c r="B255" t="s">
        <v>80</v>
      </c>
      <c r="F255">
        <v>312.5</v>
      </c>
      <c r="G255">
        <v>312.5</v>
      </c>
      <c r="H255">
        <v>1062.5</v>
      </c>
      <c r="I255">
        <v>1062.5</v>
      </c>
      <c r="J255" s="22">
        <v>750</v>
      </c>
      <c r="S255" t="s">
        <v>81</v>
      </c>
      <c r="W255">
        <v>2601073</v>
      </c>
      <c r="X255" t="s">
        <v>240</v>
      </c>
      <c r="Y255" t="s">
        <v>169</v>
      </c>
      <c r="Z255" t="s">
        <v>241</v>
      </c>
      <c r="AA255" t="s">
        <v>249</v>
      </c>
      <c r="AH255" t="s">
        <v>240</v>
      </c>
      <c r="AI255" t="s">
        <v>243</v>
      </c>
      <c r="AJ255" t="s">
        <v>244</v>
      </c>
      <c r="AK255">
        <v>861798330</v>
      </c>
      <c r="AO255">
        <v>260001</v>
      </c>
      <c r="BG255">
        <f t="shared" si="16"/>
        <v>0</v>
      </c>
      <c r="BH255" s="22">
        <f t="shared" si="17"/>
        <v>-1062.5</v>
      </c>
      <c r="BI255" s="61" t="s">
        <v>72</v>
      </c>
      <c r="BJ255" t="e">
        <f>+VLOOKUP(AH255,Sheet4!A:A,1,FALSE())</f>
        <v>#N/A</v>
      </c>
      <c r="BO255" s="62">
        <v>750</v>
      </c>
      <c r="BP255" t="s">
        <v>245</v>
      </c>
    </row>
    <row r="256" spans="1:68" ht="12.75" customHeight="1" x14ac:dyDescent="0.3">
      <c r="A256" s="60">
        <v>46114</v>
      </c>
      <c r="B256" t="s">
        <v>80</v>
      </c>
      <c r="F256">
        <v>312.5</v>
      </c>
      <c r="G256">
        <v>312.5</v>
      </c>
      <c r="H256">
        <v>1062.5</v>
      </c>
      <c r="I256">
        <v>1062.5</v>
      </c>
      <c r="J256" s="22">
        <v>750</v>
      </c>
      <c r="S256" t="s">
        <v>81</v>
      </c>
      <c r="W256">
        <v>2601073</v>
      </c>
      <c r="X256" t="s">
        <v>240</v>
      </c>
      <c r="Y256" t="s">
        <v>169</v>
      </c>
      <c r="Z256" t="s">
        <v>241</v>
      </c>
      <c r="AA256" t="s">
        <v>250</v>
      </c>
      <c r="AH256" t="s">
        <v>240</v>
      </c>
      <c r="AI256" t="s">
        <v>243</v>
      </c>
      <c r="AJ256" t="s">
        <v>244</v>
      </c>
      <c r="AK256">
        <v>861798330</v>
      </c>
      <c r="AO256">
        <v>260001</v>
      </c>
      <c r="BG256">
        <f t="shared" si="16"/>
        <v>0</v>
      </c>
      <c r="BH256" s="22">
        <f t="shared" si="17"/>
        <v>-1062.5</v>
      </c>
      <c r="BI256" s="61" t="s">
        <v>72</v>
      </c>
      <c r="BJ256" t="e">
        <f>+VLOOKUP(AH256,Sheet4!A:A,1,FALSE())</f>
        <v>#N/A</v>
      </c>
      <c r="BO256" s="62">
        <v>750</v>
      </c>
      <c r="BP256" t="s">
        <v>245</v>
      </c>
    </row>
    <row r="257" spans="1:68" ht="12.75" customHeight="1" x14ac:dyDescent="0.3">
      <c r="A257" s="60">
        <v>46114</v>
      </c>
      <c r="B257" t="s">
        <v>80</v>
      </c>
      <c r="F257">
        <v>312.5</v>
      </c>
      <c r="G257">
        <v>312.5</v>
      </c>
      <c r="H257">
        <v>1050</v>
      </c>
      <c r="I257">
        <v>1050</v>
      </c>
      <c r="J257" s="22">
        <v>737.5</v>
      </c>
      <c r="S257" t="s">
        <v>81</v>
      </c>
      <c r="W257">
        <v>2601073</v>
      </c>
      <c r="X257" t="s">
        <v>240</v>
      </c>
      <c r="Y257" t="s">
        <v>169</v>
      </c>
      <c r="Z257" t="s">
        <v>241</v>
      </c>
      <c r="AA257" t="s">
        <v>251</v>
      </c>
      <c r="AH257" t="s">
        <v>240</v>
      </c>
      <c r="AI257" t="s">
        <v>243</v>
      </c>
      <c r="AJ257" t="s">
        <v>244</v>
      </c>
      <c r="AK257">
        <v>861798330</v>
      </c>
      <c r="AO257">
        <v>260001</v>
      </c>
      <c r="BG257">
        <f t="shared" si="16"/>
        <v>0</v>
      </c>
      <c r="BH257" s="22">
        <f t="shared" si="17"/>
        <v>-1050</v>
      </c>
      <c r="BI257" s="61" t="s">
        <v>72</v>
      </c>
      <c r="BJ257" t="e">
        <f>+VLOOKUP(AH257,Sheet4!A:A,1,FALSE())</f>
        <v>#N/A</v>
      </c>
      <c r="BO257" s="62">
        <v>737.5</v>
      </c>
      <c r="BP257" t="s">
        <v>245</v>
      </c>
    </row>
    <row r="258" spans="1:68" ht="12.75" customHeight="1" x14ac:dyDescent="0.3">
      <c r="A258" s="60">
        <v>46114</v>
      </c>
      <c r="B258" t="s">
        <v>80</v>
      </c>
      <c r="F258">
        <v>300</v>
      </c>
      <c r="G258">
        <v>300</v>
      </c>
      <c r="H258">
        <v>1012.5</v>
      </c>
      <c r="I258">
        <v>1012.5</v>
      </c>
      <c r="J258" s="22">
        <v>712.5</v>
      </c>
      <c r="S258" t="s">
        <v>81</v>
      </c>
      <c r="W258">
        <v>2601073</v>
      </c>
      <c r="X258" t="s">
        <v>240</v>
      </c>
      <c r="Y258" t="s">
        <v>169</v>
      </c>
      <c r="Z258" t="s">
        <v>241</v>
      </c>
      <c r="AA258" t="s">
        <v>252</v>
      </c>
      <c r="AH258" t="s">
        <v>240</v>
      </c>
      <c r="AI258" t="s">
        <v>243</v>
      </c>
      <c r="AJ258" t="s">
        <v>244</v>
      </c>
      <c r="AK258">
        <v>861798330</v>
      </c>
      <c r="AO258">
        <v>260001</v>
      </c>
      <c r="BG258">
        <f t="shared" ref="BG258:BG321" si="18">+BD258+BE258</f>
        <v>0</v>
      </c>
      <c r="BH258" s="22">
        <f t="shared" ref="BH258:BH321" si="19">+BG258-I258</f>
        <v>-1012.5</v>
      </c>
      <c r="BI258" s="61" t="s">
        <v>72</v>
      </c>
      <c r="BJ258" t="e">
        <f>+VLOOKUP(AH258,Sheet4!A:A,1,FALSE())</f>
        <v>#N/A</v>
      </c>
      <c r="BO258" s="62">
        <v>712.5</v>
      </c>
      <c r="BP258" t="s">
        <v>245</v>
      </c>
    </row>
    <row r="259" spans="1:68" ht="12.75" customHeight="1" x14ac:dyDescent="0.3">
      <c r="A259" s="60">
        <v>46114</v>
      </c>
      <c r="B259" t="s">
        <v>63</v>
      </c>
      <c r="F259">
        <v>1710</v>
      </c>
      <c r="G259">
        <v>1710</v>
      </c>
      <c r="H259">
        <v>150</v>
      </c>
      <c r="I259">
        <v>150</v>
      </c>
      <c r="J259" s="22">
        <v>-1560</v>
      </c>
      <c r="K259" t="s">
        <v>93</v>
      </c>
      <c r="S259" t="s">
        <v>65</v>
      </c>
      <c r="W259">
        <v>2601074</v>
      </c>
      <c r="X259" t="s">
        <v>253</v>
      </c>
      <c r="Y259" t="s">
        <v>95</v>
      </c>
      <c r="Z259" t="s">
        <v>159</v>
      </c>
      <c r="AA259" t="s">
        <v>254</v>
      </c>
      <c r="AH259" t="s">
        <v>253</v>
      </c>
      <c r="AI259" t="s">
        <v>255</v>
      </c>
      <c r="AJ259" t="s">
        <v>162</v>
      </c>
      <c r="AK259">
        <v>847484009</v>
      </c>
      <c r="AO259">
        <v>260001</v>
      </c>
      <c r="BG259">
        <f t="shared" si="18"/>
        <v>0</v>
      </c>
      <c r="BH259" s="22">
        <f t="shared" si="19"/>
        <v>-150</v>
      </c>
      <c r="BI259" s="61" t="s">
        <v>72</v>
      </c>
      <c r="BJ259" t="e">
        <f>+VLOOKUP(AH259,Sheet4!A:A,1,FALSE())</f>
        <v>#N/A</v>
      </c>
      <c r="BO259" s="62">
        <v>-1560</v>
      </c>
      <c r="BP259" t="s">
        <v>256</v>
      </c>
    </row>
    <row r="260" spans="1:68" ht="12.75" customHeight="1" x14ac:dyDescent="0.3">
      <c r="A260" s="60">
        <v>46114</v>
      </c>
      <c r="B260" t="s">
        <v>74</v>
      </c>
      <c r="F260" s="63">
        <v>114</v>
      </c>
      <c r="G260">
        <v>57</v>
      </c>
      <c r="H260">
        <v>10</v>
      </c>
      <c r="I260">
        <v>10</v>
      </c>
      <c r="J260" s="22">
        <v>-104</v>
      </c>
      <c r="S260" t="s">
        <v>75</v>
      </c>
      <c r="W260">
        <v>2601074</v>
      </c>
      <c r="X260" t="s">
        <v>253</v>
      </c>
      <c r="Y260" t="s">
        <v>95</v>
      </c>
      <c r="Z260" t="s">
        <v>159</v>
      </c>
      <c r="AA260" t="s">
        <v>254</v>
      </c>
      <c r="AH260" t="s">
        <v>253</v>
      </c>
      <c r="AI260" t="s">
        <v>255</v>
      </c>
      <c r="AJ260" t="s">
        <v>162</v>
      </c>
      <c r="AK260">
        <v>847484009</v>
      </c>
      <c r="AO260">
        <v>260001</v>
      </c>
      <c r="BG260">
        <f t="shared" si="18"/>
        <v>0</v>
      </c>
      <c r="BH260" s="22">
        <f t="shared" si="19"/>
        <v>-10</v>
      </c>
      <c r="BI260" s="61" t="s">
        <v>72</v>
      </c>
      <c r="BJ260" t="e">
        <f>+VLOOKUP(AH260,Sheet4!A:A,1,FALSE())</f>
        <v>#N/A</v>
      </c>
      <c r="BO260" s="62">
        <v>-104</v>
      </c>
      <c r="BP260" t="s">
        <v>256</v>
      </c>
    </row>
    <row r="261" spans="1:68" ht="12.75" customHeight="1" x14ac:dyDescent="0.3">
      <c r="A261" s="60">
        <v>46114</v>
      </c>
      <c r="B261" t="s">
        <v>76</v>
      </c>
      <c r="F261">
        <v>2280</v>
      </c>
      <c r="G261">
        <v>2280</v>
      </c>
      <c r="H261">
        <v>200</v>
      </c>
      <c r="I261">
        <v>200</v>
      </c>
      <c r="J261" s="22">
        <v>-2080</v>
      </c>
      <c r="S261" t="s">
        <v>77</v>
      </c>
      <c r="W261">
        <v>2601074</v>
      </c>
      <c r="X261" t="s">
        <v>253</v>
      </c>
      <c r="Y261" t="s">
        <v>95</v>
      </c>
      <c r="Z261" t="s">
        <v>159</v>
      </c>
      <c r="AA261" t="s">
        <v>254</v>
      </c>
      <c r="AH261" t="s">
        <v>253</v>
      </c>
      <c r="AI261" t="s">
        <v>255</v>
      </c>
      <c r="AJ261" t="s">
        <v>162</v>
      </c>
      <c r="AK261">
        <v>847484009</v>
      </c>
      <c r="AO261">
        <v>260001</v>
      </c>
      <c r="BG261">
        <f t="shared" si="18"/>
        <v>0</v>
      </c>
      <c r="BH261" s="22">
        <f t="shared" si="19"/>
        <v>-200</v>
      </c>
      <c r="BI261" s="61" t="s">
        <v>72</v>
      </c>
      <c r="BJ261" t="e">
        <f>+VLOOKUP(AH261,Sheet4!A:A,1,FALSE())</f>
        <v>#N/A</v>
      </c>
      <c r="BO261" s="62">
        <v>-2080</v>
      </c>
      <c r="BP261" t="s">
        <v>256</v>
      </c>
    </row>
    <row r="262" spans="1:68" ht="12.75" customHeight="1" x14ac:dyDescent="0.3">
      <c r="A262" s="60">
        <v>46114</v>
      </c>
      <c r="B262" t="s">
        <v>78</v>
      </c>
      <c r="F262" s="63">
        <v>114</v>
      </c>
      <c r="G262">
        <v>57</v>
      </c>
      <c r="H262">
        <v>10</v>
      </c>
      <c r="I262">
        <v>10</v>
      </c>
      <c r="J262" s="22">
        <v>-104</v>
      </c>
      <c r="S262" t="s">
        <v>79</v>
      </c>
      <c r="W262">
        <v>2601074</v>
      </c>
      <c r="X262" t="s">
        <v>253</v>
      </c>
      <c r="Y262" t="s">
        <v>95</v>
      </c>
      <c r="Z262" t="s">
        <v>159</v>
      </c>
      <c r="AA262" t="s">
        <v>254</v>
      </c>
      <c r="AH262" t="s">
        <v>253</v>
      </c>
      <c r="AI262" t="s">
        <v>255</v>
      </c>
      <c r="AJ262" t="s">
        <v>162</v>
      </c>
      <c r="AK262">
        <v>847484009</v>
      </c>
      <c r="AO262">
        <v>260001</v>
      </c>
      <c r="BG262">
        <f t="shared" si="18"/>
        <v>0</v>
      </c>
      <c r="BH262" s="22">
        <f t="shared" si="19"/>
        <v>-10</v>
      </c>
      <c r="BI262" s="61" t="s">
        <v>72</v>
      </c>
      <c r="BJ262" t="e">
        <f>+VLOOKUP(AH262,Sheet4!A:A,1,FALSE())</f>
        <v>#N/A</v>
      </c>
      <c r="BO262" s="62">
        <v>-104</v>
      </c>
      <c r="BP262" t="s">
        <v>256</v>
      </c>
    </row>
    <row r="263" spans="1:68" ht="12.75" customHeight="1" x14ac:dyDescent="0.3">
      <c r="A263" s="60">
        <v>46114</v>
      </c>
      <c r="B263" t="s">
        <v>80</v>
      </c>
      <c r="F263">
        <v>1425</v>
      </c>
      <c r="G263">
        <v>1425</v>
      </c>
      <c r="H263">
        <v>125</v>
      </c>
      <c r="I263">
        <v>125</v>
      </c>
      <c r="J263" s="22">
        <v>-1300</v>
      </c>
      <c r="S263" t="s">
        <v>81</v>
      </c>
      <c r="W263">
        <v>2601074</v>
      </c>
      <c r="X263" t="s">
        <v>253</v>
      </c>
      <c r="Y263" t="s">
        <v>95</v>
      </c>
      <c r="Z263" t="s">
        <v>159</v>
      </c>
      <c r="AA263" t="s">
        <v>254</v>
      </c>
      <c r="AH263" t="s">
        <v>253</v>
      </c>
      <c r="AI263" t="s">
        <v>255</v>
      </c>
      <c r="AJ263" t="s">
        <v>162</v>
      </c>
      <c r="AK263">
        <v>847484009</v>
      </c>
      <c r="AO263">
        <v>260001</v>
      </c>
      <c r="BE263" s="64">
        <v>1425</v>
      </c>
      <c r="BG263">
        <f t="shared" si="18"/>
        <v>1425</v>
      </c>
      <c r="BH263" s="22">
        <f t="shared" si="19"/>
        <v>1300</v>
      </c>
      <c r="BI263" s="65" t="s">
        <v>100</v>
      </c>
      <c r="BJ263" t="e">
        <f>+VLOOKUP(AH263,Sheet4!A:A,1,FALSE())</f>
        <v>#N/A</v>
      </c>
      <c r="BO263" s="62">
        <v>-1300</v>
      </c>
      <c r="BP263" t="s">
        <v>256</v>
      </c>
    </row>
    <row r="264" spans="1:68" ht="12.75" customHeight="1" x14ac:dyDescent="0.3">
      <c r="A264" s="60">
        <v>46114</v>
      </c>
      <c r="B264" t="s">
        <v>63</v>
      </c>
      <c r="F264">
        <v>720</v>
      </c>
      <c r="G264">
        <v>720</v>
      </c>
      <c r="H264">
        <v>1800</v>
      </c>
      <c r="I264">
        <v>1800</v>
      </c>
      <c r="J264" s="22">
        <v>1080</v>
      </c>
      <c r="K264" t="s">
        <v>93</v>
      </c>
      <c r="S264" t="s">
        <v>65</v>
      </c>
      <c r="W264">
        <v>2601075</v>
      </c>
      <c r="X264" t="s">
        <v>257</v>
      </c>
      <c r="Y264" t="s">
        <v>95</v>
      </c>
      <c r="Z264" t="s">
        <v>231</v>
      </c>
      <c r="AA264" t="s">
        <v>258</v>
      </c>
      <c r="AH264" t="s">
        <v>257</v>
      </c>
      <c r="AI264" t="s">
        <v>259</v>
      </c>
      <c r="AJ264" t="s">
        <v>234</v>
      </c>
      <c r="AK264">
        <v>847389056</v>
      </c>
      <c r="AO264">
        <v>260001</v>
      </c>
      <c r="BF264" s="64">
        <v>720</v>
      </c>
      <c r="BG264">
        <f t="shared" si="18"/>
        <v>0</v>
      </c>
      <c r="BH264" s="22">
        <f t="shared" si="19"/>
        <v>-1800</v>
      </c>
      <c r="BI264" s="66" t="s">
        <v>72</v>
      </c>
      <c r="BJ264" t="e">
        <f>+VLOOKUP(AH264,Sheet4!A:A,1,FALSE())</f>
        <v>#N/A</v>
      </c>
      <c r="BO264" s="62">
        <v>1080</v>
      </c>
      <c r="BP264" t="s">
        <v>260</v>
      </c>
    </row>
    <row r="265" spans="1:68" ht="12.75" customHeight="1" x14ac:dyDescent="0.3">
      <c r="A265" s="60">
        <v>46114</v>
      </c>
      <c r="B265" t="s">
        <v>74</v>
      </c>
      <c r="F265" s="63">
        <v>48</v>
      </c>
      <c r="G265">
        <v>24</v>
      </c>
      <c r="H265">
        <v>120</v>
      </c>
      <c r="I265">
        <v>120</v>
      </c>
      <c r="J265" s="22">
        <v>72</v>
      </c>
      <c r="S265" t="s">
        <v>75</v>
      </c>
      <c r="W265">
        <v>2601075</v>
      </c>
      <c r="X265" t="s">
        <v>257</v>
      </c>
      <c r="Y265" t="s">
        <v>95</v>
      </c>
      <c r="Z265" t="s">
        <v>231</v>
      </c>
      <c r="AA265" t="s">
        <v>258</v>
      </c>
      <c r="AH265" t="s">
        <v>257</v>
      </c>
      <c r="AI265" t="s">
        <v>259</v>
      </c>
      <c r="AJ265" t="s">
        <v>234</v>
      </c>
      <c r="AK265">
        <v>847389056</v>
      </c>
      <c r="AO265">
        <v>260001</v>
      </c>
      <c r="BG265">
        <f t="shared" si="18"/>
        <v>0</v>
      </c>
      <c r="BH265" s="22">
        <f t="shared" si="19"/>
        <v>-120</v>
      </c>
      <c r="BI265" s="61" t="s">
        <v>72</v>
      </c>
      <c r="BJ265" t="e">
        <f>+VLOOKUP(AH265,Sheet4!A:A,1,FALSE())</f>
        <v>#N/A</v>
      </c>
      <c r="BO265" s="62">
        <v>72</v>
      </c>
      <c r="BP265" t="s">
        <v>260</v>
      </c>
    </row>
    <row r="266" spans="1:68" ht="12.75" customHeight="1" x14ac:dyDescent="0.3">
      <c r="A266" s="60">
        <v>46114</v>
      </c>
      <c r="B266" t="s">
        <v>76</v>
      </c>
      <c r="F266">
        <v>960</v>
      </c>
      <c r="G266">
        <v>960</v>
      </c>
      <c r="H266">
        <v>2400</v>
      </c>
      <c r="I266">
        <v>2400</v>
      </c>
      <c r="J266" s="22">
        <v>1440</v>
      </c>
      <c r="S266" t="s">
        <v>77</v>
      </c>
      <c r="W266">
        <v>2601075</v>
      </c>
      <c r="X266" t="s">
        <v>257</v>
      </c>
      <c r="Y266" t="s">
        <v>95</v>
      </c>
      <c r="Z266" t="s">
        <v>231</v>
      </c>
      <c r="AA266" t="s">
        <v>258</v>
      </c>
      <c r="AH266" t="s">
        <v>257</v>
      </c>
      <c r="AI266" t="s">
        <v>259</v>
      </c>
      <c r="AJ266" t="s">
        <v>234</v>
      </c>
      <c r="AK266">
        <v>847389056</v>
      </c>
      <c r="AO266">
        <v>260001</v>
      </c>
      <c r="BG266">
        <f t="shared" si="18"/>
        <v>0</v>
      </c>
      <c r="BH266" s="22">
        <f t="shared" si="19"/>
        <v>-2400</v>
      </c>
      <c r="BI266" s="61" t="s">
        <v>72</v>
      </c>
      <c r="BJ266" t="e">
        <f>+VLOOKUP(AH266,Sheet4!A:A,1,FALSE())</f>
        <v>#N/A</v>
      </c>
      <c r="BO266" s="62">
        <v>1440</v>
      </c>
      <c r="BP266" t="s">
        <v>260</v>
      </c>
    </row>
    <row r="267" spans="1:68" ht="12.75" customHeight="1" x14ac:dyDescent="0.3">
      <c r="A267" s="60">
        <v>46114</v>
      </c>
      <c r="B267" t="s">
        <v>78</v>
      </c>
      <c r="F267" s="63">
        <v>48</v>
      </c>
      <c r="G267">
        <v>24</v>
      </c>
      <c r="H267">
        <v>120</v>
      </c>
      <c r="I267">
        <v>120</v>
      </c>
      <c r="J267" s="22">
        <v>72</v>
      </c>
      <c r="S267" t="s">
        <v>79</v>
      </c>
      <c r="W267">
        <v>2601075</v>
      </c>
      <c r="X267" t="s">
        <v>257</v>
      </c>
      <c r="Y267" t="s">
        <v>95</v>
      </c>
      <c r="Z267" t="s">
        <v>231</v>
      </c>
      <c r="AA267" t="s">
        <v>258</v>
      </c>
      <c r="AH267" t="s">
        <v>257</v>
      </c>
      <c r="AI267" t="s">
        <v>259</v>
      </c>
      <c r="AJ267" t="s">
        <v>234</v>
      </c>
      <c r="AK267">
        <v>847389056</v>
      </c>
      <c r="AO267">
        <v>260001</v>
      </c>
      <c r="BG267">
        <f t="shared" si="18"/>
        <v>0</v>
      </c>
      <c r="BH267" s="22">
        <f t="shared" si="19"/>
        <v>-120</v>
      </c>
      <c r="BI267" s="61" t="s">
        <v>72</v>
      </c>
      <c r="BJ267" t="e">
        <f>+VLOOKUP(AH267,Sheet4!A:A,1,FALSE())</f>
        <v>#N/A</v>
      </c>
      <c r="BO267" s="62">
        <v>72</v>
      </c>
      <c r="BP267" t="s">
        <v>260</v>
      </c>
    </row>
    <row r="268" spans="1:68" ht="12.75" customHeight="1" x14ac:dyDescent="0.3">
      <c r="A268" s="60">
        <v>46114</v>
      </c>
      <c r="B268" t="s">
        <v>80</v>
      </c>
      <c r="F268">
        <v>600</v>
      </c>
      <c r="G268">
        <v>600</v>
      </c>
      <c r="H268">
        <v>1500</v>
      </c>
      <c r="I268">
        <v>1500</v>
      </c>
      <c r="J268" s="22">
        <v>900</v>
      </c>
      <c r="S268" t="s">
        <v>81</v>
      </c>
      <c r="W268">
        <v>2601075</v>
      </c>
      <c r="X268" t="s">
        <v>257</v>
      </c>
      <c r="Y268" t="s">
        <v>95</v>
      </c>
      <c r="Z268" t="s">
        <v>231</v>
      </c>
      <c r="AA268" t="s">
        <v>258</v>
      </c>
      <c r="AH268" t="s">
        <v>257</v>
      </c>
      <c r="AI268" t="s">
        <v>259</v>
      </c>
      <c r="AJ268" t="s">
        <v>234</v>
      </c>
      <c r="AK268">
        <v>847389056</v>
      </c>
      <c r="AO268">
        <v>260001</v>
      </c>
      <c r="BE268" s="64">
        <v>600</v>
      </c>
      <c r="BG268">
        <f t="shared" si="18"/>
        <v>600</v>
      </c>
      <c r="BH268" s="22">
        <f t="shared" si="19"/>
        <v>-900</v>
      </c>
      <c r="BI268" s="65" t="s">
        <v>100</v>
      </c>
      <c r="BJ268" t="e">
        <f>+VLOOKUP(AH268,Sheet4!A:A,1,FALSE())</f>
        <v>#N/A</v>
      </c>
      <c r="BO268" s="62">
        <v>900</v>
      </c>
      <c r="BP268" t="s">
        <v>260</v>
      </c>
    </row>
    <row r="269" spans="1:68" ht="12.75" customHeight="1" x14ac:dyDescent="0.3">
      <c r="A269" s="60">
        <v>46114</v>
      </c>
      <c r="B269" t="s">
        <v>63</v>
      </c>
      <c r="F269">
        <v>525</v>
      </c>
      <c r="G269">
        <v>525</v>
      </c>
      <c r="H269">
        <v>255</v>
      </c>
      <c r="I269">
        <v>255</v>
      </c>
      <c r="J269" s="22">
        <v>-270</v>
      </c>
      <c r="K269" t="s">
        <v>93</v>
      </c>
      <c r="S269" t="s">
        <v>65</v>
      </c>
      <c r="W269">
        <v>2601076</v>
      </c>
      <c r="X269" t="s">
        <v>261</v>
      </c>
      <c r="Y269" t="s">
        <v>169</v>
      </c>
      <c r="Z269" t="s">
        <v>262</v>
      </c>
      <c r="AA269" t="s">
        <v>263</v>
      </c>
      <c r="AH269" t="s">
        <v>261</v>
      </c>
      <c r="AI269" t="s">
        <v>264</v>
      </c>
      <c r="AJ269" t="s">
        <v>265</v>
      </c>
      <c r="AK269">
        <v>878875733</v>
      </c>
      <c r="AO269">
        <v>260001</v>
      </c>
      <c r="BG269">
        <f t="shared" si="18"/>
        <v>0</v>
      </c>
      <c r="BH269" s="22">
        <f t="shared" si="19"/>
        <v>-255</v>
      </c>
      <c r="BI269" s="61" t="s">
        <v>72</v>
      </c>
      <c r="BJ269" t="e">
        <f>+VLOOKUP(AH269,Sheet4!A:A,1,FALSE())</f>
        <v>#N/A</v>
      </c>
      <c r="BO269" s="62">
        <v>-270</v>
      </c>
      <c r="BP269" t="s">
        <v>266</v>
      </c>
    </row>
    <row r="270" spans="1:68" ht="12.75" customHeight="1" x14ac:dyDescent="0.3">
      <c r="A270" s="60">
        <v>46114</v>
      </c>
      <c r="B270" t="s">
        <v>74</v>
      </c>
      <c r="F270" s="63">
        <v>35</v>
      </c>
      <c r="G270">
        <v>17.5</v>
      </c>
      <c r="H270">
        <v>17</v>
      </c>
      <c r="I270">
        <v>17</v>
      </c>
      <c r="J270" s="22">
        <v>-18</v>
      </c>
      <c r="S270" t="s">
        <v>75</v>
      </c>
      <c r="W270">
        <v>2601076</v>
      </c>
      <c r="X270" t="s">
        <v>261</v>
      </c>
      <c r="Y270" t="s">
        <v>169</v>
      </c>
      <c r="Z270" t="s">
        <v>262</v>
      </c>
      <c r="AA270" t="s">
        <v>263</v>
      </c>
      <c r="AH270" t="s">
        <v>261</v>
      </c>
      <c r="AI270" t="s">
        <v>264</v>
      </c>
      <c r="AJ270" t="s">
        <v>265</v>
      </c>
      <c r="AK270">
        <v>878875733</v>
      </c>
      <c r="AO270">
        <v>260001</v>
      </c>
      <c r="BG270">
        <f t="shared" si="18"/>
        <v>0</v>
      </c>
      <c r="BH270" s="22">
        <f t="shared" si="19"/>
        <v>-17</v>
      </c>
      <c r="BI270" s="61" t="s">
        <v>72</v>
      </c>
      <c r="BJ270" t="e">
        <f>+VLOOKUP(AH270,Sheet4!A:A,1,FALSE())</f>
        <v>#N/A</v>
      </c>
      <c r="BO270" s="62">
        <v>-18</v>
      </c>
      <c r="BP270" t="s">
        <v>266</v>
      </c>
    </row>
    <row r="271" spans="1:68" ht="12.75" customHeight="1" x14ac:dyDescent="0.3">
      <c r="A271" s="60">
        <v>46114</v>
      </c>
      <c r="B271" t="s">
        <v>76</v>
      </c>
      <c r="F271">
        <v>700</v>
      </c>
      <c r="G271">
        <v>700</v>
      </c>
      <c r="H271">
        <v>340</v>
      </c>
      <c r="I271">
        <v>340</v>
      </c>
      <c r="J271" s="22">
        <v>-360</v>
      </c>
      <c r="S271" t="s">
        <v>77</v>
      </c>
      <c r="W271">
        <v>2601076</v>
      </c>
      <c r="X271" t="s">
        <v>261</v>
      </c>
      <c r="Y271" t="s">
        <v>169</v>
      </c>
      <c r="Z271" t="s">
        <v>262</v>
      </c>
      <c r="AA271" t="s">
        <v>263</v>
      </c>
      <c r="AH271" t="s">
        <v>261</v>
      </c>
      <c r="AI271" t="s">
        <v>264</v>
      </c>
      <c r="AJ271" t="s">
        <v>265</v>
      </c>
      <c r="AK271">
        <v>878875733</v>
      </c>
      <c r="AO271">
        <v>260001</v>
      </c>
      <c r="BG271">
        <f t="shared" si="18"/>
        <v>0</v>
      </c>
      <c r="BH271" s="22">
        <f t="shared" si="19"/>
        <v>-340</v>
      </c>
      <c r="BI271" s="61" t="s">
        <v>72</v>
      </c>
      <c r="BJ271" t="e">
        <f>+VLOOKUP(AH271,Sheet4!A:A,1,FALSE())</f>
        <v>#N/A</v>
      </c>
      <c r="BO271" s="62">
        <v>-360</v>
      </c>
      <c r="BP271" t="s">
        <v>266</v>
      </c>
    </row>
    <row r="272" spans="1:68" ht="12.75" customHeight="1" x14ac:dyDescent="0.3">
      <c r="A272" s="60">
        <v>46114</v>
      </c>
      <c r="B272" t="s">
        <v>78</v>
      </c>
      <c r="F272" s="63">
        <v>35</v>
      </c>
      <c r="G272">
        <v>17.5</v>
      </c>
      <c r="H272">
        <v>17</v>
      </c>
      <c r="I272">
        <v>17</v>
      </c>
      <c r="J272" s="22">
        <v>-18</v>
      </c>
      <c r="S272" t="s">
        <v>79</v>
      </c>
      <c r="W272">
        <v>2601076</v>
      </c>
      <c r="X272" t="s">
        <v>261</v>
      </c>
      <c r="Y272" t="s">
        <v>169</v>
      </c>
      <c r="Z272" t="s">
        <v>262</v>
      </c>
      <c r="AA272" t="s">
        <v>263</v>
      </c>
      <c r="AH272" t="s">
        <v>261</v>
      </c>
      <c r="AI272" t="s">
        <v>264</v>
      </c>
      <c r="AJ272" t="s">
        <v>265</v>
      </c>
      <c r="AK272">
        <v>878875733</v>
      </c>
      <c r="AO272">
        <v>260001</v>
      </c>
      <c r="BG272">
        <f t="shared" si="18"/>
        <v>0</v>
      </c>
      <c r="BH272" s="22">
        <f t="shared" si="19"/>
        <v>-17</v>
      </c>
      <c r="BI272" s="61" t="s">
        <v>72</v>
      </c>
      <c r="BJ272" t="e">
        <f>+VLOOKUP(AH272,Sheet4!A:A,1,FALSE())</f>
        <v>#N/A</v>
      </c>
      <c r="BO272" s="62">
        <v>-18</v>
      </c>
      <c r="BP272" t="s">
        <v>266</v>
      </c>
    </row>
    <row r="273" spans="1:68" ht="12.75" customHeight="1" x14ac:dyDescent="0.3">
      <c r="A273" s="60">
        <v>46114</v>
      </c>
      <c r="B273" t="s">
        <v>80</v>
      </c>
      <c r="F273">
        <v>437.5</v>
      </c>
      <c r="G273">
        <v>437.5</v>
      </c>
      <c r="H273">
        <v>212.5</v>
      </c>
      <c r="I273">
        <v>212.5</v>
      </c>
      <c r="J273" s="22">
        <v>-225</v>
      </c>
      <c r="S273" t="s">
        <v>81</v>
      </c>
      <c r="W273">
        <v>2601076</v>
      </c>
      <c r="X273" t="s">
        <v>261</v>
      </c>
      <c r="Y273" t="s">
        <v>169</v>
      </c>
      <c r="Z273" t="s">
        <v>262</v>
      </c>
      <c r="AA273" t="s">
        <v>263</v>
      </c>
      <c r="AH273" t="s">
        <v>261</v>
      </c>
      <c r="AI273" t="s">
        <v>264</v>
      </c>
      <c r="AJ273" t="s">
        <v>265</v>
      </c>
      <c r="AK273">
        <v>878875733</v>
      </c>
      <c r="AO273">
        <v>260001</v>
      </c>
      <c r="BD273" s="64">
        <v>438</v>
      </c>
      <c r="BG273">
        <f t="shared" si="18"/>
        <v>438</v>
      </c>
      <c r="BH273" s="22">
        <f t="shared" si="19"/>
        <v>225.5</v>
      </c>
      <c r="BI273" s="67" t="s">
        <v>100</v>
      </c>
      <c r="BJ273" t="e">
        <f>+VLOOKUP(AH273,Sheet4!A:A,1,FALSE())</f>
        <v>#N/A</v>
      </c>
      <c r="BO273" s="62">
        <v>-225</v>
      </c>
      <c r="BP273" t="s">
        <v>266</v>
      </c>
    </row>
    <row r="274" spans="1:68" ht="12.75" customHeight="1" x14ac:dyDescent="0.3">
      <c r="A274" s="60">
        <v>46114</v>
      </c>
      <c r="B274" t="s">
        <v>63</v>
      </c>
      <c r="F274">
        <v>105</v>
      </c>
      <c r="G274">
        <v>105</v>
      </c>
      <c r="H274" s="22">
        <v>0</v>
      </c>
      <c r="I274" s="22">
        <v>0</v>
      </c>
      <c r="J274" s="22">
        <f t="shared" ref="J274:J280" si="20">I274-G274</f>
        <v>-105</v>
      </c>
      <c r="K274" t="s">
        <v>93</v>
      </c>
      <c r="L274" s="22"/>
      <c r="M274" s="22"/>
      <c r="S274" t="s">
        <v>65</v>
      </c>
      <c r="W274">
        <v>2601077</v>
      </c>
      <c r="X274" t="s">
        <v>267</v>
      </c>
      <c r="Y274" t="s">
        <v>67</v>
      </c>
      <c r="Z274" t="s">
        <v>268</v>
      </c>
      <c r="AA274" t="s">
        <v>269</v>
      </c>
      <c r="AH274" t="s">
        <v>267</v>
      </c>
      <c r="AI274" t="s">
        <v>270</v>
      </c>
      <c r="AJ274" t="s">
        <v>271</v>
      </c>
      <c r="AK274" t="s">
        <v>272</v>
      </c>
      <c r="AO274">
        <v>260001</v>
      </c>
      <c r="BC274" s="22">
        <v>-105</v>
      </c>
      <c r="BG274">
        <f t="shared" si="18"/>
        <v>0</v>
      </c>
      <c r="BH274" s="22">
        <f t="shared" si="19"/>
        <v>0</v>
      </c>
      <c r="BI274" s="61" t="s">
        <v>72</v>
      </c>
      <c r="BJ274" t="e">
        <f>+VLOOKUP(AH274,Sheet4!A:A,1,FALSE())</f>
        <v>#N/A</v>
      </c>
      <c r="BO274" s="62">
        <f t="shared" ref="BO274:BO280" si="21">+I274+-H274</f>
        <v>0</v>
      </c>
      <c r="BP274" t="s">
        <v>273</v>
      </c>
    </row>
    <row r="275" spans="1:68" ht="12.75" customHeight="1" x14ac:dyDescent="0.3">
      <c r="A275" s="60">
        <v>46114</v>
      </c>
      <c r="B275" t="s">
        <v>74</v>
      </c>
      <c r="F275" s="63">
        <v>7</v>
      </c>
      <c r="G275">
        <v>3.5</v>
      </c>
      <c r="H275" s="22">
        <v>0</v>
      </c>
      <c r="I275" s="22">
        <v>0</v>
      </c>
      <c r="J275" s="22">
        <f t="shared" si="20"/>
        <v>-3.5</v>
      </c>
      <c r="L275" s="22"/>
      <c r="M275" s="22"/>
      <c r="S275" t="s">
        <v>75</v>
      </c>
      <c r="W275">
        <v>2601077</v>
      </c>
      <c r="X275" t="s">
        <v>267</v>
      </c>
      <c r="Y275" t="s">
        <v>67</v>
      </c>
      <c r="Z275" t="s">
        <v>268</v>
      </c>
      <c r="AA275" t="s">
        <v>269</v>
      </c>
      <c r="AH275" t="s">
        <v>267</v>
      </c>
      <c r="AI275" t="s">
        <v>270</v>
      </c>
      <c r="AJ275" t="s">
        <v>271</v>
      </c>
      <c r="AK275" t="s">
        <v>272</v>
      </c>
      <c r="AO275">
        <v>260001</v>
      </c>
      <c r="BC275" s="22">
        <v>-7</v>
      </c>
      <c r="BG275">
        <f t="shared" si="18"/>
        <v>0</v>
      </c>
      <c r="BH275" s="22">
        <f t="shared" si="19"/>
        <v>0</v>
      </c>
      <c r="BI275" s="61" t="s">
        <v>72</v>
      </c>
      <c r="BJ275" t="e">
        <f>+VLOOKUP(AH275,Sheet4!A:A,1,FALSE())</f>
        <v>#N/A</v>
      </c>
      <c r="BO275" s="62">
        <f t="shared" si="21"/>
        <v>0</v>
      </c>
      <c r="BP275" t="s">
        <v>273</v>
      </c>
    </row>
    <row r="276" spans="1:68" ht="12.75" customHeight="1" x14ac:dyDescent="0.3">
      <c r="A276" s="60">
        <v>46114</v>
      </c>
      <c r="B276" t="s">
        <v>76</v>
      </c>
      <c r="F276">
        <v>140</v>
      </c>
      <c r="G276">
        <v>140</v>
      </c>
      <c r="H276" s="22">
        <v>0</v>
      </c>
      <c r="I276" s="22">
        <v>0</v>
      </c>
      <c r="J276" s="22">
        <f t="shared" si="20"/>
        <v>-140</v>
      </c>
      <c r="L276" s="22"/>
      <c r="M276" s="22"/>
      <c r="S276" t="s">
        <v>77</v>
      </c>
      <c r="W276">
        <v>2601077</v>
      </c>
      <c r="X276" t="s">
        <v>267</v>
      </c>
      <c r="Y276" t="s">
        <v>67</v>
      </c>
      <c r="Z276" t="s">
        <v>268</v>
      </c>
      <c r="AA276" t="s">
        <v>269</v>
      </c>
      <c r="AH276" t="s">
        <v>267</v>
      </c>
      <c r="AI276" t="s">
        <v>270</v>
      </c>
      <c r="AJ276" t="s">
        <v>271</v>
      </c>
      <c r="AK276" t="s">
        <v>272</v>
      </c>
      <c r="AO276">
        <v>260001</v>
      </c>
      <c r="BC276" s="22">
        <v>-140</v>
      </c>
      <c r="BG276">
        <f t="shared" si="18"/>
        <v>0</v>
      </c>
      <c r="BH276" s="22">
        <f t="shared" si="19"/>
        <v>0</v>
      </c>
      <c r="BI276" s="61" t="s">
        <v>72</v>
      </c>
      <c r="BJ276" t="e">
        <f>+VLOOKUP(AH276,Sheet4!A:A,1,FALSE())</f>
        <v>#N/A</v>
      </c>
      <c r="BO276" s="62">
        <f t="shared" si="21"/>
        <v>0</v>
      </c>
      <c r="BP276" t="s">
        <v>273</v>
      </c>
    </row>
    <row r="277" spans="1:68" ht="12.75" customHeight="1" x14ac:dyDescent="0.3">
      <c r="A277" s="60">
        <v>46114</v>
      </c>
      <c r="B277" t="s">
        <v>78</v>
      </c>
      <c r="F277" s="63">
        <v>5</v>
      </c>
      <c r="G277">
        <v>2.5</v>
      </c>
      <c r="H277" s="22">
        <v>0</v>
      </c>
      <c r="I277" s="22">
        <v>0</v>
      </c>
      <c r="J277" s="22">
        <f t="shared" si="20"/>
        <v>-2.5</v>
      </c>
      <c r="L277" s="22"/>
      <c r="M277" s="22"/>
      <c r="S277" t="s">
        <v>79</v>
      </c>
      <c r="W277">
        <v>2601077</v>
      </c>
      <c r="X277" t="s">
        <v>267</v>
      </c>
      <c r="Y277" t="s">
        <v>67</v>
      </c>
      <c r="Z277" t="s">
        <v>268</v>
      </c>
      <c r="AA277" t="s">
        <v>269</v>
      </c>
      <c r="AH277" t="s">
        <v>267</v>
      </c>
      <c r="AI277" t="s">
        <v>270</v>
      </c>
      <c r="AJ277" t="s">
        <v>271</v>
      </c>
      <c r="AK277" t="s">
        <v>272</v>
      </c>
      <c r="AO277">
        <v>260001</v>
      </c>
      <c r="BC277" s="22">
        <v>-5</v>
      </c>
      <c r="BG277">
        <f t="shared" si="18"/>
        <v>0</v>
      </c>
      <c r="BH277" s="22">
        <f t="shared" si="19"/>
        <v>0</v>
      </c>
      <c r="BI277" s="61" t="s">
        <v>72</v>
      </c>
      <c r="BJ277" t="e">
        <f>+VLOOKUP(AH277,Sheet4!A:A,1,FALSE())</f>
        <v>#N/A</v>
      </c>
      <c r="BO277" s="62">
        <f t="shared" si="21"/>
        <v>0</v>
      </c>
      <c r="BP277" t="s">
        <v>273</v>
      </c>
    </row>
    <row r="278" spans="1:68" ht="12.75" customHeight="1" x14ac:dyDescent="0.3">
      <c r="A278" s="60">
        <v>46114</v>
      </c>
      <c r="B278" t="s">
        <v>80</v>
      </c>
      <c r="F278">
        <v>62.5</v>
      </c>
      <c r="G278">
        <v>62.5</v>
      </c>
      <c r="H278" s="22">
        <v>0</v>
      </c>
      <c r="I278" s="22">
        <v>0</v>
      </c>
      <c r="J278" s="22">
        <f t="shared" si="20"/>
        <v>-62.5</v>
      </c>
      <c r="L278" s="22">
        <f>I278/12.5</f>
        <v>0</v>
      </c>
      <c r="M278" s="22"/>
      <c r="S278" t="s">
        <v>81</v>
      </c>
      <c r="W278">
        <v>2601077</v>
      </c>
      <c r="X278" t="s">
        <v>267</v>
      </c>
      <c r="Y278" t="s">
        <v>67</v>
      </c>
      <c r="Z278" t="s">
        <v>268</v>
      </c>
      <c r="AA278" t="s">
        <v>269</v>
      </c>
      <c r="AH278" t="s">
        <v>267</v>
      </c>
      <c r="AI278" t="s">
        <v>270</v>
      </c>
      <c r="AJ278" t="s">
        <v>271</v>
      </c>
      <c r="AK278" t="s">
        <v>272</v>
      </c>
      <c r="AO278">
        <v>260001</v>
      </c>
      <c r="BC278" s="22">
        <v>-62.5</v>
      </c>
      <c r="BG278">
        <f t="shared" si="18"/>
        <v>0</v>
      </c>
      <c r="BH278" s="22">
        <f t="shared" si="19"/>
        <v>0</v>
      </c>
      <c r="BI278" s="61" t="s">
        <v>72</v>
      </c>
      <c r="BJ278" t="e">
        <f>+VLOOKUP(AH278,Sheet4!A:A,1,FALSE())</f>
        <v>#N/A</v>
      </c>
      <c r="BO278" s="62">
        <f t="shared" si="21"/>
        <v>0</v>
      </c>
      <c r="BP278" t="s">
        <v>273</v>
      </c>
    </row>
    <row r="279" spans="1:68" ht="12.75" customHeight="1" x14ac:dyDescent="0.3">
      <c r="A279" s="60">
        <v>46114</v>
      </c>
      <c r="B279" t="s">
        <v>82</v>
      </c>
      <c r="F279" s="63">
        <v>6</v>
      </c>
      <c r="G279">
        <v>3</v>
      </c>
      <c r="H279" s="22">
        <v>0</v>
      </c>
      <c r="I279" s="22">
        <v>0</v>
      </c>
      <c r="J279" s="22">
        <f t="shared" si="20"/>
        <v>-3</v>
      </c>
      <c r="L279" s="22"/>
      <c r="M279" s="22"/>
      <c r="S279" t="s">
        <v>83</v>
      </c>
      <c r="W279">
        <v>2601077</v>
      </c>
      <c r="X279" t="s">
        <v>267</v>
      </c>
      <c r="Y279" t="s">
        <v>67</v>
      </c>
      <c r="Z279" t="s">
        <v>268</v>
      </c>
      <c r="AA279" t="s">
        <v>269</v>
      </c>
      <c r="AH279" t="s">
        <v>267</v>
      </c>
      <c r="AI279" t="s">
        <v>270</v>
      </c>
      <c r="AJ279" t="s">
        <v>271</v>
      </c>
      <c r="AK279" t="s">
        <v>272</v>
      </c>
      <c r="AO279">
        <v>260001</v>
      </c>
      <c r="BC279" s="22">
        <v>-6</v>
      </c>
      <c r="BG279">
        <f t="shared" si="18"/>
        <v>0</v>
      </c>
      <c r="BH279" s="22">
        <f t="shared" si="19"/>
        <v>0</v>
      </c>
      <c r="BI279" s="61" t="s">
        <v>72</v>
      </c>
      <c r="BJ279" t="e">
        <f>+VLOOKUP(AH279,Sheet4!A:A,1,FALSE())</f>
        <v>#N/A</v>
      </c>
      <c r="BO279" s="62">
        <f t="shared" si="21"/>
        <v>0</v>
      </c>
      <c r="BP279" t="s">
        <v>273</v>
      </c>
    </row>
    <row r="280" spans="1:68" ht="12.75" customHeight="1" x14ac:dyDescent="0.3">
      <c r="A280" s="60">
        <v>46114</v>
      </c>
      <c r="B280" t="s">
        <v>84</v>
      </c>
      <c r="F280">
        <v>100</v>
      </c>
      <c r="G280">
        <v>100</v>
      </c>
      <c r="H280" s="22">
        <v>0</v>
      </c>
      <c r="I280" s="22">
        <v>0</v>
      </c>
      <c r="J280" s="22">
        <f t="shared" si="20"/>
        <v>-100</v>
      </c>
      <c r="L280" s="22"/>
      <c r="M280" s="22">
        <f>I280/50</f>
        <v>0</v>
      </c>
      <c r="S280" t="s">
        <v>85</v>
      </c>
      <c r="W280">
        <v>2601077</v>
      </c>
      <c r="X280" t="s">
        <v>267</v>
      </c>
      <c r="Y280" t="s">
        <v>67</v>
      </c>
      <c r="Z280" t="s">
        <v>268</v>
      </c>
      <c r="AA280" t="s">
        <v>269</v>
      </c>
      <c r="AH280" t="s">
        <v>267</v>
      </c>
      <c r="AI280" t="s">
        <v>270</v>
      </c>
      <c r="AJ280" t="s">
        <v>271</v>
      </c>
      <c r="AK280" t="s">
        <v>272</v>
      </c>
      <c r="AO280">
        <v>260001</v>
      </c>
      <c r="BC280" s="22">
        <v>-100</v>
      </c>
      <c r="BG280">
        <f t="shared" si="18"/>
        <v>0</v>
      </c>
      <c r="BH280" s="22">
        <f t="shared" si="19"/>
        <v>0</v>
      </c>
      <c r="BI280" s="61" t="s">
        <v>72</v>
      </c>
      <c r="BJ280" t="e">
        <f>+VLOOKUP(AH280,Sheet4!A:A,1,FALSE())</f>
        <v>#N/A</v>
      </c>
      <c r="BO280" s="62">
        <f t="shared" si="21"/>
        <v>0</v>
      </c>
      <c r="BP280" t="s">
        <v>273</v>
      </c>
    </row>
    <row r="281" spans="1:68" ht="12.75" customHeight="1" x14ac:dyDescent="0.3">
      <c r="A281" s="60">
        <v>46114</v>
      </c>
      <c r="B281" t="s">
        <v>63</v>
      </c>
      <c r="F281">
        <v>11655</v>
      </c>
      <c r="G281">
        <v>11655</v>
      </c>
      <c r="H281">
        <v>11790</v>
      </c>
      <c r="I281">
        <v>11790</v>
      </c>
      <c r="J281" s="22">
        <v>135</v>
      </c>
      <c r="K281" t="s">
        <v>64</v>
      </c>
      <c r="S281" t="s">
        <v>65</v>
      </c>
      <c r="W281">
        <v>2601078</v>
      </c>
      <c r="X281" t="s">
        <v>274</v>
      </c>
      <c r="Y281" t="s">
        <v>169</v>
      </c>
      <c r="Z281" t="s">
        <v>275</v>
      </c>
      <c r="AA281" t="s">
        <v>276</v>
      </c>
      <c r="AH281" t="s">
        <v>274</v>
      </c>
      <c r="AI281" t="s">
        <v>277</v>
      </c>
      <c r="AJ281" t="s">
        <v>278</v>
      </c>
      <c r="AK281">
        <v>867805809</v>
      </c>
      <c r="AO281">
        <v>260001</v>
      </c>
      <c r="BF281" s="64">
        <v>11655</v>
      </c>
      <c r="BG281">
        <f t="shared" si="18"/>
        <v>0</v>
      </c>
      <c r="BH281" s="22">
        <f t="shared" si="19"/>
        <v>-11790</v>
      </c>
      <c r="BI281" s="66" t="s">
        <v>72</v>
      </c>
      <c r="BJ281" t="e">
        <f>+VLOOKUP(AH281,Sheet4!A:A,1,FALSE())</f>
        <v>#N/A</v>
      </c>
      <c r="BO281" s="62">
        <v>135</v>
      </c>
      <c r="BP281" t="s">
        <v>279</v>
      </c>
    </row>
    <row r="282" spans="1:68" ht="12.75" customHeight="1" x14ac:dyDescent="0.3">
      <c r="A282" s="60">
        <v>46114</v>
      </c>
      <c r="B282" t="s">
        <v>74</v>
      </c>
      <c r="F282" s="63">
        <v>777</v>
      </c>
      <c r="G282">
        <v>388.5</v>
      </c>
      <c r="H282">
        <v>786</v>
      </c>
      <c r="I282">
        <v>786</v>
      </c>
      <c r="J282" s="22">
        <v>9</v>
      </c>
      <c r="S282" t="s">
        <v>75</v>
      </c>
      <c r="W282">
        <v>2601078</v>
      </c>
      <c r="X282" t="s">
        <v>274</v>
      </c>
      <c r="Y282" t="s">
        <v>169</v>
      </c>
      <c r="Z282" t="s">
        <v>275</v>
      </c>
      <c r="AA282" t="s">
        <v>276</v>
      </c>
      <c r="AH282" t="s">
        <v>274</v>
      </c>
      <c r="AI282" t="s">
        <v>277</v>
      </c>
      <c r="AJ282" t="s">
        <v>278</v>
      </c>
      <c r="AK282">
        <v>867805809</v>
      </c>
      <c r="AO282">
        <v>260001</v>
      </c>
      <c r="BG282">
        <f t="shared" si="18"/>
        <v>0</v>
      </c>
      <c r="BH282" s="22">
        <f t="shared" si="19"/>
        <v>-786</v>
      </c>
      <c r="BI282" s="61" t="s">
        <v>72</v>
      </c>
      <c r="BJ282" t="e">
        <f>+VLOOKUP(AH282,Sheet4!A:A,1,FALSE())</f>
        <v>#N/A</v>
      </c>
      <c r="BO282" s="62">
        <v>9</v>
      </c>
      <c r="BP282" t="s">
        <v>279</v>
      </c>
    </row>
    <row r="283" spans="1:68" ht="12.75" customHeight="1" x14ac:dyDescent="0.3">
      <c r="A283" s="60">
        <v>46114</v>
      </c>
      <c r="B283" t="s">
        <v>76</v>
      </c>
      <c r="F283">
        <v>15540</v>
      </c>
      <c r="G283">
        <v>15540</v>
      </c>
      <c r="H283">
        <v>15720</v>
      </c>
      <c r="I283">
        <v>15720</v>
      </c>
      <c r="J283" s="22">
        <v>180</v>
      </c>
      <c r="S283" t="s">
        <v>77</v>
      </c>
      <c r="W283">
        <v>2601078</v>
      </c>
      <c r="X283" t="s">
        <v>274</v>
      </c>
      <c r="Y283" t="s">
        <v>169</v>
      </c>
      <c r="Z283" t="s">
        <v>275</v>
      </c>
      <c r="AA283" t="s">
        <v>276</v>
      </c>
      <c r="AH283" t="s">
        <v>274</v>
      </c>
      <c r="AI283" t="s">
        <v>277</v>
      </c>
      <c r="AJ283" t="s">
        <v>278</v>
      </c>
      <c r="AK283">
        <v>867805809</v>
      </c>
      <c r="AO283">
        <v>260001</v>
      </c>
      <c r="BG283">
        <f t="shared" si="18"/>
        <v>0</v>
      </c>
      <c r="BH283" s="22">
        <f t="shared" si="19"/>
        <v>-15720</v>
      </c>
      <c r="BI283" s="61" t="s">
        <v>72</v>
      </c>
      <c r="BJ283" t="e">
        <f>+VLOOKUP(AH283,Sheet4!A:A,1,FALSE())</f>
        <v>#N/A</v>
      </c>
      <c r="BO283" s="62">
        <v>180</v>
      </c>
      <c r="BP283" t="s">
        <v>279</v>
      </c>
    </row>
    <row r="284" spans="1:68" ht="12.75" customHeight="1" x14ac:dyDescent="0.3">
      <c r="A284" s="60">
        <v>46114</v>
      </c>
      <c r="B284" t="s">
        <v>78</v>
      </c>
      <c r="F284" s="63">
        <v>777</v>
      </c>
      <c r="G284">
        <v>388.5</v>
      </c>
      <c r="H284">
        <v>786</v>
      </c>
      <c r="I284">
        <v>786</v>
      </c>
      <c r="J284" s="22">
        <v>9</v>
      </c>
      <c r="S284" t="s">
        <v>79</v>
      </c>
      <c r="W284">
        <v>2601078</v>
      </c>
      <c r="X284" t="s">
        <v>274</v>
      </c>
      <c r="Y284" t="s">
        <v>169</v>
      </c>
      <c r="Z284" t="s">
        <v>275</v>
      </c>
      <c r="AA284" t="s">
        <v>276</v>
      </c>
      <c r="AH284" t="s">
        <v>274</v>
      </c>
      <c r="AI284" t="s">
        <v>277</v>
      </c>
      <c r="AJ284" t="s">
        <v>278</v>
      </c>
      <c r="AK284">
        <v>867805809</v>
      </c>
      <c r="AO284">
        <v>260001</v>
      </c>
      <c r="BG284">
        <f t="shared" si="18"/>
        <v>0</v>
      </c>
      <c r="BH284" s="22">
        <f t="shared" si="19"/>
        <v>-786</v>
      </c>
      <c r="BI284" s="61" t="s">
        <v>72</v>
      </c>
      <c r="BJ284" t="e">
        <f>+VLOOKUP(AH284,Sheet4!A:A,1,FALSE())</f>
        <v>#N/A</v>
      </c>
      <c r="BO284" s="62">
        <v>9</v>
      </c>
      <c r="BP284" t="s">
        <v>279</v>
      </c>
    </row>
    <row r="285" spans="1:68" ht="12.75" customHeight="1" x14ac:dyDescent="0.3">
      <c r="A285" s="60">
        <v>46114</v>
      </c>
      <c r="B285" t="s">
        <v>80</v>
      </c>
      <c r="F285">
        <v>9712.5</v>
      </c>
      <c r="G285">
        <v>9712.5</v>
      </c>
      <c r="H285">
        <v>9825</v>
      </c>
      <c r="I285">
        <v>9825</v>
      </c>
      <c r="J285" s="22">
        <v>112.5</v>
      </c>
      <c r="S285" t="s">
        <v>81</v>
      </c>
      <c r="W285">
        <v>2601078</v>
      </c>
      <c r="X285" t="s">
        <v>274</v>
      </c>
      <c r="Y285" t="s">
        <v>169</v>
      </c>
      <c r="Z285" t="s">
        <v>275</v>
      </c>
      <c r="AA285" t="s">
        <v>276</v>
      </c>
      <c r="AH285" t="s">
        <v>274</v>
      </c>
      <c r="AI285" t="s">
        <v>277</v>
      </c>
      <c r="AJ285" t="s">
        <v>278</v>
      </c>
      <c r="AK285">
        <v>867805809</v>
      </c>
      <c r="AO285">
        <v>260001</v>
      </c>
      <c r="BD285" s="64">
        <v>9712</v>
      </c>
      <c r="BG285">
        <f t="shared" si="18"/>
        <v>9712</v>
      </c>
      <c r="BH285" s="22">
        <f t="shared" si="19"/>
        <v>-113</v>
      </c>
      <c r="BI285" s="67" t="s">
        <v>100</v>
      </c>
      <c r="BJ285" t="e">
        <f>+VLOOKUP(AH285,Sheet4!A:A,1,FALSE())</f>
        <v>#N/A</v>
      </c>
      <c r="BO285" s="62">
        <v>112.5</v>
      </c>
      <c r="BP285" t="s">
        <v>279</v>
      </c>
    </row>
    <row r="286" spans="1:68" ht="12.75" customHeight="1" x14ac:dyDescent="0.3">
      <c r="A286" s="60">
        <v>46114</v>
      </c>
      <c r="B286" t="s">
        <v>63</v>
      </c>
      <c r="F286">
        <v>3945</v>
      </c>
      <c r="G286">
        <v>3945</v>
      </c>
      <c r="H286">
        <v>11130</v>
      </c>
      <c r="I286">
        <v>11130</v>
      </c>
      <c r="J286" s="22">
        <v>7185</v>
      </c>
      <c r="K286" t="s">
        <v>93</v>
      </c>
      <c r="S286" t="s">
        <v>65</v>
      </c>
      <c r="W286">
        <v>2601079</v>
      </c>
      <c r="X286" t="s">
        <v>280</v>
      </c>
      <c r="Y286" t="s">
        <v>169</v>
      </c>
      <c r="Z286" t="s">
        <v>281</v>
      </c>
      <c r="AA286" t="s">
        <v>282</v>
      </c>
      <c r="AH286" t="s">
        <v>280</v>
      </c>
      <c r="AI286" t="s">
        <v>283</v>
      </c>
      <c r="AJ286" t="s">
        <v>284</v>
      </c>
      <c r="AK286">
        <v>870936440</v>
      </c>
      <c r="AO286">
        <v>260001</v>
      </c>
      <c r="BG286">
        <f t="shared" si="18"/>
        <v>0</v>
      </c>
      <c r="BH286" s="22">
        <f t="shared" si="19"/>
        <v>-11130</v>
      </c>
      <c r="BI286" s="61" t="s">
        <v>72</v>
      </c>
      <c r="BJ286" t="e">
        <f>+VLOOKUP(AH286,Sheet4!A:A,1,FALSE())</f>
        <v>#N/A</v>
      </c>
      <c r="BO286" s="62">
        <v>7185</v>
      </c>
      <c r="BP286" t="s">
        <v>285</v>
      </c>
    </row>
    <row r="287" spans="1:68" ht="12.75" customHeight="1" x14ac:dyDescent="0.3">
      <c r="A287" s="60">
        <v>46114</v>
      </c>
      <c r="B287" t="s">
        <v>74</v>
      </c>
      <c r="F287" s="63">
        <v>263</v>
      </c>
      <c r="G287">
        <v>131.5</v>
      </c>
      <c r="H287">
        <v>742</v>
      </c>
      <c r="I287">
        <v>742</v>
      </c>
      <c r="J287" s="22">
        <v>479</v>
      </c>
      <c r="S287" t="s">
        <v>75</v>
      </c>
      <c r="W287">
        <v>2601079</v>
      </c>
      <c r="X287" t="s">
        <v>280</v>
      </c>
      <c r="Y287" t="s">
        <v>169</v>
      </c>
      <c r="Z287" t="s">
        <v>281</v>
      </c>
      <c r="AA287" t="s">
        <v>282</v>
      </c>
      <c r="AH287" t="s">
        <v>280</v>
      </c>
      <c r="AI287" t="s">
        <v>283</v>
      </c>
      <c r="AJ287" t="s">
        <v>284</v>
      </c>
      <c r="AK287">
        <v>870936440</v>
      </c>
      <c r="AO287">
        <v>260001</v>
      </c>
      <c r="BG287">
        <f t="shared" si="18"/>
        <v>0</v>
      </c>
      <c r="BH287" s="22">
        <f t="shared" si="19"/>
        <v>-742</v>
      </c>
      <c r="BI287" s="61" t="s">
        <v>72</v>
      </c>
      <c r="BJ287" t="e">
        <f>+VLOOKUP(AH287,Sheet4!A:A,1,FALSE())</f>
        <v>#N/A</v>
      </c>
      <c r="BO287" s="62">
        <v>479</v>
      </c>
      <c r="BP287" t="s">
        <v>285</v>
      </c>
    </row>
    <row r="288" spans="1:68" ht="12.75" customHeight="1" x14ac:dyDescent="0.3">
      <c r="A288" s="60">
        <v>46114</v>
      </c>
      <c r="B288" t="s">
        <v>76</v>
      </c>
      <c r="F288">
        <v>5260</v>
      </c>
      <c r="G288">
        <v>5260</v>
      </c>
      <c r="H288">
        <v>14840</v>
      </c>
      <c r="I288">
        <v>14840</v>
      </c>
      <c r="J288" s="22">
        <v>9580</v>
      </c>
      <c r="S288" t="s">
        <v>77</v>
      </c>
      <c r="W288">
        <v>2601079</v>
      </c>
      <c r="X288" t="s">
        <v>280</v>
      </c>
      <c r="Y288" t="s">
        <v>169</v>
      </c>
      <c r="Z288" t="s">
        <v>281</v>
      </c>
      <c r="AA288" t="s">
        <v>282</v>
      </c>
      <c r="AH288" t="s">
        <v>280</v>
      </c>
      <c r="AI288" t="s">
        <v>283</v>
      </c>
      <c r="AJ288" t="s">
        <v>284</v>
      </c>
      <c r="AK288">
        <v>870936440</v>
      </c>
      <c r="AO288">
        <v>260001</v>
      </c>
      <c r="BG288">
        <f t="shared" si="18"/>
        <v>0</v>
      </c>
      <c r="BH288" s="22">
        <f t="shared" si="19"/>
        <v>-14840</v>
      </c>
      <c r="BI288" s="61" t="s">
        <v>72</v>
      </c>
      <c r="BJ288" t="e">
        <f>+VLOOKUP(AH288,Sheet4!A:A,1,FALSE())</f>
        <v>#N/A</v>
      </c>
      <c r="BO288" s="62">
        <v>9580</v>
      </c>
      <c r="BP288" t="s">
        <v>285</v>
      </c>
    </row>
    <row r="289" spans="1:68" ht="12.75" customHeight="1" x14ac:dyDescent="0.3">
      <c r="A289" s="60">
        <v>46114</v>
      </c>
      <c r="B289" t="s">
        <v>78</v>
      </c>
      <c r="F289" s="63">
        <v>263</v>
      </c>
      <c r="G289">
        <v>131.5</v>
      </c>
      <c r="H289">
        <v>742</v>
      </c>
      <c r="I289">
        <v>742</v>
      </c>
      <c r="J289" s="22">
        <v>479</v>
      </c>
      <c r="S289" t="s">
        <v>79</v>
      </c>
      <c r="W289">
        <v>2601079</v>
      </c>
      <c r="X289" t="s">
        <v>280</v>
      </c>
      <c r="Y289" t="s">
        <v>169</v>
      </c>
      <c r="Z289" t="s">
        <v>281</v>
      </c>
      <c r="AA289" t="s">
        <v>282</v>
      </c>
      <c r="AH289" t="s">
        <v>280</v>
      </c>
      <c r="AI289" t="s">
        <v>283</v>
      </c>
      <c r="AJ289" t="s">
        <v>284</v>
      </c>
      <c r="AK289">
        <v>870936440</v>
      </c>
      <c r="AO289">
        <v>260001</v>
      </c>
      <c r="BG289">
        <f t="shared" si="18"/>
        <v>0</v>
      </c>
      <c r="BH289" s="22">
        <f t="shared" si="19"/>
        <v>-742</v>
      </c>
      <c r="BI289" s="61" t="s">
        <v>72</v>
      </c>
      <c r="BJ289" t="e">
        <f>+VLOOKUP(AH289,Sheet4!A:A,1,FALSE())</f>
        <v>#N/A</v>
      </c>
      <c r="BO289" s="62">
        <v>479</v>
      </c>
      <c r="BP289" t="s">
        <v>285</v>
      </c>
    </row>
    <row r="290" spans="1:68" ht="12.75" customHeight="1" x14ac:dyDescent="0.3">
      <c r="A290" s="60">
        <v>46114</v>
      </c>
      <c r="B290" t="s">
        <v>80</v>
      </c>
      <c r="F290">
        <v>3287.5</v>
      </c>
      <c r="G290">
        <v>3287.5</v>
      </c>
      <c r="H290">
        <v>9275</v>
      </c>
      <c r="I290">
        <v>9275</v>
      </c>
      <c r="J290" s="22">
        <v>5987.5</v>
      </c>
      <c r="S290" t="s">
        <v>81</v>
      </c>
      <c r="W290">
        <v>2601079</v>
      </c>
      <c r="X290" t="s">
        <v>280</v>
      </c>
      <c r="Y290" t="s">
        <v>169</v>
      </c>
      <c r="Z290" t="s">
        <v>281</v>
      </c>
      <c r="AA290" t="s">
        <v>282</v>
      </c>
      <c r="AH290" t="s">
        <v>280</v>
      </c>
      <c r="AI290" t="s">
        <v>283</v>
      </c>
      <c r="AJ290" t="s">
        <v>284</v>
      </c>
      <c r="AK290">
        <v>870936440</v>
      </c>
      <c r="AO290">
        <v>260001</v>
      </c>
      <c r="BD290" s="64">
        <v>3288</v>
      </c>
      <c r="BG290">
        <f t="shared" si="18"/>
        <v>3288</v>
      </c>
      <c r="BH290" s="22">
        <f t="shared" si="19"/>
        <v>-5987</v>
      </c>
      <c r="BI290" s="67" t="s">
        <v>100</v>
      </c>
      <c r="BJ290" t="e">
        <f>+VLOOKUP(AH290,Sheet4!A:A,1,FALSE())</f>
        <v>#N/A</v>
      </c>
      <c r="BO290" s="62">
        <v>5987.5</v>
      </c>
      <c r="BP290" t="s">
        <v>285</v>
      </c>
    </row>
    <row r="291" spans="1:68" ht="12.75" customHeight="1" x14ac:dyDescent="0.3">
      <c r="A291" s="60">
        <v>46114</v>
      </c>
      <c r="B291" t="s">
        <v>63</v>
      </c>
      <c r="F291">
        <v>210</v>
      </c>
      <c r="G291">
        <v>210</v>
      </c>
      <c r="H291">
        <v>60</v>
      </c>
      <c r="I291">
        <v>60</v>
      </c>
      <c r="J291" s="22">
        <v>-150</v>
      </c>
      <c r="K291" t="s">
        <v>109</v>
      </c>
      <c r="S291" t="s">
        <v>65</v>
      </c>
      <c r="W291">
        <v>2601080</v>
      </c>
      <c r="X291" t="s">
        <v>286</v>
      </c>
      <c r="Y291" t="s">
        <v>169</v>
      </c>
      <c r="Z291" t="s">
        <v>262</v>
      </c>
      <c r="AA291" t="s">
        <v>287</v>
      </c>
      <c r="AH291" t="s">
        <v>286</v>
      </c>
      <c r="AI291" t="s">
        <v>288</v>
      </c>
      <c r="AJ291" t="s">
        <v>265</v>
      </c>
      <c r="AK291">
        <v>878875733</v>
      </c>
      <c r="AO291">
        <v>260001</v>
      </c>
      <c r="BG291">
        <f t="shared" si="18"/>
        <v>0</v>
      </c>
      <c r="BH291" s="22">
        <f t="shared" si="19"/>
        <v>-60</v>
      </c>
      <c r="BI291" s="61" t="s">
        <v>72</v>
      </c>
      <c r="BJ291" t="e">
        <f>+VLOOKUP(AH291,Sheet4!A:A,1,FALSE())</f>
        <v>#N/A</v>
      </c>
      <c r="BO291" s="62">
        <v>-150</v>
      </c>
      <c r="BP291" t="s">
        <v>289</v>
      </c>
    </row>
    <row r="292" spans="1:68" ht="12.75" customHeight="1" x14ac:dyDescent="0.3">
      <c r="A292" s="60">
        <v>46114</v>
      </c>
      <c r="B292" t="s">
        <v>63</v>
      </c>
      <c r="F292">
        <v>465</v>
      </c>
      <c r="G292">
        <v>465</v>
      </c>
      <c r="H292">
        <v>150</v>
      </c>
      <c r="I292">
        <v>150</v>
      </c>
      <c r="J292" s="22">
        <v>-315</v>
      </c>
      <c r="K292" t="s">
        <v>109</v>
      </c>
      <c r="S292" t="s">
        <v>65</v>
      </c>
      <c r="W292">
        <v>2601080</v>
      </c>
      <c r="X292" t="s">
        <v>286</v>
      </c>
      <c r="Y292" t="s">
        <v>169</v>
      </c>
      <c r="Z292" t="s">
        <v>262</v>
      </c>
      <c r="AA292" t="s">
        <v>290</v>
      </c>
      <c r="AH292" t="s">
        <v>286</v>
      </c>
      <c r="AI292" t="s">
        <v>288</v>
      </c>
      <c r="AJ292" t="s">
        <v>265</v>
      </c>
      <c r="AK292">
        <v>878875733</v>
      </c>
      <c r="AO292">
        <v>260001</v>
      </c>
      <c r="BG292">
        <f t="shared" si="18"/>
        <v>0</v>
      </c>
      <c r="BH292" s="22">
        <f t="shared" si="19"/>
        <v>-150</v>
      </c>
      <c r="BI292" s="61" t="s">
        <v>72</v>
      </c>
      <c r="BJ292" t="e">
        <f>+VLOOKUP(AH292,Sheet4!A:A,1,FALSE())</f>
        <v>#N/A</v>
      </c>
      <c r="BO292" s="62">
        <v>-315</v>
      </c>
      <c r="BP292" t="s">
        <v>289</v>
      </c>
    </row>
    <row r="293" spans="1:68" ht="12.75" customHeight="1" x14ac:dyDescent="0.3">
      <c r="A293" s="60">
        <v>46114</v>
      </c>
      <c r="B293" t="s">
        <v>63</v>
      </c>
      <c r="F293">
        <v>75</v>
      </c>
      <c r="G293">
        <v>75</v>
      </c>
      <c r="H293">
        <v>30</v>
      </c>
      <c r="I293">
        <v>30</v>
      </c>
      <c r="J293" s="22">
        <v>-45</v>
      </c>
      <c r="K293" t="s">
        <v>109</v>
      </c>
      <c r="S293" t="s">
        <v>65</v>
      </c>
      <c r="W293">
        <v>2601080</v>
      </c>
      <c r="X293" t="s">
        <v>286</v>
      </c>
      <c r="Y293" t="s">
        <v>169</v>
      </c>
      <c r="Z293" t="s">
        <v>262</v>
      </c>
      <c r="AA293" t="s">
        <v>291</v>
      </c>
      <c r="AH293" t="s">
        <v>286</v>
      </c>
      <c r="AI293" t="s">
        <v>288</v>
      </c>
      <c r="AJ293" t="s">
        <v>265</v>
      </c>
      <c r="AK293">
        <v>878875733</v>
      </c>
      <c r="AO293">
        <v>260001</v>
      </c>
      <c r="BG293">
        <f t="shared" si="18"/>
        <v>0</v>
      </c>
      <c r="BH293" s="22">
        <f t="shared" si="19"/>
        <v>-30</v>
      </c>
      <c r="BI293" s="61" t="s">
        <v>72</v>
      </c>
      <c r="BJ293" t="e">
        <f>+VLOOKUP(AH293,Sheet4!A:A,1,FALSE())</f>
        <v>#N/A</v>
      </c>
      <c r="BO293" s="62">
        <v>-45</v>
      </c>
      <c r="BP293" t="s">
        <v>289</v>
      </c>
    </row>
    <row r="294" spans="1:68" ht="12.75" customHeight="1" x14ac:dyDescent="0.3">
      <c r="A294" s="60">
        <v>46114</v>
      </c>
      <c r="B294" t="s">
        <v>74</v>
      </c>
      <c r="F294" s="63">
        <v>14</v>
      </c>
      <c r="G294">
        <v>7</v>
      </c>
      <c r="H294">
        <v>4</v>
      </c>
      <c r="I294">
        <v>4</v>
      </c>
      <c r="J294" s="22">
        <v>-10</v>
      </c>
      <c r="S294" t="s">
        <v>75</v>
      </c>
      <c r="W294">
        <v>2601080</v>
      </c>
      <c r="X294" t="s">
        <v>286</v>
      </c>
      <c r="Y294" t="s">
        <v>169</v>
      </c>
      <c r="Z294" t="s">
        <v>262</v>
      </c>
      <c r="AA294" t="s">
        <v>287</v>
      </c>
      <c r="AH294" t="s">
        <v>286</v>
      </c>
      <c r="AI294" t="s">
        <v>288</v>
      </c>
      <c r="AJ294" t="s">
        <v>265</v>
      </c>
      <c r="AK294">
        <v>878875733</v>
      </c>
      <c r="AO294">
        <v>260001</v>
      </c>
      <c r="BG294">
        <f t="shared" si="18"/>
        <v>0</v>
      </c>
      <c r="BH294" s="22">
        <f t="shared" si="19"/>
        <v>-4</v>
      </c>
      <c r="BI294" s="61" t="s">
        <v>72</v>
      </c>
      <c r="BJ294" t="e">
        <f>+VLOOKUP(AH294,Sheet4!A:A,1,FALSE())</f>
        <v>#N/A</v>
      </c>
      <c r="BO294" s="62">
        <v>-10</v>
      </c>
      <c r="BP294" t="s">
        <v>289</v>
      </c>
    </row>
    <row r="295" spans="1:68" ht="12.75" customHeight="1" x14ac:dyDescent="0.3">
      <c r="A295" s="60">
        <v>46114</v>
      </c>
      <c r="B295" t="s">
        <v>74</v>
      </c>
      <c r="F295" s="63">
        <v>31</v>
      </c>
      <c r="G295">
        <v>15.5</v>
      </c>
      <c r="H295">
        <v>10</v>
      </c>
      <c r="I295">
        <v>10</v>
      </c>
      <c r="J295" s="22">
        <v>-21</v>
      </c>
      <c r="S295" t="s">
        <v>75</v>
      </c>
      <c r="W295">
        <v>2601080</v>
      </c>
      <c r="X295" t="s">
        <v>286</v>
      </c>
      <c r="Y295" t="s">
        <v>169</v>
      </c>
      <c r="Z295" t="s">
        <v>262</v>
      </c>
      <c r="AA295" t="s">
        <v>290</v>
      </c>
      <c r="AH295" t="s">
        <v>286</v>
      </c>
      <c r="AI295" t="s">
        <v>288</v>
      </c>
      <c r="AJ295" t="s">
        <v>265</v>
      </c>
      <c r="AK295">
        <v>878875733</v>
      </c>
      <c r="AO295">
        <v>260001</v>
      </c>
      <c r="BG295">
        <f t="shared" si="18"/>
        <v>0</v>
      </c>
      <c r="BH295" s="22">
        <f t="shared" si="19"/>
        <v>-10</v>
      </c>
      <c r="BI295" s="61" t="s">
        <v>72</v>
      </c>
      <c r="BJ295" t="e">
        <f>+VLOOKUP(AH295,Sheet4!A:A,1,FALSE())</f>
        <v>#N/A</v>
      </c>
      <c r="BO295" s="62">
        <v>-21</v>
      </c>
      <c r="BP295" t="s">
        <v>289</v>
      </c>
    </row>
    <row r="296" spans="1:68" ht="12.75" customHeight="1" x14ac:dyDescent="0.3">
      <c r="A296" s="60">
        <v>46114</v>
      </c>
      <c r="B296" t="s">
        <v>74</v>
      </c>
      <c r="F296" s="63">
        <v>5</v>
      </c>
      <c r="G296">
        <v>2.5</v>
      </c>
      <c r="H296">
        <v>2</v>
      </c>
      <c r="I296">
        <v>2</v>
      </c>
      <c r="J296" s="22">
        <v>-3</v>
      </c>
      <c r="S296" t="s">
        <v>75</v>
      </c>
      <c r="W296">
        <v>2601080</v>
      </c>
      <c r="X296" t="s">
        <v>286</v>
      </c>
      <c r="Y296" t="s">
        <v>169</v>
      </c>
      <c r="Z296" t="s">
        <v>262</v>
      </c>
      <c r="AA296" t="s">
        <v>291</v>
      </c>
      <c r="AH296" t="s">
        <v>286</v>
      </c>
      <c r="AI296" t="s">
        <v>288</v>
      </c>
      <c r="AJ296" t="s">
        <v>265</v>
      </c>
      <c r="AK296">
        <v>878875733</v>
      </c>
      <c r="AO296">
        <v>260001</v>
      </c>
      <c r="BG296">
        <f t="shared" si="18"/>
        <v>0</v>
      </c>
      <c r="BH296" s="22">
        <f t="shared" si="19"/>
        <v>-2</v>
      </c>
      <c r="BI296" s="61" t="s">
        <v>72</v>
      </c>
      <c r="BJ296" t="e">
        <f>+VLOOKUP(AH296,Sheet4!A:A,1,FALSE())</f>
        <v>#N/A</v>
      </c>
      <c r="BO296" s="62">
        <v>-3</v>
      </c>
      <c r="BP296" t="s">
        <v>289</v>
      </c>
    </row>
    <row r="297" spans="1:68" ht="12.75" customHeight="1" x14ac:dyDescent="0.3">
      <c r="A297" s="60">
        <v>46114</v>
      </c>
      <c r="B297" t="s">
        <v>76</v>
      </c>
      <c r="F297">
        <v>280</v>
      </c>
      <c r="G297">
        <v>280</v>
      </c>
      <c r="H297">
        <v>80</v>
      </c>
      <c r="I297">
        <v>80</v>
      </c>
      <c r="J297" s="22">
        <v>-200</v>
      </c>
      <c r="S297" t="s">
        <v>77</v>
      </c>
      <c r="W297">
        <v>2601080</v>
      </c>
      <c r="X297" t="s">
        <v>286</v>
      </c>
      <c r="Y297" t="s">
        <v>169</v>
      </c>
      <c r="Z297" t="s">
        <v>262</v>
      </c>
      <c r="AA297" t="s">
        <v>287</v>
      </c>
      <c r="AH297" t="s">
        <v>286</v>
      </c>
      <c r="AI297" t="s">
        <v>288</v>
      </c>
      <c r="AJ297" t="s">
        <v>265</v>
      </c>
      <c r="AK297">
        <v>878875733</v>
      </c>
      <c r="AO297">
        <v>260001</v>
      </c>
      <c r="BG297">
        <f t="shared" si="18"/>
        <v>0</v>
      </c>
      <c r="BH297" s="22">
        <f t="shared" si="19"/>
        <v>-80</v>
      </c>
      <c r="BI297" s="61" t="s">
        <v>72</v>
      </c>
      <c r="BJ297" t="e">
        <f>+VLOOKUP(AH297,Sheet4!A:A,1,FALSE())</f>
        <v>#N/A</v>
      </c>
      <c r="BO297" s="62">
        <v>-200</v>
      </c>
      <c r="BP297" t="s">
        <v>289</v>
      </c>
    </row>
    <row r="298" spans="1:68" ht="12.75" customHeight="1" x14ac:dyDescent="0.3">
      <c r="A298" s="60">
        <v>46114</v>
      </c>
      <c r="B298" t="s">
        <v>76</v>
      </c>
      <c r="F298">
        <v>620</v>
      </c>
      <c r="G298">
        <v>620</v>
      </c>
      <c r="H298">
        <v>200</v>
      </c>
      <c r="I298">
        <v>200</v>
      </c>
      <c r="J298" s="22">
        <v>-420</v>
      </c>
      <c r="S298" t="s">
        <v>77</v>
      </c>
      <c r="W298">
        <v>2601080</v>
      </c>
      <c r="X298" t="s">
        <v>286</v>
      </c>
      <c r="Y298" t="s">
        <v>169</v>
      </c>
      <c r="Z298" t="s">
        <v>262</v>
      </c>
      <c r="AA298" t="s">
        <v>290</v>
      </c>
      <c r="AH298" t="s">
        <v>286</v>
      </c>
      <c r="AI298" t="s">
        <v>288</v>
      </c>
      <c r="AJ298" t="s">
        <v>265</v>
      </c>
      <c r="AK298">
        <v>878875733</v>
      </c>
      <c r="AO298">
        <v>260001</v>
      </c>
      <c r="BG298">
        <f t="shared" si="18"/>
        <v>0</v>
      </c>
      <c r="BH298" s="22">
        <f t="shared" si="19"/>
        <v>-200</v>
      </c>
      <c r="BI298" s="61" t="s">
        <v>72</v>
      </c>
      <c r="BJ298" t="e">
        <f>+VLOOKUP(AH298,Sheet4!A:A,1,FALSE())</f>
        <v>#N/A</v>
      </c>
      <c r="BO298" s="62">
        <v>-420</v>
      </c>
      <c r="BP298" t="s">
        <v>289</v>
      </c>
    </row>
    <row r="299" spans="1:68" ht="12.75" customHeight="1" x14ac:dyDescent="0.3">
      <c r="A299" s="60">
        <v>46114</v>
      </c>
      <c r="B299" t="s">
        <v>76</v>
      </c>
      <c r="F299">
        <v>100</v>
      </c>
      <c r="G299">
        <v>100</v>
      </c>
      <c r="H299">
        <v>40</v>
      </c>
      <c r="I299">
        <v>40</v>
      </c>
      <c r="J299" s="22">
        <v>-60</v>
      </c>
      <c r="S299" t="s">
        <v>77</v>
      </c>
      <c r="W299">
        <v>2601080</v>
      </c>
      <c r="X299" t="s">
        <v>286</v>
      </c>
      <c r="Y299" t="s">
        <v>169</v>
      </c>
      <c r="Z299" t="s">
        <v>262</v>
      </c>
      <c r="AA299" t="s">
        <v>291</v>
      </c>
      <c r="AH299" t="s">
        <v>286</v>
      </c>
      <c r="AI299" t="s">
        <v>288</v>
      </c>
      <c r="AJ299" t="s">
        <v>265</v>
      </c>
      <c r="AK299">
        <v>878875733</v>
      </c>
      <c r="AO299">
        <v>260001</v>
      </c>
      <c r="BG299">
        <f t="shared" si="18"/>
        <v>0</v>
      </c>
      <c r="BH299" s="22">
        <f t="shared" si="19"/>
        <v>-40</v>
      </c>
      <c r="BI299" s="61" t="s">
        <v>72</v>
      </c>
      <c r="BJ299" t="e">
        <f>+VLOOKUP(AH299,Sheet4!A:A,1,FALSE())</f>
        <v>#N/A</v>
      </c>
      <c r="BO299" s="62">
        <v>-60</v>
      </c>
      <c r="BP299" t="s">
        <v>289</v>
      </c>
    </row>
    <row r="300" spans="1:68" ht="12.75" customHeight="1" x14ac:dyDescent="0.3">
      <c r="A300" s="60">
        <v>46114</v>
      </c>
      <c r="B300" t="s">
        <v>78</v>
      </c>
      <c r="F300" s="63">
        <v>14</v>
      </c>
      <c r="G300">
        <v>7</v>
      </c>
      <c r="H300">
        <v>4</v>
      </c>
      <c r="I300">
        <v>4</v>
      </c>
      <c r="J300" s="22">
        <v>-10</v>
      </c>
      <c r="S300" t="s">
        <v>79</v>
      </c>
      <c r="W300">
        <v>2601080</v>
      </c>
      <c r="X300" t="s">
        <v>286</v>
      </c>
      <c r="Y300" t="s">
        <v>169</v>
      </c>
      <c r="Z300" t="s">
        <v>262</v>
      </c>
      <c r="AA300" t="s">
        <v>287</v>
      </c>
      <c r="AH300" t="s">
        <v>286</v>
      </c>
      <c r="AI300" t="s">
        <v>288</v>
      </c>
      <c r="AJ300" t="s">
        <v>265</v>
      </c>
      <c r="AK300">
        <v>878875733</v>
      </c>
      <c r="AO300">
        <v>260001</v>
      </c>
      <c r="BG300">
        <f t="shared" si="18"/>
        <v>0</v>
      </c>
      <c r="BH300" s="22">
        <f t="shared" si="19"/>
        <v>-4</v>
      </c>
      <c r="BI300" s="61" t="s">
        <v>72</v>
      </c>
      <c r="BJ300" t="e">
        <f>+VLOOKUP(AH300,Sheet4!A:A,1,FALSE())</f>
        <v>#N/A</v>
      </c>
      <c r="BO300" s="62">
        <v>-10</v>
      </c>
      <c r="BP300" t="s">
        <v>289</v>
      </c>
    </row>
    <row r="301" spans="1:68" ht="12.75" customHeight="1" x14ac:dyDescent="0.3">
      <c r="A301" s="60">
        <v>46114</v>
      </c>
      <c r="B301" t="s">
        <v>78</v>
      </c>
      <c r="F301" s="63">
        <v>31</v>
      </c>
      <c r="G301">
        <v>15.5</v>
      </c>
      <c r="H301">
        <v>10</v>
      </c>
      <c r="I301">
        <v>10</v>
      </c>
      <c r="J301" s="22">
        <v>-21</v>
      </c>
      <c r="S301" t="s">
        <v>79</v>
      </c>
      <c r="W301">
        <v>2601080</v>
      </c>
      <c r="X301" t="s">
        <v>286</v>
      </c>
      <c r="Y301" t="s">
        <v>169</v>
      </c>
      <c r="Z301" t="s">
        <v>262</v>
      </c>
      <c r="AA301" t="s">
        <v>290</v>
      </c>
      <c r="AH301" t="s">
        <v>286</v>
      </c>
      <c r="AI301" t="s">
        <v>288</v>
      </c>
      <c r="AJ301" t="s">
        <v>265</v>
      </c>
      <c r="AK301">
        <v>878875733</v>
      </c>
      <c r="AO301">
        <v>260001</v>
      </c>
      <c r="BG301">
        <f t="shared" si="18"/>
        <v>0</v>
      </c>
      <c r="BH301" s="22">
        <f t="shared" si="19"/>
        <v>-10</v>
      </c>
      <c r="BI301" s="61" t="s">
        <v>72</v>
      </c>
      <c r="BJ301" t="e">
        <f>+VLOOKUP(AH301,Sheet4!A:A,1,FALSE())</f>
        <v>#N/A</v>
      </c>
      <c r="BO301" s="62">
        <v>-21</v>
      </c>
      <c r="BP301" t="s">
        <v>289</v>
      </c>
    </row>
    <row r="302" spans="1:68" ht="12.75" customHeight="1" x14ac:dyDescent="0.3">
      <c r="A302" s="60">
        <v>46114</v>
      </c>
      <c r="B302" t="s">
        <v>78</v>
      </c>
      <c r="F302" s="63">
        <v>5</v>
      </c>
      <c r="G302">
        <v>2.5</v>
      </c>
      <c r="H302">
        <v>2</v>
      </c>
      <c r="I302">
        <v>2</v>
      </c>
      <c r="J302" s="22">
        <v>-3</v>
      </c>
      <c r="S302" t="s">
        <v>79</v>
      </c>
      <c r="W302">
        <v>2601080</v>
      </c>
      <c r="X302" t="s">
        <v>286</v>
      </c>
      <c r="Y302" t="s">
        <v>169</v>
      </c>
      <c r="Z302" t="s">
        <v>262</v>
      </c>
      <c r="AA302" t="s">
        <v>291</v>
      </c>
      <c r="AH302" t="s">
        <v>286</v>
      </c>
      <c r="AI302" t="s">
        <v>288</v>
      </c>
      <c r="AJ302" t="s">
        <v>265</v>
      </c>
      <c r="AK302">
        <v>878875733</v>
      </c>
      <c r="AO302">
        <v>260001</v>
      </c>
      <c r="BG302">
        <f t="shared" si="18"/>
        <v>0</v>
      </c>
      <c r="BH302" s="22">
        <f t="shared" si="19"/>
        <v>-2</v>
      </c>
      <c r="BI302" s="61" t="s">
        <v>72</v>
      </c>
      <c r="BJ302" t="e">
        <f>+VLOOKUP(AH302,Sheet4!A:A,1,FALSE())</f>
        <v>#N/A</v>
      </c>
      <c r="BO302" s="62">
        <v>-3</v>
      </c>
      <c r="BP302" t="s">
        <v>289</v>
      </c>
    </row>
    <row r="303" spans="1:68" ht="12.75" customHeight="1" x14ac:dyDescent="0.3">
      <c r="A303" s="60">
        <v>46114</v>
      </c>
      <c r="B303" t="s">
        <v>80</v>
      </c>
      <c r="F303">
        <v>175</v>
      </c>
      <c r="G303">
        <v>175</v>
      </c>
      <c r="H303">
        <v>50</v>
      </c>
      <c r="I303">
        <v>50</v>
      </c>
      <c r="J303" s="22">
        <v>-125</v>
      </c>
      <c r="S303" t="s">
        <v>81</v>
      </c>
      <c r="W303">
        <v>2601080</v>
      </c>
      <c r="X303" t="s">
        <v>286</v>
      </c>
      <c r="Y303" t="s">
        <v>169</v>
      </c>
      <c r="Z303" t="s">
        <v>262</v>
      </c>
      <c r="AA303" t="s">
        <v>287</v>
      </c>
      <c r="AH303" t="s">
        <v>286</v>
      </c>
      <c r="AI303" t="s">
        <v>288</v>
      </c>
      <c r="AJ303" t="s">
        <v>265</v>
      </c>
      <c r="AK303">
        <v>878875733</v>
      </c>
      <c r="AO303">
        <v>260001</v>
      </c>
      <c r="BD303" s="64">
        <v>175</v>
      </c>
      <c r="BG303">
        <f t="shared" si="18"/>
        <v>175</v>
      </c>
      <c r="BH303" s="22">
        <f t="shared" si="19"/>
        <v>125</v>
      </c>
      <c r="BI303" s="67" t="s">
        <v>100</v>
      </c>
      <c r="BJ303" t="e">
        <f>+VLOOKUP(AH303,Sheet4!A:A,1,FALSE())</f>
        <v>#N/A</v>
      </c>
      <c r="BO303" s="62">
        <v>-125</v>
      </c>
      <c r="BP303" t="s">
        <v>289</v>
      </c>
    </row>
    <row r="304" spans="1:68" ht="12.75" customHeight="1" x14ac:dyDescent="0.3">
      <c r="A304" s="60">
        <v>46114</v>
      </c>
      <c r="B304" t="s">
        <v>80</v>
      </c>
      <c r="F304">
        <v>387.5</v>
      </c>
      <c r="G304">
        <v>387.5</v>
      </c>
      <c r="H304">
        <v>125</v>
      </c>
      <c r="I304">
        <v>125</v>
      </c>
      <c r="J304" s="22">
        <v>-262.5</v>
      </c>
      <c r="S304" t="s">
        <v>81</v>
      </c>
      <c r="W304">
        <v>2601080</v>
      </c>
      <c r="X304" t="s">
        <v>286</v>
      </c>
      <c r="Y304" t="s">
        <v>169</v>
      </c>
      <c r="Z304" t="s">
        <v>262</v>
      </c>
      <c r="AA304" t="s">
        <v>290</v>
      </c>
      <c r="AH304" t="s">
        <v>286</v>
      </c>
      <c r="AI304" t="s">
        <v>288</v>
      </c>
      <c r="AJ304" t="s">
        <v>265</v>
      </c>
      <c r="AK304">
        <v>878875733</v>
      </c>
      <c r="AO304">
        <v>260001</v>
      </c>
      <c r="BD304" s="64">
        <v>388</v>
      </c>
      <c r="BG304">
        <f t="shared" si="18"/>
        <v>388</v>
      </c>
      <c r="BH304" s="22">
        <f t="shared" si="19"/>
        <v>263</v>
      </c>
      <c r="BI304" s="67" t="s">
        <v>100</v>
      </c>
      <c r="BJ304" t="e">
        <f>+VLOOKUP(AH304,Sheet4!A:A,1,FALSE())</f>
        <v>#N/A</v>
      </c>
      <c r="BO304" s="62">
        <v>-262.5</v>
      </c>
      <c r="BP304" t="s">
        <v>289</v>
      </c>
    </row>
    <row r="305" spans="1:68" ht="12.75" customHeight="1" x14ac:dyDescent="0.3">
      <c r="A305" s="60">
        <v>46114</v>
      </c>
      <c r="B305" t="s">
        <v>80</v>
      </c>
      <c r="F305">
        <v>62.5</v>
      </c>
      <c r="G305">
        <v>62.5</v>
      </c>
      <c r="H305">
        <v>25</v>
      </c>
      <c r="I305">
        <v>25</v>
      </c>
      <c r="J305" s="22">
        <v>-37.5</v>
      </c>
      <c r="S305" t="s">
        <v>81</v>
      </c>
      <c r="W305">
        <v>2601080</v>
      </c>
      <c r="X305" t="s">
        <v>286</v>
      </c>
      <c r="Y305" t="s">
        <v>169</v>
      </c>
      <c r="Z305" t="s">
        <v>262</v>
      </c>
      <c r="AA305" t="s">
        <v>291</v>
      </c>
      <c r="AH305" t="s">
        <v>286</v>
      </c>
      <c r="AI305" t="s">
        <v>288</v>
      </c>
      <c r="AJ305" t="s">
        <v>265</v>
      </c>
      <c r="AK305">
        <v>878875733</v>
      </c>
      <c r="AO305">
        <v>260001</v>
      </c>
      <c r="BD305" s="64">
        <v>62</v>
      </c>
      <c r="BG305">
        <f t="shared" si="18"/>
        <v>62</v>
      </c>
      <c r="BH305" s="22">
        <f t="shared" si="19"/>
        <v>37</v>
      </c>
      <c r="BI305" s="67" t="s">
        <v>100</v>
      </c>
      <c r="BJ305" t="e">
        <f>+VLOOKUP(AH305,Sheet4!A:A,1,FALSE())</f>
        <v>#N/A</v>
      </c>
      <c r="BO305" s="62">
        <v>-37.5</v>
      </c>
      <c r="BP305" t="s">
        <v>289</v>
      </c>
    </row>
    <row r="306" spans="1:68" ht="12.75" customHeight="1" x14ac:dyDescent="0.3">
      <c r="A306" s="60">
        <v>46114</v>
      </c>
      <c r="B306" t="s">
        <v>63</v>
      </c>
      <c r="F306">
        <v>2100</v>
      </c>
      <c r="G306">
        <v>2100</v>
      </c>
      <c r="H306">
        <v>1125</v>
      </c>
      <c r="I306">
        <v>1125</v>
      </c>
      <c r="J306" s="22">
        <v>-975</v>
      </c>
      <c r="K306" t="s">
        <v>93</v>
      </c>
      <c r="S306" t="s">
        <v>65</v>
      </c>
      <c r="W306">
        <v>2601081</v>
      </c>
      <c r="X306" t="s">
        <v>292</v>
      </c>
      <c r="Y306" t="s">
        <v>95</v>
      </c>
      <c r="Z306" t="s">
        <v>231</v>
      </c>
      <c r="AA306" t="s">
        <v>293</v>
      </c>
      <c r="AH306" t="s">
        <v>292</v>
      </c>
      <c r="AI306" t="s">
        <v>294</v>
      </c>
      <c r="AJ306" t="s">
        <v>234</v>
      </c>
      <c r="AK306">
        <v>847389056</v>
      </c>
      <c r="AO306">
        <v>260001</v>
      </c>
      <c r="BE306" s="64">
        <v>2100</v>
      </c>
      <c r="BG306">
        <f t="shared" si="18"/>
        <v>2100</v>
      </c>
      <c r="BH306" s="22">
        <f t="shared" si="19"/>
        <v>975</v>
      </c>
      <c r="BI306" s="65" t="s">
        <v>100</v>
      </c>
      <c r="BJ306" t="e">
        <f>+VLOOKUP(AH306,Sheet4!A:A,1,FALSE())</f>
        <v>#N/A</v>
      </c>
      <c r="BO306" s="62">
        <v>-975</v>
      </c>
      <c r="BP306" t="s">
        <v>295</v>
      </c>
    </row>
    <row r="307" spans="1:68" ht="12.75" customHeight="1" x14ac:dyDescent="0.3">
      <c r="A307" s="60">
        <v>46114</v>
      </c>
      <c r="B307" t="s">
        <v>63</v>
      </c>
      <c r="F307">
        <v>810</v>
      </c>
      <c r="G307">
        <v>810</v>
      </c>
      <c r="H307">
        <v>435</v>
      </c>
      <c r="I307">
        <v>435</v>
      </c>
      <c r="J307" s="22">
        <v>-375</v>
      </c>
      <c r="K307" t="s">
        <v>93</v>
      </c>
      <c r="S307" t="s">
        <v>65</v>
      </c>
      <c r="W307">
        <v>2601081</v>
      </c>
      <c r="X307" t="s">
        <v>292</v>
      </c>
      <c r="Y307" t="s">
        <v>95</v>
      </c>
      <c r="Z307" t="s">
        <v>231</v>
      </c>
      <c r="AA307" t="s">
        <v>296</v>
      </c>
      <c r="AH307" t="s">
        <v>292</v>
      </c>
      <c r="AI307" t="s">
        <v>294</v>
      </c>
      <c r="AJ307" t="s">
        <v>234</v>
      </c>
      <c r="AK307">
        <v>847389056</v>
      </c>
      <c r="AO307">
        <v>260001</v>
      </c>
      <c r="BF307" s="64">
        <v>810</v>
      </c>
      <c r="BG307">
        <f t="shared" si="18"/>
        <v>0</v>
      </c>
      <c r="BH307" s="22">
        <f t="shared" si="19"/>
        <v>-435</v>
      </c>
      <c r="BI307" s="66" t="s">
        <v>72</v>
      </c>
      <c r="BJ307" t="e">
        <f>+VLOOKUP(AH307,Sheet4!A:A,1,FALSE())</f>
        <v>#N/A</v>
      </c>
      <c r="BO307" s="62">
        <v>-375</v>
      </c>
      <c r="BP307" t="s">
        <v>295</v>
      </c>
    </row>
    <row r="308" spans="1:68" ht="12.75" customHeight="1" x14ac:dyDescent="0.3">
      <c r="A308" s="60">
        <v>46114</v>
      </c>
      <c r="B308" t="s">
        <v>74</v>
      </c>
      <c r="F308" s="63">
        <v>140</v>
      </c>
      <c r="G308">
        <v>70</v>
      </c>
      <c r="H308">
        <v>75</v>
      </c>
      <c r="I308">
        <v>75</v>
      </c>
      <c r="J308" s="22">
        <v>-65</v>
      </c>
      <c r="S308" t="s">
        <v>75</v>
      </c>
      <c r="W308">
        <v>2601081</v>
      </c>
      <c r="X308" t="s">
        <v>292</v>
      </c>
      <c r="Y308" t="s">
        <v>95</v>
      </c>
      <c r="Z308" t="s">
        <v>231</v>
      </c>
      <c r="AA308" t="s">
        <v>293</v>
      </c>
      <c r="AH308" t="s">
        <v>292</v>
      </c>
      <c r="AI308" t="s">
        <v>294</v>
      </c>
      <c r="AJ308" t="s">
        <v>234</v>
      </c>
      <c r="AK308">
        <v>847389056</v>
      </c>
      <c r="AO308">
        <v>260001</v>
      </c>
      <c r="BG308">
        <f t="shared" si="18"/>
        <v>0</v>
      </c>
      <c r="BH308" s="22">
        <f t="shared" si="19"/>
        <v>-75</v>
      </c>
      <c r="BI308" s="61" t="s">
        <v>72</v>
      </c>
      <c r="BJ308" t="e">
        <f>+VLOOKUP(AH308,Sheet4!A:A,1,FALSE())</f>
        <v>#N/A</v>
      </c>
      <c r="BO308" s="62">
        <v>-65</v>
      </c>
      <c r="BP308" t="s">
        <v>295</v>
      </c>
    </row>
    <row r="309" spans="1:68" ht="12.75" customHeight="1" x14ac:dyDescent="0.3">
      <c r="A309" s="60">
        <v>46114</v>
      </c>
      <c r="B309" t="s">
        <v>74</v>
      </c>
      <c r="F309" s="63">
        <v>54</v>
      </c>
      <c r="G309">
        <v>27</v>
      </c>
      <c r="H309">
        <v>29</v>
      </c>
      <c r="I309">
        <v>29</v>
      </c>
      <c r="J309" s="22">
        <v>-25</v>
      </c>
      <c r="S309" t="s">
        <v>75</v>
      </c>
      <c r="W309">
        <v>2601081</v>
      </c>
      <c r="X309" t="s">
        <v>292</v>
      </c>
      <c r="Y309" t="s">
        <v>95</v>
      </c>
      <c r="Z309" t="s">
        <v>231</v>
      </c>
      <c r="AA309" t="s">
        <v>296</v>
      </c>
      <c r="AH309" t="s">
        <v>292</v>
      </c>
      <c r="AI309" t="s">
        <v>294</v>
      </c>
      <c r="AJ309" t="s">
        <v>234</v>
      </c>
      <c r="AK309">
        <v>847389056</v>
      </c>
      <c r="AO309">
        <v>260001</v>
      </c>
      <c r="BG309">
        <f t="shared" si="18"/>
        <v>0</v>
      </c>
      <c r="BH309" s="22">
        <f t="shared" si="19"/>
        <v>-29</v>
      </c>
      <c r="BI309" s="61" t="s">
        <v>72</v>
      </c>
      <c r="BJ309" t="e">
        <f>+VLOOKUP(AH309,Sheet4!A:A,1,FALSE())</f>
        <v>#N/A</v>
      </c>
      <c r="BO309" s="62">
        <v>-25</v>
      </c>
      <c r="BP309" t="s">
        <v>295</v>
      </c>
    </row>
    <row r="310" spans="1:68" ht="12.75" customHeight="1" x14ac:dyDescent="0.3">
      <c r="A310" s="60">
        <v>46114</v>
      </c>
      <c r="B310" t="s">
        <v>76</v>
      </c>
      <c r="F310">
        <v>2800</v>
      </c>
      <c r="G310">
        <v>2800</v>
      </c>
      <c r="H310">
        <v>1500</v>
      </c>
      <c r="I310">
        <v>1500</v>
      </c>
      <c r="J310" s="22">
        <v>-1300</v>
      </c>
      <c r="S310" t="s">
        <v>77</v>
      </c>
      <c r="W310">
        <v>2601081</v>
      </c>
      <c r="X310" t="s">
        <v>292</v>
      </c>
      <c r="Y310" t="s">
        <v>95</v>
      </c>
      <c r="Z310" t="s">
        <v>231</v>
      </c>
      <c r="AA310" t="s">
        <v>293</v>
      </c>
      <c r="AH310" t="s">
        <v>292</v>
      </c>
      <c r="AI310" t="s">
        <v>294</v>
      </c>
      <c r="AJ310" t="s">
        <v>234</v>
      </c>
      <c r="AK310">
        <v>847389056</v>
      </c>
      <c r="AO310">
        <v>260001</v>
      </c>
      <c r="BG310">
        <f t="shared" si="18"/>
        <v>0</v>
      </c>
      <c r="BH310" s="22">
        <f t="shared" si="19"/>
        <v>-1500</v>
      </c>
      <c r="BI310" s="61" t="s">
        <v>72</v>
      </c>
      <c r="BJ310" t="e">
        <f>+VLOOKUP(AH310,Sheet4!A:A,1,FALSE())</f>
        <v>#N/A</v>
      </c>
      <c r="BO310" s="62">
        <v>-1300</v>
      </c>
      <c r="BP310" t="s">
        <v>295</v>
      </c>
    </row>
    <row r="311" spans="1:68" ht="12.75" customHeight="1" x14ac:dyDescent="0.3">
      <c r="A311" s="60">
        <v>46114</v>
      </c>
      <c r="B311" t="s">
        <v>76</v>
      </c>
      <c r="F311">
        <v>1080</v>
      </c>
      <c r="G311">
        <v>1080</v>
      </c>
      <c r="H311">
        <v>580</v>
      </c>
      <c r="I311">
        <v>580</v>
      </c>
      <c r="J311" s="22">
        <v>-500</v>
      </c>
      <c r="S311" t="s">
        <v>77</v>
      </c>
      <c r="W311">
        <v>2601081</v>
      </c>
      <c r="X311" t="s">
        <v>292</v>
      </c>
      <c r="Y311" t="s">
        <v>95</v>
      </c>
      <c r="Z311" t="s">
        <v>231</v>
      </c>
      <c r="AA311" t="s">
        <v>296</v>
      </c>
      <c r="AH311" t="s">
        <v>292</v>
      </c>
      <c r="AI311" t="s">
        <v>294</v>
      </c>
      <c r="AJ311" t="s">
        <v>234</v>
      </c>
      <c r="AK311">
        <v>847389056</v>
      </c>
      <c r="AO311">
        <v>260001</v>
      </c>
      <c r="BG311">
        <f t="shared" si="18"/>
        <v>0</v>
      </c>
      <c r="BH311" s="22">
        <f t="shared" si="19"/>
        <v>-580</v>
      </c>
      <c r="BI311" s="61" t="s">
        <v>72</v>
      </c>
      <c r="BJ311" t="e">
        <f>+VLOOKUP(AH311,Sheet4!A:A,1,FALSE())</f>
        <v>#N/A</v>
      </c>
      <c r="BO311" s="62">
        <v>-500</v>
      </c>
      <c r="BP311" t="s">
        <v>295</v>
      </c>
    </row>
    <row r="312" spans="1:68" ht="12.75" customHeight="1" x14ac:dyDescent="0.3">
      <c r="A312" s="60">
        <v>46114</v>
      </c>
      <c r="B312" t="s">
        <v>78</v>
      </c>
      <c r="F312" s="63">
        <v>140</v>
      </c>
      <c r="G312">
        <v>70</v>
      </c>
      <c r="H312">
        <v>75</v>
      </c>
      <c r="I312">
        <v>75</v>
      </c>
      <c r="J312" s="22">
        <v>-65</v>
      </c>
      <c r="S312" t="s">
        <v>79</v>
      </c>
      <c r="W312">
        <v>2601081</v>
      </c>
      <c r="X312" t="s">
        <v>292</v>
      </c>
      <c r="Y312" t="s">
        <v>95</v>
      </c>
      <c r="Z312" t="s">
        <v>231</v>
      </c>
      <c r="AA312" t="s">
        <v>293</v>
      </c>
      <c r="AH312" t="s">
        <v>292</v>
      </c>
      <c r="AI312" t="s">
        <v>294</v>
      </c>
      <c r="AJ312" t="s">
        <v>234</v>
      </c>
      <c r="AK312">
        <v>847389056</v>
      </c>
      <c r="AO312">
        <v>260001</v>
      </c>
      <c r="BG312">
        <f t="shared" si="18"/>
        <v>0</v>
      </c>
      <c r="BH312" s="22">
        <f t="shared" si="19"/>
        <v>-75</v>
      </c>
      <c r="BI312" s="61" t="s">
        <v>72</v>
      </c>
      <c r="BJ312" t="e">
        <f>+VLOOKUP(AH312,Sheet4!A:A,1,FALSE())</f>
        <v>#N/A</v>
      </c>
      <c r="BO312" s="62">
        <v>-65</v>
      </c>
      <c r="BP312" t="s">
        <v>295</v>
      </c>
    </row>
    <row r="313" spans="1:68" ht="12.75" customHeight="1" x14ac:dyDescent="0.3">
      <c r="A313" s="60">
        <v>46114</v>
      </c>
      <c r="B313" t="s">
        <v>78</v>
      </c>
      <c r="F313" s="63">
        <v>54</v>
      </c>
      <c r="G313">
        <v>27</v>
      </c>
      <c r="H313">
        <v>29</v>
      </c>
      <c r="I313">
        <v>29</v>
      </c>
      <c r="J313" s="22">
        <v>-25</v>
      </c>
      <c r="S313" t="s">
        <v>79</v>
      </c>
      <c r="W313">
        <v>2601081</v>
      </c>
      <c r="X313" t="s">
        <v>292</v>
      </c>
      <c r="Y313" t="s">
        <v>95</v>
      </c>
      <c r="Z313" t="s">
        <v>231</v>
      </c>
      <c r="AA313" t="s">
        <v>296</v>
      </c>
      <c r="AH313" t="s">
        <v>292</v>
      </c>
      <c r="AI313" t="s">
        <v>294</v>
      </c>
      <c r="AJ313" t="s">
        <v>234</v>
      </c>
      <c r="AK313">
        <v>847389056</v>
      </c>
      <c r="AO313">
        <v>260001</v>
      </c>
      <c r="BG313">
        <f t="shared" si="18"/>
        <v>0</v>
      </c>
      <c r="BH313" s="22">
        <f t="shared" si="19"/>
        <v>-29</v>
      </c>
      <c r="BI313" s="61" t="s">
        <v>72</v>
      </c>
      <c r="BJ313" t="e">
        <f>+VLOOKUP(AH313,Sheet4!A:A,1,FALSE())</f>
        <v>#N/A</v>
      </c>
      <c r="BO313" s="62">
        <v>-25</v>
      </c>
      <c r="BP313" t="s">
        <v>295</v>
      </c>
    </row>
    <row r="314" spans="1:68" ht="12.75" customHeight="1" x14ac:dyDescent="0.3">
      <c r="A314" s="60">
        <v>46114</v>
      </c>
      <c r="B314" t="s">
        <v>80</v>
      </c>
      <c r="F314">
        <v>1750</v>
      </c>
      <c r="G314">
        <v>1750</v>
      </c>
      <c r="H314">
        <v>937.5</v>
      </c>
      <c r="I314">
        <v>937.5</v>
      </c>
      <c r="J314" s="22">
        <v>-812.5</v>
      </c>
      <c r="S314" t="s">
        <v>81</v>
      </c>
      <c r="W314">
        <v>2601081</v>
      </c>
      <c r="X314" t="s">
        <v>292</v>
      </c>
      <c r="Y314" t="s">
        <v>95</v>
      </c>
      <c r="Z314" t="s">
        <v>231</v>
      </c>
      <c r="AA314" t="s">
        <v>293</v>
      </c>
      <c r="AH314" t="s">
        <v>292</v>
      </c>
      <c r="AI314" t="s">
        <v>294</v>
      </c>
      <c r="AJ314" t="s">
        <v>234</v>
      </c>
      <c r="AK314">
        <v>847389056</v>
      </c>
      <c r="AO314">
        <v>260001</v>
      </c>
      <c r="BE314" s="64">
        <v>1750</v>
      </c>
      <c r="BG314">
        <f t="shared" si="18"/>
        <v>1750</v>
      </c>
      <c r="BH314" s="22">
        <f t="shared" si="19"/>
        <v>812.5</v>
      </c>
      <c r="BI314" s="65" t="s">
        <v>100</v>
      </c>
      <c r="BJ314" t="e">
        <f>+VLOOKUP(AH314,Sheet4!A:A,1,FALSE())</f>
        <v>#N/A</v>
      </c>
      <c r="BO314" s="62">
        <v>-812.5</v>
      </c>
      <c r="BP314" t="s">
        <v>295</v>
      </c>
    </row>
    <row r="315" spans="1:68" ht="12.75" customHeight="1" x14ac:dyDescent="0.3">
      <c r="A315" s="60">
        <v>46114</v>
      </c>
      <c r="B315" t="s">
        <v>80</v>
      </c>
      <c r="F315">
        <v>675</v>
      </c>
      <c r="G315">
        <v>675</v>
      </c>
      <c r="H315">
        <v>362.5</v>
      </c>
      <c r="I315">
        <v>362.5</v>
      </c>
      <c r="J315" s="22">
        <v>-312.5</v>
      </c>
      <c r="S315" t="s">
        <v>81</v>
      </c>
      <c r="W315">
        <v>2601081</v>
      </c>
      <c r="X315" t="s">
        <v>292</v>
      </c>
      <c r="Y315" t="s">
        <v>95</v>
      </c>
      <c r="Z315" t="s">
        <v>231</v>
      </c>
      <c r="AA315" t="s">
        <v>296</v>
      </c>
      <c r="AH315" t="s">
        <v>292</v>
      </c>
      <c r="AI315" t="s">
        <v>294</v>
      </c>
      <c r="AJ315" t="s">
        <v>234</v>
      </c>
      <c r="AK315">
        <v>847389056</v>
      </c>
      <c r="AO315">
        <v>260001</v>
      </c>
      <c r="BE315" s="64">
        <v>675</v>
      </c>
      <c r="BG315">
        <f t="shared" si="18"/>
        <v>675</v>
      </c>
      <c r="BH315" s="22">
        <f t="shared" si="19"/>
        <v>312.5</v>
      </c>
      <c r="BI315" s="65" t="s">
        <v>100</v>
      </c>
      <c r="BJ315" t="e">
        <f>+VLOOKUP(AH315,Sheet4!A:A,1,FALSE())</f>
        <v>#N/A</v>
      </c>
      <c r="BO315" s="62">
        <v>-312.5</v>
      </c>
      <c r="BP315" t="s">
        <v>295</v>
      </c>
    </row>
    <row r="316" spans="1:68" ht="12.75" customHeight="1" x14ac:dyDescent="0.3">
      <c r="A316" s="60">
        <v>46114</v>
      </c>
      <c r="B316" t="s">
        <v>63</v>
      </c>
      <c r="F316">
        <v>930</v>
      </c>
      <c r="G316">
        <v>930</v>
      </c>
      <c r="H316" s="22">
        <v>0</v>
      </c>
      <c r="I316" s="22">
        <v>0</v>
      </c>
      <c r="J316" s="22">
        <f t="shared" ref="J316:J347" si="22">I316-G316</f>
        <v>-930</v>
      </c>
      <c r="K316" t="s">
        <v>93</v>
      </c>
      <c r="L316" s="22"/>
      <c r="M316" s="22"/>
      <c r="S316" t="s">
        <v>65</v>
      </c>
      <c r="W316">
        <v>2601082</v>
      </c>
      <c r="X316" t="s">
        <v>297</v>
      </c>
      <c r="Y316" t="s">
        <v>119</v>
      </c>
      <c r="Z316" t="s">
        <v>298</v>
      </c>
      <c r="AA316" t="s">
        <v>299</v>
      </c>
      <c r="AH316" t="s">
        <v>297</v>
      </c>
      <c r="AI316" t="s">
        <v>300</v>
      </c>
      <c r="AJ316" t="s">
        <v>301</v>
      </c>
      <c r="AK316" t="s">
        <v>302</v>
      </c>
      <c r="AO316">
        <v>260001</v>
      </c>
      <c r="BC316" s="22">
        <v>-930</v>
      </c>
      <c r="BG316">
        <f t="shared" si="18"/>
        <v>0</v>
      </c>
      <c r="BH316" s="22">
        <f t="shared" si="19"/>
        <v>0</v>
      </c>
      <c r="BI316" s="61" t="s">
        <v>72</v>
      </c>
      <c r="BJ316" t="e">
        <f>+VLOOKUP(AH316,Sheet4!A:A,1,FALSE())</f>
        <v>#N/A</v>
      </c>
      <c r="BO316" s="62">
        <f t="shared" ref="BO316:BO347" si="23">+I316+-H316</f>
        <v>0</v>
      </c>
      <c r="BP316" t="s">
        <v>303</v>
      </c>
    </row>
    <row r="317" spans="1:68" ht="12.75" customHeight="1" x14ac:dyDescent="0.3">
      <c r="A317" s="60">
        <v>46114</v>
      </c>
      <c r="B317" t="s">
        <v>74</v>
      </c>
      <c r="F317" s="63">
        <v>62</v>
      </c>
      <c r="G317">
        <v>31</v>
      </c>
      <c r="H317" s="22">
        <v>0</v>
      </c>
      <c r="I317" s="22">
        <v>0</v>
      </c>
      <c r="J317" s="22">
        <f t="shared" si="22"/>
        <v>-31</v>
      </c>
      <c r="L317" s="22"/>
      <c r="M317" s="22"/>
      <c r="S317" t="s">
        <v>75</v>
      </c>
      <c r="W317">
        <v>2601082</v>
      </c>
      <c r="X317" t="s">
        <v>297</v>
      </c>
      <c r="Y317" t="s">
        <v>119</v>
      </c>
      <c r="Z317" t="s">
        <v>298</v>
      </c>
      <c r="AA317" t="s">
        <v>299</v>
      </c>
      <c r="AH317" t="s">
        <v>297</v>
      </c>
      <c r="AI317" t="s">
        <v>300</v>
      </c>
      <c r="AJ317" t="s">
        <v>301</v>
      </c>
      <c r="AK317" t="s">
        <v>302</v>
      </c>
      <c r="AO317">
        <v>260001</v>
      </c>
      <c r="BC317" s="22">
        <v>-62</v>
      </c>
      <c r="BG317">
        <f t="shared" si="18"/>
        <v>0</v>
      </c>
      <c r="BH317" s="22">
        <f t="shared" si="19"/>
        <v>0</v>
      </c>
      <c r="BI317" s="61" t="s">
        <v>72</v>
      </c>
      <c r="BJ317" t="e">
        <f>+VLOOKUP(AH317,Sheet4!A:A,1,FALSE())</f>
        <v>#N/A</v>
      </c>
      <c r="BO317" s="62">
        <f t="shared" si="23"/>
        <v>0</v>
      </c>
      <c r="BP317" t="s">
        <v>303</v>
      </c>
    </row>
    <row r="318" spans="1:68" ht="12.75" customHeight="1" x14ac:dyDescent="0.3">
      <c r="A318" s="60">
        <v>46114</v>
      </c>
      <c r="B318" t="s">
        <v>76</v>
      </c>
      <c r="F318">
        <v>1240</v>
      </c>
      <c r="G318">
        <v>1240</v>
      </c>
      <c r="H318" s="22">
        <v>0</v>
      </c>
      <c r="I318" s="22">
        <v>0</v>
      </c>
      <c r="J318" s="22">
        <f t="shared" si="22"/>
        <v>-1240</v>
      </c>
      <c r="L318" s="22"/>
      <c r="M318" s="22"/>
      <c r="S318" t="s">
        <v>77</v>
      </c>
      <c r="W318">
        <v>2601082</v>
      </c>
      <c r="X318" t="s">
        <v>297</v>
      </c>
      <c r="Y318" t="s">
        <v>119</v>
      </c>
      <c r="Z318" t="s">
        <v>298</v>
      </c>
      <c r="AA318" t="s">
        <v>299</v>
      </c>
      <c r="AH318" t="s">
        <v>297</v>
      </c>
      <c r="AI318" t="s">
        <v>300</v>
      </c>
      <c r="AJ318" t="s">
        <v>301</v>
      </c>
      <c r="AK318" t="s">
        <v>302</v>
      </c>
      <c r="AO318">
        <v>260001</v>
      </c>
      <c r="BC318" s="22">
        <v>-1240</v>
      </c>
      <c r="BG318">
        <f t="shared" si="18"/>
        <v>0</v>
      </c>
      <c r="BH318" s="22">
        <f t="shared" si="19"/>
        <v>0</v>
      </c>
      <c r="BI318" s="61" t="s">
        <v>72</v>
      </c>
      <c r="BJ318" t="e">
        <f>+VLOOKUP(AH318,Sheet4!A:A,1,FALSE())</f>
        <v>#N/A</v>
      </c>
      <c r="BO318" s="62">
        <f t="shared" si="23"/>
        <v>0</v>
      </c>
      <c r="BP318" t="s">
        <v>303</v>
      </c>
    </row>
    <row r="319" spans="1:68" ht="12.75" customHeight="1" x14ac:dyDescent="0.3">
      <c r="A319" s="60">
        <v>46114</v>
      </c>
      <c r="B319" t="s">
        <v>82</v>
      </c>
      <c r="F319" s="63">
        <v>186</v>
      </c>
      <c r="G319">
        <v>93</v>
      </c>
      <c r="H319" s="22">
        <v>0</v>
      </c>
      <c r="I319" s="22">
        <v>0</v>
      </c>
      <c r="J319" s="22">
        <f t="shared" si="22"/>
        <v>-93</v>
      </c>
      <c r="L319" s="22"/>
      <c r="M319" s="22"/>
      <c r="S319" t="s">
        <v>83</v>
      </c>
      <c r="W319">
        <v>2601082</v>
      </c>
      <c r="X319" t="s">
        <v>297</v>
      </c>
      <c r="Y319" t="s">
        <v>119</v>
      </c>
      <c r="Z319" t="s">
        <v>298</v>
      </c>
      <c r="AA319" t="s">
        <v>299</v>
      </c>
      <c r="AH319" t="s">
        <v>297</v>
      </c>
      <c r="AI319" t="s">
        <v>300</v>
      </c>
      <c r="AJ319" t="s">
        <v>301</v>
      </c>
      <c r="AK319" t="s">
        <v>302</v>
      </c>
      <c r="AO319">
        <v>260001</v>
      </c>
      <c r="BC319" s="22">
        <v>-186</v>
      </c>
      <c r="BG319">
        <f t="shared" si="18"/>
        <v>0</v>
      </c>
      <c r="BH319" s="22">
        <f t="shared" si="19"/>
        <v>0</v>
      </c>
      <c r="BI319" s="61" t="s">
        <v>72</v>
      </c>
      <c r="BJ319" t="e">
        <f>+VLOOKUP(AH319,Sheet4!A:A,1,FALSE())</f>
        <v>#N/A</v>
      </c>
      <c r="BO319" s="62">
        <f t="shared" si="23"/>
        <v>0</v>
      </c>
      <c r="BP319" t="s">
        <v>303</v>
      </c>
    </row>
    <row r="320" spans="1:68" ht="12.75" customHeight="1" x14ac:dyDescent="0.3">
      <c r="A320" s="60">
        <v>46114</v>
      </c>
      <c r="B320" t="s">
        <v>84</v>
      </c>
      <c r="F320">
        <v>3100</v>
      </c>
      <c r="G320">
        <v>3100</v>
      </c>
      <c r="H320" s="22">
        <v>0</v>
      </c>
      <c r="I320" s="22">
        <v>0</v>
      </c>
      <c r="J320" s="22">
        <f t="shared" si="22"/>
        <v>-3100</v>
      </c>
      <c r="L320" s="22"/>
      <c r="M320" s="22"/>
      <c r="S320" t="s">
        <v>85</v>
      </c>
      <c r="W320">
        <v>2601082</v>
      </c>
      <c r="X320" t="s">
        <v>297</v>
      </c>
      <c r="Y320" t="s">
        <v>119</v>
      </c>
      <c r="Z320" t="s">
        <v>298</v>
      </c>
      <c r="AA320" t="s">
        <v>299</v>
      </c>
      <c r="AH320" t="s">
        <v>297</v>
      </c>
      <c r="AI320" t="s">
        <v>300</v>
      </c>
      <c r="AJ320" t="s">
        <v>301</v>
      </c>
      <c r="AK320" t="s">
        <v>302</v>
      </c>
      <c r="AO320">
        <v>260001</v>
      </c>
      <c r="BC320" s="22">
        <v>-3100</v>
      </c>
      <c r="BG320">
        <f t="shared" si="18"/>
        <v>0</v>
      </c>
      <c r="BH320" s="22">
        <f t="shared" si="19"/>
        <v>0</v>
      </c>
      <c r="BI320" s="61" t="s">
        <v>72</v>
      </c>
      <c r="BJ320" t="e">
        <f>+VLOOKUP(AH320,Sheet4!A:A,1,FALSE())</f>
        <v>#N/A</v>
      </c>
      <c r="BO320" s="62">
        <f t="shared" si="23"/>
        <v>0</v>
      </c>
      <c r="BP320" t="s">
        <v>303</v>
      </c>
    </row>
    <row r="321" spans="1:68" ht="12.75" customHeight="1" x14ac:dyDescent="0.3">
      <c r="A321" s="60">
        <v>46114</v>
      </c>
      <c r="B321" t="s">
        <v>63</v>
      </c>
      <c r="F321">
        <v>240</v>
      </c>
      <c r="G321">
        <v>240</v>
      </c>
      <c r="H321" s="22">
        <v>0</v>
      </c>
      <c r="I321" s="22">
        <v>0</v>
      </c>
      <c r="J321" s="22">
        <f t="shared" si="22"/>
        <v>-240</v>
      </c>
      <c r="K321" t="s">
        <v>64</v>
      </c>
      <c r="L321" s="22"/>
      <c r="M321" s="22"/>
      <c r="S321" t="s">
        <v>65</v>
      </c>
      <c r="W321">
        <v>2601083</v>
      </c>
      <c r="X321" t="s">
        <v>304</v>
      </c>
      <c r="Y321" t="s">
        <v>111</v>
      </c>
      <c r="Z321" t="s">
        <v>305</v>
      </c>
      <c r="AA321" t="s">
        <v>306</v>
      </c>
      <c r="AH321" t="s">
        <v>304</v>
      </c>
      <c r="AI321" t="s">
        <v>307</v>
      </c>
      <c r="AJ321" t="s">
        <v>308</v>
      </c>
      <c r="AK321" t="s">
        <v>309</v>
      </c>
      <c r="AO321">
        <v>260001</v>
      </c>
      <c r="BC321" s="22">
        <v>-240</v>
      </c>
      <c r="BF321" s="64">
        <v>240</v>
      </c>
      <c r="BG321">
        <f t="shared" si="18"/>
        <v>0</v>
      </c>
      <c r="BH321" s="22">
        <f t="shared" si="19"/>
        <v>0</v>
      </c>
      <c r="BI321" s="66" t="s">
        <v>72</v>
      </c>
      <c r="BJ321" t="e">
        <f>+VLOOKUP(AH321,Sheet4!A:A,1,FALSE())</f>
        <v>#N/A</v>
      </c>
      <c r="BO321" s="62">
        <f t="shared" si="23"/>
        <v>0</v>
      </c>
      <c r="BP321" t="s">
        <v>310</v>
      </c>
    </row>
    <row r="322" spans="1:68" ht="12.75" customHeight="1" x14ac:dyDescent="0.3">
      <c r="A322" s="60">
        <v>46114</v>
      </c>
      <c r="B322" t="s">
        <v>74</v>
      </c>
      <c r="F322" s="63">
        <v>16</v>
      </c>
      <c r="G322">
        <v>8</v>
      </c>
      <c r="H322" s="22">
        <v>0</v>
      </c>
      <c r="I322" s="22">
        <v>0</v>
      </c>
      <c r="J322" s="22">
        <f t="shared" si="22"/>
        <v>-8</v>
      </c>
      <c r="L322" s="22"/>
      <c r="M322" s="22"/>
      <c r="S322" t="s">
        <v>75</v>
      </c>
      <c r="W322">
        <v>2601083</v>
      </c>
      <c r="X322" t="s">
        <v>304</v>
      </c>
      <c r="Y322" t="s">
        <v>111</v>
      </c>
      <c r="Z322" t="s">
        <v>305</v>
      </c>
      <c r="AA322" t="s">
        <v>306</v>
      </c>
      <c r="AH322" t="s">
        <v>304</v>
      </c>
      <c r="AI322" t="s">
        <v>307</v>
      </c>
      <c r="AJ322" t="s">
        <v>308</v>
      </c>
      <c r="AK322" t="s">
        <v>309</v>
      </c>
      <c r="AO322">
        <v>260001</v>
      </c>
      <c r="BC322" s="22">
        <v>-16</v>
      </c>
      <c r="BG322">
        <f t="shared" ref="BG322:BG385" si="24">+BD322+BE322</f>
        <v>0</v>
      </c>
      <c r="BH322" s="22">
        <f t="shared" ref="BH322:BH385" si="25">+BG322-I322</f>
        <v>0</v>
      </c>
      <c r="BI322" s="61" t="s">
        <v>72</v>
      </c>
      <c r="BJ322" t="e">
        <f>+VLOOKUP(AH322,Sheet4!A:A,1,FALSE())</f>
        <v>#N/A</v>
      </c>
      <c r="BO322" s="62">
        <f t="shared" si="23"/>
        <v>0</v>
      </c>
      <c r="BP322" t="s">
        <v>310</v>
      </c>
    </row>
    <row r="323" spans="1:68" ht="12.75" customHeight="1" x14ac:dyDescent="0.3">
      <c r="A323" s="60">
        <v>46114</v>
      </c>
      <c r="B323" t="s">
        <v>76</v>
      </c>
      <c r="F323">
        <v>320</v>
      </c>
      <c r="G323">
        <v>320</v>
      </c>
      <c r="H323" s="22">
        <v>0</v>
      </c>
      <c r="I323" s="22">
        <v>0</v>
      </c>
      <c r="J323" s="22">
        <f t="shared" si="22"/>
        <v>-320</v>
      </c>
      <c r="L323" s="22"/>
      <c r="M323" s="22"/>
      <c r="S323" t="s">
        <v>77</v>
      </c>
      <c r="W323">
        <v>2601083</v>
      </c>
      <c r="X323" t="s">
        <v>304</v>
      </c>
      <c r="Y323" t="s">
        <v>111</v>
      </c>
      <c r="Z323" t="s">
        <v>305</v>
      </c>
      <c r="AA323" t="s">
        <v>306</v>
      </c>
      <c r="AH323" t="s">
        <v>304</v>
      </c>
      <c r="AI323" t="s">
        <v>307</v>
      </c>
      <c r="AJ323" t="s">
        <v>308</v>
      </c>
      <c r="AK323" t="s">
        <v>309</v>
      </c>
      <c r="AO323">
        <v>260001</v>
      </c>
      <c r="BC323" s="22">
        <v>-320</v>
      </c>
      <c r="BG323">
        <f t="shared" si="24"/>
        <v>0</v>
      </c>
      <c r="BH323" s="22">
        <f t="shared" si="25"/>
        <v>0</v>
      </c>
      <c r="BI323" s="61" t="s">
        <v>72</v>
      </c>
      <c r="BJ323" t="e">
        <f>+VLOOKUP(AH323,Sheet4!A:A,1,FALSE())</f>
        <v>#N/A</v>
      </c>
      <c r="BO323" s="62">
        <f t="shared" si="23"/>
        <v>0</v>
      </c>
      <c r="BP323" t="s">
        <v>310</v>
      </c>
    </row>
    <row r="324" spans="1:68" ht="12.75" customHeight="1" x14ac:dyDescent="0.3">
      <c r="A324" s="60">
        <v>46114</v>
      </c>
      <c r="B324" t="s">
        <v>78</v>
      </c>
      <c r="F324" s="63">
        <v>16</v>
      </c>
      <c r="G324">
        <v>8</v>
      </c>
      <c r="H324" s="22">
        <v>0</v>
      </c>
      <c r="I324" s="22">
        <v>0</v>
      </c>
      <c r="J324" s="22">
        <f t="shared" si="22"/>
        <v>-8</v>
      </c>
      <c r="L324" s="22"/>
      <c r="M324" s="22"/>
      <c r="S324" t="s">
        <v>79</v>
      </c>
      <c r="W324">
        <v>2601083</v>
      </c>
      <c r="X324" t="s">
        <v>304</v>
      </c>
      <c r="Y324" t="s">
        <v>111</v>
      </c>
      <c r="Z324" t="s">
        <v>305</v>
      </c>
      <c r="AA324" t="s">
        <v>306</v>
      </c>
      <c r="AH324" t="s">
        <v>304</v>
      </c>
      <c r="AI324" t="s">
        <v>307</v>
      </c>
      <c r="AJ324" t="s">
        <v>308</v>
      </c>
      <c r="AK324" t="s">
        <v>309</v>
      </c>
      <c r="AO324">
        <v>260001</v>
      </c>
      <c r="BC324" s="22">
        <v>-16</v>
      </c>
      <c r="BG324">
        <f t="shared" si="24"/>
        <v>0</v>
      </c>
      <c r="BH324" s="22">
        <f t="shared" si="25"/>
        <v>0</v>
      </c>
      <c r="BI324" s="61" t="s">
        <v>72</v>
      </c>
      <c r="BJ324" t="e">
        <f>+VLOOKUP(AH324,Sheet4!A:A,1,FALSE())</f>
        <v>#N/A</v>
      </c>
      <c r="BO324" s="62">
        <f t="shared" si="23"/>
        <v>0</v>
      </c>
      <c r="BP324" t="s">
        <v>310</v>
      </c>
    </row>
    <row r="325" spans="1:68" ht="12.75" customHeight="1" x14ac:dyDescent="0.3">
      <c r="A325" s="60">
        <v>46114</v>
      </c>
      <c r="B325" t="s">
        <v>80</v>
      </c>
      <c r="F325">
        <v>200</v>
      </c>
      <c r="G325">
        <v>200</v>
      </c>
      <c r="H325" s="22">
        <v>0</v>
      </c>
      <c r="I325" s="22">
        <v>0</v>
      </c>
      <c r="J325" s="22">
        <f t="shared" si="22"/>
        <v>-200</v>
      </c>
      <c r="L325" s="22"/>
      <c r="M325" s="22"/>
      <c r="S325" t="s">
        <v>81</v>
      </c>
      <c r="W325">
        <v>2601083</v>
      </c>
      <c r="X325" t="s">
        <v>304</v>
      </c>
      <c r="Y325" t="s">
        <v>111</v>
      </c>
      <c r="Z325" t="s">
        <v>305</v>
      </c>
      <c r="AA325" t="s">
        <v>306</v>
      </c>
      <c r="AH325" t="s">
        <v>304</v>
      </c>
      <c r="AI325" t="s">
        <v>307</v>
      </c>
      <c r="AJ325" t="s">
        <v>308</v>
      </c>
      <c r="AK325" t="s">
        <v>309</v>
      </c>
      <c r="AO325">
        <v>260001</v>
      </c>
      <c r="BC325" s="22">
        <v>-200</v>
      </c>
      <c r="BF325" s="64">
        <v>200</v>
      </c>
      <c r="BG325">
        <f t="shared" si="24"/>
        <v>0</v>
      </c>
      <c r="BH325" s="22">
        <f t="shared" si="25"/>
        <v>0</v>
      </c>
      <c r="BI325" s="66" t="s">
        <v>72</v>
      </c>
      <c r="BJ325" t="e">
        <f>+VLOOKUP(AH325,Sheet4!A:A,1,FALSE())</f>
        <v>#N/A</v>
      </c>
      <c r="BO325" s="62">
        <f t="shared" si="23"/>
        <v>0</v>
      </c>
      <c r="BP325" t="s">
        <v>310</v>
      </c>
    </row>
    <row r="326" spans="1:68" ht="12.75" customHeight="1" x14ac:dyDescent="0.3">
      <c r="A326" s="60">
        <v>46114</v>
      </c>
      <c r="B326" t="s">
        <v>63</v>
      </c>
      <c r="F326">
        <v>780</v>
      </c>
      <c r="G326">
        <v>780</v>
      </c>
      <c r="H326" s="22">
        <v>825</v>
      </c>
      <c r="I326" s="22">
        <v>825</v>
      </c>
      <c r="J326" s="22">
        <f t="shared" si="22"/>
        <v>45</v>
      </c>
      <c r="K326" t="s">
        <v>64</v>
      </c>
      <c r="L326" s="22"/>
      <c r="M326" s="22"/>
      <c r="S326" t="s">
        <v>65</v>
      </c>
      <c r="W326">
        <v>2601084</v>
      </c>
      <c r="X326" t="s">
        <v>311</v>
      </c>
      <c r="Y326" t="s">
        <v>111</v>
      </c>
      <c r="Z326" t="s">
        <v>312</v>
      </c>
      <c r="AA326" t="s">
        <v>313</v>
      </c>
      <c r="AH326" t="s">
        <v>311</v>
      </c>
      <c r="AI326" t="s">
        <v>314</v>
      </c>
      <c r="AJ326" t="s">
        <v>315</v>
      </c>
      <c r="AK326">
        <v>847671309</v>
      </c>
      <c r="AO326">
        <v>260001</v>
      </c>
      <c r="BC326" s="22">
        <v>45</v>
      </c>
      <c r="BF326" s="64">
        <v>780</v>
      </c>
      <c r="BG326">
        <f t="shared" si="24"/>
        <v>0</v>
      </c>
      <c r="BH326" s="22">
        <f t="shared" si="25"/>
        <v>-825</v>
      </c>
      <c r="BI326" s="66" t="s">
        <v>72</v>
      </c>
      <c r="BJ326" t="e">
        <f>+VLOOKUP(AH326,Sheet4!A:A,1,FALSE())</f>
        <v>#N/A</v>
      </c>
      <c r="BO326" s="62">
        <f t="shared" si="23"/>
        <v>0</v>
      </c>
      <c r="BP326" t="s">
        <v>316</v>
      </c>
    </row>
    <row r="327" spans="1:68" ht="12.75" customHeight="1" x14ac:dyDescent="0.3">
      <c r="A327" s="60">
        <v>46114</v>
      </c>
      <c r="B327" t="s">
        <v>63</v>
      </c>
      <c r="F327">
        <v>30</v>
      </c>
      <c r="G327">
        <v>30</v>
      </c>
      <c r="H327" s="22">
        <v>30</v>
      </c>
      <c r="I327" s="22">
        <v>30</v>
      </c>
      <c r="J327" s="22">
        <f t="shared" si="22"/>
        <v>0</v>
      </c>
      <c r="K327" t="s">
        <v>64</v>
      </c>
      <c r="L327" s="22"/>
      <c r="M327" s="22"/>
      <c r="S327" t="s">
        <v>65</v>
      </c>
      <c r="W327">
        <v>2601084</v>
      </c>
      <c r="X327" t="s">
        <v>311</v>
      </c>
      <c r="Y327" t="s">
        <v>111</v>
      </c>
      <c r="Z327" t="s">
        <v>312</v>
      </c>
      <c r="AA327" t="s">
        <v>317</v>
      </c>
      <c r="AH327" t="s">
        <v>311</v>
      </c>
      <c r="AI327" t="s">
        <v>314</v>
      </c>
      <c r="AJ327" t="s">
        <v>315</v>
      </c>
      <c r="AK327">
        <v>847671309</v>
      </c>
      <c r="AO327">
        <v>260001</v>
      </c>
      <c r="BC327" s="22">
        <v>0</v>
      </c>
      <c r="BF327" s="64">
        <v>30</v>
      </c>
      <c r="BG327">
        <f t="shared" si="24"/>
        <v>0</v>
      </c>
      <c r="BH327" s="22">
        <f t="shared" si="25"/>
        <v>-30</v>
      </c>
      <c r="BI327" s="66" t="s">
        <v>72</v>
      </c>
      <c r="BJ327" t="e">
        <f>+VLOOKUP(AH327,Sheet4!A:A,1,FALSE())</f>
        <v>#N/A</v>
      </c>
      <c r="BO327" s="62">
        <f t="shared" si="23"/>
        <v>0</v>
      </c>
      <c r="BP327" t="s">
        <v>316</v>
      </c>
    </row>
    <row r="328" spans="1:68" ht="12.75" customHeight="1" x14ac:dyDescent="0.3">
      <c r="A328" s="60">
        <v>46114</v>
      </c>
      <c r="B328" t="s">
        <v>63</v>
      </c>
      <c r="F328">
        <v>15</v>
      </c>
      <c r="G328">
        <v>15</v>
      </c>
      <c r="H328" s="22">
        <v>15</v>
      </c>
      <c r="I328" s="22">
        <v>15</v>
      </c>
      <c r="J328" s="22">
        <f t="shared" si="22"/>
        <v>0</v>
      </c>
      <c r="K328" t="s">
        <v>64</v>
      </c>
      <c r="L328" s="22"/>
      <c r="M328" s="22"/>
      <c r="S328" t="s">
        <v>65</v>
      </c>
      <c r="W328">
        <v>2601084</v>
      </c>
      <c r="X328" t="s">
        <v>311</v>
      </c>
      <c r="Y328" t="s">
        <v>111</v>
      </c>
      <c r="Z328" t="s">
        <v>312</v>
      </c>
      <c r="AA328" t="s">
        <v>318</v>
      </c>
      <c r="AH328" t="s">
        <v>311</v>
      </c>
      <c r="AI328" t="s">
        <v>314</v>
      </c>
      <c r="AJ328" t="s">
        <v>315</v>
      </c>
      <c r="AK328">
        <v>847671309</v>
      </c>
      <c r="AO328">
        <v>260001</v>
      </c>
      <c r="BC328" s="22">
        <v>0</v>
      </c>
      <c r="BF328" s="64">
        <v>15</v>
      </c>
      <c r="BG328">
        <f t="shared" si="24"/>
        <v>0</v>
      </c>
      <c r="BH328" s="22">
        <f t="shared" si="25"/>
        <v>-15</v>
      </c>
      <c r="BI328" s="66" t="s">
        <v>72</v>
      </c>
      <c r="BJ328" t="e">
        <f>+VLOOKUP(AH328,Sheet4!A:A,1,FALSE())</f>
        <v>#N/A</v>
      </c>
      <c r="BO328" s="62">
        <f t="shared" si="23"/>
        <v>0</v>
      </c>
      <c r="BP328" t="s">
        <v>316</v>
      </c>
    </row>
    <row r="329" spans="1:68" ht="12.75" customHeight="1" x14ac:dyDescent="0.3">
      <c r="A329" s="60">
        <v>46114</v>
      </c>
      <c r="B329" t="s">
        <v>74</v>
      </c>
      <c r="F329" s="63">
        <v>52</v>
      </c>
      <c r="G329">
        <v>26</v>
      </c>
      <c r="H329" s="22">
        <v>55</v>
      </c>
      <c r="I329" s="22">
        <v>55</v>
      </c>
      <c r="J329" s="22">
        <f t="shared" si="22"/>
        <v>29</v>
      </c>
      <c r="L329" s="22"/>
      <c r="M329" s="22"/>
      <c r="S329" t="s">
        <v>75</v>
      </c>
      <c r="W329">
        <v>2601084</v>
      </c>
      <c r="X329" t="s">
        <v>311</v>
      </c>
      <c r="Y329" t="s">
        <v>111</v>
      </c>
      <c r="Z329" t="s">
        <v>312</v>
      </c>
      <c r="AA329" t="s">
        <v>313</v>
      </c>
      <c r="AH329" t="s">
        <v>311</v>
      </c>
      <c r="AI329" t="s">
        <v>314</v>
      </c>
      <c r="AJ329" t="s">
        <v>315</v>
      </c>
      <c r="AK329">
        <v>847671309</v>
      </c>
      <c r="AO329">
        <v>260001</v>
      </c>
      <c r="BC329" s="22">
        <v>3</v>
      </c>
      <c r="BG329">
        <f t="shared" si="24"/>
        <v>0</v>
      </c>
      <c r="BH329" s="22">
        <f t="shared" si="25"/>
        <v>-55</v>
      </c>
      <c r="BI329" s="61" t="s">
        <v>72</v>
      </c>
      <c r="BJ329" t="e">
        <f>+VLOOKUP(AH329,Sheet4!A:A,1,FALSE())</f>
        <v>#N/A</v>
      </c>
      <c r="BO329" s="62">
        <f t="shared" si="23"/>
        <v>0</v>
      </c>
      <c r="BP329" t="s">
        <v>316</v>
      </c>
    </row>
    <row r="330" spans="1:68" ht="12.75" customHeight="1" x14ac:dyDescent="0.3">
      <c r="A330" s="60">
        <v>46114</v>
      </c>
      <c r="B330" t="s">
        <v>74</v>
      </c>
      <c r="F330" s="63">
        <v>2</v>
      </c>
      <c r="G330">
        <v>1</v>
      </c>
      <c r="H330" s="22">
        <v>2</v>
      </c>
      <c r="I330" s="22">
        <v>2</v>
      </c>
      <c r="J330" s="22">
        <f t="shared" si="22"/>
        <v>1</v>
      </c>
      <c r="L330" s="22"/>
      <c r="M330" s="22"/>
      <c r="S330" t="s">
        <v>75</v>
      </c>
      <c r="W330">
        <v>2601084</v>
      </c>
      <c r="X330" t="s">
        <v>311</v>
      </c>
      <c r="Y330" t="s">
        <v>111</v>
      </c>
      <c r="Z330" t="s">
        <v>312</v>
      </c>
      <c r="AA330" t="s">
        <v>317</v>
      </c>
      <c r="AH330" t="s">
        <v>311</v>
      </c>
      <c r="AI330" t="s">
        <v>314</v>
      </c>
      <c r="AJ330" t="s">
        <v>315</v>
      </c>
      <c r="AK330">
        <v>847671309</v>
      </c>
      <c r="AO330">
        <v>260001</v>
      </c>
      <c r="BC330" s="22">
        <v>0</v>
      </c>
      <c r="BG330">
        <f t="shared" si="24"/>
        <v>0</v>
      </c>
      <c r="BH330" s="22">
        <f t="shared" si="25"/>
        <v>-2</v>
      </c>
      <c r="BI330" s="61" t="s">
        <v>72</v>
      </c>
      <c r="BJ330" t="e">
        <f>+VLOOKUP(AH330,Sheet4!A:A,1,FALSE())</f>
        <v>#N/A</v>
      </c>
      <c r="BO330" s="62">
        <f t="shared" si="23"/>
        <v>0</v>
      </c>
      <c r="BP330" t="s">
        <v>316</v>
      </c>
    </row>
    <row r="331" spans="1:68" ht="12.75" customHeight="1" x14ac:dyDescent="0.3">
      <c r="A331" s="60">
        <v>46114</v>
      </c>
      <c r="B331" t="s">
        <v>74</v>
      </c>
      <c r="F331" s="63">
        <v>1</v>
      </c>
      <c r="G331">
        <v>0.5</v>
      </c>
      <c r="H331" s="22">
        <v>1</v>
      </c>
      <c r="I331" s="22">
        <v>1</v>
      </c>
      <c r="J331" s="22">
        <f t="shared" si="22"/>
        <v>0.5</v>
      </c>
      <c r="L331" s="22"/>
      <c r="M331" s="22"/>
      <c r="S331" t="s">
        <v>75</v>
      </c>
      <c r="W331">
        <v>2601084</v>
      </c>
      <c r="X331" t="s">
        <v>311</v>
      </c>
      <c r="Y331" t="s">
        <v>111</v>
      </c>
      <c r="Z331" t="s">
        <v>312</v>
      </c>
      <c r="AA331" t="s">
        <v>318</v>
      </c>
      <c r="AH331" t="s">
        <v>311</v>
      </c>
      <c r="AI331" t="s">
        <v>314</v>
      </c>
      <c r="AJ331" t="s">
        <v>315</v>
      </c>
      <c r="AK331">
        <v>847671309</v>
      </c>
      <c r="AO331">
        <v>260001</v>
      </c>
      <c r="BC331" s="22">
        <v>0</v>
      </c>
      <c r="BG331">
        <f t="shared" si="24"/>
        <v>0</v>
      </c>
      <c r="BH331" s="22">
        <f t="shared" si="25"/>
        <v>-1</v>
      </c>
      <c r="BI331" s="61" t="s">
        <v>72</v>
      </c>
      <c r="BJ331" t="e">
        <f>+VLOOKUP(AH331,Sheet4!A:A,1,FALSE())</f>
        <v>#N/A</v>
      </c>
      <c r="BO331" s="62">
        <f t="shared" si="23"/>
        <v>0</v>
      </c>
      <c r="BP331" t="s">
        <v>316</v>
      </c>
    </row>
    <row r="332" spans="1:68" ht="12.75" customHeight="1" x14ac:dyDescent="0.3">
      <c r="A332" s="60">
        <v>46114</v>
      </c>
      <c r="B332" t="s">
        <v>76</v>
      </c>
      <c r="F332">
        <v>1040</v>
      </c>
      <c r="G332">
        <v>1040</v>
      </c>
      <c r="H332" s="22">
        <v>1100</v>
      </c>
      <c r="I332" s="22">
        <v>1100</v>
      </c>
      <c r="J332" s="22">
        <f t="shared" si="22"/>
        <v>60</v>
      </c>
      <c r="L332" s="22"/>
      <c r="M332" s="22"/>
      <c r="S332" t="s">
        <v>77</v>
      </c>
      <c r="W332">
        <v>2601084</v>
      </c>
      <c r="X332" t="s">
        <v>311</v>
      </c>
      <c r="Y332" t="s">
        <v>111</v>
      </c>
      <c r="Z332" t="s">
        <v>312</v>
      </c>
      <c r="AA332" t="s">
        <v>313</v>
      </c>
      <c r="AH332" t="s">
        <v>311</v>
      </c>
      <c r="AI332" t="s">
        <v>314</v>
      </c>
      <c r="AJ332" t="s">
        <v>315</v>
      </c>
      <c r="AK332">
        <v>847671309</v>
      </c>
      <c r="AO332">
        <v>260001</v>
      </c>
      <c r="BC332" s="22">
        <v>60</v>
      </c>
      <c r="BG332">
        <f t="shared" si="24"/>
        <v>0</v>
      </c>
      <c r="BH332" s="22">
        <f t="shared" si="25"/>
        <v>-1100</v>
      </c>
      <c r="BI332" s="61" t="s">
        <v>72</v>
      </c>
      <c r="BJ332" t="e">
        <f>+VLOOKUP(AH332,Sheet4!A:A,1,FALSE())</f>
        <v>#N/A</v>
      </c>
      <c r="BO332" s="62">
        <f t="shared" si="23"/>
        <v>0</v>
      </c>
      <c r="BP332" t="s">
        <v>316</v>
      </c>
    </row>
    <row r="333" spans="1:68" ht="12.75" customHeight="1" x14ac:dyDescent="0.3">
      <c r="A333" s="60">
        <v>46114</v>
      </c>
      <c r="B333" t="s">
        <v>76</v>
      </c>
      <c r="F333">
        <v>40</v>
      </c>
      <c r="G333">
        <v>40</v>
      </c>
      <c r="H333" s="22">
        <v>40</v>
      </c>
      <c r="I333" s="22">
        <v>40</v>
      </c>
      <c r="J333" s="22">
        <f t="shared" si="22"/>
        <v>0</v>
      </c>
      <c r="L333" s="22"/>
      <c r="M333" s="22"/>
      <c r="S333" t="s">
        <v>77</v>
      </c>
      <c r="W333">
        <v>2601084</v>
      </c>
      <c r="X333" t="s">
        <v>311</v>
      </c>
      <c r="Y333" t="s">
        <v>111</v>
      </c>
      <c r="Z333" t="s">
        <v>312</v>
      </c>
      <c r="AA333" t="s">
        <v>317</v>
      </c>
      <c r="AH333" t="s">
        <v>311</v>
      </c>
      <c r="AI333" t="s">
        <v>314</v>
      </c>
      <c r="AJ333" t="s">
        <v>315</v>
      </c>
      <c r="AK333">
        <v>847671309</v>
      </c>
      <c r="AO333">
        <v>260001</v>
      </c>
      <c r="BC333" s="22">
        <v>0</v>
      </c>
      <c r="BG333">
        <f t="shared" si="24"/>
        <v>0</v>
      </c>
      <c r="BH333" s="22">
        <f t="shared" si="25"/>
        <v>-40</v>
      </c>
      <c r="BI333" s="61" t="s">
        <v>72</v>
      </c>
      <c r="BJ333" t="e">
        <f>+VLOOKUP(AH333,Sheet4!A:A,1,FALSE())</f>
        <v>#N/A</v>
      </c>
      <c r="BO333" s="62">
        <f t="shared" si="23"/>
        <v>0</v>
      </c>
      <c r="BP333" t="s">
        <v>316</v>
      </c>
    </row>
    <row r="334" spans="1:68" ht="12.75" customHeight="1" x14ac:dyDescent="0.3">
      <c r="A334" s="60">
        <v>46114</v>
      </c>
      <c r="B334" t="s">
        <v>76</v>
      </c>
      <c r="F334">
        <v>20</v>
      </c>
      <c r="G334">
        <v>20</v>
      </c>
      <c r="H334" s="22">
        <v>20</v>
      </c>
      <c r="I334" s="22">
        <v>20</v>
      </c>
      <c r="J334" s="22">
        <f t="shared" si="22"/>
        <v>0</v>
      </c>
      <c r="L334" s="22"/>
      <c r="M334" s="22"/>
      <c r="S334" t="s">
        <v>77</v>
      </c>
      <c r="W334">
        <v>2601084</v>
      </c>
      <c r="X334" t="s">
        <v>311</v>
      </c>
      <c r="Y334" t="s">
        <v>111</v>
      </c>
      <c r="Z334" t="s">
        <v>312</v>
      </c>
      <c r="AA334" t="s">
        <v>318</v>
      </c>
      <c r="AH334" t="s">
        <v>311</v>
      </c>
      <c r="AI334" t="s">
        <v>314</v>
      </c>
      <c r="AJ334" t="s">
        <v>315</v>
      </c>
      <c r="AK334">
        <v>847671309</v>
      </c>
      <c r="AO334">
        <v>260001</v>
      </c>
      <c r="BC334" s="22">
        <v>0</v>
      </c>
      <c r="BG334">
        <f t="shared" si="24"/>
        <v>0</v>
      </c>
      <c r="BH334" s="22">
        <f t="shared" si="25"/>
        <v>-20</v>
      </c>
      <c r="BI334" s="61" t="s">
        <v>72</v>
      </c>
      <c r="BJ334" t="e">
        <f>+VLOOKUP(AH334,Sheet4!A:A,1,FALSE())</f>
        <v>#N/A</v>
      </c>
      <c r="BO334" s="62">
        <f t="shared" si="23"/>
        <v>0</v>
      </c>
      <c r="BP334" t="s">
        <v>316</v>
      </c>
    </row>
    <row r="335" spans="1:68" ht="12.75" customHeight="1" x14ac:dyDescent="0.3">
      <c r="A335" s="60">
        <v>46114</v>
      </c>
      <c r="B335" t="s">
        <v>78</v>
      </c>
      <c r="F335" s="63">
        <v>52</v>
      </c>
      <c r="G335">
        <v>26</v>
      </c>
      <c r="H335" s="22">
        <v>55</v>
      </c>
      <c r="I335" s="22">
        <v>55</v>
      </c>
      <c r="J335" s="22">
        <f t="shared" si="22"/>
        <v>29</v>
      </c>
      <c r="L335" s="22"/>
      <c r="M335" s="22"/>
      <c r="S335" t="s">
        <v>79</v>
      </c>
      <c r="W335">
        <v>2601084</v>
      </c>
      <c r="X335" t="s">
        <v>311</v>
      </c>
      <c r="Y335" t="s">
        <v>111</v>
      </c>
      <c r="Z335" t="s">
        <v>312</v>
      </c>
      <c r="AA335" t="s">
        <v>313</v>
      </c>
      <c r="AH335" t="s">
        <v>311</v>
      </c>
      <c r="AI335" t="s">
        <v>314</v>
      </c>
      <c r="AJ335" t="s">
        <v>315</v>
      </c>
      <c r="AK335">
        <v>847671309</v>
      </c>
      <c r="AO335">
        <v>260001</v>
      </c>
      <c r="BC335" s="22">
        <v>3</v>
      </c>
      <c r="BG335">
        <f t="shared" si="24"/>
        <v>0</v>
      </c>
      <c r="BH335" s="22">
        <f t="shared" si="25"/>
        <v>-55</v>
      </c>
      <c r="BI335" s="61" t="s">
        <v>72</v>
      </c>
      <c r="BJ335" t="e">
        <f>+VLOOKUP(AH335,Sheet4!A:A,1,FALSE())</f>
        <v>#N/A</v>
      </c>
      <c r="BO335" s="62">
        <f t="shared" si="23"/>
        <v>0</v>
      </c>
      <c r="BP335" t="s">
        <v>316</v>
      </c>
    </row>
    <row r="336" spans="1:68" ht="12.75" customHeight="1" x14ac:dyDescent="0.3">
      <c r="A336" s="60">
        <v>46114</v>
      </c>
      <c r="B336" t="s">
        <v>78</v>
      </c>
      <c r="F336" s="63">
        <v>2</v>
      </c>
      <c r="G336">
        <v>1</v>
      </c>
      <c r="H336" s="22">
        <v>2</v>
      </c>
      <c r="I336" s="22">
        <v>2</v>
      </c>
      <c r="J336" s="22">
        <f t="shared" si="22"/>
        <v>1</v>
      </c>
      <c r="L336" s="22"/>
      <c r="M336" s="22"/>
      <c r="S336" t="s">
        <v>79</v>
      </c>
      <c r="W336">
        <v>2601084</v>
      </c>
      <c r="X336" t="s">
        <v>311</v>
      </c>
      <c r="Y336" t="s">
        <v>111</v>
      </c>
      <c r="Z336" t="s">
        <v>312</v>
      </c>
      <c r="AA336" t="s">
        <v>317</v>
      </c>
      <c r="AH336" t="s">
        <v>311</v>
      </c>
      <c r="AI336" t="s">
        <v>314</v>
      </c>
      <c r="AJ336" t="s">
        <v>315</v>
      </c>
      <c r="AK336">
        <v>847671309</v>
      </c>
      <c r="AO336">
        <v>260001</v>
      </c>
      <c r="BC336" s="22">
        <v>0</v>
      </c>
      <c r="BG336">
        <f t="shared" si="24"/>
        <v>0</v>
      </c>
      <c r="BH336" s="22">
        <f t="shared" si="25"/>
        <v>-2</v>
      </c>
      <c r="BI336" s="61" t="s">
        <v>72</v>
      </c>
      <c r="BJ336" t="e">
        <f>+VLOOKUP(AH336,Sheet4!A:A,1,FALSE())</f>
        <v>#N/A</v>
      </c>
      <c r="BO336" s="62">
        <f t="shared" si="23"/>
        <v>0</v>
      </c>
      <c r="BP336" t="s">
        <v>316</v>
      </c>
    </row>
    <row r="337" spans="1:68" ht="12.75" customHeight="1" x14ac:dyDescent="0.3">
      <c r="A337" s="60">
        <v>46114</v>
      </c>
      <c r="B337" t="s">
        <v>78</v>
      </c>
      <c r="F337" s="63">
        <v>1</v>
      </c>
      <c r="G337">
        <v>0.5</v>
      </c>
      <c r="H337" s="22">
        <v>1</v>
      </c>
      <c r="I337" s="22">
        <v>1</v>
      </c>
      <c r="J337" s="22">
        <f t="shared" si="22"/>
        <v>0.5</v>
      </c>
      <c r="L337" s="22"/>
      <c r="M337" s="22"/>
      <c r="S337" t="s">
        <v>79</v>
      </c>
      <c r="W337">
        <v>2601084</v>
      </c>
      <c r="X337" t="s">
        <v>311</v>
      </c>
      <c r="Y337" t="s">
        <v>111</v>
      </c>
      <c r="Z337" t="s">
        <v>312</v>
      </c>
      <c r="AA337" t="s">
        <v>318</v>
      </c>
      <c r="AH337" t="s">
        <v>311</v>
      </c>
      <c r="AI337" t="s">
        <v>314</v>
      </c>
      <c r="AJ337" t="s">
        <v>315</v>
      </c>
      <c r="AK337">
        <v>847671309</v>
      </c>
      <c r="AO337">
        <v>260001</v>
      </c>
      <c r="BC337" s="22">
        <v>0</v>
      </c>
      <c r="BG337">
        <f t="shared" si="24"/>
        <v>0</v>
      </c>
      <c r="BH337" s="22">
        <f t="shared" si="25"/>
        <v>-1</v>
      </c>
      <c r="BI337" s="61" t="s">
        <v>72</v>
      </c>
      <c r="BJ337" t="e">
        <f>+VLOOKUP(AH337,Sheet4!A:A,1,FALSE())</f>
        <v>#N/A</v>
      </c>
      <c r="BO337" s="62">
        <f t="shared" si="23"/>
        <v>0</v>
      </c>
      <c r="BP337" t="s">
        <v>316</v>
      </c>
    </row>
    <row r="338" spans="1:68" ht="12.75" customHeight="1" x14ac:dyDescent="0.3">
      <c r="A338" s="60">
        <v>46114</v>
      </c>
      <c r="B338" t="s">
        <v>80</v>
      </c>
      <c r="F338">
        <v>650</v>
      </c>
      <c r="G338">
        <v>650</v>
      </c>
      <c r="H338" s="22">
        <v>687.5</v>
      </c>
      <c r="I338" s="22">
        <v>687.5</v>
      </c>
      <c r="J338" s="22">
        <f t="shared" si="22"/>
        <v>37.5</v>
      </c>
      <c r="L338" s="22"/>
      <c r="M338" s="22"/>
      <c r="S338" t="s">
        <v>81</v>
      </c>
      <c r="W338">
        <v>2601084</v>
      </c>
      <c r="X338" t="s">
        <v>311</v>
      </c>
      <c r="Y338" t="s">
        <v>111</v>
      </c>
      <c r="Z338" t="s">
        <v>312</v>
      </c>
      <c r="AA338" t="s">
        <v>313</v>
      </c>
      <c r="AH338" t="s">
        <v>311</v>
      </c>
      <c r="AI338" t="s">
        <v>314</v>
      </c>
      <c r="AJ338" t="s">
        <v>315</v>
      </c>
      <c r="AK338">
        <v>847671309</v>
      </c>
      <c r="AO338">
        <v>260001</v>
      </c>
      <c r="BC338" s="22">
        <v>37.5</v>
      </c>
      <c r="BF338" s="64">
        <v>650</v>
      </c>
      <c r="BG338">
        <f t="shared" si="24"/>
        <v>0</v>
      </c>
      <c r="BH338" s="22">
        <f t="shared" si="25"/>
        <v>-687.5</v>
      </c>
      <c r="BI338" s="66" t="s">
        <v>72</v>
      </c>
      <c r="BJ338" t="e">
        <f>+VLOOKUP(AH338,Sheet4!A:A,1,FALSE())</f>
        <v>#N/A</v>
      </c>
      <c r="BO338" s="62">
        <f t="shared" si="23"/>
        <v>0</v>
      </c>
      <c r="BP338" t="s">
        <v>316</v>
      </c>
    </row>
    <row r="339" spans="1:68" ht="12.75" customHeight="1" x14ac:dyDescent="0.3">
      <c r="A339" s="60">
        <v>46114</v>
      </c>
      <c r="B339" t="s">
        <v>80</v>
      </c>
      <c r="F339">
        <v>25</v>
      </c>
      <c r="G339">
        <v>25</v>
      </c>
      <c r="H339" s="22">
        <v>25</v>
      </c>
      <c r="I339" s="22">
        <v>25</v>
      </c>
      <c r="J339" s="22">
        <f t="shared" si="22"/>
        <v>0</v>
      </c>
      <c r="L339" s="22"/>
      <c r="M339" s="22"/>
      <c r="S339" t="s">
        <v>81</v>
      </c>
      <c r="W339">
        <v>2601084</v>
      </c>
      <c r="X339" t="s">
        <v>311</v>
      </c>
      <c r="Y339" t="s">
        <v>111</v>
      </c>
      <c r="Z339" t="s">
        <v>312</v>
      </c>
      <c r="AA339" t="s">
        <v>317</v>
      </c>
      <c r="AH339" t="s">
        <v>311</v>
      </c>
      <c r="AI339" t="s">
        <v>314</v>
      </c>
      <c r="AJ339" t="s">
        <v>315</v>
      </c>
      <c r="AK339">
        <v>847671309</v>
      </c>
      <c r="AO339">
        <v>260001</v>
      </c>
      <c r="BC339" s="22">
        <v>0</v>
      </c>
      <c r="BF339" s="64">
        <v>25</v>
      </c>
      <c r="BG339">
        <f t="shared" si="24"/>
        <v>0</v>
      </c>
      <c r="BH339" s="22">
        <f t="shared" si="25"/>
        <v>-25</v>
      </c>
      <c r="BI339" s="66" t="s">
        <v>72</v>
      </c>
      <c r="BJ339" t="e">
        <f>+VLOOKUP(AH339,Sheet4!A:A,1,FALSE())</f>
        <v>#N/A</v>
      </c>
      <c r="BO339" s="62">
        <f t="shared" si="23"/>
        <v>0</v>
      </c>
      <c r="BP339" t="s">
        <v>316</v>
      </c>
    </row>
    <row r="340" spans="1:68" ht="12.75" customHeight="1" x14ac:dyDescent="0.3">
      <c r="A340" s="60">
        <v>46114</v>
      </c>
      <c r="B340" t="s">
        <v>80</v>
      </c>
      <c r="F340">
        <v>12.5</v>
      </c>
      <c r="G340">
        <v>12.5</v>
      </c>
      <c r="H340" s="22">
        <v>12.5</v>
      </c>
      <c r="I340" s="22">
        <v>12.5</v>
      </c>
      <c r="J340" s="22">
        <f t="shared" si="22"/>
        <v>0</v>
      </c>
      <c r="L340" s="22"/>
      <c r="M340" s="22"/>
      <c r="S340" t="s">
        <v>81</v>
      </c>
      <c r="W340">
        <v>2601084</v>
      </c>
      <c r="X340" t="s">
        <v>311</v>
      </c>
      <c r="Y340" t="s">
        <v>111</v>
      </c>
      <c r="Z340" t="s">
        <v>312</v>
      </c>
      <c r="AA340" t="s">
        <v>318</v>
      </c>
      <c r="AH340" t="s">
        <v>311</v>
      </c>
      <c r="AI340" t="s">
        <v>314</v>
      </c>
      <c r="AJ340" t="s">
        <v>315</v>
      </c>
      <c r="AK340">
        <v>847671309</v>
      </c>
      <c r="AO340">
        <v>260001</v>
      </c>
      <c r="BC340" s="22">
        <v>0</v>
      </c>
      <c r="BF340" s="64">
        <v>12</v>
      </c>
      <c r="BG340">
        <f t="shared" si="24"/>
        <v>0</v>
      </c>
      <c r="BH340" s="22">
        <f t="shared" si="25"/>
        <v>-12.5</v>
      </c>
      <c r="BI340" s="66" t="s">
        <v>72</v>
      </c>
      <c r="BJ340" t="e">
        <f>+VLOOKUP(AH340,Sheet4!A:A,1,FALSE())</f>
        <v>#N/A</v>
      </c>
      <c r="BO340" s="62">
        <f t="shared" si="23"/>
        <v>0</v>
      </c>
      <c r="BP340" t="s">
        <v>316</v>
      </c>
    </row>
    <row r="341" spans="1:68" ht="12.75" customHeight="1" x14ac:dyDescent="0.3">
      <c r="A341" s="60">
        <v>46114</v>
      </c>
      <c r="B341" t="s">
        <v>63</v>
      </c>
      <c r="F341">
        <v>22545</v>
      </c>
      <c r="G341">
        <v>22545</v>
      </c>
      <c r="H341" s="22">
        <v>5835</v>
      </c>
      <c r="I341" s="22">
        <v>5835</v>
      </c>
      <c r="J341" s="22">
        <f t="shared" si="22"/>
        <v>-16710</v>
      </c>
      <c r="K341" t="s">
        <v>64</v>
      </c>
      <c r="L341" s="22"/>
      <c r="M341" s="22"/>
      <c r="S341" t="s">
        <v>65</v>
      </c>
      <c r="W341">
        <v>2601085</v>
      </c>
      <c r="X341" t="s">
        <v>319</v>
      </c>
      <c r="Y341" t="s">
        <v>111</v>
      </c>
      <c r="Z341" t="s">
        <v>126</v>
      </c>
      <c r="AA341" t="s">
        <v>320</v>
      </c>
      <c r="AH341" t="s">
        <v>319</v>
      </c>
      <c r="AI341" t="s">
        <v>321</v>
      </c>
      <c r="AJ341" t="s">
        <v>129</v>
      </c>
      <c r="AK341">
        <v>879095867</v>
      </c>
      <c r="AO341">
        <v>260001</v>
      </c>
      <c r="BC341" s="22">
        <v>-16710</v>
      </c>
      <c r="BF341" s="64">
        <v>22545</v>
      </c>
      <c r="BG341">
        <f t="shared" si="24"/>
        <v>0</v>
      </c>
      <c r="BH341" s="22">
        <f t="shared" si="25"/>
        <v>-5835</v>
      </c>
      <c r="BI341" s="66" t="s">
        <v>72</v>
      </c>
      <c r="BJ341" t="e">
        <f>+VLOOKUP(AH341,Sheet4!A:A,1,FALSE())</f>
        <v>#N/A</v>
      </c>
      <c r="BO341" s="62">
        <f t="shared" si="23"/>
        <v>0</v>
      </c>
      <c r="BP341" t="s">
        <v>322</v>
      </c>
    </row>
    <row r="342" spans="1:68" ht="12.75" customHeight="1" x14ac:dyDescent="0.3">
      <c r="A342" s="60">
        <v>46114</v>
      </c>
      <c r="B342" t="s">
        <v>74</v>
      </c>
      <c r="F342" s="63">
        <v>1503</v>
      </c>
      <c r="G342">
        <v>751.5</v>
      </c>
      <c r="H342" s="22">
        <v>389</v>
      </c>
      <c r="I342" s="22">
        <v>389</v>
      </c>
      <c r="J342" s="22">
        <f t="shared" si="22"/>
        <v>-362.5</v>
      </c>
      <c r="L342" s="22"/>
      <c r="M342" s="22"/>
      <c r="S342" t="s">
        <v>75</v>
      </c>
      <c r="W342">
        <v>2601085</v>
      </c>
      <c r="X342" t="s">
        <v>319</v>
      </c>
      <c r="Y342" t="s">
        <v>111</v>
      </c>
      <c r="Z342" t="s">
        <v>126</v>
      </c>
      <c r="AA342" t="s">
        <v>320</v>
      </c>
      <c r="AH342" t="s">
        <v>319</v>
      </c>
      <c r="AI342" t="s">
        <v>321</v>
      </c>
      <c r="AJ342" t="s">
        <v>129</v>
      </c>
      <c r="AK342">
        <v>879095867</v>
      </c>
      <c r="AO342">
        <v>260001</v>
      </c>
      <c r="BC342" s="22">
        <v>-1114</v>
      </c>
      <c r="BG342">
        <f t="shared" si="24"/>
        <v>0</v>
      </c>
      <c r="BH342" s="22">
        <f t="shared" si="25"/>
        <v>-389</v>
      </c>
      <c r="BI342" s="61" t="s">
        <v>72</v>
      </c>
      <c r="BJ342" t="e">
        <f>+VLOOKUP(AH342,Sheet4!A:A,1,FALSE())</f>
        <v>#N/A</v>
      </c>
      <c r="BO342" s="62">
        <f t="shared" si="23"/>
        <v>0</v>
      </c>
      <c r="BP342" t="s">
        <v>322</v>
      </c>
    </row>
    <row r="343" spans="1:68" ht="12.75" customHeight="1" x14ac:dyDescent="0.3">
      <c r="A343" s="60">
        <v>46114</v>
      </c>
      <c r="B343" t="s">
        <v>76</v>
      </c>
      <c r="F343">
        <v>30060</v>
      </c>
      <c r="G343">
        <v>30060</v>
      </c>
      <c r="H343" s="22">
        <v>7780</v>
      </c>
      <c r="I343" s="22">
        <v>7780</v>
      </c>
      <c r="J343" s="22">
        <f t="shared" si="22"/>
        <v>-22280</v>
      </c>
      <c r="L343" s="22"/>
      <c r="M343" s="22"/>
      <c r="S343" t="s">
        <v>77</v>
      </c>
      <c r="W343">
        <v>2601085</v>
      </c>
      <c r="X343" t="s">
        <v>319</v>
      </c>
      <c r="Y343" t="s">
        <v>111</v>
      </c>
      <c r="Z343" t="s">
        <v>126</v>
      </c>
      <c r="AA343" t="s">
        <v>320</v>
      </c>
      <c r="AH343" t="s">
        <v>319</v>
      </c>
      <c r="AI343" t="s">
        <v>321</v>
      </c>
      <c r="AJ343" t="s">
        <v>129</v>
      </c>
      <c r="AK343">
        <v>879095867</v>
      </c>
      <c r="AO343">
        <v>260001</v>
      </c>
      <c r="BC343" s="22">
        <v>-22280</v>
      </c>
      <c r="BG343">
        <f t="shared" si="24"/>
        <v>0</v>
      </c>
      <c r="BH343" s="22">
        <f t="shared" si="25"/>
        <v>-7780</v>
      </c>
      <c r="BI343" s="61" t="s">
        <v>72</v>
      </c>
      <c r="BJ343" t="e">
        <f>+VLOOKUP(AH343,Sheet4!A:A,1,FALSE())</f>
        <v>#N/A</v>
      </c>
      <c r="BO343" s="62">
        <f t="shared" si="23"/>
        <v>0</v>
      </c>
      <c r="BP343" t="s">
        <v>322</v>
      </c>
    </row>
    <row r="344" spans="1:68" ht="12.75" customHeight="1" x14ac:dyDescent="0.3">
      <c r="A344" s="60">
        <v>46114</v>
      </c>
      <c r="B344" t="s">
        <v>78</v>
      </c>
      <c r="F344" s="63">
        <v>633</v>
      </c>
      <c r="G344">
        <v>316.5</v>
      </c>
      <c r="H344" s="22">
        <v>389</v>
      </c>
      <c r="I344" s="22">
        <v>389</v>
      </c>
      <c r="J344" s="22">
        <f t="shared" si="22"/>
        <v>72.5</v>
      </c>
      <c r="L344" s="22"/>
      <c r="M344" s="22"/>
      <c r="S344" t="s">
        <v>79</v>
      </c>
      <c r="W344">
        <v>2601085</v>
      </c>
      <c r="X344" t="s">
        <v>319</v>
      </c>
      <c r="Y344" t="s">
        <v>111</v>
      </c>
      <c r="Z344" t="s">
        <v>126</v>
      </c>
      <c r="AA344" t="s">
        <v>320</v>
      </c>
      <c r="AH344" t="s">
        <v>319</v>
      </c>
      <c r="AI344" t="s">
        <v>321</v>
      </c>
      <c r="AJ344" t="s">
        <v>129</v>
      </c>
      <c r="AK344">
        <v>879095867</v>
      </c>
      <c r="AO344">
        <v>260001</v>
      </c>
      <c r="BC344" s="22">
        <v>-244</v>
      </c>
      <c r="BG344">
        <f t="shared" si="24"/>
        <v>0</v>
      </c>
      <c r="BH344" s="22">
        <f t="shared" si="25"/>
        <v>-389</v>
      </c>
      <c r="BI344" s="61" t="s">
        <v>72</v>
      </c>
      <c r="BJ344" t="e">
        <f>+VLOOKUP(AH344,Sheet4!A:A,1,FALSE())</f>
        <v>#N/A</v>
      </c>
      <c r="BO344" s="62">
        <f t="shared" si="23"/>
        <v>0</v>
      </c>
      <c r="BP344" t="s">
        <v>322</v>
      </c>
    </row>
    <row r="345" spans="1:68" ht="12.75" customHeight="1" x14ac:dyDescent="0.3">
      <c r="A345" s="60">
        <v>46114</v>
      </c>
      <c r="B345" t="s">
        <v>80</v>
      </c>
      <c r="F345">
        <v>7912.5</v>
      </c>
      <c r="G345">
        <v>7912.5</v>
      </c>
      <c r="H345" s="22">
        <v>4862.5</v>
      </c>
      <c r="I345" s="22">
        <v>4862.5</v>
      </c>
      <c r="J345" s="22">
        <f t="shared" si="22"/>
        <v>-3050</v>
      </c>
      <c r="L345" s="22"/>
      <c r="M345" s="22"/>
      <c r="S345" t="s">
        <v>81</v>
      </c>
      <c r="W345">
        <v>2601085</v>
      </c>
      <c r="X345" t="s">
        <v>319</v>
      </c>
      <c r="Y345" t="s">
        <v>111</v>
      </c>
      <c r="Z345" t="s">
        <v>126</v>
      </c>
      <c r="AA345" t="s">
        <v>320</v>
      </c>
      <c r="AH345" t="s">
        <v>319</v>
      </c>
      <c r="AI345" t="s">
        <v>321</v>
      </c>
      <c r="AJ345" t="s">
        <v>129</v>
      </c>
      <c r="AK345">
        <v>879095867</v>
      </c>
      <c r="AO345">
        <v>260001</v>
      </c>
      <c r="BC345" s="22">
        <v>-3050</v>
      </c>
      <c r="BF345" s="64">
        <v>7912</v>
      </c>
      <c r="BG345">
        <f t="shared" si="24"/>
        <v>0</v>
      </c>
      <c r="BH345" s="22">
        <f t="shared" si="25"/>
        <v>-4862.5</v>
      </c>
      <c r="BI345" s="66" t="s">
        <v>72</v>
      </c>
      <c r="BJ345" t="e">
        <f>+VLOOKUP(AH345,Sheet4!A:A,1,FALSE())</f>
        <v>#N/A</v>
      </c>
      <c r="BO345" s="62">
        <f t="shared" si="23"/>
        <v>0</v>
      </c>
      <c r="BP345" t="s">
        <v>322</v>
      </c>
    </row>
    <row r="346" spans="1:68" ht="12.75" customHeight="1" x14ac:dyDescent="0.3">
      <c r="A346" s="60">
        <v>46114</v>
      </c>
      <c r="B346" t="s">
        <v>82</v>
      </c>
      <c r="F346" s="63">
        <v>2610</v>
      </c>
      <c r="G346">
        <v>1305</v>
      </c>
      <c r="H346" s="22">
        <v>0</v>
      </c>
      <c r="I346" s="22">
        <v>0</v>
      </c>
      <c r="J346" s="22">
        <f t="shared" si="22"/>
        <v>-1305</v>
      </c>
      <c r="L346" s="22"/>
      <c r="M346" s="22"/>
      <c r="S346" t="s">
        <v>83</v>
      </c>
      <c r="W346">
        <v>2601085</v>
      </c>
      <c r="X346" t="s">
        <v>319</v>
      </c>
      <c r="Y346" t="s">
        <v>111</v>
      </c>
      <c r="Z346" t="s">
        <v>126</v>
      </c>
      <c r="AA346" t="s">
        <v>320</v>
      </c>
      <c r="AH346" t="s">
        <v>319</v>
      </c>
      <c r="AI346" t="s">
        <v>321</v>
      </c>
      <c r="AJ346" t="s">
        <v>129</v>
      </c>
      <c r="AK346">
        <v>879095867</v>
      </c>
      <c r="AO346">
        <v>260001</v>
      </c>
      <c r="BC346" s="22">
        <v>-2610</v>
      </c>
      <c r="BG346">
        <f t="shared" si="24"/>
        <v>0</v>
      </c>
      <c r="BH346" s="22">
        <f t="shared" si="25"/>
        <v>0</v>
      </c>
      <c r="BI346" s="61" t="s">
        <v>72</v>
      </c>
      <c r="BJ346" t="e">
        <f>+VLOOKUP(AH346,Sheet4!A:A,1,FALSE())</f>
        <v>#N/A</v>
      </c>
      <c r="BO346" s="62">
        <f t="shared" si="23"/>
        <v>0</v>
      </c>
      <c r="BP346" t="s">
        <v>322</v>
      </c>
    </row>
    <row r="347" spans="1:68" ht="12.75" customHeight="1" x14ac:dyDescent="0.3">
      <c r="A347" s="60">
        <v>46114</v>
      </c>
      <c r="B347" t="s">
        <v>84</v>
      </c>
      <c r="F347">
        <v>43500</v>
      </c>
      <c r="G347">
        <v>43500</v>
      </c>
      <c r="H347" s="22">
        <v>0</v>
      </c>
      <c r="I347" s="22">
        <v>0</v>
      </c>
      <c r="J347" s="22">
        <f t="shared" si="22"/>
        <v>-43500</v>
      </c>
      <c r="L347" s="22"/>
      <c r="M347" s="22"/>
      <c r="S347" t="s">
        <v>85</v>
      </c>
      <c r="W347">
        <v>2601085</v>
      </c>
      <c r="X347" t="s">
        <v>319</v>
      </c>
      <c r="Y347" t="s">
        <v>111</v>
      </c>
      <c r="Z347" t="s">
        <v>126</v>
      </c>
      <c r="AA347" t="s">
        <v>320</v>
      </c>
      <c r="AH347" t="s">
        <v>319</v>
      </c>
      <c r="AI347" t="s">
        <v>321</v>
      </c>
      <c r="AJ347" t="s">
        <v>129</v>
      </c>
      <c r="AK347">
        <v>879095867</v>
      </c>
      <c r="AO347">
        <v>260001</v>
      </c>
      <c r="BC347" s="22">
        <v>-43500</v>
      </c>
      <c r="BG347">
        <f t="shared" si="24"/>
        <v>0</v>
      </c>
      <c r="BH347" s="22">
        <f t="shared" si="25"/>
        <v>0</v>
      </c>
      <c r="BI347" s="61" t="s">
        <v>72</v>
      </c>
      <c r="BJ347" t="e">
        <f>+VLOOKUP(AH347,Sheet4!A:A,1,FALSE())</f>
        <v>#N/A</v>
      </c>
      <c r="BO347" s="62">
        <f t="shared" si="23"/>
        <v>0</v>
      </c>
      <c r="BP347" t="s">
        <v>322</v>
      </c>
    </row>
    <row r="348" spans="1:68" ht="12.75" customHeight="1" x14ac:dyDescent="0.3">
      <c r="A348" s="60">
        <v>46114</v>
      </c>
      <c r="B348" t="s">
        <v>63</v>
      </c>
      <c r="F348">
        <v>300</v>
      </c>
      <c r="G348">
        <v>300</v>
      </c>
      <c r="H348">
        <v>105</v>
      </c>
      <c r="I348">
        <v>105</v>
      </c>
      <c r="J348" s="22">
        <v>-195</v>
      </c>
      <c r="K348" t="s">
        <v>93</v>
      </c>
      <c r="S348" t="s">
        <v>65</v>
      </c>
      <c r="W348">
        <v>2601086</v>
      </c>
      <c r="X348" t="s">
        <v>323</v>
      </c>
      <c r="Y348" t="s">
        <v>169</v>
      </c>
      <c r="Z348" t="s">
        <v>262</v>
      </c>
      <c r="AA348" t="s">
        <v>324</v>
      </c>
      <c r="AH348" t="s">
        <v>323</v>
      </c>
      <c r="AI348" t="s">
        <v>325</v>
      </c>
      <c r="AJ348" t="s">
        <v>265</v>
      </c>
      <c r="AK348">
        <v>878875733</v>
      </c>
      <c r="AO348">
        <v>260001</v>
      </c>
      <c r="BG348">
        <f t="shared" si="24"/>
        <v>0</v>
      </c>
      <c r="BH348" s="22">
        <f t="shared" si="25"/>
        <v>-105</v>
      </c>
      <c r="BI348" s="61" t="s">
        <v>72</v>
      </c>
      <c r="BJ348" t="e">
        <f>+VLOOKUP(AH348,Sheet4!A:A,1,FALSE())</f>
        <v>#N/A</v>
      </c>
      <c r="BO348" s="62">
        <v>-195</v>
      </c>
      <c r="BP348" t="s">
        <v>326</v>
      </c>
    </row>
    <row r="349" spans="1:68" ht="12.75" customHeight="1" x14ac:dyDescent="0.3">
      <c r="A349" s="60">
        <v>46114</v>
      </c>
      <c r="B349" t="s">
        <v>63</v>
      </c>
      <c r="F349">
        <v>150</v>
      </c>
      <c r="G349">
        <v>150</v>
      </c>
      <c r="H349">
        <v>45</v>
      </c>
      <c r="I349">
        <v>45</v>
      </c>
      <c r="J349" s="22">
        <v>-105</v>
      </c>
      <c r="K349" t="s">
        <v>93</v>
      </c>
      <c r="S349" t="s">
        <v>65</v>
      </c>
      <c r="W349">
        <v>2601086</v>
      </c>
      <c r="X349" t="s">
        <v>323</v>
      </c>
      <c r="Y349" t="s">
        <v>169</v>
      </c>
      <c r="Z349" t="s">
        <v>262</v>
      </c>
      <c r="AA349" t="s">
        <v>327</v>
      </c>
      <c r="AH349" t="s">
        <v>323</v>
      </c>
      <c r="AI349" t="s">
        <v>325</v>
      </c>
      <c r="AJ349" t="s">
        <v>265</v>
      </c>
      <c r="AK349">
        <v>878875733</v>
      </c>
      <c r="AO349">
        <v>260001</v>
      </c>
      <c r="BG349">
        <f t="shared" si="24"/>
        <v>0</v>
      </c>
      <c r="BH349" s="22">
        <f t="shared" si="25"/>
        <v>-45</v>
      </c>
      <c r="BI349" s="61" t="s">
        <v>72</v>
      </c>
      <c r="BJ349" t="e">
        <f>+VLOOKUP(AH349,Sheet4!A:A,1,FALSE())</f>
        <v>#N/A</v>
      </c>
      <c r="BO349" s="62">
        <v>-105</v>
      </c>
      <c r="BP349" t="s">
        <v>326</v>
      </c>
    </row>
    <row r="350" spans="1:68" ht="12.75" customHeight="1" x14ac:dyDescent="0.3">
      <c r="A350" s="60">
        <v>46114</v>
      </c>
      <c r="B350" t="s">
        <v>63</v>
      </c>
      <c r="F350">
        <v>285</v>
      </c>
      <c r="G350">
        <v>285</v>
      </c>
      <c r="H350">
        <v>90</v>
      </c>
      <c r="I350">
        <v>90</v>
      </c>
      <c r="J350" s="22">
        <v>-195</v>
      </c>
      <c r="K350" t="s">
        <v>93</v>
      </c>
      <c r="S350" t="s">
        <v>65</v>
      </c>
      <c r="W350">
        <v>2601086</v>
      </c>
      <c r="X350" t="s">
        <v>323</v>
      </c>
      <c r="Y350" t="s">
        <v>169</v>
      </c>
      <c r="Z350" t="s">
        <v>262</v>
      </c>
      <c r="AA350" t="s">
        <v>328</v>
      </c>
      <c r="AH350" t="s">
        <v>323</v>
      </c>
      <c r="AI350" t="s">
        <v>325</v>
      </c>
      <c r="AJ350" t="s">
        <v>265</v>
      </c>
      <c r="AK350">
        <v>878875733</v>
      </c>
      <c r="AO350">
        <v>260001</v>
      </c>
      <c r="BG350">
        <f t="shared" si="24"/>
        <v>0</v>
      </c>
      <c r="BH350" s="22">
        <f t="shared" si="25"/>
        <v>-90</v>
      </c>
      <c r="BI350" s="61" t="s">
        <v>72</v>
      </c>
      <c r="BJ350" t="e">
        <f>+VLOOKUP(AH350,Sheet4!A:A,1,FALSE())</f>
        <v>#N/A</v>
      </c>
      <c r="BO350" s="62">
        <v>-195</v>
      </c>
      <c r="BP350" t="s">
        <v>326</v>
      </c>
    </row>
    <row r="351" spans="1:68" ht="12.75" customHeight="1" x14ac:dyDescent="0.3">
      <c r="A351" s="60">
        <v>46114</v>
      </c>
      <c r="B351" t="s">
        <v>74</v>
      </c>
      <c r="F351" s="63">
        <v>20</v>
      </c>
      <c r="G351">
        <v>10</v>
      </c>
      <c r="H351">
        <v>7</v>
      </c>
      <c r="I351">
        <v>7</v>
      </c>
      <c r="J351" s="22">
        <v>-13</v>
      </c>
      <c r="S351" t="s">
        <v>75</v>
      </c>
      <c r="W351">
        <v>2601086</v>
      </c>
      <c r="X351" t="s">
        <v>323</v>
      </c>
      <c r="Y351" t="s">
        <v>169</v>
      </c>
      <c r="Z351" t="s">
        <v>262</v>
      </c>
      <c r="AA351" t="s">
        <v>324</v>
      </c>
      <c r="AH351" t="s">
        <v>323</v>
      </c>
      <c r="AI351" t="s">
        <v>325</v>
      </c>
      <c r="AJ351" t="s">
        <v>265</v>
      </c>
      <c r="AK351">
        <v>878875733</v>
      </c>
      <c r="AO351">
        <v>260001</v>
      </c>
      <c r="BG351">
        <f t="shared" si="24"/>
        <v>0</v>
      </c>
      <c r="BH351" s="22">
        <f t="shared" si="25"/>
        <v>-7</v>
      </c>
      <c r="BI351" s="61" t="s">
        <v>72</v>
      </c>
      <c r="BJ351" t="e">
        <f>+VLOOKUP(AH351,Sheet4!A:A,1,FALSE())</f>
        <v>#N/A</v>
      </c>
      <c r="BO351" s="62">
        <v>-13</v>
      </c>
      <c r="BP351" t="s">
        <v>326</v>
      </c>
    </row>
    <row r="352" spans="1:68" ht="12.75" customHeight="1" x14ac:dyDescent="0.3">
      <c r="A352" s="60">
        <v>46114</v>
      </c>
      <c r="B352" t="s">
        <v>74</v>
      </c>
      <c r="F352" s="63">
        <v>10</v>
      </c>
      <c r="G352">
        <v>5</v>
      </c>
      <c r="H352">
        <v>3</v>
      </c>
      <c r="I352">
        <v>3</v>
      </c>
      <c r="J352" s="22">
        <v>-7</v>
      </c>
      <c r="S352" t="s">
        <v>75</v>
      </c>
      <c r="W352">
        <v>2601086</v>
      </c>
      <c r="X352" t="s">
        <v>323</v>
      </c>
      <c r="Y352" t="s">
        <v>169</v>
      </c>
      <c r="Z352" t="s">
        <v>262</v>
      </c>
      <c r="AA352" t="s">
        <v>327</v>
      </c>
      <c r="AH352" t="s">
        <v>323</v>
      </c>
      <c r="AI352" t="s">
        <v>325</v>
      </c>
      <c r="AJ352" t="s">
        <v>265</v>
      </c>
      <c r="AK352">
        <v>878875733</v>
      </c>
      <c r="AO352">
        <v>260001</v>
      </c>
      <c r="BG352">
        <f t="shared" si="24"/>
        <v>0</v>
      </c>
      <c r="BH352" s="22">
        <f t="shared" si="25"/>
        <v>-3</v>
      </c>
      <c r="BI352" s="61" t="s">
        <v>72</v>
      </c>
      <c r="BJ352" t="e">
        <f>+VLOOKUP(AH352,Sheet4!A:A,1,FALSE())</f>
        <v>#N/A</v>
      </c>
      <c r="BO352" s="62">
        <v>-7</v>
      </c>
      <c r="BP352" t="s">
        <v>326</v>
      </c>
    </row>
    <row r="353" spans="1:68" ht="12.75" customHeight="1" x14ac:dyDescent="0.3">
      <c r="A353" s="60">
        <v>46114</v>
      </c>
      <c r="B353" t="s">
        <v>74</v>
      </c>
      <c r="F353" s="63">
        <v>19</v>
      </c>
      <c r="G353">
        <v>9.5</v>
      </c>
      <c r="H353">
        <v>6</v>
      </c>
      <c r="I353">
        <v>6</v>
      </c>
      <c r="J353" s="22">
        <v>-13</v>
      </c>
      <c r="S353" t="s">
        <v>75</v>
      </c>
      <c r="W353">
        <v>2601086</v>
      </c>
      <c r="X353" t="s">
        <v>323</v>
      </c>
      <c r="Y353" t="s">
        <v>169</v>
      </c>
      <c r="Z353" t="s">
        <v>262</v>
      </c>
      <c r="AA353" t="s">
        <v>328</v>
      </c>
      <c r="AH353" t="s">
        <v>323</v>
      </c>
      <c r="AI353" t="s">
        <v>325</v>
      </c>
      <c r="AJ353" t="s">
        <v>265</v>
      </c>
      <c r="AK353">
        <v>878875733</v>
      </c>
      <c r="AO353">
        <v>260001</v>
      </c>
      <c r="BG353">
        <f t="shared" si="24"/>
        <v>0</v>
      </c>
      <c r="BH353" s="22">
        <f t="shared" si="25"/>
        <v>-6</v>
      </c>
      <c r="BI353" s="61" t="s">
        <v>72</v>
      </c>
      <c r="BJ353" t="e">
        <f>+VLOOKUP(AH353,Sheet4!A:A,1,FALSE())</f>
        <v>#N/A</v>
      </c>
      <c r="BO353" s="62">
        <v>-13</v>
      </c>
      <c r="BP353" t="s">
        <v>326</v>
      </c>
    </row>
    <row r="354" spans="1:68" ht="12.75" customHeight="1" x14ac:dyDescent="0.3">
      <c r="A354" s="60">
        <v>46114</v>
      </c>
      <c r="B354" t="s">
        <v>76</v>
      </c>
      <c r="F354">
        <v>400</v>
      </c>
      <c r="G354">
        <v>400</v>
      </c>
      <c r="H354">
        <v>140</v>
      </c>
      <c r="I354">
        <v>140</v>
      </c>
      <c r="J354" s="22">
        <v>-260</v>
      </c>
      <c r="S354" t="s">
        <v>77</v>
      </c>
      <c r="W354">
        <v>2601086</v>
      </c>
      <c r="X354" t="s">
        <v>323</v>
      </c>
      <c r="Y354" t="s">
        <v>169</v>
      </c>
      <c r="Z354" t="s">
        <v>262</v>
      </c>
      <c r="AA354" t="s">
        <v>324</v>
      </c>
      <c r="AH354" t="s">
        <v>323</v>
      </c>
      <c r="AI354" t="s">
        <v>325</v>
      </c>
      <c r="AJ354" t="s">
        <v>265</v>
      </c>
      <c r="AK354">
        <v>878875733</v>
      </c>
      <c r="AO354">
        <v>260001</v>
      </c>
      <c r="BG354">
        <f t="shared" si="24"/>
        <v>0</v>
      </c>
      <c r="BH354" s="22">
        <f t="shared" si="25"/>
        <v>-140</v>
      </c>
      <c r="BI354" s="61" t="s">
        <v>72</v>
      </c>
      <c r="BJ354" t="e">
        <f>+VLOOKUP(AH354,Sheet4!A:A,1,FALSE())</f>
        <v>#N/A</v>
      </c>
      <c r="BO354" s="62">
        <v>-260</v>
      </c>
      <c r="BP354" t="s">
        <v>326</v>
      </c>
    </row>
    <row r="355" spans="1:68" ht="12.75" customHeight="1" x14ac:dyDescent="0.3">
      <c r="A355" s="60">
        <v>46114</v>
      </c>
      <c r="B355" t="s">
        <v>76</v>
      </c>
      <c r="F355">
        <v>200</v>
      </c>
      <c r="G355">
        <v>200</v>
      </c>
      <c r="H355">
        <v>60</v>
      </c>
      <c r="I355">
        <v>60</v>
      </c>
      <c r="J355" s="22">
        <v>-140</v>
      </c>
      <c r="S355" t="s">
        <v>77</v>
      </c>
      <c r="W355">
        <v>2601086</v>
      </c>
      <c r="X355" t="s">
        <v>323</v>
      </c>
      <c r="Y355" t="s">
        <v>169</v>
      </c>
      <c r="Z355" t="s">
        <v>262</v>
      </c>
      <c r="AA355" t="s">
        <v>327</v>
      </c>
      <c r="AH355" t="s">
        <v>323</v>
      </c>
      <c r="AI355" t="s">
        <v>325</v>
      </c>
      <c r="AJ355" t="s">
        <v>265</v>
      </c>
      <c r="AK355">
        <v>878875733</v>
      </c>
      <c r="AO355">
        <v>260001</v>
      </c>
      <c r="BG355">
        <f t="shared" si="24"/>
        <v>0</v>
      </c>
      <c r="BH355" s="22">
        <f t="shared" si="25"/>
        <v>-60</v>
      </c>
      <c r="BI355" s="61" t="s">
        <v>72</v>
      </c>
      <c r="BJ355" t="e">
        <f>+VLOOKUP(AH355,Sheet4!A:A,1,FALSE())</f>
        <v>#N/A</v>
      </c>
      <c r="BO355" s="62">
        <v>-140</v>
      </c>
      <c r="BP355" t="s">
        <v>326</v>
      </c>
    </row>
    <row r="356" spans="1:68" ht="12.75" customHeight="1" x14ac:dyDescent="0.3">
      <c r="A356" s="60">
        <v>46114</v>
      </c>
      <c r="B356" t="s">
        <v>76</v>
      </c>
      <c r="F356">
        <v>380</v>
      </c>
      <c r="G356">
        <v>380</v>
      </c>
      <c r="H356">
        <v>120</v>
      </c>
      <c r="I356">
        <v>120</v>
      </c>
      <c r="J356" s="22">
        <v>-260</v>
      </c>
      <c r="S356" t="s">
        <v>77</v>
      </c>
      <c r="W356">
        <v>2601086</v>
      </c>
      <c r="X356" t="s">
        <v>323</v>
      </c>
      <c r="Y356" t="s">
        <v>169</v>
      </c>
      <c r="Z356" t="s">
        <v>262</v>
      </c>
      <c r="AA356" t="s">
        <v>328</v>
      </c>
      <c r="AH356" t="s">
        <v>323</v>
      </c>
      <c r="AI356" t="s">
        <v>325</v>
      </c>
      <c r="AJ356" t="s">
        <v>265</v>
      </c>
      <c r="AK356">
        <v>878875733</v>
      </c>
      <c r="AO356">
        <v>260001</v>
      </c>
      <c r="BG356">
        <f t="shared" si="24"/>
        <v>0</v>
      </c>
      <c r="BH356" s="22">
        <f t="shared" si="25"/>
        <v>-120</v>
      </c>
      <c r="BI356" s="61" t="s">
        <v>72</v>
      </c>
      <c r="BJ356" t="e">
        <f>+VLOOKUP(AH356,Sheet4!A:A,1,FALSE())</f>
        <v>#N/A</v>
      </c>
      <c r="BO356" s="62">
        <v>-260</v>
      </c>
      <c r="BP356" t="s">
        <v>326</v>
      </c>
    </row>
    <row r="357" spans="1:68" ht="12.75" customHeight="1" x14ac:dyDescent="0.3">
      <c r="A357" s="60">
        <v>46114</v>
      </c>
      <c r="B357" t="s">
        <v>78</v>
      </c>
      <c r="F357" s="63">
        <v>20</v>
      </c>
      <c r="G357">
        <v>10</v>
      </c>
      <c r="H357">
        <v>7</v>
      </c>
      <c r="I357">
        <v>7</v>
      </c>
      <c r="J357" s="22">
        <v>-13</v>
      </c>
      <c r="S357" t="s">
        <v>79</v>
      </c>
      <c r="W357">
        <v>2601086</v>
      </c>
      <c r="X357" t="s">
        <v>323</v>
      </c>
      <c r="Y357" t="s">
        <v>169</v>
      </c>
      <c r="Z357" t="s">
        <v>262</v>
      </c>
      <c r="AA357" t="s">
        <v>324</v>
      </c>
      <c r="AH357" t="s">
        <v>323</v>
      </c>
      <c r="AI357" t="s">
        <v>325</v>
      </c>
      <c r="AJ357" t="s">
        <v>265</v>
      </c>
      <c r="AK357">
        <v>878875733</v>
      </c>
      <c r="AO357">
        <v>260001</v>
      </c>
      <c r="BG357">
        <f t="shared" si="24"/>
        <v>0</v>
      </c>
      <c r="BH357" s="22">
        <f t="shared" si="25"/>
        <v>-7</v>
      </c>
      <c r="BI357" s="61" t="s">
        <v>72</v>
      </c>
      <c r="BJ357" t="e">
        <f>+VLOOKUP(AH357,Sheet4!A:A,1,FALSE())</f>
        <v>#N/A</v>
      </c>
      <c r="BO357" s="62">
        <v>-13</v>
      </c>
      <c r="BP357" t="s">
        <v>326</v>
      </c>
    </row>
    <row r="358" spans="1:68" ht="12.75" customHeight="1" x14ac:dyDescent="0.3">
      <c r="A358" s="60">
        <v>46114</v>
      </c>
      <c r="B358" t="s">
        <v>78</v>
      </c>
      <c r="F358" s="63">
        <v>10</v>
      </c>
      <c r="G358">
        <v>5</v>
      </c>
      <c r="H358">
        <v>3</v>
      </c>
      <c r="I358">
        <v>3</v>
      </c>
      <c r="J358" s="22">
        <v>-7</v>
      </c>
      <c r="S358" t="s">
        <v>79</v>
      </c>
      <c r="W358">
        <v>2601086</v>
      </c>
      <c r="X358" t="s">
        <v>323</v>
      </c>
      <c r="Y358" t="s">
        <v>169</v>
      </c>
      <c r="Z358" t="s">
        <v>262</v>
      </c>
      <c r="AA358" t="s">
        <v>327</v>
      </c>
      <c r="AH358" t="s">
        <v>323</v>
      </c>
      <c r="AI358" t="s">
        <v>325</v>
      </c>
      <c r="AJ358" t="s">
        <v>265</v>
      </c>
      <c r="AK358">
        <v>878875733</v>
      </c>
      <c r="AO358">
        <v>260001</v>
      </c>
      <c r="BG358">
        <f t="shared" si="24"/>
        <v>0</v>
      </c>
      <c r="BH358" s="22">
        <f t="shared" si="25"/>
        <v>-3</v>
      </c>
      <c r="BI358" s="61" t="s">
        <v>72</v>
      </c>
      <c r="BJ358" t="e">
        <f>+VLOOKUP(AH358,Sheet4!A:A,1,FALSE())</f>
        <v>#N/A</v>
      </c>
      <c r="BO358" s="62">
        <v>-7</v>
      </c>
      <c r="BP358" t="s">
        <v>326</v>
      </c>
    </row>
    <row r="359" spans="1:68" ht="12.75" customHeight="1" x14ac:dyDescent="0.3">
      <c r="A359" s="60">
        <v>46114</v>
      </c>
      <c r="B359" t="s">
        <v>78</v>
      </c>
      <c r="F359" s="63">
        <v>19</v>
      </c>
      <c r="G359">
        <v>9.5</v>
      </c>
      <c r="H359">
        <v>6</v>
      </c>
      <c r="I359">
        <v>6</v>
      </c>
      <c r="J359" s="22">
        <v>-13</v>
      </c>
      <c r="S359" t="s">
        <v>79</v>
      </c>
      <c r="W359">
        <v>2601086</v>
      </c>
      <c r="X359" t="s">
        <v>323</v>
      </c>
      <c r="Y359" t="s">
        <v>169</v>
      </c>
      <c r="Z359" t="s">
        <v>262</v>
      </c>
      <c r="AA359" t="s">
        <v>328</v>
      </c>
      <c r="AH359" t="s">
        <v>323</v>
      </c>
      <c r="AI359" t="s">
        <v>325</v>
      </c>
      <c r="AJ359" t="s">
        <v>265</v>
      </c>
      <c r="AK359">
        <v>878875733</v>
      </c>
      <c r="AO359">
        <v>260001</v>
      </c>
      <c r="BG359">
        <f t="shared" si="24"/>
        <v>0</v>
      </c>
      <c r="BH359" s="22">
        <f t="shared" si="25"/>
        <v>-6</v>
      </c>
      <c r="BI359" s="61" t="s">
        <v>72</v>
      </c>
      <c r="BJ359" t="e">
        <f>+VLOOKUP(AH359,Sheet4!A:A,1,FALSE())</f>
        <v>#N/A</v>
      </c>
      <c r="BO359" s="62">
        <v>-13</v>
      </c>
      <c r="BP359" t="s">
        <v>326</v>
      </c>
    </row>
    <row r="360" spans="1:68" ht="12.75" customHeight="1" x14ac:dyDescent="0.3">
      <c r="A360" s="60">
        <v>46114</v>
      </c>
      <c r="B360" t="s">
        <v>80</v>
      </c>
      <c r="F360">
        <v>250</v>
      </c>
      <c r="G360">
        <v>250</v>
      </c>
      <c r="H360">
        <v>87.5</v>
      </c>
      <c r="I360">
        <v>87.5</v>
      </c>
      <c r="J360" s="22">
        <v>-162.5</v>
      </c>
      <c r="S360" t="s">
        <v>81</v>
      </c>
      <c r="W360">
        <v>2601086</v>
      </c>
      <c r="X360" t="s">
        <v>323</v>
      </c>
      <c r="Y360" t="s">
        <v>169</v>
      </c>
      <c r="Z360" t="s">
        <v>262</v>
      </c>
      <c r="AA360" t="s">
        <v>324</v>
      </c>
      <c r="AH360" t="s">
        <v>323</v>
      </c>
      <c r="AI360" t="s">
        <v>325</v>
      </c>
      <c r="AJ360" t="s">
        <v>265</v>
      </c>
      <c r="AK360">
        <v>878875733</v>
      </c>
      <c r="AO360">
        <v>260001</v>
      </c>
      <c r="BD360" s="64">
        <v>250</v>
      </c>
      <c r="BG360">
        <f t="shared" si="24"/>
        <v>250</v>
      </c>
      <c r="BH360" s="22">
        <f t="shared" si="25"/>
        <v>162.5</v>
      </c>
      <c r="BI360" s="67" t="s">
        <v>100</v>
      </c>
      <c r="BJ360" t="e">
        <f>+VLOOKUP(AH360,Sheet4!A:A,1,FALSE())</f>
        <v>#N/A</v>
      </c>
      <c r="BO360" s="62">
        <v>-162.5</v>
      </c>
      <c r="BP360" t="s">
        <v>326</v>
      </c>
    </row>
    <row r="361" spans="1:68" ht="12.75" customHeight="1" x14ac:dyDescent="0.3">
      <c r="A361" s="60">
        <v>46114</v>
      </c>
      <c r="B361" t="s">
        <v>80</v>
      </c>
      <c r="F361">
        <v>125</v>
      </c>
      <c r="G361">
        <v>125</v>
      </c>
      <c r="H361">
        <v>37.5</v>
      </c>
      <c r="I361">
        <v>37.5</v>
      </c>
      <c r="J361" s="22">
        <v>-87.5</v>
      </c>
      <c r="S361" t="s">
        <v>81</v>
      </c>
      <c r="W361">
        <v>2601086</v>
      </c>
      <c r="X361" t="s">
        <v>323</v>
      </c>
      <c r="Y361" t="s">
        <v>169</v>
      </c>
      <c r="Z361" t="s">
        <v>262</v>
      </c>
      <c r="AA361" t="s">
        <v>327</v>
      </c>
      <c r="AH361" t="s">
        <v>323</v>
      </c>
      <c r="AI361" t="s">
        <v>325</v>
      </c>
      <c r="AJ361" t="s">
        <v>265</v>
      </c>
      <c r="AK361">
        <v>878875733</v>
      </c>
      <c r="AO361">
        <v>260001</v>
      </c>
      <c r="BD361" s="64">
        <v>125</v>
      </c>
      <c r="BG361">
        <f t="shared" si="24"/>
        <v>125</v>
      </c>
      <c r="BH361" s="22">
        <f t="shared" si="25"/>
        <v>87.5</v>
      </c>
      <c r="BI361" s="67" t="s">
        <v>100</v>
      </c>
      <c r="BJ361" t="e">
        <f>+VLOOKUP(AH361,Sheet4!A:A,1,FALSE())</f>
        <v>#N/A</v>
      </c>
      <c r="BO361" s="62">
        <v>-87.5</v>
      </c>
      <c r="BP361" t="s">
        <v>326</v>
      </c>
    </row>
    <row r="362" spans="1:68" ht="12.75" customHeight="1" x14ac:dyDescent="0.3">
      <c r="A362" s="60">
        <v>46114</v>
      </c>
      <c r="B362" t="s">
        <v>80</v>
      </c>
      <c r="F362">
        <v>237.5</v>
      </c>
      <c r="G362">
        <v>237.5</v>
      </c>
      <c r="H362">
        <v>75</v>
      </c>
      <c r="I362">
        <v>75</v>
      </c>
      <c r="J362" s="22">
        <v>-162.5</v>
      </c>
      <c r="S362" t="s">
        <v>81</v>
      </c>
      <c r="W362">
        <v>2601086</v>
      </c>
      <c r="X362" t="s">
        <v>323</v>
      </c>
      <c r="Y362" t="s">
        <v>169</v>
      </c>
      <c r="Z362" t="s">
        <v>262</v>
      </c>
      <c r="AA362" t="s">
        <v>328</v>
      </c>
      <c r="AH362" t="s">
        <v>323</v>
      </c>
      <c r="AI362" t="s">
        <v>325</v>
      </c>
      <c r="AJ362" t="s">
        <v>265</v>
      </c>
      <c r="AK362">
        <v>878875733</v>
      </c>
      <c r="AO362">
        <v>260001</v>
      </c>
      <c r="BD362" s="64">
        <v>238</v>
      </c>
      <c r="BG362">
        <f t="shared" si="24"/>
        <v>238</v>
      </c>
      <c r="BH362" s="22">
        <f t="shared" si="25"/>
        <v>163</v>
      </c>
      <c r="BI362" s="67" t="s">
        <v>100</v>
      </c>
      <c r="BJ362" t="e">
        <f>+VLOOKUP(AH362,Sheet4!A:A,1,FALSE())</f>
        <v>#N/A</v>
      </c>
      <c r="BO362" s="62">
        <v>-162.5</v>
      </c>
      <c r="BP362" t="s">
        <v>326</v>
      </c>
    </row>
    <row r="363" spans="1:68" ht="12.75" customHeight="1" x14ac:dyDescent="0.3">
      <c r="A363" s="60">
        <v>46114</v>
      </c>
      <c r="B363" t="s">
        <v>63</v>
      </c>
      <c r="F363">
        <v>15</v>
      </c>
      <c r="G363">
        <v>15</v>
      </c>
      <c r="H363">
        <v>810</v>
      </c>
      <c r="I363">
        <v>810</v>
      </c>
      <c r="J363" s="22">
        <v>795</v>
      </c>
      <c r="K363" t="s">
        <v>64</v>
      </c>
      <c r="S363" t="s">
        <v>65</v>
      </c>
      <c r="W363">
        <v>2601087</v>
      </c>
      <c r="X363" t="s">
        <v>329</v>
      </c>
      <c r="Y363" t="s">
        <v>95</v>
      </c>
      <c r="Z363" t="s">
        <v>330</v>
      </c>
      <c r="AA363" t="s">
        <v>331</v>
      </c>
      <c r="AH363" t="s">
        <v>329</v>
      </c>
      <c r="AI363" t="s">
        <v>332</v>
      </c>
      <c r="AJ363" t="s">
        <v>333</v>
      </c>
      <c r="AK363">
        <v>862893899</v>
      </c>
      <c r="AO363">
        <v>260001</v>
      </c>
      <c r="BG363">
        <f t="shared" si="24"/>
        <v>0</v>
      </c>
      <c r="BH363" s="22">
        <f t="shared" si="25"/>
        <v>-810</v>
      </c>
      <c r="BI363" s="61" t="s">
        <v>72</v>
      </c>
      <c r="BJ363" t="e">
        <f>+VLOOKUP(AH363,Sheet4!A:A,1,FALSE())</f>
        <v>#N/A</v>
      </c>
      <c r="BO363" s="62">
        <v>795</v>
      </c>
      <c r="BP363" t="s">
        <v>334</v>
      </c>
    </row>
    <row r="364" spans="1:68" ht="12.75" customHeight="1" x14ac:dyDescent="0.3">
      <c r="A364" s="60">
        <v>46114</v>
      </c>
      <c r="B364" t="s">
        <v>74</v>
      </c>
      <c r="F364" s="63">
        <v>1</v>
      </c>
      <c r="G364">
        <v>0.5</v>
      </c>
      <c r="H364">
        <v>54</v>
      </c>
      <c r="I364">
        <v>54</v>
      </c>
      <c r="J364" s="22">
        <v>53</v>
      </c>
      <c r="S364" t="s">
        <v>75</v>
      </c>
      <c r="W364">
        <v>2601087</v>
      </c>
      <c r="X364" t="s">
        <v>329</v>
      </c>
      <c r="Y364" t="s">
        <v>95</v>
      </c>
      <c r="Z364" t="s">
        <v>330</v>
      </c>
      <c r="AA364" t="s">
        <v>331</v>
      </c>
      <c r="AH364" t="s">
        <v>329</v>
      </c>
      <c r="AI364" t="s">
        <v>332</v>
      </c>
      <c r="AJ364" t="s">
        <v>333</v>
      </c>
      <c r="AK364">
        <v>862893899</v>
      </c>
      <c r="AO364">
        <v>260001</v>
      </c>
      <c r="BG364">
        <f t="shared" si="24"/>
        <v>0</v>
      </c>
      <c r="BH364" s="22">
        <f t="shared" si="25"/>
        <v>-54</v>
      </c>
      <c r="BI364" s="61" t="s">
        <v>72</v>
      </c>
      <c r="BJ364" t="e">
        <f>+VLOOKUP(AH364,Sheet4!A:A,1,FALSE())</f>
        <v>#N/A</v>
      </c>
      <c r="BO364" s="62">
        <v>53</v>
      </c>
      <c r="BP364" t="s">
        <v>334</v>
      </c>
    </row>
    <row r="365" spans="1:68" ht="12.75" customHeight="1" x14ac:dyDescent="0.3">
      <c r="A365" s="60">
        <v>46114</v>
      </c>
      <c r="B365" t="s">
        <v>76</v>
      </c>
      <c r="F365">
        <v>20</v>
      </c>
      <c r="G365">
        <v>20</v>
      </c>
      <c r="H365">
        <v>1080</v>
      </c>
      <c r="I365">
        <v>1080</v>
      </c>
      <c r="J365" s="22">
        <v>1060</v>
      </c>
      <c r="S365" t="s">
        <v>77</v>
      </c>
      <c r="W365">
        <v>2601087</v>
      </c>
      <c r="X365" t="s">
        <v>329</v>
      </c>
      <c r="Y365" t="s">
        <v>95</v>
      </c>
      <c r="Z365" t="s">
        <v>330</v>
      </c>
      <c r="AA365" t="s">
        <v>331</v>
      </c>
      <c r="AH365" t="s">
        <v>329</v>
      </c>
      <c r="AI365" t="s">
        <v>332</v>
      </c>
      <c r="AJ365" t="s">
        <v>333</v>
      </c>
      <c r="AK365">
        <v>862893899</v>
      </c>
      <c r="AO365">
        <v>260001</v>
      </c>
      <c r="BG365">
        <f t="shared" si="24"/>
        <v>0</v>
      </c>
      <c r="BH365" s="22">
        <f t="shared" si="25"/>
        <v>-1080</v>
      </c>
      <c r="BI365" s="61" t="s">
        <v>72</v>
      </c>
      <c r="BJ365" t="e">
        <f>+VLOOKUP(AH365,Sheet4!A:A,1,FALSE())</f>
        <v>#N/A</v>
      </c>
      <c r="BO365" s="62">
        <v>1060</v>
      </c>
      <c r="BP365" t="s">
        <v>334</v>
      </c>
    </row>
    <row r="366" spans="1:68" ht="12.75" customHeight="1" x14ac:dyDescent="0.3">
      <c r="A366" s="60">
        <v>46114</v>
      </c>
      <c r="B366" t="s">
        <v>78</v>
      </c>
      <c r="F366" s="63">
        <v>1</v>
      </c>
      <c r="G366">
        <v>0.5</v>
      </c>
      <c r="H366">
        <v>54</v>
      </c>
      <c r="I366">
        <v>54</v>
      </c>
      <c r="J366" s="22">
        <v>53</v>
      </c>
      <c r="S366" t="s">
        <v>79</v>
      </c>
      <c r="W366">
        <v>2601087</v>
      </c>
      <c r="X366" t="s">
        <v>329</v>
      </c>
      <c r="Y366" t="s">
        <v>95</v>
      </c>
      <c r="Z366" t="s">
        <v>330</v>
      </c>
      <c r="AA366" t="s">
        <v>331</v>
      </c>
      <c r="AH366" t="s">
        <v>329</v>
      </c>
      <c r="AI366" t="s">
        <v>332</v>
      </c>
      <c r="AJ366" t="s">
        <v>333</v>
      </c>
      <c r="AK366">
        <v>862893899</v>
      </c>
      <c r="AO366">
        <v>260001</v>
      </c>
      <c r="BG366">
        <f t="shared" si="24"/>
        <v>0</v>
      </c>
      <c r="BH366" s="22">
        <f t="shared" si="25"/>
        <v>-54</v>
      </c>
      <c r="BI366" s="61" t="s">
        <v>72</v>
      </c>
      <c r="BJ366" t="e">
        <f>+VLOOKUP(AH366,Sheet4!A:A,1,FALSE())</f>
        <v>#N/A</v>
      </c>
      <c r="BO366" s="62">
        <v>53</v>
      </c>
      <c r="BP366" t="s">
        <v>334</v>
      </c>
    </row>
    <row r="367" spans="1:68" ht="12.75" customHeight="1" x14ac:dyDescent="0.3">
      <c r="A367" s="60">
        <v>46114</v>
      </c>
      <c r="B367" t="s">
        <v>80</v>
      </c>
      <c r="F367">
        <v>12.5</v>
      </c>
      <c r="G367">
        <v>12.5</v>
      </c>
      <c r="H367">
        <v>675</v>
      </c>
      <c r="I367">
        <v>675</v>
      </c>
      <c r="J367" s="22">
        <v>662.5</v>
      </c>
      <c r="S367" t="s">
        <v>81</v>
      </c>
      <c r="W367">
        <v>2601087</v>
      </c>
      <c r="X367" t="s">
        <v>329</v>
      </c>
      <c r="Y367" t="s">
        <v>95</v>
      </c>
      <c r="Z367" t="s">
        <v>330</v>
      </c>
      <c r="AA367" t="s">
        <v>331</v>
      </c>
      <c r="AH367" t="s">
        <v>329</v>
      </c>
      <c r="AI367" t="s">
        <v>332</v>
      </c>
      <c r="AJ367" t="s">
        <v>333</v>
      </c>
      <c r="AK367">
        <v>862893899</v>
      </c>
      <c r="AO367">
        <v>260001</v>
      </c>
      <c r="BG367">
        <f t="shared" si="24"/>
        <v>0</v>
      </c>
      <c r="BH367" s="22">
        <f t="shared" si="25"/>
        <v>-675</v>
      </c>
      <c r="BI367" s="61" t="s">
        <v>72</v>
      </c>
      <c r="BJ367" t="e">
        <f>+VLOOKUP(AH367,Sheet4!A:A,1,FALSE())</f>
        <v>#N/A</v>
      </c>
      <c r="BO367" s="62">
        <v>662.5</v>
      </c>
      <c r="BP367" t="s">
        <v>334</v>
      </c>
    </row>
    <row r="368" spans="1:68" ht="12.75" customHeight="1" x14ac:dyDescent="0.3">
      <c r="A368" s="60">
        <v>46114</v>
      </c>
      <c r="B368" t="s">
        <v>63</v>
      </c>
      <c r="F368">
        <v>270</v>
      </c>
      <c r="G368">
        <v>270</v>
      </c>
      <c r="H368" s="22">
        <v>270</v>
      </c>
      <c r="I368" s="22">
        <v>270</v>
      </c>
      <c r="J368" s="22">
        <f>I368-G368</f>
        <v>0</v>
      </c>
      <c r="K368" t="s">
        <v>64</v>
      </c>
      <c r="L368" s="22"/>
      <c r="M368" s="22"/>
      <c r="S368" t="s">
        <v>65</v>
      </c>
      <c r="W368">
        <v>2601088</v>
      </c>
      <c r="X368" t="s">
        <v>335</v>
      </c>
      <c r="Y368" t="s">
        <v>111</v>
      </c>
      <c r="Z368" t="s">
        <v>138</v>
      </c>
      <c r="AA368" t="s">
        <v>336</v>
      </c>
      <c r="AH368" t="s">
        <v>335</v>
      </c>
      <c r="AI368" t="s">
        <v>337</v>
      </c>
      <c r="AJ368" t="s">
        <v>141</v>
      </c>
      <c r="AK368">
        <v>843766667</v>
      </c>
      <c r="AO368">
        <v>260001</v>
      </c>
      <c r="BC368" s="22">
        <v>0</v>
      </c>
      <c r="BF368" s="64">
        <v>270</v>
      </c>
      <c r="BG368">
        <f t="shared" si="24"/>
        <v>0</v>
      </c>
      <c r="BH368" s="22">
        <f t="shared" si="25"/>
        <v>-270</v>
      </c>
      <c r="BI368" s="66" t="s">
        <v>72</v>
      </c>
      <c r="BJ368" t="e">
        <f>+VLOOKUP(AH368,Sheet4!A:A,1,FALSE())</f>
        <v>#N/A</v>
      </c>
      <c r="BO368" s="62">
        <f>+I368+-H368</f>
        <v>0</v>
      </c>
      <c r="BP368" t="s">
        <v>338</v>
      </c>
    </row>
    <row r="369" spans="1:68" ht="12.75" customHeight="1" x14ac:dyDescent="0.3">
      <c r="A369" s="60">
        <v>46114</v>
      </c>
      <c r="B369" t="s">
        <v>74</v>
      </c>
      <c r="F369" s="63">
        <v>18</v>
      </c>
      <c r="G369">
        <v>9</v>
      </c>
      <c r="H369" s="22">
        <v>18</v>
      </c>
      <c r="I369" s="22">
        <v>18</v>
      </c>
      <c r="J369" s="22">
        <f>I369-G369</f>
        <v>9</v>
      </c>
      <c r="L369" s="22"/>
      <c r="M369" s="22"/>
      <c r="S369" t="s">
        <v>75</v>
      </c>
      <c r="W369">
        <v>2601088</v>
      </c>
      <c r="X369" t="s">
        <v>335</v>
      </c>
      <c r="Y369" t="s">
        <v>111</v>
      </c>
      <c r="Z369" t="s">
        <v>138</v>
      </c>
      <c r="AA369" t="s">
        <v>336</v>
      </c>
      <c r="AH369" t="s">
        <v>335</v>
      </c>
      <c r="AI369" t="s">
        <v>337</v>
      </c>
      <c r="AJ369" t="s">
        <v>141</v>
      </c>
      <c r="AK369">
        <v>843766667</v>
      </c>
      <c r="AO369">
        <v>260001</v>
      </c>
      <c r="BC369" s="22">
        <v>0</v>
      </c>
      <c r="BG369">
        <f t="shared" si="24"/>
        <v>0</v>
      </c>
      <c r="BH369" s="22">
        <f t="shared" si="25"/>
        <v>-18</v>
      </c>
      <c r="BI369" s="61" t="s">
        <v>72</v>
      </c>
      <c r="BJ369" t="e">
        <f>+VLOOKUP(AH369,Sheet4!A:A,1,FALSE())</f>
        <v>#N/A</v>
      </c>
      <c r="BO369" s="62">
        <f>+I369+-H369</f>
        <v>0</v>
      </c>
      <c r="BP369" t="s">
        <v>338</v>
      </c>
    </row>
    <row r="370" spans="1:68" ht="12.75" customHeight="1" x14ac:dyDescent="0.3">
      <c r="A370" s="60">
        <v>46114</v>
      </c>
      <c r="B370" t="s">
        <v>76</v>
      </c>
      <c r="F370">
        <v>360</v>
      </c>
      <c r="G370">
        <v>360</v>
      </c>
      <c r="H370" s="22">
        <v>360</v>
      </c>
      <c r="I370" s="22">
        <v>360</v>
      </c>
      <c r="J370" s="22">
        <f>I370-G370</f>
        <v>0</v>
      </c>
      <c r="L370" s="22"/>
      <c r="M370" s="22"/>
      <c r="S370" t="s">
        <v>77</v>
      </c>
      <c r="W370">
        <v>2601088</v>
      </c>
      <c r="X370" t="s">
        <v>335</v>
      </c>
      <c r="Y370" t="s">
        <v>111</v>
      </c>
      <c r="Z370" t="s">
        <v>138</v>
      </c>
      <c r="AA370" t="s">
        <v>336</v>
      </c>
      <c r="AH370" t="s">
        <v>335</v>
      </c>
      <c r="AI370" t="s">
        <v>337</v>
      </c>
      <c r="AJ370" t="s">
        <v>141</v>
      </c>
      <c r="AK370">
        <v>843766667</v>
      </c>
      <c r="AO370">
        <v>260001</v>
      </c>
      <c r="BC370" s="22">
        <v>0</v>
      </c>
      <c r="BG370">
        <f t="shared" si="24"/>
        <v>0</v>
      </c>
      <c r="BH370" s="22">
        <f t="shared" si="25"/>
        <v>-360</v>
      </c>
      <c r="BI370" s="61" t="s">
        <v>72</v>
      </c>
      <c r="BJ370" t="e">
        <f>+VLOOKUP(AH370,Sheet4!A:A,1,FALSE())</f>
        <v>#N/A</v>
      </c>
      <c r="BO370" s="62">
        <f>+I370+-H370</f>
        <v>0</v>
      </c>
      <c r="BP370" t="s">
        <v>338</v>
      </c>
    </row>
    <row r="371" spans="1:68" ht="12.75" customHeight="1" x14ac:dyDescent="0.3">
      <c r="A371" s="60">
        <v>46114</v>
      </c>
      <c r="B371" t="s">
        <v>82</v>
      </c>
      <c r="F371" s="63">
        <v>54</v>
      </c>
      <c r="G371">
        <v>27</v>
      </c>
      <c r="H371" s="22">
        <v>54</v>
      </c>
      <c r="I371" s="22">
        <v>54</v>
      </c>
      <c r="J371" s="22">
        <f>I371-G371</f>
        <v>27</v>
      </c>
      <c r="L371" s="22"/>
      <c r="M371" s="22"/>
      <c r="S371" t="s">
        <v>83</v>
      </c>
      <c r="W371">
        <v>2601088</v>
      </c>
      <c r="X371" t="s">
        <v>335</v>
      </c>
      <c r="Y371" t="s">
        <v>111</v>
      </c>
      <c r="Z371" t="s">
        <v>138</v>
      </c>
      <c r="AA371" t="s">
        <v>336</v>
      </c>
      <c r="AH371" t="s">
        <v>335</v>
      </c>
      <c r="AI371" t="s">
        <v>337</v>
      </c>
      <c r="AJ371" t="s">
        <v>141</v>
      </c>
      <c r="AK371">
        <v>843766667</v>
      </c>
      <c r="AO371">
        <v>260001</v>
      </c>
      <c r="BC371" s="22">
        <v>0</v>
      </c>
      <c r="BG371">
        <f t="shared" si="24"/>
        <v>0</v>
      </c>
      <c r="BH371" s="22">
        <f t="shared" si="25"/>
        <v>-54</v>
      </c>
      <c r="BI371" s="61" t="s">
        <v>72</v>
      </c>
      <c r="BJ371" t="e">
        <f>+VLOOKUP(AH371,Sheet4!A:A,1,FALSE())</f>
        <v>#N/A</v>
      </c>
      <c r="BO371" s="62">
        <f>+I371+-H371</f>
        <v>0</v>
      </c>
      <c r="BP371" t="s">
        <v>338</v>
      </c>
    </row>
    <row r="372" spans="1:68" ht="12.75" customHeight="1" x14ac:dyDescent="0.3">
      <c r="A372" s="60">
        <v>46114</v>
      </c>
      <c r="B372" t="s">
        <v>84</v>
      </c>
      <c r="F372">
        <v>900</v>
      </c>
      <c r="G372">
        <v>900</v>
      </c>
      <c r="H372" s="22">
        <v>900</v>
      </c>
      <c r="I372" s="22">
        <v>900</v>
      </c>
      <c r="J372" s="22">
        <f>I372-G372</f>
        <v>0</v>
      </c>
      <c r="L372" s="22"/>
      <c r="M372" s="22"/>
      <c r="S372" t="s">
        <v>85</v>
      </c>
      <c r="W372">
        <v>2601088</v>
      </c>
      <c r="X372" t="s">
        <v>335</v>
      </c>
      <c r="Y372" t="s">
        <v>111</v>
      </c>
      <c r="Z372" t="s">
        <v>138</v>
      </c>
      <c r="AA372" t="s">
        <v>336</v>
      </c>
      <c r="AH372" t="s">
        <v>335</v>
      </c>
      <c r="AI372" t="s">
        <v>337</v>
      </c>
      <c r="AJ372" t="s">
        <v>141</v>
      </c>
      <c r="AK372">
        <v>843766667</v>
      </c>
      <c r="AO372">
        <v>260001</v>
      </c>
      <c r="BC372" s="22">
        <v>0</v>
      </c>
      <c r="BG372">
        <f t="shared" si="24"/>
        <v>0</v>
      </c>
      <c r="BH372" s="22">
        <f t="shared" si="25"/>
        <v>-900</v>
      </c>
      <c r="BI372" s="61" t="s">
        <v>72</v>
      </c>
      <c r="BJ372" t="e">
        <f>+VLOOKUP(AH372,Sheet4!A:A,1,FALSE())</f>
        <v>#N/A</v>
      </c>
      <c r="BO372" s="62">
        <f>+I372+-H372</f>
        <v>0</v>
      </c>
      <c r="BP372" t="s">
        <v>338</v>
      </c>
    </row>
    <row r="373" spans="1:68" ht="12.75" customHeight="1" x14ac:dyDescent="0.3">
      <c r="A373" s="60">
        <v>46114</v>
      </c>
      <c r="B373" t="s">
        <v>63</v>
      </c>
      <c r="F373">
        <v>3465</v>
      </c>
      <c r="G373">
        <v>3465</v>
      </c>
      <c r="H373">
        <v>165</v>
      </c>
      <c r="I373">
        <v>165</v>
      </c>
      <c r="J373" s="22">
        <v>-3300</v>
      </c>
      <c r="K373" t="s">
        <v>64</v>
      </c>
      <c r="S373" t="s">
        <v>65</v>
      </c>
      <c r="W373">
        <v>2601089</v>
      </c>
      <c r="X373" t="s">
        <v>339</v>
      </c>
      <c r="Y373" t="s">
        <v>169</v>
      </c>
      <c r="Z373" t="s">
        <v>340</v>
      </c>
      <c r="AA373" t="s">
        <v>341</v>
      </c>
      <c r="AH373" t="s">
        <v>339</v>
      </c>
      <c r="AI373" t="s">
        <v>342</v>
      </c>
      <c r="AJ373" t="s">
        <v>343</v>
      </c>
      <c r="AK373">
        <v>873911284</v>
      </c>
      <c r="AO373">
        <v>260001</v>
      </c>
      <c r="BG373">
        <f t="shared" si="24"/>
        <v>0</v>
      </c>
      <c r="BH373" s="22">
        <f t="shared" si="25"/>
        <v>-165</v>
      </c>
      <c r="BI373" s="61" t="s">
        <v>72</v>
      </c>
      <c r="BJ373" t="e">
        <f>+VLOOKUP(AH373,Sheet4!A:A,1,FALSE())</f>
        <v>#N/A</v>
      </c>
      <c r="BO373" s="62">
        <v>-3300</v>
      </c>
      <c r="BP373" t="s">
        <v>344</v>
      </c>
    </row>
    <row r="374" spans="1:68" ht="12.75" customHeight="1" x14ac:dyDescent="0.3">
      <c r="A374" s="60">
        <v>46114</v>
      </c>
      <c r="B374" t="s">
        <v>63</v>
      </c>
      <c r="F374">
        <v>3435</v>
      </c>
      <c r="G374">
        <v>3435</v>
      </c>
      <c r="H374">
        <v>150</v>
      </c>
      <c r="I374">
        <v>150</v>
      </c>
      <c r="J374" s="22">
        <v>-3285</v>
      </c>
      <c r="K374" t="s">
        <v>64</v>
      </c>
      <c r="S374" t="s">
        <v>65</v>
      </c>
      <c r="W374">
        <v>2601089</v>
      </c>
      <c r="X374" t="s">
        <v>339</v>
      </c>
      <c r="Y374" t="s">
        <v>169</v>
      </c>
      <c r="Z374" t="s">
        <v>340</v>
      </c>
      <c r="AA374" t="s">
        <v>345</v>
      </c>
      <c r="AH374" t="s">
        <v>339</v>
      </c>
      <c r="AI374" t="s">
        <v>342</v>
      </c>
      <c r="AJ374" t="s">
        <v>343</v>
      </c>
      <c r="AK374">
        <v>873911284</v>
      </c>
      <c r="AO374">
        <v>260001</v>
      </c>
      <c r="BG374">
        <f t="shared" si="24"/>
        <v>0</v>
      </c>
      <c r="BH374" s="22">
        <f t="shared" si="25"/>
        <v>-150</v>
      </c>
      <c r="BI374" s="61" t="s">
        <v>72</v>
      </c>
      <c r="BJ374" t="e">
        <f>+VLOOKUP(AH374,Sheet4!A:A,1,FALSE())</f>
        <v>#N/A</v>
      </c>
      <c r="BO374" s="62">
        <v>-3285</v>
      </c>
      <c r="BP374" t="s">
        <v>344</v>
      </c>
    </row>
    <row r="375" spans="1:68" ht="12.75" customHeight="1" x14ac:dyDescent="0.3">
      <c r="A375" s="60">
        <v>46114</v>
      </c>
      <c r="B375" t="s">
        <v>74</v>
      </c>
      <c r="F375" s="63">
        <v>231</v>
      </c>
      <c r="G375">
        <v>115.5</v>
      </c>
      <c r="H375">
        <v>11</v>
      </c>
      <c r="I375">
        <v>11</v>
      </c>
      <c r="J375" s="22">
        <v>-220</v>
      </c>
      <c r="S375" t="s">
        <v>75</v>
      </c>
      <c r="W375">
        <v>2601089</v>
      </c>
      <c r="X375" t="s">
        <v>339</v>
      </c>
      <c r="Y375" t="s">
        <v>169</v>
      </c>
      <c r="Z375" t="s">
        <v>340</v>
      </c>
      <c r="AA375" t="s">
        <v>341</v>
      </c>
      <c r="AH375" t="s">
        <v>339</v>
      </c>
      <c r="AI375" t="s">
        <v>342</v>
      </c>
      <c r="AJ375" t="s">
        <v>343</v>
      </c>
      <c r="AK375">
        <v>873911284</v>
      </c>
      <c r="AO375">
        <v>260001</v>
      </c>
      <c r="BG375">
        <f t="shared" si="24"/>
        <v>0</v>
      </c>
      <c r="BH375" s="22">
        <f t="shared" si="25"/>
        <v>-11</v>
      </c>
      <c r="BI375" s="61" t="s">
        <v>72</v>
      </c>
      <c r="BJ375" t="e">
        <f>+VLOOKUP(AH375,Sheet4!A:A,1,FALSE())</f>
        <v>#N/A</v>
      </c>
      <c r="BO375" s="62">
        <v>-220</v>
      </c>
      <c r="BP375" t="s">
        <v>344</v>
      </c>
    </row>
    <row r="376" spans="1:68" ht="12.75" customHeight="1" x14ac:dyDescent="0.3">
      <c r="A376" s="60">
        <v>46114</v>
      </c>
      <c r="B376" t="s">
        <v>74</v>
      </c>
      <c r="F376" s="63">
        <v>229</v>
      </c>
      <c r="G376">
        <v>114.5</v>
      </c>
      <c r="H376">
        <v>10</v>
      </c>
      <c r="I376">
        <v>10</v>
      </c>
      <c r="J376" s="22">
        <v>-219</v>
      </c>
      <c r="S376" t="s">
        <v>75</v>
      </c>
      <c r="W376">
        <v>2601089</v>
      </c>
      <c r="X376" t="s">
        <v>339</v>
      </c>
      <c r="Y376" t="s">
        <v>169</v>
      </c>
      <c r="Z376" t="s">
        <v>340</v>
      </c>
      <c r="AA376" t="s">
        <v>345</v>
      </c>
      <c r="AH376" t="s">
        <v>339</v>
      </c>
      <c r="AI376" t="s">
        <v>342</v>
      </c>
      <c r="AJ376" t="s">
        <v>343</v>
      </c>
      <c r="AK376">
        <v>873911284</v>
      </c>
      <c r="AO376">
        <v>260001</v>
      </c>
      <c r="BG376">
        <f t="shared" si="24"/>
        <v>0</v>
      </c>
      <c r="BH376" s="22">
        <f t="shared" si="25"/>
        <v>-10</v>
      </c>
      <c r="BI376" s="61" t="s">
        <v>72</v>
      </c>
      <c r="BJ376" t="e">
        <f>+VLOOKUP(AH376,Sheet4!A:A,1,FALSE())</f>
        <v>#N/A</v>
      </c>
      <c r="BO376" s="62">
        <v>-219</v>
      </c>
      <c r="BP376" t="s">
        <v>344</v>
      </c>
    </row>
    <row r="377" spans="1:68" ht="12.75" customHeight="1" x14ac:dyDescent="0.3">
      <c r="A377" s="60">
        <v>46114</v>
      </c>
      <c r="B377" t="s">
        <v>76</v>
      </c>
      <c r="F377">
        <v>4620</v>
      </c>
      <c r="G377">
        <v>4620</v>
      </c>
      <c r="H377">
        <v>220</v>
      </c>
      <c r="I377">
        <v>220</v>
      </c>
      <c r="J377" s="22">
        <v>-4400</v>
      </c>
      <c r="S377" t="s">
        <v>77</v>
      </c>
      <c r="W377">
        <v>2601089</v>
      </c>
      <c r="X377" t="s">
        <v>339</v>
      </c>
      <c r="Y377" t="s">
        <v>169</v>
      </c>
      <c r="Z377" t="s">
        <v>340</v>
      </c>
      <c r="AA377" t="s">
        <v>341</v>
      </c>
      <c r="AH377" t="s">
        <v>339</v>
      </c>
      <c r="AI377" t="s">
        <v>342</v>
      </c>
      <c r="AJ377" t="s">
        <v>343</v>
      </c>
      <c r="AK377">
        <v>873911284</v>
      </c>
      <c r="AO377">
        <v>260001</v>
      </c>
      <c r="BG377">
        <f t="shared" si="24"/>
        <v>0</v>
      </c>
      <c r="BH377" s="22">
        <f t="shared" si="25"/>
        <v>-220</v>
      </c>
      <c r="BI377" s="61" t="s">
        <v>72</v>
      </c>
      <c r="BJ377" t="e">
        <f>+VLOOKUP(AH377,Sheet4!A:A,1,FALSE())</f>
        <v>#N/A</v>
      </c>
      <c r="BO377" s="62">
        <v>-4400</v>
      </c>
      <c r="BP377" t="s">
        <v>344</v>
      </c>
    </row>
    <row r="378" spans="1:68" ht="12.75" customHeight="1" x14ac:dyDescent="0.3">
      <c r="A378" s="60">
        <v>46114</v>
      </c>
      <c r="B378" t="s">
        <v>76</v>
      </c>
      <c r="F378">
        <v>4580</v>
      </c>
      <c r="G378">
        <v>4580</v>
      </c>
      <c r="H378">
        <v>200</v>
      </c>
      <c r="I378">
        <v>200</v>
      </c>
      <c r="J378" s="22">
        <v>-4380</v>
      </c>
      <c r="S378" t="s">
        <v>77</v>
      </c>
      <c r="W378">
        <v>2601089</v>
      </c>
      <c r="X378" t="s">
        <v>339</v>
      </c>
      <c r="Y378" t="s">
        <v>169</v>
      </c>
      <c r="Z378" t="s">
        <v>340</v>
      </c>
      <c r="AA378" t="s">
        <v>345</v>
      </c>
      <c r="AH378" t="s">
        <v>339</v>
      </c>
      <c r="AI378" t="s">
        <v>342</v>
      </c>
      <c r="AJ378" t="s">
        <v>343</v>
      </c>
      <c r="AK378">
        <v>873911284</v>
      </c>
      <c r="AO378">
        <v>260001</v>
      </c>
      <c r="BG378">
        <f t="shared" si="24"/>
        <v>0</v>
      </c>
      <c r="BH378" s="22">
        <f t="shared" si="25"/>
        <v>-200</v>
      </c>
      <c r="BI378" s="61" t="s">
        <v>72</v>
      </c>
      <c r="BJ378" t="e">
        <f>+VLOOKUP(AH378,Sheet4!A:A,1,FALSE())</f>
        <v>#N/A</v>
      </c>
      <c r="BO378" s="62">
        <v>-4380</v>
      </c>
      <c r="BP378" t="s">
        <v>344</v>
      </c>
    </row>
    <row r="379" spans="1:68" ht="12.75" customHeight="1" x14ac:dyDescent="0.3">
      <c r="A379" s="60">
        <v>46114</v>
      </c>
      <c r="B379" t="s">
        <v>78</v>
      </c>
      <c r="F379" s="63">
        <v>231</v>
      </c>
      <c r="G379">
        <v>115.5</v>
      </c>
      <c r="H379">
        <v>11</v>
      </c>
      <c r="I379">
        <v>11</v>
      </c>
      <c r="J379" s="22">
        <v>-220</v>
      </c>
      <c r="S379" t="s">
        <v>79</v>
      </c>
      <c r="W379">
        <v>2601089</v>
      </c>
      <c r="X379" t="s">
        <v>339</v>
      </c>
      <c r="Y379" t="s">
        <v>169</v>
      </c>
      <c r="Z379" t="s">
        <v>340</v>
      </c>
      <c r="AA379" t="s">
        <v>341</v>
      </c>
      <c r="AH379" t="s">
        <v>339</v>
      </c>
      <c r="AI379" t="s">
        <v>342</v>
      </c>
      <c r="AJ379" t="s">
        <v>343</v>
      </c>
      <c r="AK379">
        <v>873911284</v>
      </c>
      <c r="AO379">
        <v>260001</v>
      </c>
      <c r="BG379">
        <f t="shared" si="24"/>
        <v>0</v>
      </c>
      <c r="BH379" s="22">
        <f t="shared" si="25"/>
        <v>-11</v>
      </c>
      <c r="BI379" s="61" t="s">
        <v>72</v>
      </c>
      <c r="BJ379" t="e">
        <f>+VLOOKUP(AH379,Sheet4!A:A,1,FALSE())</f>
        <v>#N/A</v>
      </c>
      <c r="BO379" s="62">
        <v>-220</v>
      </c>
      <c r="BP379" t="s">
        <v>344</v>
      </c>
    </row>
    <row r="380" spans="1:68" ht="12.75" customHeight="1" x14ac:dyDescent="0.3">
      <c r="A380" s="60">
        <v>46114</v>
      </c>
      <c r="B380" t="s">
        <v>78</v>
      </c>
      <c r="F380" s="63">
        <v>229</v>
      </c>
      <c r="G380">
        <v>114.5</v>
      </c>
      <c r="H380">
        <v>10</v>
      </c>
      <c r="I380">
        <v>10</v>
      </c>
      <c r="J380" s="22">
        <v>-219</v>
      </c>
      <c r="S380" t="s">
        <v>79</v>
      </c>
      <c r="W380">
        <v>2601089</v>
      </c>
      <c r="X380" t="s">
        <v>339</v>
      </c>
      <c r="Y380" t="s">
        <v>169</v>
      </c>
      <c r="Z380" t="s">
        <v>340</v>
      </c>
      <c r="AA380" t="s">
        <v>345</v>
      </c>
      <c r="AH380" t="s">
        <v>339</v>
      </c>
      <c r="AI380" t="s">
        <v>342</v>
      </c>
      <c r="AJ380" t="s">
        <v>343</v>
      </c>
      <c r="AK380">
        <v>873911284</v>
      </c>
      <c r="AO380">
        <v>260001</v>
      </c>
      <c r="BG380">
        <f t="shared" si="24"/>
        <v>0</v>
      </c>
      <c r="BH380" s="22">
        <f t="shared" si="25"/>
        <v>-10</v>
      </c>
      <c r="BI380" s="61" t="s">
        <v>72</v>
      </c>
      <c r="BJ380" t="e">
        <f>+VLOOKUP(AH380,Sheet4!A:A,1,FALSE())</f>
        <v>#N/A</v>
      </c>
      <c r="BO380" s="62">
        <v>-219</v>
      </c>
      <c r="BP380" t="s">
        <v>344</v>
      </c>
    </row>
    <row r="381" spans="1:68" ht="12.75" customHeight="1" x14ac:dyDescent="0.3">
      <c r="A381" s="60">
        <v>46114</v>
      </c>
      <c r="B381" t="s">
        <v>80</v>
      </c>
      <c r="F381">
        <v>2887.5</v>
      </c>
      <c r="G381">
        <v>2887.5</v>
      </c>
      <c r="H381">
        <v>137.5</v>
      </c>
      <c r="I381">
        <v>137.5</v>
      </c>
      <c r="J381" s="22">
        <v>-2750</v>
      </c>
      <c r="S381" t="s">
        <v>81</v>
      </c>
      <c r="W381">
        <v>2601089</v>
      </c>
      <c r="X381" t="s">
        <v>339</v>
      </c>
      <c r="Y381" t="s">
        <v>169</v>
      </c>
      <c r="Z381" t="s">
        <v>340</v>
      </c>
      <c r="AA381" t="s">
        <v>341</v>
      </c>
      <c r="AH381" t="s">
        <v>339</v>
      </c>
      <c r="AI381" t="s">
        <v>342</v>
      </c>
      <c r="AJ381" t="s">
        <v>343</v>
      </c>
      <c r="AK381">
        <v>873911284</v>
      </c>
      <c r="AO381">
        <v>260001</v>
      </c>
      <c r="BD381" s="64">
        <v>2888</v>
      </c>
      <c r="BG381">
        <f t="shared" si="24"/>
        <v>2888</v>
      </c>
      <c r="BH381" s="22">
        <f t="shared" si="25"/>
        <v>2750.5</v>
      </c>
      <c r="BI381" s="67" t="s">
        <v>100</v>
      </c>
      <c r="BJ381" t="e">
        <f>+VLOOKUP(AH381,Sheet4!A:A,1,FALSE())</f>
        <v>#N/A</v>
      </c>
      <c r="BO381" s="62">
        <v>-2750</v>
      </c>
      <c r="BP381" t="s">
        <v>344</v>
      </c>
    </row>
    <row r="382" spans="1:68" ht="12.75" customHeight="1" x14ac:dyDescent="0.3">
      <c r="A382" s="60">
        <v>46114</v>
      </c>
      <c r="B382" t="s">
        <v>80</v>
      </c>
      <c r="F382">
        <v>2862.5</v>
      </c>
      <c r="G382">
        <v>2862.5</v>
      </c>
      <c r="H382">
        <v>125</v>
      </c>
      <c r="I382">
        <v>125</v>
      </c>
      <c r="J382" s="22">
        <v>-2737.5</v>
      </c>
      <c r="S382" t="s">
        <v>81</v>
      </c>
      <c r="W382">
        <v>2601089</v>
      </c>
      <c r="X382" t="s">
        <v>339</v>
      </c>
      <c r="Y382" t="s">
        <v>169</v>
      </c>
      <c r="Z382" t="s">
        <v>340</v>
      </c>
      <c r="AA382" t="s">
        <v>345</v>
      </c>
      <c r="AH382" t="s">
        <v>339</v>
      </c>
      <c r="AI382" t="s">
        <v>342</v>
      </c>
      <c r="AJ382" t="s">
        <v>343</v>
      </c>
      <c r="AK382">
        <v>873911284</v>
      </c>
      <c r="AO382">
        <v>260001</v>
      </c>
      <c r="BD382" s="64">
        <v>2862</v>
      </c>
      <c r="BG382">
        <f t="shared" si="24"/>
        <v>2862</v>
      </c>
      <c r="BH382" s="22">
        <f t="shared" si="25"/>
        <v>2737</v>
      </c>
      <c r="BI382" s="67" t="s">
        <v>100</v>
      </c>
      <c r="BJ382" t="e">
        <f>+VLOOKUP(AH382,Sheet4!A:A,1,FALSE())</f>
        <v>#N/A</v>
      </c>
      <c r="BO382" s="62">
        <v>-2737.5</v>
      </c>
      <c r="BP382" t="s">
        <v>344</v>
      </c>
    </row>
    <row r="383" spans="1:68" ht="12.75" customHeight="1" x14ac:dyDescent="0.3">
      <c r="A383" s="60">
        <v>46114</v>
      </c>
      <c r="B383" t="s">
        <v>63</v>
      </c>
      <c r="F383">
        <v>765</v>
      </c>
      <c r="G383">
        <v>765</v>
      </c>
      <c r="H383" s="22">
        <v>510</v>
      </c>
      <c r="I383" s="22">
        <v>510</v>
      </c>
      <c r="J383" s="22">
        <f t="shared" ref="J383:J396" si="26">I383-G383</f>
        <v>-255</v>
      </c>
      <c r="K383" t="s">
        <v>64</v>
      </c>
      <c r="L383" s="22"/>
      <c r="M383" s="22"/>
      <c r="S383" t="s">
        <v>65</v>
      </c>
      <c r="W383">
        <v>2601090</v>
      </c>
      <c r="X383" t="s">
        <v>346</v>
      </c>
      <c r="Y383" t="s">
        <v>111</v>
      </c>
      <c r="Z383" t="s">
        <v>347</v>
      </c>
      <c r="AA383" t="s">
        <v>348</v>
      </c>
      <c r="AH383" t="s">
        <v>346</v>
      </c>
      <c r="AI383" t="s">
        <v>349</v>
      </c>
      <c r="AJ383" t="s">
        <v>350</v>
      </c>
      <c r="AK383" t="s">
        <v>351</v>
      </c>
      <c r="AO383">
        <v>260001</v>
      </c>
      <c r="BC383" s="22">
        <v>-255</v>
      </c>
      <c r="BF383" s="64">
        <v>765</v>
      </c>
      <c r="BG383">
        <f t="shared" si="24"/>
        <v>0</v>
      </c>
      <c r="BH383" s="22">
        <f t="shared" si="25"/>
        <v>-510</v>
      </c>
      <c r="BI383" s="66" t="s">
        <v>72</v>
      </c>
      <c r="BJ383" t="e">
        <f>+VLOOKUP(AH383,Sheet4!A:A,1,FALSE())</f>
        <v>#N/A</v>
      </c>
      <c r="BO383" s="62">
        <f t="shared" ref="BO383:BO396" si="27">+I383+-H383</f>
        <v>0</v>
      </c>
      <c r="BP383" t="s">
        <v>352</v>
      </c>
    </row>
    <row r="384" spans="1:68" ht="12.75" customHeight="1" x14ac:dyDescent="0.3">
      <c r="A384" s="60">
        <v>46114</v>
      </c>
      <c r="B384" t="s">
        <v>63</v>
      </c>
      <c r="F384">
        <v>3450</v>
      </c>
      <c r="G384">
        <v>3450</v>
      </c>
      <c r="H384" s="22">
        <v>2265</v>
      </c>
      <c r="I384" s="22">
        <v>2265</v>
      </c>
      <c r="J384" s="22">
        <f t="shared" si="26"/>
        <v>-1185</v>
      </c>
      <c r="K384" t="s">
        <v>64</v>
      </c>
      <c r="L384" s="22"/>
      <c r="M384" s="22"/>
      <c r="S384" t="s">
        <v>65</v>
      </c>
      <c r="W384">
        <v>2601090</v>
      </c>
      <c r="X384" t="s">
        <v>346</v>
      </c>
      <c r="Y384" t="s">
        <v>111</v>
      </c>
      <c r="Z384" t="s">
        <v>347</v>
      </c>
      <c r="AA384" t="s">
        <v>353</v>
      </c>
      <c r="AH384" t="s">
        <v>346</v>
      </c>
      <c r="AI384" t="s">
        <v>349</v>
      </c>
      <c r="AJ384" t="s">
        <v>350</v>
      </c>
      <c r="AK384" t="s">
        <v>351</v>
      </c>
      <c r="AO384">
        <v>260001</v>
      </c>
      <c r="BC384" s="22">
        <v>-1185</v>
      </c>
      <c r="BE384" s="64">
        <v>3450</v>
      </c>
      <c r="BG384">
        <f t="shared" si="24"/>
        <v>3450</v>
      </c>
      <c r="BH384" s="22">
        <f t="shared" si="25"/>
        <v>1185</v>
      </c>
      <c r="BI384" s="65" t="s">
        <v>100</v>
      </c>
      <c r="BJ384" t="e">
        <f>+VLOOKUP(AH384,Sheet4!A:A,1,FALSE())</f>
        <v>#N/A</v>
      </c>
      <c r="BO384" s="62">
        <f t="shared" si="27"/>
        <v>0</v>
      </c>
      <c r="BP384" t="s">
        <v>352</v>
      </c>
    </row>
    <row r="385" spans="1:68" ht="12.75" customHeight="1" x14ac:dyDescent="0.3">
      <c r="A385" s="60">
        <v>46114</v>
      </c>
      <c r="B385" t="s">
        <v>74</v>
      </c>
      <c r="F385" s="63">
        <v>51</v>
      </c>
      <c r="G385">
        <v>25.5</v>
      </c>
      <c r="H385" s="22">
        <v>34</v>
      </c>
      <c r="I385" s="22">
        <v>34</v>
      </c>
      <c r="J385" s="22">
        <f t="shared" si="26"/>
        <v>8.5</v>
      </c>
      <c r="L385" s="22"/>
      <c r="M385" s="22"/>
      <c r="S385" t="s">
        <v>75</v>
      </c>
      <c r="W385">
        <v>2601090</v>
      </c>
      <c r="X385" t="s">
        <v>346</v>
      </c>
      <c r="Y385" t="s">
        <v>111</v>
      </c>
      <c r="Z385" t="s">
        <v>347</v>
      </c>
      <c r="AA385" t="s">
        <v>348</v>
      </c>
      <c r="AH385" t="s">
        <v>346</v>
      </c>
      <c r="AI385" t="s">
        <v>349</v>
      </c>
      <c r="AJ385" t="s">
        <v>350</v>
      </c>
      <c r="AK385" t="s">
        <v>351</v>
      </c>
      <c r="AO385">
        <v>260001</v>
      </c>
      <c r="BC385" s="22">
        <v>-17</v>
      </c>
      <c r="BG385">
        <f t="shared" si="24"/>
        <v>0</v>
      </c>
      <c r="BH385" s="22">
        <f t="shared" si="25"/>
        <v>-34</v>
      </c>
      <c r="BI385" s="61" t="s">
        <v>72</v>
      </c>
      <c r="BJ385" t="e">
        <f>+VLOOKUP(AH385,Sheet4!A:A,1,FALSE())</f>
        <v>#N/A</v>
      </c>
      <c r="BO385" s="62">
        <f t="shared" si="27"/>
        <v>0</v>
      </c>
      <c r="BP385" t="s">
        <v>352</v>
      </c>
    </row>
    <row r="386" spans="1:68" ht="12.75" customHeight="1" x14ac:dyDescent="0.3">
      <c r="A386" s="60">
        <v>46114</v>
      </c>
      <c r="B386" t="s">
        <v>74</v>
      </c>
      <c r="F386" s="63">
        <v>230</v>
      </c>
      <c r="G386">
        <v>115</v>
      </c>
      <c r="H386" s="22">
        <v>151</v>
      </c>
      <c r="I386" s="22">
        <v>151</v>
      </c>
      <c r="J386" s="22">
        <f t="shared" si="26"/>
        <v>36</v>
      </c>
      <c r="L386" s="22"/>
      <c r="M386" s="22"/>
      <c r="S386" t="s">
        <v>75</v>
      </c>
      <c r="W386">
        <v>2601090</v>
      </c>
      <c r="X386" t="s">
        <v>346</v>
      </c>
      <c r="Y386" t="s">
        <v>111</v>
      </c>
      <c r="Z386" t="s">
        <v>347</v>
      </c>
      <c r="AA386" t="s">
        <v>353</v>
      </c>
      <c r="AH386" t="s">
        <v>346</v>
      </c>
      <c r="AI386" t="s">
        <v>349</v>
      </c>
      <c r="AJ386" t="s">
        <v>350</v>
      </c>
      <c r="AK386" t="s">
        <v>351</v>
      </c>
      <c r="AO386">
        <v>260001</v>
      </c>
      <c r="BC386" s="22">
        <v>-79</v>
      </c>
      <c r="BG386">
        <f t="shared" ref="BG386:BG449" si="28">+BD386+BE386</f>
        <v>0</v>
      </c>
      <c r="BH386" s="22">
        <f t="shared" ref="BH386:BH449" si="29">+BG386-I386</f>
        <v>-151</v>
      </c>
      <c r="BI386" s="61" t="s">
        <v>72</v>
      </c>
      <c r="BJ386" t="e">
        <f>+VLOOKUP(AH386,Sheet4!A:A,1,FALSE())</f>
        <v>#N/A</v>
      </c>
      <c r="BO386" s="62">
        <f t="shared" si="27"/>
        <v>0</v>
      </c>
      <c r="BP386" t="s">
        <v>352</v>
      </c>
    </row>
    <row r="387" spans="1:68" ht="12.75" customHeight="1" x14ac:dyDescent="0.3">
      <c r="A387" s="60">
        <v>46114</v>
      </c>
      <c r="B387" t="s">
        <v>76</v>
      </c>
      <c r="F387">
        <v>1020</v>
      </c>
      <c r="G387">
        <v>1020</v>
      </c>
      <c r="H387" s="22">
        <v>680</v>
      </c>
      <c r="I387" s="22">
        <v>680</v>
      </c>
      <c r="J387" s="22">
        <f t="shared" si="26"/>
        <v>-340</v>
      </c>
      <c r="L387" s="22"/>
      <c r="M387" s="22"/>
      <c r="S387" t="s">
        <v>77</v>
      </c>
      <c r="W387">
        <v>2601090</v>
      </c>
      <c r="X387" t="s">
        <v>346</v>
      </c>
      <c r="Y387" t="s">
        <v>111</v>
      </c>
      <c r="Z387" t="s">
        <v>347</v>
      </c>
      <c r="AA387" t="s">
        <v>348</v>
      </c>
      <c r="AH387" t="s">
        <v>346</v>
      </c>
      <c r="AI387" t="s">
        <v>349</v>
      </c>
      <c r="AJ387" t="s">
        <v>350</v>
      </c>
      <c r="AK387" t="s">
        <v>351</v>
      </c>
      <c r="AO387">
        <v>260001</v>
      </c>
      <c r="BC387" s="22">
        <v>-340</v>
      </c>
      <c r="BG387">
        <f t="shared" si="28"/>
        <v>0</v>
      </c>
      <c r="BH387" s="22">
        <f t="shared" si="29"/>
        <v>-680</v>
      </c>
      <c r="BI387" s="61" t="s">
        <v>72</v>
      </c>
      <c r="BJ387" t="e">
        <f>+VLOOKUP(AH387,Sheet4!A:A,1,FALSE())</f>
        <v>#N/A</v>
      </c>
      <c r="BO387" s="62">
        <f t="shared" si="27"/>
        <v>0</v>
      </c>
      <c r="BP387" t="s">
        <v>352</v>
      </c>
    </row>
    <row r="388" spans="1:68" ht="12.75" customHeight="1" x14ac:dyDescent="0.3">
      <c r="A388" s="60">
        <v>46114</v>
      </c>
      <c r="B388" t="s">
        <v>76</v>
      </c>
      <c r="F388">
        <v>4600</v>
      </c>
      <c r="G388">
        <v>4600</v>
      </c>
      <c r="H388" s="22">
        <v>3020</v>
      </c>
      <c r="I388" s="22">
        <v>3020</v>
      </c>
      <c r="J388" s="22">
        <f t="shared" si="26"/>
        <v>-1580</v>
      </c>
      <c r="L388" s="22"/>
      <c r="M388" s="22"/>
      <c r="S388" t="s">
        <v>77</v>
      </c>
      <c r="W388">
        <v>2601090</v>
      </c>
      <c r="X388" t="s">
        <v>346</v>
      </c>
      <c r="Y388" t="s">
        <v>111</v>
      </c>
      <c r="Z388" t="s">
        <v>347</v>
      </c>
      <c r="AA388" t="s">
        <v>353</v>
      </c>
      <c r="AH388" t="s">
        <v>346</v>
      </c>
      <c r="AI388" t="s">
        <v>349</v>
      </c>
      <c r="AJ388" t="s">
        <v>350</v>
      </c>
      <c r="AK388" t="s">
        <v>351</v>
      </c>
      <c r="AO388">
        <v>260001</v>
      </c>
      <c r="BC388" s="22">
        <v>-1580</v>
      </c>
      <c r="BG388">
        <f t="shared" si="28"/>
        <v>0</v>
      </c>
      <c r="BH388" s="22">
        <f t="shared" si="29"/>
        <v>-3020</v>
      </c>
      <c r="BI388" s="61" t="s">
        <v>72</v>
      </c>
      <c r="BJ388" t="e">
        <f>+VLOOKUP(AH388,Sheet4!A:A,1,FALSE())</f>
        <v>#N/A</v>
      </c>
      <c r="BO388" s="62">
        <f t="shared" si="27"/>
        <v>0</v>
      </c>
      <c r="BP388" t="s">
        <v>352</v>
      </c>
    </row>
    <row r="389" spans="1:68" ht="12.75" customHeight="1" x14ac:dyDescent="0.3">
      <c r="A389" s="60">
        <v>46114</v>
      </c>
      <c r="B389" t="s">
        <v>78</v>
      </c>
      <c r="F389" s="63">
        <v>1</v>
      </c>
      <c r="G389">
        <v>0.5</v>
      </c>
      <c r="H389" s="22">
        <v>93</v>
      </c>
      <c r="I389" s="22">
        <v>93</v>
      </c>
      <c r="J389" s="22">
        <f t="shared" si="26"/>
        <v>92.5</v>
      </c>
      <c r="L389" s="22"/>
      <c r="M389" s="22"/>
      <c r="S389" t="s">
        <v>79</v>
      </c>
      <c r="W389">
        <v>2601090</v>
      </c>
      <c r="X389" t="s">
        <v>346</v>
      </c>
      <c r="Y389" t="s">
        <v>111</v>
      </c>
      <c r="Z389" t="s">
        <v>347</v>
      </c>
      <c r="AA389" t="s">
        <v>348</v>
      </c>
      <c r="AH389" t="s">
        <v>346</v>
      </c>
      <c r="AI389" t="s">
        <v>349</v>
      </c>
      <c r="AJ389" t="s">
        <v>350</v>
      </c>
      <c r="AK389" t="s">
        <v>351</v>
      </c>
      <c r="AO389">
        <v>260001</v>
      </c>
      <c r="BC389" s="22">
        <v>92</v>
      </c>
      <c r="BG389">
        <f t="shared" si="28"/>
        <v>0</v>
      </c>
      <c r="BH389" s="22">
        <f t="shared" si="29"/>
        <v>-93</v>
      </c>
      <c r="BI389" s="61" t="s">
        <v>72</v>
      </c>
      <c r="BJ389" t="e">
        <f>+VLOOKUP(AH389,Sheet4!A:A,1,FALSE())</f>
        <v>#N/A</v>
      </c>
      <c r="BO389" s="62">
        <f t="shared" si="27"/>
        <v>0</v>
      </c>
      <c r="BP389" t="s">
        <v>352</v>
      </c>
    </row>
    <row r="390" spans="1:68" ht="12.75" customHeight="1" x14ac:dyDescent="0.3">
      <c r="A390" s="60">
        <v>46114</v>
      </c>
      <c r="B390" t="s">
        <v>78</v>
      </c>
      <c r="F390" s="63">
        <v>1</v>
      </c>
      <c r="G390">
        <v>0.5</v>
      </c>
      <c r="H390" s="22">
        <v>92</v>
      </c>
      <c r="I390" s="22">
        <v>92</v>
      </c>
      <c r="J390" s="22">
        <f t="shared" si="26"/>
        <v>91.5</v>
      </c>
      <c r="L390" s="22"/>
      <c r="M390" s="22"/>
      <c r="S390" t="s">
        <v>79</v>
      </c>
      <c r="W390">
        <v>2601090</v>
      </c>
      <c r="X390" t="s">
        <v>346</v>
      </c>
      <c r="Y390" t="s">
        <v>111</v>
      </c>
      <c r="Z390" t="s">
        <v>347</v>
      </c>
      <c r="AA390" t="s">
        <v>353</v>
      </c>
      <c r="AH390" t="s">
        <v>346</v>
      </c>
      <c r="AI390" t="s">
        <v>349</v>
      </c>
      <c r="AJ390" t="s">
        <v>350</v>
      </c>
      <c r="AK390" t="s">
        <v>351</v>
      </c>
      <c r="AO390">
        <v>260001</v>
      </c>
      <c r="BC390" s="22">
        <v>91</v>
      </c>
      <c r="BG390">
        <f t="shared" si="28"/>
        <v>0</v>
      </c>
      <c r="BH390" s="22">
        <f t="shared" si="29"/>
        <v>-92</v>
      </c>
      <c r="BI390" s="61" t="s">
        <v>72</v>
      </c>
      <c r="BJ390" t="e">
        <f>+VLOOKUP(AH390,Sheet4!A:A,1,FALSE())</f>
        <v>#N/A</v>
      </c>
      <c r="BO390" s="62">
        <f t="shared" si="27"/>
        <v>0</v>
      </c>
      <c r="BP390" t="s">
        <v>352</v>
      </c>
    </row>
    <row r="391" spans="1:68" ht="12.75" customHeight="1" x14ac:dyDescent="0.3">
      <c r="A391" s="60">
        <v>46114</v>
      </c>
      <c r="B391" t="s">
        <v>80</v>
      </c>
      <c r="F391">
        <v>12.5</v>
      </c>
      <c r="G391">
        <v>12.5</v>
      </c>
      <c r="H391" s="22">
        <v>1162.5</v>
      </c>
      <c r="I391" s="22">
        <v>1162.5</v>
      </c>
      <c r="J391" s="22">
        <f t="shared" si="26"/>
        <v>1150</v>
      </c>
      <c r="L391" s="22"/>
      <c r="M391" s="22"/>
      <c r="S391" t="s">
        <v>81</v>
      </c>
      <c r="W391">
        <v>2601090</v>
      </c>
      <c r="X391" t="s">
        <v>346</v>
      </c>
      <c r="Y391" t="s">
        <v>111</v>
      </c>
      <c r="Z391" t="s">
        <v>347</v>
      </c>
      <c r="AA391" t="s">
        <v>348</v>
      </c>
      <c r="AH391" t="s">
        <v>346</v>
      </c>
      <c r="AI391" t="s">
        <v>349</v>
      </c>
      <c r="AJ391" t="s">
        <v>350</v>
      </c>
      <c r="AK391" t="s">
        <v>351</v>
      </c>
      <c r="AO391">
        <v>260001</v>
      </c>
      <c r="BC391" s="22">
        <v>1150</v>
      </c>
      <c r="BF391" s="64">
        <v>12</v>
      </c>
      <c r="BG391">
        <f t="shared" si="28"/>
        <v>0</v>
      </c>
      <c r="BH391" s="22">
        <f t="shared" si="29"/>
        <v>-1162.5</v>
      </c>
      <c r="BI391" s="66" t="s">
        <v>72</v>
      </c>
      <c r="BJ391" t="e">
        <f>+VLOOKUP(AH391,Sheet4!A:A,1,FALSE())</f>
        <v>#N/A</v>
      </c>
      <c r="BO391" s="62">
        <f t="shared" si="27"/>
        <v>0</v>
      </c>
      <c r="BP391" t="s">
        <v>352</v>
      </c>
    </row>
    <row r="392" spans="1:68" ht="12.75" customHeight="1" x14ac:dyDescent="0.3">
      <c r="A392" s="60">
        <v>46114</v>
      </c>
      <c r="B392" t="s">
        <v>80</v>
      </c>
      <c r="F392">
        <v>12.5</v>
      </c>
      <c r="G392">
        <v>12.5</v>
      </c>
      <c r="H392" s="22">
        <v>1150</v>
      </c>
      <c r="I392" s="22">
        <v>1150</v>
      </c>
      <c r="J392" s="22">
        <f t="shared" si="26"/>
        <v>1137.5</v>
      </c>
      <c r="L392" s="22"/>
      <c r="M392" s="22"/>
      <c r="S392" t="s">
        <v>81</v>
      </c>
      <c r="W392">
        <v>2601090</v>
      </c>
      <c r="X392" t="s">
        <v>346</v>
      </c>
      <c r="Y392" t="s">
        <v>111</v>
      </c>
      <c r="Z392" t="s">
        <v>347</v>
      </c>
      <c r="AA392" t="s">
        <v>353</v>
      </c>
      <c r="AH392" t="s">
        <v>346</v>
      </c>
      <c r="AI392" t="s">
        <v>349</v>
      </c>
      <c r="AJ392" t="s">
        <v>350</v>
      </c>
      <c r="AK392" t="s">
        <v>351</v>
      </c>
      <c r="AO392">
        <v>260001</v>
      </c>
      <c r="BC392" s="22">
        <v>1137.5</v>
      </c>
      <c r="BF392" s="64">
        <v>12</v>
      </c>
      <c r="BG392">
        <f t="shared" si="28"/>
        <v>0</v>
      </c>
      <c r="BH392" s="22">
        <f t="shared" si="29"/>
        <v>-1150</v>
      </c>
      <c r="BI392" s="66" t="s">
        <v>72</v>
      </c>
      <c r="BJ392" t="e">
        <f>+VLOOKUP(AH392,Sheet4!A:A,1,FALSE())</f>
        <v>#N/A</v>
      </c>
      <c r="BO392" s="62">
        <f t="shared" si="27"/>
        <v>0</v>
      </c>
      <c r="BP392" t="s">
        <v>352</v>
      </c>
    </row>
    <row r="393" spans="1:68" ht="12.75" customHeight="1" x14ac:dyDescent="0.3">
      <c r="A393" s="60">
        <v>46114</v>
      </c>
      <c r="B393" t="s">
        <v>82</v>
      </c>
      <c r="F393" s="63">
        <v>150</v>
      </c>
      <c r="G393">
        <v>75</v>
      </c>
      <c r="H393" s="22">
        <v>0</v>
      </c>
      <c r="I393" s="22">
        <v>0</v>
      </c>
      <c r="J393" s="22">
        <f t="shared" si="26"/>
        <v>-75</v>
      </c>
      <c r="L393" s="22"/>
      <c r="M393" s="22"/>
      <c r="S393" t="s">
        <v>83</v>
      </c>
      <c r="W393">
        <v>2601090</v>
      </c>
      <c r="X393" t="s">
        <v>346</v>
      </c>
      <c r="Y393" t="s">
        <v>111</v>
      </c>
      <c r="Z393" t="s">
        <v>347</v>
      </c>
      <c r="AA393" t="s">
        <v>348</v>
      </c>
      <c r="AH393" t="s">
        <v>346</v>
      </c>
      <c r="AI393" t="s">
        <v>349</v>
      </c>
      <c r="AJ393" t="s">
        <v>350</v>
      </c>
      <c r="AK393" t="s">
        <v>351</v>
      </c>
      <c r="AO393">
        <v>260001</v>
      </c>
      <c r="BC393" s="22">
        <v>-150</v>
      </c>
      <c r="BG393">
        <f t="shared" si="28"/>
        <v>0</v>
      </c>
      <c r="BH393" s="22">
        <f t="shared" si="29"/>
        <v>0</v>
      </c>
      <c r="BI393" s="61" t="s">
        <v>72</v>
      </c>
      <c r="BJ393" t="e">
        <f>+VLOOKUP(AH393,Sheet4!A:A,1,FALSE())</f>
        <v>#N/A</v>
      </c>
      <c r="BO393" s="62">
        <f t="shared" si="27"/>
        <v>0</v>
      </c>
      <c r="BP393" t="s">
        <v>352</v>
      </c>
    </row>
    <row r="394" spans="1:68" ht="12.75" customHeight="1" x14ac:dyDescent="0.3">
      <c r="A394" s="60">
        <v>46114</v>
      </c>
      <c r="B394" t="s">
        <v>82</v>
      </c>
      <c r="F394" s="63">
        <v>687</v>
      </c>
      <c r="G394">
        <v>343.5</v>
      </c>
      <c r="H394" s="22">
        <v>0</v>
      </c>
      <c r="I394" s="22">
        <v>0</v>
      </c>
      <c r="J394" s="22">
        <f t="shared" si="26"/>
        <v>-343.5</v>
      </c>
      <c r="L394" s="22"/>
      <c r="M394" s="22"/>
      <c r="S394" t="s">
        <v>83</v>
      </c>
      <c r="W394">
        <v>2601090</v>
      </c>
      <c r="X394" t="s">
        <v>346</v>
      </c>
      <c r="Y394" t="s">
        <v>111</v>
      </c>
      <c r="Z394" t="s">
        <v>347</v>
      </c>
      <c r="AA394" t="s">
        <v>353</v>
      </c>
      <c r="AH394" t="s">
        <v>346</v>
      </c>
      <c r="AI394" t="s">
        <v>349</v>
      </c>
      <c r="AJ394" t="s">
        <v>350</v>
      </c>
      <c r="AK394" t="s">
        <v>351</v>
      </c>
      <c r="AO394">
        <v>260001</v>
      </c>
      <c r="BC394" s="22">
        <v>-687</v>
      </c>
      <c r="BG394">
        <f t="shared" si="28"/>
        <v>0</v>
      </c>
      <c r="BH394" s="22">
        <f t="shared" si="29"/>
        <v>0</v>
      </c>
      <c r="BI394" s="61" t="s">
        <v>72</v>
      </c>
      <c r="BJ394" t="e">
        <f>+VLOOKUP(AH394,Sheet4!A:A,1,FALSE())</f>
        <v>#N/A</v>
      </c>
      <c r="BO394" s="62">
        <f t="shared" si="27"/>
        <v>0</v>
      </c>
      <c r="BP394" t="s">
        <v>352</v>
      </c>
    </row>
    <row r="395" spans="1:68" ht="12.75" customHeight="1" x14ac:dyDescent="0.3">
      <c r="A395" s="60">
        <v>46114</v>
      </c>
      <c r="B395" t="s">
        <v>84</v>
      </c>
      <c r="F395">
        <v>2500</v>
      </c>
      <c r="G395">
        <v>2500</v>
      </c>
      <c r="H395" s="22">
        <v>0</v>
      </c>
      <c r="I395" s="22">
        <v>0</v>
      </c>
      <c r="J395" s="22">
        <f t="shared" si="26"/>
        <v>-2500</v>
      </c>
      <c r="L395" s="22"/>
      <c r="M395" s="22"/>
      <c r="S395" t="s">
        <v>85</v>
      </c>
      <c r="W395">
        <v>2601090</v>
      </c>
      <c r="X395" t="s">
        <v>346</v>
      </c>
      <c r="Y395" t="s">
        <v>111</v>
      </c>
      <c r="Z395" t="s">
        <v>347</v>
      </c>
      <c r="AA395" t="s">
        <v>348</v>
      </c>
      <c r="AH395" t="s">
        <v>346</v>
      </c>
      <c r="AI395" t="s">
        <v>349</v>
      </c>
      <c r="AJ395" t="s">
        <v>350</v>
      </c>
      <c r="AK395" t="s">
        <v>351</v>
      </c>
      <c r="AO395">
        <v>260001</v>
      </c>
      <c r="BC395" s="22">
        <v>-2500</v>
      </c>
      <c r="BG395">
        <f t="shared" si="28"/>
        <v>0</v>
      </c>
      <c r="BH395" s="22">
        <f t="shared" si="29"/>
        <v>0</v>
      </c>
      <c r="BI395" s="61" t="s">
        <v>72</v>
      </c>
      <c r="BJ395" t="e">
        <f>+VLOOKUP(AH395,Sheet4!A:A,1,FALSE())</f>
        <v>#N/A</v>
      </c>
      <c r="BO395" s="62">
        <f t="shared" si="27"/>
        <v>0</v>
      </c>
      <c r="BP395" t="s">
        <v>352</v>
      </c>
    </row>
    <row r="396" spans="1:68" ht="12.75" customHeight="1" x14ac:dyDescent="0.3">
      <c r="A396" s="60">
        <v>46114</v>
      </c>
      <c r="B396" t="s">
        <v>84</v>
      </c>
      <c r="F396">
        <v>11450</v>
      </c>
      <c r="G396">
        <v>11450</v>
      </c>
      <c r="H396" s="22">
        <v>0</v>
      </c>
      <c r="I396" s="22">
        <v>0</v>
      </c>
      <c r="J396" s="22">
        <f t="shared" si="26"/>
        <v>-11450</v>
      </c>
      <c r="L396" s="22"/>
      <c r="M396" s="22"/>
      <c r="S396" t="s">
        <v>85</v>
      </c>
      <c r="W396">
        <v>2601090</v>
      </c>
      <c r="X396" t="s">
        <v>346</v>
      </c>
      <c r="Y396" t="s">
        <v>111</v>
      </c>
      <c r="Z396" t="s">
        <v>347</v>
      </c>
      <c r="AA396" t="s">
        <v>353</v>
      </c>
      <c r="AH396" t="s">
        <v>346</v>
      </c>
      <c r="AI396" t="s">
        <v>349</v>
      </c>
      <c r="AJ396" t="s">
        <v>350</v>
      </c>
      <c r="AK396" t="s">
        <v>351</v>
      </c>
      <c r="AO396">
        <v>260001</v>
      </c>
      <c r="BC396" s="22">
        <v>-11450</v>
      </c>
      <c r="BG396">
        <f t="shared" si="28"/>
        <v>0</v>
      </c>
      <c r="BH396" s="22">
        <f t="shared" si="29"/>
        <v>0</v>
      </c>
      <c r="BI396" s="61" t="s">
        <v>72</v>
      </c>
      <c r="BJ396" t="e">
        <f>+VLOOKUP(AH396,Sheet4!A:A,1,FALSE())</f>
        <v>#N/A</v>
      </c>
      <c r="BO396" s="62">
        <f t="shared" si="27"/>
        <v>0</v>
      </c>
      <c r="BP396" t="s">
        <v>352</v>
      </c>
    </row>
    <row r="397" spans="1:68" ht="12.75" customHeight="1" x14ac:dyDescent="0.3">
      <c r="A397" s="60">
        <v>46114</v>
      </c>
      <c r="B397" t="s">
        <v>63</v>
      </c>
      <c r="F397">
        <v>3465</v>
      </c>
      <c r="G397">
        <v>3465</v>
      </c>
      <c r="H397">
        <v>10710</v>
      </c>
      <c r="I397">
        <v>10710</v>
      </c>
      <c r="J397" s="22">
        <v>7245</v>
      </c>
      <c r="K397" t="s">
        <v>64</v>
      </c>
      <c r="S397" t="s">
        <v>65</v>
      </c>
      <c r="W397">
        <v>2601091</v>
      </c>
      <c r="X397" t="s">
        <v>354</v>
      </c>
      <c r="Y397" t="s">
        <v>169</v>
      </c>
      <c r="Z397" t="s">
        <v>355</v>
      </c>
      <c r="AA397" t="s">
        <v>356</v>
      </c>
      <c r="AH397" t="s">
        <v>354</v>
      </c>
      <c r="AI397" t="s">
        <v>357</v>
      </c>
      <c r="AJ397" t="s">
        <v>358</v>
      </c>
      <c r="AK397" t="s">
        <v>359</v>
      </c>
      <c r="AO397">
        <v>260001</v>
      </c>
      <c r="BG397">
        <f t="shared" si="28"/>
        <v>0</v>
      </c>
      <c r="BH397" s="22">
        <f t="shared" si="29"/>
        <v>-10710</v>
      </c>
      <c r="BI397" s="61" t="s">
        <v>72</v>
      </c>
      <c r="BJ397" t="e">
        <f>+VLOOKUP(AH397,Sheet4!A:A,1,FALSE())</f>
        <v>#N/A</v>
      </c>
      <c r="BO397" s="62">
        <v>7245</v>
      </c>
      <c r="BP397" t="s">
        <v>360</v>
      </c>
    </row>
    <row r="398" spans="1:68" ht="12.75" customHeight="1" x14ac:dyDescent="0.3">
      <c r="A398" s="60">
        <v>46114</v>
      </c>
      <c r="B398" t="s">
        <v>74</v>
      </c>
      <c r="F398" s="63">
        <v>231</v>
      </c>
      <c r="G398">
        <v>115.5</v>
      </c>
      <c r="H398">
        <v>714</v>
      </c>
      <c r="I398">
        <v>714</v>
      </c>
      <c r="J398" s="22">
        <v>483</v>
      </c>
      <c r="S398" t="s">
        <v>75</v>
      </c>
      <c r="W398">
        <v>2601091</v>
      </c>
      <c r="X398" t="s">
        <v>354</v>
      </c>
      <c r="Y398" t="s">
        <v>169</v>
      </c>
      <c r="Z398" t="s">
        <v>355</v>
      </c>
      <c r="AA398" t="s">
        <v>356</v>
      </c>
      <c r="AH398" t="s">
        <v>354</v>
      </c>
      <c r="AI398" t="s">
        <v>357</v>
      </c>
      <c r="AJ398" t="s">
        <v>358</v>
      </c>
      <c r="AK398" t="s">
        <v>359</v>
      </c>
      <c r="AO398">
        <v>260001</v>
      </c>
      <c r="BG398">
        <f t="shared" si="28"/>
        <v>0</v>
      </c>
      <c r="BH398" s="22">
        <f t="shared" si="29"/>
        <v>-714</v>
      </c>
      <c r="BI398" s="61" t="s">
        <v>72</v>
      </c>
      <c r="BJ398" t="e">
        <f>+VLOOKUP(AH398,Sheet4!A:A,1,FALSE())</f>
        <v>#N/A</v>
      </c>
      <c r="BO398" s="62">
        <v>483</v>
      </c>
      <c r="BP398" t="s">
        <v>360</v>
      </c>
    </row>
    <row r="399" spans="1:68" ht="12.75" customHeight="1" x14ac:dyDescent="0.3">
      <c r="A399" s="60">
        <v>46114</v>
      </c>
      <c r="B399" t="s">
        <v>76</v>
      </c>
      <c r="F399">
        <v>4620</v>
      </c>
      <c r="G399">
        <v>4620</v>
      </c>
      <c r="H399">
        <v>14280</v>
      </c>
      <c r="I399">
        <v>14280</v>
      </c>
      <c r="J399" s="22">
        <v>9660</v>
      </c>
      <c r="S399" t="s">
        <v>77</v>
      </c>
      <c r="W399">
        <v>2601091</v>
      </c>
      <c r="X399" t="s">
        <v>354</v>
      </c>
      <c r="Y399" t="s">
        <v>169</v>
      </c>
      <c r="Z399" t="s">
        <v>355</v>
      </c>
      <c r="AA399" t="s">
        <v>356</v>
      </c>
      <c r="AH399" t="s">
        <v>354</v>
      </c>
      <c r="AI399" t="s">
        <v>357</v>
      </c>
      <c r="AJ399" t="s">
        <v>358</v>
      </c>
      <c r="AK399" t="s">
        <v>359</v>
      </c>
      <c r="AO399">
        <v>260001</v>
      </c>
      <c r="BG399">
        <f t="shared" si="28"/>
        <v>0</v>
      </c>
      <c r="BH399" s="22">
        <f t="shared" si="29"/>
        <v>-14280</v>
      </c>
      <c r="BI399" s="61" t="s">
        <v>72</v>
      </c>
      <c r="BJ399" t="e">
        <f>+VLOOKUP(AH399,Sheet4!A:A,1,FALSE())</f>
        <v>#N/A</v>
      </c>
      <c r="BO399" s="62">
        <v>9660</v>
      </c>
      <c r="BP399" t="s">
        <v>360</v>
      </c>
    </row>
    <row r="400" spans="1:68" ht="12.75" customHeight="1" x14ac:dyDescent="0.3">
      <c r="A400" s="60">
        <v>46114</v>
      </c>
      <c r="B400" t="s">
        <v>78</v>
      </c>
      <c r="F400" s="63">
        <v>230</v>
      </c>
      <c r="G400">
        <v>115</v>
      </c>
      <c r="H400">
        <v>714</v>
      </c>
      <c r="I400">
        <v>714</v>
      </c>
      <c r="J400" s="22">
        <v>484</v>
      </c>
      <c r="S400" t="s">
        <v>79</v>
      </c>
      <c r="W400">
        <v>2601091</v>
      </c>
      <c r="X400" t="s">
        <v>354</v>
      </c>
      <c r="Y400" t="s">
        <v>169</v>
      </c>
      <c r="Z400" t="s">
        <v>355</v>
      </c>
      <c r="AA400" t="s">
        <v>356</v>
      </c>
      <c r="AH400" t="s">
        <v>354</v>
      </c>
      <c r="AI400" t="s">
        <v>357</v>
      </c>
      <c r="AJ400" t="s">
        <v>358</v>
      </c>
      <c r="AK400" t="s">
        <v>359</v>
      </c>
      <c r="AO400">
        <v>260001</v>
      </c>
      <c r="BG400">
        <f t="shared" si="28"/>
        <v>0</v>
      </c>
      <c r="BH400" s="22">
        <f t="shared" si="29"/>
        <v>-714</v>
      </c>
      <c r="BI400" s="61" t="s">
        <v>72</v>
      </c>
      <c r="BJ400" t="e">
        <f>+VLOOKUP(AH400,Sheet4!A:A,1,FALSE())</f>
        <v>#N/A</v>
      </c>
      <c r="BO400" s="62">
        <v>484</v>
      </c>
      <c r="BP400" t="s">
        <v>360</v>
      </c>
    </row>
    <row r="401" spans="1:68" ht="12.75" customHeight="1" x14ac:dyDescent="0.3">
      <c r="A401" s="60">
        <v>46114</v>
      </c>
      <c r="B401" t="s">
        <v>80</v>
      </c>
      <c r="F401">
        <v>2875</v>
      </c>
      <c r="G401">
        <v>2875</v>
      </c>
      <c r="H401">
        <v>8925</v>
      </c>
      <c r="I401">
        <v>8925</v>
      </c>
      <c r="J401" s="22">
        <v>6050</v>
      </c>
      <c r="S401" t="s">
        <v>81</v>
      </c>
      <c r="W401">
        <v>2601091</v>
      </c>
      <c r="X401" t="s">
        <v>354</v>
      </c>
      <c r="Y401" t="s">
        <v>169</v>
      </c>
      <c r="Z401" t="s">
        <v>355</v>
      </c>
      <c r="AA401" t="s">
        <v>356</v>
      </c>
      <c r="AH401" t="s">
        <v>354</v>
      </c>
      <c r="AI401" t="s">
        <v>357</v>
      </c>
      <c r="AJ401" t="s">
        <v>358</v>
      </c>
      <c r="AK401" t="s">
        <v>359</v>
      </c>
      <c r="AO401">
        <v>260001</v>
      </c>
      <c r="BD401" s="64">
        <v>2875</v>
      </c>
      <c r="BG401">
        <f t="shared" si="28"/>
        <v>2875</v>
      </c>
      <c r="BH401" s="22">
        <f t="shared" si="29"/>
        <v>-6050</v>
      </c>
      <c r="BI401" s="67" t="s">
        <v>100</v>
      </c>
      <c r="BJ401" t="e">
        <f>+VLOOKUP(AH401,Sheet4!A:A,1,FALSE())</f>
        <v>#N/A</v>
      </c>
      <c r="BO401" s="62">
        <v>6050</v>
      </c>
      <c r="BP401" t="s">
        <v>360</v>
      </c>
    </row>
    <row r="402" spans="1:68" ht="12.75" customHeight="1" x14ac:dyDescent="0.3">
      <c r="A402" s="60">
        <v>46114</v>
      </c>
      <c r="B402" t="s">
        <v>82</v>
      </c>
      <c r="F402" s="63">
        <v>3</v>
      </c>
      <c r="G402">
        <v>1.5</v>
      </c>
      <c r="H402">
        <v>0</v>
      </c>
      <c r="I402">
        <v>0</v>
      </c>
      <c r="J402" s="22">
        <v>-3</v>
      </c>
      <c r="S402" t="s">
        <v>83</v>
      </c>
      <c r="W402">
        <v>2601091</v>
      </c>
      <c r="X402" t="s">
        <v>354</v>
      </c>
      <c r="Y402" t="s">
        <v>169</v>
      </c>
      <c r="Z402" t="s">
        <v>355</v>
      </c>
      <c r="AA402" t="s">
        <v>356</v>
      </c>
      <c r="AH402" t="s">
        <v>354</v>
      </c>
      <c r="AI402" t="s">
        <v>357</v>
      </c>
      <c r="AJ402" t="s">
        <v>358</v>
      </c>
      <c r="AK402" t="s">
        <v>359</v>
      </c>
      <c r="AO402">
        <v>260001</v>
      </c>
      <c r="BG402">
        <f t="shared" si="28"/>
        <v>0</v>
      </c>
      <c r="BH402" s="22">
        <f t="shared" si="29"/>
        <v>0</v>
      </c>
      <c r="BI402" s="61" t="s">
        <v>72</v>
      </c>
      <c r="BJ402" t="e">
        <f>+VLOOKUP(AH402,Sheet4!A:A,1,FALSE())</f>
        <v>#N/A</v>
      </c>
      <c r="BO402" s="62">
        <v>-3</v>
      </c>
      <c r="BP402" t="s">
        <v>360</v>
      </c>
    </row>
    <row r="403" spans="1:68" ht="12.75" customHeight="1" x14ac:dyDescent="0.3">
      <c r="A403" s="60">
        <v>46114</v>
      </c>
      <c r="B403" t="s">
        <v>84</v>
      </c>
      <c r="F403">
        <v>50</v>
      </c>
      <c r="G403">
        <v>50</v>
      </c>
      <c r="H403">
        <v>0</v>
      </c>
      <c r="I403">
        <v>0</v>
      </c>
      <c r="J403" s="22">
        <v>-50</v>
      </c>
      <c r="S403" t="s">
        <v>85</v>
      </c>
      <c r="W403">
        <v>2601091</v>
      </c>
      <c r="X403" t="s">
        <v>354</v>
      </c>
      <c r="Y403" t="s">
        <v>169</v>
      </c>
      <c r="Z403" t="s">
        <v>355</v>
      </c>
      <c r="AA403" t="s">
        <v>356</v>
      </c>
      <c r="AH403" t="s">
        <v>354</v>
      </c>
      <c r="AI403" t="s">
        <v>357</v>
      </c>
      <c r="AJ403" t="s">
        <v>358</v>
      </c>
      <c r="AK403" t="s">
        <v>359</v>
      </c>
      <c r="AO403">
        <v>260001</v>
      </c>
      <c r="BG403">
        <f t="shared" si="28"/>
        <v>0</v>
      </c>
      <c r="BH403" s="22">
        <f t="shared" si="29"/>
        <v>0</v>
      </c>
      <c r="BI403" s="61" t="s">
        <v>72</v>
      </c>
      <c r="BJ403" t="e">
        <f>+VLOOKUP(AH403,Sheet4!A:A,1,FALSE())</f>
        <v>#N/A</v>
      </c>
      <c r="BO403" s="62">
        <v>-50</v>
      </c>
      <c r="BP403" t="s">
        <v>360</v>
      </c>
    </row>
    <row r="404" spans="1:68" ht="12.75" customHeight="1" x14ac:dyDescent="0.3">
      <c r="A404" s="60">
        <v>46114</v>
      </c>
      <c r="B404" t="s">
        <v>63</v>
      </c>
      <c r="F404">
        <v>540</v>
      </c>
      <c r="G404">
        <v>540</v>
      </c>
      <c r="H404" s="22">
        <v>540</v>
      </c>
      <c r="I404" s="22">
        <v>540</v>
      </c>
      <c r="J404" s="22">
        <f t="shared" ref="J404:J415" si="30">I404-G404</f>
        <v>0</v>
      </c>
      <c r="K404" t="s">
        <v>64</v>
      </c>
      <c r="L404" s="22"/>
      <c r="M404" s="22"/>
      <c r="S404" t="s">
        <v>65</v>
      </c>
      <c r="W404">
        <v>2601092</v>
      </c>
      <c r="X404" t="s">
        <v>361</v>
      </c>
      <c r="Y404" t="s">
        <v>111</v>
      </c>
      <c r="Z404" t="s">
        <v>347</v>
      </c>
      <c r="AA404" t="s">
        <v>348</v>
      </c>
      <c r="AH404" t="s">
        <v>361</v>
      </c>
      <c r="AI404" t="s">
        <v>362</v>
      </c>
      <c r="AJ404" t="s">
        <v>350</v>
      </c>
      <c r="AK404" t="s">
        <v>351</v>
      </c>
      <c r="AO404">
        <v>260001</v>
      </c>
      <c r="BC404" s="22">
        <v>0</v>
      </c>
      <c r="BE404" s="64">
        <v>540</v>
      </c>
      <c r="BG404">
        <f t="shared" si="28"/>
        <v>540</v>
      </c>
      <c r="BH404" s="22">
        <f t="shared" si="29"/>
        <v>0</v>
      </c>
      <c r="BI404" s="65" t="s">
        <v>100</v>
      </c>
      <c r="BJ404" t="e">
        <f>+VLOOKUP(AH404,Sheet4!A:A,1,FALSE())</f>
        <v>#N/A</v>
      </c>
      <c r="BO404" s="62">
        <f t="shared" ref="BO404:BO415" si="31">+I404+-H404</f>
        <v>0</v>
      </c>
      <c r="BP404" t="s">
        <v>363</v>
      </c>
    </row>
    <row r="405" spans="1:68" ht="12.75" customHeight="1" x14ac:dyDescent="0.3">
      <c r="A405" s="60">
        <v>46114</v>
      </c>
      <c r="B405" t="s">
        <v>63</v>
      </c>
      <c r="F405">
        <v>8955</v>
      </c>
      <c r="G405">
        <v>8955</v>
      </c>
      <c r="H405" s="22">
        <v>9015</v>
      </c>
      <c r="I405" s="22">
        <v>9015</v>
      </c>
      <c r="J405" s="22">
        <f t="shared" si="30"/>
        <v>60</v>
      </c>
      <c r="K405" t="s">
        <v>64</v>
      </c>
      <c r="L405" s="22"/>
      <c r="M405" s="22"/>
      <c r="S405" t="s">
        <v>65</v>
      </c>
      <c r="W405">
        <v>2601092</v>
      </c>
      <c r="X405" t="s">
        <v>361</v>
      </c>
      <c r="Y405" t="s">
        <v>111</v>
      </c>
      <c r="Z405" t="s">
        <v>347</v>
      </c>
      <c r="AA405" t="s">
        <v>353</v>
      </c>
      <c r="AH405" t="s">
        <v>361</v>
      </c>
      <c r="AI405" t="s">
        <v>362</v>
      </c>
      <c r="AJ405" t="s">
        <v>350</v>
      </c>
      <c r="AK405" t="s">
        <v>351</v>
      </c>
      <c r="AO405">
        <v>260001</v>
      </c>
      <c r="BC405" s="22">
        <v>60</v>
      </c>
      <c r="BE405" s="64">
        <v>8955</v>
      </c>
      <c r="BG405">
        <f t="shared" si="28"/>
        <v>8955</v>
      </c>
      <c r="BH405" s="22">
        <f t="shared" si="29"/>
        <v>-60</v>
      </c>
      <c r="BI405" s="65" t="s">
        <v>100</v>
      </c>
      <c r="BJ405" t="e">
        <f>+VLOOKUP(AH405,Sheet4!A:A,1,FALSE())</f>
        <v>#N/A</v>
      </c>
      <c r="BO405" s="62">
        <f t="shared" si="31"/>
        <v>0</v>
      </c>
      <c r="BP405" t="s">
        <v>363</v>
      </c>
    </row>
    <row r="406" spans="1:68" ht="12.75" customHeight="1" x14ac:dyDescent="0.3">
      <c r="A406" s="60">
        <v>46114</v>
      </c>
      <c r="B406" t="s">
        <v>74</v>
      </c>
      <c r="F406" s="63">
        <v>36</v>
      </c>
      <c r="G406">
        <v>18</v>
      </c>
      <c r="H406" s="22">
        <v>36</v>
      </c>
      <c r="I406" s="22">
        <v>36</v>
      </c>
      <c r="J406" s="22">
        <f t="shared" si="30"/>
        <v>18</v>
      </c>
      <c r="L406" s="22"/>
      <c r="M406" s="22"/>
      <c r="S406" t="s">
        <v>75</v>
      </c>
      <c r="W406">
        <v>2601092</v>
      </c>
      <c r="X406" t="s">
        <v>361</v>
      </c>
      <c r="Y406" t="s">
        <v>111</v>
      </c>
      <c r="Z406" t="s">
        <v>347</v>
      </c>
      <c r="AA406" t="s">
        <v>348</v>
      </c>
      <c r="AH406" t="s">
        <v>361</v>
      </c>
      <c r="AI406" t="s">
        <v>362</v>
      </c>
      <c r="AJ406" t="s">
        <v>350</v>
      </c>
      <c r="AK406" t="s">
        <v>351</v>
      </c>
      <c r="AO406">
        <v>260001</v>
      </c>
      <c r="BC406" s="22">
        <v>0</v>
      </c>
      <c r="BG406">
        <f t="shared" si="28"/>
        <v>0</v>
      </c>
      <c r="BH406" s="22">
        <f t="shared" si="29"/>
        <v>-36</v>
      </c>
      <c r="BI406" s="61" t="s">
        <v>72</v>
      </c>
      <c r="BJ406" t="e">
        <f>+VLOOKUP(AH406,Sheet4!A:A,1,FALSE())</f>
        <v>#N/A</v>
      </c>
      <c r="BO406" s="62">
        <f t="shared" si="31"/>
        <v>0</v>
      </c>
      <c r="BP406" t="s">
        <v>363</v>
      </c>
    </row>
    <row r="407" spans="1:68" ht="12.75" customHeight="1" x14ac:dyDescent="0.3">
      <c r="A407" s="60">
        <v>46114</v>
      </c>
      <c r="B407" t="s">
        <v>74</v>
      </c>
      <c r="F407" s="63">
        <v>597</v>
      </c>
      <c r="G407">
        <v>298.5</v>
      </c>
      <c r="H407" s="22">
        <v>601</v>
      </c>
      <c r="I407" s="22">
        <v>601</v>
      </c>
      <c r="J407" s="22">
        <f t="shared" si="30"/>
        <v>302.5</v>
      </c>
      <c r="L407" s="22"/>
      <c r="M407" s="22"/>
      <c r="S407" t="s">
        <v>75</v>
      </c>
      <c r="W407">
        <v>2601092</v>
      </c>
      <c r="X407" t="s">
        <v>361</v>
      </c>
      <c r="Y407" t="s">
        <v>111</v>
      </c>
      <c r="Z407" t="s">
        <v>347</v>
      </c>
      <c r="AA407" t="s">
        <v>353</v>
      </c>
      <c r="AH407" t="s">
        <v>361</v>
      </c>
      <c r="AI407" t="s">
        <v>362</v>
      </c>
      <c r="AJ407" t="s">
        <v>350</v>
      </c>
      <c r="AK407" t="s">
        <v>351</v>
      </c>
      <c r="AO407">
        <v>260001</v>
      </c>
      <c r="BC407" s="22">
        <v>4</v>
      </c>
      <c r="BG407">
        <f t="shared" si="28"/>
        <v>0</v>
      </c>
      <c r="BH407" s="22">
        <f t="shared" si="29"/>
        <v>-601</v>
      </c>
      <c r="BI407" s="61" t="s">
        <v>72</v>
      </c>
      <c r="BJ407" t="e">
        <f>+VLOOKUP(AH407,Sheet4!A:A,1,FALSE())</f>
        <v>#N/A</v>
      </c>
      <c r="BO407" s="62">
        <f t="shared" si="31"/>
        <v>0</v>
      </c>
      <c r="BP407" t="s">
        <v>363</v>
      </c>
    </row>
    <row r="408" spans="1:68" ht="12.75" customHeight="1" x14ac:dyDescent="0.3">
      <c r="A408" s="60">
        <v>46114</v>
      </c>
      <c r="B408" t="s">
        <v>76</v>
      </c>
      <c r="F408">
        <v>720</v>
      </c>
      <c r="G408">
        <v>720</v>
      </c>
      <c r="H408" s="22">
        <v>720</v>
      </c>
      <c r="I408" s="22">
        <v>720</v>
      </c>
      <c r="J408" s="22">
        <f t="shared" si="30"/>
        <v>0</v>
      </c>
      <c r="L408" s="22"/>
      <c r="M408" s="22"/>
      <c r="S408" t="s">
        <v>77</v>
      </c>
      <c r="W408">
        <v>2601092</v>
      </c>
      <c r="X408" t="s">
        <v>361</v>
      </c>
      <c r="Y408" t="s">
        <v>111</v>
      </c>
      <c r="Z408" t="s">
        <v>347</v>
      </c>
      <c r="AA408" t="s">
        <v>348</v>
      </c>
      <c r="AH408" t="s">
        <v>361</v>
      </c>
      <c r="AI408" t="s">
        <v>362</v>
      </c>
      <c r="AJ408" t="s">
        <v>350</v>
      </c>
      <c r="AK408" t="s">
        <v>351</v>
      </c>
      <c r="AO408">
        <v>260001</v>
      </c>
      <c r="BC408" s="22">
        <v>0</v>
      </c>
      <c r="BG408">
        <f t="shared" si="28"/>
        <v>0</v>
      </c>
      <c r="BH408" s="22">
        <f t="shared" si="29"/>
        <v>-720</v>
      </c>
      <c r="BI408" s="61" t="s">
        <v>72</v>
      </c>
      <c r="BJ408" t="e">
        <f>+VLOOKUP(AH408,Sheet4!A:A,1,FALSE())</f>
        <v>#N/A</v>
      </c>
      <c r="BO408" s="62">
        <f t="shared" si="31"/>
        <v>0</v>
      </c>
      <c r="BP408" t="s">
        <v>363</v>
      </c>
    </row>
    <row r="409" spans="1:68" ht="12.75" customHeight="1" x14ac:dyDescent="0.3">
      <c r="A409" s="60">
        <v>46114</v>
      </c>
      <c r="B409" t="s">
        <v>76</v>
      </c>
      <c r="F409">
        <v>11940</v>
      </c>
      <c r="G409">
        <v>11940</v>
      </c>
      <c r="H409" s="22">
        <v>12020</v>
      </c>
      <c r="I409" s="22">
        <v>12020</v>
      </c>
      <c r="J409" s="22">
        <f t="shared" si="30"/>
        <v>80</v>
      </c>
      <c r="L409" s="22"/>
      <c r="M409" s="22"/>
      <c r="S409" t="s">
        <v>77</v>
      </c>
      <c r="W409">
        <v>2601092</v>
      </c>
      <c r="X409" t="s">
        <v>361</v>
      </c>
      <c r="Y409" t="s">
        <v>111</v>
      </c>
      <c r="Z409" t="s">
        <v>347</v>
      </c>
      <c r="AA409" t="s">
        <v>353</v>
      </c>
      <c r="AH409" t="s">
        <v>361</v>
      </c>
      <c r="AI409" t="s">
        <v>362</v>
      </c>
      <c r="AJ409" t="s">
        <v>350</v>
      </c>
      <c r="AK409" t="s">
        <v>351</v>
      </c>
      <c r="AO409">
        <v>260001</v>
      </c>
      <c r="BC409" s="22">
        <v>80</v>
      </c>
      <c r="BG409">
        <f t="shared" si="28"/>
        <v>0</v>
      </c>
      <c r="BH409" s="22">
        <f t="shared" si="29"/>
        <v>-12020</v>
      </c>
      <c r="BI409" s="61" t="s">
        <v>72</v>
      </c>
      <c r="BJ409" t="e">
        <f>+VLOOKUP(AH409,Sheet4!A:A,1,FALSE())</f>
        <v>#N/A</v>
      </c>
      <c r="BO409" s="62">
        <f t="shared" si="31"/>
        <v>0</v>
      </c>
      <c r="BP409" t="s">
        <v>363</v>
      </c>
    </row>
    <row r="410" spans="1:68" ht="12.75" customHeight="1" x14ac:dyDescent="0.3">
      <c r="A410" s="60">
        <v>46114</v>
      </c>
      <c r="B410" t="s">
        <v>78</v>
      </c>
      <c r="F410" s="63">
        <v>36</v>
      </c>
      <c r="G410">
        <v>18</v>
      </c>
      <c r="H410" s="22">
        <v>51</v>
      </c>
      <c r="I410" s="22">
        <v>51</v>
      </c>
      <c r="J410" s="22">
        <f t="shared" si="30"/>
        <v>33</v>
      </c>
      <c r="L410" s="22"/>
      <c r="M410" s="22"/>
      <c r="S410" t="s">
        <v>79</v>
      </c>
      <c r="W410">
        <v>2601092</v>
      </c>
      <c r="X410" t="s">
        <v>361</v>
      </c>
      <c r="Y410" t="s">
        <v>111</v>
      </c>
      <c r="Z410" t="s">
        <v>347</v>
      </c>
      <c r="AA410" t="s">
        <v>348</v>
      </c>
      <c r="AH410" t="s">
        <v>361</v>
      </c>
      <c r="AI410" t="s">
        <v>362</v>
      </c>
      <c r="AJ410" t="s">
        <v>350</v>
      </c>
      <c r="AK410" t="s">
        <v>351</v>
      </c>
      <c r="AO410">
        <v>260001</v>
      </c>
      <c r="BC410" s="22">
        <v>15</v>
      </c>
      <c r="BG410">
        <f t="shared" si="28"/>
        <v>0</v>
      </c>
      <c r="BH410" s="22">
        <f t="shared" si="29"/>
        <v>-51</v>
      </c>
      <c r="BI410" s="61" t="s">
        <v>72</v>
      </c>
      <c r="BJ410" t="e">
        <f>+VLOOKUP(AH410,Sheet4!A:A,1,FALSE())</f>
        <v>#N/A</v>
      </c>
      <c r="BO410" s="62">
        <f t="shared" si="31"/>
        <v>0</v>
      </c>
      <c r="BP410" t="s">
        <v>363</v>
      </c>
    </row>
    <row r="411" spans="1:68" ht="12.75" customHeight="1" x14ac:dyDescent="0.3">
      <c r="A411" s="60">
        <v>46114</v>
      </c>
      <c r="B411" t="s">
        <v>78</v>
      </c>
      <c r="F411" s="63">
        <v>416</v>
      </c>
      <c r="G411">
        <v>208</v>
      </c>
      <c r="H411" s="22">
        <v>586</v>
      </c>
      <c r="I411" s="22">
        <v>586</v>
      </c>
      <c r="J411" s="22">
        <f t="shared" si="30"/>
        <v>378</v>
      </c>
      <c r="L411" s="22"/>
      <c r="M411" s="22"/>
      <c r="S411" t="s">
        <v>79</v>
      </c>
      <c r="W411">
        <v>2601092</v>
      </c>
      <c r="X411" t="s">
        <v>361</v>
      </c>
      <c r="Y411" t="s">
        <v>111</v>
      </c>
      <c r="Z411" t="s">
        <v>347</v>
      </c>
      <c r="AA411" t="s">
        <v>353</v>
      </c>
      <c r="AH411" t="s">
        <v>361</v>
      </c>
      <c r="AI411" t="s">
        <v>362</v>
      </c>
      <c r="AJ411" t="s">
        <v>350</v>
      </c>
      <c r="AK411" t="s">
        <v>351</v>
      </c>
      <c r="AO411">
        <v>260001</v>
      </c>
      <c r="BC411" s="22">
        <v>170</v>
      </c>
      <c r="BG411">
        <f t="shared" si="28"/>
        <v>0</v>
      </c>
      <c r="BH411" s="22">
        <f t="shared" si="29"/>
        <v>-586</v>
      </c>
      <c r="BI411" s="61" t="s">
        <v>72</v>
      </c>
      <c r="BJ411" t="e">
        <f>+VLOOKUP(AH411,Sheet4!A:A,1,FALSE())</f>
        <v>#N/A</v>
      </c>
      <c r="BO411" s="62">
        <f t="shared" si="31"/>
        <v>0</v>
      </c>
      <c r="BP411" t="s">
        <v>363</v>
      </c>
    </row>
    <row r="412" spans="1:68" ht="12.75" customHeight="1" x14ac:dyDescent="0.3">
      <c r="A412" s="60">
        <v>46114</v>
      </c>
      <c r="B412" t="s">
        <v>80</v>
      </c>
      <c r="F412">
        <v>450</v>
      </c>
      <c r="G412">
        <v>450</v>
      </c>
      <c r="H412" s="22">
        <v>637.5</v>
      </c>
      <c r="I412" s="22">
        <v>637.5</v>
      </c>
      <c r="J412" s="22">
        <f t="shared" si="30"/>
        <v>187.5</v>
      </c>
      <c r="L412" s="22"/>
      <c r="M412" s="22"/>
      <c r="S412" t="s">
        <v>81</v>
      </c>
      <c r="W412">
        <v>2601092</v>
      </c>
      <c r="X412" t="s">
        <v>361</v>
      </c>
      <c r="Y412" t="s">
        <v>111</v>
      </c>
      <c r="Z412" t="s">
        <v>347</v>
      </c>
      <c r="AA412" t="s">
        <v>348</v>
      </c>
      <c r="AH412" t="s">
        <v>361</v>
      </c>
      <c r="AI412" t="s">
        <v>362</v>
      </c>
      <c r="AJ412" t="s">
        <v>350</v>
      </c>
      <c r="AK412" t="s">
        <v>351</v>
      </c>
      <c r="AO412">
        <v>260001</v>
      </c>
      <c r="BC412" s="22">
        <v>187.5</v>
      </c>
      <c r="BF412" s="64">
        <v>450</v>
      </c>
      <c r="BG412">
        <f t="shared" si="28"/>
        <v>0</v>
      </c>
      <c r="BH412" s="22">
        <f t="shared" si="29"/>
        <v>-637.5</v>
      </c>
      <c r="BI412" s="66" t="s">
        <v>72</v>
      </c>
      <c r="BJ412" t="e">
        <f>+VLOOKUP(AH412,Sheet4!A:A,1,FALSE())</f>
        <v>#N/A</v>
      </c>
      <c r="BO412" s="62">
        <f t="shared" si="31"/>
        <v>0</v>
      </c>
      <c r="BP412" t="s">
        <v>363</v>
      </c>
    </row>
    <row r="413" spans="1:68" ht="12.75" customHeight="1" x14ac:dyDescent="0.3">
      <c r="A413" s="60">
        <v>46114</v>
      </c>
      <c r="B413" t="s">
        <v>80</v>
      </c>
      <c r="F413">
        <v>5200</v>
      </c>
      <c r="G413">
        <v>5200</v>
      </c>
      <c r="H413" s="22">
        <v>7325</v>
      </c>
      <c r="I413" s="22">
        <v>7325</v>
      </c>
      <c r="J413" s="22">
        <f t="shared" si="30"/>
        <v>2125</v>
      </c>
      <c r="L413" s="22"/>
      <c r="M413" s="22"/>
      <c r="S413" t="s">
        <v>81</v>
      </c>
      <c r="W413">
        <v>2601092</v>
      </c>
      <c r="X413" t="s">
        <v>361</v>
      </c>
      <c r="Y413" t="s">
        <v>111</v>
      </c>
      <c r="Z413" t="s">
        <v>347</v>
      </c>
      <c r="AA413" t="s">
        <v>353</v>
      </c>
      <c r="AH413" t="s">
        <v>361</v>
      </c>
      <c r="AI413" t="s">
        <v>362</v>
      </c>
      <c r="AJ413" t="s">
        <v>350</v>
      </c>
      <c r="AK413" t="s">
        <v>351</v>
      </c>
      <c r="AO413">
        <v>260001</v>
      </c>
      <c r="BC413" s="22">
        <v>2125</v>
      </c>
      <c r="BF413" s="64">
        <v>5200</v>
      </c>
      <c r="BG413">
        <f t="shared" si="28"/>
        <v>0</v>
      </c>
      <c r="BH413" s="22">
        <f t="shared" si="29"/>
        <v>-7325</v>
      </c>
      <c r="BI413" s="66" t="s">
        <v>72</v>
      </c>
      <c r="BJ413" t="e">
        <f>+VLOOKUP(AH413,Sheet4!A:A,1,FALSE())</f>
        <v>#N/A</v>
      </c>
      <c r="BO413" s="62">
        <f t="shared" si="31"/>
        <v>0</v>
      </c>
      <c r="BP413" t="s">
        <v>363</v>
      </c>
    </row>
    <row r="414" spans="1:68" ht="12.75" customHeight="1" x14ac:dyDescent="0.3">
      <c r="A414" s="60">
        <v>46114</v>
      </c>
      <c r="B414" t="s">
        <v>82</v>
      </c>
      <c r="F414" s="63">
        <v>543</v>
      </c>
      <c r="G414">
        <v>271.5</v>
      </c>
      <c r="H414" s="22">
        <v>0</v>
      </c>
      <c r="I414" s="22">
        <v>0</v>
      </c>
      <c r="J414" s="22">
        <f t="shared" si="30"/>
        <v>-271.5</v>
      </c>
      <c r="L414" s="22"/>
      <c r="M414" s="22"/>
      <c r="S414" t="s">
        <v>83</v>
      </c>
      <c r="W414">
        <v>2601092</v>
      </c>
      <c r="X414" t="s">
        <v>361</v>
      </c>
      <c r="Y414" t="s">
        <v>111</v>
      </c>
      <c r="Z414" t="s">
        <v>347</v>
      </c>
      <c r="AA414" t="s">
        <v>353</v>
      </c>
      <c r="AH414" t="s">
        <v>361</v>
      </c>
      <c r="AI414" t="s">
        <v>362</v>
      </c>
      <c r="AJ414" t="s">
        <v>350</v>
      </c>
      <c r="AK414" t="s">
        <v>351</v>
      </c>
      <c r="AO414">
        <v>260001</v>
      </c>
      <c r="BC414" s="22">
        <v>-543</v>
      </c>
      <c r="BG414">
        <f t="shared" si="28"/>
        <v>0</v>
      </c>
      <c r="BH414" s="22">
        <f t="shared" si="29"/>
        <v>0</v>
      </c>
      <c r="BI414" s="61" t="s">
        <v>72</v>
      </c>
      <c r="BJ414" t="e">
        <f>+VLOOKUP(AH414,Sheet4!A:A,1,FALSE())</f>
        <v>#N/A</v>
      </c>
      <c r="BO414" s="62">
        <f t="shared" si="31"/>
        <v>0</v>
      </c>
      <c r="BP414" t="s">
        <v>363</v>
      </c>
    </row>
    <row r="415" spans="1:68" ht="12.75" customHeight="1" x14ac:dyDescent="0.3">
      <c r="A415" s="60">
        <v>46114</v>
      </c>
      <c r="B415" t="s">
        <v>84</v>
      </c>
      <c r="F415">
        <v>9050</v>
      </c>
      <c r="G415">
        <v>9050</v>
      </c>
      <c r="H415" s="22">
        <v>0</v>
      </c>
      <c r="I415" s="22">
        <v>0</v>
      </c>
      <c r="J415" s="22">
        <f t="shared" si="30"/>
        <v>-9050</v>
      </c>
      <c r="L415" s="22"/>
      <c r="M415" s="22"/>
      <c r="S415" t="s">
        <v>85</v>
      </c>
      <c r="W415">
        <v>2601092</v>
      </c>
      <c r="X415" t="s">
        <v>361</v>
      </c>
      <c r="Y415" t="s">
        <v>111</v>
      </c>
      <c r="Z415" t="s">
        <v>347</v>
      </c>
      <c r="AA415" t="s">
        <v>353</v>
      </c>
      <c r="AH415" t="s">
        <v>361</v>
      </c>
      <c r="AI415" t="s">
        <v>362</v>
      </c>
      <c r="AJ415" t="s">
        <v>350</v>
      </c>
      <c r="AK415" t="s">
        <v>351</v>
      </c>
      <c r="AO415">
        <v>260001</v>
      </c>
      <c r="BC415" s="22">
        <v>-9050</v>
      </c>
      <c r="BG415">
        <f t="shared" si="28"/>
        <v>0</v>
      </c>
      <c r="BH415" s="22">
        <f t="shared" si="29"/>
        <v>0</v>
      </c>
      <c r="BI415" s="61" t="s">
        <v>72</v>
      </c>
      <c r="BJ415" t="e">
        <f>+VLOOKUP(AH415,Sheet4!A:A,1,FALSE())</f>
        <v>#N/A</v>
      </c>
      <c r="BO415" s="62">
        <f t="shared" si="31"/>
        <v>0</v>
      </c>
      <c r="BP415" t="s">
        <v>363</v>
      </c>
    </row>
    <row r="416" spans="1:68" ht="12.75" customHeight="1" x14ac:dyDescent="0.3">
      <c r="A416" s="60">
        <v>46114</v>
      </c>
      <c r="B416" t="s">
        <v>63</v>
      </c>
      <c r="F416">
        <v>5520</v>
      </c>
      <c r="G416">
        <v>5520</v>
      </c>
      <c r="H416">
        <v>750</v>
      </c>
      <c r="I416">
        <v>750</v>
      </c>
      <c r="J416" s="22">
        <v>-4770</v>
      </c>
      <c r="K416" t="s">
        <v>109</v>
      </c>
      <c r="S416" t="s">
        <v>65</v>
      </c>
      <c r="W416">
        <v>2601093</v>
      </c>
      <c r="X416" t="s">
        <v>364</v>
      </c>
      <c r="Y416" t="s">
        <v>95</v>
      </c>
      <c r="Z416" t="s">
        <v>231</v>
      </c>
      <c r="AA416" t="s">
        <v>365</v>
      </c>
      <c r="AH416" t="s">
        <v>364</v>
      </c>
      <c r="AI416" t="s">
        <v>366</v>
      </c>
      <c r="AJ416" t="s">
        <v>234</v>
      </c>
      <c r="AK416">
        <v>847389056</v>
      </c>
      <c r="AO416">
        <v>260001</v>
      </c>
      <c r="BF416" s="64">
        <v>5520</v>
      </c>
      <c r="BG416">
        <f t="shared" si="28"/>
        <v>0</v>
      </c>
      <c r="BH416" s="22">
        <f t="shared" si="29"/>
        <v>-750</v>
      </c>
      <c r="BI416" s="66" t="s">
        <v>72</v>
      </c>
      <c r="BJ416" t="e">
        <f>+VLOOKUP(AH416,Sheet4!A:A,1,FALSE())</f>
        <v>#N/A</v>
      </c>
      <c r="BO416" s="62">
        <v>-4770</v>
      </c>
      <c r="BP416" t="s">
        <v>367</v>
      </c>
    </row>
    <row r="417" spans="1:68" ht="12.75" customHeight="1" x14ac:dyDescent="0.3">
      <c r="A417" s="60">
        <v>46114</v>
      </c>
      <c r="B417" t="s">
        <v>74</v>
      </c>
      <c r="F417" s="63">
        <v>368</v>
      </c>
      <c r="G417">
        <v>184</v>
      </c>
      <c r="H417">
        <v>50</v>
      </c>
      <c r="I417">
        <v>50</v>
      </c>
      <c r="J417" s="22">
        <v>-318</v>
      </c>
      <c r="S417" t="s">
        <v>75</v>
      </c>
      <c r="W417">
        <v>2601093</v>
      </c>
      <c r="X417" t="s">
        <v>364</v>
      </c>
      <c r="Y417" t="s">
        <v>95</v>
      </c>
      <c r="Z417" t="s">
        <v>231</v>
      </c>
      <c r="AA417" t="s">
        <v>365</v>
      </c>
      <c r="AH417" t="s">
        <v>364</v>
      </c>
      <c r="AI417" t="s">
        <v>366</v>
      </c>
      <c r="AJ417" t="s">
        <v>234</v>
      </c>
      <c r="AK417">
        <v>847389056</v>
      </c>
      <c r="AO417">
        <v>260001</v>
      </c>
      <c r="BG417">
        <f t="shared" si="28"/>
        <v>0</v>
      </c>
      <c r="BH417" s="22">
        <f t="shared" si="29"/>
        <v>-50</v>
      </c>
      <c r="BI417" s="61" t="s">
        <v>72</v>
      </c>
      <c r="BJ417" t="e">
        <f>+VLOOKUP(AH417,Sheet4!A:A,1,FALSE())</f>
        <v>#N/A</v>
      </c>
      <c r="BO417" s="62">
        <v>-318</v>
      </c>
      <c r="BP417" t="s">
        <v>367</v>
      </c>
    </row>
    <row r="418" spans="1:68" ht="12.75" customHeight="1" x14ac:dyDescent="0.3">
      <c r="A418" s="60">
        <v>46114</v>
      </c>
      <c r="B418" t="s">
        <v>76</v>
      </c>
      <c r="F418">
        <v>7360</v>
      </c>
      <c r="G418">
        <v>7360</v>
      </c>
      <c r="H418">
        <v>1000</v>
      </c>
      <c r="I418">
        <v>1000</v>
      </c>
      <c r="J418" s="22">
        <v>-6360</v>
      </c>
      <c r="S418" t="s">
        <v>77</v>
      </c>
      <c r="W418">
        <v>2601093</v>
      </c>
      <c r="X418" t="s">
        <v>364</v>
      </c>
      <c r="Y418" t="s">
        <v>95</v>
      </c>
      <c r="Z418" t="s">
        <v>231</v>
      </c>
      <c r="AA418" t="s">
        <v>365</v>
      </c>
      <c r="AH418" t="s">
        <v>364</v>
      </c>
      <c r="AI418" t="s">
        <v>366</v>
      </c>
      <c r="AJ418" t="s">
        <v>234</v>
      </c>
      <c r="AK418">
        <v>847389056</v>
      </c>
      <c r="AO418">
        <v>260001</v>
      </c>
      <c r="BG418">
        <f t="shared" si="28"/>
        <v>0</v>
      </c>
      <c r="BH418" s="22">
        <f t="shared" si="29"/>
        <v>-1000</v>
      </c>
      <c r="BI418" s="61" t="s">
        <v>72</v>
      </c>
      <c r="BJ418" t="e">
        <f>+VLOOKUP(AH418,Sheet4!A:A,1,FALSE())</f>
        <v>#N/A</v>
      </c>
      <c r="BO418" s="62">
        <v>-6360</v>
      </c>
      <c r="BP418" t="s">
        <v>367</v>
      </c>
    </row>
    <row r="419" spans="1:68" ht="12.75" customHeight="1" x14ac:dyDescent="0.3">
      <c r="A419" s="60">
        <v>46114</v>
      </c>
      <c r="B419" t="s">
        <v>78</v>
      </c>
      <c r="F419" s="63">
        <v>368</v>
      </c>
      <c r="G419">
        <v>184</v>
      </c>
      <c r="H419">
        <v>50</v>
      </c>
      <c r="I419">
        <v>50</v>
      </c>
      <c r="J419" s="22">
        <v>-318</v>
      </c>
      <c r="S419" t="s">
        <v>79</v>
      </c>
      <c r="W419">
        <v>2601093</v>
      </c>
      <c r="X419" t="s">
        <v>364</v>
      </c>
      <c r="Y419" t="s">
        <v>95</v>
      </c>
      <c r="Z419" t="s">
        <v>231</v>
      </c>
      <c r="AA419" t="s">
        <v>365</v>
      </c>
      <c r="AH419" t="s">
        <v>364</v>
      </c>
      <c r="AI419" t="s">
        <v>366</v>
      </c>
      <c r="AJ419" t="s">
        <v>234</v>
      </c>
      <c r="AK419">
        <v>847389056</v>
      </c>
      <c r="AO419">
        <v>260001</v>
      </c>
      <c r="BG419">
        <f t="shared" si="28"/>
        <v>0</v>
      </c>
      <c r="BH419" s="22">
        <f t="shared" si="29"/>
        <v>-50</v>
      </c>
      <c r="BI419" s="61" t="s">
        <v>72</v>
      </c>
      <c r="BJ419" t="e">
        <f>+VLOOKUP(AH419,Sheet4!A:A,1,FALSE())</f>
        <v>#N/A</v>
      </c>
      <c r="BO419" s="62">
        <v>-318</v>
      </c>
      <c r="BP419" t="s">
        <v>367</v>
      </c>
    </row>
    <row r="420" spans="1:68" ht="12.75" customHeight="1" x14ac:dyDescent="0.3">
      <c r="A420" s="60">
        <v>46114</v>
      </c>
      <c r="B420" t="s">
        <v>80</v>
      </c>
      <c r="F420">
        <v>4600</v>
      </c>
      <c r="G420">
        <v>4600</v>
      </c>
      <c r="H420">
        <v>625</v>
      </c>
      <c r="I420">
        <v>625</v>
      </c>
      <c r="J420" s="22">
        <v>-3975</v>
      </c>
      <c r="S420" t="s">
        <v>81</v>
      </c>
      <c r="W420">
        <v>2601093</v>
      </c>
      <c r="X420" t="s">
        <v>364</v>
      </c>
      <c r="Y420" t="s">
        <v>95</v>
      </c>
      <c r="Z420" t="s">
        <v>231</v>
      </c>
      <c r="AA420" t="s">
        <v>365</v>
      </c>
      <c r="AH420" t="s">
        <v>364</v>
      </c>
      <c r="AI420" t="s">
        <v>366</v>
      </c>
      <c r="AJ420" t="s">
        <v>234</v>
      </c>
      <c r="AK420">
        <v>847389056</v>
      </c>
      <c r="AO420">
        <v>260001</v>
      </c>
      <c r="BE420" s="64">
        <v>4600</v>
      </c>
      <c r="BG420">
        <f t="shared" si="28"/>
        <v>4600</v>
      </c>
      <c r="BH420" s="22">
        <f t="shared" si="29"/>
        <v>3975</v>
      </c>
      <c r="BI420" s="65" t="s">
        <v>100</v>
      </c>
      <c r="BJ420" t="e">
        <f>+VLOOKUP(AH420,Sheet4!A:A,1,FALSE())</f>
        <v>#N/A</v>
      </c>
      <c r="BO420" s="62">
        <v>-3975</v>
      </c>
      <c r="BP420" t="s">
        <v>367</v>
      </c>
    </row>
    <row r="421" spans="1:68" ht="12.75" customHeight="1" x14ac:dyDescent="0.3">
      <c r="A421" s="60">
        <v>46114</v>
      </c>
      <c r="B421" t="s">
        <v>63</v>
      </c>
      <c r="F421">
        <v>360</v>
      </c>
      <c r="G421">
        <v>360</v>
      </c>
      <c r="H421">
        <v>600</v>
      </c>
      <c r="I421">
        <v>600</v>
      </c>
      <c r="J421" s="22">
        <v>240</v>
      </c>
      <c r="K421" t="s">
        <v>93</v>
      </c>
      <c r="S421" t="s">
        <v>65</v>
      </c>
      <c r="W421">
        <v>2601094</v>
      </c>
      <c r="X421" t="s">
        <v>368</v>
      </c>
      <c r="Y421" t="s">
        <v>169</v>
      </c>
      <c r="Z421" t="s">
        <v>369</v>
      </c>
      <c r="AA421" t="s">
        <v>370</v>
      </c>
      <c r="AH421" t="s">
        <v>368</v>
      </c>
      <c r="AI421" t="s">
        <v>371</v>
      </c>
      <c r="AJ421" t="s">
        <v>368</v>
      </c>
      <c r="AK421">
        <v>877049177</v>
      </c>
      <c r="AO421">
        <v>260001</v>
      </c>
      <c r="BG421">
        <f t="shared" si="28"/>
        <v>0</v>
      </c>
      <c r="BH421" s="22">
        <f t="shared" si="29"/>
        <v>-600</v>
      </c>
      <c r="BI421" s="61" t="s">
        <v>72</v>
      </c>
      <c r="BJ421" t="e">
        <f>+VLOOKUP(AH421,Sheet4!A:A,1,FALSE())</f>
        <v>#N/A</v>
      </c>
      <c r="BO421" s="62">
        <v>240</v>
      </c>
      <c r="BP421" t="s">
        <v>372</v>
      </c>
    </row>
    <row r="422" spans="1:68" ht="12.75" customHeight="1" x14ac:dyDescent="0.3">
      <c r="A422" s="60">
        <v>46114</v>
      </c>
      <c r="B422" t="s">
        <v>74</v>
      </c>
      <c r="F422" s="63">
        <v>24</v>
      </c>
      <c r="G422">
        <v>12</v>
      </c>
      <c r="H422">
        <v>40</v>
      </c>
      <c r="I422">
        <v>40</v>
      </c>
      <c r="J422" s="22">
        <v>16</v>
      </c>
      <c r="S422" t="s">
        <v>75</v>
      </c>
      <c r="W422">
        <v>2601094</v>
      </c>
      <c r="X422" t="s">
        <v>368</v>
      </c>
      <c r="Y422" t="s">
        <v>169</v>
      </c>
      <c r="Z422" t="s">
        <v>369</v>
      </c>
      <c r="AA422" t="s">
        <v>370</v>
      </c>
      <c r="AH422" t="s">
        <v>368</v>
      </c>
      <c r="AI422" t="s">
        <v>371</v>
      </c>
      <c r="AJ422" t="s">
        <v>368</v>
      </c>
      <c r="AK422">
        <v>877049177</v>
      </c>
      <c r="AO422">
        <v>260001</v>
      </c>
      <c r="BG422">
        <f t="shared" si="28"/>
        <v>0</v>
      </c>
      <c r="BH422" s="22">
        <f t="shared" si="29"/>
        <v>-40</v>
      </c>
      <c r="BI422" s="61" t="s">
        <v>72</v>
      </c>
      <c r="BJ422" t="e">
        <f>+VLOOKUP(AH422,Sheet4!A:A,1,FALSE())</f>
        <v>#N/A</v>
      </c>
      <c r="BO422" s="62">
        <v>16</v>
      </c>
      <c r="BP422" t="s">
        <v>372</v>
      </c>
    </row>
    <row r="423" spans="1:68" ht="12.75" customHeight="1" x14ac:dyDescent="0.3">
      <c r="A423" s="60">
        <v>46114</v>
      </c>
      <c r="B423" t="s">
        <v>76</v>
      </c>
      <c r="F423">
        <v>480</v>
      </c>
      <c r="G423">
        <v>480</v>
      </c>
      <c r="H423">
        <v>800</v>
      </c>
      <c r="I423">
        <v>800</v>
      </c>
      <c r="J423" s="22">
        <v>320</v>
      </c>
      <c r="S423" t="s">
        <v>77</v>
      </c>
      <c r="W423">
        <v>2601094</v>
      </c>
      <c r="X423" t="s">
        <v>368</v>
      </c>
      <c r="Y423" t="s">
        <v>169</v>
      </c>
      <c r="Z423" t="s">
        <v>369</v>
      </c>
      <c r="AA423" t="s">
        <v>370</v>
      </c>
      <c r="AH423" t="s">
        <v>368</v>
      </c>
      <c r="AI423" t="s">
        <v>371</v>
      </c>
      <c r="AJ423" t="s">
        <v>368</v>
      </c>
      <c r="AK423">
        <v>877049177</v>
      </c>
      <c r="AO423">
        <v>260001</v>
      </c>
      <c r="BG423">
        <f t="shared" si="28"/>
        <v>0</v>
      </c>
      <c r="BH423" s="22">
        <f t="shared" si="29"/>
        <v>-800</v>
      </c>
      <c r="BI423" s="61" t="s">
        <v>72</v>
      </c>
      <c r="BJ423" t="e">
        <f>+VLOOKUP(AH423,Sheet4!A:A,1,FALSE())</f>
        <v>#N/A</v>
      </c>
      <c r="BO423" s="62">
        <v>320</v>
      </c>
      <c r="BP423" t="s">
        <v>372</v>
      </c>
    </row>
    <row r="424" spans="1:68" ht="12.75" customHeight="1" x14ac:dyDescent="0.3">
      <c r="A424" s="60">
        <v>46114</v>
      </c>
      <c r="B424" t="s">
        <v>78</v>
      </c>
      <c r="F424" s="63">
        <v>24</v>
      </c>
      <c r="G424">
        <v>12</v>
      </c>
      <c r="H424">
        <v>40</v>
      </c>
      <c r="I424">
        <v>40</v>
      </c>
      <c r="J424" s="22">
        <v>16</v>
      </c>
      <c r="S424" t="s">
        <v>79</v>
      </c>
      <c r="W424">
        <v>2601094</v>
      </c>
      <c r="X424" t="s">
        <v>368</v>
      </c>
      <c r="Y424" t="s">
        <v>169</v>
      </c>
      <c r="Z424" t="s">
        <v>369</v>
      </c>
      <c r="AA424" t="s">
        <v>370</v>
      </c>
      <c r="AH424" t="s">
        <v>368</v>
      </c>
      <c r="AI424" t="s">
        <v>371</v>
      </c>
      <c r="AJ424" t="s">
        <v>368</v>
      </c>
      <c r="AK424">
        <v>877049177</v>
      </c>
      <c r="AO424">
        <v>260001</v>
      </c>
      <c r="BG424">
        <f t="shared" si="28"/>
        <v>0</v>
      </c>
      <c r="BH424" s="22">
        <f t="shared" si="29"/>
        <v>-40</v>
      </c>
      <c r="BI424" s="61" t="s">
        <v>72</v>
      </c>
      <c r="BJ424" t="e">
        <f>+VLOOKUP(AH424,Sheet4!A:A,1,FALSE())</f>
        <v>#N/A</v>
      </c>
      <c r="BO424" s="62">
        <v>16</v>
      </c>
      <c r="BP424" t="s">
        <v>372</v>
      </c>
    </row>
    <row r="425" spans="1:68" ht="12.75" customHeight="1" x14ac:dyDescent="0.3">
      <c r="A425" s="60">
        <v>46114</v>
      </c>
      <c r="B425" t="s">
        <v>80</v>
      </c>
      <c r="F425">
        <v>300</v>
      </c>
      <c r="G425">
        <v>300</v>
      </c>
      <c r="H425">
        <v>500</v>
      </c>
      <c r="I425">
        <v>500</v>
      </c>
      <c r="J425" s="22">
        <v>200</v>
      </c>
      <c r="S425" t="s">
        <v>81</v>
      </c>
      <c r="W425">
        <v>2601094</v>
      </c>
      <c r="X425" t="s">
        <v>368</v>
      </c>
      <c r="Y425" t="s">
        <v>169</v>
      </c>
      <c r="Z425" t="s">
        <v>369</v>
      </c>
      <c r="AA425" t="s">
        <v>370</v>
      </c>
      <c r="AH425" t="s">
        <v>368</v>
      </c>
      <c r="AI425" t="s">
        <v>371</v>
      </c>
      <c r="AJ425" t="s">
        <v>368</v>
      </c>
      <c r="AK425">
        <v>877049177</v>
      </c>
      <c r="AO425">
        <v>260001</v>
      </c>
      <c r="BG425">
        <f t="shared" si="28"/>
        <v>0</v>
      </c>
      <c r="BH425" s="22">
        <f t="shared" si="29"/>
        <v>-500</v>
      </c>
      <c r="BI425" s="61" t="s">
        <v>72</v>
      </c>
      <c r="BJ425" t="e">
        <f>+VLOOKUP(AH425,Sheet4!A:A,1,FALSE())</f>
        <v>#N/A</v>
      </c>
      <c r="BO425" s="62">
        <v>200</v>
      </c>
      <c r="BP425" t="s">
        <v>372</v>
      </c>
    </row>
    <row r="426" spans="1:68" ht="12.75" customHeight="1" x14ac:dyDescent="0.3">
      <c r="A426" s="60">
        <v>46114</v>
      </c>
      <c r="B426" t="s">
        <v>63</v>
      </c>
      <c r="F426">
        <v>390</v>
      </c>
      <c r="G426">
        <v>390</v>
      </c>
      <c r="H426" s="22">
        <v>120</v>
      </c>
      <c r="I426" s="22">
        <v>120</v>
      </c>
      <c r="J426" s="22">
        <f t="shared" ref="J426:J454" si="32">I426-G426</f>
        <v>-270</v>
      </c>
      <c r="K426" t="s">
        <v>64</v>
      </c>
      <c r="L426" s="22"/>
      <c r="M426" s="22"/>
      <c r="S426" t="s">
        <v>65</v>
      </c>
      <c r="W426">
        <v>2601095</v>
      </c>
      <c r="X426" t="s">
        <v>373</v>
      </c>
      <c r="Y426" t="s">
        <v>144</v>
      </c>
      <c r="Z426" t="s">
        <v>374</v>
      </c>
      <c r="AA426" t="s">
        <v>375</v>
      </c>
      <c r="AH426" t="s">
        <v>373</v>
      </c>
      <c r="AI426" t="s">
        <v>376</v>
      </c>
      <c r="AJ426" t="s">
        <v>377</v>
      </c>
      <c r="AK426" t="s">
        <v>378</v>
      </c>
      <c r="AO426">
        <v>260001</v>
      </c>
      <c r="BC426" s="22">
        <v>-270</v>
      </c>
      <c r="BG426">
        <f t="shared" si="28"/>
        <v>0</v>
      </c>
      <c r="BH426" s="22">
        <f t="shared" si="29"/>
        <v>-120</v>
      </c>
      <c r="BI426" s="61" t="s">
        <v>72</v>
      </c>
      <c r="BJ426" t="e">
        <f>+VLOOKUP(AH426,Sheet4!A:A,1,FALSE())</f>
        <v>#N/A</v>
      </c>
      <c r="BO426" s="62">
        <f t="shared" ref="BO426:BO454" si="33">+I426+-H426</f>
        <v>0</v>
      </c>
      <c r="BP426" t="s">
        <v>379</v>
      </c>
    </row>
    <row r="427" spans="1:68" ht="12.75" customHeight="1" x14ac:dyDescent="0.3">
      <c r="A427" s="60">
        <v>46114</v>
      </c>
      <c r="B427" t="s">
        <v>63</v>
      </c>
      <c r="F427">
        <v>255</v>
      </c>
      <c r="G427">
        <v>255</v>
      </c>
      <c r="H427" s="22">
        <v>75</v>
      </c>
      <c r="I427" s="22">
        <v>75</v>
      </c>
      <c r="J427" s="22">
        <f t="shared" si="32"/>
        <v>-180</v>
      </c>
      <c r="K427" t="s">
        <v>64</v>
      </c>
      <c r="L427" s="22"/>
      <c r="M427" s="22"/>
      <c r="S427" t="s">
        <v>65</v>
      </c>
      <c r="W427">
        <v>2601095</v>
      </c>
      <c r="X427" t="s">
        <v>373</v>
      </c>
      <c r="Y427" t="s">
        <v>144</v>
      </c>
      <c r="Z427" t="s">
        <v>374</v>
      </c>
      <c r="AA427" t="s">
        <v>380</v>
      </c>
      <c r="AH427" t="s">
        <v>373</v>
      </c>
      <c r="AI427" t="s">
        <v>376</v>
      </c>
      <c r="AJ427" t="s">
        <v>377</v>
      </c>
      <c r="AK427" t="s">
        <v>378</v>
      </c>
      <c r="AO427">
        <v>260001</v>
      </c>
      <c r="BC427" s="22">
        <v>-180</v>
      </c>
      <c r="BG427">
        <f t="shared" si="28"/>
        <v>0</v>
      </c>
      <c r="BH427" s="22">
        <f t="shared" si="29"/>
        <v>-75</v>
      </c>
      <c r="BI427" s="61" t="s">
        <v>72</v>
      </c>
      <c r="BJ427" t="e">
        <f>+VLOOKUP(AH427,Sheet4!A:A,1,FALSE())</f>
        <v>#N/A</v>
      </c>
      <c r="BO427" s="62">
        <f t="shared" si="33"/>
        <v>0</v>
      </c>
      <c r="BP427" t="s">
        <v>379</v>
      </c>
    </row>
    <row r="428" spans="1:68" ht="12.75" customHeight="1" x14ac:dyDescent="0.3">
      <c r="A428" s="60">
        <v>46114</v>
      </c>
      <c r="B428" t="s">
        <v>74</v>
      </c>
      <c r="F428" s="63">
        <v>26</v>
      </c>
      <c r="G428">
        <v>13</v>
      </c>
      <c r="H428" s="22">
        <v>8</v>
      </c>
      <c r="I428" s="22">
        <v>8</v>
      </c>
      <c r="J428" s="22">
        <f t="shared" si="32"/>
        <v>-5</v>
      </c>
      <c r="L428" s="22"/>
      <c r="M428" s="22"/>
      <c r="S428" t="s">
        <v>75</v>
      </c>
      <c r="W428">
        <v>2601095</v>
      </c>
      <c r="X428" t="s">
        <v>373</v>
      </c>
      <c r="Y428" t="s">
        <v>144</v>
      </c>
      <c r="Z428" t="s">
        <v>374</v>
      </c>
      <c r="AA428" t="s">
        <v>375</v>
      </c>
      <c r="AH428" t="s">
        <v>373</v>
      </c>
      <c r="AI428" t="s">
        <v>376</v>
      </c>
      <c r="AJ428" t="s">
        <v>377</v>
      </c>
      <c r="AK428" t="s">
        <v>378</v>
      </c>
      <c r="AO428">
        <v>260001</v>
      </c>
      <c r="BC428" s="22">
        <v>-18</v>
      </c>
      <c r="BG428">
        <f t="shared" si="28"/>
        <v>0</v>
      </c>
      <c r="BH428" s="22">
        <f t="shared" si="29"/>
        <v>-8</v>
      </c>
      <c r="BI428" s="61" t="s">
        <v>72</v>
      </c>
      <c r="BJ428" t="e">
        <f>+VLOOKUP(AH428,Sheet4!A:A,1,FALSE())</f>
        <v>#N/A</v>
      </c>
      <c r="BO428" s="62">
        <f t="shared" si="33"/>
        <v>0</v>
      </c>
      <c r="BP428" t="s">
        <v>379</v>
      </c>
    </row>
    <row r="429" spans="1:68" ht="12.75" customHeight="1" x14ac:dyDescent="0.3">
      <c r="A429" s="60">
        <v>46114</v>
      </c>
      <c r="B429" t="s">
        <v>74</v>
      </c>
      <c r="F429" s="63">
        <v>17</v>
      </c>
      <c r="G429">
        <v>8.5</v>
      </c>
      <c r="H429" s="22">
        <v>5</v>
      </c>
      <c r="I429" s="22">
        <v>5</v>
      </c>
      <c r="J429" s="22">
        <f t="shared" si="32"/>
        <v>-3.5</v>
      </c>
      <c r="L429" s="22"/>
      <c r="M429" s="22"/>
      <c r="S429" t="s">
        <v>75</v>
      </c>
      <c r="W429">
        <v>2601095</v>
      </c>
      <c r="X429" t="s">
        <v>373</v>
      </c>
      <c r="Y429" t="s">
        <v>144</v>
      </c>
      <c r="Z429" t="s">
        <v>374</v>
      </c>
      <c r="AA429" t="s">
        <v>380</v>
      </c>
      <c r="AH429" t="s">
        <v>373</v>
      </c>
      <c r="AI429" t="s">
        <v>376</v>
      </c>
      <c r="AJ429" t="s">
        <v>377</v>
      </c>
      <c r="AK429" t="s">
        <v>378</v>
      </c>
      <c r="AO429">
        <v>260001</v>
      </c>
      <c r="BC429" s="22">
        <v>-12</v>
      </c>
      <c r="BG429">
        <f t="shared" si="28"/>
        <v>0</v>
      </c>
      <c r="BH429" s="22">
        <f t="shared" si="29"/>
        <v>-5</v>
      </c>
      <c r="BI429" s="61" t="s">
        <v>72</v>
      </c>
      <c r="BJ429" t="e">
        <f>+VLOOKUP(AH429,Sheet4!A:A,1,FALSE())</f>
        <v>#N/A</v>
      </c>
      <c r="BO429" s="62">
        <f t="shared" si="33"/>
        <v>0</v>
      </c>
      <c r="BP429" t="s">
        <v>379</v>
      </c>
    </row>
    <row r="430" spans="1:68" ht="12.75" customHeight="1" x14ac:dyDescent="0.3">
      <c r="A430" s="60">
        <v>46114</v>
      </c>
      <c r="B430" t="s">
        <v>76</v>
      </c>
      <c r="F430">
        <v>520</v>
      </c>
      <c r="G430">
        <v>520</v>
      </c>
      <c r="H430" s="22">
        <v>160</v>
      </c>
      <c r="I430" s="22">
        <v>160</v>
      </c>
      <c r="J430" s="22">
        <f t="shared" si="32"/>
        <v>-360</v>
      </c>
      <c r="L430" s="22"/>
      <c r="M430" s="22"/>
      <c r="S430" t="s">
        <v>77</v>
      </c>
      <c r="W430">
        <v>2601095</v>
      </c>
      <c r="X430" t="s">
        <v>373</v>
      </c>
      <c r="Y430" t="s">
        <v>144</v>
      </c>
      <c r="Z430" t="s">
        <v>374</v>
      </c>
      <c r="AA430" t="s">
        <v>375</v>
      </c>
      <c r="AH430" t="s">
        <v>373</v>
      </c>
      <c r="AI430" t="s">
        <v>376</v>
      </c>
      <c r="AJ430" t="s">
        <v>377</v>
      </c>
      <c r="AK430" t="s">
        <v>378</v>
      </c>
      <c r="AO430">
        <v>260001</v>
      </c>
      <c r="BC430" s="22">
        <v>-360</v>
      </c>
      <c r="BG430">
        <f t="shared" si="28"/>
        <v>0</v>
      </c>
      <c r="BH430" s="22">
        <f t="shared" si="29"/>
        <v>-160</v>
      </c>
      <c r="BI430" s="61" t="s">
        <v>72</v>
      </c>
      <c r="BJ430" t="e">
        <f>+VLOOKUP(AH430,Sheet4!A:A,1,FALSE())</f>
        <v>#N/A</v>
      </c>
      <c r="BO430" s="62">
        <f t="shared" si="33"/>
        <v>0</v>
      </c>
      <c r="BP430" t="s">
        <v>379</v>
      </c>
    </row>
    <row r="431" spans="1:68" ht="12.75" customHeight="1" x14ac:dyDescent="0.3">
      <c r="A431" s="60">
        <v>46114</v>
      </c>
      <c r="B431" t="s">
        <v>76</v>
      </c>
      <c r="F431">
        <v>340</v>
      </c>
      <c r="G431">
        <v>340</v>
      </c>
      <c r="H431" s="22">
        <v>100</v>
      </c>
      <c r="I431" s="22">
        <v>100</v>
      </c>
      <c r="J431" s="22">
        <f t="shared" si="32"/>
        <v>-240</v>
      </c>
      <c r="L431" s="22"/>
      <c r="M431" s="22"/>
      <c r="S431" t="s">
        <v>77</v>
      </c>
      <c r="W431">
        <v>2601095</v>
      </c>
      <c r="X431" t="s">
        <v>373</v>
      </c>
      <c r="Y431" t="s">
        <v>144</v>
      </c>
      <c r="Z431" t="s">
        <v>374</v>
      </c>
      <c r="AA431" t="s">
        <v>380</v>
      </c>
      <c r="AH431" t="s">
        <v>373</v>
      </c>
      <c r="AI431" t="s">
        <v>376</v>
      </c>
      <c r="AJ431" t="s">
        <v>377</v>
      </c>
      <c r="AK431" t="s">
        <v>378</v>
      </c>
      <c r="AO431">
        <v>260001</v>
      </c>
      <c r="BC431" s="22">
        <v>-240</v>
      </c>
      <c r="BG431">
        <f t="shared" si="28"/>
        <v>0</v>
      </c>
      <c r="BH431" s="22">
        <f t="shared" si="29"/>
        <v>-100</v>
      </c>
      <c r="BI431" s="61" t="s">
        <v>72</v>
      </c>
      <c r="BJ431" t="e">
        <f>+VLOOKUP(AH431,Sheet4!A:A,1,FALSE())</f>
        <v>#N/A</v>
      </c>
      <c r="BO431" s="62">
        <f t="shared" si="33"/>
        <v>0</v>
      </c>
      <c r="BP431" t="s">
        <v>379</v>
      </c>
    </row>
    <row r="432" spans="1:68" ht="12.75" customHeight="1" x14ac:dyDescent="0.3">
      <c r="A432" s="60">
        <v>46114</v>
      </c>
      <c r="B432" t="s">
        <v>78</v>
      </c>
      <c r="F432" s="63">
        <v>26</v>
      </c>
      <c r="G432">
        <v>13</v>
      </c>
      <c r="H432" s="22">
        <v>8</v>
      </c>
      <c r="I432" s="22">
        <v>8</v>
      </c>
      <c r="J432" s="22">
        <f t="shared" si="32"/>
        <v>-5</v>
      </c>
      <c r="L432" s="22"/>
      <c r="M432" s="22"/>
      <c r="S432" t="s">
        <v>79</v>
      </c>
      <c r="W432">
        <v>2601095</v>
      </c>
      <c r="X432" t="s">
        <v>373</v>
      </c>
      <c r="Y432" t="s">
        <v>144</v>
      </c>
      <c r="Z432" t="s">
        <v>374</v>
      </c>
      <c r="AA432" t="s">
        <v>375</v>
      </c>
      <c r="AH432" t="s">
        <v>373</v>
      </c>
      <c r="AI432" t="s">
        <v>376</v>
      </c>
      <c r="AJ432" t="s">
        <v>377</v>
      </c>
      <c r="AK432" t="s">
        <v>378</v>
      </c>
      <c r="AO432">
        <v>260001</v>
      </c>
      <c r="BC432" s="22">
        <v>-18</v>
      </c>
      <c r="BG432">
        <f t="shared" si="28"/>
        <v>0</v>
      </c>
      <c r="BH432" s="22">
        <f t="shared" si="29"/>
        <v>-8</v>
      </c>
      <c r="BI432" s="61" t="s">
        <v>72</v>
      </c>
      <c r="BJ432" t="e">
        <f>+VLOOKUP(AH432,Sheet4!A:A,1,FALSE())</f>
        <v>#N/A</v>
      </c>
      <c r="BO432" s="62">
        <f t="shared" si="33"/>
        <v>0</v>
      </c>
      <c r="BP432" t="s">
        <v>379</v>
      </c>
    </row>
    <row r="433" spans="1:68" ht="12.75" customHeight="1" x14ac:dyDescent="0.3">
      <c r="A433" s="60">
        <v>46114</v>
      </c>
      <c r="B433" t="s">
        <v>78</v>
      </c>
      <c r="F433" s="63">
        <v>17</v>
      </c>
      <c r="G433">
        <v>8.5</v>
      </c>
      <c r="H433" s="22">
        <v>5</v>
      </c>
      <c r="I433" s="22">
        <v>5</v>
      </c>
      <c r="J433" s="22">
        <f t="shared" si="32"/>
        <v>-3.5</v>
      </c>
      <c r="L433" s="22"/>
      <c r="M433" s="22"/>
      <c r="S433" t="s">
        <v>79</v>
      </c>
      <c r="W433">
        <v>2601095</v>
      </c>
      <c r="X433" t="s">
        <v>373</v>
      </c>
      <c r="Y433" t="s">
        <v>144</v>
      </c>
      <c r="Z433" t="s">
        <v>374</v>
      </c>
      <c r="AA433" t="s">
        <v>380</v>
      </c>
      <c r="AH433" t="s">
        <v>373</v>
      </c>
      <c r="AI433" t="s">
        <v>376</v>
      </c>
      <c r="AJ433" t="s">
        <v>377</v>
      </c>
      <c r="AK433" t="s">
        <v>378</v>
      </c>
      <c r="AO433">
        <v>260001</v>
      </c>
      <c r="BC433" s="22">
        <v>-12</v>
      </c>
      <c r="BG433">
        <f t="shared" si="28"/>
        <v>0</v>
      </c>
      <c r="BH433" s="22">
        <f t="shared" si="29"/>
        <v>-5</v>
      </c>
      <c r="BI433" s="61" t="s">
        <v>72</v>
      </c>
      <c r="BJ433" t="e">
        <f>+VLOOKUP(AH433,Sheet4!A:A,1,FALSE())</f>
        <v>#N/A</v>
      </c>
      <c r="BO433" s="62">
        <f t="shared" si="33"/>
        <v>0</v>
      </c>
      <c r="BP433" t="s">
        <v>379</v>
      </c>
    </row>
    <row r="434" spans="1:68" ht="12.75" customHeight="1" x14ac:dyDescent="0.3">
      <c r="A434" s="60">
        <v>46114</v>
      </c>
      <c r="B434" t="s">
        <v>80</v>
      </c>
      <c r="F434">
        <v>325</v>
      </c>
      <c r="G434" s="68">
        <v>325</v>
      </c>
      <c r="H434" s="22">
        <v>100</v>
      </c>
      <c r="I434" s="22">
        <v>100</v>
      </c>
      <c r="J434" s="22">
        <f t="shared" si="32"/>
        <v>-225</v>
      </c>
      <c r="L434" s="22"/>
      <c r="M434" s="22"/>
      <c r="S434" t="s">
        <v>81</v>
      </c>
      <c r="W434">
        <v>2601095</v>
      </c>
      <c r="X434" t="s">
        <v>373</v>
      </c>
      <c r="Y434" t="s">
        <v>144</v>
      </c>
      <c r="Z434" t="s">
        <v>374</v>
      </c>
      <c r="AA434" t="s">
        <v>375</v>
      </c>
      <c r="AH434" t="s">
        <v>373</v>
      </c>
      <c r="AI434" t="s">
        <v>376</v>
      </c>
      <c r="AJ434" t="s">
        <v>377</v>
      </c>
      <c r="AK434" t="s">
        <v>378</v>
      </c>
      <c r="AO434">
        <v>260001</v>
      </c>
      <c r="BC434" s="22">
        <v>-225</v>
      </c>
      <c r="BG434">
        <f t="shared" si="28"/>
        <v>0</v>
      </c>
      <c r="BH434" s="22">
        <f t="shared" si="29"/>
        <v>-100</v>
      </c>
      <c r="BI434" s="61" t="s">
        <v>72</v>
      </c>
      <c r="BJ434" t="e">
        <f>+VLOOKUP(AH434,Sheet4!A:A,1,FALSE())</f>
        <v>#N/A</v>
      </c>
      <c r="BO434" s="62">
        <f t="shared" si="33"/>
        <v>0</v>
      </c>
      <c r="BP434" t="s">
        <v>379</v>
      </c>
    </row>
    <row r="435" spans="1:68" ht="12.75" customHeight="1" x14ac:dyDescent="0.3">
      <c r="A435" s="60">
        <v>46114</v>
      </c>
      <c r="B435" t="s">
        <v>80</v>
      </c>
      <c r="F435">
        <v>212.5</v>
      </c>
      <c r="G435" s="68">
        <v>212.5</v>
      </c>
      <c r="H435" s="22">
        <v>62.5</v>
      </c>
      <c r="I435" s="22">
        <v>62.5</v>
      </c>
      <c r="J435" s="22">
        <f t="shared" si="32"/>
        <v>-150</v>
      </c>
      <c r="L435" s="22"/>
      <c r="M435" s="22"/>
      <c r="S435" t="s">
        <v>81</v>
      </c>
      <c r="W435">
        <v>2601095</v>
      </c>
      <c r="X435" t="s">
        <v>373</v>
      </c>
      <c r="Y435" t="s">
        <v>144</v>
      </c>
      <c r="Z435" t="s">
        <v>374</v>
      </c>
      <c r="AA435" t="s">
        <v>380</v>
      </c>
      <c r="AH435" t="s">
        <v>373</v>
      </c>
      <c r="AI435" t="s">
        <v>376</v>
      </c>
      <c r="AJ435" t="s">
        <v>377</v>
      </c>
      <c r="AK435" t="s">
        <v>378</v>
      </c>
      <c r="AO435">
        <v>260001</v>
      </c>
      <c r="BC435" s="22">
        <v>-150</v>
      </c>
      <c r="BG435">
        <f t="shared" si="28"/>
        <v>0</v>
      </c>
      <c r="BH435" s="22">
        <f t="shared" si="29"/>
        <v>-62.5</v>
      </c>
      <c r="BI435" s="61" t="s">
        <v>72</v>
      </c>
      <c r="BJ435" t="e">
        <f>+VLOOKUP(AH435,Sheet4!A:A,1,FALSE())</f>
        <v>#N/A</v>
      </c>
      <c r="BO435" s="62">
        <f t="shared" si="33"/>
        <v>0</v>
      </c>
      <c r="BP435" t="s">
        <v>379</v>
      </c>
    </row>
    <row r="436" spans="1:68" ht="12.75" customHeight="1" x14ac:dyDescent="0.3">
      <c r="A436" s="60">
        <v>46114</v>
      </c>
      <c r="B436" t="s">
        <v>63</v>
      </c>
      <c r="F436">
        <v>8385</v>
      </c>
      <c r="G436">
        <v>8385</v>
      </c>
      <c r="H436" s="22">
        <v>0</v>
      </c>
      <c r="I436" s="22">
        <v>0</v>
      </c>
      <c r="J436" s="22">
        <f t="shared" si="32"/>
        <v>-8385</v>
      </c>
      <c r="K436" t="s">
        <v>93</v>
      </c>
      <c r="L436" s="22"/>
      <c r="M436" s="22"/>
      <c r="S436" t="s">
        <v>65</v>
      </c>
      <c r="W436">
        <v>2601096</v>
      </c>
      <c r="X436" t="s">
        <v>381</v>
      </c>
      <c r="Y436" t="s">
        <v>67</v>
      </c>
      <c r="Z436" t="s">
        <v>382</v>
      </c>
      <c r="AA436" t="s">
        <v>383</v>
      </c>
      <c r="AH436" t="s">
        <v>381</v>
      </c>
      <c r="AI436" t="s">
        <v>384</v>
      </c>
      <c r="AJ436" t="s">
        <v>385</v>
      </c>
      <c r="AK436" t="s">
        <v>386</v>
      </c>
      <c r="AO436">
        <v>260001</v>
      </c>
      <c r="BC436" s="22">
        <v>-8385</v>
      </c>
      <c r="BG436">
        <f t="shared" si="28"/>
        <v>0</v>
      </c>
      <c r="BH436" s="22">
        <f t="shared" si="29"/>
        <v>0</v>
      </c>
      <c r="BI436" s="61" t="s">
        <v>72</v>
      </c>
      <c r="BJ436" t="e">
        <f>+VLOOKUP(AH436,Sheet4!A:A,1,FALSE())</f>
        <v>#N/A</v>
      </c>
      <c r="BO436" s="62">
        <f t="shared" si="33"/>
        <v>0</v>
      </c>
      <c r="BP436" t="s">
        <v>387</v>
      </c>
    </row>
    <row r="437" spans="1:68" ht="12.75" customHeight="1" x14ac:dyDescent="0.3">
      <c r="A437" s="60">
        <v>46114</v>
      </c>
      <c r="B437" t="s">
        <v>74</v>
      </c>
      <c r="F437" s="63">
        <v>559</v>
      </c>
      <c r="G437">
        <v>279.5</v>
      </c>
      <c r="H437" s="22">
        <v>0</v>
      </c>
      <c r="I437" s="22">
        <v>0</v>
      </c>
      <c r="J437" s="22">
        <f t="shared" si="32"/>
        <v>-279.5</v>
      </c>
      <c r="L437" s="22"/>
      <c r="M437" s="22"/>
      <c r="S437" t="s">
        <v>75</v>
      </c>
      <c r="W437">
        <v>2601096</v>
      </c>
      <c r="X437" t="s">
        <v>381</v>
      </c>
      <c r="Y437" t="s">
        <v>67</v>
      </c>
      <c r="Z437" t="s">
        <v>382</v>
      </c>
      <c r="AA437" t="s">
        <v>383</v>
      </c>
      <c r="AH437" t="s">
        <v>381</v>
      </c>
      <c r="AI437" t="s">
        <v>384</v>
      </c>
      <c r="AJ437" t="s">
        <v>385</v>
      </c>
      <c r="AK437" t="s">
        <v>386</v>
      </c>
      <c r="AO437">
        <v>260001</v>
      </c>
      <c r="BC437" s="22">
        <v>-559</v>
      </c>
      <c r="BG437">
        <f t="shared" si="28"/>
        <v>0</v>
      </c>
      <c r="BH437" s="22">
        <f t="shared" si="29"/>
        <v>0</v>
      </c>
      <c r="BI437" s="61" t="s">
        <v>72</v>
      </c>
      <c r="BJ437" t="e">
        <f>+VLOOKUP(AH437,Sheet4!A:A,1,FALSE())</f>
        <v>#N/A</v>
      </c>
      <c r="BO437" s="62">
        <f t="shared" si="33"/>
        <v>0</v>
      </c>
      <c r="BP437" t="s">
        <v>387</v>
      </c>
    </row>
    <row r="438" spans="1:68" ht="12.75" customHeight="1" x14ac:dyDescent="0.3">
      <c r="A438" s="60">
        <v>46114</v>
      </c>
      <c r="B438" t="s">
        <v>76</v>
      </c>
      <c r="F438">
        <v>11180</v>
      </c>
      <c r="G438">
        <v>11180</v>
      </c>
      <c r="H438" s="22">
        <v>0</v>
      </c>
      <c r="I438" s="22">
        <v>0</v>
      </c>
      <c r="J438" s="22">
        <f t="shared" si="32"/>
        <v>-11180</v>
      </c>
      <c r="L438" s="22"/>
      <c r="M438" s="22"/>
      <c r="S438" t="s">
        <v>77</v>
      </c>
      <c r="W438">
        <v>2601096</v>
      </c>
      <c r="X438" t="s">
        <v>381</v>
      </c>
      <c r="Y438" t="s">
        <v>67</v>
      </c>
      <c r="Z438" t="s">
        <v>382</v>
      </c>
      <c r="AA438" t="s">
        <v>383</v>
      </c>
      <c r="AH438" t="s">
        <v>381</v>
      </c>
      <c r="AI438" t="s">
        <v>384</v>
      </c>
      <c r="AJ438" t="s">
        <v>385</v>
      </c>
      <c r="AK438" t="s">
        <v>386</v>
      </c>
      <c r="AO438">
        <v>260001</v>
      </c>
      <c r="BC438" s="22">
        <v>-11180</v>
      </c>
      <c r="BG438">
        <f t="shared" si="28"/>
        <v>0</v>
      </c>
      <c r="BH438" s="22">
        <f t="shared" si="29"/>
        <v>0</v>
      </c>
      <c r="BI438" s="61" t="s">
        <v>72</v>
      </c>
      <c r="BJ438" t="e">
        <f>+VLOOKUP(AH438,Sheet4!A:A,1,FALSE())</f>
        <v>#N/A</v>
      </c>
      <c r="BO438" s="62">
        <f t="shared" si="33"/>
        <v>0</v>
      </c>
      <c r="BP438" t="s">
        <v>387</v>
      </c>
    </row>
    <row r="439" spans="1:68" ht="12.75" customHeight="1" x14ac:dyDescent="0.3">
      <c r="A439" s="60">
        <v>46114</v>
      </c>
      <c r="B439" t="s">
        <v>78</v>
      </c>
      <c r="F439" s="63">
        <v>238</v>
      </c>
      <c r="G439">
        <v>119</v>
      </c>
      <c r="H439" s="22">
        <v>0</v>
      </c>
      <c r="I439" s="22">
        <v>0</v>
      </c>
      <c r="J439" s="22">
        <f t="shared" si="32"/>
        <v>-119</v>
      </c>
      <c r="L439" s="22"/>
      <c r="M439" s="22"/>
      <c r="S439" t="s">
        <v>79</v>
      </c>
      <c r="W439">
        <v>2601096</v>
      </c>
      <c r="X439" t="s">
        <v>381</v>
      </c>
      <c r="Y439" t="s">
        <v>67</v>
      </c>
      <c r="Z439" t="s">
        <v>382</v>
      </c>
      <c r="AA439" t="s">
        <v>383</v>
      </c>
      <c r="AH439" t="s">
        <v>381</v>
      </c>
      <c r="AI439" t="s">
        <v>384</v>
      </c>
      <c r="AJ439" t="s">
        <v>385</v>
      </c>
      <c r="AK439" t="s">
        <v>386</v>
      </c>
      <c r="AO439">
        <v>260001</v>
      </c>
      <c r="BC439" s="22">
        <v>-238</v>
      </c>
      <c r="BG439">
        <f t="shared" si="28"/>
        <v>0</v>
      </c>
      <c r="BH439" s="22">
        <f t="shared" si="29"/>
        <v>0</v>
      </c>
      <c r="BI439" s="61" t="s">
        <v>72</v>
      </c>
      <c r="BJ439" t="e">
        <f>+VLOOKUP(AH439,Sheet4!A:A,1,FALSE())</f>
        <v>#N/A</v>
      </c>
      <c r="BO439" s="62">
        <f t="shared" si="33"/>
        <v>0</v>
      </c>
      <c r="BP439" t="s">
        <v>387</v>
      </c>
    </row>
    <row r="440" spans="1:68" ht="12.75" customHeight="1" x14ac:dyDescent="0.3">
      <c r="A440" s="60">
        <v>46114</v>
      </c>
      <c r="B440" t="s">
        <v>80</v>
      </c>
      <c r="F440">
        <v>2975</v>
      </c>
      <c r="G440">
        <v>2975</v>
      </c>
      <c r="H440" s="22">
        <v>0</v>
      </c>
      <c r="I440" s="22">
        <v>0</v>
      </c>
      <c r="J440" s="22">
        <f t="shared" si="32"/>
        <v>-2975</v>
      </c>
      <c r="L440" s="22">
        <f>I440/12.5</f>
        <v>0</v>
      </c>
      <c r="M440" s="22"/>
      <c r="S440" t="s">
        <v>81</v>
      </c>
      <c r="W440">
        <v>2601096</v>
      </c>
      <c r="X440" t="s">
        <v>381</v>
      </c>
      <c r="Y440" t="s">
        <v>67</v>
      </c>
      <c r="Z440" t="s">
        <v>382</v>
      </c>
      <c r="AA440" t="s">
        <v>383</v>
      </c>
      <c r="AH440" t="s">
        <v>381</v>
      </c>
      <c r="AI440" t="s">
        <v>384</v>
      </c>
      <c r="AJ440" t="s">
        <v>385</v>
      </c>
      <c r="AK440" t="s">
        <v>386</v>
      </c>
      <c r="AO440">
        <v>260001</v>
      </c>
      <c r="BC440" s="22">
        <v>-2975</v>
      </c>
      <c r="BG440">
        <f t="shared" si="28"/>
        <v>0</v>
      </c>
      <c r="BH440" s="22">
        <f t="shared" si="29"/>
        <v>0</v>
      </c>
      <c r="BI440" s="61" t="s">
        <v>72</v>
      </c>
      <c r="BJ440" t="e">
        <f>+VLOOKUP(AH440,Sheet4!A:A,1,FALSE())</f>
        <v>#N/A</v>
      </c>
      <c r="BO440" s="62">
        <f t="shared" si="33"/>
        <v>0</v>
      </c>
      <c r="BP440" t="s">
        <v>387</v>
      </c>
    </row>
    <row r="441" spans="1:68" ht="12.75" customHeight="1" x14ac:dyDescent="0.3">
      <c r="A441" s="60">
        <v>46114</v>
      </c>
      <c r="B441" t="s">
        <v>82</v>
      </c>
      <c r="F441" s="63">
        <v>963</v>
      </c>
      <c r="G441">
        <v>481.5</v>
      </c>
      <c r="H441" s="22">
        <v>0</v>
      </c>
      <c r="I441" s="22">
        <v>0</v>
      </c>
      <c r="J441" s="22">
        <f t="shared" si="32"/>
        <v>-481.5</v>
      </c>
      <c r="L441" s="22"/>
      <c r="M441" s="22"/>
      <c r="S441" t="s">
        <v>83</v>
      </c>
      <c r="W441">
        <v>2601096</v>
      </c>
      <c r="X441" t="s">
        <v>381</v>
      </c>
      <c r="Y441" t="s">
        <v>67</v>
      </c>
      <c r="Z441" t="s">
        <v>382</v>
      </c>
      <c r="AA441" t="s">
        <v>383</v>
      </c>
      <c r="AH441" t="s">
        <v>381</v>
      </c>
      <c r="AI441" t="s">
        <v>384</v>
      </c>
      <c r="AJ441" t="s">
        <v>385</v>
      </c>
      <c r="AK441" t="s">
        <v>386</v>
      </c>
      <c r="AO441">
        <v>260001</v>
      </c>
      <c r="BC441" s="22">
        <v>-963</v>
      </c>
      <c r="BG441">
        <f t="shared" si="28"/>
        <v>0</v>
      </c>
      <c r="BH441" s="22">
        <f t="shared" si="29"/>
        <v>0</v>
      </c>
      <c r="BI441" s="61" t="s">
        <v>72</v>
      </c>
      <c r="BJ441" t="e">
        <f>+VLOOKUP(AH441,Sheet4!A:A,1,FALSE())</f>
        <v>#N/A</v>
      </c>
      <c r="BO441" s="62">
        <f t="shared" si="33"/>
        <v>0</v>
      </c>
      <c r="BP441" t="s">
        <v>387</v>
      </c>
    </row>
    <row r="442" spans="1:68" ht="12.75" customHeight="1" x14ac:dyDescent="0.3">
      <c r="A442" s="60">
        <v>46114</v>
      </c>
      <c r="B442" t="s">
        <v>84</v>
      </c>
      <c r="F442">
        <v>16050</v>
      </c>
      <c r="G442">
        <v>16050</v>
      </c>
      <c r="H442" s="22">
        <v>0</v>
      </c>
      <c r="I442" s="22">
        <v>0</v>
      </c>
      <c r="J442" s="22">
        <f t="shared" si="32"/>
        <v>-16050</v>
      </c>
      <c r="L442" s="22"/>
      <c r="M442" s="22">
        <f>I442/50</f>
        <v>0</v>
      </c>
      <c r="S442" t="s">
        <v>85</v>
      </c>
      <c r="W442">
        <v>2601096</v>
      </c>
      <c r="X442" t="s">
        <v>381</v>
      </c>
      <c r="Y442" t="s">
        <v>67</v>
      </c>
      <c r="Z442" t="s">
        <v>382</v>
      </c>
      <c r="AA442" t="s">
        <v>383</v>
      </c>
      <c r="AH442" t="s">
        <v>381</v>
      </c>
      <c r="AI442" t="s">
        <v>384</v>
      </c>
      <c r="AJ442" t="s">
        <v>385</v>
      </c>
      <c r="AK442" t="s">
        <v>386</v>
      </c>
      <c r="AO442">
        <v>260001</v>
      </c>
      <c r="BC442" s="22">
        <v>-16050</v>
      </c>
      <c r="BG442">
        <f t="shared" si="28"/>
        <v>0</v>
      </c>
      <c r="BH442" s="22">
        <f t="shared" si="29"/>
        <v>0</v>
      </c>
      <c r="BI442" s="61" t="s">
        <v>72</v>
      </c>
      <c r="BJ442" t="e">
        <f>+VLOOKUP(AH442,Sheet4!A:A,1,FALSE())</f>
        <v>#N/A</v>
      </c>
      <c r="BO442" s="62">
        <f t="shared" si="33"/>
        <v>0</v>
      </c>
      <c r="BP442" t="s">
        <v>387</v>
      </c>
    </row>
    <row r="443" spans="1:68" ht="12.75" customHeight="1" x14ac:dyDescent="0.3">
      <c r="A443" s="60">
        <v>46114</v>
      </c>
      <c r="B443" t="s">
        <v>63</v>
      </c>
      <c r="F443">
        <v>3345</v>
      </c>
      <c r="G443">
        <v>3345</v>
      </c>
      <c r="H443" s="22">
        <v>0</v>
      </c>
      <c r="I443" s="22">
        <v>0</v>
      </c>
      <c r="J443" s="22">
        <f t="shared" si="32"/>
        <v>-3345</v>
      </c>
      <c r="K443" t="s">
        <v>93</v>
      </c>
      <c r="L443" s="22"/>
      <c r="M443" s="22"/>
      <c r="S443" t="s">
        <v>65</v>
      </c>
      <c r="W443">
        <v>2601097</v>
      </c>
      <c r="X443" t="s">
        <v>388</v>
      </c>
      <c r="Y443" t="s">
        <v>119</v>
      </c>
      <c r="Z443" t="s">
        <v>389</v>
      </c>
      <c r="AA443" t="s">
        <v>390</v>
      </c>
      <c r="AH443" t="s">
        <v>388</v>
      </c>
      <c r="AI443" t="s">
        <v>391</v>
      </c>
      <c r="AJ443" t="s">
        <v>392</v>
      </c>
      <c r="AK443">
        <v>866993712</v>
      </c>
      <c r="AO443">
        <v>260001</v>
      </c>
      <c r="BC443" s="22">
        <v>-3345</v>
      </c>
      <c r="BG443">
        <f t="shared" si="28"/>
        <v>0</v>
      </c>
      <c r="BH443" s="22">
        <f t="shared" si="29"/>
        <v>0</v>
      </c>
      <c r="BI443" s="61" t="s">
        <v>72</v>
      </c>
      <c r="BJ443" t="e">
        <f>+VLOOKUP(AH443,Sheet4!A:A,1,FALSE())</f>
        <v>#N/A</v>
      </c>
      <c r="BO443" s="62">
        <f t="shared" si="33"/>
        <v>0</v>
      </c>
      <c r="BP443" t="s">
        <v>393</v>
      </c>
    </row>
    <row r="444" spans="1:68" ht="12.75" customHeight="1" x14ac:dyDescent="0.3">
      <c r="A444" s="60">
        <v>46114</v>
      </c>
      <c r="B444" t="s">
        <v>74</v>
      </c>
      <c r="F444" s="63">
        <v>223</v>
      </c>
      <c r="G444">
        <v>111.5</v>
      </c>
      <c r="H444" s="22">
        <v>0</v>
      </c>
      <c r="I444" s="22">
        <v>0</v>
      </c>
      <c r="J444" s="22">
        <f t="shared" si="32"/>
        <v>-111.5</v>
      </c>
      <c r="L444" s="22"/>
      <c r="M444" s="22"/>
      <c r="S444" t="s">
        <v>75</v>
      </c>
      <c r="W444">
        <v>2601097</v>
      </c>
      <c r="X444" t="s">
        <v>388</v>
      </c>
      <c r="Y444" t="s">
        <v>119</v>
      </c>
      <c r="Z444" t="s">
        <v>389</v>
      </c>
      <c r="AA444" t="s">
        <v>390</v>
      </c>
      <c r="AH444" t="s">
        <v>388</v>
      </c>
      <c r="AI444" t="s">
        <v>391</v>
      </c>
      <c r="AJ444" t="s">
        <v>392</v>
      </c>
      <c r="AK444">
        <v>866993712</v>
      </c>
      <c r="AO444">
        <v>260001</v>
      </c>
      <c r="BC444" s="22">
        <v>-223</v>
      </c>
      <c r="BG444">
        <f t="shared" si="28"/>
        <v>0</v>
      </c>
      <c r="BH444" s="22">
        <f t="shared" si="29"/>
        <v>0</v>
      </c>
      <c r="BI444" s="61" t="s">
        <v>72</v>
      </c>
      <c r="BJ444" t="e">
        <f>+VLOOKUP(AH444,Sheet4!A:A,1,FALSE())</f>
        <v>#N/A</v>
      </c>
      <c r="BO444" s="62">
        <f t="shared" si="33"/>
        <v>0</v>
      </c>
      <c r="BP444" t="s">
        <v>393</v>
      </c>
    </row>
    <row r="445" spans="1:68" ht="12.75" customHeight="1" x14ac:dyDescent="0.3">
      <c r="A445" s="60">
        <v>46114</v>
      </c>
      <c r="B445" t="s">
        <v>76</v>
      </c>
      <c r="F445">
        <v>4460</v>
      </c>
      <c r="G445">
        <v>4460</v>
      </c>
      <c r="H445" s="22">
        <v>0</v>
      </c>
      <c r="I445" s="22">
        <v>0</v>
      </c>
      <c r="J445" s="22">
        <f t="shared" si="32"/>
        <v>-4460</v>
      </c>
      <c r="L445" s="22"/>
      <c r="M445" s="22"/>
      <c r="S445" t="s">
        <v>77</v>
      </c>
      <c r="W445">
        <v>2601097</v>
      </c>
      <c r="X445" t="s">
        <v>388</v>
      </c>
      <c r="Y445" t="s">
        <v>119</v>
      </c>
      <c r="Z445" t="s">
        <v>389</v>
      </c>
      <c r="AA445" t="s">
        <v>390</v>
      </c>
      <c r="AH445" t="s">
        <v>388</v>
      </c>
      <c r="AI445" t="s">
        <v>391</v>
      </c>
      <c r="AJ445" t="s">
        <v>392</v>
      </c>
      <c r="AK445">
        <v>866993712</v>
      </c>
      <c r="AO445">
        <v>260001</v>
      </c>
      <c r="BC445" s="22">
        <v>-4460</v>
      </c>
      <c r="BG445">
        <f t="shared" si="28"/>
        <v>0</v>
      </c>
      <c r="BH445" s="22">
        <f t="shared" si="29"/>
        <v>0</v>
      </c>
      <c r="BI445" s="61" t="s">
        <v>72</v>
      </c>
      <c r="BJ445" t="e">
        <f>+VLOOKUP(AH445,Sheet4!A:A,1,FALSE())</f>
        <v>#N/A</v>
      </c>
      <c r="BO445" s="62">
        <f t="shared" si="33"/>
        <v>0</v>
      </c>
      <c r="BP445" t="s">
        <v>393</v>
      </c>
    </row>
    <row r="446" spans="1:68" ht="12.75" customHeight="1" x14ac:dyDescent="0.3">
      <c r="A446" s="60">
        <v>46114</v>
      </c>
      <c r="B446" t="s">
        <v>78</v>
      </c>
      <c r="F446" s="63">
        <v>223</v>
      </c>
      <c r="G446">
        <v>111.5</v>
      </c>
      <c r="H446" s="22">
        <v>0</v>
      </c>
      <c r="I446" s="22">
        <v>0</v>
      </c>
      <c r="J446" s="22">
        <f t="shared" si="32"/>
        <v>-111.5</v>
      </c>
      <c r="L446" s="22"/>
      <c r="M446" s="22"/>
      <c r="S446" t="s">
        <v>79</v>
      </c>
      <c r="W446">
        <v>2601097</v>
      </c>
      <c r="X446" t="s">
        <v>388</v>
      </c>
      <c r="Y446" t="s">
        <v>119</v>
      </c>
      <c r="Z446" t="s">
        <v>389</v>
      </c>
      <c r="AA446" t="s">
        <v>390</v>
      </c>
      <c r="AH446" t="s">
        <v>388</v>
      </c>
      <c r="AI446" t="s">
        <v>391</v>
      </c>
      <c r="AJ446" t="s">
        <v>392</v>
      </c>
      <c r="AK446">
        <v>866993712</v>
      </c>
      <c r="AO446">
        <v>260001</v>
      </c>
      <c r="BC446" s="22">
        <v>-223</v>
      </c>
      <c r="BG446">
        <f t="shared" si="28"/>
        <v>0</v>
      </c>
      <c r="BH446" s="22">
        <f t="shared" si="29"/>
        <v>0</v>
      </c>
      <c r="BI446" s="61" t="s">
        <v>72</v>
      </c>
      <c r="BJ446" t="e">
        <f>+VLOOKUP(AH446,Sheet4!A:A,1,FALSE())</f>
        <v>#N/A</v>
      </c>
      <c r="BO446" s="62">
        <f t="shared" si="33"/>
        <v>0</v>
      </c>
      <c r="BP446" t="s">
        <v>393</v>
      </c>
    </row>
    <row r="447" spans="1:68" ht="12.75" customHeight="1" x14ac:dyDescent="0.3">
      <c r="A447" s="60">
        <v>46114</v>
      </c>
      <c r="B447" t="s">
        <v>80</v>
      </c>
      <c r="F447">
        <v>2787.5</v>
      </c>
      <c r="G447">
        <v>2787.5</v>
      </c>
      <c r="H447" s="22">
        <v>0</v>
      </c>
      <c r="I447" s="22">
        <v>0</v>
      </c>
      <c r="J447" s="22">
        <f t="shared" si="32"/>
        <v>-2787.5</v>
      </c>
      <c r="L447" s="22"/>
      <c r="M447" s="22"/>
      <c r="S447" t="s">
        <v>81</v>
      </c>
      <c r="W447">
        <v>2601097</v>
      </c>
      <c r="X447" t="s">
        <v>388</v>
      </c>
      <c r="Y447" t="s">
        <v>119</v>
      </c>
      <c r="Z447" t="s">
        <v>389</v>
      </c>
      <c r="AA447" t="s">
        <v>390</v>
      </c>
      <c r="AH447" t="s">
        <v>388</v>
      </c>
      <c r="AI447" t="s">
        <v>391</v>
      </c>
      <c r="AJ447" t="s">
        <v>392</v>
      </c>
      <c r="AK447">
        <v>866993712</v>
      </c>
      <c r="AO447">
        <v>260001</v>
      </c>
      <c r="BC447" s="22">
        <v>-2787.5</v>
      </c>
      <c r="BG447">
        <f t="shared" si="28"/>
        <v>0</v>
      </c>
      <c r="BH447" s="22">
        <f t="shared" si="29"/>
        <v>0</v>
      </c>
      <c r="BI447" s="61" t="s">
        <v>72</v>
      </c>
      <c r="BJ447" t="e">
        <f>+VLOOKUP(AH447,Sheet4!A:A,1,FALSE())</f>
        <v>#N/A</v>
      </c>
      <c r="BO447" s="62">
        <f t="shared" si="33"/>
        <v>0</v>
      </c>
      <c r="BP447" t="s">
        <v>393</v>
      </c>
    </row>
    <row r="448" spans="1:68" ht="12.75" customHeight="1" x14ac:dyDescent="0.3">
      <c r="A448" s="60">
        <v>46114</v>
      </c>
      <c r="B448" t="s">
        <v>63</v>
      </c>
      <c r="F448">
        <v>450</v>
      </c>
      <c r="G448">
        <v>450</v>
      </c>
      <c r="H448" s="22">
        <v>165</v>
      </c>
      <c r="I448" s="22">
        <v>165</v>
      </c>
      <c r="J448" s="22">
        <f t="shared" si="32"/>
        <v>-285</v>
      </c>
      <c r="K448" t="s">
        <v>93</v>
      </c>
      <c r="L448" s="22"/>
      <c r="M448" s="22"/>
      <c r="S448" t="s">
        <v>65</v>
      </c>
      <c r="W448">
        <v>2601098</v>
      </c>
      <c r="X448" t="s">
        <v>394</v>
      </c>
      <c r="Y448" t="s">
        <v>67</v>
      </c>
      <c r="Z448" t="s">
        <v>152</v>
      </c>
      <c r="AA448" t="s">
        <v>395</v>
      </c>
      <c r="AH448" t="s">
        <v>394</v>
      </c>
      <c r="AI448" t="s">
        <v>396</v>
      </c>
      <c r="AJ448" t="s">
        <v>155</v>
      </c>
      <c r="AK448" t="s">
        <v>156</v>
      </c>
      <c r="AO448">
        <v>260001</v>
      </c>
      <c r="BC448" s="22">
        <v>-285</v>
      </c>
      <c r="BG448">
        <f t="shared" si="28"/>
        <v>0</v>
      </c>
      <c r="BH448" s="22">
        <f t="shared" si="29"/>
        <v>-165</v>
      </c>
      <c r="BI448" s="61" t="s">
        <v>72</v>
      </c>
      <c r="BJ448" t="e">
        <f>+VLOOKUP(AH448,Sheet4!A:A,1,FALSE())</f>
        <v>#N/A</v>
      </c>
      <c r="BO448" s="62">
        <f t="shared" si="33"/>
        <v>0</v>
      </c>
      <c r="BP448" t="s">
        <v>397</v>
      </c>
    </row>
    <row r="449" spans="1:68" ht="12.75" customHeight="1" x14ac:dyDescent="0.3">
      <c r="A449" s="60">
        <v>46114</v>
      </c>
      <c r="B449" t="s">
        <v>74</v>
      </c>
      <c r="F449" s="63">
        <v>30</v>
      </c>
      <c r="G449">
        <v>15</v>
      </c>
      <c r="H449" s="22">
        <v>11</v>
      </c>
      <c r="I449" s="22">
        <v>11</v>
      </c>
      <c r="J449" s="22">
        <f t="shared" si="32"/>
        <v>-4</v>
      </c>
      <c r="L449" s="22"/>
      <c r="M449" s="22"/>
      <c r="S449" t="s">
        <v>75</v>
      </c>
      <c r="W449">
        <v>2601098</v>
      </c>
      <c r="X449" t="s">
        <v>394</v>
      </c>
      <c r="Y449" t="s">
        <v>67</v>
      </c>
      <c r="Z449" t="s">
        <v>152</v>
      </c>
      <c r="AA449" t="s">
        <v>395</v>
      </c>
      <c r="AH449" t="s">
        <v>394</v>
      </c>
      <c r="AI449" t="s">
        <v>396</v>
      </c>
      <c r="AJ449" t="s">
        <v>155</v>
      </c>
      <c r="AK449" t="s">
        <v>156</v>
      </c>
      <c r="AO449">
        <v>260001</v>
      </c>
      <c r="BC449" s="22">
        <v>-19</v>
      </c>
      <c r="BG449">
        <f t="shared" si="28"/>
        <v>0</v>
      </c>
      <c r="BH449" s="22">
        <f t="shared" si="29"/>
        <v>-11</v>
      </c>
      <c r="BI449" s="61" t="s">
        <v>72</v>
      </c>
      <c r="BJ449" t="e">
        <f>+VLOOKUP(AH449,Sheet4!A:A,1,FALSE())</f>
        <v>#N/A</v>
      </c>
      <c r="BO449" s="62">
        <f t="shared" si="33"/>
        <v>0</v>
      </c>
      <c r="BP449" t="s">
        <v>397</v>
      </c>
    </row>
    <row r="450" spans="1:68" ht="12.75" customHeight="1" x14ac:dyDescent="0.3">
      <c r="A450" s="60">
        <v>46114</v>
      </c>
      <c r="B450" t="s">
        <v>76</v>
      </c>
      <c r="F450">
        <v>600</v>
      </c>
      <c r="G450">
        <v>600</v>
      </c>
      <c r="H450" s="22">
        <v>220</v>
      </c>
      <c r="I450" s="22">
        <v>220</v>
      </c>
      <c r="J450" s="22">
        <f t="shared" si="32"/>
        <v>-380</v>
      </c>
      <c r="L450" s="22"/>
      <c r="M450" s="22"/>
      <c r="S450" t="s">
        <v>77</v>
      </c>
      <c r="W450">
        <v>2601098</v>
      </c>
      <c r="X450" t="s">
        <v>394</v>
      </c>
      <c r="Y450" t="s">
        <v>67</v>
      </c>
      <c r="Z450" t="s">
        <v>152</v>
      </c>
      <c r="AA450" t="s">
        <v>395</v>
      </c>
      <c r="AH450" t="s">
        <v>394</v>
      </c>
      <c r="AI450" t="s">
        <v>396</v>
      </c>
      <c r="AJ450" t="s">
        <v>155</v>
      </c>
      <c r="AK450" t="s">
        <v>156</v>
      </c>
      <c r="AO450">
        <v>260001</v>
      </c>
      <c r="BC450" s="22">
        <v>-380</v>
      </c>
      <c r="BG450">
        <f t="shared" ref="BG450:BG513" si="34">+BD450+BE450</f>
        <v>0</v>
      </c>
      <c r="BH450" s="22">
        <f t="shared" ref="BH450:BH513" si="35">+BG450-I450</f>
        <v>-220</v>
      </c>
      <c r="BI450" s="61" t="s">
        <v>72</v>
      </c>
      <c r="BJ450" t="e">
        <f>+VLOOKUP(AH450,Sheet4!A:A,1,FALSE())</f>
        <v>#N/A</v>
      </c>
      <c r="BO450" s="62">
        <f t="shared" si="33"/>
        <v>0</v>
      </c>
      <c r="BP450" t="s">
        <v>397</v>
      </c>
    </row>
    <row r="451" spans="1:68" ht="12.75" customHeight="1" x14ac:dyDescent="0.3">
      <c r="A451" s="60">
        <v>46114</v>
      </c>
      <c r="B451" t="s">
        <v>78</v>
      </c>
      <c r="F451" s="63">
        <v>3</v>
      </c>
      <c r="G451">
        <v>1.5</v>
      </c>
      <c r="H451" s="22">
        <v>11</v>
      </c>
      <c r="I451" s="22">
        <v>11</v>
      </c>
      <c r="J451" s="22">
        <f t="shared" si="32"/>
        <v>9.5</v>
      </c>
      <c r="L451" s="22"/>
      <c r="M451" s="22"/>
      <c r="S451" t="s">
        <v>79</v>
      </c>
      <c r="W451">
        <v>2601098</v>
      </c>
      <c r="X451" t="s">
        <v>394</v>
      </c>
      <c r="Y451" t="s">
        <v>67</v>
      </c>
      <c r="Z451" t="s">
        <v>152</v>
      </c>
      <c r="AA451" t="s">
        <v>395</v>
      </c>
      <c r="AH451" t="s">
        <v>394</v>
      </c>
      <c r="AI451" t="s">
        <v>396</v>
      </c>
      <c r="AJ451" t="s">
        <v>155</v>
      </c>
      <c r="AK451" t="s">
        <v>156</v>
      </c>
      <c r="AO451">
        <v>260001</v>
      </c>
      <c r="BC451" s="22">
        <v>8</v>
      </c>
      <c r="BG451">
        <f t="shared" si="34"/>
        <v>0</v>
      </c>
      <c r="BH451" s="22">
        <f t="shared" si="35"/>
        <v>-11</v>
      </c>
      <c r="BI451" s="61" t="s">
        <v>72</v>
      </c>
      <c r="BJ451" t="e">
        <f>+VLOOKUP(AH451,Sheet4!A:A,1,FALSE())</f>
        <v>#N/A</v>
      </c>
      <c r="BO451" s="62">
        <f t="shared" si="33"/>
        <v>0</v>
      </c>
      <c r="BP451" t="s">
        <v>397</v>
      </c>
    </row>
    <row r="452" spans="1:68" ht="12.75" customHeight="1" x14ac:dyDescent="0.3">
      <c r="A452" s="60">
        <v>46114</v>
      </c>
      <c r="B452" t="s">
        <v>80</v>
      </c>
      <c r="F452">
        <v>37.5</v>
      </c>
      <c r="G452">
        <v>37.5</v>
      </c>
      <c r="H452" s="22">
        <v>137.5</v>
      </c>
      <c r="I452" s="22">
        <v>137.5</v>
      </c>
      <c r="J452" s="22">
        <f t="shared" si="32"/>
        <v>100</v>
      </c>
      <c r="L452" s="22">
        <f>I452/12.5</f>
        <v>11</v>
      </c>
      <c r="M452" s="22"/>
      <c r="S452" t="s">
        <v>81</v>
      </c>
      <c r="W452">
        <v>2601098</v>
      </c>
      <c r="X452" t="s">
        <v>394</v>
      </c>
      <c r="Y452" t="s">
        <v>67</v>
      </c>
      <c r="Z452" t="s">
        <v>152</v>
      </c>
      <c r="AA452" t="s">
        <v>395</v>
      </c>
      <c r="AH452" t="s">
        <v>394</v>
      </c>
      <c r="AI452" t="s">
        <v>396</v>
      </c>
      <c r="AJ452" t="s">
        <v>155</v>
      </c>
      <c r="AK452" t="s">
        <v>156</v>
      </c>
      <c r="AO452">
        <v>260001</v>
      </c>
      <c r="BC452" s="22">
        <v>100</v>
      </c>
      <c r="BG452">
        <f t="shared" si="34"/>
        <v>0</v>
      </c>
      <c r="BH452" s="22">
        <f t="shared" si="35"/>
        <v>-137.5</v>
      </c>
      <c r="BI452" s="61" t="s">
        <v>72</v>
      </c>
      <c r="BJ452" t="e">
        <f>+VLOOKUP(AH452,Sheet4!A:A,1,FALSE())</f>
        <v>#N/A</v>
      </c>
      <c r="BO452" s="62">
        <f t="shared" si="33"/>
        <v>0</v>
      </c>
      <c r="BP452" t="s">
        <v>397</v>
      </c>
    </row>
    <row r="453" spans="1:68" ht="12.75" customHeight="1" x14ac:dyDescent="0.3">
      <c r="A453" s="60">
        <v>46114</v>
      </c>
      <c r="B453" t="s">
        <v>82</v>
      </c>
      <c r="F453" s="63">
        <v>81</v>
      </c>
      <c r="G453">
        <v>40.5</v>
      </c>
      <c r="H453" s="22">
        <v>0</v>
      </c>
      <c r="I453" s="22">
        <v>0</v>
      </c>
      <c r="J453" s="22">
        <f t="shared" si="32"/>
        <v>-40.5</v>
      </c>
      <c r="L453" s="22"/>
      <c r="M453" s="22"/>
      <c r="S453" t="s">
        <v>83</v>
      </c>
      <c r="W453">
        <v>2601098</v>
      </c>
      <c r="X453" t="s">
        <v>394</v>
      </c>
      <c r="Y453" t="s">
        <v>67</v>
      </c>
      <c r="Z453" t="s">
        <v>152</v>
      </c>
      <c r="AA453" t="s">
        <v>395</v>
      </c>
      <c r="AH453" t="s">
        <v>394</v>
      </c>
      <c r="AI453" t="s">
        <v>396</v>
      </c>
      <c r="AJ453" t="s">
        <v>155</v>
      </c>
      <c r="AK453" t="s">
        <v>156</v>
      </c>
      <c r="AO453">
        <v>260001</v>
      </c>
      <c r="BC453" s="22">
        <v>-81</v>
      </c>
      <c r="BG453">
        <f t="shared" si="34"/>
        <v>0</v>
      </c>
      <c r="BH453" s="22">
        <f t="shared" si="35"/>
        <v>0</v>
      </c>
      <c r="BI453" s="61" t="s">
        <v>72</v>
      </c>
      <c r="BJ453" t="e">
        <f>+VLOOKUP(AH453,Sheet4!A:A,1,FALSE())</f>
        <v>#N/A</v>
      </c>
      <c r="BO453" s="62">
        <f t="shared" si="33"/>
        <v>0</v>
      </c>
      <c r="BP453" t="s">
        <v>397</v>
      </c>
    </row>
    <row r="454" spans="1:68" ht="12.75" customHeight="1" x14ac:dyDescent="0.3">
      <c r="A454" s="60">
        <v>46114</v>
      </c>
      <c r="B454" t="s">
        <v>84</v>
      </c>
      <c r="F454">
        <v>1350</v>
      </c>
      <c r="G454">
        <v>1350</v>
      </c>
      <c r="H454" s="22">
        <v>0</v>
      </c>
      <c r="I454" s="22">
        <v>0</v>
      </c>
      <c r="J454" s="22">
        <f t="shared" si="32"/>
        <v>-1350</v>
      </c>
      <c r="L454" s="22"/>
      <c r="M454" s="22">
        <f>I454/50</f>
        <v>0</v>
      </c>
      <c r="S454" t="s">
        <v>85</v>
      </c>
      <c r="W454">
        <v>2601098</v>
      </c>
      <c r="X454" t="s">
        <v>394</v>
      </c>
      <c r="Y454" t="s">
        <v>67</v>
      </c>
      <c r="Z454" t="s">
        <v>152</v>
      </c>
      <c r="AA454" t="s">
        <v>395</v>
      </c>
      <c r="AH454" t="s">
        <v>394</v>
      </c>
      <c r="AI454" t="s">
        <v>396</v>
      </c>
      <c r="AJ454" t="s">
        <v>155</v>
      </c>
      <c r="AK454" t="s">
        <v>156</v>
      </c>
      <c r="AO454">
        <v>260001</v>
      </c>
      <c r="BC454" s="22">
        <v>-1350</v>
      </c>
      <c r="BG454">
        <f t="shared" si="34"/>
        <v>0</v>
      </c>
      <c r="BH454" s="22">
        <f t="shared" si="35"/>
        <v>0</v>
      </c>
      <c r="BI454" s="61" t="s">
        <v>72</v>
      </c>
      <c r="BJ454" t="e">
        <f>+VLOOKUP(AH454,Sheet4!A:A,1,FALSE())</f>
        <v>#N/A</v>
      </c>
      <c r="BO454" s="62">
        <f t="shared" si="33"/>
        <v>0</v>
      </c>
      <c r="BP454" t="s">
        <v>397</v>
      </c>
    </row>
    <row r="455" spans="1:68" ht="12.75" customHeight="1" x14ac:dyDescent="0.3">
      <c r="A455" s="60">
        <v>46114</v>
      </c>
      <c r="B455" t="s">
        <v>63</v>
      </c>
      <c r="F455">
        <v>840</v>
      </c>
      <c r="G455">
        <v>840</v>
      </c>
      <c r="H455">
        <v>240</v>
      </c>
      <c r="I455">
        <v>240</v>
      </c>
      <c r="J455" s="22">
        <v>-600</v>
      </c>
      <c r="K455" t="s">
        <v>93</v>
      </c>
      <c r="S455" t="s">
        <v>65</v>
      </c>
      <c r="W455">
        <v>2601099</v>
      </c>
      <c r="X455" t="s">
        <v>398</v>
      </c>
      <c r="Y455" t="s">
        <v>95</v>
      </c>
      <c r="Z455" t="s">
        <v>159</v>
      </c>
      <c r="AA455" t="s">
        <v>399</v>
      </c>
      <c r="AH455" t="s">
        <v>398</v>
      </c>
      <c r="AI455" t="s">
        <v>400</v>
      </c>
      <c r="AJ455" t="s">
        <v>162</v>
      </c>
      <c r="AK455">
        <v>847484009</v>
      </c>
      <c r="AO455">
        <v>260001</v>
      </c>
      <c r="BG455">
        <f t="shared" si="34"/>
        <v>0</v>
      </c>
      <c r="BH455" s="22">
        <f t="shared" si="35"/>
        <v>-240</v>
      </c>
      <c r="BI455" s="61" t="s">
        <v>72</v>
      </c>
      <c r="BJ455" t="e">
        <f>+VLOOKUP(AH455,Sheet4!A:A,1,FALSE())</f>
        <v>#N/A</v>
      </c>
      <c r="BO455" s="62">
        <v>-600</v>
      </c>
      <c r="BP455" t="s">
        <v>401</v>
      </c>
    </row>
    <row r="456" spans="1:68" ht="12.75" customHeight="1" x14ac:dyDescent="0.3">
      <c r="A456" s="60">
        <v>46114</v>
      </c>
      <c r="B456" t="s">
        <v>63</v>
      </c>
      <c r="F456">
        <v>510</v>
      </c>
      <c r="G456">
        <v>510</v>
      </c>
      <c r="H456">
        <v>150</v>
      </c>
      <c r="I456">
        <v>150</v>
      </c>
      <c r="J456" s="22">
        <v>-360</v>
      </c>
      <c r="K456" t="s">
        <v>93</v>
      </c>
      <c r="S456" t="s">
        <v>65</v>
      </c>
      <c r="W456">
        <v>2601099</v>
      </c>
      <c r="X456" t="s">
        <v>398</v>
      </c>
      <c r="Y456" t="s">
        <v>95</v>
      </c>
      <c r="Z456" t="s">
        <v>159</v>
      </c>
      <c r="AA456" t="s">
        <v>402</v>
      </c>
      <c r="AH456" t="s">
        <v>398</v>
      </c>
      <c r="AI456" t="s">
        <v>400</v>
      </c>
      <c r="AJ456" t="s">
        <v>162</v>
      </c>
      <c r="AK456">
        <v>847484009</v>
      </c>
      <c r="AO456">
        <v>260001</v>
      </c>
      <c r="BG456">
        <f t="shared" si="34"/>
        <v>0</v>
      </c>
      <c r="BH456" s="22">
        <f t="shared" si="35"/>
        <v>-150</v>
      </c>
      <c r="BI456" s="61" t="s">
        <v>72</v>
      </c>
      <c r="BJ456" t="e">
        <f>+VLOOKUP(AH456,Sheet4!A:A,1,FALSE())</f>
        <v>#N/A</v>
      </c>
      <c r="BO456" s="62">
        <v>-360</v>
      </c>
      <c r="BP456" t="s">
        <v>401</v>
      </c>
    </row>
    <row r="457" spans="1:68" ht="12.75" customHeight="1" x14ac:dyDescent="0.3">
      <c r="A457" s="60">
        <v>46114</v>
      </c>
      <c r="B457" t="s">
        <v>63</v>
      </c>
      <c r="F457">
        <v>525</v>
      </c>
      <c r="G457">
        <v>525</v>
      </c>
      <c r="H457">
        <v>150</v>
      </c>
      <c r="I457">
        <v>150</v>
      </c>
      <c r="J457" s="22">
        <v>-375</v>
      </c>
      <c r="K457" t="s">
        <v>93</v>
      </c>
      <c r="S457" t="s">
        <v>65</v>
      </c>
      <c r="W457">
        <v>2601099</v>
      </c>
      <c r="X457" t="s">
        <v>398</v>
      </c>
      <c r="Y457" t="s">
        <v>95</v>
      </c>
      <c r="Z457" t="s">
        <v>159</v>
      </c>
      <c r="AA457" t="s">
        <v>403</v>
      </c>
      <c r="AH457" t="s">
        <v>398</v>
      </c>
      <c r="AI457" t="s">
        <v>400</v>
      </c>
      <c r="AJ457" t="s">
        <v>162</v>
      </c>
      <c r="AK457">
        <v>847484009</v>
      </c>
      <c r="AO457">
        <v>260001</v>
      </c>
      <c r="BG457">
        <f t="shared" si="34"/>
        <v>0</v>
      </c>
      <c r="BH457" s="22">
        <f t="shared" si="35"/>
        <v>-150</v>
      </c>
      <c r="BI457" s="61" t="s">
        <v>72</v>
      </c>
      <c r="BJ457" t="e">
        <f>+VLOOKUP(AH457,Sheet4!A:A,1,FALSE())</f>
        <v>#N/A</v>
      </c>
      <c r="BO457" s="62">
        <v>-375</v>
      </c>
      <c r="BP457" t="s">
        <v>401</v>
      </c>
    </row>
    <row r="458" spans="1:68" ht="12.75" customHeight="1" x14ac:dyDescent="0.3">
      <c r="A458" s="60">
        <v>46114</v>
      </c>
      <c r="B458" t="s">
        <v>63</v>
      </c>
      <c r="F458">
        <v>855</v>
      </c>
      <c r="G458">
        <v>855</v>
      </c>
      <c r="H458">
        <v>240</v>
      </c>
      <c r="I458">
        <v>240</v>
      </c>
      <c r="J458" s="22">
        <v>-615</v>
      </c>
      <c r="K458" t="s">
        <v>93</v>
      </c>
      <c r="S458" t="s">
        <v>65</v>
      </c>
      <c r="W458">
        <v>2601099</v>
      </c>
      <c r="X458" t="s">
        <v>398</v>
      </c>
      <c r="Y458" t="s">
        <v>95</v>
      </c>
      <c r="Z458" t="s">
        <v>159</v>
      </c>
      <c r="AA458" t="s">
        <v>404</v>
      </c>
      <c r="AH458" t="s">
        <v>398</v>
      </c>
      <c r="AI458" t="s">
        <v>400</v>
      </c>
      <c r="AJ458" t="s">
        <v>162</v>
      </c>
      <c r="AK458">
        <v>847484009</v>
      </c>
      <c r="AO458">
        <v>260001</v>
      </c>
      <c r="BG458">
        <f t="shared" si="34"/>
        <v>0</v>
      </c>
      <c r="BH458" s="22">
        <f t="shared" si="35"/>
        <v>-240</v>
      </c>
      <c r="BI458" s="61" t="s">
        <v>72</v>
      </c>
      <c r="BJ458" t="e">
        <f>+VLOOKUP(AH458,Sheet4!A:A,1,FALSE())</f>
        <v>#N/A</v>
      </c>
      <c r="BO458" s="62">
        <v>-615</v>
      </c>
      <c r="BP458" t="s">
        <v>401</v>
      </c>
    </row>
    <row r="459" spans="1:68" ht="12.75" customHeight="1" x14ac:dyDescent="0.3">
      <c r="A459" s="60">
        <v>46114</v>
      </c>
      <c r="B459" t="s">
        <v>63</v>
      </c>
      <c r="F459">
        <v>780</v>
      </c>
      <c r="G459">
        <v>780</v>
      </c>
      <c r="H459">
        <v>225</v>
      </c>
      <c r="I459">
        <v>225</v>
      </c>
      <c r="J459" s="22">
        <v>-555</v>
      </c>
      <c r="K459" t="s">
        <v>93</v>
      </c>
      <c r="S459" t="s">
        <v>65</v>
      </c>
      <c r="W459">
        <v>2601099</v>
      </c>
      <c r="X459" t="s">
        <v>398</v>
      </c>
      <c r="Y459" t="s">
        <v>95</v>
      </c>
      <c r="Z459" t="s">
        <v>159</v>
      </c>
      <c r="AA459" t="s">
        <v>405</v>
      </c>
      <c r="AH459" t="s">
        <v>398</v>
      </c>
      <c r="AI459" t="s">
        <v>400</v>
      </c>
      <c r="AJ459" t="s">
        <v>162</v>
      </c>
      <c r="AK459">
        <v>847484009</v>
      </c>
      <c r="AO459">
        <v>260001</v>
      </c>
      <c r="BG459">
        <f t="shared" si="34"/>
        <v>0</v>
      </c>
      <c r="BH459" s="22">
        <f t="shared" si="35"/>
        <v>-225</v>
      </c>
      <c r="BI459" s="61" t="s">
        <v>72</v>
      </c>
      <c r="BJ459" t="e">
        <f>+VLOOKUP(AH459,Sheet4!A:A,1,FALSE())</f>
        <v>#N/A</v>
      </c>
      <c r="BO459" s="62">
        <v>-555</v>
      </c>
      <c r="BP459" t="s">
        <v>401</v>
      </c>
    </row>
    <row r="460" spans="1:68" ht="12.75" customHeight="1" x14ac:dyDescent="0.3">
      <c r="A460" s="60">
        <v>46114</v>
      </c>
      <c r="B460" t="s">
        <v>63</v>
      </c>
      <c r="F460">
        <v>450</v>
      </c>
      <c r="G460">
        <v>450</v>
      </c>
      <c r="H460">
        <v>135</v>
      </c>
      <c r="I460">
        <v>135</v>
      </c>
      <c r="J460" s="22">
        <v>-315</v>
      </c>
      <c r="K460" t="s">
        <v>93</v>
      </c>
      <c r="S460" t="s">
        <v>65</v>
      </c>
      <c r="W460">
        <v>2601099</v>
      </c>
      <c r="X460" t="s">
        <v>398</v>
      </c>
      <c r="Y460" t="s">
        <v>95</v>
      </c>
      <c r="Z460" t="s">
        <v>159</v>
      </c>
      <c r="AA460" t="s">
        <v>406</v>
      </c>
      <c r="AH460" t="s">
        <v>398</v>
      </c>
      <c r="AI460" t="s">
        <v>400</v>
      </c>
      <c r="AJ460" t="s">
        <v>162</v>
      </c>
      <c r="AK460">
        <v>847484009</v>
      </c>
      <c r="AO460">
        <v>260001</v>
      </c>
      <c r="BG460">
        <f t="shared" si="34"/>
        <v>0</v>
      </c>
      <c r="BH460" s="22">
        <f t="shared" si="35"/>
        <v>-135</v>
      </c>
      <c r="BI460" s="61" t="s">
        <v>72</v>
      </c>
      <c r="BJ460" t="e">
        <f>+VLOOKUP(AH460,Sheet4!A:A,1,FALSE())</f>
        <v>#N/A</v>
      </c>
      <c r="BO460" s="62">
        <v>-315</v>
      </c>
      <c r="BP460" t="s">
        <v>401</v>
      </c>
    </row>
    <row r="461" spans="1:68" ht="12.75" customHeight="1" x14ac:dyDescent="0.3">
      <c r="A461" s="60">
        <v>46114</v>
      </c>
      <c r="B461" t="s">
        <v>74</v>
      </c>
      <c r="F461" s="63">
        <v>56</v>
      </c>
      <c r="G461">
        <v>28</v>
      </c>
      <c r="H461">
        <v>16</v>
      </c>
      <c r="I461">
        <v>16</v>
      </c>
      <c r="J461" s="22">
        <v>-40</v>
      </c>
      <c r="S461" t="s">
        <v>75</v>
      </c>
      <c r="W461">
        <v>2601099</v>
      </c>
      <c r="X461" t="s">
        <v>398</v>
      </c>
      <c r="Y461" t="s">
        <v>95</v>
      </c>
      <c r="Z461" t="s">
        <v>159</v>
      </c>
      <c r="AA461" t="s">
        <v>399</v>
      </c>
      <c r="AH461" t="s">
        <v>398</v>
      </c>
      <c r="AI461" t="s">
        <v>400</v>
      </c>
      <c r="AJ461" t="s">
        <v>162</v>
      </c>
      <c r="AK461">
        <v>847484009</v>
      </c>
      <c r="AO461">
        <v>260001</v>
      </c>
      <c r="BG461">
        <f t="shared" si="34"/>
        <v>0</v>
      </c>
      <c r="BH461" s="22">
        <f t="shared" si="35"/>
        <v>-16</v>
      </c>
      <c r="BI461" s="61" t="s">
        <v>72</v>
      </c>
      <c r="BJ461" t="e">
        <f>+VLOOKUP(AH461,Sheet4!A:A,1,FALSE())</f>
        <v>#N/A</v>
      </c>
      <c r="BO461" s="62">
        <v>-40</v>
      </c>
      <c r="BP461" t="s">
        <v>401</v>
      </c>
    </row>
    <row r="462" spans="1:68" ht="12.75" customHeight="1" x14ac:dyDescent="0.3">
      <c r="A462" s="60">
        <v>46114</v>
      </c>
      <c r="B462" t="s">
        <v>74</v>
      </c>
      <c r="F462" s="63">
        <v>34</v>
      </c>
      <c r="G462">
        <v>17</v>
      </c>
      <c r="H462">
        <v>10</v>
      </c>
      <c r="I462">
        <v>10</v>
      </c>
      <c r="J462" s="22">
        <v>-24</v>
      </c>
      <c r="S462" t="s">
        <v>75</v>
      </c>
      <c r="W462">
        <v>2601099</v>
      </c>
      <c r="X462" t="s">
        <v>398</v>
      </c>
      <c r="Y462" t="s">
        <v>95</v>
      </c>
      <c r="Z462" t="s">
        <v>159</v>
      </c>
      <c r="AA462" t="s">
        <v>402</v>
      </c>
      <c r="AH462" t="s">
        <v>398</v>
      </c>
      <c r="AI462" t="s">
        <v>400</v>
      </c>
      <c r="AJ462" t="s">
        <v>162</v>
      </c>
      <c r="AK462">
        <v>847484009</v>
      </c>
      <c r="AO462">
        <v>260001</v>
      </c>
      <c r="BG462">
        <f t="shared" si="34"/>
        <v>0</v>
      </c>
      <c r="BH462" s="22">
        <f t="shared" si="35"/>
        <v>-10</v>
      </c>
      <c r="BI462" s="61" t="s">
        <v>72</v>
      </c>
      <c r="BJ462" t="e">
        <f>+VLOOKUP(AH462,Sheet4!A:A,1,FALSE())</f>
        <v>#N/A</v>
      </c>
      <c r="BO462" s="62">
        <v>-24</v>
      </c>
      <c r="BP462" t="s">
        <v>401</v>
      </c>
    </row>
    <row r="463" spans="1:68" ht="12.75" customHeight="1" x14ac:dyDescent="0.3">
      <c r="A463" s="60">
        <v>46114</v>
      </c>
      <c r="B463" t="s">
        <v>74</v>
      </c>
      <c r="F463" s="63">
        <v>35</v>
      </c>
      <c r="G463">
        <v>17.5</v>
      </c>
      <c r="H463">
        <v>10</v>
      </c>
      <c r="I463">
        <v>10</v>
      </c>
      <c r="J463" s="22">
        <v>-25</v>
      </c>
      <c r="S463" t="s">
        <v>75</v>
      </c>
      <c r="W463">
        <v>2601099</v>
      </c>
      <c r="X463" t="s">
        <v>398</v>
      </c>
      <c r="Y463" t="s">
        <v>95</v>
      </c>
      <c r="Z463" t="s">
        <v>159</v>
      </c>
      <c r="AA463" t="s">
        <v>403</v>
      </c>
      <c r="AH463" t="s">
        <v>398</v>
      </c>
      <c r="AI463" t="s">
        <v>400</v>
      </c>
      <c r="AJ463" t="s">
        <v>162</v>
      </c>
      <c r="AK463">
        <v>847484009</v>
      </c>
      <c r="AO463">
        <v>260001</v>
      </c>
      <c r="BG463">
        <f t="shared" si="34"/>
        <v>0</v>
      </c>
      <c r="BH463" s="22">
        <f t="shared" si="35"/>
        <v>-10</v>
      </c>
      <c r="BI463" s="61" t="s">
        <v>72</v>
      </c>
      <c r="BJ463" t="e">
        <f>+VLOOKUP(AH463,Sheet4!A:A,1,FALSE())</f>
        <v>#N/A</v>
      </c>
      <c r="BO463" s="62">
        <v>-25</v>
      </c>
      <c r="BP463" t="s">
        <v>401</v>
      </c>
    </row>
    <row r="464" spans="1:68" ht="12.75" customHeight="1" x14ac:dyDescent="0.3">
      <c r="A464" s="60">
        <v>46114</v>
      </c>
      <c r="B464" t="s">
        <v>74</v>
      </c>
      <c r="F464" s="63">
        <v>57</v>
      </c>
      <c r="G464">
        <v>28.5</v>
      </c>
      <c r="H464">
        <v>16</v>
      </c>
      <c r="I464">
        <v>16</v>
      </c>
      <c r="J464" s="22">
        <v>-41</v>
      </c>
      <c r="S464" t="s">
        <v>75</v>
      </c>
      <c r="W464">
        <v>2601099</v>
      </c>
      <c r="X464" t="s">
        <v>398</v>
      </c>
      <c r="Y464" t="s">
        <v>95</v>
      </c>
      <c r="Z464" t="s">
        <v>159</v>
      </c>
      <c r="AA464" t="s">
        <v>404</v>
      </c>
      <c r="AH464" t="s">
        <v>398</v>
      </c>
      <c r="AI464" t="s">
        <v>400</v>
      </c>
      <c r="AJ464" t="s">
        <v>162</v>
      </c>
      <c r="AK464">
        <v>847484009</v>
      </c>
      <c r="AO464">
        <v>260001</v>
      </c>
      <c r="BG464">
        <f t="shared" si="34"/>
        <v>0</v>
      </c>
      <c r="BH464" s="22">
        <f t="shared" si="35"/>
        <v>-16</v>
      </c>
      <c r="BI464" s="61" t="s">
        <v>72</v>
      </c>
      <c r="BJ464" t="e">
        <f>+VLOOKUP(AH464,Sheet4!A:A,1,FALSE())</f>
        <v>#N/A</v>
      </c>
      <c r="BO464" s="62">
        <v>-41</v>
      </c>
      <c r="BP464" t="s">
        <v>401</v>
      </c>
    </row>
    <row r="465" spans="1:68" ht="12.75" customHeight="1" x14ac:dyDescent="0.3">
      <c r="A465" s="60">
        <v>46114</v>
      </c>
      <c r="B465" t="s">
        <v>74</v>
      </c>
      <c r="F465" s="63">
        <v>52</v>
      </c>
      <c r="G465">
        <v>26</v>
      </c>
      <c r="H465">
        <v>15</v>
      </c>
      <c r="I465">
        <v>15</v>
      </c>
      <c r="J465" s="22">
        <v>-37</v>
      </c>
      <c r="S465" t="s">
        <v>75</v>
      </c>
      <c r="W465">
        <v>2601099</v>
      </c>
      <c r="X465" t="s">
        <v>398</v>
      </c>
      <c r="Y465" t="s">
        <v>95</v>
      </c>
      <c r="Z465" t="s">
        <v>159</v>
      </c>
      <c r="AA465" t="s">
        <v>405</v>
      </c>
      <c r="AH465" t="s">
        <v>398</v>
      </c>
      <c r="AI465" t="s">
        <v>400</v>
      </c>
      <c r="AJ465" t="s">
        <v>162</v>
      </c>
      <c r="AK465">
        <v>847484009</v>
      </c>
      <c r="AO465">
        <v>260001</v>
      </c>
      <c r="BG465">
        <f t="shared" si="34"/>
        <v>0</v>
      </c>
      <c r="BH465" s="22">
        <f t="shared" si="35"/>
        <v>-15</v>
      </c>
      <c r="BI465" s="61" t="s">
        <v>72</v>
      </c>
      <c r="BJ465" t="e">
        <f>+VLOOKUP(AH465,Sheet4!A:A,1,FALSE())</f>
        <v>#N/A</v>
      </c>
      <c r="BO465" s="62">
        <v>-37</v>
      </c>
      <c r="BP465" t="s">
        <v>401</v>
      </c>
    </row>
    <row r="466" spans="1:68" ht="12.75" customHeight="1" x14ac:dyDescent="0.3">
      <c r="A466" s="60">
        <v>46114</v>
      </c>
      <c r="B466" t="s">
        <v>74</v>
      </c>
      <c r="F466" s="63">
        <v>30</v>
      </c>
      <c r="G466">
        <v>15</v>
      </c>
      <c r="H466">
        <v>9</v>
      </c>
      <c r="I466">
        <v>9</v>
      </c>
      <c r="J466" s="22">
        <v>-21</v>
      </c>
      <c r="S466" t="s">
        <v>75</v>
      </c>
      <c r="W466">
        <v>2601099</v>
      </c>
      <c r="X466" t="s">
        <v>398</v>
      </c>
      <c r="Y466" t="s">
        <v>95</v>
      </c>
      <c r="Z466" t="s">
        <v>159</v>
      </c>
      <c r="AA466" t="s">
        <v>406</v>
      </c>
      <c r="AH466" t="s">
        <v>398</v>
      </c>
      <c r="AI466" t="s">
        <v>400</v>
      </c>
      <c r="AJ466" t="s">
        <v>162</v>
      </c>
      <c r="AK466">
        <v>847484009</v>
      </c>
      <c r="AO466">
        <v>260001</v>
      </c>
      <c r="BG466">
        <f t="shared" si="34"/>
        <v>0</v>
      </c>
      <c r="BH466" s="22">
        <f t="shared" si="35"/>
        <v>-9</v>
      </c>
      <c r="BI466" s="61" t="s">
        <v>72</v>
      </c>
      <c r="BJ466" t="e">
        <f>+VLOOKUP(AH466,Sheet4!A:A,1,FALSE())</f>
        <v>#N/A</v>
      </c>
      <c r="BO466" s="62">
        <v>-21</v>
      </c>
      <c r="BP466" t="s">
        <v>401</v>
      </c>
    </row>
    <row r="467" spans="1:68" ht="12.75" customHeight="1" x14ac:dyDescent="0.3">
      <c r="A467" s="60">
        <v>46114</v>
      </c>
      <c r="B467" t="s">
        <v>76</v>
      </c>
      <c r="F467">
        <v>1120</v>
      </c>
      <c r="G467">
        <v>1120</v>
      </c>
      <c r="H467">
        <v>320</v>
      </c>
      <c r="I467">
        <v>320</v>
      </c>
      <c r="J467" s="22">
        <v>-800</v>
      </c>
      <c r="S467" t="s">
        <v>77</v>
      </c>
      <c r="W467">
        <v>2601099</v>
      </c>
      <c r="X467" t="s">
        <v>398</v>
      </c>
      <c r="Y467" t="s">
        <v>95</v>
      </c>
      <c r="Z467" t="s">
        <v>159</v>
      </c>
      <c r="AA467" t="s">
        <v>399</v>
      </c>
      <c r="AH467" t="s">
        <v>398</v>
      </c>
      <c r="AI467" t="s">
        <v>400</v>
      </c>
      <c r="AJ467" t="s">
        <v>162</v>
      </c>
      <c r="AK467">
        <v>847484009</v>
      </c>
      <c r="AO467">
        <v>260001</v>
      </c>
      <c r="BG467">
        <f t="shared" si="34"/>
        <v>0</v>
      </c>
      <c r="BH467" s="22">
        <f t="shared" si="35"/>
        <v>-320</v>
      </c>
      <c r="BI467" s="61" t="s">
        <v>72</v>
      </c>
      <c r="BJ467" t="e">
        <f>+VLOOKUP(AH467,Sheet4!A:A,1,FALSE())</f>
        <v>#N/A</v>
      </c>
      <c r="BO467" s="62">
        <v>-800</v>
      </c>
      <c r="BP467" t="s">
        <v>401</v>
      </c>
    </row>
    <row r="468" spans="1:68" ht="12.75" customHeight="1" x14ac:dyDescent="0.3">
      <c r="A468" s="60">
        <v>46114</v>
      </c>
      <c r="B468" t="s">
        <v>76</v>
      </c>
      <c r="F468">
        <v>680</v>
      </c>
      <c r="G468">
        <v>680</v>
      </c>
      <c r="H468">
        <v>200</v>
      </c>
      <c r="I468">
        <v>200</v>
      </c>
      <c r="J468" s="22">
        <v>-480</v>
      </c>
      <c r="S468" t="s">
        <v>77</v>
      </c>
      <c r="W468">
        <v>2601099</v>
      </c>
      <c r="X468" t="s">
        <v>398</v>
      </c>
      <c r="Y468" t="s">
        <v>95</v>
      </c>
      <c r="Z468" t="s">
        <v>159</v>
      </c>
      <c r="AA468" t="s">
        <v>402</v>
      </c>
      <c r="AH468" t="s">
        <v>398</v>
      </c>
      <c r="AI468" t="s">
        <v>400</v>
      </c>
      <c r="AJ468" t="s">
        <v>162</v>
      </c>
      <c r="AK468">
        <v>847484009</v>
      </c>
      <c r="AO468">
        <v>260001</v>
      </c>
      <c r="BG468">
        <f t="shared" si="34"/>
        <v>0</v>
      </c>
      <c r="BH468" s="22">
        <f t="shared" si="35"/>
        <v>-200</v>
      </c>
      <c r="BI468" s="61" t="s">
        <v>72</v>
      </c>
      <c r="BJ468" t="e">
        <f>+VLOOKUP(AH468,Sheet4!A:A,1,FALSE())</f>
        <v>#N/A</v>
      </c>
      <c r="BO468" s="62">
        <v>-480</v>
      </c>
      <c r="BP468" t="s">
        <v>401</v>
      </c>
    </row>
    <row r="469" spans="1:68" ht="12.75" customHeight="1" x14ac:dyDescent="0.3">
      <c r="A469" s="60">
        <v>46114</v>
      </c>
      <c r="B469" t="s">
        <v>76</v>
      </c>
      <c r="F469">
        <v>700</v>
      </c>
      <c r="G469">
        <v>700</v>
      </c>
      <c r="H469">
        <v>200</v>
      </c>
      <c r="I469">
        <v>200</v>
      </c>
      <c r="J469" s="22">
        <v>-500</v>
      </c>
      <c r="S469" t="s">
        <v>77</v>
      </c>
      <c r="W469">
        <v>2601099</v>
      </c>
      <c r="X469" t="s">
        <v>398</v>
      </c>
      <c r="Y469" t="s">
        <v>95</v>
      </c>
      <c r="Z469" t="s">
        <v>159</v>
      </c>
      <c r="AA469" t="s">
        <v>403</v>
      </c>
      <c r="AH469" t="s">
        <v>398</v>
      </c>
      <c r="AI469" t="s">
        <v>400</v>
      </c>
      <c r="AJ469" t="s">
        <v>162</v>
      </c>
      <c r="AK469">
        <v>847484009</v>
      </c>
      <c r="AO469">
        <v>260001</v>
      </c>
      <c r="BG469">
        <f t="shared" si="34"/>
        <v>0</v>
      </c>
      <c r="BH469" s="22">
        <f t="shared" si="35"/>
        <v>-200</v>
      </c>
      <c r="BI469" s="61" t="s">
        <v>72</v>
      </c>
      <c r="BJ469" t="e">
        <f>+VLOOKUP(AH469,Sheet4!A:A,1,FALSE())</f>
        <v>#N/A</v>
      </c>
      <c r="BO469" s="62">
        <v>-500</v>
      </c>
      <c r="BP469" t="s">
        <v>401</v>
      </c>
    </row>
    <row r="470" spans="1:68" ht="12.75" customHeight="1" x14ac:dyDescent="0.3">
      <c r="A470" s="60">
        <v>46114</v>
      </c>
      <c r="B470" t="s">
        <v>76</v>
      </c>
      <c r="F470">
        <v>1140</v>
      </c>
      <c r="G470">
        <v>1140</v>
      </c>
      <c r="H470">
        <v>320</v>
      </c>
      <c r="I470">
        <v>320</v>
      </c>
      <c r="J470" s="22">
        <v>-820</v>
      </c>
      <c r="S470" t="s">
        <v>77</v>
      </c>
      <c r="W470">
        <v>2601099</v>
      </c>
      <c r="X470" t="s">
        <v>398</v>
      </c>
      <c r="Y470" t="s">
        <v>95</v>
      </c>
      <c r="Z470" t="s">
        <v>159</v>
      </c>
      <c r="AA470" t="s">
        <v>404</v>
      </c>
      <c r="AH470" t="s">
        <v>398</v>
      </c>
      <c r="AI470" t="s">
        <v>400</v>
      </c>
      <c r="AJ470" t="s">
        <v>162</v>
      </c>
      <c r="AK470">
        <v>847484009</v>
      </c>
      <c r="AO470">
        <v>260001</v>
      </c>
      <c r="BG470">
        <f t="shared" si="34"/>
        <v>0</v>
      </c>
      <c r="BH470" s="22">
        <f t="shared" si="35"/>
        <v>-320</v>
      </c>
      <c r="BI470" s="61" t="s">
        <v>72</v>
      </c>
      <c r="BJ470" t="e">
        <f>+VLOOKUP(AH470,Sheet4!A:A,1,FALSE())</f>
        <v>#N/A</v>
      </c>
      <c r="BO470" s="62">
        <v>-820</v>
      </c>
      <c r="BP470" t="s">
        <v>401</v>
      </c>
    </row>
    <row r="471" spans="1:68" ht="12.75" customHeight="1" x14ac:dyDescent="0.3">
      <c r="A471" s="60">
        <v>46114</v>
      </c>
      <c r="B471" t="s">
        <v>76</v>
      </c>
      <c r="F471">
        <v>1040</v>
      </c>
      <c r="G471">
        <v>1040</v>
      </c>
      <c r="H471">
        <v>300</v>
      </c>
      <c r="I471">
        <v>300</v>
      </c>
      <c r="J471" s="22">
        <v>-740</v>
      </c>
      <c r="S471" t="s">
        <v>77</v>
      </c>
      <c r="W471">
        <v>2601099</v>
      </c>
      <c r="X471" t="s">
        <v>398</v>
      </c>
      <c r="Y471" t="s">
        <v>95</v>
      </c>
      <c r="Z471" t="s">
        <v>159</v>
      </c>
      <c r="AA471" t="s">
        <v>405</v>
      </c>
      <c r="AH471" t="s">
        <v>398</v>
      </c>
      <c r="AI471" t="s">
        <v>400</v>
      </c>
      <c r="AJ471" t="s">
        <v>162</v>
      </c>
      <c r="AK471">
        <v>847484009</v>
      </c>
      <c r="AO471">
        <v>260001</v>
      </c>
      <c r="BG471">
        <f t="shared" si="34"/>
        <v>0</v>
      </c>
      <c r="BH471" s="22">
        <f t="shared" si="35"/>
        <v>-300</v>
      </c>
      <c r="BI471" s="61" t="s">
        <v>72</v>
      </c>
      <c r="BJ471" t="e">
        <f>+VLOOKUP(AH471,Sheet4!A:A,1,FALSE())</f>
        <v>#N/A</v>
      </c>
      <c r="BO471" s="62">
        <v>-740</v>
      </c>
      <c r="BP471" t="s">
        <v>401</v>
      </c>
    </row>
    <row r="472" spans="1:68" ht="12.75" customHeight="1" x14ac:dyDescent="0.3">
      <c r="A472" s="60">
        <v>46114</v>
      </c>
      <c r="B472" t="s">
        <v>76</v>
      </c>
      <c r="F472">
        <v>600</v>
      </c>
      <c r="G472">
        <v>600</v>
      </c>
      <c r="H472">
        <v>180</v>
      </c>
      <c r="I472">
        <v>180</v>
      </c>
      <c r="J472" s="22">
        <v>-420</v>
      </c>
      <c r="S472" t="s">
        <v>77</v>
      </c>
      <c r="W472">
        <v>2601099</v>
      </c>
      <c r="X472" t="s">
        <v>398</v>
      </c>
      <c r="Y472" t="s">
        <v>95</v>
      </c>
      <c r="Z472" t="s">
        <v>159</v>
      </c>
      <c r="AA472" t="s">
        <v>406</v>
      </c>
      <c r="AH472" t="s">
        <v>398</v>
      </c>
      <c r="AI472" t="s">
        <v>400</v>
      </c>
      <c r="AJ472" t="s">
        <v>162</v>
      </c>
      <c r="AK472">
        <v>847484009</v>
      </c>
      <c r="AO472">
        <v>260001</v>
      </c>
      <c r="BG472">
        <f t="shared" si="34"/>
        <v>0</v>
      </c>
      <c r="BH472" s="22">
        <f t="shared" si="35"/>
        <v>-180</v>
      </c>
      <c r="BI472" s="61" t="s">
        <v>72</v>
      </c>
      <c r="BJ472" t="e">
        <f>+VLOOKUP(AH472,Sheet4!A:A,1,FALSE())</f>
        <v>#N/A</v>
      </c>
      <c r="BO472" s="62">
        <v>-420</v>
      </c>
      <c r="BP472" t="s">
        <v>401</v>
      </c>
    </row>
    <row r="473" spans="1:68" ht="12.75" customHeight="1" x14ac:dyDescent="0.3">
      <c r="A473" s="60">
        <v>46114</v>
      </c>
      <c r="B473" t="s">
        <v>78</v>
      </c>
      <c r="F473" s="63">
        <v>56</v>
      </c>
      <c r="G473">
        <v>28</v>
      </c>
      <c r="H473">
        <v>18</v>
      </c>
      <c r="I473">
        <v>18</v>
      </c>
      <c r="J473" s="22">
        <v>-38</v>
      </c>
      <c r="S473" t="s">
        <v>79</v>
      </c>
      <c r="W473">
        <v>2601099</v>
      </c>
      <c r="X473" t="s">
        <v>398</v>
      </c>
      <c r="Y473" t="s">
        <v>95</v>
      </c>
      <c r="Z473" t="s">
        <v>159</v>
      </c>
      <c r="AA473" t="s">
        <v>399</v>
      </c>
      <c r="AH473" t="s">
        <v>398</v>
      </c>
      <c r="AI473" t="s">
        <v>400</v>
      </c>
      <c r="AJ473" t="s">
        <v>162</v>
      </c>
      <c r="AK473">
        <v>847484009</v>
      </c>
      <c r="AO473">
        <v>260001</v>
      </c>
      <c r="BG473">
        <f t="shared" si="34"/>
        <v>0</v>
      </c>
      <c r="BH473" s="22">
        <f t="shared" si="35"/>
        <v>-18</v>
      </c>
      <c r="BI473" s="61" t="s">
        <v>72</v>
      </c>
      <c r="BJ473" t="e">
        <f>+VLOOKUP(AH473,Sheet4!A:A,1,FALSE())</f>
        <v>#N/A</v>
      </c>
      <c r="BO473" s="62">
        <v>-38</v>
      </c>
      <c r="BP473" t="s">
        <v>401</v>
      </c>
    </row>
    <row r="474" spans="1:68" ht="12.75" customHeight="1" x14ac:dyDescent="0.3">
      <c r="A474" s="60">
        <v>46114</v>
      </c>
      <c r="B474" t="s">
        <v>78</v>
      </c>
      <c r="F474" s="63">
        <v>7</v>
      </c>
      <c r="G474">
        <v>3.5</v>
      </c>
      <c r="H474">
        <v>2</v>
      </c>
      <c r="I474">
        <v>2</v>
      </c>
      <c r="J474" s="22">
        <v>-5</v>
      </c>
      <c r="S474" t="s">
        <v>79</v>
      </c>
      <c r="W474">
        <v>2601099</v>
      </c>
      <c r="X474" t="s">
        <v>398</v>
      </c>
      <c r="Y474" t="s">
        <v>95</v>
      </c>
      <c r="Z474" t="s">
        <v>159</v>
      </c>
      <c r="AA474" t="s">
        <v>402</v>
      </c>
      <c r="AH474" t="s">
        <v>398</v>
      </c>
      <c r="AI474" t="s">
        <v>400</v>
      </c>
      <c r="AJ474" t="s">
        <v>162</v>
      </c>
      <c r="AK474">
        <v>847484009</v>
      </c>
      <c r="AO474">
        <v>260001</v>
      </c>
      <c r="BG474">
        <f t="shared" si="34"/>
        <v>0</v>
      </c>
      <c r="BH474" s="22">
        <f t="shared" si="35"/>
        <v>-2</v>
      </c>
      <c r="BI474" s="61" t="s">
        <v>72</v>
      </c>
      <c r="BJ474" t="e">
        <f>+VLOOKUP(AH474,Sheet4!A:A,1,FALSE())</f>
        <v>#N/A</v>
      </c>
      <c r="BO474" s="62">
        <v>-5</v>
      </c>
      <c r="BP474" t="s">
        <v>401</v>
      </c>
    </row>
    <row r="475" spans="1:68" ht="12.75" customHeight="1" x14ac:dyDescent="0.3">
      <c r="A475" s="60">
        <v>46114</v>
      </c>
      <c r="B475" t="s">
        <v>78</v>
      </c>
      <c r="F475" s="63">
        <v>35</v>
      </c>
      <c r="G475">
        <v>17.5</v>
      </c>
      <c r="H475">
        <v>11</v>
      </c>
      <c r="I475">
        <v>11</v>
      </c>
      <c r="J475" s="22">
        <v>-24</v>
      </c>
      <c r="S475" t="s">
        <v>79</v>
      </c>
      <c r="W475">
        <v>2601099</v>
      </c>
      <c r="X475" t="s">
        <v>398</v>
      </c>
      <c r="Y475" t="s">
        <v>95</v>
      </c>
      <c r="Z475" t="s">
        <v>159</v>
      </c>
      <c r="AA475" t="s">
        <v>403</v>
      </c>
      <c r="AH475" t="s">
        <v>398</v>
      </c>
      <c r="AI475" t="s">
        <v>400</v>
      </c>
      <c r="AJ475" t="s">
        <v>162</v>
      </c>
      <c r="AK475">
        <v>847484009</v>
      </c>
      <c r="AO475">
        <v>260001</v>
      </c>
      <c r="BG475">
        <f t="shared" si="34"/>
        <v>0</v>
      </c>
      <c r="BH475" s="22">
        <f t="shared" si="35"/>
        <v>-11</v>
      </c>
      <c r="BI475" s="61" t="s">
        <v>72</v>
      </c>
      <c r="BJ475" t="e">
        <f>+VLOOKUP(AH475,Sheet4!A:A,1,FALSE())</f>
        <v>#N/A</v>
      </c>
      <c r="BO475" s="62">
        <v>-24</v>
      </c>
      <c r="BP475" t="s">
        <v>401</v>
      </c>
    </row>
    <row r="476" spans="1:68" ht="12.75" customHeight="1" x14ac:dyDescent="0.3">
      <c r="A476" s="60">
        <v>46114</v>
      </c>
      <c r="B476" t="s">
        <v>78</v>
      </c>
      <c r="F476" s="63">
        <v>57</v>
      </c>
      <c r="G476">
        <v>28.5</v>
      </c>
      <c r="H476">
        <v>18</v>
      </c>
      <c r="I476">
        <v>18</v>
      </c>
      <c r="J476" s="22">
        <v>-39</v>
      </c>
      <c r="S476" t="s">
        <v>79</v>
      </c>
      <c r="W476">
        <v>2601099</v>
      </c>
      <c r="X476" t="s">
        <v>398</v>
      </c>
      <c r="Y476" t="s">
        <v>95</v>
      </c>
      <c r="Z476" t="s">
        <v>159</v>
      </c>
      <c r="AA476" t="s">
        <v>404</v>
      </c>
      <c r="AH476" t="s">
        <v>398</v>
      </c>
      <c r="AI476" t="s">
        <v>400</v>
      </c>
      <c r="AJ476" t="s">
        <v>162</v>
      </c>
      <c r="AK476">
        <v>847484009</v>
      </c>
      <c r="AO476">
        <v>260001</v>
      </c>
      <c r="BG476">
        <f t="shared" si="34"/>
        <v>0</v>
      </c>
      <c r="BH476" s="22">
        <f t="shared" si="35"/>
        <v>-18</v>
      </c>
      <c r="BI476" s="61" t="s">
        <v>72</v>
      </c>
      <c r="BJ476" t="e">
        <f>+VLOOKUP(AH476,Sheet4!A:A,1,FALSE())</f>
        <v>#N/A</v>
      </c>
      <c r="BO476" s="62">
        <v>-39</v>
      </c>
      <c r="BP476" t="s">
        <v>401</v>
      </c>
    </row>
    <row r="477" spans="1:68" ht="12.75" customHeight="1" x14ac:dyDescent="0.3">
      <c r="A477" s="60">
        <v>46114</v>
      </c>
      <c r="B477" t="s">
        <v>78</v>
      </c>
      <c r="F477" s="63">
        <v>52</v>
      </c>
      <c r="G477">
        <v>26</v>
      </c>
      <c r="H477">
        <v>17</v>
      </c>
      <c r="I477">
        <v>17</v>
      </c>
      <c r="J477" s="22">
        <v>-35</v>
      </c>
      <c r="S477" t="s">
        <v>79</v>
      </c>
      <c r="W477">
        <v>2601099</v>
      </c>
      <c r="X477" t="s">
        <v>398</v>
      </c>
      <c r="Y477" t="s">
        <v>95</v>
      </c>
      <c r="Z477" t="s">
        <v>159</v>
      </c>
      <c r="AA477" t="s">
        <v>405</v>
      </c>
      <c r="AH477" t="s">
        <v>398</v>
      </c>
      <c r="AI477" t="s">
        <v>400</v>
      </c>
      <c r="AJ477" t="s">
        <v>162</v>
      </c>
      <c r="AK477">
        <v>847484009</v>
      </c>
      <c r="AO477">
        <v>260001</v>
      </c>
      <c r="BG477">
        <f t="shared" si="34"/>
        <v>0</v>
      </c>
      <c r="BH477" s="22">
        <f t="shared" si="35"/>
        <v>-17</v>
      </c>
      <c r="BI477" s="61" t="s">
        <v>72</v>
      </c>
      <c r="BJ477" t="e">
        <f>+VLOOKUP(AH477,Sheet4!A:A,1,FALSE())</f>
        <v>#N/A</v>
      </c>
      <c r="BO477" s="62">
        <v>-35</v>
      </c>
      <c r="BP477" t="s">
        <v>401</v>
      </c>
    </row>
    <row r="478" spans="1:68" ht="12.75" customHeight="1" x14ac:dyDescent="0.3">
      <c r="A478" s="60">
        <v>46114</v>
      </c>
      <c r="B478" t="s">
        <v>78</v>
      </c>
      <c r="F478" s="63">
        <v>30</v>
      </c>
      <c r="G478">
        <v>15</v>
      </c>
      <c r="H478">
        <v>10</v>
      </c>
      <c r="I478">
        <v>10</v>
      </c>
      <c r="J478" s="22">
        <v>-20</v>
      </c>
      <c r="S478" t="s">
        <v>79</v>
      </c>
      <c r="W478">
        <v>2601099</v>
      </c>
      <c r="X478" t="s">
        <v>398</v>
      </c>
      <c r="Y478" t="s">
        <v>95</v>
      </c>
      <c r="Z478" t="s">
        <v>159</v>
      </c>
      <c r="AA478" t="s">
        <v>406</v>
      </c>
      <c r="AH478" t="s">
        <v>398</v>
      </c>
      <c r="AI478" t="s">
        <v>400</v>
      </c>
      <c r="AJ478" t="s">
        <v>162</v>
      </c>
      <c r="AK478">
        <v>847484009</v>
      </c>
      <c r="AO478">
        <v>260001</v>
      </c>
      <c r="BG478">
        <f t="shared" si="34"/>
        <v>0</v>
      </c>
      <c r="BH478" s="22">
        <f t="shared" si="35"/>
        <v>-10</v>
      </c>
      <c r="BI478" s="61" t="s">
        <v>72</v>
      </c>
      <c r="BJ478" t="e">
        <f>+VLOOKUP(AH478,Sheet4!A:A,1,FALSE())</f>
        <v>#N/A</v>
      </c>
      <c r="BO478" s="62">
        <v>-20</v>
      </c>
      <c r="BP478" t="s">
        <v>401</v>
      </c>
    </row>
    <row r="479" spans="1:68" ht="12.75" customHeight="1" x14ac:dyDescent="0.3">
      <c r="A479" s="60">
        <v>46114</v>
      </c>
      <c r="B479" t="s">
        <v>80</v>
      </c>
      <c r="F479">
        <v>700</v>
      </c>
      <c r="G479">
        <v>700</v>
      </c>
      <c r="H479">
        <v>225</v>
      </c>
      <c r="I479">
        <v>225</v>
      </c>
      <c r="J479" s="22">
        <v>-475</v>
      </c>
      <c r="S479" t="s">
        <v>81</v>
      </c>
      <c r="W479">
        <v>2601099</v>
      </c>
      <c r="X479" t="s">
        <v>398</v>
      </c>
      <c r="Y479" t="s">
        <v>95</v>
      </c>
      <c r="Z479" t="s">
        <v>159</v>
      </c>
      <c r="AA479" t="s">
        <v>399</v>
      </c>
      <c r="AH479" t="s">
        <v>398</v>
      </c>
      <c r="AI479" t="s">
        <v>400</v>
      </c>
      <c r="AJ479" t="s">
        <v>162</v>
      </c>
      <c r="AK479">
        <v>847484009</v>
      </c>
      <c r="AO479">
        <v>260001</v>
      </c>
      <c r="BE479" s="64">
        <v>700</v>
      </c>
      <c r="BG479">
        <f t="shared" si="34"/>
        <v>700</v>
      </c>
      <c r="BH479" s="22">
        <f t="shared" si="35"/>
        <v>475</v>
      </c>
      <c r="BI479" s="65" t="s">
        <v>100</v>
      </c>
      <c r="BJ479" t="e">
        <f>+VLOOKUP(AH479,Sheet4!A:A,1,FALSE())</f>
        <v>#N/A</v>
      </c>
      <c r="BO479" s="62">
        <v>-475</v>
      </c>
      <c r="BP479" t="s">
        <v>401</v>
      </c>
    </row>
    <row r="480" spans="1:68" ht="12.75" customHeight="1" x14ac:dyDescent="0.3">
      <c r="A480" s="60">
        <v>46114</v>
      </c>
      <c r="B480" t="s">
        <v>80</v>
      </c>
      <c r="F480">
        <v>87.5</v>
      </c>
      <c r="G480">
        <v>87.5</v>
      </c>
      <c r="H480">
        <v>25</v>
      </c>
      <c r="I480">
        <v>25</v>
      </c>
      <c r="J480" s="22">
        <v>-62.5</v>
      </c>
      <c r="S480" t="s">
        <v>81</v>
      </c>
      <c r="W480">
        <v>2601099</v>
      </c>
      <c r="X480" t="s">
        <v>398</v>
      </c>
      <c r="Y480" t="s">
        <v>95</v>
      </c>
      <c r="Z480" t="s">
        <v>159</v>
      </c>
      <c r="AA480" t="s">
        <v>402</v>
      </c>
      <c r="AH480" t="s">
        <v>398</v>
      </c>
      <c r="AI480" t="s">
        <v>400</v>
      </c>
      <c r="AJ480" t="s">
        <v>162</v>
      </c>
      <c r="AK480">
        <v>847484009</v>
      </c>
      <c r="AO480">
        <v>260001</v>
      </c>
      <c r="BE480" s="64">
        <v>88</v>
      </c>
      <c r="BG480">
        <f t="shared" si="34"/>
        <v>88</v>
      </c>
      <c r="BH480" s="22">
        <f t="shared" si="35"/>
        <v>63</v>
      </c>
      <c r="BI480" s="65" t="s">
        <v>100</v>
      </c>
      <c r="BJ480" t="e">
        <f>+VLOOKUP(AH480,Sheet4!A:A,1,FALSE())</f>
        <v>#N/A</v>
      </c>
      <c r="BO480" s="62">
        <v>-62.5</v>
      </c>
      <c r="BP480" t="s">
        <v>401</v>
      </c>
    </row>
    <row r="481" spans="1:68" ht="12.75" customHeight="1" x14ac:dyDescent="0.3">
      <c r="A481" s="60">
        <v>46114</v>
      </c>
      <c r="B481" t="s">
        <v>80</v>
      </c>
      <c r="F481">
        <v>437.5</v>
      </c>
      <c r="G481">
        <v>437.5</v>
      </c>
      <c r="H481">
        <v>137.5</v>
      </c>
      <c r="I481">
        <v>137.5</v>
      </c>
      <c r="J481" s="22">
        <v>-300</v>
      </c>
      <c r="S481" t="s">
        <v>81</v>
      </c>
      <c r="W481">
        <v>2601099</v>
      </c>
      <c r="X481" t="s">
        <v>398</v>
      </c>
      <c r="Y481" t="s">
        <v>95</v>
      </c>
      <c r="Z481" t="s">
        <v>159</v>
      </c>
      <c r="AA481" t="s">
        <v>403</v>
      </c>
      <c r="AH481" t="s">
        <v>398</v>
      </c>
      <c r="AI481" t="s">
        <v>400</v>
      </c>
      <c r="AJ481" t="s">
        <v>162</v>
      </c>
      <c r="AK481">
        <v>847484009</v>
      </c>
      <c r="AO481">
        <v>260001</v>
      </c>
      <c r="BE481" s="64">
        <v>438</v>
      </c>
      <c r="BG481">
        <f t="shared" si="34"/>
        <v>438</v>
      </c>
      <c r="BH481" s="22">
        <f t="shared" si="35"/>
        <v>300.5</v>
      </c>
      <c r="BI481" s="65" t="s">
        <v>100</v>
      </c>
      <c r="BJ481" t="e">
        <f>+VLOOKUP(AH481,Sheet4!A:A,1,FALSE())</f>
        <v>#N/A</v>
      </c>
      <c r="BO481" s="62">
        <v>-300</v>
      </c>
      <c r="BP481" t="s">
        <v>401</v>
      </c>
    </row>
    <row r="482" spans="1:68" ht="12.75" customHeight="1" x14ac:dyDescent="0.3">
      <c r="A482" s="60">
        <v>46114</v>
      </c>
      <c r="B482" t="s">
        <v>80</v>
      </c>
      <c r="F482">
        <v>712.5</v>
      </c>
      <c r="G482">
        <v>712.5</v>
      </c>
      <c r="H482">
        <v>225</v>
      </c>
      <c r="I482">
        <v>225</v>
      </c>
      <c r="J482" s="22">
        <v>-487.5</v>
      </c>
      <c r="S482" t="s">
        <v>81</v>
      </c>
      <c r="W482">
        <v>2601099</v>
      </c>
      <c r="X482" t="s">
        <v>398</v>
      </c>
      <c r="Y482" t="s">
        <v>95</v>
      </c>
      <c r="Z482" t="s">
        <v>159</v>
      </c>
      <c r="AA482" t="s">
        <v>404</v>
      </c>
      <c r="AH482" t="s">
        <v>398</v>
      </c>
      <c r="AI482" t="s">
        <v>400</v>
      </c>
      <c r="AJ482" t="s">
        <v>162</v>
      </c>
      <c r="AK482">
        <v>847484009</v>
      </c>
      <c r="AO482">
        <v>260001</v>
      </c>
      <c r="BE482" s="64">
        <v>712</v>
      </c>
      <c r="BG482">
        <f t="shared" si="34"/>
        <v>712</v>
      </c>
      <c r="BH482" s="22">
        <f t="shared" si="35"/>
        <v>487</v>
      </c>
      <c r="BI482" s="65" t="s">
        <v>100</v>
      </c>
      <c r="BJ482" t="e">
        <f>+VLOOKUP(AH482,Sheet4!A:A,1,FALSE())</f>
        <v>#N/A</v>
      </c>
      <c r="BO482" s="62">
        <v>-487.5</v>
      </c>
      <c r="BP482" t="s">
        <v>401</v>
      </c>
    </row>
    <row r="483" spans="1:68" ht="12.75" customHeight="1" x14ac:dyDescent="0.3">
      <c r="A483" s="60">
        <v>46114</v>
      </c>
      <c r="B483" t="s">
        <v>80</v>
      </c>
      <c r="F483">
        <v>650</v>
      </c>
      <c r="G483">
        <v>650</v>
      </c>
      <c r="H483">
        <v>212.5</v>
      </c>
      <c r="I483">
        <v>212.5</v>
      </c>
      <c r="J483" s="22">
        <v>-437.5</v>
      </c>
      <c r="S483" t="s">
        <v>81</v>
      </c>
      <c r="W483">
        <v>2601099</v>
      </c>
      <c r="X483" t="s">
        <v>398</v>
      </c>
      <c r="Y483" t="s">
        <v>95</v>
      </c>
      <c r="Z483" t="s">
        <v>159</v>
      </c>
      <c r="AA483" t="s">
        <v>405</v>
      </c>
      <c r="AH483" t="s">
        <v>398</v>
      </c>
      <c r="AI483" t="s">
        <v>400</v>
      </c>
      <c r="AJ483" t="s">
        <v>162</v>
      </c>
      <c r="AK483">
        <v>847484009</v>
      </c>
      <c r="AO483">
        <v>260001</v>
      </c>
      <c r="BE483" s="64">
        <v>650</v>
      </c>
      <c r="BG483">
        <f t="shared" si="34"/>
        <v>650</v>
      </c>
      <c r="BH483" s="22">
        <f t="shared" si="35"/>
        <v>437.5</v>
      </c>
      <c r="BI483" s="65" t="s">
        <v>100</v>
      </c>
      <c r="BJ483" t="e">
        <f>+VLOOKUP(AH483,Sheet4!A:A,1,FALSE())</f>
        <v>#N/A</v>
      </c>
      <c r="BO483" s="62">
        <v>-437.5</v>
      </c>
      <c r="BP483" t="s">
        <v>401</v>
      </c>
    </row>
    <row r="484" spans="1:68" ht="12.75" customHeight="1" x14ac:dyDescent="0.3">
      <c r="A484" s="60">
        <v>46114</v>
      </c>
      <c r="B484" t="s">
        <v>80</v>
      </c>
      <c r="F484">
        <v>375</v>
      </c>
      <c r="G484">
        <v>375</v>
      </c>
      <c r="H484">
        <v>125</v>
      </c>
      <c r="I484">
        <v>125</v>
      </c>
      <c r="J484" s="22">
        <v>-250</v>
      </c>
      <c r="S484" t="s">
        <v>81</v>
      </c>
      <c r="W484">
        <v>2601099</v>
      </c>
      <c r="X484" t="s">
        <v>398</v>
      </c>
      <c r="Y484" t="s">
        <v>95</v>
      </c>
      <c r="Z484" t="s">
        <v>159</v>
      </c>
      <c r="AA484" t="s">
        <v>406</v>
      </c>
      <c r="AH484" t="s">
        <v>398</v>
      </c>
      <c r="AI484" t="s">
        <v>400</v>
      </c>
      <c r="AJ484" t="s">
        <v>162</v>
      </c>
      <c r="AK484">
        <v>847484009</v>
      </c>
      <c r="AO484">
        <v>260001</v>
      </c>
      <c r="BE484" s="64">
        <v>375</v>
      </c>
      <c r="BG484">
        <f t="shared" si="34"/>
        <v>375</v>
      </c>
      <c r="BH484" s="22">
        <f t="shared" si="35"/>
        <v>250</v>
      </c>
      <c r="BI484" s="65" t="s">
        <v>100</v>
      </c>
      <c r="BJ484" t="e">
        <f>+VLOOKUP(AH484,Sheet4!A:A,1,FALSE())</f>
        <v>#N/A</v>
      </c>
      <c r="BO484" s="62">
        <v>-250</v>
      </c>
      <c r="BP484" t="s">
        <v>401</v>
      </c>
    </row>
    <row r="485" spans="1:68" ht="12.75" customHeight="1" x14ac:dyDescent="0.3">
      <c r="A485" s="60">
        <v>46114</v>
      </c>
      <c r="B485" t="s">
        <v>82</v>
      </c>
      <c r="F485" s="63">
        <v>81</v>
      </c>
      <c r="G485">
        <v>40.5</v>
      </c>
      <c r="H485">
        <v>0</v>
      </c>
      <c r="I485">
        <v>0</v>
      </c>
      <c r="J485" s="22">
        <v>-81</v>
      </c>
      <c r="S485" t="s">
        <v>83</v>
      </c>
      <c r="W485">
        <v>2601099</v>
      </c>
      <c r="X485" t="s">
        <v>398</v>
      </c>
      <c r="Y485" t="s">
        <v>95</v>
      </c>
      <c r="Z485" t="s">
        <v>159</v>
      </c>
      <c r="AA485" t="s">
        <v>402</v>
      </c>
      <c r="AH485" t="s">
        <v>398</v>
      </c>
      <c r="AI485" t="s">
        <v>400</v>
      </c>
      <c r="AJ485" t="s">
        <v>162</v>
      </c>
      <c r="AK485">
        <v>847484009</v>
      </c>
      <c r="AO485">
        <v>260001</v>
      </c>
      <c r="BG485">
        <f t="shared" si="34"/>
        <v>0</v>
      </c>
      <c r="BH485" s="22">
        <f t="shared" si="35"/>
        <v>0</v>
      </c>
      <c r="BI485" s="61" t="s">
        <v>72</v>
      </c>
      <c r="BJ485" t="e">
        <f>+VLOOKUP(AH485,Sheet4!A:A,1,FALSE())</f>
        <v>#N/A</v>
      </c>
      <c r="BO485" s="62">
        <v>-81</v>
      </c>
      <c r="BP485" t="s">
        <v>401</v>
      </c>
    </row>
    <row r="486" spans="1:68" ht="12.75" customHeight="1" x14ac:dyDescent="0.3">
      <c r="A486" s="60">
        <v>46114</v>
      </c>
      <c r="B486" t="s">
        <v>84</v>
      </c>
      <c r="F486">
        <v>1350</v>
      </c>
      <c r="G486">
        <v>1350</v>
      </c>
      <c r="H486">
        <v>0</v>
      </c>
      <c r="I486">
        <v>0</v>
      </c>
      <c r="J486" s="22">
        <v>-1350</v>
      </c>
      <c r="S486" t="s">
        <v>85</v>
      </c>
      <c r="W486">
        <v>2601099</v>
      </c>
      <c r="X486" t="s">
        <v>398</v>
      </c>
      <c r="Y486" t="s">
        <v>95</v>
      </c>
      <c r="Z486" t="s">
        <v>159</v>
      </c>
      <c r="AA486" t="s">
        <v>402</v>
      </c>
      <c r="AH486" t="s">
        <v>398</v>
      </c>
      <c r="AI486" t="s">
        <v>400</v>
      </c>
      <c r="AJ486" t="s">
        <v>162</v>
      </c>
      <c r="AK486">
        <v>847484009</v>
      </c>
      <c r="AO486">
        <v>260001</v>
      </c>
      <c r="BG486">
        <f t="shared" si="34"/>
        <v>0</v>
      </c>
      <c r="BH486" s="22">
        <f t="shared" si="35"/>
        <v>0</v>
      </c>
      <c r="BI486" s="61" t="s">
        <v>72</v>
      </c>
      <c r="BJ486" t="e">
        <f>+VLOOKUP(AH486,Sheet4!A:A,1,FALSE())</f>
        <v>#N/A</v>
      </c>
      <c r="BO486" s="62">
        <v>-1350</v>
      </c>
      <c r="BP486" t="s">
        <v>401</v>
      </c>
    </row>
    <row r="487" spans="1:68" ht="12.75" customHeight="1" x14ac:dyDescent="0.3">
      <c r="A487" s="60">
        <v>46114</v>
      </c>
      <c r="B487" t="s">
        <v>63</v>
      </c>
      <c r="F487">
        <v>480</v>
      </c>
      <c r="G487">
        <v>480</v>
      </c>
      <c r="H487" s="22">
        <v>0</v>
      </c>
      <c r="I487" s="22">
        <v>0</v>
      </c>
      <c r="J487" s="22">
        <f t="shared" ref="J487:J493" si="36">I487-G487</f>
        <v>-480</v>
      </c>
      <c r="K487" t="s">
        <v>64</v>
      </c>
      <c r="L487" s="22"/>
      <c r="M487" s="22"/>
      <c r="S487" t="s">
        <v>65</v>
      </c>
      <c r="W487">
        <v>2601100</v>
      </c>
      <c r="X487" t="s">
        <v>407</v>
      </c>
      <c r="Y487" t="s">
        <v>67</v>
      </c>
      <c r="Z487" t="s">
        <v>87</v>
      </c>
      <c r="AA487" t="s">
        <v>408</v>
      </c>
      <c r="AH487" t="s">
        <v>407</v>
      </c>
      <c r="AI487" t="s">
        <v>409</v>
      </c>
      <c r="AJ487" t="s">
        <v>90</v>
      </c>
      <c r="AK487" t="s">
        <v>91</v>
      </c>
      <c r="AO487">
        <v>260001</v>
      </c>
      <c r="BC487" s="22">
        <v>-480</v>
      </c>
      <c r="BG487">
        <f t="shared" si="34"/>
        <v>0</v>
      </c>
      <c r="BH487" s="22">
        <f t="shared" si="35"/>
        <v>0</v>
      </c>
      <c r="BI487" s="61" t="s">
        <v>72</v>
      </c>
      <c r="BJ487" t="e">
        <f>+VLOOKUP(AH487,Sheet4!A:A,1,FALSE())</f>
        <v>#N/A</v>
      </c>
      <c r="BO487" s="62">
        <f t="shared" ref="BO487:BO493" si="37">+I487+-H487</f>
        <v>0</v>
      </c>
      <c r="BP487" t="s">
        <v>410</v>
      </c>
    </row>
    <row r="488" spans="1:68" ht="12.75" customHeight="1" x14ac:dyDescent="0.3">
      <c r="A488" s="60">
        <v>46114</v>
      </c>
      <c r="B488" t="s">
        <v>74</v>
      </c>
      <c r="F488" s="63">
        <v>32</v>
      </c>
      <c r="G488">
        <v>16</v>
      </c>
      <c r="H488" s="22">
        <v>0</v>
      </c>
      <c r="I488" s="22">
        <v>0</v>
      </c>
      <c r="J488" s="22">
        <f t="shared" si="36"/>
        <v>-16</v>
      </c>
      <c r="L488" s="22"/>
      <c r="M488" s="22"/>
      <c r="S488" t="s">
        <v>75</v>
      </c>
      <c r="W488">
        <v>2601100</v>
      </c>
      <c r="X488" t="s">
        <v>407</v>
      </c>
      <c r="Y488" t="s">
        <v>67</v>
      </c>
      <c r="Z488" t="s">
        <v>87</v>
      </c>
      <c r="AA488" t="s">
        <v>408</v>
      </c>
      <c r="AH488" t="s">
        <v>407</v>
      </c>
      <c r="AI488" t="s">
        <v>409</v>
      </c>
      <c r="AJ488" t="s">
        <v>90</v>
      </c>
      <c r="AK488" t="s">
        <v>91</v>
      </c>
      <c r="AO488">
        <v>260001</v>
      </c>
      <c r="BC488" s="22">
        <v>-32</v>
      </c>
      <c r="BG488">
        <f t="shared" si="34"/>
        <v>0</v>
      </c>
      <c r="BH488" s="22">
        <f t="shared" si="35"/>
        <v>0</v>
      </c>
      <c r="BI488" s="61" t="s">
        <v>72</v>
      </c>
      <c r="BJ488" t="e">
        <f>+VLOOKUP(AH488,Sheet4!A:A,1,FALSE())</f>
        <v>#N/A</v>
      </c>
      <c r="BO488" s="62">
        <f t="shared" si="37"/>
        <v>0</v>
      </c>
      <c r="BP488" t="s">
        <v>410</v>
      </c>
    </row>
    <row r="489" spans="1:68" ht="12.75" customHeight="1" x14ac:dyDescent="0.3">
      <c r="A489" s="60">
        <v>46114</v>
      </c>
      <c r="B489" t="s">
        <v>76</v>
      </c>
      <c r="F489">
        <v>640</v>
      </c>
      <c r="G489">
        <v>640</v>
      </c>
      <c r="H489" s="22">
        <v>0</v>
      </c>
      <c r="I489" s="22">
        <v>0</v>
      </c>
      <c r="J489" s="22">
        <f t="shared" si="36"/>
        <v>-640</v>
      </c>
      <c r="L489" s="22"/>
      <c r="M489" s="22"/>
      <c r="S489" t="s">
        <v>77</v>
      </c>
      <c r="W489">
        <v>2601100</v>
      </c>
      <c r="X489" t="s">
        <v>407</v>
      </c>
      <c r="Y489" t="s">
        <v>67</v>
      </c>
      <c r="Z489" t="s">
        <v>87</v>
      </c>
      <c r="AA489" t="s">
        <v>408</v>
      </c>
      <c r="AH489" t="s">
        <v>407</v>
      </c>
      <c r="AI489" t="s">
        <v>409</v>
      </c>
      <c r="AJ489" t="s">
        <v>90</v>
      </c>
      <c r="AK489" t="s">
        <v>91</v>
      </c>
      <c r="AO489">
        <v>260001</v>
      </c>
      <c r="BC489" s="22">
        <v>-640</v>
      </c>
      <c r="BG489">
        <f t="shared" si="34"/>
        <v>0</v>
      </c>
      <c r="BH489" s="22">
        <f t="shared" si="35"/>
        <v>0</v>
      </c>
      <c r="BI489" s="61" t="s">
        <v>72</v>
      </c>
      <c r="BJ489" t="e">
        <f>+VLOOKUP(AH489,Sheet4!A:A,1,FALSE())</f>
        <v>#N/A</v>
      </c>
      <c r="BO489" s="62">
        <f t="shared" si="37"/>
        <v>0</v>
      </c>
      <c r="BP489" t="s">
        <v>410</v>
      </c>
    </row>
    <row r="490" spans="1:68" ht="12.75" customHeight="1" x14ac:dyDescent="0.3">
      <c r="A490" s="60">
        <v>46114</v>
      </c>
      <c r="B490" t="s">
        <v>78</v>
      </c>
      <c r="F490" s="63">
        <v>25</v>
      </c>
      <c r="G490">
        <v>12.5</v>
      </c>
      <c r="H490" s="22">
        <v>0</v>
      </c>
      <c r="I490" s="22">
        <v>0</v>
      </c>
      <c r="J490" s="22">
        <f t="shared" si="36"/>
        <v>-12.5</v>
      </c>
      <c r="L490" s="22"/>
      <c r="M490" s="22"/>
      <c r="S490" t="s">
        <v>79</v>
      </c>
      <c r="W490">
        <v>2601100</v>
      </c>
      <c r="X490" t="s">
        <v>407</v>
      </c>
      <c r="Y490" t="s">
        <v>67</v>
      </c>
      <c r="Z490" t="s">
        <v>87</v>
      </c>
      <c r="AA490" t="s">
        <v>408</v>
      </c>
      <c r="AH490" t="s">
        <v>407</v>
      </c>
      <c r="AI490" t="s">
        <v>409</v>
      </c>
      <c r="AJ490" t="s">
        <v>90</v>
      </c>
      <c r="AK490" t="s">
        <v>91</v>
      </c>
      <c r="AO490">
        <v>260001</v>
      </c>
      <c r="BC490" s="22">
        <v>-25</v>
      </c>
      <c r="BG490">
        <f t="shared" si="34"/>
        <v>0</v>
      </c>
      <c r="BH490" s="22">
        <f t="shared" si="35"/>
        <v>0</v>
      </c>
      <c r="BI490" s="61" t="s">
        <v>72</v>
      </c>
      <c r="BJ490" t="e">
        <f>+VLOOKUP(AH490,Sheet4!A:A,1,FALSE())</f>
        <v>#N/A</v>
      </c>
      <c r="BO490" s="62">
        <f t="shared" si="37"/>
        <v>0</v>
      </c>
      <c r="BP490" t="s">
        <v>410</v>
      </c>
    </row>
    <row r="491" spans="1:68" ht="12.75" customHeight="1" x14ac:dyDescent="0.3">
      <c r="A491" s="60">
        <v>46114</v>
      </c>
      <c r="B491" t="s">
        <v>80</v>
      </c>
      <c r="F491">
        <v>312.5</v>
      </c>
      <c r="G491">
        <v>312.5</v>
      </c>
      <c r="H491" s="22">
        <v>0</v>
      </c>
      <c r="I491" s="22">
        <v>0</v>
      </c>
      <c r="J491" s="22">
        <f t="shared" si="36"/>
        <v>-312.5</v>
      </c>
      <c r="L491" s="22">
        <f>I491/12.5</f>
        <v>0</v>
      </c>
      <c r="M491" s="22"/>
      <c r="S491" t="s">
        <v>81</v>
      </c>
      <c r="W491">
        <v>2601100</v>
      </c>
      <c r="X491" t="s">
        <v>407</v>
      </c>
      <c r="Y491" t="s">
        <v>67</v>
      </c>
      <c r="Z491" t="s">
        <v>87</v>
      </c>
      <c r="AA491" t="s">
        <v>408</v>
      </c>
      <c r="AH491" t="s">
        <v>407</v>
      </c>
      <c r="AI491" t="s">
        <v>409</v>
      </c>
      <c r="AJ491" t="s">
        <v>90</v>
      </c>
      <c r="AK491" t="s">
        <v>91</v>
      </c>
      <c r="AO491">
        <v>260001</v>
      </c>
      <c r="BC491" s="22">
        <v>-312.5</v>
      </c>
      <c r="BG491">
        <f t="shared" si="34"/>
        <v>0</v>
      </c>
      <c r="BH491" s="22">
        <f t="shared" si="35"/>
        <v>0</v>
      </c>
      <c r="BI491" s="61" t="s">
        <v>72</v>
      </c>
      <c r="BJ491" t="e">
        <f>+VLOOKUP(AH491,Sheet4!A:A,1,FALSE())</f>
        <v>#N/A</v>
      </c>
      <c r="BO491" s="62">
        <f t="shared" si="37"/>
        <v>0</v>
      </c>
      <c r="BP491" t="s">
        <v>410</v>
      </c>
    </row>
    <row r="492" spans="1:68" ht="12.75" customHeight="1" x14ac:dyDescent="0.3">
      <c r="A492" s="60">
        <v>46114</v>
      </c>
      <c r="B492" t="s">
        <v>82</v>
      </c>
      <c r="F492" s="63">
        <v>21</v>
      </c>
      <c r="G492">
        <v>10.5</v>
      </c>
      <c r="H492" s="22">
        <v>0</v>
      </c>
      <c r="I492" s="22">
        <v>0</v>
      </c>
      <c r="J492" s="22">
        <f t="shared" si="36"/>
        <v>-10.5</v>
      </c>
      <c r="L492" s="22"/>
      <c r="M492" s="22"/>
      <c r="S492" t="s">
        <v>83</v>
      </c>
      <c r="W492">
        <v>2601100</v>
      </c>
      <c r="X492" t="s">
        <v>407</v>
      </c>
      <c r="Y492" t="s">
        <v>67</v>
      </c>
      <c r="Z492" t="s">
        <v>87</v>
      </c>
      <c r="AA492" t="s">
        <v>408</v>
      </c>
      <c r="AH492" t="s">
        <v>407</v>
      </c>
      <c r="AI492" t="s">
        <v>409</v>
      </c>
      <c r="AJ492" t="s">
        <v>90</v>
      </c>
      <c r="AK492" t="s">
        <v>91</v>
      </c>
      <c r="AO492">
        <v>260001</v>
      </c>
      <c r="BC492" s="22">
        <v>-21</v>
      </c>
      <c r="BG492">
        <f t="shared" si="34"/>
        <v>0</v>
      </c>
      <c r="BH492" s="22">
        <f t="shared" si="35"/>
        <v>0</v>
      </c>
      <c r="BI492" s="61" t="s">
        <v>72</v>
      </c>
      <c r="BJ492" t="e">
        <f>+VLOOKUP(AH492,Sheet4!A:A,1,FALSE())</f>
        <v>#N/A</v>
      </c>
      <c r="BO492" s="62">
        <f t="shared" si="37"/>
        <v>0</v>
      </c>
      <c r="BP492" t="s">
        <v>410</v>
      </c>
    </row>
    <row r="493" spans="1:68" ht="12.75" customHeight="1" x14ac:dyDescent="0.3">
      <c r="A493" s="60">
        <v>46114</v>
      </c>
      <c r="B493" t="s">
        <v>84</v>
      </c>
      <c r="F493">
        <v>350</v>
      </c>
      <c r="G493">
        <v>350</v>
      </c>
      <c r="H493" s="22">
        <v>0</v>
      </c>
      <c r="I493" s="22">
        <v>0</v>
      </c>
      <c r="J493" s="22">
        <f t="shared" si="36"/>
        <v>-350</v>
      </c>
      <c r="L493" s="22"/>
      <c r="M493" s="22">
        <f>I493/50</f>
        <v>0</v>
      </c>
      <c r="S493" t="s">
        <v>85</v>
      </c>
      <c r="W493">
        <v>2601100</v>
      </c>
      <c r="X493" t="s">
        <v>407</v>
      </c>
      <c r="Y493" t="s">
        <v>67</v>
      </c>
      <c r="Z493" t="s">
        <v>87</v>
      </c>
      <c r="AA493" t="s">
        <v>408</v>
      </c>
      <c r="AH493" t="s">
        <v>407</v>
      </c>
      <c r="AI493" t="s">
        <v>409</v>
      </c>
      <c r="AJ493" t="s">
        <v>90</v>
      </c>
      <c r="AK493" t="s">
        <v>91</v>
      </c>
      <c r="AO493">
        <v>260001</v>
      </c>
      <c r="BC493" s="22">
        <v>-350</v>
      </c>
      <c r="BG493">
        <f t="shared" si="34"/>
        <v>0</v>
      </c>
      <c r="BH493" s="22">
        <f t="shared" si="35"/>
        <v>0</v>
      </c>
      <c r="BI493" s="61" t="s">
        <v>72</v>
      </c>
      <c r="BJ493" t="e">
        <f>+VLOOKUP(AH493,Sheet4!A:A,1,FALSE())</f>
        <v>#N/A</v>
      </c>
      <c r="BO493" s="62">
        <f t="shared" si="37"/>
        <v>0</v>
      </c>
      <c r="BP493" t="s">
        <v>410</v>
      </c>
    </row>
    <row r="494" spans="1:68" ht="12.75" customHeight="1" x14ac:dyDescent="0.3">
      <c r="A494" s="60">
        <v>46114</v>
      </c>
      <c r="B494" t="s">
        <v>63</v>
      </c>
      <c r="F494">
        <v>15</v>
      </c>
      <c r="G494">
        <v>15</v>
      </c>
      <c r="H494">
        <v>15</v>
      </c>
      <c r="I494">
        <v>15</v>
      </c>
      <c r="J494" s="22">
        <v>0</v>
      </c>
      <c r="K494" t="s">
        <v>64</v>
      </c>
      <c r="S494" t="s">
        <v>65</v>
      </c>
      <c r="W494">
        <v>2601101</v>
      </c>
      <c r="X494" t="s">
        <v>411</v>
      </c>
      <c r="Y494" t="s">
        <v>169</v>
      </c>
      <c r="Z494" t="s">
        <v>412</v>
      </c>
      <c r="AA494" t="s">
        <v>413</v>
      </c>
      <c r="AH494" t="s">
        <v>411</v>
      </c>
      <c r="AI494" t="s">
        <v>414</v>
      </c>
      <c r="AJ494" t="s">
        <v>415</v>
      </c>
      <c r="AK494">
        <v>864272425</v>
      </c>
      <c r="AO494">
        <v>260001</v>
      </c>
      <c r="BG494">
        <f t="shared" si="34"/>
        <v>0</v>
      </c>
      <c r="BH494" s="22">
        <f t="shared" si="35"/>
        <v>-15</v>
      </c>
      <c r="BI494" s="61" t="s">
        <v>72</v>
      </c>
      <c r="BJ494" t="e">
        <f>+VLOOKUP(AH494,Sheet4!A:A,1,FALSE())</f>
        <v>#N/A</v>
      </c>
      <c r="BO494" s="62">
        <v>0</v>
      </c>
      <c r="BP494" t="s">
        <v>416</v>
      </c>
    </row>
    <row r="495" spans="1:68" ht="12.75" customHeight="1" x14ac:dyDescent="0.3">
      <c r="A495" s="60">
        <v>46114</v>
      </c>
      <c r="B495" t="s">
        <v>63</v>
      </c>
      <c r="F495">
        <v>30</v>
      </c>
      <c r="G495">
        <v>30</v>
      </c>
      <c r="H495">
        <v>45</v>
      </c>
      <c r="I495">
        <v>45</v>
      </c>
      <c r="J495" s="22">
        <v>15</v>
      </c>
      <c r="K495" t="s">
        <v>64</v>
      </c>
      <c r="S495" t="s">
        <v>65</v>
      </c>
      <c r="W495">
        <v>2601101</v>
      </c>
      <c r="X495" t="s">
        <v>411</v>
      </c>
      <c r="Y495" t="s">
        <v>169</v>
      </c>
      <c r="Z495" t="s">
        <v>412</v>
      </c>
      <c r="AA495" t="s">
        <v>417</v>
      </c>
      <c r="AH495" t="s">
        <v>411</v>
      </c>
      <c r="AI495" t="s">
        <v>414</v>
      </c>
      <c r="AJ495" t="s">
        <v>415</v>
      </c>
      <c r="AK495">
        <v>864272425</v>
      </c>
      <c r="AO495">
        <v>260001</v>
      </c>
      <c r="BG495">
        <f t="shared" si="34"/>
        <v>0</v>
      </c>
      <c r="BH495" s="22">
        <f t="shared" si="35"/>
        <v>-45</v>
      </c>
      <c r="BI495" s="61" t="s">
        <v>72</v>
      </c>
      <c r="BJ495" t="e">
        <f>+VLOOKUP(AH495,Sheet4!A:A,1,FALSE())</f>
        <v>#N/A</v>
      </c>
      <c r="BO495" s="62">
        <v>15</v>
      </c>
      <c r="BP495" t="s">
        <v>416</v>
      </c>
    </row>
    <row r="496" spans="1:68" ht="12.75" customHeight="1" x14ac:dyDescent="0.3">
      <c r="A496" s="60">
        <v>46114</v>
      </c>
      <c r="B496" t="s">
        <v>63</v>
      </c>
      <c r="F496">
        <v>3210</v>
      </c>
      <c r="G496">
        <v>3210</v>
      </c>
      <c r="H496">
        <v>4155</v>
      </c>
      <c r="I496">
        <v>4155</v>
      </c>
      <c r="J496" s="22">
        <v>945</v>
      </c>
      <c r="K496" t="s">
        <v>64</v>
      </c>
      <c r="S496" t="s">
        <v>65</v>
      </c>
      <c r="W496">
        <v>2601101</v>
      </c>
      <c r="X496" t="s">
        <v>411</v>
      </c>
      <c r="Y496" t="s">
        <v>169</v>
      </c>
      <c r="Z496" t="s">
        <v>412</v>
      </c>
      <c r="AA496" t="s">
        <v>418</v>
      </c>
      <c r="AH496" t="s">
        <v>411</v>
      </c>
      <c r="AI496" t="s">
        <v>414</v>
      </c>
      <c r="AJ496" t="s">
        <v>415</v>
      </c>
      <c r="AK496">
        <v>864272425</v>
      </c>
      <c r="AO496">
        <v>260001</v>
      </c>
      <c r="BG496">
        <f t="shared" si="34"/>
        <v>0</v>
      </c>
      <c r="BH496" s="22">
        <f t="shared" si="35"/>
        <v>-4155</v>
      </c>
      <c r="BI496" s="61" t="s">
        <v>72</v>
      </c>
      <c r="BJ496" t="e">
        <f>+VLOOKUP(AH496,Sheet4!A:A,1,FALSE())</f>
        <v>#N/A</v>
      </c>
      <c r="BO496" s="62">
        <v>945</v>
      </c>
      <c r="BP496" t="s">
        <v>416</v>
      </c>
    </row>
    <row r="497" spans="1:68" ht="12.75" customHeight="1" x14ac:dyDescent="0.3">
      <c r="A497" s="60">
        <v>46114</v>
      </c>
      <c r="B497" t="s">
        <v>63</v>
      </c>
      <c r="F497">
        <v>2025</v>
      </c>
      <c r="G497">
        <v>2025</v>
      </c>
      <c r="H497">
        <v>2625</v>
      </c>
      <c r="I497">
        <v>2625</v>
      </c>
      <c r="J497" s="22">
        <v>600</v>
      </c>
      <c r="K497" t="s">
        <v>64</v>
      </c>
      <c r="S497" t="s">
        <v>65</v>
      </c>
      <c r="W497">
        <v>2601101</v>
      </c>
      <c r="X497" t="s">
        <v>411</v>
      </c>
      <c r="Y497" t="s">
        <v>169</v>
      </c>
      <c r="Z497" t="s">
        <v>412</v>
      </c>
      <c r="AA497" t="s">
        <v>419</v>
      </c>
      <c r="AH497" t="s">
        <v>411</v>
      </c>
      <c r="AI497" t="s">
        <v>414</v>
      </c>
      <c r="AJ497" t="s">
        <v>415</v>
      </c>
      <c r="AK497">
        <v>864272425</v>
      </c>
      <c r="AO497">
        <v>260001</v>
      </c>
      <c r="BG497">
        <f t="shared" si="34"/>
        <v>0</v>
      </c>
      <c r="BH497" s="22">
        <f t="shared" si="35"/>
        <v>-2625</v>
      </c>
      <c r="BI497" s="61" t="s">
        <v>72</v>
      </c>
      <c r="BJ497" t="e">
        <f>+VLOOKUP(AH497,Sheet4!A:A,1,FALSE())</f>
        <v>#N/A</v>
      </c>
      <c r="BO497" s="62">
        <v>600</v>
      </c>
      <c r="BP497" t="s">
        <v>416</v>
      </c>
    </row>
    <row r="498" spans="1:68" ht="12.75" customHeight="1" x14ac:dyDescent="0.3">
      <c r="A498" s="60">
        <v>46114</v>
      </c>
      <c r="B498" t="s">
        <v>63</v>
      </c>
      <c r="F498">
        <v>5040</v>
      </c>
      <c r="G498">
        <v>5040</v>
      </c>
      <c r="H498">
        <v>6525</v>
      </c>
      <c r="I498">
        <v>6525</v>
      </c>
      <c r="J498" s="22">
        <v>1485</v>
      </c>
      <c r="K498" t="s">
        <v>64</v>
      </c>
      <c r="S498" t="s">
        <v>65</v>
      </c>
      <c r="W498">
        <v>2601101</v>
      </c>
      <c r="X498" t="s">
        <v>411</v>
      </c>
      <c r="Y498" t="s">
        <v>169</v>
      </c>
      <c r="Z498" t="s">
        <v>412</v>
      </c>
      <c r="AA498" t="s">
        <v>420</v>
      </c>
      <c r="AH498" t="s">
        <v>411</v>
      </c>
      <c r="AI498" t="s">
        <v>414</v>
      </c>
      <c r="AJ498" t="s">
        <v>415</v>
      </c>
      <c r="AK498">
        <v>864272425</v>
      </c>
      <c r="AO498">
        <v>260001</v>
      </c>
      <c r="BG498">
        <f t="shared" si="34"/>
        <v>0</v>
      </c>
      <c r="BH498" s="22">
        <f t="shared" si="35"/>
        <v>-6525</v>
      </c>
      <c r="BI498" s="61" t="s">
        <v>72</v>
      </c>
      <c r="BJ498" t="e">
        <f>+VLOOKUP(AH498,Sheet4!A:A,1,FALSE())</f>
        <v>#N/A</v>
      </c>
      <c r="BO498" s="62">
        <v>1485</v>
      </c>
      <c r="BP498" t="s">
        <v>416</v>
      </c>
    </row>
    <row r="499" spans="1:68" ht="12.75" customHeight="1" x14ac:dyDescent="0.3">
      <c r="A499" s="60">
        <v>46114</v>
      </c>
      <c r="B499" t="s">
        <v>63</v>
      </c>
      <c r="F499">
        <v>2955</v>
      </c>
      <c r="G499">
        <v>2955</v>
      </c>
      <c r="H499">
        <v>3825</v>
      </c>
      <c r="I499">
        <v>3825</v>
      </c>
      <c r="J499" s="22">
        <v>870</v>
      </c>
      <c r="K499" t="s">
        <v>64</v>
      </c>
      <c r="S499" t="s">
        <v>65</v>
      </c>
      <c r="W499">
        <v>2601101</v>
      </c>
      <c r="X499" t="s">
        <v>411</v>
      </c>
      <c r="Y499" t="s">
        <v>169</v>
      </c>
      <c r="Z499" t="s">
        <v>412</v>
      </c>
      <c r="AA499" t="s">
        <v>421</v>
      </c>
      <c r="AH499" t="s">
        <v>411</v>
      </c>
      <c r="AI499" t="s">
        <v>414</v>
      </c>
      <c r="AJ499" t="s">
        <v>415</v>
      </c>
      <c r="AK499">
        <v>864272425</v>
      </c>
      <c r="AO499">
        <v>260001</v>
      </c>
      <c r="BG499">
        <f t="shared" si="34"/>
        <v>0</v>
      </c>
      <c r="BH499" s="22">
        <f t="shared" si="35"/>
        <v>-3825</v>
      </c>
      <c r="BI499" s="61" t="s">
        <v>72</v>
      </c>
      <c r="BJ499" t="e">
        <f>+VLOOKUP(AH499,Sheet4!A:A,1,FALSE())</f>
        <v>#N/A</v>
      </c>
      <c r="BO499" s="62">
        <v>870</v>
      </c>
      <c r="BP499" t="s">
        <v>416</v>
      </c>
    </row>
    <row r="500" spans="1:68" ht="12.75" customHeight="1" x14ac:dyDescent="0.3">
      <c r="A500" s="60">
        <v>46114</v>
      </c>
      <c r="B500" t="s">
        <v>74</v>
      </c>
      <c r="F500" s="63">
        <v>1</v>
      </c>
      <c r="G500">
        <v>0.5</v>
      </c>
      <c r="H500">
        <v>1</v>
      </c>
      <c r="I500">
        <v>1</v>
      </c>
      <c r="J500" s="22">
        <v>0</v>
      </c>
      <c r="S500" t="s">
        <v>75</v>
      </c>
      <c r="W500">
        <v>2601101</v>
      </c>
      <c r="X500" t="s">
        <v>411</v>
      </c>
      <c r="Y500" t="s">
        <v>169</v>
      </c>
      <c r="Z500" t="s">
        <v>412</v>
      </c>
      <c r="AA500" t="s">
        <v>413</v>
      </c>
      <c r="AH500" t="s">
        <v>411</v>
      </c>
      <c r="AI500" t="s">
        <v>414</v>
      </c>
      <c r="AJ500" t="s">
        <v>415</v>
      </c>
      <c r="AK500">
        <v>864272425</v>
      </c>
      <c r="AO500">
        <v>260001</v>
      </c>
      <c r="BG500">
        <f t="shared" si="34"/>
        <v>0</v>
      </c>
      <c r="BH500" s="22">
        <f t="shared" si="35"/>
        <v>-1</v>
      </c>
      <c r="BI500" s="61" t="s">
        <v>72</v>
      </c>
      <c r="BJ500" t="e">
        <f>+VLOOKUP(AH500,Sheet4!A:A,1,FALSE())</f>
        <v>#N/A</v>
      </c>
      <c r="BO500" s="62">
        <v>0</v>
      </c>
      <c r="BP500" t="s">
        <v>416</v>
      </c>
    </row>
    <row r="501" spans="1:68" ht="12.75" customHeight="1" x14ac:dyDescent="0.3">
      <c r="A501" s="60">
        <v>46114</v>
      </c>
      <c r="B501" t="s">
        <v>74</v>
      </c>
      <c r="F501" s="63">
        <v>2</v>
      </c>
      <c r="G501">
        <v>1</v>
      </c>
      <c r="H501">
        <v>3</v>
      </c>
      <c r="I501">
        <v>3</v>
      </c>
      <c r="J501" s="22">
        <v>1</v>
      </c>
      <c r="S501" t="s">
        <v>75</v>
      </c>
      <c r="W501">
        <v>2601101</v>
      </c>
      <c r="X501" t="s">
        <v>411</v>
      </c>
      <c r="Y501" t="s">
        <v>169</v>
      </c>
      <c r="Z501" t="s">
        <v>412</v>
      </c>
      <c r="AA501" t="s">
        <v>417</v>
      </c>
      <c r="AH501" t="s">
        <v>411</v>
      </c>
      <c r="AI501" t="s">
        <v>414</v>
      </c>
      <c r="AJ501" t="s">
        <v>415</v>
      </c>
      <c r="AK501">
        <v>864272425</v>
      </c>
      <c r="AO501">
        <v>260001</v>
      </c>
      <c r="BG501">
        <f t="shared" si="34"/>
        <v>0</v>
      </c>
      <c r="BH501" s="22">
        <f t="shared" si="35"/>
        <v>-3</v>
      </c>
      <c r="BI501" s="61" t="s">
        <v>72</v>
      </c>
      <c r="BJ501" t="e">
        <f>+VLOOKUP(AH501,Sheet4!A:A,1,FALSE())</f>
        <v>#N/A</v>
      </c>
      <c r="BO501" s="62">
        <v>1</v>
      </c>
      <c r="BP501" t="s">
        <v>416</v>
      </c>
    </row>
    <row r="502" spans="1:68" ht="12.75" customHeight="1" x14ac:dyDescent="0.3">
      <c r="A502" s="60">
        <v>46114</v>
      </c>
      <c r="B502" t="s">
        <v>74</v>
      </c>
      <c r="F502" s="63">
        <v>214</v>
      </c>
      <c r="G502">
        <v>107</v>
      </c>
      <c r="H502">
        <v>277</v>
      </c>
      <c r="I502">
        <v>277</v>
      </c>
      <c r="J502" s="22">
        <v>63</v>
      </c>
      <c r="S502" t="s">
        <v>75</v>
      </c>
      <c r="W502">
        <v>2601101</v>
      </c>
      <c r="X502" t="s">
        <v>411</v>
      </c>
      <c r="Y502" t="s">
        <v>169</v>
      </c>
      <c r="Z502" t="s">
        <v>412</v>
      </c>
      <c r="AA502" t="s">
        <v>418</v>
      </c>
      <c r="AH502" t="s">
        <v>411</v>
      </c>
      <c r="AI502" t="s">
        <v>414</v>
      </c>
      <c r="AJ502" t="s">
        <v>415</v>
      </c>
      <c r="AK502">
        <v>864272425</v>
      </c>
      <c r="AO502">
        <v>260001</v>
      </c>
      <c r="BG502">
        <f t="shared" si="34"/>
        <v>0</v>
      </c>
      <c r="BH502" s="22">
        <f t="shared" si="35"/>
        <v>-277</v>
      </c>
      <c r="BI502" s="61" t="s">
        <v>72</v>
      </c>
      <c r="BJ502" t="e">
        <f>+VLOOKUP(AH502,Sheet4!A:A,1,FALSE())</f>
        <v>#N/A</v>
      </c>
      <c r="BO502" s="62">
        <v>63</v>
      </c>
      <c r="BP502" t="s">
        <v>416</v>
      </c>
    </row>
    <row r="503" spans="1:68" ht="12.75" customHeight="1" x14ac:dyDescent="0.3">
      <c r="A503" s="60">
        <v>46114</v>
      </c>
      <c r="B503" t="s">
        <v>74</v>
      </c>
      <c r="F503" s="63">
        <v>135</v>
      </c>
      <c r="G503">
        <v>67.5</v>
      </c>
      <c r="H503">
        <v>175</v>
      </c>
      <c r="I503">
        <v>175</v>
      </c>
      <c r="J503" s="22">
        <v>40</v>
      </c>
      <c r="S503" t="s">
        <v>75</v>
      </c>
      <c r="W503">
        <v>2601101</v>
      </c>
      <c r="X503" t="s">
        <v>411</v>
      </c>
      <c r="Y503" t="s">
        <v>169</v>
      </c>
      <c r="Z503" t="s">
        <v>412</v>
      </c>
      <c r="AA503" t="s">
        <v>419</v>
      </c>
      <c r="AH503" t="s">
        <v>411</v>
      </c>
      <c r="AI503" t="s">
        <v>414</v>
      </c>
      <c r="AJ503" t="s">
        <v>415</v>
      </c>
      <c r="AK503">
        <v>864272425</v>
      </c>
      <c r="AO503">
        <v>260001</v>
      </c>
      <c r="BG503">
        <f t="shared" si="34"/>
        <v>0</v>
      </c>
      <c r="BH503" s="22">
        <f t="shared" si="35"/>
        <v>-175</v>
      </c>
      <c r="BI503" s="61" t="s">
        <v>72</v>
      </c>
      <c r="BJ503" t="e">
        <f>+VLOOKUP(AH503,Sheet4!A:A,1,FALSE())</f>
        <v>#N/A</v>
      </c>
      <c r="BO503" s="62">
        <v>40</v>
      </c>
      <c r="BP503" t="s">
        <v>416</v>
      </c>
    </row>
    <row r="504" spans="1:68" ht="12.75" customHeight="1" x14ac:dyDescent="0.3">
      <c r="A504" s="60">
        <v>46114</v>
      </c>
      <c r="B504" t="s">
        <v>74</v>
      </c>
      <c r="F504" s="63">
        <v>336</v>
      </c>
      <c r="G504">
        <v>168</v>
      </c>
      <c r="H504">
        <v>435</v>
      </c>
      <c r="I504">
        <v>435</v>
      </c>
      <c r="J504" s="22">
        <v>99</v>
      </c>
      <c r="S504" t="s">
        <v>75</v>
      </c>
      <c r="W504">
        <v>2601101</v>
      </c>
      <c r="X504" t="s">
        <v>411</v>
      </c>
      <c r="Y504" t="s">
        <v>169</v>
      </c>
      <c r="Z504" t="s">
        <v>412</v>
      </c>
      <c r="AA504" t="s">
        <v>420</v>
      </c>
      <c r="AH504" t="s">
        <v>411</v>
      </c>
      <c r="AI504" t="s">
        <v>414</v>
      </c>
      <c r="AJ504" t="s">
        <v>415</v>
      </c>
      <c r="AK504">
        <v>864272425</v>
      </c>
      <c r="AO504">
        <v>260001</v>
      </c>
      <c r="BG504">
        <f t="shared" si="34"/>
        <v>0</v>
      </c>
      <c r="BH504" s="22">
        <f t="shared" si="35"/>
        <v>-435</v>
      </c>
      <c r="BI504" s="61" t="s">
        <v>72</v>
      </c>
      <c r="BJ504" t="e">
        <f>+VLOOKUP(AH504,Sheet4!A:A,1,FALSE())</f>
        <v>#N/A</v>
      </c>
      <c r="BO504" s="62">
        <v>99</v>
      </c>
      <c r="BP504" t="s">
        <v>416</v>
      </c>
    </row>
    <row r="505" spans="1:68" ht="12.75" customHeight="1" x14ac:dyDescent="0.3">
      <c r="A505" s="60">
        <v>46114</v>
      </c>
      <c r="B505" t="s">
        <v>74</v>
      </c>
      <c r="F505" s="63">
        <v>197</v>
      </c>
      <c r="G505">
        <v>98.5</v>
      </c>
      <c r="H505">
        <v>255</v>
      </c>
      <c r="I505">
        <v>255</v>
      </c>
      <c r="J505" s="22">
        <v>58</v>
      </c>
      <c r="S505" t="s">
        <v>75</v>
      </c>
      <c r="W505">
        <v>2601101</v>
      </c>
      <c r="X505" t="s">
        <v>411</v>
      </c>
      <c r="Y505" t="s">
        <v>169</v>
      </c>
      <c r="Z505" t="s">
        <v>412</v>
      </c>
      <c r="AA505" t="s">
        <v>421</v>
      </c>
      <c r="AH505" t="s">
        <v>411</v>
      </c>
      <c r="AI505" t="s">
        <v>414</v>
      </c>
      <c r="AJ505" t="s">
        <v>415</v>
      </c>
      <c r="AK505">
        <v>864272425</v>
      </c>
      <c r="AO505">
        <v>260001</v>
      </c>
      <c r="BG505">
        <f t="shared" si="34"/>
        <v>0</v>
      </c>
      <c r="BH505" s="22">
        <f t="shared" si="35"/>
        <v>-255</v>
      </c>
      <c r="BI505" s="61" t="s">
        <v>72</v>
      </c>
      <c r="BJ505" t="e">
        <f>+VLOOKUP(AH505,Sheet4!A:A,1,FALSE())</f>
        <v>#N/A</v>
      </c>
      <c r="BO505" s="62">
        <v>58</v>
      </c>
      <c r="BP505" t="s">
        <v>416</v>
      </c>
    </row>
    <row r="506" spans="1:68" ht="12.75" customHeight="1" x14ac:dyDescent="0.3">
      <c r="A506" s="60">
        <v>46114</v>
      </c>
      <c r="B506" t="s">
        <v>76</v>
      </c>
      <c r="F506">
        <v>20</v>
      </c>
      <c r="G506">
        <v>20</v>
      </c>
      <c r="H506">
        <v>20</v>
      </c>
      <c r="I506">
        <v>20</v>
      </c>
      <c r="J506" s="22">
        <v>0</v>
      </c>
      <c r="S506" t="s">
        <v>77</v>
      </c>
      <c r="W506">
        <v>2601101</v>
      </c>
      <c r="X506" t="s">
        <v>411</v>
      </c>
      <c r="Y506" t="s">
        <v>169</v>
      </c>
      <c r="Z506" t="s">
        <v>412</v>
      </c>
      <c r="AA506" t="s">
        <v>413</v>
      </c>
      <c r="AH506" t="s">
        <v>411</v>
      </c>
      <c r="AI506" t="s">
        <v>414</v>
      </c>
      <c r="AJ506" t="s">
        <v>415</v>
      </c>
      <c r="AK506">
        <v>864272425</v>
      </c>
      <c r="AO506">
        <v>260001</v>
      </c>
      <c r="BG506">
        <f t="shared" si="34"/>
        <v>0</v>
      </c>
      <c r="BH506" s="22">
        <f t="shared" si="35"/>
        <v>-20</v>
      </c>
      <c r="BI506" s="61" t="s">
        <v>72</v>
      </c>
      <c r="BJ506" t="e">
        <f>+VLOOKUP(AH506,Sheet4!A:A,1,FALSE())</f>
        <v>#N/A</v>
      </c>
      <c r="BO506" s="62">
        <v>0</v>
      </c>
      <c r="BP506" t="s">
        <v>416</v>
      </c>
    </row>
    <row r="507" spans="1:68" ht="12.75" customHeight="1" x14ac:dyDescent="0.3">
      <c r="A507" s="60">
        <v>46114</v>
      </c>
      <c r="B507" t="s">
        <v>76</v>
      </c>
      <c r="F507">
        <v>40</v>
      </c>
      <c r="G507">
        <v>40</v>
      </c>
      <c r="H507">
        <v>60</v>
      </c>
      <c r="I507">
        <v>60</v>
      </c>
      <c r="J507" s="22">
        <v>20</v>
      </c>
      <c r="S507" t="s">
        <v>77</v>
      </c>
      <c r="W507">
        <v>2601101</v>
      </c>
      <c r="X507" t="s">
        <v>411</v>
      </c>
      <c r="Y507" t="s">
        <v>169</v>
      </c>
      <c r="Z507" t="s">
        <v>412</v>
      </c>
      <c r="AA507" t="s">
        <v>417</v>
      </c>
      <c r="AH507" t="s">
        <v>411</v>
      </c>
      <c r="AI507" t="s">
        <v>414</v>
      </c>
      <c r="AJ507" t="s">
        <v>415</v>
      </c>
      <c r="AK507">
        <v>864272425</v>
      </c>
      <c r="AO507">
        <v>260001</v>
      </c>
      <c r="BG507">
        <f t="shared" si="34"/>
        <v>0</v>
      </c>
      <c r="BH507" s="22">
        <f t="shared" si="35"/>
        <v>-60</v>
      </c>
      <c r="BI507" s="61" t="s">
        <v>72</v>
      </c>
      <c r="BJ507" t="e">
        <f>+VLOOKUP(AH507,Sheet4!A:A,1,FALSE())</f>
        <v>#N/A</v>
      </c>
      <c r="BO507" s="62">
        <v>20</v>
      </c>
      <c r="BP507" t="s">
        <v>416</v>
      </c>
    </row>
    <row r="508" spans="1:68" ht="12.75" customHeight="1" x14ac:dyDescent="0.3">
      <c r="A508" s="60">
        <v>46114</v>
      </c>
      <c r="B508" t="s">
        <v>76</v>
      </c>
      <c r="F508">
        <v>4280</v>
      </c>
      <c r="G508">
        <v>4280</v>
      </c>
      <c r="H508">
        <v>5540</v>
      </c>
      <c r="I508">
        <v>5540</v>
      </c>
      <c r="J508" s="22">
        <v>1260</v>
      </c>
      <c r="S508" t="s">
        <v>77</v>
      </c>
      <c r="W508">
        <v>2601101</v>
      </c>
      <c r="X508" t="s">
        <v>411</v>
      </c>
      <c r="Y508" t="s">
        <v>169</v>
      </c>
      <c r="Z508" t="s">
        <v>412</v>
      </c>
      <c r="AA508" t="s">
        <v>418</v>
      </c>
      <c r="AH508" t="s">
        <v>411</v>
      </c>
      <c r="AI508" t="s">
        <v>414</v>
      </c>
      <c r="AJ508" t="s">
        <v>415</v>
      </c>
      <c r="AK508">
        <v>864272425</v>
      </c>
      <c r="AO508">
        <v>260001</v>
      </c>
      <c r="BG508">
        <f t="shared" si="34"/>
        <v>0</v>
      </c>
      <c r="BH508" s="22">
        <f t="shared" si="35"/>
        <v>-5540</v>
      </c>
      <c r="BI508" s="61" t="s">
        <v>72</v>
      </c>
      <c r="BJ508" t="e">
        <f>+VLOOKUP(AH508,Sheet4!A:A,1,FALSE())</f>
        <v>#N/A</v>
      </c>
      <c r="BO508" s="62">
        <v>1260</v>
      </c>
      <c r="BP508" t="s">
        <v>416</v>
      </c>
    </row>
    <row r="509" spans="1:68" ht="12.75" customHeight="1" x14ac:dyDescent="0.3">
      <c r="A509" s="60">
        <v>46114</v>
      </c>
      <c r="B509" t="s">
        <v>76</v>
      </c>
      <c r="F509">
        <v>2700</v>
      </c>
      <c r="G509">
        <v>2700</v>
      </c>
      <c r="H509">
        <v>3500</v>
      </c>
      <c r="I509">
        <v>3500</v>
      </c>
      <c r="J509" s="22">
        <v>800</v>
      </c>
      <c r="S509" t="s">
        <v>77</v>
      </c>
      <c r="W509">
        <v>2601101</v>
      </c>
      <c r="X509" t="s">
        <v>411</v>
      </c>
      <c r="Y509" t="s">
        <v>169</v>
      </c>
      <c r="Z509" t="s">
        <v>412</v>
      </c>
      <c r="AA509" t="s">
        <v>419</v>
      </c>
      <c r="AH509" t="s">
        <v>411</v>
      </c>
      <c r="AI509" t="s">
        <v>414</v>
      </c>
      <c r="AJ509" t="s">
        <v>415</v>
      </c>
      <c r="AK509">
        <v>864272425</v>
      </c>
      <c r="AO509">
        <v>260001</v>
      </c>
      <c r="BG509">
        <f t="shared" si="34"/>
        <v>0</v>
      </c>
      <c r="BH509" s="22">
        <f t="shared" si="35"/>
        <v>-3500</v>
      </c>
      <c r="BI509" s="61" t="s">
        <v>72</v>
      </c>
      <c r="BJ509" t="e">
        <f>+VLOOKUP(AH509,Sheet4!A:A,1,FALSE())</f>
        <v>#N/A</v>
      </c>
      <c r="BO509" s="62">
        <v>800</v>
      </c>
      <c r="BP509" t="s">
        <v>416</v>
      </c>
    </row>
    <row r="510" spans="1:68" ht="12.75" customHeight="1" x14ac:dyDescent="0.3">
      <c r="A510" s="60">
        <v>46114</v>
      </c>
      <c r="B510" t="s">
        <v>76</v>
      </c>
      <c r="F510">
        <v>6720</v>
      </c>
      <c r="G510">
        <v>6720</v>
      </c>
      <c r="H510">
        <v>8700</v>
      </c>
      <c r="I510">
        <v>8700</v>
      </c>
      <c r="J510" s="22">
        <v>1980</v>
      </c>
      <c r="S510" t="s">
        <v>77</v>
      </c>
      <c r="W510">
        <v>2601101</v>
      </c>
      <c r="X510" t="s">
        <v>411</v>
      </c>
      <c r="Y510" t="s">
        <v>169</v>
      </c>
      <c r="Z510" t="s">
        <v>412</v>
      </c>
      <c r="AA510" t="s">
        <v>420</v>
      </c>
      <c r="AH510" t="s">
        <v>411</v>
      </c>
      <c r="AI510" t="s">
        <v>414</v>
      </c>
      <c r="AJ510" t="s">
        <v>415</v>
      </c>
      <c r="AK510">
        <v>864272425</v>
      </c>
      <c r="AO510">
        <v>260001</v>
      </c>
      <c r="BG510">
        <f t="shared" si="34"/>
        <v>0</v>
      </c>
      <c r="BH510" s="22">
        <f t="shared" si="35"/>
        <v>-8700</v>
      </c>
      <c r="BI510" s="61" t="s">
        <v>72</v>
      </c>
      <c r="BJ510" t="e">
        <f>+VLOOKUP(AH510,Sheet4!A:A,1,FALSE())</f>
        <v>#N/A</v>
      </c>
      <c r="BO510" s="62">
        <v>1980</v>
      </c>
      <c r="BP510" t="s">
        <v>416</v>
      </c>
    </row>
    <row r="511" spans="1:68" ht="12.75" customHeight="1" x14ac:dyDescent="0.3">
      <c r="A511" s="60">
        <v>46114</v>
      </c>
      <c r="B511" t="s">
        <v>76</v>
      </c>
      <c r="F511">
        <v>3940</v>
      </c>
      <c r="G511">
        <v>3940</v>
      </c>
      <c r="H511">
        <v>5100</v>
      </c>
      <c r="I511">
        <v>5100</v>
      </c>
      <c r="J511" s="22">
        <v>1160</v>
      </c>
      <c r="S511" t="s">
        <v>77</v>
      </c>
      <c r="W511">
        <v>2601101</v>
      </c>
      <c r="X511" t="s">
        <v>411</v>
      </c>
      <c r="Y511" t="s">
        <v>169</v>
      </c>
      <c r="Z511" t="s">
        <v>412</v>
      </c>
      <c r="AA511" t="s">
        <v>421</v>
      </c>
      <c r="AH511" t="s">
        <v>411</v>
      </c>
      <c r="AI511" t="s">
        <v>414</v>
      </c>
      <c r="AJ511" t="s">
        <v>415</v>
      </c>
      <c r="AK511">
        <v>864272425</v>
      </c>
      <c r="AO511">
        <v>260001</v>
      </c>
      <c r="BG511">
        <f t="shared" si="34"/>
        <v>0</v>
      </c>
      <c r="BH511" s="22">
        <f t="shared" si="35"/>
        <v>-5100</v>
      </c>
      <c r="BI511" s="61" t="s">
        <v>72</v>
      </c>
      <c r="BJ511" t="e">
        <f>+VLOOKUP(AH511,Sheet4!A:A,1,FALSE())</f>
        <v>#N/A</v>
      </c>
      <c r="BO511" s="62">
        <v>1160</v>
      </c>
      <c r="BP511" t="s">
        <v>416</v>
      </c>
    </row>
    <row r="512" spans="1:68" ht="12.75" customHeight="1" x14ac:dyDescent="0.3">
      <c r="A512" s="60">
        <v>46114</v>
      </c>
      <c r="B512" t="s">
        <v>78</v>
      </c>
      <c r="F512" s="63">
        <v>1</v>
      </c>
      <c r="G512">
        <v>0.5</v>
      </c>
      <c r="H512">
        <v>1</v>
      </c>
      <c r="I512">
        <v>1</v>
      </c>
      <c r="J512" s="22">
        <v>0</v>
      </c>
      <c r="S512" t="s">
        <v>79</v>
      </c>
      <c r="W512">
        <v>2601101</v>
      </c>
      <c r="X512" t="s">
        <v>411</v>
      </c>
      <c r="Y512" t="s">
        <v>169</v>
      </c>
      <c r="Z512" t="s">
        <v>412</v>
      </c>
      <c r="AA512" t="s">
        <v>413</v>
      </c>
      <c r="AH512" t="s">
        <v>411</v>
      </c>
      <c r="AI512" t="s">
        <v>414</v>
      </c>
      <c r="AJ512" t="s">
        <v>415</v>
      </c>
      <c r="AK512">
        <v>864272425</v>
      </c>
      <c r="AO512">
        <v>260001</v>
      </c>
      <c r="BG512">
        <f t="shared" si="34"/>
        <v>0</v>
      </c>
      <c r="BH512" s="22">
        <f t="shared" si="35"/>
        <v>-1</v>
      </c>
      <c r="BI512" s="61" t="s">
        <v>72</v>
      </c>
      <c r="BJ512" t="e">
        <f>+VLOOKUP(AH512,Sheet4!A:A,1,FALSE())</f>
        <v>#N/A</v>
      </c>
      <c r="BO512" s="62">
        <v>0</v>
      </c>
      <c r="BP512" t="s">
        <v>416</v>
      </c>
    </row>
    <row r="513" spans="1:68" ht="12.75" customHeight="1" x14ac:dyDescent="0.3">
      <c r="A513" s="60">
        <v>46114</v>
      </c>
      <c r="B513" t="s">
        <v>78</v>
      </c>
      <c r="F513" s="63">
        <v>214</v>
      </c>
      <c r="G513">
        <v>107</v>
      </c>
      <c r="H513">
        <v>254</v>
      </c>
      <c r="I513">
        <v>254</v>
      </c>
      <c r="J513" s="22">
        <v>40</v>
      </c>
      <c r="S513" t="s">
        <v>79</v>
      </c>
      <c r="W513">
        <v>2601101</v>
      </c>
      <c r="X513" t="s">
        <v>411</v>
      </c>
      <c r="Y513" t="s">
        <v>169</v>
      </c>
      <c r="Z513" t="s">
        <v>412</v>
      </c>
      <c r="AA513" t="s">
        <v>418</v>
      </c>
      <c r="AH513" t="s">
        <v>411</v>
      </c>
      <c r="AI513" t="s">
        <v>414</v>
      </c>
      <c r="AJ513" t="s">
        <v>415</v>
      </c>
      <c r="AK513">
        <v>864272425</v>
      </c>
      <c r="AO513">
        <v>260001</v>
      </c>
      <c r="BG513">
        <f t="shared" si="34"/>
        <v>0</v>
      </c>
      <c r="BH513" s="22">
        <f t="shared" si="35"/>
        <v>-254</v>
      </c>
      <c r="BI513" s="61" t="s">
        <v>72</v>
      </c>
      <c r="BJ513" t="e">
        <f>+VLOOKUP(AH513,Sheet4!A:A,1,FALSE())</f>
        <v>#N/A</v>
      </c>
      <c r="BO513" s="62">
        <v>40</v>
      </c>
      <c r="BP513" t="s">
        <v>416</v>
      </c>
    </row>
    <row r="514" spans="1:68" ht="12.75" customHeight="1" x14ac:dyDescent="0.3">
      <c r="A514" s="60">
        <v>46114</v>
      </c>
      <c r="B514" t="s">
        <v>78</v>
      </c>
      <c r="F514" s="63">
        <v>336</v>
      </c>
      <c r="G514">
        <v>168</v>
      </c>
      <c r="H514">
        <v>399</v>
      </c>
      <c r="I514">
        <v>399</v>
      </c>
      <c r="J514" s="22">
        <v>63</v>
      </c>
      <c r="S514" t="s">
        <v>79</v>
      </c>
      <c r="W514">
        <v>2601101</v>
      </c>
      <c r="X514" t="s">
        <v>411</v>
      </c>
      <c r="Y514" t="s">
        <v>169</v>
      </c>
      <c r="Z514" t="s">
        <v>412</v>
      </c>
      <c r="AA514" t="s">
        <v>420</v>
      </c>
      <c r="AH514" t="s">
        <v>411</v>
      </c>
      <c r="AI514" t="s">
        <v>414</v>
      </c>
      <c r="AJ514" t="s">
        <v>415</v>
      </c>
      <c r="AK514">
        <v>864272425</v>
      </c>
      <c r="AO514">
        <v>260001</v>
      </c>
      <c r="BG514">
        <f t="shared" ref="BG514:BG577" si="38">+BD514+BE514</f>
        <v>0</v>
      </c>
      <c r="BH514" s="22">
        <f t="shared" ref="BH514:BH577" si="39">+BG514-I514</f>
        <v>-399</v>
      </c>
      <c r="BI514" s="61" t="s">
        <v>72</v>
      </c>
      <c r="BJ514" t="e">
        <f>+VLOOKUP(AH514,Sheet4!A:A,1,FALSE())</f>
        <v>#N/A</v>
      </c>
      <c r="BO514" s="62">
        <v>63</v>
      </c>
      <c r="BP514" t="s">
        <v>416</v>
      </c>
    </row>
    <row r="515" spans="1:68" ht="12.75" customHeight="1" x14ac:dyDescent="0.3">
      <c r="A515" s="60">
        <v>46114</v>
      </c>
      <c r="B515" t="s">
        <v>78</v>
      </c>
      <c r="F515" s="63">
        <v>197</v>
      </c>
      <c r="G515">
        <v>98.5</v>
      </c>
      <c r="H515">
        <v>234</v>
      </c>
      <c r="I515">
        <v>234</v>
      </c>
      <c r="J515" s="22">
        <v>37</v>
      </c>
      <c r="S515" t="s">
        <v>79</v>
      </c>
      <c r="W515">
        <v>2601101</v>
      </c>
      <c r="X515" t="s">
        <v>411</v>
      </c>
      <c r="Y515" t="s">
        <v>169</v>
      </c>
      <c r="Z515" t="s">
        <v>412</v>
      </c>
      <c r="AA515" t="s">
        <v>421</v>
      </c>
      <c r="AH515" t="s">
        <v>411</v>
      </c>
      <c r="AI515" t="s">
        <v>414</v>
      </c>
      <c r="AJ515" t="s">
        <v>415</v>
      </c>
      <c r="AK515">
        <v>864272425</v>
      </c>
      <c r="AO515">
        <v>260001</v>
      </c>
      <c r="BG515">
        <f t="shared" si="38"/>
        <v>0</v>
      </c>
      <c r="BH515" s="22">
        <f t="shared" si="39"/>
        <v>-234</v>
      </c>
      <c r="BI515" s="61" t="s">
        <v>72</v>
      </c>
      <c r="BJ515" t="e">
        <f>+VLOOKUP(AH515,Sheet4!A:A,1,FALSE())</f>
        <v>#N/A</v>
      </c>
      <c r="BO515" s="62">
        <v>37</v>
      </c>
      <c r="BP515" t="s">
        <v>416</v>
      </c>
    </row>
    <row r="516" spans="1:68" ht="12.75" customHeight="1" x14ac:dyDescent="0.3">
      <c r="A516" s="60">
        <v>46114</v>
      </c>
      <c r="B516" t="s">
        <v>80</v>
      </c>
      <c r="F516">
        <v>12.5</v>
      </c>
      <c r="G516">
        <v>12.5</v>
      </c>
      <c r="H516">
        <v>12.5</v>
      </c>
      <c r="I516">
        <v>12.5</v>
      </c>
      <c r="J516" s="22">
        <v>0</v>
      </c>
      <c r="S516" t="s">
        <v>81</v>
      </c>
      <c r="W516">
        <v>2601101</v>
      </c>
      <c r="X516" t="s">
        <v>411</v>
      </c>
      <c r="Y516" t="s">
        <v>169</v>
      </c>
      <c r="Z516" t="s">
        <v>412</v>
      </c>
      <c r="AA516" t="s">
        <v>413</v>
      </c>
      <c r="AH516" t="s">
        <v>411</v>
      </c>
      <c r="AI516" t="s">
        <v>414</v>
      </c>
      <c r="AJ516" t="s">
        <v>415</v>
      </c>
      <c r="AK516">
        <v>864272425</v>
      </c>
      <c r="AO516">
        <v>260001</v>
      </c>
      <c r="BD516" s="64">
        <v>12</v>
      </c>
      <c r="BG516">
        <f t="shared" si="38"/>
        <v>12</v>
      </c>
      <c r="BH516" s="22">
        <f t="shared" si="39"/>
        <v>-0.5</v>
      </c>
      <c r="BI516" s="67" t="s">
        <v>100</v>
      </c>
      <c r="BJ516" t="e">
        <f>+VLOOKUP(AH516,Sheet4!A:A,1,FALSE())</f>
        <v>#N/A</v>
      </c>
      <c r="BO516" s="62">
        <v>0</v>
      </c>
      <c r="BP516" t="s">
        <v>416</v>
      </c>
    </row>
    <row r="517" spans="1:68" ht="12.75" customHeight="1" x14ac:dyDescent="0.3">
      <c r="A517" s="60">
        <v>46114</v>
      </c>
      <c r="B517" t="s">
        <v>80</v>
      </c>
      <c r="F517">
        <v>2675</v>
      </c>
      <c r="G517">
        <v>2675</v>
      </c>
      <c r="H517">
        <v>3175</v>
      </c>
      <c r="I517">
        <v>3175</v>
      </c>
      <c r="J517" s="22">
        <v>500</v>
      </c>
      <c r="S517" t="s">
        <v>81</v>
      </c>
      <c r="W517">
        <v>2601101</v>
      </c>
      <c r="X517" t="s">
        <v>411</v>
      </c>
      <c r="Y517" t="s">
        <v>169</v>
      </c>
      <c r="Z517" t="s">
        <v>412</v>
      </c>
      <c r="AA517" t="s">
        <v>418</v>
      </c>
      <c r="AH517" t="s">
        <v>411</v>
      </c>
      <c r="AI517" t="s">
        <v>414</v>
      </c>
      <c r="AJ517" t="s">
        <v>415</v>
      </c>
      <c r="AK517">
        <v>864272425</v>
      </c>
      <c r="AO517">
        <v>260001</v>
      </c>
      <c r="BD517" s="64">
        <v>2675</v>
      </c>
      <c r="BG517">
        <f t="shared" si="38"/>
        <v>2675</v>
      </c>
      <c r="BH517" s="22">
        <f t="shared" si="39"/>
        <v>-500</v>
      </c>
      <c r="BI517" s="67" t="s">
        <v>100</v>
      </c>
      <c r="BJ517" t="e">
        <f>+VLOOKUP(AH517,Sheet4!A:A,1,FALSE())</f>
        <v>#N/A</v>
      </c>
      <c r="BO517" s="62">
        <v>500</v>
      </c>
      <c r="BP517" t="s">
        <v>416</v>
      </c>
    </row>
    <row r="518" spans="1:68" ht="12.75" customHeight="1" x14ac:dyDescent="0.3">
      <c r="A518" s="60">
        <v>46114</v>
      </c>
      <c r="B518" t="s">
        <v>80</v>
      </c>
      <c r="F518">
        <v>4200</v>
      </c>
      <c r="G518">
        <v>4200</v>
      </c>
      <c r="H518">
        <v>4987.5</v>
      </c>
      <c r="I518">
        <v>4987.5</v>
      </c>
      <c r="J518" s="22">
        <v>787.5</v>
      </c>
      <c r="S518" t="s">
        <v>81</v>
      </c>
      <c r="W518">
        <v>2601101</v>
      </c>
      <c r="X518" t="s">
        <v>411</v>
      </c>
      <c r="Y518" t="s">
        <v>169</v>
      </c>
      <c r="Z518" t="s">
        <v>412</v>
      </c>
      <c r="AA518" t="s">
        <v>420</v>
      </c>
      <c r="AH518" t="s">
        <v>411</v>
      </c>
      <c r="AI518" t="s">
        <v>414</v>
      </c>
      <c r="AJ518" t="s">
        <v>415</v>
      </c>
      <c r="AK518">
        <v>864272425</v>
      </c>
      <c r="AO518">
        <v>260001</v>
      </c>
      <c r="BD518" s="64">
        <v>4200</v>
      </c>
      <c r="BG518">
        <f t="shared" si="38"/>
        <v>4200</v>
      </c>
      <c r="BH518" s="22">
        <f t="shared" si="39"/>
        <v>-787.5</v>
      </c>
      <c r="BI518" s="67" t="s">
        <v>100</v>
      </c>
      <c r="BJ518" t="e">
        <f>+VLOOKUP(AH518,Sheet4!A:A,1,FALSE())</f>
        <v>#N/A</v>
      </c>
      <c r="BO518" s="62">
        <v>787.5</v>
      </c>
      <c r="BP518" t="s">
        <v>416</v>
      </c>
    </row>
    <row r="519" spans="1:68" ht="12.75" customHeight="1" x14ac:dyDescent="0.3">
      <c r="A519" s="60">
        <v>46114</v>
      </c>
      <c r="B519" t="s">
        <v>80</v>
      </c>
      <c r="F519">
        <v>2462.5</v>
      </c>
      <c r="G519">
        <v>2462.5</v>
      </c>
      <c r="H519">
        <v>2925</v>
      </c>
      <c r="I519">
        <v>2925</v>
      </c>
      <c r="J519" s="22">
        <v>462.5</v>
      </c>
      <c r="S519" t="s">
        <v>81</v>
      </c>
      <c r="W519">
        <v>2601101</v>
      </c>
      <c r="X519" t="s">
        <v>411</v>
      </c>
      <c r="Y519" t="s">
        <v>169</v>
      </c>
      <c r="Z519" t="s">
        <v>412</v>
      </c>
      <c r="AA519" t="s">
        <v>421</v>
      </c>
      <c r="AH519" t="s">
        <v>411</v>
      </c>
      <c r="AI519" t="s">
        <v>414</v>
      </c>
      <c r="AJ519" t="s">
        <v>415</v>
      </c>
      <c r="AK519">
        <v>864272425</v>
      </c>
      <c r="AO519">
        <v>260001</v>
      </c>
      <c r="BD519" s="64">
        <v>2462</v>
      </c>
      <c r="BG519">
        <f t="shared" si="38"/>
        <v>2462</v>
      </c>
      <c r="BH519" s="22">
        <f t="shared" si="39"/>
        <v>-463</v>
      </c>
      <c r="BI519" s="67" t="s">
        <v>100</v>
      </c>
      <c r="BJ519" t="e">
        <f>+VLOOKUP(AH519,Sheet4!A:A,1,FALSE())</f>
        <v>#N/A</v>
      </c>
      <c r="BO519" s="62">
        <v>462.5</v>
      </c>
      <c r="BP519" t="s">
        <v>416</v>
      </c>
    </row>
    <row r="520" spans="1:68" ht="12.75" customHeight="1" x14ac:dyDescent="0.3">
      <c r="A520" s="60">
        <v>46114</v>
      </c>
      <c r="B520" t="s">
        <v>82</v>
      </c>
      <c r="F520" s="63">
        <v>6</v>
      </c>
      <c r="G520">
        <v>3</v>
      </c>
      <c r="H520">
        <v>12</v>
      </c>
      <c r="I520">
        <v>12</v>
      </c>
      <c r="J520" s="22">
        <v>6</v>
      </c>
      <c r="S520" t="s">
        <v>83</v>
      </c>
      <c r="W520">
        <v>2601101</v>
      </c>
      <c r="X520" t="s">
        <v>411</v>
      </c>
      <c r="Y520" t="s">
        <v>169</v>
      </c>
      <c r="Z520" t="s">
        <v>412</v>
      </c>
      <c r="AA520" t="s">
        <v>417</v>
      </c>
      <c r="AH520" t="s">
        <v>411</v>
      </c>
      <c r="AI520" t="s">
        <v>414</v>
      </c>
      <c r="AJ520" t="s">
        <v>415</v>
      </c>
      <c r="AK520">
        <v>864272425</v>
      </c>
      <c r="AO520">
        <v>260001</v>
      </c>
      <c r="BG520">
        <f t="shared" si="38"/>
        <v>0</v>
      </c>
      <c r="BH520" s="22">
        <f t="shared" si="39"/>
        <v>-12</v>
      </c>
      <c r="BI520" s="61" t="s">
        <v>72</v>
      </c>
      <c r="BJ520" t="e">
        <f>+VLOOKUP(AH520,Sheet4!A:A,1,FALSE())</f>
        <v>#N/A</v>
      </c>
      <c r="BO520" s="62">
        <v>6</v>
      </c>
      <c r="BP520" t="s">
        <v>416</v>
      </c>
    </row>
    <row r="521" spans="1:68" ht="12.75" customHeight="1" x14ac:dyDescent="0.3">
      <c r="A521" s="60">
        <v>46114</v>
      </c>
      <c r="B521" t="s">
        <v>82</v>
      </c>
      <c r="F521" s="63">
        <v>405</v>
      </c>
      <c r="G521">
        <v>202.5</v>
      </c>
      <c r="H521">
        <v>762</v>
      </c>
      <c r="I521">
        <v>762</v>
      </c>
      <c r="J521" s="22">
        <v>357</v>
      </c>
      <c r="S521" t="s">
        <v>83</v>
      </c>
      <c r="W521">
        <v>2601101</v>
      </c>
      <c r="X521" t="s">
        <v>411</v>
      </c>
      <c r="Y521" t="s">
        <v>169</v>
      </c>
      <c r="Z521" t="s">
        <v>412</v>
      </c>
      <c r="AA521" t="s">
        <v>419</v>
      </c>
      <c r="AH521" t="s">
        <v>411</v>
      </c>
      <c r="AI521" t="s">
        <v>414</v>
      </c>
      <c r="AJ521" t="s">
        <v>415</v>
      </c>
      <c r="AK521">
        <v>864272425</v>
      </c>
      <c r="AO521">
        <v>260001</v>
      </c>
      <c r="BG521">
        <f t="shared" si="38"/>
        <v>0</v>
      </c>
      <c r="BH521" s="22">
        <f t="shared" si="39"/>
        <v>-762</v>
      </c>
      <c r="BI521" s="61" t="s">
        <v>72</v>
      </c>
      <c r="BJ521" t="e">
        <f>+VLOOKUP(AH521,Sheet4!A:A,1,FALSE())</f>
        <v>#N/A</v>
      </c>
      <c r="BO521" s="62">
        <v>357</v>
      </c>
      <c r="BP521" t="s">
        <v>416</v>
      </c>
    </row>
    <row r="522" spans="1:68" ht="12.75" customHeight="1" x14ac:dyDescent="0.3">
      <c r="A522" s="60">
        <v>46114</v>
      </c>
      <c r="B522" t="s">
        <v>84</v>
      </c>
      <c r="F522">
        <v>100</v>
      </c>
      <c r="G522">
        <v>100</v>
      </c>
      <c r="H522">
        <v>200</v>
      </c>
      <c r="I522">
        <v>200</v>
      </c>
      <c r="J522" s="22">
        <v>100</v>
      </c>
      <c r="S522" t="s">
        <v>85</v>
      </c>
      <c r="W522">
        <v>2601101</v>
      </c>
      <c r="X522" t="s">
        <v>411</v>
      </c>
      <c r="Y522" t="s">
        <v>169</v>
      </c>
      <c r="Z522" t="s">
        <v>412</v>
      </c>
      <c r="AA522" t="s">
        <v>417</v>
      </c>
      <c r="AH522" t="s">
        <v>411</v>
      </c>
      <c r="AI522" t="s">
        <v>414</v>
      </c>
      <c r="AJ522" t="s">
        <v>415</v>
      </c>
      <c r="AK522">
        <v>864272425</v>
      </c>
      <c r="AO522">
        <v>260001</v>
      </c>
      <c r="BG522">
        <f t="shared" si="38"/>
        <v>0</v>
      </c>
      <c r="BH522" s="22">
        <f t="shared" si="39"/>
        <v>-200</v>
      </c>
      <c r="BI522" s="61" t="s">
        <v>72</v>
      </c>
      <c r="BJ522" t="e">
        <f>+VLOOKUP(AH522,Sheet4!A:A,1,FALSE())</f>
        <v>#N/A</v>
      </c>
      <c r="BO522" s="62">
        <v>100</v>
      </c>
      <c r="BP522" t="s">
        <v>416</v>
      </c>
    </row>
    <row r="523" spans="1:68" ht="12.75" customHeight="1" x14ac:dyDescent="0.3">
      <c r="A523" s="60">
        <v>46114</v>
      </c>
      <c r="B523" t="s">
        <v>84</v>
      </c>
      <c r="F523">
        <v>6750</v>
      </c>
      <c r="G523">
        <v>6750</v>
      </c>
      <c r="H523">
        <v>12700</v>
      </c>
      <c r="I523">
        <v>12700</v>
      </c>
      <c r="J523" s="22">
        <v>5950</v>
      </c>
      <c r="S523" t="s">
        <v>85</v>
      </c>
      <c r="W523">
        <v>2601101</v>
      </c>
      <c r="X523" t="s">
        <v>411</v>
      </c>
      <c r="Y523" t="s">
        <v>169</v>
      </c>
      <c r="Z523" t="s">
        <v>412</v>
      </c>
      <c r="AA523" t="s">
        <v>419</v>
      </c>
      <c r="AH523" t="s">
        <v>411</v>
      </c>
      <c r="AI523" t="s">
        <v>414</v>
      </c>
      <c r="AJ523" t="s">
        <v>415</v>
      </c>
      <c r="AK523">
        <v>864272425</v>
      </c>
      <c r="AO523">
        <v>260001</v>
      </c>
      <c r="BG523">
        <f t="shared" si="38"/>
        <v>0</v>
      </c>
      <c r="BH523" s="22">
        <f t="shared" si="39"/>
        <v>-12700</v>
      </c>
      <c r="BI523" s="61" t="s">
        <v>72</v>
      </c>
      <c r="BJ523" t="e">
        <f>+VLOOKUP(AH523,Sheet4!A:A,1,FALSE())</f>
        <v>#N/A</v>
      </c>
      <c r="BO523" s="62">
        <v>5950</v>
      </c>
      <c r="BP523" t="s">
        <v>416</v>
      </c>
    </row>
    <row r="524" spans="1:68" ht="12.75" customHeight="1" x14ac:dyDescent="0.3">
      <c r="A524" s="60">
        <v>46114</v>
      </c>
      <c r="B524" t="s">
        <v>63</v>
      </c>
      <c r="F524">
        <v>10920</v>
      </c>
      <c r="G524">
        <v>10920</v>
      </c>
      <c r="H524" s="22">
        <v>5925</v>
      </c>
      <c r="I524" s="22">
        <v>5925</v>
      </c>
      <c r="J524" s="22">
        <f t="shared" ref="J524:J555" si="40">I524-G524</f>
        <v>-4995</v>
      </c>
      <c r="K524" t="s">
        <v>93</v>
      </c>
      <c r="L524" s="22"/>
      <c r="M524" s="22"/>
      <c r="S524" t="s">
        <v>65</v>
      </c>
      <c r="W524">
        <v>2601102</v>
      </c>
      <c r="X524" t="s">
        <v>422</v>
      </c>
      <c r="Y524" t="s">
        <v>111</v>
      </c>
      <c r="Z524" t="s">
        <v>132</v>
      </c>
      <c r="AA524" t="s">
        <v>423</v>
      </c>
      <c r="AH524" t="s">
        <v>422</v>
      </c>
      <c r="AI524" t="s">
        <v>424</v>
      </c>
      <c r="AJ524" t="s">
        <v>135</v>
      </c>
      <c r="AK524">
        <v>840522555</v>
      </c>
      <c r="AO524">
        <v>260001</v>
      </c>
      <c r="BC524" s="22">
        <v>-4995</v>
      </c>
      <c r="BF524" s="64">
        <v>10920</v>
      </c>
      <c r="BG524">
        <f t="shared" si="38"/>
        <v>0</v>
      </c>
      <c r="BH524" s="22">
        <f t="shared" si="39"/>
        <v>-5925</v>
      </c>
      <c r="BI524" s="66" t="s">
        <v>72</v>
      </c>
      <c r="BJ524" t="e">
        <f>+VLOOKUP(AH524,Sheet4!A:A,1,FALSE())</f>
        <v>#N/A</v>
      </c>
      <c r="BO524" s="62">
        <f t="shared" ref="BO524:BO555" si="41">+I524+-H524</f>
        <v>0</v>
      </c>
      <c r="BP524" t="s">
        <v>425</v>
      </c>
    </row>
    <row r="525" spans="1:68" ht="12.75" customHeight="1" x14ac:dyDescent="0.3">
      <c r="A525" s="60">
        <v>46114</v>
      </c>
      <c r="B525" t="s">
        <v>74</v>
      </c>
      <c r="F525" s="63">
        <v>728</v>
      </c>
      <c r="G525">
        <v>364</v>
      </c>
      <c r="H525" s="22">
        <v>395</v>
      </c>
      <c r="I525" s="22">
        <v>395</v>
      </c>
      <c r="J525" s="22">
        <f t="shared" si="40"/>
        <v>31</v>
      </c>
      <c r="L525" s="22"/>
      <c r="M525" s="22"/>
      <c r="S525" t="s">
        <v>75</v>
      </c>
      <c r="W525">
        <v>2601102</v>
      </c>
      <c r="X525" t="s">
        <v>422</v>
      </c>
      <c r="Y525" t="s">
        <v>111</v>
      </c>
      <c r="Z525" t="s">
        <v>132</v>
      </c>
      <c r="AA525" t="s">
        <v>423</v>
      </c>
      <c r="AH525" t="s">
        <v>422</v>
      </c>
      <c r="AI525" t="s">
        <v>424</v>
      </c>
      <c r="AJ525" t="s">
        <v>135</v>
      </c>
      <c r="AK525">
        <v>840522555</v>
      </c>
      <c r="AO525">
        <v>260001</v>
      </c>
      <c r="BC525" s="22">
        <v>-333</v>
      </c>
      <c r="BG525">
        <f t="shared" si="38"/>
        <v>0</v>
      </c>
      <c r="BH525" s="22">
        <f t="shared" si="39"/>
        <v>-395</v>
      </c>
      <c r="BI525" s="61" t="s">
        <v>72</v>
      </c>
      <c r="BJ525" t="e">
        <f>+VLOOKUP(AH525,Sheet4!A:A,1,FALSE())</f>
        <v>#N/A</v>
      </c>
      <c r="BO525" s="62">
        <f t="shared" si="41"/>
        <v>0</v>
      </c>
      <c r="BP525" t="s">
        <v>425</v>
      </c>
    </row>
    <row r="526" spans="1:68" ht="12.75" customHeight="1" x14ac:dyDescent="0.3">
      <c r="A526" s="60">
        <v>46114</v>
      </c>
      <c r="B526" t="s">
        <v>76</v>
      </c>
      <c r="F526">
        <v>14560</v>
      </c>
      <c r="G526">
        <v>14560</v>
      </c>
      <c r="H526" s="22">
        <v>7900</v>
      </c>
      <c r="I526" s="22">
        <v>7900</v>
      </c>
      <c r="J526" s="22">
        <f t="shared" si="40"/>
        <v>-6660</v>
      </c>
      <c r="L526" s="22"/>
      <c r="M526" s="22"/>
      <c r="S526" t="s">
        <v>77</v>
      </c>
      <c r="W526">
        <v>2601102</v>
      </c>
      <c r="X526" t="s">
        <v>422</v>
      </c>
      <c r="Y526" t="s">
        <v>111</v>
      </c>
      <c r="Z526" t="s">
        <v>132</v>
      </c>
      <c r="AA526" t="s">
        <v>423</v>
      </c>
      <c r="AH526" t="s">
        <v>422</v>
      </c>
      <c r="AI526" t="s">
        <v>424</v>
      </c>
      <c r="AJ526" t="s">
        <v>135</v>
      </c>
      <c r="AK526">
        <v>840522555</v>
      </c>
      <c r="AO526">
        <v>260001</v>
      </c>
      <c r="BC526" s="22">
        <v>-6660</v>
      </c>
      <c r="BG526">
        <f t="shared" si="38"/>
        <v>0</v>
      </c>
      <c r="BH526" s="22">
        <f t="shared" si="39"/>
        <v>-7900</v>
      </c>
      <c r="BI526" s="61" t="s">
        <v>72</v>
      </c>
      <c r="BJ526" t="e">
        <f>+VLOOKUP(AH526,Sheet4!A:A,1,FALSE())</f>
        <v>#N/A</v>
      </c>
      <c r="BO526" s="62">
        <f t="shared" si="41"/>
        <v>0</v>
      </c>
      <c r="BP526" t="s">
        <v>425</v>
      </c>
    </row>
    <row r="527" spans="1:68" ht="12.75" customHeight="1" x14ac:dyDescent="0.3">
      <c r="A527" s="60">
        <v>46114</v>
      </c>
      <c r="B527" t="s">
        <v>78</v>
      </c>
      <c r="F527" s="63">
        <v>706</v>
      </c>
      <c r="G527">
        <v>353</v>
      </c>
      <c r="H527" s="22">
        <v>395</v>
      </c>
      <c r="I527" s="22">
        <v>395</v>
      </c>
      <c r="J527" s="22">
        <f t="shared" si="40"/>
        <v>42</v>
      </c>
      <c r="L527" s="22"/>
      <c r="M527" s="22"/>
      <c r="S527" t="s">
        <v>79</v>
      </c>
      <c r="W527">
        <v>2601102</v>
      </c>
      <c r="X527" t="s">
        <v>422</v>
      </c>
      <c r="Y527" t="s">
        <v>111</v>
      </c>
      <c r="Z527" t="s">
        <v>132</v>
      </c>
      <c r="AA527" t="s">
        <v>423</v>
      </c>
      <c r="AH527" t="s">
        <v>422</v>
      </c>
      <c r="AI527" t="s">
        <v>424</v>
      </c>
      <c r="AJ527" t="s">
        <v>135</v>
      </c>
      <c r="AK527">
        <v>840522555</v>
      </c>
      <c r="AO527">
        <v>260001</v>
      </c>
      <c r="BC527" s="22">
        <v>-311</v>
      </c>
      <c r="BG527">
        <f t="shared" si="38"/>
        <v>0</v>
      </c>
      <c r="BH527" s="22">
        <f t="shared" si="39"/>
        <v>-395</v>
      </c>
      <c r="BI527" s="61" t="s">
        <v>72</v>
      </c>
      <c r="BJ527" t="e">
        <f>+VLOOKUP(AH527,Sheet4!A:A,1,FALSE())</f>
        <v>#N/A</v>
      </c>
      <c r="BO527" s="62">
        <f t="shared" si="41"/>
        <v>0</v>
      </c>
      <c r="BP527" t="s">
        <v>425</v>
      </c>
    </row>
    <row r="528" spans="1:68" ht="12.75" customHeight="1" x14ac:dyDescent="0.3">
      <c r="A528" s="60">
        <v>46114</v>
      </c>
      <c r="B528" t="s">
        <v>80</v>
      </c>
      <c r="F528">
        <v>8825</v>
      </c>
      <c r="G528">
        <v>8825</v>
      </c>
      <c r="H528" s="22">
        <v>4937.5</v>
      </c>
      <c r="I528" s="22">
        <v>4937.5</v>
      </c>
      <c r="J528" s="22">
        <f t="shared" si="40"/>
        <v>-3887.5</v>
      </c>
      <c r="L528" s="22"/>
      <c r="M528" s="22"/>
      <c r="S528" t="s">
        <v>81</v>
      </c>
      <c r="W528">
        <v>2601102</v>
      </c>
      <c r="X528" t="s">
        <v>422</v>
      </c>
      <c r="Y528" t="s">
        <v>111</v>
      </c>
      <c r="Z528" t="s">
        <v>132</v>
      </c>
      <c r="AA528" t="s">
        <v>423</v>
      </c>
      <c r="AH528" t="s">
        <v>422</v>
      </c>
      <c r="AI528" t="s">
        <v>424</v>
      </c>
      <c r="AJ528" t="s">
        <v>135</v>
      </c>
      <c r="AK528">
        <v>840522555</v>
      </c>
      <c r="AO528">
        <v>260001</v>
      </c>
      <c r="BC528" s="22">
        <v>-3887.5</v>
      </c>
      <c r="BG528">
        <f t="shared" si="38"/>
        <v>0</v>
      </c>
      <c r="BH528" s="22">
        <f t="shared" si="39"/>
        <v>-4937.5</v>
      </c>
      <c r="BI528" s="61" t="s">
        <v>72</v>
      </c>
      <c r="BJ528" t="e">
        <f>+VLOOKUP(AH528,Sheet4!A:A,1,FALSE())</f>
        <v>#N/A</v>
      </c>
      <c r="BO528" s="62">
        <f t="shared" si="41"/>
        <v>0</v>
      </c>
      <c r="BP528" t="s">
        <v>425</v>
      </c>
    </row>
    <row r="529" spans="1:68" ht="12.75" customHeight="1" x14ac:dyDescent="0.3">
      <c r="A529" s="60">
        <v>46114</v>
      </c>
      <c r="B529" t="s">
        <v>82</v>
      </c>
      <c r="F529" s="63">
        <v>66</v>
      </c>
      <c r="G529">
        <v>33</v>
      </c>
      <c r="H529" s="22">
        <v>0</v>
      </c>
      <c r="I529" s="22">
        <v>0</v>
      </c>
      <c r="J529" s="22">
        <f t="shared" si="40"/>
        <v>-33</v>
      </c>
      <c r="L529" s="22"/>
      <c r="M529" s="22"/>
      <c r="S529" t="s">
        <v>83</v>
      </c>
      <c r="W529">
        <v>2601102</v>
      </c>
      <c r="X529" t="s">
        <v>422</v>
      </c>
      <c r="Y529" t="s">
        <v>111</v>
      </c>
      <c r="Z529" t="s">
        <v>132</v>
      </c>
      <c r="AA529" t="s">
        <v>423</v>
      </c>
      <c r="AH529" t="s">
        <v>422</v>
      </c>
      <c r="AI529" t="s">
        <v>424</v>
      </c>
      <c r="AJ529" t="s">
        <v>135</v>
      </c>
      <c r="AK529">
        <v>840522555</v>
      </c>
      <c r="AO529">
        <v>260001</v>
      </c>
      <c r="BC529" s="22">
        <v>-66</v>
      </c>
      <c r="BG529">
        <f t="shared" si="38"/>
        <v>0</v>
      </c>
      <c r="BH529" s="22">
        <f t="shared" si="39"/>
        <v>0</v>
      </c>
      <c r="BI529" s="61" t="s">
        <v>72</v>
      </c>
      <c r="BJ529" t="e">
        <f>+VLOOKUP(AH529,Sheet4!A:A,1,FALSE())</f>
        <v>#N/A</v>
      </c>
      <c r="BO529" s="62">
        <f t="shared" si="41"/>
        <v>0</v>
      </c>
      <c r="BP529" t="s">
        <v>425</v>
      </c>
    </row>
    <row r="530" spans="1:68" ht="12.75" customHeight="1" x14ac:dyDescent="0.3">
      <c r="A530" s="60">
        <v>46114</v>
      </c>
      <c r="B530" t="s">
        <v>84</v>
      </c>
      <c r="F530">
        <v>1100</v>
      </c>
      <c r="G530">
        <v>1100</v>
      </c>
      <c r="H530" s="22">
        <v>0</v>
      </c>
      <c r="I530" s="22">
        <v>0</v>
      </c>
      <c r="J530" s="22">
        <f t="shared" si="40"/>
        <v>-1100</v>
      </c>
      <c r="L530" s="22"/>
      <c r="M530" s="22"/>
      <c r="S530" t="s">
        <v>85</v>
      </c>
      <c r="W530">
        <v>2601102</v>
      </c>
      <c r="X530" t="s">
        <v>422</v>
      </c>
      <c r="Y530" t="s">
        <v>111</v>
      </c>
      <c r="Z530" t="s">
        <v>132</v>
      </c>
      <c r="AA530" t="s">
        <v>423</v>
      </c>
      <c r="AH530" t="s">
        <v>422</v>
      </c>
      <c r="AI530" t="s">
        <v>424</v>
      </c>
      <c r="AJ530" t="s">
        <v>135</v>
      </c>
      <c r="AK530">
        <v>840522555</v>
      </c>
      <c r="AO530">
        <v>260001</v>
      </c>
      <c r="BC530" s="22">
        <v>-1100</v>
      </c>
      <c r="BG530">
        <f t="shared" si="38"/>
        <v>0</v>
      </c>
      <c r="BH530" s="22">
        <f t="shared" si="39"/>
        <v>0</v>
      </c>
      <c r="BI530" s="61" t="s">
        <v>72</v>
      </c>
      <c r="BJ530" t="e">
        <f>+VLOOKUP(AH530,Sheet4!A:A,1,FALSE())</f>
        <v>#N/A</v>
      </c>
      <c r="BO530" s="62">
        <f t="shared" si="41"/>
        <v>0</v>
      </c>
      <c r="BP530" t="s">
        <v>425</v>
      </c>
    </row>
    <row r="531" spans="1:68" ht="12.75" customHeight="1" x14ac:dyDescent="0.3">
      <c r="A531" s="60">
        <v>46114</v>
      </c>
      <c r="B531" t="s">
        <v>63</v>
      </c>
      <c r="F531">
        <v>270</v>
      </c>
      <c r="G531">
        <v>270</v>
      </c>
      <c r="H531" s="22">
        <v>270</v>
      </c>
      <c r="I531" s="22">
        <v>270</v>
      </c>
      <c r="J531" s="22">
        <f t="shared" si="40"/>
        <v>0</v>
      </c>
      <c r="K531" t="s">
        <v>64</v>
      </c>
      <c r="L531" s="22"/>
      <c r="M531" s="22"/>
      <c r="S531" t="s">
        <v>65</v>
      </c>
      <c r="W531">
        <v>2601103</v>
      </c>
      <c r="X531" t="s">
        <v>426</v>
      </c>
      <c r="Y531" t="s">
        <v>67</v>
      </c>
      <c r="Z531" t="s">
        <v>427</v>
      </c>
      <c r="AA531" t="s">
        <v>428</v>
      </c>
      <c r="AH531" t="s">
        <v>426</v>
      </c>
      <c r="AI531" t="s">
        <v>429</v>
      </c>
      <c r="AJ531" t="s">
        <v>430</v>
      </c>
      <c r="AK531" t="s">
        <v>431</v>
      </c>
      <c r="AO531">
        <v>260001</v>
      </c>
      <c r="BC531" s="22">
        <v>0</v>
      </c>
      <c r="BG531">
        <f t="shared" si="38"/>
        <v>0</v>
      </c>
      <c r="BH531" s="22">
        <f t="shared" si="39"/>
        <v>-270</v>
      </c>
      <c r="BI531" s="61" t="s">
        <v>72</v>
      </c>
      <c r="BJ531" t="e">
        <f>+VLOOKUP(AH531,Sheet4!A:A,1,FALSE())</f>
        <v>#N/A</v>
      </c>
      <c r="BO531" s="62">
        <f t="shared" si="41"/>
        <v>0</v>
      </c>
      <c r="BP531" t="s">
        <v>432</v>
      </c>
    </row>
    <row r="532" spans="1:68" ht="12.75" customHeight="1" x14ac:dyDescent="0.3">
      <c r="A532" s="60">
        <v>46114</v>
      </c>
      <c r="B532" t="s">
        <v>74</v>
      </c>
      <c r="F532" s="63">
        <v>18</v>
      </c>
      <c r="G532">
        <v>9</v>
      </c>
      <c r="H532" s="22">
        <v>18</v>
      </c>
      <c r="I532" s="22">
        <v>18</v>
      </c>
      <c r="J532" s="22">
        <f t="shared" si="40"/>
        <v>9</v>
      </c>
      <c r="L532" s="22"/>
      <c r="M532" s="22"/>
      <c r="S532" t="s">
        <v>75</v>
      </c>
      <c r="W532">
        <v>2601103</v>
      </c>
      <c r="X532" t="s">
        <v>426</v>
      </c>
      <c r="Y532" t="s">
        <v>67</v>
      </c>
      <c r="Z532" t="s">
        <v>427</v>
      </c>
      <c r="AA532" t="s">
        <v>428</v>
      </c>
      <c r="AH532" t="s">
        <v>426</v>
      </c>
      <c r="AI532" t="s">
        <v>429</v>
      </c>
      <c r="AJ532" t="s">
        <v>430</v>
      </c>
      <c r="AK532" t="s">
        <v>431</v>
      </c>
      <c r="AO532">
        <v>260001</v>
      </c>
      <c r="BC532" s="22">
        <v>0</v>
      </c>
      <c r="BG532">
        <f t="shared" si="38"/>
        <v>0</v>
      </c>
      <c r="BH532" s="22">
        <f t="shared" si="39"/>
        <v>-18</v>
      </c>
      <c r="BI532" s="61" t="s">
        <v>72</v>
      </c>
      <c r="BJ532" t="e">
        <f>+VLOOKUP(AH532,Sheet4!A:A,1,FALSE())</f>
        <v>#N/A</v>
      </c>
      <c r="BO532" s="62">
        <f t="shared" si="41"/>
        <v>0</v>
      </c>
      <c r="BP532" t="s">
        <v>432</v>
      </c>
    </row>
    <row r="533" spans="1:68" ht="12.75" customHeight="1" x14ac:dyDescent="0.3">
      <c r="A533" s="60">
        <v>46114</v>
      </c>
      <c r="B533" t="s">
        <v>76</v>
      </c>
      <c r="F533">
        <v>360</v>
      </c>
      <c r="G533">
        <v>360</v>
      </c>
      <c r="H533" s="22">
        <v>360</v>
      </c>
      <c r="I533" s="22">
        <v>360</v>
      </c>
      <c r="J533" s="22">
        <f t="shared" si="40"/>
        <v>0</v>
      </c>
      <c r="L533" s="22"/>
      <c r="M533" s="22"/>
      <c r="S533" t="s">
        <v>77</v>
      </c>
      <c r="W533">
        <v>2601103</v>
      </c>
      <c r="X533" t="s">
        <v>426</v>
      </c>
      <c r="Y533" t="s">
        <v>67</v>
      </c>
      <c r="Z533" t="s">
        <v>427</v>
      </c>
      <c r="AA533" t="s">
        <v>428</v>
      </c>
      <c r="AH533" t="s">
        <v>426</v>
      </c>
      <c r="AI533" t="s">
        <v>429</v>
      </c>
      <c r="AJ533" t="s">
        <v>430</v>
      </c>
      <c r="AK533" t="s">
        <v>431</v>
      </c>
      <c r="AO533">
        <v>260001</v>
      </c>
      <c r="BC533" s="22">
        <v>0</v>
      </c>
      <c r="BG533">
        <f t="shared" si="38"/>
        <v>0</v>
      </c>
      <c r="BH533" s="22">
        <f t="shared" si="39"/>
        <v>-360</v>
      </c>
      <c r="BI533" s="61" t="s">
        <v>72</v>
      </c>
      <c r="BJ533" t="e">
        <f>+VLOOKUP(AH533,Sheet4!A:A,1,FALSE())</f>
        <v>#N/A</v>
      </c>
      <c r="BO533" s="62">
        <f t="shared" si="41"/>
        <v>0</v>
      </c>
      <c r="BP533" t="s">
        <v>432</v>
      </c>
    </row>
    <row r="534" spans="1:68" ht="12.75" customHeight="1" x14ac:dyDescent="0.3">
      <c r="A534" s="60">
        <v>46114</v>
      </c>
      <c r="B534" t="s">
        <v>82</v>
      </c>
      <c r="F534" s="63">
        <v>54</v>
      </c>
      <c r="G534">
        <v>27</v>
      </c>
      <c r="H534" s="22">
        <v>0</v>
      </c>
      <c r="I534" s="22">
        <v>0</v>
      </c>
      <c r="J534" s="22">
        <f t="shared" si="40"/>
        <v>-27</v>
      </c>
      <c r="L534" s="22"/>
      <c r="M534" s="22"/>
      <c r="S534" t="s">
        <v>83</v>
      </c>
      <c r="W534">
        <v>2601103</v>
      </c>
      <c r="X534" t="s">
        <v>426</v>
      </c>
      <c r="Y534" t="s">
        <v>67</v>
      </c>
      <c r="Z534" t="s">
        <v>427</v>
      </c>
      <c r="AA534" t="s">
        <v>428</v>
      </c>
      <c r="AH534" t="s">
        <v>426</v>
      </c>
      <c r="AI534" t="s">
        <v>429</v>
      </c>
      <c r="AJ534" t="s">
        <v>430</v>
      </c>
      <c r="AK534" t="s">
        <v>431</v>
      </c>
      <c r="AO534">
        <v>260001</v>
      </c>
      <c r="BC534" s="22">
        <v>-54</v>
      </c>
      <c r="BG534">
        <f t="shared" si="38"/>
        <v>0</v>
      </c>
      <c r="BH534" s="22">
        <f t="shared" si="39"/>
        <v>0</v>
      </c>
      <c r="BI534" s="61" t="s">
        <v>72</v>
      </c>
      <c r="BJ534" t="e">
        <f>+VLOOKUP(AH534,Sheet4!A:A,1,FALSE())</f>
        <v>#N/A</v>
      </c>
      <c r="BO534" s="62">
        <f t="shared" si="41"/>
        <v>0</v>
      </c>
      <c r="BP534" t="s">
        <v>432</v>
      </c>
    </row>
    <row r="535" spans="1:68" ht="12.75" customHeight="1" x14ac:dyDescent="0.3">
      <c r="A535" s="60">
        <v>46114</v>
      </c>
      <c r="B535" t="s">
        <v>84</v>
      </c>
      <c r="F535">
        <v>900</v>
      </c>
      <c r="G535">
        <v>900</v>
      </c>
      <c r="H535" s="22">
        <v>0</v>
      </c>
      <c r="I535" s="22">
        <v>0</v>
      </c>
      <c r="J535" s="22">
        <f t="shared" si="40"/>
        <v>-900</v>
      </c>
      <c r="L535" s="22"/>
      <c r="M535" s="22">
        <f>I535/50</f>
        <v>0</v>
      </c>
      <c r="S535" t="s">
        <v>85</v>
      </c>
      <c r="W535">
        <v>2601103</v>
      </c>
      <c r="X535" t="s">
        <v>426</v>
      </c>
      <c r="Y535" t="s">
        <v>67</v>
      </c>
      <c r="Z535" t="s">
        <v>427</v>
      </c>
      <c r="AA535" t="s">
        <v>428</v>
      </c>
      <c r="AH535" t="s">
        <v>426</v>
      </c>
      <c r="AI535" t="s">
        <v>429</v>
      </c>
      <c r="AJ535" t="s">
        <v>430</v>
      </c>
      <c r="AK535" t="s">
        <v>431</v>
      </c>
      <c r="AO535">
        <v>260001</v>
      </c>
      <c r="BC535" s="22">
        <v>-900</v>
      </c>
      <c r="BG535">
        <f t="shared" si="38"/>
        <v>0</v>
      </c>
      <c r="BH535" s="22">
        <f t="shared" si="39"/>
        <v>0</v>
      </c>
      <c r="BI535" s="61" t="s">
        <v>72</v>
      </c>
      <c r="BJ535" t="e">
        <f>+VLOOKUP(AH535,Sheet4!A:A,1,FALSE())</f>
        <v>#N/A</v>
      </c>
      <c r="BO535" s="62">
        <f t="shared" si="41"/>
        <v>0</v>
      </c>
      <c r="BP535" t="s">
        <v>432</v>
      </c>
    </row>
    <row r="536" spans="1:68" ht="12.75" customHeight="1" x14ac:dyDescent="0.3">
      <c r="A536" s="60">
        <v>46114</v>
      </c>
      <c r="B536" t="s">
        <v>63</v>
      </c>
      <c r="F536">
        <v>8610</v>
      </c>
      <c r="G536">
        <v>8610</v>
      </c>
      <c r="H536" s="22">
        <v>0</v>
      </c>
      <c r="I536" s="22">
        <v>0</v>
      </c>
      <c r="J536" s="22">
        <f t="shared" si="40"/>
        <v>-8610</v>
      </c>
      <c r="K536" t="s">
        <v>93</v>
      </c>
      <c r="L536" s="22"/>
      <c r="M536" s="22"/>
      <c r="S536" t="s">
        <v>65</v>
      </c>
      <c r="W536">
        <v>2601104</v>
      </c>
      <c r="X536" t="s">
        <v>433</v>
      </c>
      <c r="Y536" t="s">
        <v>144</v>
      </c>
      <c r="Z536" t="s">
        <v>434</v>
      </c>
      <c r="AA536" t="s">
        <v>435</v>
      </c>
      <c r="AH536" t="s">
        <v>433</v>
      </c>
      <c r="AI536" t="s">
        <v>436</v>
      </c>
      <c r="AJ536" t="s">
        <v>437</v>
      </c>
      <c r="AK536">
        <v>868188909</v>
      </c>
      <c r="AO536">
        <v>260001</v>
      </c>
      <c r="BC536" s="22">
        <v>-8610</v>
      </c>
      <c r="BG536">
        <f t="shared" si="38"/>
        <v>0</v>
      </c>
      <c r="BH536" s="22">
        <f t="shared" si="39"/>
        <v>0</v>
      </c>
      <c r="BI536" s="61" t="s">
        <v>72</v>
      </c>
      <c r="BJ536" t="e">
        <f>+VLOOKUP(AH536,Sheet4!A:A,1,FALSE())</f>
        <v>#N/A</v>
      </c>
      <c r="BO536" s="62">
        <f t="shared" si="41"/>
        <v>0</v>
      </c>
      <c r="BP536" t="s">
        <v>438</v>
      </c>
    </row>
    <row r="537" spans="1:68" ht="12.75" customHeight="1" x14ac:dyDescent="0.3">
      <c r="A537" s="60">
        <v>46114</v>
      </c>
      <c r="B537" t="s">
        <v>74</v>
      </c>
      <c r="F537" s="63">
        <v>574</v>
      </c>
      <c r="G537">
        <v>287</v>
      </c>
      <c r="H537" s="22">
        <v>0</v>
      </c>
      <c r="I537" s="22">
        <v>0</v>
      </c>
      <c r="J537" s="22">
        <f t="shared" si="40"/>
        <v>-287</v>
      </c>
      <c r="L537" s="22"/>
      <c r="M537" s="22"/>
      <c r="S537" t="s">
        <v>75</v>
      </c>
      <c r="W537">
        <v>2601104</v>
      </c>
      <c r="X537" t="s">
        <v>433</v>
      </c>
      <c r="Y537" t="s">
        <v>144</v>
      </c>
      <c r="Z537" t="s">
        <v>434</v>
      </c>
      <c r="AA537" t="s">
        <v>435</v>
      </c>
      <c r="AH537" t="s">
        <v>433</v>
      </c>
      <c r="AI537" t="s">
        <v>436</v>
      </c>
      <c r="AJ537" t="s">
        <v>437</v>
      </c>
      <c r="AK537">
        <v>868188909</v>
      </c>
      <c r="AO537">
        <v>260001</v>
      </c>
      <c r="BC537" s="22">
        <v>-574</v>
      </c>
      <c r="BG537">
        <f t="shared" si="38"/>
        <v>0</v>
      </c>
      <c r="BH537" s="22">
        <f t="shared" si="39"/>
        <v>0</v>
      </c>
      <c r="BI537" s="61" t="s">
        <v>72</v>
      </c>
      <c r="BJ537" t="e">
        <f>+VLOOKUP(AH537,Sheet4!A:A,1,FALSE())</f>
        <v>#N/A</v>
      </c>
      <c r="BO537" s="62">
        <f t="shared" si="41"/>
        <v>0</v>
      </c>
      <c r="BP537" t="s">
        <v>438</v>
      </c>
    </row>
    <row r="538" spans="1:68" ht="12.75" customHeight="1" x14ac:dyDescent="0.3">
      <c r="A538" s="60">
        <v>46114</v>
      </c>
      <c r="B538" t="s">
        <v>76</v>
      </c>
      <c r="F538">
        <v>11480</v>
      </c>
      <c r="G538">
        <v>11480</v>
      </c>
      <c r="H538" s="22">
        <v>0</v>
      </c>
      <c r="I538" s="22">
        <v>0</v>
      </c>
      <c r="J538" s="22">
        <f t="shared" si="40"/>
        <v>-11480</v>
      </c>
      <c r="L538" s="22"/>
      <c r="M538" s="22"/>
      <c r="S538" t="s">
        <v>77</v>
      </c>
      <c r="W538">
        <v>2601104</v>
      </c>
      <c r="X538" t="s">
        <v>433</v>
      </c>
      <c r="Y538" t="s">
        <v>144</v>
      </c>
      <c r="Z538" t="s">
        <v>434</v>
      </c>
      <c r="AA538" t="s">
        <v>435</v>
      </c>
      <c r="AH538" t="s">
        <v>433</v>
      </c>
      <c r="AI538" t="s">
        <v>436</v>
      </c>
      <c r="AJ538" t="s">
        <v>437</v>
      </c>
      <c r="AK538">
        <v>868188909</v>
      </c>
      <c r="AO538">
        <v>260001</v>
      </c>
      <c r="BC538" s="22">
        <v>-11480</v>
      </c>
      <c r="BG538">
        <f t="shared" si="38"/>
        <v>0</v>
      </c>
      <c r="BH538" s="22">
        <f t="shared" si="39"/>
        <v>0</v>
      </c>
      <c r="BI538" s="61" t="s">
        <v>72</v>
      </c>
      <c r="BJ538" t="e">
        <f>+VLOOKUP(AH538,Sheet4!A:A,1,FALSE())</f>
        <v>#N/A</v>
      </c>
      <c r="BO538" s="62">
        <f t="shared" si="41"/>
        <v>0</v>
      </c>
      <c r="BP538" t="s">
        <v>438</v>
      </c>
    </row>
    <row r="539" spans="1:68" ht="12.75" customHeight="1" x14ac:dyDescent="0.3">
      <c r="A539" s="60">
        <v>46114</v>
      </c>
      <c r="B539" t="s">
        <v>78</v>
      </c>
      <c r="F539" s="63">
        <v>574</v>
      </c>
      <c r="G539">
        <v>287</v>
      </c>
      <c r="H539" s="22">
        <v>0</v>
      </c>
      <c r="I539" s="22">
        <v>0</v>
      </c>
      <c r="J539" s="22">
        <f t="shared" si="40"/>
        <v>-287</v>
      </c>
      <c r="L539" s="22"/>
      <c r="M539" s="22"/>
      <c r="S539" t="s">
        <v>79</v>
      </c>
      <c r="W539">
        <v>2601104</v>
      </c>
      <c r="X539" t="s">
        <v>433</v>
      </c>
      <c r="Y539" t="s">
        <v>144</v>
      </c>
      <c r="Z539" t="s">
        <v>434</v>
      </c>
      <c r="AA539" t="s">
        <v>435</v>
      </c>
      <c r="AH539" t="s">
        <v>433</v>
      </c>
      <c r="AI539" t="s">
        <v>436</v>
      </c>
      <c r="AJ539" t="s">
        <v>437</v>
      </c>
      <c r="AK539">
        <v>868188909</v>
      </c>
      <c r="AO539">
        <v>260001</v>
      </c>
      <c r="BC539" s="22">
        <v>-574</v>
      </c>
      <c r="BG539">
        <f t="shared" si="38"/>
        <v>0</v>
      </c>
      <c r="BH539" s="22">
        <f t="shared" si="39"/>
        <v>0</v>
      </c>
      <c r="BI539" s="61" t="s">
        <v>72</v>
      </c>
      <c r="BJ539" t="e">
        <f>+VLOOKUP(AH539,Sheet4!A:A,1,FALSE())</f>
        <v>#N/A</v>
      </c>
      <c r="BO539" s="62">
        <f t="shared" si="41"/>
        <v>0</v>
      </c>
      <c r="BP539" t="s">
        <v>438</v>
      </c>
    </row>
    <row r="540" spans="1:68" ht="12.75" customHeight="1" x14ac:dyDescent="0.3">
      <c r="A540" s="60">
        <v>46114</v>
      </c>
      <c r="B540" t="s">
        <v>80</v>
      </c>
      <c r="F540">
        <v>7175</v>
      </c>
      <c r="G540">
        <v>7175</v>
      </c>
      <c r="H540" s="22">
        <v>0</v>
      </c>
      <c r="I540" s="22">
        <v>0</v>
      </c>
      <c r="J540" s="22">
        <f t="shared" si="40"/>
        <v>-7175</v>
      </c>
      <c r="L540" s="22"/>
      <c r="M540" s="22"/>
      <c r="S540" t="s">
        <v>81</v>
      </c>
      <c r="W540">
        <v>2601104</v>
      </c>
      <c r="X540" t="s">
        <v>433</v>
      </c>
      <c r="Y540" t="s">
        <v>144</v>
      </c>
      <c r="Z540" t="s">
        <v>434</v>
      </c>
      <c r="AA540" t="s">
        <v>435</v>
      </c>
      <c r="AH540" t="s">
        <v>433</v>
      </c>
      <c r="AI540" t="s">
        <v>436</v>
      </c>
      <c r="AJ540" t="s">
        <v>437</v>
      </c>
      <c r="AK540">
        <v>868188909</v>
      </c>
      <c r="AO540">
        <v>260001</v>
      </c>
      <c r="BC540" s="22">
        <v>-7175</v>
      </c>
      <c r="BG540">
        <f t="shared" si="38"/>
        <v>0</v>
      </c>
      <c r="BH540" s="22">
        <f t="shared" si="39"/>
        <v>0</v>
      </c>
      <c r="BI540" s="61" t="s">
        <v>72</v>
      </c>
      <c r="BJ540" t="e">
        <f>+VLOOKUP(AH540,Sheet4!A:A,1,FALSE())</f>
        <v>#N/A</v>
      </c>
      <c r="BO540" s="62">
        <f t="shared" si="41"/>
        <v>0</v>
      </c>
      <c r="BP540" t="s">
        <v>438</v>
      </c>
    </row>
    <row r="541" spans="1:68" ht="12.75" customHeight="1" x14ac:dyDescent="0.3">
      <c r="A541" s="60">
        <v>46114</v>
      </c>
      <c r="B541" t="s">
        <v>63</v>
      </c>
      <c r="F541">
        <v>4740</v>
      </c>
      <c r="G541">
        <v>4740</v>
      </c>
      <c r="H541" s="22">
        <v>2385</v>
      </c>
      <c r="I541" s="22">
        <v>2385</v>
      </c>
      <c r="J541" s="22">
        <f t="shared" si="40"/>
        <v>-2355</v>
      </c>
      <c r="K541" t="s">
        <v>64</v>
      </c>
      <c r="L541" s="22"/>
      <c r="M541" s="22"/>
      <c r="S541" t="s">
        <v>65</v>
      </c>
      <c r="W541">
        <v>2601105</v>
      </c>
      <c r="X541" t="s">
        <v>439</v>
      </c>
      <c r="Y541" t="s">
        <v>111</v>
      </c>
      <c r="Z541" t="s">
        <v>305</v>
      </c>
      <c r="AA541" t="s">
        <v>440</v>
      </c>
      <c r="AH541" t="s">
        <v>439</v>
      </c>
      <c r="AI541" t="s">
        <v>441</v>
      </c>
      <c r="AJ541" t="s">
        <v>308</v>
      </c>
      <c r="AK541" t="s">
        <v>309</v>
      </c>
      <c r="AO541">
        <v>260001</v>
      </c>
      <c r="BC541" s="22">
        <v>-2355</v>
      </c>
      <c r="BF541" s="64">
        <v>4740</v>
      </c>
      <c r="BG541">
        <f t="shared" si="38"/>
        <v>0</v>
      </c>
      <c r="BH541" s="22">
        <f t="shared" si="39"/>
        <v>-2385</v>
      </c>
      <c r="BI541" s="66" t="s">
        <v>72</v>
      </c>
      <c r="BJ541" t="e">
        <f>+VLOOKUP(AH541,Sheet4!A:A,1,FALSE())</f>
        <v>#N/A</v>
      </c>
      <c r="BO541" s="62">
        <f t="shared" si="41"/>
        <v>0</v>
      </c>
      <c r="BP541" t="s">
        <v>442</v>
      </c>
    </row>
    <row r="542" spans="1:68" ht="12.75" customHeight="1" x14ac:dyDescent="0.3">
      <c r="A542" s="60">
        <v>46114</v>
      </c>
      <c r="B542" t="s">
        <v>74</v>
      </c>
      <c r="F542" s="63">
        <v>316</v>
      </c>
      <c r="G542">
        <v>158</v>
      </c>
      <c r="H542" s="22">
        <v>159</v>
      </c>
      <c r="I542" s="22">
        <v>159</v>
      </c>
      <c r="J542" s="22">
        <f t="shared" si="40"/>
        <v>1</v>
      </c>
      <c r="L542" s="22"/>
      <c r="M542" s="22"/>
      <c r="S542" t="s">
        <v>75</v>
      </c>
      <c r="W542">
        <v>2601105</v>
      </c>
      <c r="X542" t="s">
        <v>439</v>
      </c>
      <c r="Y542" t="s">
        <v>111</v>
      </c>
      <c r="Z542" t="s">
        <v>305</v>
      </c>
      <c r="AA542" t="s">
        <v>440</v>
      </c>
      <c r="AH542" t="s">
        <v>439</v>
      </c>
      <c r="AI542" t="s">
        <v>441</v>
      </c>
      <c r="AJ542" t="s">
        <v>308</v>
      </c>
      <c r="AK542" t="s">
        <v>309</v>
      </c>
      <c r="AO542">
        <v>260001</v>
      </c>
      <c r="BC542" s="22">
        <v>-157</v>
      </c>
      <c r="BG542">
        <f t="shared" si="38"/>
        <v>0</v>
      </c>
      <c r="BH542" s="22">
        <f t="shared" si="39"/>
        <v>-159</v>
      </c>
      <c r="BI542" s="61" t="s">
        <v>72</v>
      </c>
      <c r="BJ542" t="e">
        <f>+VLOOKUP(AH542,Sheet4!A:A,1,FALSE())</f>
        <v>#N/A</v>
      </c>
      <c r="BO542" s="62">
        <f t="shared" si="41"/>
        <v>0</v>
      </c>
      <c r="BP542" t="s">
        <v>442</v>
      </c>
    </row>
    <row r="543" spans="1:68" ht="12.75" customHeight="1" x14ac:dyDescent="0.3">
      <c r="A543" s="60">
        <v>46114</v>
      </c>
      <c r="B543" t="s">
        <v>76</v>
      </c>
      <c r="F543">
        <v>6320</v>
      </c>
      <c r="G543">
        <v>6320</v>
      </c>
      <c r="H543" s="22">
        <v>3180</v>
      </c>
      <c r="I543" s="22">
        <v>3180</v>
      </c>
      <c r="J543" s="22">
        <f t="shared" si="40"/>
        <v>-3140</v>
      </c>
      <c r="L543" s="22"/>
      <c r="M543" s="22"/>
      <c r="S543" t="s">
        <v>77</v>
      </c>
      <c r="W543">
        <v>2601105</v>
      </c>
      <c r="X543" t="s">
        <v>439</v>
      </c>
      <c r="Y543" t="s">
        <v>111</v>
      </c>
      <c r="Z543" t="s">
        <v>305</v>
      </c>
      <c r="AA543" t="s">
        <v>440</v>
      </c>
      <c r="AH543" t="s">
        <v>439</v>
      </c>
      <c r="AI543" t="s">
        <v>441</v>
      </c>
      <c r="AJ543" t="s">
        <v>308</v>
      </c>
      <c r="AK543" t="s">
        <v>309</v>
      </c>
      <c r="AO543">
        <v>260001</v>
      </c>
      <c r="BC543" s="22">
        <v>-3140</v>
      </c>
      <c r="BG543">
        <f t="shared" si="38"/>
        <v>0</v>
      </c>
      <c r="BH543" s="22">
        <f t="shared" si="39"/>
        <v>-3180</v>
      </c>
      <c r="BI543" s="61" t="s">
        <v>72</v>
      </c>
      <c r="BJ543" t="e">
        <f>+VLOOKUP(AH543,Sheet4!A:A,1,FALSE())</f>
        <v>#N/A</v>
      </c>
      <c r="BO543" s="62">
        <f t="shared" si="41"/>
        <v>0</v>
      </c>
      <c r="BP543" t="s">
        <v>442</v>
      </c>
    </row>
    <row r="544" spans="1:68" ht="12.75" customHeight="1" x14ac:dyDescent="0.3">
      <c r="A544" s="60">
        <v>46114</v>
      </c>
      <c r="B544" t="s">
        <v>78</v>
      </c>
      <c r="F544" s="63">
        <v>316</v>
      </c>
      <c r="G544">
        <v>158</v>
      </c>
      <c r="H544" s="22">
        <v>0</v>
      </c>
      <c r="I544" s="22">
        <v>0</v>
      </c>
      <c r="J544" s="22">
        <f t="shared" si="40"/>
        <v>-158</v>
      </c>
      <c r="L544" s="22"/>
      <c r="M544" s="22"/>
      <c r="S544" t="s">
        <v>79</v>
      </c>
      <c r="W544">
        <v>2601105</v>
      </c>
      <c r="X544" t="s">
        <v>439</v>
      </c>
      <c r="Y544" t="s">
        <v>111</v>
      </c>
      <c r="Z544" t="s">
        <v>305</v>
      </c>
      <c r="AA544" t="s">
        <v>440</v>
      </c>
      <c r="AH544" t="s">
        <v>439</v>
      </c>
      <c r="AI544" t="s">
        <v>441</v>
      </c>
      <c r="AJ544" t="s">
        <v>308</v>
      </c>
      <c r="AK544" t="s">
        <v>309</v>
      </c>
      <c r="AO544">
        <v>260001</v>
      </c>
      <c r="BC544" s="22">
        <v>-316</v>
      </c>
      <c r="BG544">
        <f t="shared" si="38"/>
        <v>0</v>
      </c>
      <c r="BH544" s="22">
        <f t="shared" si="39"/>
        <v>0</v>
      </c>
      <c r="BI544" s="61" t="s">
        <v>72</v>
      </c>
      <c r="BJ544" t="e">
        <f>+VLOOKUP(AH544,Sheet4!A:A,1,FALSE())</f>
        <v>#N/A</v>
      </c>
      <c r="BO544" s="62">
        <f t="shared" si="41"/>
        <v>0</v>
      </c>
      <c r="BP544" t="s">
        <v>442</v>
      </c>
    </row>
    <row r="545" spans="1:68" ht="12.75" customHeight="1" x14ac:dyDescent="0.3">
      <c r="A545" s="60">
        <v>46114</v>
      </c>
      <c r="B545" t="s">
        <v>80</v>
      </c>
      <c r="F545">
        <v>3950</v>
      </c>
      <c r="G545">
        <v>3950</v>
      </c>
      <c r="H545" s="22">
        <v>0</v>
      </c>
      <c r="I545" s="22">
        <v>0</v>
      </c>
      <c r="J545" s="22">
        <f t="shared" si="40"/>
        <v>-3950</v>
      </c>
      <c r="L545" s="22"/>
      <c r="M545" s="22"/>
      <c r="S545" t="s">
        <v>81</v>
      </c>
      <c r="W545">
        <v>2601105</v>
      </c>
      <c r="X545" t="s">
        <v>439</v>
      </c>
      <c r="Y545" t="s">
        <v>111</v>
      </c>
      <c r="Z545" t="s">
        <v>305</v>
      </c>
      <c r="AA545" t="s">
        <v>440</v>
      </c>
      <c r="AH545" t="s">
        <v>439</v>
      </c>
      <c r="AI545" t="s">
        <v>441</v>
      </c>
      <c r="AJ545" t="s">
        <v>308</v>
      </c>
      <c r="AK545" t="s">
        <v>309</v>
      </c>
      <c r="AO545">
        <v>260001</v>
      </c>
      <c r="BC545" s="22">
        <v>-3950</v>
      </c>
      <c r="BF545" s="64">
        <v>3950</v>
      </c>
      <c r="BG545">
        <f t="shared" si="38"/>
        <v>0</v>
      </c>
      <c r="BH545" s="22">
        <f t="shared" si="39"/>
        <v>0</v>
      </c>
      <c r="BI545" s="66" t="s">
        <v>72</v>
      </c>
      <c r="BJ545" t="e">
        <f>+VLOOKUP(AH545,Sheet4!A:A,1,FALSE())</f>
        <v>#N/A</v>
      </c>
      <c r="BO545" s="62">
        <f t="shared" si="41"/>
        <v>0</v>
      </c>
      <c r="BP545" t="s">
        <v>442</v>
      </c>
    </row>
    <row r="546" spans="1:68" ht="12.75" customHeight="1" x14ac:dyDescent="0.3">
      <c r="A546" s="60">
        <v>46114</v>
      </c>
      <c r="B546" t="s">
        <v>63</v>
      </c>
      <c r="F546">
        <v>135</v>
      </c>
      <c r="G546">
        <v>135</v>
      </c>
      <c r="H546" s="22">
        <v>150</v>
      </c>
      <c r="I546" s="22">
        <v>150</v>
      </c>
      <c r="J546" s="22">
        <f t="shared" si="40"/>
        <v>15</v>
      </c>
      <c r="K546" t="s">
        <v>64</v>
      </c>
      <c r="L546" s="22"/>
      <c r="M546" s="22"/>
      <c r="S546" t="s">
        <v>65</v>
      </c>
      <c r="W546">
        <v>2601106</v>
      </c>
      <c r="X546" t="s">
        <v>443</v>
      </c>
      <c r="Y546" t="s">
        <v>111</v>
      </c>
      <c r="Z546" t="s">
        <v>138</v>
      </c>
      <c r="AA546" t="s">
        <v>444</v>
      </c>
      <c r="AH546" t="s">
        <v>443</v>
      </c>
      <c r="AI546" t="s">
        <v>445</v>
      </c>
      <c r="AJ546" t="s">
        <v>141</v>
      </c>
      <c r="AK546">
        <v>843766667</v>
      </c>
      <c r="AO546">
        <v>260001</v>
      </c>
      <c r="BC546" s="22">
        <v>15</v>
      </c>
      <c r="BF546" s="64">
        <v>135</v>
      </c>
      <c r="BG546">
        <f t="shared" si="38"/>
        <v>0</v>
      </c>
      <c r="BH546" s="22">
        <f t="shared" si="39"/>
        <v>-150</v>
      </c>
      <c r="BI546" s="66" t="s">
        <v>72</v>
      </c>
      <c r="BJ546" t="e">
        <f>+VLOOKUP(AH546,Sheet4!A:A,1,FALSE())</f>
        <v>#N/A</v>
      </c>
      <c r="BO546" s="62">
        <f t="shared" si="41"/>
        <v>0</v>
      </c>
      <c r="BP546" t="s">
        <v>446</v>
      </c>
    </row>
    <row r="547" spans="1:68" ht="12.75" customHeight="1" x14ac:dyDescent="0.3">
      <c r="A547" s="60">
        <v>46114</v>
      </c>
      <c r="B547" t="s">
        <v>63</v>
      </c>
      <c r="F547">
        <v>135</v>
      </c>
      <c r="G547">
        <v>135</v>
      </c>
      <c r="H547" s="22">
        <v>135</v>
      </c>
      <c r="I547" s="22">
        <v>135</v>
      </c>
      <c r="J547" s="22">
        <f t="shared" si="40"/>
        <v>0</v>
      </c>
      <c r="K547" t="s">
        <v>64</v>
      </c>
      <c r="L547" s="22"/>
      <c r="M547" s="22"/>
      <c r="S547" t="s">
        <v>65</v>
      </c>
      <c r="W547">
        <v>2601106</v>
      </c>
      <c r="X547" t="s">
        <v>443</v>
      </c>
      <c r="Y547" t="s">
        <v>111</v>
      </c>
      <c r="Z547" t="s">
        <v>138</v>
      </c>
      <c r="AA547" t="s">
        <v>447</v>
      </c>
      <c r="AH547" t="s">
        <v>443</v>
      </c>
      <c r="AI547" t="s">
        <v>445</v>
      </c>
      <c r="AJ547" t="s">
        <v>141</v>
      </c>
      <c r="AK547">
        <v>843766667</v>
      </c>
      <c r="AO547">
        <v>260001</v>
      </c>
      <c r="BC547" s="22">
        <v>0</v>
      </c>
      <c r="BF547" s="64">
        <v>135</v>
      </c>
      <c r="BG547">
        <f t="shared" si="38"/>
        <v>0</v>
      </c>
      <c r="BH547" s="22">
        <f t="shared" si="39"/>
        <v>-135</v>
      </c>
      <c r="BI547" s="66" t="s">
        <v>72</v>
      </c>
      <c r="BJ547" t="e">
        <f>+VLOOKUP(AH547,Sheet4!A:A,1,FALSE())</f>
        <v>#N/A</v>
      </c>
      <c r="BO547" s="62">
        <f t="shared" si="41"/>
        <v>0</v>
      </c>
      <c r="BP547" t="s">
        <v>446</v>
      </c>
    </row>
    <row r="548" spans="1:68" ht="12.75" customHeight="1" x14ac:dyDescent="0.3">
      <c r="A548" s="60">
        <v>46114</v>
      </c>
      <c r="B548" t="s">
        <v>74</v>
      </c>
      <c r="F548" s="63">
        <v>9</v>
      </c>
      <c r="G548">
        <v>4.5</v>
      </c>
      <c r="H548" s="22">
        <v>10</v>
      </c>
      <c r="I548" s="22">
        <v>10</v>
      </c>
      <c r="J548" s="22">
        <f t="shared" si="40"/>
        <v>5.5</v>
      </c>
      <c r="L548" s="22"/>
      <c r="M548" s="22"/>
      <c r="S548" t="s">
        <v>75</v>
      </c>
      <c r="W548">
        <v>2601106</v>
      </c>
      <c r="X548" t="s">
        <v>443</v>
      </c>
      <c r="Y548" t="s">
        <v>111</v>
      </c>
      <c r="Z548" t="s">
        <v>138</v>
      </c>
      <c r="AA548" t="s">
        <v>444</v>
      </c>
      <c r="AH548" t="s">
        <v>443</v>
      </c>
      <c r="AI548" t="s">
        <v>445</v>
      </c>
      <c r="AJ548" t="s">
        <v>141</v>
      </c>
      <c r="AK548">
        <v>843766667</v>
      </c>
      <c r="AO548">
        <v>260001</v>
      </c>
      <c r="BC548" s="22">
        <v>1</v>
      </c>
      <c r="BG548">
        <f t="shared" si="38"/>
        <v>0</v>
      </c>
      <c r="BH548" s="22">
        <f t="shared" si="39"/>
        <v>-10</v>
      </c>
      <c r="BI548" s="61" t="s">
        <v>72</v>
      </c>
      <c r="BJ548" t="e">
        <f>+VLOOKUP(AH548,Sheet4!A:A,1,FALSE())</f>
        <v>#N/A</v>
      </c>
      <c r="BO548" s="62">
        <f t="shared" si="41"/>
        <v>0</v>
      </c>
      <c r="BP548" t="s">
        <v>446</v>
      </c>
    </row>
    <row r="549" spans="1:68" ht="12.75" customHeight="1" x14ac:dyDescent="0.3">
      <c r="A549" s="60">
        <v>46114</v>
      </c>
      <c r="B549" t="s">
        <v>74</v>
      </c>
      <c r="F549" s="63">
        <v>9</v>
      </c>
      <c r="G549">
        <v>4.5</v>
      </c>
      <c r="H549" s="22">
        <v>9</v>
      </c>
      <c r="I549" s="22">
        <v>9</v>
      </c>
      <c r="J549" s="22">
        <f t="shared" si="40"/>
        <v>4.5</v>
      </c>
      <c r="L549" s="22"/>
      <c r="M549" s="22"/>
      <c r="S549" t="s">
        <v>75</v>
      </c>
      <c r="W549">
        <v>2601106</v>
      </c>
      <c r="X549" t="s">
        <v>443</v>
      </c>
      <c r="Y549" t="s">
        <v>111</v>
      </c>
      <c r="Z549" t="s">
        <v>138</v>
      </c>
      <c r="AA549" t="s">
        <v>447</v>
      </c>
      <c r="AH549" t="s">
        <v>443</v>
      </c>
      <c r="AI549" t="s">
        <v>445</v>
      </c>
      <c r="AJ549" t="s">
        <v>141</v>
      </c>
      <c r="AK549">
        <v>843766667</v>
      </c>
      <c r="AO549">
        <v>260001</v>
      </c>
      <c r="BC549" s="22">
        <v>0</v>
      </c>
      <c r="BG549">
        <f t="shared" si="38"/>
        <v>0</v>
      </c>
      <c r="BH549" s="22">
        <f t="shared" si="39"/>
        <v>-9</v>
      </c>
      <c r="BI549" s="61" t="s">
        <v>72</v>
      </c>
      <c r="BJ549" t="e">
        <f>+VLOOKUP(AH549,Sheet4!A:A,1,FALSE())</f>
        <v>#N/A</v>
      </c>
      <c r="BO549" s="62">
        <f t="shared" si="41"/>
        <v>0</v>
      </c>
      <c r="BP549" t="s">
        <v>446</v>
      </c>
    </row>
    <row r="550" spans="1:68" ht="12.75" customHeight="1" x14ac:dyDescent="0.3">
      <c r="A550" s="60">
        <v>46114</v>
      </c>
      <c r="B550" t="s">
        <v>76</v>
      </c>
      <c r="F550">
        <v>180</v>
      </c>
      <c r="G550">
        <v>180</v>
      </c>
      <c r="H550" s="22">
        <v>200</v>
      </c>
      <c r="I550" s="22">
        <v>200</v>
      </c>
      <c r="J550" s="22">
        <f t="shared" si="40"/>
        <v>20</v>
      </c>
      <c r="L550" s="22"/>
      <c r="M550" s="22"/>
      <c r="S550" t="s">
        <v>77</v>
      </c>
      <c r="W550">
        <v>2601106</v>
      </c>
      <c r="X550" t="s">
        <v>443</v>
      </c>
      <c r="Y550" t="s">
        <v>111</v>
      </c>
      <c r="Z550" t="s">
        <v>138</v>
      </c>
      <c r="AA550" t="s">
        <v>444</v>
      </c>
      <c r="AH550" t="s">
        <v>443</v>
      </c>
      <c r="AI550" t="s">
        <v>445</v>
      </c>
      <c r="AJ550" t="s">
        <v>141</v>
      </c>
      <c r="AK550">
        <v>843766667</v>
      </c>
      <c r="AO550">
        <v>260001</v>
      </c>
      <c r="BC550" s="22">
        <v>20</v>
      </c>
      <c r="BG550">
        <f t="shared" si="38"/>
        <v>0</v>
      </c>
      <c r="BH550" s="22">
        <f t="shared" si="39"/>
        <v>-200</v>
      </c>
      <c r="BI550" s="61" t="s">
        <v>72</v>
      </c>
      <c r="BJ550" t="e">
        <f>+VLOOKUP(AH550,Sheet4!A:A,1,FALSE())</f>
        <v>#N/A</v>
      </c>
      <c r="BO550" s="62">
        <f t="shared" si="41"/>
        <v>0</v>
      </c>
      <c r="BP550" t="s">
        <v>446</v>
      </c>
    </row>
    <row r="551" spans="1:68" ht="12.75" customHeight="1" x14ac:dyDescent="0.3">
      <c r="A551" s="60">
        <v>46114</v>
      </c>
      <c r="B551" t="s">
        <v>76</v>
      </c>
      <c r="F551">
        <v>180</v>
      </c>
      <c r="G551">
        <v>180</v>
      </c>
      <c r="H551" s="22">
        <v>180</v>
      </c>
      <c r="I551" s="22">
        <v>180</v>
      </c>
      <c r="J551" s="22">
        <f t="shared" si="40"/>
        <v>0</v>
      </c>
      <c r="L551" s="22"/>
      <c r="M551" s="22"/>
      <c r="S551" t="s">
        <v>77</v>
      </c>
      <c r="W551">
        <v>2601106</v>
      </c>
      <c r="X551" t="s">
        <v>443</v>
      </c>
      <c r="Y551" t="s">
        <v>111</v>
      </c>
      <c r="Z551" t="s">
        <v>138</v>
      </c>
      <c r="AA551" t="s">
        <v>447</v>
      </c>
      <c r="AH551" t="s">
        <v>443</v>
      </c>
      <c r="AI551" t="s">
        <v>445</v>
      </c>
      <c r="AJ551" t="s">
        <v>141</v>
      </c>
      <c r="AK551">
        <v>843766667</v>
      </c>
      <c r="AO551">
        <v>260001</v>
      </c>
      <c r="BC551" s="22">
        <v>0</v>
      </c>
      <c r="BG551">
        <f t="shared" si="38"/>
        <v>0</v>
      </c>
      <c r="BH551" s="22">
        <f t="shared" si="39"/>
        <v>-180</v>
      </c>
      <c r="BI551" s="61" t="s">
        <v>72</v>
      </c>
      <c r="BJ551" t="e">
        <f>+VLOOKUP(AH551,Sheet4!A:A,1,FALSE())</f>
        <v>#N/A</v>
      </c>
      <c r="BO551" s="62">
        <f t="shared" si="41"/>
        <v>0</v>
      </c>
      <c r="BP551" t="s">
        <v>446</v>
      </c>
    </row>
    <row r="552" spans="1:68" ht="12.75" customHeight="1" x14ac:dyDescent="0.3">
      <c r="A552" s="60">
        <v>46114</v>
      </c>
      <c r="B552" t="s">
        <v>82</v>
      </c>
      <c r="F552" s="63">
        <v>27</v>
      </c>
      <c r="G552">
        <v>13.5</v>
      </c>
      <c r="H552" s="22">
        <v>30</v>
      </c>
      <c r="I552" s="22">
        <v>30</v>
      </c>
      <c r="J552" s="22">
        <f t="shared" si="40"/>
        <v>16.5</v>
      </c>
      <c r="L552" s="22"/>
      <c r="M552" s="22"/>
      <c r="S552" t="s">
        <v>83</v>
      </c>
      <c r="W552">
        <v>2601106</v>
      </c>
      <c r="X552" t="s">
        <v>443</v>
      </c>
      <c r="Y552" t="s">
        <v>111</v>
      </c>
      <c r="Z552" t="s">
        <v>138</v>
      </c>
      <c r="AA552" t="s">
        <v>444</v>
      </c>
      <c r="AH552" t="s">
        <v>443</v>
      </c>
      <c r="AI552" t="s">
        <v>445</v>
      </c>
      <c r="AJ552" t="s">
        <v>141</v>
      </c>
      <c r="AK552">
        <v>843766667</v>
      </c>
      <c r="AO552">
        <v>260001</v>
      </c>
      <c r="BC552" s="22">
        <v>3</v>
      </c>
      <c r="BG552">
        <f t="shared" si="38"/>
        <v>0</v>
      </c>
      <c r="BH552" s="22">
        <f t="shared" si="39"/>
        <v>-30</v>
      </c>
      <c r="BI552" s="61" t="s">
        <v>72</v>
      </c>
      <c r="BJ552" t="e">
        <f>+VLOOKUP(AH552,Sheet4!A:A,1,FALSE())</f>
        <v>#N/A</v>
      </c>
      <c r="BO552" s="62">
        <f t="shared" si="41"/>
        <v>0</v>
      </c>
      <c r="BP552" t="s">
        <v>446</v>
      </c>
    </row>
    <row r="553" spans="1:68" ht="12.75" customHeight="1" x14ac:dyDescent="0.3">
      <c r="A553" s="60">
        <v>46114</v>
      </c>
      <c r="B553" t="s">
        <v>82</v>
      </c>
      <c r="F553" s="63">
        <v>27</v>
      </c>
      <c r="G553">
        <v>13.5</v>
      </c>
      <c r="H553" s="22">
        <v>27</v>
      </c>
      <c r="I553" s="22">
        <v>27</v>
      </c>
      <c r="J553" s="22">
        <f t="shared" si="40"/>
        <v>13.5</v>
      </c>
      <c r="L553" s="22"/>
      <c r="M553" s="22"/>
      <c r="S553" t="s">
        <v>83</v>
      </c>
      <c r="W553">
        <v>2601106</v>
      </c>
      <c r="X553" t="s">
        <v>443</v>
      </c>
      <c r="Y553" t="s">
        <v>111</v>
      </c>
      <c r="Z553" t="s">
        <v>138</v>
      </c>
      <c r="AA553" t="s">
        <v>447</v>
      </c>
      <c r="AH553" t="s">
        <v>443</v>
      </c>
      <c r="AI553" t="s">
        <v>445</v>
      </c>
      <c r="AJ553" t="s">
        <v>141</v>
      </c>
      <c r="AK553">
        <v>843766667</v>
      </c>
      <c r="AO553">
        <v>260001</v>
      </c>
      <c r="BC553" s="22">
        <v>0</v>
      </c>
      <c r="BG553">
        <f t="shared" si="38"/>
        <v>0</v>
      </c>
      <c r="BH553" s="22">
        <f t="shared" si="39"/>
        <v>-27</v>
      </c>
      <c r="BI553" s="61" t="s">
        <v>72</v>
      </c>
      <c r="BJ553" t="e">
        <f>+VLOOKUP(AH553,Sheet4!A:A,1,FALSE())</f>
        <v>#N/A</v>
      </c>
      <c r="BO553" s="62">
        <f t="shared" si="41"/>
        <v>0</v>
      </c>
      <c r="BP553" t="s">
        <v>446</v>
      </c>
    </row>
    <row r="554" spans="1:68" ht="12.75" customHeight="1" x14ac:dyDescent="0.3">
      <c r="A554" s="60">
        <v>46114</v>
      </c>
      <c r="B554" t="s">
        <v>84</v>
      </c>
      <c r="F554">
        <v>450</v>
      </c>
      <c r="G554">
        <v>450</v>
      </c>
      <c r="H554" s="22">
        <v>500</v>
      </c>
      <c r="I554" s="22">
        <v>500</v>
      </c>
      <c r="J554" s="22">
        <f t="shared" si="40"/>
        <v>50</v>
      </c>
      <c r="L554" s="22"/>
      <c r="M554" s="22"/>
      <c r="S554" t="s">
        <v>85</v>
      </c>
      <c r="W554">
        <v>2601106</v>
      </c>
      <c r="X554" t="s">
        <v>443</v>
      </c>
      <c r="Y554" t="s">
        <v>111</v>
      </c>
      <c r="Z554" t="s">
        <v>138</v>
      </c>
      <c r="AA554" t="s">
        <v>444</v>
      </c>
      <c r="AH554" t="s">
        <v>443</v>
      </c>
      <c r="AI554" t="s">
        <v>445</v>
      </c>
      <c r="AJ554" t="s">
        <v>141</v>
      </c>
      <c r="AK554">
        <v>843766667</v>
      </c>
      <c r="AO554">
        <v>260001</v>
      </c>
      <c r="BC554" s="22">
        <v>50</v>
      </c>
      <c r="BG554">
        <f t="shared" si="38"/>
        <v>0</v>
      </c>
      <c r="BH554" s="22">
        <f t="shared" si="39"/>
        <v>-500</v>
      </c>
      <c r="BI554" s="61" t="s">
        <v>72</v>
      </c>
      <c r="BJ554" t="e">
        <f>+VLOOKUP(AH554,Sheet4!A:A,1,FALSE())</f>
        <v>#N/A</v>
      </c>
      <c r="BO554" s="62">
        <f t="shared" si="41"/>
        <v>0</v>
      </c>
      <c r="BP554" t="s">
        <v>446</v>
      </c>
    </row>
    <row r="555" spans="1:68" ht="12.75" customHeight="1" x14ac:dyDescent="0.3">
      <c r="A555" s="60">
        <v>46114</v>
      </c>
      <c r="B555" t="s">
        <v>84</v>
      </c>
      <c r="F555">
        <v>450</v>
      </c>
      <c r="G555">
        <v>450</v>
      </c>
      <c r="H555" s="22">
        <v>450</v>
      </c>
      <c r="I555" s="22">
        <v>450</v>
      </c>
      <c r="J555" s="22">
        <f t="shared" si="40"/>
        <v>0</v>
      </c>
      <c r="L555" s="22"/>
      <c r="M555" s="22"/>
      <c r="S555" t="s">
        <v>85</v>
      </c>
      <c r="W555">
        <v>2601106</v>
      </c>
      <c r="X555" t="s">
        <v>443</v>
      </c>
      <c r="Y555" t="s">
        <v>111</v>
      </c>
      <c r="Z555" t="s">
        <v>138</v>
      </c>
      <c r="AA555" t="s">
        <v>447</v>
      </c>
      <c r="AH555" t="s">
        <v>443</v>
      </c>
      <c r="AI555" t="s">
        <v>445</v>
      </c>
      <c r="AJ555" t="s">
        <v>141</v>
      </c>
      <c r="AK555">
        <v>843766667</v>
      </c>
      <c r="AO555">
        <v>260001</v>
      </c>
      <c r="BC555" s="22">
        <v>0</v>
      </c>
      <c r="BG555">
        <f t="shared" si="38"/>
        <v>0</v>
      </c>
      <c r="BH555" s="22">
        <f t="shared" si="39"/>
        <v>-450</v>
      </c>
      <c r="BI555" s="61" t="s">
        <v>72</v>
      </c>
      <c r="BJ555" t="e">
        <f>+VLOOKUP(AH555,Sheet4!A:A,1,FALSE())</f>
        <v>#N/A</v>
      </c>
      <c r="BO555" s="62">
        <f t="shared" si="41"/>
        <v>0</v>
      </c>
      <c r="BP555" t="s">
        <v>446</v>
      </c>
    </row>
    <row r="556" spans="1:68" ht="12.75" customHeight="1" x14ac:dyDescent="0.3">
      <c r="A556" s="60">
        <v>46114</v>
      </c>
      <c r="B556" t="s">
        <v>63</v>
      </c>
      <c r="F556">
        <v>345</v>
      </c>
      <c r="G556">
        <v>345</v>
      </c>
      <c r="H556">
        <v>3030</v>
      </c>
      <c r="I556">
        <v>3030</v>
      </c>
      <c r="J556" s="22">
        <v>2685</v>
      </c>
      <c r="K556" t="s">
        <v>109</v>
      </c>
      <c r="S556" t="s">
        <v>65</v>
      </c>
      <c r="W556">
        <v>2601107</v>
      </c>
      <c r="X556" t="s">
        <v>448</v>
      </c>
      <c r="Y556" t="s">
        <v>95</v>
      </c>
      <c r="Z556" t="s">
        <v>449</v>
      </c>
      <c r="AA556" t="s">
        <v>450</v>
      </c>
      <c r="AH556" t="s">
        <v>448</v>
      </c>
      <c r="AI556" t="s">
        <v>451</v>
      </c>
      <c r="AJ556" t="s">
        <v>452</v>
      </c>
      <c r="AK556">
        <v>841531551</v>
      </c>
      <c r="AO556">
        <v>260001</v>
      </c>
      <c r="BG556">
        <f t="shared" si="38"/>
        <v>0</v>
      </c>
      <c r="BH556" s="22">
        <f t="shared" si="39"/>
        <v>-3030</v>
      </c>
      <c r="BI556" s="61" t="s">
        <v>72</v>
      </c>
      <c r="BJ556" t="e">
        <f>+VLOOKUP(AH556,Sheet4!A:A,1,FALSE())</f>
        <v>#N/A</v>
      </c>
      <c r="BO556" s="62">
        <v>2685</v>
      </c>
      <c r="BP556" t="s">
        <v>453</v>
      </c>
    </row>
    <row r="557" spans="1:68" ht="12.75" customHeight="1" x14ac:dyDescent="0.3">
      <c r="A557" s="60">
        <v>46114</v>
      </c>
      <c r="B557" t="s">
        <v>74</v>
      </c>
      <c r="F557" s="63">
        <v>23</v>
      </c>
      <c r="G557">
        <v>11.5</v>
      </c>
      <c r="H557">
        <v>202</v>
      </c>
      <c r="I557">
        <v>202</v>
      </c>
      <c r="J557" s="22">
        <v>179</v>
      </c>
      <c r="S557" t="s">
        <v>75</v>
      </c>
      <c r="W557">
        <v>2601107</v>
      </c>
      <c r="X557" t="s">
        <v>448</v>
      </c>
      <c r="Y557" t="s">
        <v>95</v>
      </c>
      <c r="Z557" t="s">
        <v>449</v>
      </c>
      <c r="AA557" t="s">
        <v>450</v>
      </c>
      <c r="AH557" t="s">
        <v>448</v>
      </c>
      <c r="AI557" t="s">
        <v>451</v>
      </c>
      <c r="AJ557" t="s">
        <v>452</v>
      </c>
      <c r="AK557">
        <v>841531551</v>
      </c>
      <c r="AO557">
        <v>260001</v>
      </c>
      <c r="BG557">
        <f t="shared" si="38"/>
        <v>0</v>
      </c>
      <c r="BH557" s="22">
        <f t="shared" si="39"/>
        <v>-202</v>
      </c>
      <c r="BI557" s="61" t="s">
        <v>72</v>
      </c>
      <c r="BJ557" t="e">
        <f>+VLOOKUP(AH557,Sheet4!A:A,1,FALSE())</f>
        <v>#N/A</v>
      </c>
      <c r="BO557" s="62">
        <v>179</v>
      </c>
      <c r="BP557" t="s">
        <v>453</v>
      </c>
    </row>
    <row r="558" spans="1:68" ht="12.75" customHeight="1" x14ac:dyDescent="0.3">
      <c r="A558" s="60">
        <v>46114</v>
      </c>
      <c r="B558" t="s">
        <v>76</v>
      </c>
      <c r="F558">
        <v>460</v>
      </c>
      <c r="G558">
        <v>460</v>
      </c>
      <c r="H558">
        <v>4040</v>
      </c>
      <c r="I558">
        <v>4040</v>
      </c>
      <c r="J558" s="22">
        <v>3580</v>
      </c>
      <c r="S558" t="s">
        <v>77</v>
      </c>
      <c r="W558">
        <v>2601107</v>
      </c>
      <c r="X558" t="s">
        <v>448</v>
      </c>
      <c r="Y558" t="s">
        <v>95</v>
      </c>
      <c r="Z558" t="s">
        <v>449</v>
      </c>
      <c r="AA558" t="s">
        <v>450</v>
      </c>
      <c r="AH558" t="s">
        <v>448</v>
      </c>
      <c r="AI558" t="s">
        <v>451</v>
      </c>
      <c r="AJ558" t="s">
        <v>452</v>
      </c>
      <c r="AK558">
        <v>841531551</v>
      </c>
      <c r="AO558">
        <v>260001</v>
      </c>
      <c r="BG558">
        <f t="shared" si="38"/>
        <v>0</v>
      </c>
      <c r="BH558" s="22">
        <f t="shared" si="39"/>
        <v>-4040</v>
      </c>
      <c r="BI558" s="61" t="s">
        <v>72</v>
      </c>
      <c r="BJ558" t="e">
        <f>+VLOOKUP(AH558,Sheet4!A:A,1,FALSE())</f>
        <v>#N/A</v>
      </c>
      <c r="BO558" s="62">
        <v>3580</v>
      </c>
      <c r="BP558" t="s">
        <v>453</v>
      </c>
    </row>
    <row r="559" spans="1:68" ht="12.75" customHeight="1" x14ac:dyDescent="0.3">
      <c r="A559" s="60">
        <v>46114</v>
      </c>
      <c r="B559" t="s">
        <v>78</v>
      </c>
      <c r="F559" s="63">
        <v>23</v>
      </c>
      <c r="G559">
        <v>11.5</v>
      </c>
      <c r="H559">
        <v>202</v>
      </c>
      <c r="I559">
        <v>202</v>
      </c>
      <c r="J559" s="22">
        <v>179</v>
      </c>
      <c r="S559" t="s">
        <v>79</v>
      </c>
      <c r="W559">
        <v>2601107</v>
      </c>
      <c r="X559" t="s">
        <v>448</v>
      </c>
      <c r="Y559" t="s">
        <v>95</v>
      </c>
      <c r="Z559" t="s">
        <v>449</v>
      </c>
      <c r="AA559" t="s">
        <v>450</v>
      </c>
      <c r="AH559" t="s">
        <v>448</v>
      </c>
      <c r="AI559" t="s">
        <v>451</v>
      </c>
      <c r="AJ559" t="s">
        <v>452</v>
      </c>
      <c r="AK559">
        <v>841531551</v>
      </c>
      <c r="AO559">
        <v>260001</v>
      </c>
      <c r="BG559">
        <f t="shared" si="38"/>
        <v>0</v>
      </c>
      <c r="BH559" s="22">
        <f t="shared" si="39"/>
        <v>-202</v>
      </c>
      <c r="BI559" s="61" t="s">
        <v>72</v>
      </c>
      <c r="BJ559" t="e">
        <f>+VLOOKUP(AH559,Sheet4!A:A,1,FALSE())</f>
        <v>#N/A</v>
      </c>
      <c r="BO559" s="62">
        <v>179</v>
      </c>
      <c r="BP559" t="s">
        <v>453</v>
      </c>
    </row>
    <row r="560" spans="1:68" ht="12.75" customHeight="1" x14ac:dyDescent="0.3">
      <c r="A560" s="60">
        <v>46114</v>
      </c>
      <c r="B560" t="s">
        <v>80</v>
      </c>
      <c r="F560">
        <v>287.5</v>
      </c>
      <c r="G560">
        <v>287.5</v>
      </c>
      <c r="H560">
        <v>2525</v>
      </c>
      <c r="I560">
        <v>2525</v>
      </c>
      <c r="J560" s="22">
        <v>2237.5</v>
      </c>
      <c r="S560" t="s">
        <v>81</v>
      </c>
      <c r="W560">
        <v>2601107</v>
      </c>
      <c r="X560" t="s">
        <v>448</v>
      </c>
      <c r="Y560" t="s">
        <v>95</v>
      </c>
      <c r="Z560" t="s">
        <v>449</v>
      </c>
      <c r="AA560" t="s">
        <v>450</v>
      </c>
      <c r="AH560" t="s">
        <v>448</v>
      </c>
      <c r="AI560" t="s">
        <v>451</v>
      </c>
      <c r="AJ560" t="s">
        <v>452</v>
      </c>
      <c r="AK560">
        <v>841531551</v>
      </c>
      <c r="AO560">
        <v>260001</v>
      </c>
      <c r="BD560" s="64">
        <v>288</v>
      </c>
      <c r="BG560">
        <f t="shared" si="38"/>
        <v>288</v>
      </c>
      <c r="BH560" s="22">
        <f t="shared" si="39"/>
        <v>-2237</v>
      </c>
      <c r="BI560" s="67" t="s">
        <v>100</v>
      </c>
      <c r="BJ560" t="e">
        <f>+VLOOKUP(AH560,Sheet4!A:A,1,FALSE())</f>
        <v>#N/A</v>
      </c>
      <c r="BO560" s="62">
        <v>2237.5</v>
      </c>
      <c r="BP560" t="s">
        <v>453</v>
      </c>
    </row>
    <row r="561" spans="1:68" ht="12.75" customHeight="1" x14ac:dyDescent="0.3">
      <c r="A561" s="60">
        <v>46114</v>
      </c>
      <c r="B561" t="s">
        <v>63</v>
      </c>
      <c r="F561">
        <v>525</v>
      </c>
      <c r="G561">
        <v>525</v>
      </c>
      <c r="H561" s="22">
        <v>750</v>
      </c>
      <c r="I561" s="22">
        <v>750</v>
      </c>
      <c r="J561" s="22">
        <f t="shared" ref="J561:J567" si="42">I561-G561</f>
        <v>225</v>
      </c>
      <c r="K561" t="s">
        <v>64</v>
      </c>
      <c r="L561" s="22"/>
      <c r="M561" s="22"/>
      <c r="S561" t="s">
        <v>65</v>
      </c>
      <c r="W561">
        <v>2601108</v>
      </c>
      <c r="X561" t="s">
        <v>454</v>
      </c>
      <c r="Y561" t="s">
        <v>67</v>
      </c>
      <c r="Z561" t="s">
        <v>455</v>
      </c>
      <c r="AA561" t="s">
        <v>456</v>
      </c>
      <c r="AH561" t="s">
        <v>454</v>
      </c>
      <c r="AI561" t="s">
        <v>457</v>
      </c>
      <c r="AJ561" t="s">
        <v>458</v>
      </c>
      <c r="AK561" t="s">
        <v>459</v>
      </c>
      <c r="AO561">
        <v>260001</v>
      </c>
      <c r="BC561" s="22">
        <v>225</v>
      </c>
      <c r="BG561">
        <f t="shared" si="38"/>
        <v>0</v>
      </c>
      <c r="BH561" s="22">
        <f t="shared" si="39"/>
        <v>-750</v>
      </c>
      <c r="BI561" s="61" t="s">
        <v>72</v>
      </c>
      <c r="BJ561" t="e">
        <f>+VLOOKUP(AH561,Sheet4!A:A,1,FALSE())</f>
        <v>#N/A</v>
      </c>
      <c r="BO561" s="62">
        <f t="shared" ref="BO561:BO567" si="43">+I561+-H561</f>
        <v>0</v>
      </c>
      <c r="BP561" t="s">
        <v>460</v>
      </c>
    </row>
    <row r="562" spans="1:68" ht="12.75" customHeight="1" x14ac:dyDescent="0.3">
      <c r="A562" s="60">
        <v>46114</v>
      </c>
      <c r="B562" t="s">
        <v>74</v>
      </c>
      <c r="F562" s="63">
        <v>35</v>
      </c>
      <c r="G562">
        <v>17.5</v>
      </c>
      <c r="H562" s="22">
        <v>50</v>
      </c>
      <c r="I562" s="22">
        <v>50</v>
      </c>
      <c r="J562" s="22">
        <f t="shared" si="42"/>
        <v>32.5</v>
      </c>
      <c r="L562" s="22"/>
      <c r="M562" s="22"/>
      <c r="S562" t="s">
        <v>75</v>
      </c>
      <c r="W562">
        <v>2601108</v>
      </c>
      <c r="X562" t="s">
        <v>454</v>
      </c>
      <c r="Y562" t="s">
        <v>67</v>
      </c>
      <c r="Z562" t="s">
        <v>455</v>
      </c>
      <c r="AA562" t="s">
        <v>456</v>
      </c>
      <c r="AH562" t="s">
        <v>454</v>
      </c>
      <c r="AI562" t="s">
        <v>457</v>
      </c>
      <c r="AJ562" t="s">
        <v>458</v>
      </c>
      <c r="AK562" t="s">
        <v>459</v>
      </c>
      <c r="AO562">
        <v>260001</v>
      </c>
      <c r="BC562" s="22">
        <v>15</v>
      </c>
      <c r="BG562">
        <f t="shared" si="38"/>
        <v>0</v>
      </c>
      <c r="BH562" s="22">
        <f t="shared" si="39"/>
        <v>-50</v>
      </c>
      <c r="BI562" s="61" t="s">
        <v>72</v>
      </c>
      <c r="BJ562" t="e">
        <f>+VLOOKUP(AH562,Sheet4!A:A,1,FALSE())</f>
        <v>#N/A</v>
      </c>
      <c r="BO562" s="62">
        <f t="shared" si="43"/>
        <v>0</v>
      </c>
      <c r="BP562" t="s">
        <v>460</v>
      </c>
    </row>
    <row r="563" spans="1:68" ht="12.75" customHeight="1" x14ac:dyDescent="0.3">
      <c r="A563" s="60">
        <v>46114</v>
      </c>
      <c r="B563" t="s">
        <v>76</v>
      </c>
      <c r="F563">
        <v>700</v>
      </c>
      <c r="G563">
        <v>700</v>
      </c>
      <c r="H563" s="22">
        <v>1000</v>
      </c>
      <c r="I563" s="22">
        <v>1000</v>
      </c>
      <c r="J563" s="22">
        <f t="shared" si="42"/>
        <v>300</v>
      </c>
      <c r="L563" s="22"/>
      <c r="M563" s="22"/>
      <c r="S563" t="s">
        <v>77</v>
      </c>
      <c r="W563">
        <v>2601108</v>
      </c>
      <c r="X563" t="s">
        <v>454</v>
      </c>
      <c r="Y563" t="s">
        <v>67</v>
      </c>
      <c r="Z563" t="s">
        <v>455</v>
      </c>
      <c r="AA563" t="s">
        <v>456</v>
      </c>
      <c r="AH563" t="s">
        <v>454</v>
      </c>
      <c r="AI563" t="s">
        <v>457</v>
      </c>
      <c r="AJ563" t="s">
        <v>458</v>
      </c>
      <c r="AK563" t="s">
        <v>459</v>
      </c>
      <c r="AO563">
        <v>260001</v>
      </c>
      <c r="BC563" s="22">
        <v>300</v>
      </c>
      <c r="BG563">
        <f t="shared" si="38"/>
        <v>0</v>
      </c>
      <c r="BH563" s="22">
        <f t="shared" si="39"/>
        <v>-1000</v>
      </c>
      <c r="BI563" s="61" t="s">
        <v>72</v>
      </c>
      <c r="BJ563" t="e">
        <f>+VLOOKUP(AH563,Sheet4!A:A,1,FALSE())</f>
        <v>#N/A</v>
      </c>
      <c r="BO563" s="62">
        <f t="shared" si="43"/>
        <v>0</v>
      </c>
      <c r="BP563" t="s">
        <v>460</v>
      </c>
    </row>
    <row r="564" spans="1:68" ht="12.75" customHeight="1" x14ac:dyDescent="0.3">
      <c r="A564" s="60">
        <v>46114</v>
      </c>
      <c r="B564" t="s">
        <v>78</v>
      </c>
      <c r="F564" s="63">
        <v>4</v>
      </c>
      <c r="G564">
        <v>2</v>
      </c>
      <c r="H564" s="22">
        <v>50</v>
      </c>
      <c r="I564" s="22">
        <v>50</v>
      </c>
      <c r="J564" s="22">
        <f t="shared" si="42"/>
        <v>48</v>
      </c>
      <c r="L564" s="22"/>
      <c r="M564" s="22"/>
      <c r="S564" t="s">
        <v>79</v>
      </c>
      <c r="W564">
        <v>2601108</v>
      </c>
      <c r="X564" t="s">
        <v>454</v>
      </c>
      <c r="Y564" t="s">
        <v>67</v>
      </c>
      <c r="Z564" t="s">
        <v>455</v>
      </c>
      <c r="AA564" t="s">
        <v>456</v>
      </c>
      <c r="AH564" t="s">
        <v>454</v>
      </c>
      <c r="AI564" t="s">
        <v>457</v>
      </c>
      <c r="AJ564" t="s">
        <v>458</v>
      </c>
      <c r="AK564" t="s">
        <v>459</v>
      </c>
      <c r="AO564">
        <v>260001</v>
      </c>
      <c r="BC564" s="22">
        <v>46</v>
      </c>
      <c r="BG564">
        <f t="shared" si="38"/>
        <v>0</v>
      </c>
      <c r="BH564" s="22">
        <f t="shared" si="39"/>
        <v>-50</v>
      </c>
      <c r="BI564" s="61" t="s">
        <v>72</v>
      </c>
      <c r="BJ564" t="e">
        <f>+VLOOKUP(AH564,Sheet4!A:A,1,FALSE())</f>
        <v>#N/A</v>
      </c>
      <c r="BO564" s="62">
        <f t="shared" si="43"/>
        <v>0</v>
      </c>
      <c r="BP564" t="s">
        <v>460</v>
      </c>
    </row>
    <row r="565" spans="1:68" ht="12.75" customHeight="1" x14ac:dyDescent="0.3">
      <c r="A565" s="60">
        <v>46114</v>
      </c>
      <c r="B565" t="s">
        <v>80</v>
      </c>
      <c r="F565">
        <v>50</v>
      </c>
      <c r="G565">
        <v>50</v>
      </c>
      <c r="H565" s="22">
        <v>625</v>
      </c>
      <c r="I565" s="22">
        <v>625</v>
      </c>
      <c r="J565" s="22">
        <f t="shared" si="42"/>
        <v>575</v>
      </c>
      <c r="L565" s="22">
        <f>I565/12.5</f>
        <v>50</v>
      </c>
      <c r="M565" s="22"/>
      <c r="S565" t="s">
        <v>81</v>
      </c>
      <c r="W565">
        <v>2601108</v>
      </c>
      <c r="X565" t="s">
        <v>454</v>
      </c>
      <c r="Y565" t="s">
        <v>67</v>
      </c>
      <c r="Z565" t="s">
        <v>455</v>
      </c>
      <c r="AA565" t="s">
        <v>456</v>
      </c>
      <c r="AH565" t="s">
        <v>454</v>
      </c>
      <c r="AI565" t="s">
        <v>457</v>
      </c>
      <c r="AJ565" t="s">
        <v>458</v>
      </c>
      <c r="AK565" t="s">
        <v>459</v>
      </c>
      <c r="AO565">
        <v>260001</v>
      </c>
      <c r="BC565" s="22">
        <v>575</v>
      </c>
      <c r="BG565">
        <f t="shared" si="38"/>
        <v>0</v>
      </c>
      <c r="BH565" s="22">
        <f t="shared" si="39"/>
        <v>-625</v>
      </c>
      <c r="BI565" s="61" t="s">
        <v>72</v>
      </c>
      <c r="BJ565" t="e">
        <f>+VLOOKUP(AH565,Sheet4!A:A,1,FALSE())</f>
        <v>#N/A</v>
      </c>
      <c r="BO565" s="62">
        <f t="shared" si="43"/>
        <v>0</v>
      </c>
      <c r="BP565" t="s">
        <v>460</v>
      </c>
    </row>
    <row r="566" spans="1:68" ht="12.75" customHeight="1" x14ac:dyDescent="0.3">
      <c r="A566" s="60">
        <v>46114</v>
      </c>
      <c r="B566" t="s">
        <v>82</v>
      </c>
      <c r="F566" s="63">
        <v>93</v>
      </c>
      <c r="G566">
        <v>46.5</v>
      </c>
      <c r="H566" s="22">
        <v>0</v>
      </c>
      <c r="I566" s="22">
        <v>0</v>
      </c>
      <c r="J566" s="22">
        <f t="shared" si="42"/>
        <v>-46.5</v>
      </c>
      <c r="L566" s="22"/>
      <c r="M566" s="22"/>
      <c r="S566" t="s">
        <v>83</v>
      </c>
      <c r="W566">
        <v>2601108</v>
      </c>
      <c r="X566" t="s">
        <v>454</v>
      </c>
      <c r="Y566" t="s">
        <v>67</v>
      </c>
      <c r="Z566" t="s">
        <v>455</v>
      </c>
      <c r="AA566" t="s">
        <v>456</v>
      </c>
      <c r="AH566" t="s">
        <v>454</v>
      </c>
      <c r="AI566" t="s">
        <v>457</v>
      </c>
      <c r="AJ566" t="s">
        <v>458</v>
      </c>
      <c r="AK566" t="s">
        <v>459</v>
      </c>
      <c r="AO566">
        <v>260001</v>
      </c>
      <c r="BC566" s="22">
        <v>-93</v>
      </c>
      <c r="BG566">
        <f t="shared" si="38"/>
        <v>0</v>
      </c>
      <c r="BH566" s="22">
        <f t="shared" si="39"/>
        <v>0</v>
      </c>
      <c r="BI566" s="61" t="s">
        <v>72</v>
      </c>
      <c r="BJ566" t="e">
        <f>+VLOOKUP(AH566,Sheet4!A:A,1,FALSE())</f>
        <v>#N/A</v>
      </c>
      <c r="BO566" s="62">
        <f t="shared" si="43"/>
        <v>0</v>
      </c>
      <c r="BP566" t="s">
        <v>460</v>
      </c>
    </row>
    <row r="567" spans="1:68" ht="12.75" customHeight="1" x14ac:dyDescent="0.3">
      <c r="A567" s="60">
        <v>46114</v>
      </c>
      <c r="B567" t="s">
        <v>84</v>
      </c>
      <c r="F567">
        <v>1550</v>
      </c>
      <c r="G567">
        <v>1550</v>
      </c>
      <c r="H567" s="22">
        <v>0</v>
      </c>
      <c r="I567" s="22">
        <v>0</v>
      </c>
      <c r="J567" s="22">
        <f t="shared" si="42"/>
        <v>-1550</v>
      </c>
      <c r="L567" s="22"/>
      <c r="M567" s="22">
        <f>I567/50</f>
        <v>0</v>
      </c>
      <c r="S567" t="s">
        <v>85</v>
      </c>
      <c r="W567">
        <v>2601108</v>
      </c>
      <c r="X567" t="s">
        <v>454</v>
      </c>
      <c r="Y567" t="s">
        <v>67</v>
      </c>
      <c r="Z567" t="s">
        <v>455</v>
      </c>
      <c r="AA567" t="s">
        <v>456</v>
      </c>
      <c r="AH567" t="s">
        <v>454</v>
      </c>
      <c r="AI567" t="s">
        <v>457</v>
      </c>
      <c r="AJ567" t="s">
        <v>458</v>
      </c>
      <c r="AK567" t="s">
        <v>459</v>
      </c>
      <c r="AO567">
        <v>260001</v>
      </c>
      <c r="BC567" s="22">
        <v>-1550</v>
      </c>
      <c r="BG567">
        <f t="shared" si="38"/>
        <v>0</v>
      </c>
      <c r="BH567" s="22">
        <f t="shared" si="39"/>
        <v>0</v>
      </c>
      <c r="BI567" s="61" t="s">
        <v>72</v>
      </c>
      <c r="BJ567" t="e">
        <f>+VLOOKUP(AH567,Sheet4!A:A,1,FALSE())</f>
        <v>#N/A</v>
      </c>
      <c r="BO567" s="62">
        <f t="shared" si="43"/>
        <v>0</v>
      </c>
      <c r="BP567" t="s">
        <v>460</v>
      </c>
    </row>
    <row r="568" spans="1:68" ht="12.75" customHeight="1" x14ac:dyDescent="0.3">
      <c r="A568" s="60">
        <v>46114</v>
      </c>
      <c r="B568" t="s">
        <v>63</v>
      </c>
      <c r="F568">
        <v>3975</v>
      </c>
      <c r="G568">
        <v>3975</v>
      </c>
      <c r="H568">
        <v>3900</v>
      </c>
      <c r="I568">
        <v>3900</v>
      </c>
      <c r="J568" s="22">
        <v>-75</v>
      </c>
      <c r="K568" t="s">
        <v>93</v>
      </c>
      <c r="S568" t="s">
        <v>65</v>
      </c>
      <c r="W568">
        <v>2601109</v>
      </c>
      <c r="X568" t="s">
        <v>461</v>
      </c>
      <c r="Y568" t="s">
        <v>95</v>
      </c>
      <c r="Z568" t="s">
        <v>96</v>
      </c>
      <c r="AA568" t="s">
        <v>462</v>
      </c>
      <c r="AH568" t="s">
        <v>461</v>
      </c>
      <c r="AI568" t="s">
        <v>463</v>
      </c>
      <c r="AJ568" t="s">
        <v>99</v>
      </c>
      <c r="AK568">
        <v>847870520</v>
      </c>
      <c r="AO568">
        <v>260001</v>
      </c>
      <c r="BF568" s="64">
        <v>3975</v>
      </c>
      <c r="BG568">
        <f t="shared" si="38"/>
        <v>0</v>
      </c>
      <c r="BH568" s="22">
        <f t="shared" si="39"/>
        <v>-3900</v>
      </c>
      <c r="BI568" s="66" t="s">
        <v>72</v>
      </c>
      <c r="BJ568" t="e">
        <f>+VLOOKUP(AH568,Sheet4!A:A,1,FALSE())</f>
        <v>#N/A</v>
      </c>
      <c r="BO568" s="62">
        <v>-75</v>
      </c>
      <c r="BP568" t="s">
        <v>464</v>
      </c>
    </row>
    <row r="569" spans="1:68" ht="12.75" customHeight="1" x14ac:dyDescent="0.3">
      <c r="A569" s="60">
        <v>46114</v>
      </c>
      <c r="B569" t="s">
        <v>63</v>
      </c>
      <c r="F569">
        <v>1260</v>
      </c>
      <c r="G569">
        <v>1260</v>
      </c>
      <c r="H569">
        <v>1230</v>
      </c>
      <c r="I569">
        <v>1230</v>
      </c>
      <c r="J569" s="22">
        <v>-30</v>
      </c>
      <c r="K569" t="s">
        <v>93</v>
      </c>
      <c r="S569" t="s">
        <v>65</v>
      </c>
      <c r="W569">
        <v>2601109</v>
      </c>
      <c r="X569" t="s">
        <v>461</v>
      </c>
      <c r="Y569" t="s">
        <v>95</v>
      </c>
      <c r="Z569" t="s">
        <v>96</v>
      </c>
      <c r="AA569" t="s">
        <v>465</v>
      </c>
      <c r="AH569" t="s">
        <v>461</v>
      </c>
      <c r="AI569" t="s">
        <v>463</v>
      </c>
      <c r="AJ569" t="s">
        <v>99</v>
      </c>
      <c r="AK569">
        <v>847870520</v>
      </c>
      <c r="AO569">
        <v>260001</v>
      </c>
      <c r="BF569" s="64">
        <v>1260</v>
      </c>
      <c r="BG569">
        <f t="shared" si="38"/>
        <v>0</v>
      </c>
      <c r="BH569" s="22">
        <f t="shared" si="39"/>
        <v>-1230</v>
      </c>
      <c r="BI569" s="66" t="s">
        <v>72</v>
      </c>
      <c r="BJ569" t="e">
        <f>+VLOOKUP(AH569,Sheet4!A:A,1,FALSE())</f>
        <v>#N/A</v>
      </c>
      <c r="BO569" s="62">
        <v>-30</v>
      </c>
      <c r="BP569" t="s">
        <v>464</v>
      </c>
    </row>
    <row r="570" spans="1:68" ht="12.75" customHeight="1" x14ac:dyDescent="0.3">
      <c r="A570" s="60">
        <v>46114</v>
      </c>
      <c r="B570" t="s">
        <v>63</v>
      </c>
      <c r="F570">
        <v>270</v>
      </c>
      <c r="G570">
        <v>270</v>
      </c>
      <c r="H570">
        <v>270</v>
      </c>
      <c r="I570">
        <v>270</v>
      </c>
      <c r="J570" s="22">
        <v>0</v>
      </c>
      <c r="K570" t="s">
        <v>93</v>
      </c>
      <c r="S570" t="s">
        <v>65</v>
      </c>
      <c r="W570">
        <v>2601109</v>
      </c>
      <c r="X570" t="s">
        <v>461</v>
      </c>
      <c r="Y570" t="s">
        <v>95</v>
      </c>
      <c r="Z570" t="s">
        <v>96</v>
      </c>
      <c r="AA570" t="s">
        <v>466</v>
      </c>
      <c r="AH570" t="s">
        <v>461</v>
      </c>
      <c r="AI570" t="s">
        <v>463</v>
      </c>
      <c r="AJ570" t="s">
        <v>99</v>
      </c>
      <c r="AK570">
        <v>847870520</v>
      </c>
      <c r="AO570">
        <v>260001</v>
      </c>
      <c r="BE570" s="64">
        <v>270</v>
      </c>
      <c r="BG570">
        <f t="shared" si="38"/>
        <v>270</v>
      </c>
      <c r="BH570" s="22">
        <f t="shared" si="39"/>
        <v>0</v>
      </c>
      <c r="BI570" s="65" t="s">
        <v>100</v>
      </c>
      <c r="BJ570" t="e">
        <f>+VLOOKUP(AH570,Sheet4!A:A,1,FALSE())</f>
        <v>#N/A</v>
      </c>
      <c r="BO570" s="62">
        <v>0</v>
      </c>
      <c r="BP570" t="s">
        <v>464</v>
      </c>
    </row>
    <row r="571" spans="1:68" ht="12.75" customHeight="1" x14ac:dyDescent="0.3">
      <c r="A571" s="60">
        <v>46114</v>
      </c>
      <c r="B571" t="s">
        <v>63</v>
      </c>
      <c r="F571">
        <v>1680</v>
      </c>
      <c r="G571">
        <v>1680</v>
      </c>
      <c r="H571">
        <v>1650</v>
      </c>
      <c r="I571">
        <v>1650</v>
      </c>
      <c r="J571" s="22">
        <v>-30</v>
      </c>
      <c r="K571" t="s">
        <v>93</v>
      </c>
      <c r="S571" t="s">
        <v>65</v>
      </c>
      <c r="W571">
        <v>2601109</v>
      </c>
      <c r="X571" t="s">
        <v>461</v>
      </c>
      <c r="Y571" t="s">
        <v>95</v>
      </c>
      <c r="Z571" t="s">
        <v>96</v>
      </c>
      <c r="AA571" t="s">
        <v>467</v>
      </c>
      <c r="AH571" t="s">
        <v>461</v>
      </c>
      <c r="AI571" t="s">
        <v>463</v>
      </c>
      <c r="AJ571" t="s">
        <v>99</v>
      </c>
      <c r="AK571">
        <v>847870520</v>
      </c>
      <c r="AO571">
        <v>260001</v>
      </c>
      <c r="BF571" s="64">
        <v>1680</v>
      </c>
      <c r="BG571">
        <f t="shared" si="38"/>
        <v>0</v>
      </c>
      <c r="BH571" s="22">
        <f t="shared" si="39"/>
        <v>-1650</v>
      </c>
      <c r="BI571" s="66" t="s">
        <v>72</v>
      </c>
      <c r="BJ571" t="e">
        <f>+VLOOKUP(AH571,Sheet4!A:A,1,FALSE())</f>
        <v>#N/A</v>
      </c>
      <c r="BO571" s="62">
        <v>-30</v>
      </c>
      <c r="BP571" t="s">
        <v>464</v>
      </c>
    </row>
    <row r="572" spans="1:68" ht="12.75" customHeight="1" x14ac:dyDescent="0.3">
      <c r="A572" s="60">
        <v>46114</v>
      </c>
      <c r="B572" t="s">
        <v>63</v>
      </c>
      <c r="F572">
        <v>1110</v>
      </c>
      <c r="G572">
        <v>1110</v>
      </c>
      <c r="H572">
        <v>1095</v>
      </c>
      <c r="I572">
        <v>1095</v>
      </c>
      <c r="J572" s="22">
        <v>-15</v>
      </c>
      <c r="K572" t="s">
        <v>93</v>
      </c>
      <c r="S572" t="s">
        <v>65</v>
      </c>
      <c r="W572">
        <v>2601109</v>
      </c>
      <c r="X572" t="s">
        <v>461</v>
      </c>
      <c r="Y572" t="s">
        <v>95</v>
      </c>
      <c r="Z572" t="s">
        <v>96</v>
      </c>
      <c r="AA572" t="s">
        <v>468</v>
      </c>
      <c r="AH572" t="s">
        <v>461</v>
      </c>
      <c r="AI572" t="s">
        <v>463</v>
      </c>
      <c r="AJ572" t="s">
        <v>99</v>
      </c>
      <c r="AK572">
        <v>847870520</v>
      </c>
      <c r="AO572">
        <v>260001</v>
      </c>
      <c r="BF572" s="64">
        <v>1110</v>
      </c>
      <c r="BG572">
        <f t="shared" si="38"/>
        <v>0</v>
      </c>
      <c r="BH572" s="22">
        <f t="shared" si="39"/>
        <v>-1095</v>
      </c>
      <c r="BI572" s="66" t="s">
        <v>72</v>
      </c>
      <c r="BJ572" t="e">
        <f>+VLOOKUP(AH572,Sheet4!A:A,1,FALSE())</f>
        <v>#N/A</v>
      </c>
      <c r="BO572" s="62">
        <v>-15</v>
      </c>
      <c r="BP572" t="s">
        <v>464</v>
      </c>
    </row>
    <row r="573" spans="1:68" ht="12.75" customHeight="1" x14ac:dyDescent="0.3">
      <c r="A573" s="60">
        <v>46114</v>
      </c>
      <c r="B573" t="s">
        <v>63</v>
      </c>
      <c r="F573">
        <v>630</v>
      </c>
      <c r="G573">
        <v>630</v>
      </c>
      <c r="H573">
        <v>615</v>
      </c>
      <c r="I573">
        <v>615</v>
      </c>
      <c r="J573" s="22">
        <v>-15</v>
      </c>
      <c r="K573" t="s">
        <v>93</v>
      </c>
      <c r="S573" t="s">
        <v>65</v>
      </c>
      <c r="W573">
        <v>2601109</v>
      </c>
      <c r="X573" t="s">
        <v>461</v>
      </c>
      <c r="Y573" t="s">
        <v>95</v>
      </c>
      <c r="Z573" t="s">
        <v>96</v>
      </c>
      <c r="AA573" t="s">
        <v>469</v>
      </c>
      <c r="AH573" t="s">
        <v>461</v>
      </c>
      <c r="AI573" t="s">
        <v>463</v>
      </c>
      <c r="AJ573" t="s">
        <v>99</v>
      </c>
      <c r="AK573">
        <v>847870520</v>
      </c>
      <c r="AO573">
        <v>260001</v>
      </c>
      <c r="BF573" s="64">
        <v>630</v>
      </c>
      <c r="BG573">
        <f t="shared" si="38"/>
        <v>0</v>
      </c>
      <c r="BH573" s="22">
        <f t="shared" si="39"/>
        <v>-615</v>
      </c>
      <c r="BI573" s="66" t="s">
        <v>72</v>
      </c>
      <c r="BJ573" t="e">
        <f>+VLOOKUP(AH573,Sheet4!A:A,1,FALSE())</f>
        <v>#N/A</v>
      </c>
      <c r="BO573" s="62">
        <v>-15</v>
      </c>
      <c r="BP573" t="s">
        <v>464</v>
      </c>
    </row>
    <row r="574" spans="1:68" ht="12.75" customHeight="1" x14ac:dyDescent="0.3">
      <c r="A574" s="60">
        <v>46114</v>
      </c>
      <c r="B574" t="s">
        <v>63</v>
      </c>
      <c r="F574">
        <v>465</v>
      </c>
      <c r="G574">
        <v>465</v>
      </c>
      <c r="H574">
        <v>450</v>
      </c>
      <c r="I574">
        <v>450</v>
      </c>
      <c r="J574" s="22">
        <v>-15</v>
      </c>
      <c r="K574" t="s">
        <v>93</v>
      </c>
      <c r="S574" t="s">
        <v>65</v>
      </c>
      <c r="W574">
        <v>2601109</v>
      </c>
      <c r="X574" t="s">
        <v>461</v>
      </c>
      <c r="Y574" t="s">
        <v>95</v>
      </c>
      <c r="Z574" t="s">
        <v>96</v>
      </c>
      <c r="AA574" t="s">
        <v>470</v>
      </c>
      <c r="AH574" t="s">
        <v>461</v>
      </c>
      <c r="AI574" t="s">
        <v>463</v>
      </c>
      <c r="AJ574" t="s">
        <v>99</v>
      </c>
      <c r="AK574">
        <v>847870520</v>
      </c>
      <c r="AO574">
        <v>260001</v>
      </c>
      <c r="BF574" s="64">
        <v>465</v>
      </c>
      <c r="BG574">
        <f t="shared" si="38"/>
        <v>0</v>
      </c>
      <c r="BH574" s="22">
        <f t="shared" si="39"/>
        <v>-450</v>
      </c>
      <c r="BI574" s="66" t="s">
        <v>72</v>
      </c>
      <c r="BJ574" t="e">
        <f>+VLOOKUP(AH574,Sheet4!A:A,1,FALSE())</f>
        <v>#N/A</v>
      </c>
      <c r="BO574" s="62">
        <v>-15</v>
      </c>
      <c r="BP574" t="s">
        <v>464</v>
      </c>
    </row>
    <row r="575" spans="1:68" ht="12.75" customHeight="1" x14ac:dyDescent="0.3">
      <c r="A575" s="60">
        <v>46114</v>
      </c>
      <c r="B575" t="s">
        <v>63</v>
      </c>
      <c r="F575">
        <v>600</v>
      </c>
      <c r="G575">
        <v>600</v>
      </c>
      <c r="H575">
        <v>585</v>
      </c>
      <c r="I575">
        <v>585</v>
      </c>
      <c r="J575" s="22">
        <v>-15</v>
      </c>
      <c r="K575" t="s">
        <v>93</v>
      </c>
      <c r="S575" t="s">
        <v>65</v>
      </c>
      <c r="W575">
        <v>2601109</v>
      </c>
      <c r="X575" t="s">
        <v>461</v>
      </c>
      <c r="Y575" t="s">
        <v>95</v>
      </c>
      <c r="Z575" t="s">
        <v>96</v>
      </c>
      <c r="AA575" t="s">
        <v>471</v>
      </c>
      <c r="AH575" t="s">
        <v>461</v>
      </c>
      <c r="AI575" t="s">
        <v>463</v>
      </c>
      <c r="AJ575" t="s">
        <v>99</v>
      </c>
      <c r="AK575">
        <v>847870520</v>
      </c>
      <c r="AO575">
        <v>260001</v>
      </c>
      <c r="BF575" s="64">
        <v>600</v>
      </c>
      <c r="BG575">
        <f t="shared" si="38"/>
        <v>0</v>
      </c>
      <c r="BH575" s="22">
        <f t="shared" si="39"/>
        <v>-585</v>
      </c>
      <c r="BI575" s="66" t="s">
        <v>72</v>
      </c>
      <c r="BJ575" t="e">
        <f>+VLOOKUP(AH575,Sheet4!A:A,1,FALSE())</f>
        <v>#N/A</v>
      </c>
      <c r="BO575" s="62">
        <v>-15</v>
      </c>
      <c r="BP575" t="s">
        <v>464</v>
      </c>
    </row>
    <row r="576" spans="1:68" ht="12.75" customHeight="1" x14ac:dyDescent="0.3">
      <c r="A576" s="60">
        <v>46114</v>
      </c>
      <c r="B576" t="s">
        <v>63</v>
      </c>
      <c r="F576">
        <v>825</v>
      </c>
      <c r="G576">
        <v>825</v>
      </c>
      <c r="H576">
        <v>810</v>
      </c>
      <c r="I576">
        <v>810</v>
      </c>
      <c r="J576" s="22">
        <v>-15</v>
      </c>
      <c r="K576" t="s">
        <v>93</v>
      </c>
      <c r="S576" t="s">
        <v>65</v>
      </c>
      <c r="W576">
        <v>2601109</v>
      </c>
      <c r="X576" t="s">
        <v>461</v>
      </c>
      <c r="Y576" t="s">
        <v>95</v>
      </c>
      <c r="Z576" t="s">
        <v>96</v>
      </c>
      <c r="AA576" t="s">
        <v>472</v>
      </c>
      <c r="AH576" t="s">
        <v>461</v>
      </c>
      <c r="AI576" t="s">
        <v>463</v>
      </c>
      <c r="AJ576" t="s">
        <v>99</v>
      </c>
      <c r="AK576">
        <v>847870520</v>
      </c>
      <c r="AO576">
        <v>260001</v>
      </c>
      <c r="BF576" s="64">
        <v>825</v>
      </c>
      <c r="BG576">
        <f t="shared" si="38"/>
        <v>0</v>
      </c>
      <c r="BH576" s="22">
        <f t="shared" si="39"/>
        <v>-810</v>
      </c>
      <c r="BI576" s="66" t="s">
        <v>72</v>
      </c>
      <c r="BJ576" t="e">
        <f>+VLOOKUP(AH576,Sheet4!A:A,1,FALSE())</f>
        <v>#N/A</v>
      </c>
      <c r="BO576" s="62">
        <v>-15</v>
      </c>
      <c r="BP576" t="s">
        <v>464</v>
      </c>
    </row>
    <row r="577" spans="1:68" ht="12.75" customHeight="1" x14ac:dyDescent="0.3">
      <c r="A577" s="60">
        <v>46114</v>
      </c>
      <c r="B577" t="s">
        <v>63</v>
      </c>
      <c r="F577">
        <v>3195</v>
      </c>
      <c r="G577">
        <v>3195</v>
      </c>
      <c r="H577">
        <v>3135</v>
      </c>
      <c r="I577">
        <v>3135</v>
      </c>
      <c r="J577" s="22">
        <v>-60</v>
      </c>
      <c r="K577" t="s">
        <v>93</v>
      </c>
      <c r="S577" t="s">
        <v>65</v>
      </c>
      <c r="W577">
        <v>2601109</v>
      </c>
      <c r="X577" t="s">
        <v>461</v>
      </c>
      <c r="Y577" t="s">
        <v>95</v>
      </c>
      <c r="Z577" t="s">
        <v>96</v>
      </c>
      <c r="AA577" t="s">
        <v>473</v>
      </c>
      <c r="AH577" t="s">
        <v>461</v>
      </c>
      <c r="AI577" t="s">
        <v>463</v>
      </c>
      <c r="AJ577" t="s">
        <v>99</v>
      </c>
      <c r="AK577">
        <v>847870520</v>
      </c>
      <c r="AO577">
        <v>260001</v>
      </c>
      <c r="BF577" s="64">
        <v>3195</v>
      </c>
      <c r="BG577">
        <f t="shared" si="38"/>
        <v>0</v>
      </c>
      <c r="BH577" s="22">
        <f t="shared" si="39"/>
        <v>-3135</v>
      </c>
      <c r="BI577" s="66" t="s">
        <v>72</v>
      </c>
      <c r="BJ577" t="e">
        <f>+VLOOKUP(AH577,Sheet4!A:A,1,FALSE())</f>
        <v>#N/A</v>
      </c>
      <c r="BO577" s="62">
        <v>-60</v>
      </c>
      <c r="BP577" t="s">
        <v>464</v>
      </c>
    </row>
    <row r="578" spans="1:68" ht="12.75" customHeight="1" x14ac:dyDescent="0.3">
      <c r="A578" s="60">
        <v>46114</v>
      </c>
      <c r="B578" t="s">
        <v>63</v>
      </c>
      <c r="F578">
        <v>615</v>
      </c>
      <c r="G578">
        <v>615</v>
      </c>
      <c r="H578">
        <v>600</v>
      </c>
      <c r="I578">
        <v>600</v>
      </c>
      <c r="J578" s="22">
        <v>-15</v>
      </c>
      <c r="K578" t="s">
        <v>93</v>
      </c>
      <c r="S578" t="s">
        <v>65</v>
      </c>
      <c r="W578">
        <v>2601109</v>
      </c>
      <c r="X578" t="s">
        <v>461</v>
      </c>
      <c r="Y578" t="s">
        <v>95</v>
      </c>
      <c r="Z578" t="s">
        <v>96</v>
      </c>
      <c r="AA578" t="s">
        <v>474</v>
      </c>
      <c r="AH578" t="s">
        <v>461</v>
      </c>
      <c r="AI578" t="s">
        <v>463</v>
      </c>
      <c r="AJ578" t="s">
        <v>99</v>
      </c>
      <c r="AK578">
        <v>847870520</v>
      </c>
      <c r="AO578">
        <v>260001</v>
      </c>
      <c r="BF578" s="64">
        <v>615</v>
      </c>
      <c r="BG578">
        <f t="shared" ref="BG578:BG641" si="44">+BD578+BE578</f>
        <v>0</v>
      </c>
      <c r="BH578" s="22">
        <f t="shared" ref="BH578:BH641" si="45">+BG578-I578</f>
        <v>-600</v>
      </c>
      <c r="BI578" s="66" t="s">
        <v>72</v>
      </c>
      <c r="BJ578" t="e">
        <f>+VLOOKUP(AH578,Sheet4!A:A,1,FALSE())</f>
        <v>#N/A</v>
      </c>
      <c r="BO578" s="62">
        <v>-15</v>
      </c>
      <c r="BP578" t="s">
        <v>464</v>
      </c>
    </row>
    <row r="579" spans="1:68" ht="12.75" customHeight="1" x14ac:dyDescent="0.3">
      <c r="A579" s="60">
        <v>46114</v>
      </c>
      <c r="B579" t="s">
        <v>63</v>
      </c>
      <c r="F579">
        <v>405</v>
      </c>
      <c r="G579">
        <v>405</v>
      </c>
      <c r="H579">
        <v>405</v>
      </c>
      <c r="I579">
        <v>405</v>
      </c>
      <c r="J579" s="22">
        <v>0</v>
      </c>
      <c r="K579" t="s">
        <v>93</v>
      </c>
      <c r="S579" t="s">
        <v>65</v>
      </c>
      <c r="W579">
        <v>2601109</v>
      </c>
      <c r="X579" t="s">
        <v>461</v>
      </c>
      <c r="Y579" t="s">
        <v>95</v>
      </c>
      <c r="Z579" t="s">
        <v>96</v>
      </c>
      <c r="AA579" t="s">
        <v>475</v>
      </c>
      <c r="AH579" t="s">
        <v>461</v>
      </c>
      <c r="AI579" t="s">
        <v>463</v>
      </c>
      <c r="AJ579" t="s">
        <v>99</v>
      </c>
      <c r="AK579">
        <v>847870520</v>
      </c>
      <c r="AO579">
        <v>260001</v>
      </c>
      <c r="BF579" s="64">
        <v>405</v>
      </c>
      <c r="BG579">
        <f t="shared" si="44"/>
        <v>0</v>
      </c>
      <c r="BH579" s="22">
        <f t="shared" si="45"/>
        <v>-405</v>
      </c>
      <c r="BI579" s="66" t="s">
        <v>72</v>
      </c>
      <c r="BJ579" t="e">
        <f>+VLOOKUP(AH579,Sheet4!A:A,1,FALSE())</f>
        <v>#N/A</v>
      </c>
      <c r="BO579" s="62">
        <v>0</v>
      </c>
      <c r="BP579" t="s">
        <v>464</v>
      </c>
    </row>
    <row r="580" spans="1:68" ht="12.75" customHeight="1" x14ac:dyDescent="0.3">
      <c r="A580" s="60">
        <v>46114</v>
      </c>
      <c r="B580" t="s">
        <v>63</v>
      </c>
      <c r="F580">
        <v>555</v>
      </c>
      <c r="G580">
        <v>555</v>
      </c>
      <c r="H580">
        <v>540</v>
      </c>
      <c r="I580">
        <v>540</v>
      </c>
      <c r="J580" s="22">
        <v>-15</v>
      </c>
      <c r="K580" t="s">
        <v>93</v>
      </c>
      <c r="S580" t="s">
        <v>65</v>
      </c>
      <c r="W580">
        <v>2601109</v>
      </c>
      <c r="X580" t="s">
        <v>461</v>
      </c>
      <c r="Y580" t="s">
        <v>95</v>
      </c>
      <c r="Z580" t="s">
        <v>96</v>
      </c>
      <c r="AA580" t="s">
        <v>476</v>
      </c>
      <c r="AH580" t="s">
        <v>461</v>
      </c>
      <c r="AI580" t="s">
        <v>463</v>
      </c>
      <c r="AJ580" t="s">
        <v>99</v>
      </c>
      <c r="AK580">
        <v>847870520</v>
      </c>
      <c r="AO580">
        <v>260001</v>
      </c>
      <c r="BF580" s="64">
        <v>555</v>
      </c>
      <c r="BG580">
        <f t="shared" si="44"/>
        <v>0</v>
      </c>
      <c r="BH580" s="22">
        <f t="shared" si="45"/>
        <v>-540</v>
      </c>
      <c r="BI580" s="66" t="s">
        <v>72</v>
      </c>
      <c r="BJ580" t="e">
        <f>+VLOOKUP(AH580,Sheet4!A:A,1,FALSE())</f>
        <v>#N/A</v>
      </c>
      <c r="BO580" s="62">
        <v>-15</v>
      </c>
      <c r="BP580" t="s">
        <v>464</v>
      </c>
    </row>
    <row r="581" spans="1:68" ht="12.75" customHeight="1" x14ac:dyDescent="0.3">
      <c r="A581" s="60">
        <v>46114</v>
      </c>
      <c r="B581" t="s">
        <v>63</v>
      </c>
      <c r="F581">
        <v>1110</v>
      </c>
      <c r="G581">
        <v>1110</v>
      </c>
      <c r="H581">
        <v>1095</v>
      </c>
      <c r="I581">
        <v>1095</v>
      </c>
      <c r="J581" s="22">
        <v>-15</v>
      </c>
      <c r="K581" t="s">
        <v>93</v>
      </c>
      <c r="S581" t="s">
        <v>65</v>
      </c>
      <c r="W581">
        <v>2601109</v>
      </c>
      <c r="X581" t="s">
        <v>461</v>
      </c>
      <c r="Y581" t="s">
        <v>95</v>
      </c>
      <c r="Z581" t="s">
        <v>96</v>
      </c>
      <c r="AA581" t="s">
        <v>477</v>
      </c>
      <c r="AH581" t="s">
        <v>461</v>
      </c>
      <c r="AI581" t="s">
        <v>463</v>
      </c>
      <c r="AJ581" t="s">
        <v>99</v>
      </c>
      <c r="AK581">
        <v>847870520</v>
      </c>
      <c r="AO581">
        <v>260001</v>
      </c>
      <c r="BF581" s="64">
        <v>1110</v>
      </c>
      <c r="BG581">
        <f t="shared" si="44"/>
        <v>0</v>
      </c>
      <c r="BH581" s="22">
        <f t="shared" si="45"/>
        <v>-1095</v>
      </c>
      <c r="BI581" s="66" t="s">
        <v>72</v>
      </c>
      <c r="BJ581" t="e">
        <f>+VLOOKUP(AH581,Sheet4!A:A,1,FALSE())</f>
        <v>#N/A</v>
      </c>
      <c r="BO581" s="62">
        <v>-15</v>
      </c>
      <c r="BP581" t="s">
        <v>464</v>
      </c>
    </row>
    <row r="582" spans="1:68" ht="12.75" customHeight="1" x14ac:dyDescent="0.3">
      <c r="A582" s="60">
        <v>46114</v>
      </c>
      <c r="B582" t="s">
        <v>63</v>
      </c>
      <c r="F582">
        <v>330</v>
      </c>
      <c r="G582">
        <v>330</v>
      </c>
      <c r="H582">
        <v>330</v>
      </c>
      <c r="I582">
        <v>330</v>
      </c>
      <c r="J582" s="22">
        <v>0</v>
      </c>
      <c r="K582" t="s">
        <v>93</v>
      </c>
      <c r="S582" t="s">
        <v>65</v>
      </c>
      <c r="W582">
        <v>2601109</v>
      </c>
      <c r="X582" t="s">
        <v>461</v>
      </c>
      <c r="Y582" t="s">
        <v>95</v>
      </c>
      <c r="Z582" t="s">
        <v>96</v>
      </c>
      <c r="AA582" t="s">
        <v>478</v>
      </c>
      <c r="AH582" t="s">
        <v>461</v>
      </c>
      <c r="AI582" t="s">
        <v>463</v>
      </c>
      <c r="AJ582" t="s">
        <v>99</v>
      </c>
      <c r="AK582">
        <v>847870520</v>
      </c>
      <c r="AO582">
        <v>260001</v>
      </c>
      <c r="BF582" s="64">
        <v>330</v>
      </c>
      <c r="BG582">
        <f t="shared" si="44"/>
        <v>0</v>
      </c>
      <c r="BH582" s="22">
        <f t="shared" si="45"/>
        <v>-330</v>
      </c>
      <c r="BI582" s="66" t="s">
        <v>72</v>
      </c>
      <c r="BJ582" t="e">
        <f>+VLOOKUP(AH582,Sheet4!A:A,1,FALSE())</f>
        <v>#N/A</v>
      </c>
      <c r="BO582" s="62">
        <v>0</v>
      </c>
      <c r="BP582" t="s">
        <v>464</v>
      </c>
    </row>
    <row r="583" spans="1:68" ht="12.75" customHeight="1" x14ac:dyDescent="0.3">
      <c r="A583" s="60">
        <v>46114</v>
      </c>
      <c r="B583" t="s">
        <v>63</v>
      </c>
      <c r="F583">
        <v>2475</v>
      </c>
      <c r="G583">
        <v>2475</v>
      </c>
      <c r="H583">
        <v>2430</v>
      </c>
      <c r="I583">
        <v>2430</v>
      </c>
      <c r="J583" s="22">
        <v>-45</v>
      </c>
      <c r="K583" t="s">
        <v>93</v>
      </c>
      <c r="S583" t="s">
        <v>65</v>
      </c>
      <c r="W583">
        <v>2601109</v>
      </c>
      <c r="X583" t="s">
        <v>461</v>
      </c>
      <c r="Y583" t="s">
        <v>95</v>
      </c>
      <c r="Z583" t="s">
        <v>96</v>
      </c>
      <c r="AA583" t="s">
        <v>479</v>
      </c>
      <c r="AH583" t="s">
        <v>461</v>
      </c>
      <c r="AI583" t="s">
        <v>463</v>
      </c>
      <c r="AJ583" t="s">
        <v>99</v>
      </c>
      <c r="AK583">
        <v>847870520</v>
      </c>
      <c r="AO583">
        <v>260001</v>
      </c>
      <c r="BF583" s="64">
        <v>2475</v>
      </c>
      <c r="BG583">
        <f t="shared" si="44"/>
        <v>0</v>
      </c>
      <c r="BH583" s="22">
        <f t="shared" si="45"/>
        <v>-2430</v>
      </c>
      <c r="BI583" s="66" t="s">
        <v>72</v>
      </c>
      <c r="BJ583" t="e">
        <f>+VLOOKUP(AH583,Sheet4!A:A,1,FALSE())</f>
        <v>#N/A</v>
      </c>
      <c r="BO583" s="62">
        <v>-45</v>
      </c>
      <c r="BP583" t="s">
        <v>464</v>
      </c>
    </row>
    <row r="584" spans="1:68" ht="12.75" customHeight="1" x14ac:dyDescent="0.3">
      <c r="A584" s="60">
        <v>46114</v>
      </c>
      <c r="B584" t="s">
        <v>63</v>
      </c>
      <c r="F584">
        <v>1485</v>
      </c>
      <c r="G584">
        <v>1485</v>
      </c>
      <c r="H584">
        <v>1455</v>
      </c>
      <c r="I584">
        <v>1455</v>
      </c>
      <c r="J584" s="22">
        <v>-30</v>
      </c>
      <c r="K584" t="s">
        <v>93</v>
      </c>
      <c r="S584" t="s">
        <v>65</v>
      </c>
      <c r="W584">
        <v>2601109</v>
      </c>
      <c r="X584" t="s">
        <v>461</v>
      </c>
      <c r="Y584" t="s">
        <v>95</v>
      </c>
      <c r="Z584" t="s">
        <v>96</v>
      </c>
      <c r="AA584" t="s">
        <v>480</v>
      </c>
      <c r="AH584" t="s">
        <v>461</v>
      </c>
      <c r="AI584" t="s">
        <v>463</v>
      </c>
      <c r="AJ584" t="s">
        <v>99</v>
      </c>
      <c r="AK584">
        <v>847870520</v>
      </c>
      <c r="AO584">
        <v>260001</v>
      </c>
      <c r="BE584" s="64">
        <v>1485</v>
      </c>
      <c r="BG584">
        <f t="shared" si="44"/>
        <v>1485</v>
      </c>
      <c r="BH584" s="22">
        <f t="shared" si="45"/>
        <v>30</v>
      </c>
      <c r="BI584" s="65" t="s">
        <v>100</v>
      </c>
      <c r="BJ584" t="e">
        <f>+VLOOKUP(AH584,Sheet4!A:A,1,FALSE())</f>
        <v>#N/A</v>
      </c>
      <c r="BO584" s="62">
        <v>-30</v>
      </c>
      <c r="BP584" t="s">
        <v>464</v>
      </c>
    </row>
    <row r="585" spans="1:68" ht="12.75" customHeight="1" x14ac:dyDescent="0.3">
      <c r="A585" s="60">
        <v>46114</v>
      </c>
      <c r="B585" t="s">
        <v>63</v>
      </c>
      <c r="F585">
        <v>2910</v>
      </c>
      <c r="G585">
        <v>2910</v>
      </c>
      <c r="H585">
        <v>2865</v>
      </c>
      <c r="I585">
        <v>2865</v>
      </c>
      <c r="J585" s="22">
        <v>-45</v>
      </c>
      <c r="K585" t="s">
        <v>93</v>
      </c>
      <c r="S585" t="s">
        <v>65</v>
      </c>
      <c r="W585">
        <v>2601109</v>
      </c>
      <c r="X585" t="s">
        <v>461</v>
      </c>
      <c r="Y585" t="s">
        <v>95</v>
      </c>
      <c r="Z585" t="s">
        <v>96</v>
      </c>
      <c r="AA585" t="s">
        <v>481</v>
      </c>
      <c r="AH585" t="s">
        <v>461</v>
      </c>
      <c r="AI585" t="s">
        <v>463</v>
      </c>
      <c r="AJ585" t="s">
        <v>99</v>
      </c>
      <c r="AK585">
        <v>847870520</v>
      </c>
      <c r="AO585">
        <v>260001</v>
      </c>
      <c r="BF585" s="64">
        <v>2910</v>
      </c>
      <c r="BG585">
        <f t="shared" si="44"/>
        <v>0</v>
      </c>
      <c r="BH585" s="22">
        <f t="shared" si="45"/>
        <v>-2865</v>
      </c>
      <c r="BI585" s="66" t="s">
        <v>72</v>
      </c>
      <c r="BJ585" t="e">
        <f>+VLOOKUP(AH585,Sheet4!A:A,1,FALSE())</f>
        <v>#N/A</v>
      </c>
      <c r="BO585" s="62">
        <v>-45</v>
      </c>
      <c r="BP585" t="s">
        <v>464</v>
      </c>
    </row>
    <row r="586" spans="1:68" ht="12.75" customHeight="1" x14ac:dyDescent="0.3">
      <c r="A586" s="60">
        <v>46114</v>
      </c>
      <c r="B586" t="s">
        <v>63</v>
      </c>
      <c r="F586">
        <v>1005</v>
      </c>
      <c r="G586">
        <v>1005</v>
      </c>
      <c r="H586">
        <v>990</v>
      </c>
      <c r="I586">
        <v>990</v>
      </c>
      <c r="J586" s="22">
        <v>-15</v>
      </c>
      <c r="K586" t="s">
        <v>93</v>
      </c>
      <c r="S586" t="s">
        <v>65</v>
      </c>
      <c r="W586">
        <v>2601109</v>
      </c>
      <c r="X586" t="s">
        <v>461</v>
      </c>
      <c r="Y586" t="s">
        <v>95</v>
      </c>
      <c r="Z586" t="s">
        <v>96</v>
      </c>
      <c r="AA586" t="s">
        <v>482</v>
      </c>
      <c r="AH586" t="s">
        <v>461</v>
      </c>
      <c r="AI586" t="s">
        <v>463</v>
      </c>
      <c r="AJ586" t="s">
        <v>99</v>
      </c>
      <c r="AK586">
        <v>847870520</v>
      </c>
      <c r="AO586">
        <v>260001</v>
      </c>
      <c r="BE586" s="64">
        <v>1005</v>
      </c>
      <c r="BG586">
        <f t="shared" si="44"/>
        <v>1005</v>
      </c>
      <c r="BH586" s="22">
        <f t="shared" si="45"/>
        <v>15</v>
      </c>
      <c r="BI586" s="65" t="s">
        <v>100</v>
      </c>
      <c r="BJ586" t="e">
        <f>+VLOOKUP(AH586,Sheet4!A:A,1,FALSE())</f>
        <v>#N/A</v>
      </c>
      <c r="BO586" s="62">
        <v>-15</v>
      </c>
      <c r="BP586" t="s">
        <v>464</v>
      </c>
    </row>
    <row r="587" spans="1:68" ht="12.75" customHeight="1" x14ac:dyDescent="0.3">
      <c r="A587" s="60">
        <v>46114</v>
      </c>
      <c r="B587" t="s">
        <v>63</v>
      </c>
      <c r="F587">
        <v>735</v>
      </c>
      <c r="G587">
        <v>735</v>
      </c>
      <c r="H587">
        <v>720</v>
      </c>
      <c r="I587">
        <v>720</v>
      </c>
      <c r="J587" s="22">
        <v>-15</v>
      </c>
      <c r="K587" t="s">
        <v>93</v>
      </c>
      <c r="S587" t="s">
        <v>65</v>
      </c>
      <c r="W587">
        <v>2601109</v>
      </c>
      <c r="X587" t="s">
        <v>461</v>
      </c>
      <c r="Y587" t="s">
        <v>95</v>
      </c>
      <c r="Z587" t="s">
        <v>96</v>
      </c>
      <c r="AA587" t="s">
        <v>483</v>
      </c>
      <c r="AH587" t="s">
        <v>461</v>
      </c>
      <c r="AI587" t="s">
        <v>463</v>
      </c>
      <c r="AJ587" t="s">
        <v>99</v>
      </c>
      <c r="AK587">
        <v>847870520</v>
      </c>
      <c r="AO587">
        <v>260001</v>
      </c>
      <c r="BF587" s="64">
        <v>735</v>
      </c>
      <c r="BG587">
        <f t="shared" si="44"/>
        <v>0</v>
      </c>
      <c r="BH587" s="22">
        <f t="shared" si="45"/>
        <v>-720</v>
      </c>
      <c r="BI587" s="66" t="s">
        <v>72</v>
      </c>
      <c r="BJ587" t="e">
        <f>+VLOOKUP(AH587,Sheet4!A:A,1,FALSE())</f>
        <v>#N/A</v>
      </c>
      <c r="BO587" s="62">
        <v>-15</v>
      </c>
      <c r="BP587" t="s">
        <v>464</v>
      </c>
    </row>
    <row r="588" spans="1:68" ht="12.75" customHeight="1" x14ac:dyDescent="0.3">
      <c r="A588" s="60">
        <v>46114</v>
      </c>
      <c r="B588" t="s">
        <v>63</v>
      </c>
      <c r="F588">
        <v>300</v>
      </c>
      <c r="G588">
        <v>300</v>
      </c>
      <c r="H588">
        <v>300</v>
      </c>
      <c r="I588">
        <v>300</v>
      </c>
      <c r="J588" s="22">
        <v>0</v>
      </c>
      <c r="K588" t="s">
        <v>93</v>
      </c>
      <c r="S588" t="s">
        <v>65</v>
      </c>
      <c r="W588">
        <v>2601109</v>
      </c>
      <c r="X588" t="s">
        <v>461</v>
      </c>
      <c r="Y588" t="s">
        <v>95</v>
      </c>
      <c r="Z588" t="s">
        <v>96</v>
      </c>
      <c r="AA588" t="s">
        <v>484</v>
      </c>
      <c r="AH588" t="s">
        <v>461</v>
      </c>
      <c r="AI588" t="s">
        <v>463</v>
      </c>
      <c r="AJ588" t="s">
        <v>99</v>
      </c>
      <c r="AK588">
        <v>847870520</v>
      </c>
      <c r="AO588">
        <v>260001</v>
      </c>
      <c r="BE588" s="64">
        <v>300</v>
      </c>
      <c r="BG588">
        <f t="shared" si="44"/>
        <v>300</v>
      </c>
      <c r="BH588" s="22">
        <f t="shared" si="45"/>
        <v>0</v>
      </c>
      <c r="BI588" s="65" t="s">
        <v>100</v>
      </c>
      <c r="BJ588" t="e">
        <f>+VLOOKUP(AH588,Sheet4!A:A,1,FALSE())</f>
        <v>#N/A</v>
      </c>
      <c r="BO588" s="62">
        <v>0</v>
      </c>
      <c r="BP588" t="s">
        <v>464</v>
      </c>
    </row>
    <row r="589" spans="1:68" ht="12.75" customHeight="1" x14ac:dyDescent="0.3">
      <c r="A589" s="60">
        <v>46114</v>
      </c>
      <c r="B589" t="s">
        <v>74</v>
      </c>
      <c r="F589" s="63">
        <v>265</v>
      </c>
      <c r="G589">
        <v>132.5</v>
      </c>
      <c r="H589">
        <v>260</v>
      </c>
      <c r="I589">
        <v>260</v>
      </c>
      <c r="J589" s="22">
        <v>-5</v>
      </c>
      <c r="S589" t="s">
        <v>75</v>
      </c>
      <c r="W589">
        <v>2601109</v>
      </c>
      <c r="X589" t="s">
        <v>461</v>
      </c>
      <c r="Y589" t="s">
        <v>95</v>
      </c>
      <c r="Z589" t="s">
        <v>96</v>
      </c>
      <c r="AA589" t="s">
        <v>462</v>
      </c>
      <c r="AH589" t="s">
        <v>461</v>
      </c>
      <c r="AI589" t="s">
        <v>463</v>
      </c>
      <c r="AJ589" t="s">
        <v>99</v>
      </c>
      <c r="AK589">
        <v>847870520</v>
      </c>
      <c r="AO589">
        <v>260001</v>
      </c>
      <c r="BG589">
        <f t="shared" si="44"/>
        <v>0</v>
      </c>
      <c r="BH589" s="22">
        <f t="shared" si="45"/>
        <v>-260</v>
      </c>
      <c r="BI589" s="61" t="s">
        <v>72</v>
      </c>
      <c r="BJ589" t="e">
        <f>+VLOOKUP(AH589,Sheet4!A:A,1,FALSE())</f>
        <v>#N/A</v>
      </c>
      <c r="BO589" s="62">
        <v>-5</v>
      </c>
      <c r="BP589" t="s">
        <v>464</v>
      </c>
    </row>
    <row r="590" spans="1:68" ht="12.75" customHeight="1" x14ac:dyDescent="0.3">
      <c r="A590" s="60">
        <v>46114</v>
      </c>
      <c r="B590" t="s">
        <v>74</v>
      </c>
      <c r="F590" s="63">
        <v>84</v>
      </c>
      <c r="G590">
        <v>42</v>
      </c>
      <c r="H590">
        <v>82</v>
      </c>
      <c r="I590">
        <v>82</v>
      </c>
      <c r="J590" s="22">
        <v>-2</v>
      </c>
      <c r="S590" t="s">
        <v>75</v>
      </c>
      <c r="W590">
        <v>2601109</v>
      </c>
      <c r="X590" t="s">
        <v>461</v>
      </c>
      <c r="Y590" t="s">
        <v>95</v>
      </c>
      <c r="Z590" t="s">
        <v>96</v>
      </c>
      <c r="AA590" t="s">
        <v>465</v>
      </c>
      <c r="AH590" t="s">
        <v>461</v>
      </c>
      <c r="AI590" t="s">
        <v>463</v>
      </c>
      <c r="AJ590" t="s">
        <v>99</v>
      </c>
      <c r="AK590">
        <v>847870520</v>
      </c>
      <c r="AO590">
        <v>260001</v>
      </c>
      <c r="BG590">
        <f t="shared" si="44"/>
        <v>0</v>
      </c>
      <c r="BH590" s="22">
        <f t="shared" si="45"/>
        <v>-82</v>
      </c>
      <c r="BI590" s="61" t="s">
        <v>72</v>
      </c>
      <c r="BJ590" t="e">
        <f>+VLOOKUP(AH590,Sheet4!A:A,1,FALSE())</f>
        <v>#N/A</v>
      </c>
      <c r="BO590" s="62">
        <v>-2</v>
      </c>
      <c r="BP590" t="s">
        <v>464</v>
      </c>
    </row>
    <row r="591" spans="1:68" ht="12.75" customHeight="1" x14ac:dyDescent="0.3">
      <c r="A591" s="60">
        <v>46114</v>
      </c>
      <c r="B591" t="s">
        <v>74</v>
      </c>
      <c r="F591" s="63">
        <v>18</v>
      </c>
      <c r="G591">
        <v>9</v>
      </c>
      <c r="H591">
        <v>18</v>
      </c>
      <c r="I591">
        <v>18</v>
      </c>
      <c r="J591" s="22">
        <v>0</v>
      </c>
      <c r="S591" t="s">
        <v>75</v>
      </c>
      <c r="W591">
        <v>2601109</v>
      </c>
      <c r="X591" t="s">
        <v>461</v>
      </c>
      <c r="Y591" t="s">
        <v>95</v>
      </c>
      <c r="Z591" t="s">
        <v>96</v>
      </c>
      <c r="AA591" t="s">
        <v>466</v>
      </c>
      <c r="AH591" t="s">
        <v>461</v>
      </c>
      <c r="AI591" t="s">
        <v>463</v>
      </c>
      <c r="AJ591" t="s">
        <v>99</v>
      </c>
      <c r="AK591">
        <v>847870520</v>
      </c>
      <c r="AO591">
        <v>260001</v>
      </c>
      <c r="BG591">
        <f t="shared" si="44"/>
        <v>0</v>
      </c>
      <c r="BH591" s="22">
        <f t="shared" si="45"/>
        <v>-18</v>
      </c>
      <c r="BI591" s="61" t="s">
        <v>72</v>
      </c>
      <c r="BJ591" t="e">
        <f>+VLOOKUP(AH591,Sheet4!A:A,1,FALSE())</f>
        <v>#N/A</v>
      </c>
      <c r="BO591" s="62">
        <v>0</v>
      </c>
      <c r="BP591" t="s">
        <v>464</v>
      </c>
    </row>
    <row r="592" spans="1:68" ht="12.75" customHeight="1" x14ac:dyDescent="0.3">
      <c r="A592" s="60">
        <v>46114</v>
      </c>
      <c r="B592" t="s">
        <v>74</v>
      </c>
      <c r="F592" s="63">
        <v>112</v>
      </c>
      <c r="G592">
        <v>56</v>
      </c>
      <c r="H592">
        <v>110</v>
      </c>
      <c r="I592">
        <v>110</v>
      </c>
      <c r="J592" s="22">
        <v>-2</v>
      </c>
      <c r="S592" t="s">
        <v>75</v>
      </c>
      <c r="W592">
        <v>2601109</v>
      </c>
      <c r="X592" t="s">
        <v>461</v>
      </c>
      <c r="Y592" t="s">
        <v>95</v>
      </c>
      <c r="Z592" t="s">
        <v>96</v>
      </c>
      <c r="AA592" t="s">
        <v>467</v>
      </c>
      <c r="AH592" t="s">
        <v>461</v>
      </c>
      <c r="AI592" t="s">
        <v>463</v>
      </c>
      <c r="AJ592" t="s">
        <v>99</v>
      </c>
      <c r="AK592">
        <v>847870520</v>
      </c>
      <c r="AO592">
        <v>260001</v>
      </c>
      <c r="BG592">
        <f t="shared" si="44"/>
        <v>0</v>
      </c>
      <c r="BH592" s="22">
        <f t="shared" si="45"/>
        <v>-110</v>
      </c>
      <c r="BI592" s="61" t="s">
        <v>72</v>
      </c>
      <c r="BJ592" t="e">
        <f>+VLOOKUP(AH592,Sheet4!A:A,1,FALSE())</f>
        <v>#N/A</v>
      </c>
      <c r="BO592" s="62">
        <v>-2</v>
      </c>
      <c r="BP592" t="s">
        <v>464</v>
      </c>
    </row>
    <row r="593" spans="1:68" ht="12.75" customHeight="1" x14ac:dyDescent="0.3">
      <c r="A593" s="60">
        <v>46114</v>
      </c>
      <c r="B593" t="s">
        <v>74</v>
      </c>
      <c r="F593" s="63">
        <v>74</v>
      </c>
      <c r="G593">
        <v>37</v>
      </c>
      <c r="H593">
        <v>73</v>
      </c>
      <c r="I593">
        <v>73</v>
      </c>
      <c r="J593" s="22">
        <v>-1</v>
      </c>
      <c r="S593" t="s">
        <v>75</v>
      </c>
      <c r="W593">
        <v>2601109</v>
      </c>
      <c r="X593" t="s">
        <v>461</v>
      </c>
      <c r="Y593" t="s">
        <v>95</v>
      </c>
      <c r="Z593" t="s">
        <v>96</v>
      </c>
      <c r="AA593" t="s">
        <v>468</v>
      </c>
      <c r="AH593" t="s">
        <v>461</v>
      </c>
      <c r="AI593" t="s">
        <v>463</v>
      </c>
      <c r="AJ593" t="s">
        <v>99</v>
      </c>
      <c r="AK593">
        <v>847870520</v>
      </c>
      <c r="AO593">
        <v>260001</v>
      </c>
      <c r="BG593">
        <f t="shared" si="44"/>
        <v>0</v>
      </c>
      <c r="BH593" s="22">
        <f t="shared" si="45"/>
        <v>-73</v>
      </c>
      <c r="BI593" s="61" t="s">
        <v>72</v>
      </c>
      <c r="BJ593" t="e">
        <f>+VLOOKUP(AH593,Sheet4!A:A,1,FALSE())</f>
        <v>#N/A</v>
      </c>
      <c r="BO593" s="62">
        <v>-1</v>
      </c>
      <c r="BP593" t="s">
        <v>464</v>
      </c>
    </row>
    <row r="594" spans="1:68" ht="12.75" customHeight="1" x14ac:dyDescent="0.3">
      <c r="A594" s="60">
        <v>46114</v>
      </c>
      <c r="B594" t="s">
        <v>74</v>
      </c>
      <c r="F594" s="63">
        <v>42</v>
      </c>
      <c r="G594">
        <v>21</v>
      </c>
      <c r="H594">
        <v>41</v>
      </c>
      <c r="I594">
        <v>41</v>
      </c>
      <c r="J594" s="22">
        <v>-1</v>
      </c>
      <c r="S594" t="s">
        <v>75</v>
      </c>
      <c r="W594">
        <v>2601109</v>
      </c>
      <c r="X594" t="s">
        <v>461</v>
      </c>
      <c r="Y594" t="s">
        <v>95</v>
      </c>
      <c r="Z594" t="s">
        <v>96</v>
      </c>
      <c r="AA594" t="s">
        <v>469</v>
      </c>
      <c r="AH594" t="s">
        <v>461</v>
      </c>
      <c r="AI594" t="s">
        <v>463</v>
      </c>
      <c r="AJ594" t="s">
        <v>99</v>
      </c>
      <c r="AK594">
        <v>847870520</v>
      </c>
      <c r="AO594">
        <v>260001</v>
      </c>
      <c r="BG594">
        <f t="shared" si="44"/>
        <v>0</v>
      </c>
      <c r="BH594" s="22">
        <f t="shared" si="45"/>
        <v>-41</v>
      </c>
      <c r="BI594" s="61" t="s">
        <v>72</v>
      </c>
      <c r="BJ594" t="e">
        <f>+VLOOKUP(AH594,Sheet4!A:A,1,FALSE())</f>
        <v>#N/A</v>
      </c>
      <c r="BO594" s="62">
        <v>-1</v>
      </c>
      <c r="BP594" t="s">
        <v>464</v>
      </c>
    </row>
    <row r="595" spans="1:68" ht="12.75" customHeight="1" x14ac:dyDescent="0.3">
      <c r="A595" s="60">
        <v>46114</v>
      </c>
      <c r="B595" t="s">
        <v>74</v>
      </c>
      <c r="F595" s="63">
        <v>31</v>
      </c>
      <c r="G595">
        <v>15.5</v>
      </c>
      <c r="H595">
        <v>30</v>
      </c>
      <c r="I595">
        <v>30</v>
      </c>
      <c r="J595" s="22">
        <v>-1</v>
      </c>
      <c r="S595" t="s">
        <v>75</v>
      </c>
      <c r="W595">
        <v>2601109</v>
      </c>
      <c r="X595" t="s">
        <v>461</v>
      </c>
      <c r="Y595" t="s">
        <v>95</v>
      </c>
      <c r="Z595" t="s">
        <v>96</v>
      </c>
      <c r="AA595" t="s">
        <v>470</v>
      </c>
      <c r="AH595" t="s">
        <v>461</v>
      </c>
      <c r="AI595" t="s">
        <v>463</v>
      </c>
      <c r="AJ595" t="s">
        <v>99</v>
      </c>
      <c r="AK595">
        <v>847870520</v>
      </c>
      <c r="AO595">
        <v>260001</v>
      </c>
      <c r="BG595">
        <f t="shared" si="44"/>
        <v>0</v>
      </c>
      <c r="BH595" s="22">
        <f t="shared" si="45"/>
        <v>-30</v>
      </c>
      <c r="BI595" s="61" t="s">
        <v>72</v>
      </c>
      <c r="BJ595" t="e">
        <f>+VLOOKUP(AH595,Sheet4!A:A,1,FALSE())</f>
        <v>#N/A</v>
      </c>
      <c r="BO595" s="62">
        <v>-1</v>
      </c>
      <c r="BP595" t="s">
        <v>464</v>
      </c>
    </row>
    <row r="596" spans="1:68" ht="12.75" customHeight="1" x14ac:dyDescent="0.3">
      <c r="A596" s="60">
        <v>46114</v>
      </c>
      <c r="B596" t="s">
        <v>74</v>
      </c>
      <c r="F596" s="63">
        <v>40</v>
      </c>
      <c r="G596">
        <v>20</v>
      </c>
      <c r="H596">
        <v>39</v>
      </c>
      <c r="I596">
        <v>39</v>
      </c>
      <c r="J596" s="22">
        <v>-1</v>
      </c>
      <c r="S596" t="s">
        <v>75</v>
      </c>
      <c r="W596">
        <v>2601109</v>
      </c>
      <c r="X596" t="s">
        <v>461</v>
      </c>
      <c r="Y596" t="s">
        <v>95</v>
      </c>
      <c r="Z596" t="s">
        <v>96</v>
      </c>
      <c r="AA596" t="s">
        <v>471</v>
      </c>
      <c r="AH596" t="s">
        <v>461</v>
      </c>
      <c r="AI596" t="s">
        <v>463</v>
      </c>
      <c r="AJ596" t="s">
        <v>99</v>
      </c>
      <c r="AK596">
        <v>847870520</v>
      </c>
      <c r="AO596">
        <v>260001</v>
      </c>
      <c r="BG596">
        <f t="shared" si="44"/>
        <v>0</v>
      </c>
      <c r="BH596" s="22">
        <f t="shared" si="45"/>
        <v>-39</v>
      </c>
      <c r="BI596" s="61" t="s">
        <v>72</v>
      </c>
      <c r="BJ596" t="e">
        <f>+VLOOKUP(AH596,Sheet4!A:A,1,FALSE())</f>
        <v>#N/A</v>
      </c>
      <c r="BO596" s="62">
        <v>-1</v>
      </c>
      <c r="BP596" t="s">
        <v>464</v>
      </c>
    </row>
    <row r="597" spans="1:68" ht="12.75" customHeight="1" x14ac:dyDescent="0.3">
      <c r="A597" s="60">
        <v>46114</v>
      </c>
      <c r="B597" t="s">
        <v>74</v>
      </c>
      <c r="F597" s="63">
        <v>55</v>
      </c>
      <c r="G597">
        <v>27.5</v>
      </c>
      <c r="H597">
        <v>54</v>
      </c>
      <c r="I597">
        <v>54</v>
      </c>
      <c r="J597" s="22">
        <v>-1</v>
      </c>
      <c r="S597" t="s">
        <v>75</v>
      </c>
      <c r="W597">
        <v>2601109</v>
      </c>
      <c r="X597" t="s">
        <v>461</v>
      </c>
      <c r="Y597" t="s">
        <v>95</v>
      </c>
      <c r="Z597" t="s">
        <v>96</v>
      </c>
      <c r="AA597" t="s">
        <v>472</v>
      </c>
      <c r="AH597" t="s">
        <v>461</v>
      </c>
      <c r="AI597" t="s">
        <v>463</v>
      </c>
      <c r="AJ597" t="s">
        <v>99</v>
      </c>
      <c r="AK597">
        <v>847870520</v>
      </c>
      <c r="AO597">
        <v>260001</v>
      </c>
      <c r="BG597">
        <f t="shared" si="44"/>
        <v>0</v>
      </c>
      <c r="BH597" s="22">
        <f t="shared" si="45"/>
        <v>-54</v>
      </c>
      <c r="BI597" s="61" t="s">
        <v>72</v>
      </c>
      <c r="BJ597" t="e">
        <f>+VLOOKUP(AH597,Sheet4!A:A,1,FALSE())</f>
        <v>#N/A</v>
      </c>
      <c r="BO597" s="62">
        <v>-1</v>
      </c>
      <c r="BP597" t="s">
        <v>464</v>
      </c>
    </row>
    <row r="598" spans="1:68" ht="12.75" customHeight="1" x14ac:dyDescent="0.3">
      <c r="A598" s="60">
        <v>46114</v>
      </c>
      <c r="B598" t="s">
        <v>74</v>
      </c>
      <c r="F598" s="63">
        <v>213</v>
      </c>
      <c r="G598">
        <v>106.5</v>
      </c>
      <c r="H598">
        <v>209</v>
      </c>
      <c r="I598">
        <v>209</v>
      </c>
      <c r="J598" s="22">
        <v>-4</v>
      </c>
      <c r="S598" t="s">
        <v>75</v>
      </c>
      <c r="W598">
        <v>2601109</v>
      </c>
      <c r="X598" t="s">
        <v>461</v>
      </c>
      <c r="Y598" t="s">
        <v>95</v>
      </c>
      <c r="Z598" t="s">
        <v>96</v>
      </c>
      <c r="AA598" t="s">
        <v>473</v>
      </c>
      <c r="AH598" t="s">
        <v>461</v>
      </c>
      <c r="AI598" t="s">
        <v>463</v>
      </c>
      <c r="AJ598" t="s">
        <v>99</v>
      </c>
      <c r="AK598">
        <v>847870520</v>
      </c>
      <c r="AO598">
        <v>260001</v>
      </c>
      <c r="BG598">
        <f t="shared" si="44"/>
        <v>0</v>
      </c>
      <c r="BH598" s="22">
        <f t="shared" si="45"/>
        <v>-209</v>
      </c>
      <c r="BI598" s="61" t="s">
        <v>72</v>
      </c>
      <c r="BJ598" t="e">
        <f>+VLOOKUP(AH598,Sheet4!A:A,1,FALSE())</f>
        <v>#N/A</v>
      </c>
      <c r="BO598" s="62">
        <v>-4</v>
      </c>
      <c r="BP598" t="s">
        <v>464</v>
      </c>
    </row>
    <row r="599" spans="1:68" ht="12.75" customHeight="1" x14ac:dyDescent="0.3">
      <c r="A599" s="60">
        <v>46114</v>
      </c>
      <c r="B599" t="s">
        <v>74</v>
      </c>
      <c r="F599" s="63">
        <v>41</v>
      </c>
      <c r="G599">
        <v>20.5</v>
      </c>
      <c r="H599">
        <v>40</v>
      </c>
      <c r="I599">
        <v>40</v>
      </c>
      <c r="J599" s="22">
        <v>-1</v>
      </c>
      <c r="S599" t="s">
        <v>75</v>
      </c>
      <c r="W599">
        <v>2601109</v>
      </c>
      <c r="X599" t="s">
        <v>461</v>
      </c>
      <c r="Y599" t="s">
        <v>95</v>
      </c>
      <c r="Z599" t="s">
        <v>96</v>
      </c>
      <c r="AA599" t="s">
        <v>474</v>
      </c>
      <c r="AH599" t="s">
        <v>461</v>
      </c>
      <c r="AI599" t="s">
        <v>463</v>
      </c>
      <c r="AJ599" t="s">
        <v>99</v>
      </c>
      <c r="AK599">
        <v>847870520</v>
      </c>
      <c r="AO599">
        <v>260001</v>
      </c>
      <c r="BG599">
        <f t="shared" si="44"/>
        <v>0</v>
      </c>
      <c r="BH599" s="22">
        <f t="shared" si="45"/>
        <v>-40</v>
      </c>
      <c r="BI599" s="61" t="s">
        <v>72</v>
      </c>
      <c r="BJ599" t="e">
        <f>+VLOOKUP(AH599,Sheet4!A:A,1,FALSE())</f>
        <v>#N/A</v>
      </c>
      <c r="BO599" s="62">
        <v>-1</v>
      </c>
      <c r="BP599" t="s">
        <v>464</v>
      </c>
    </row>
    <row r="600" spans="1:68" ht="12.75" customHeight="1" x14ac:dyDescent="0.3">
      <c r="A600" s="60">
        <v>46114</v>
      </c>
      <c r="B600" t="s">
        <v>74</v>
      </c>
      <c r="F600" s="63">
        <v>27</v>
      </c>
      <c r="G600">
        <v>13.5</v>
      </c>
      <c r="H600">
        <v>27</v>
      </c>
      <c r="I600">
        <v>27</v>
      </c>
      <c r="J600" s="22">
        <v>0</v>
      </c>
      <c r="S600" t="s">
        <v>75</v>
      </c>
      <c r="W600">
        <v>2601109</v>
      </c>
      <c r="X600" t="s">
        <v>461</v>
      </c>
      <c r="Y600" t="s">
        <v>95</v>
      </c>
      <c r="Z600" t="s">
        <v>96</v>
      </c>
      <c r="AA600" t="s">
        <v>475</v>
      </c>
      <c r="AH600" t="s">
        <v>461</v>
      </c>
      <c r="AI600" t="s">
        <v>463</v>
      </c>
      <c r="AJ600" t="s">
        <v>99</v>
      </c>
      <c r="AK600">
        <v>847870520</v>
      </c>
      <c r="AO600">
        <v>260001</v>
      </c>
      <c r="BG600">
        <f t="shared" si="44"/>
        <v>0</v>
      </c>
      <c r="BH600" s="22">
        <f t="shared" si="45"/>
        <v>-27</v>
      </c>
      <c r="BI600" s="61" t="s">
        <v>72</v>
      </c>
      <c r="BJ600" t="e">
        <f>+VLOOKUP(AH600,Sheet4!A:A,1,FALSE())</f>
        <v>#N/A</v>
      </c>
      <c r="BO600" s="62">
        <v>0</v>
      </c>
      <c r="BP600" t="s">
        <v>464</v>
      </c>
    </row>
    <row r="601" spans="1:68" ht="12.75" customHeight="1" x14ac:dyDescent="0.3">
      <c r="A601" s="60">
        <v>46114</v>
      </c>
      <c r="B601" t="s">
        <v>74</v>
      </c>
      <c r="F601" s="63">
        <v>37</v>
      </c>
      <c r="G601">
        <v>18.5</v>
      </c>
      <c r="H601">
        <v>36</v>
      </c>
      <c r="I601">
        <v>36</v>
      </c>
      <c r="J601" s="22">
        <v>-1</v>
      </c>
      <c r="S601" t="s">
        <v>75</v>
      </c>
      <c r="W601">
        <v>2601109</v>
      </c>
      <c r="X601" t="s">
        <v>461</v>
      </c>
      <c r="Y601" t="s">
        <v>95</v>
      </c>
      <c r="Z601" t="s">
        <v>96</v>
      </c>
      <c r="AA601" t="s">
        <v>476</v>
      </c>
      <c r="AH601" t="s">
        <v>461</v>
      </c>
      <c r="AI601" t="s">
        <v>463</v>
      </c>
      <c r="AJ601" t="s">
        <v>99</v>
      </c>
      <c r="AK601">
        <v>847870520</v>
      </c>
      <c r="AO601">
        <v>260001</v>
      </c>
      <c r="BG601">
        <f t="shared" si="44"/>
        <v>0</v>
      </c>
      <c r="BH601" s="22">
        <f t="shared" si="45"/>
        <v>-36</v>
      </c>
      <c r="BI601" s="61" t="s">
        <v>72</v>
      </c>
      <c r="BJ601" t="e">
        <f>+VLOOKUP(AH601,Sheet4!A:A,1,FALSE())</f>
        <v>#N/A</v>
      </c>
      <c r="BO601" s="62">
        <v>-1</v>
      </c>
      <c r="BP601" t="s">
        <v>464</v>
      </c>
    </row>
    <row r="602" spans="1:68" ht="12.75" customHeight="1" x14ac:dyDescent="0.3">
      <c r="A602" s="60">
        <v>46114</v>
      </c>
      <c r="B602" t="s">
        <v>74</v>
      </c>
      <c r="F602" s="63">
        <v>74</v>
      </c>
      <c r="G602">
        <v>37</v>
      </c>
      <c r="H602">
        <v>73</v>
      </c>
      <c r="I602">
        <v>73</v>
      </c>
      <c r="J602" s="22">
        <v>-1</v>
      </c>
      <c r="S602" t="s">
        <v>75</v>
      </c>
      <c r="W602">
        <v>2601109</v>
      </c>
      <c r="X602" t="s">
        <v>461</v>
      </c>
      <c r="Y602" t="s">
        <v>95</v>
      </c>
      <c r="Z602" t="s">
        <v>96</v>
      </c>
      <c r="AA602" t="s">
        <v>477</v>
      </c>
      <c r="AH602" t="s">
        <v>461</v>
      </c>
      <c r="AI602" t="s">
        <v>463</v>
      </c>
      <c r="AJ602" t="s">
        <v>99</v>
      </c>
      <c r="AK602">
        <v>847870520</v>
      </c>
      <c r="AO602">
        <v>260001</v>
      </c>
      <c r="BG602">
        <f t="shared" si="44"/>
        <v>0</v>
      </c>
      <c r="BH602" s="22">
        <f t="shared" si="45"/>
        <v>-73</v>
      </c>
      <c r="BI602" s="61" t="s">
        <v>72</v>
      </c>
      <c r="BJ602" t="e">
        <f>+VLOOKUP(AH602,Sheet4!A:A,1,FALSE())</f>
        <v>#N/A</v>
      </c>
      <c r="BO602" s="62">
        <v>-1</v>
      </c>
      <c r="BP602" t="s">
        <v>464</v>
      </c>
    </row>
    <row r="603" spans="1:68" ht="12.75" customHeight="1" x14ac:dyDescent="0.3">
      <c r="A603" s="60">
        <v>46114</v>
      </c>
      <c r="B603" t="s">
        <v>74</v>
      </c>
      <c r="F603" s="63">
        <v>22</v>
      </c>
      <c r="G603">
        <v>11</v>
      </c>
      <c r="H603">
        <v>22</v>
      </c>
      <c r="I603">
        <v>22</v>
      </c>
      <c r="J603" s="22">
        <v>0</v>
      </c>
      <c r="S603" t="s">
        <v>75</v>
      </c>
      <c r="W603">
        <v>2601109</v>
      </c>
      <c r="X603" t="s">
        <v>461</v>
      </c>
      <c r="Y603" t="s">
        <v>95</v>
      </c>
      <c r="Z603" t="s">
        <v>96</v>
      </c>
      <c r="AA603" t="s">
        <v>478</v>
      </c>
      <c r="AH603" t="s">
        <v>461</v>
      </c>
      <c r="AI603" t="s">
        <v>463</v>
      </c>
      <c r="AJ603" t="s">
        <v>99</v>
      </c>
      <c r="AK603">
        <v>847870520</v>
      </c>
      <c r="AO603">
        <v>260001</v>
      </c>
      <c r="BG603">
        <f t="shared" si="44"/>
        <v>0</v>
      </c>
      <c r="BH603" s="22">
        <f t="shared" si="45"/>
        <v>-22</v>
      </c>
      <c r="BI603" s="61" t="s">
        <v>72</v>
      </c>
      <c r="BJ603" t="e">
        <f>+VLOOKUP(AH603,Sheet4!A:A,1,FALSE())</f>
        <v>#N/A</v>
      </c>
      <c r="BO603" s="62">
        <v>0</v>
      </c>
      <c r="BP603" t="s">
        <v>464</v>
      </c>
    </row>
    <row r="604" spans="1:68" ht="12.75" customHeight="1" x14ac:dyDescent="0.3">
      <c r="A604" s="60">
        <v>46114</v>
      </c>
      <c r="B604" t="s">
        <v>74</v>
      </c>
      <c r="F604" s="63">
        <v>165</v>
      </c>
      <c r="G604">
        <v>82.5</v>
      </c>
      <c r="H604">
        <v>162</v>
      </c>
      <c r="I604">
        <v>162</v>
      </c>
      <c r="J604" s="22">
        <v>-3</v>
      </c>
      <c r="S604" t="s">
        <v>75</v>
      </c>
      <c r="W604">
        <v>2601109</v>
      </c>
      <c r="X604" t="s">
        <v>461</v>
      </c>
      <c r="Y604" t="s">
        <v>95</v>
      </c>
      <c r="Z604" t="s">
        <v>96</v>
      </c>
      <c r="AA604" t="s">
        <v>479</v>
      </c>
      <c r="AH604" t="s">
        <v>461</v>
      </c>
      <c r="AI604" t="s">
        <v>463</v>
      </c>
      <c r="AJ604" t="s">
        <v>99</v>
      </c>
      <c r="AK604">
        <v>847870520</v>
      </c>
      <c r="AO604">
        <v>260001</v>
      </c>
      <c r="BG604">
        <f t="shared" si="44"/>
        <v>0</v>
      </c>
      <c r="BH604" s="22">
        <f t="shared" si="45"/>
        <v>-162</v>
      </c>
      <c r="BI604" s="61" t="s">
        <v>72</v>
      </c>
      <c r="BJ604" t="e">
        <f>+VLOOKUP(AH604,Sheet4!A:A,1,FALSE())</f>
        <v>#N/A</v>
      </c>
      <c r="BO604" s="62">
        <v>-3</v>
      </c>
      <c r="BP604" t="s">
        <v>464</v>
      </c>
    </row>
    <row r="605" spans="1:68" ht="12.75" customHeight="1" x14ac:dyDescent="0.3">
      <c r="A605" s="60">
        <v>46114</v>
      </c>
      <c r="B605" t="s">
        <v>74</v>
      </c>
      <c r="F605" s="63">
        <v>99</v>
      </c>
      <c r="G605">
        <v>49.5</v>
      </c>
      <c r="H605">
        <v>97</v>
      </c>
      <c r="I605">
        <v>97</v>
      </c>
      <c r="J605" s="22">
        <v>-2</v>
      </c>
      <c r="S605" t="s">
        <v>75</v>
      </c>
      <c r="W605">
        <v>2601109</v>
      </c>
      <c r="X605" t="s">
        <v>461</v>
      </c>
      <c r="Y605" t="s">
        <v>95</v>
      </c>
      <c r="Z605" t="s">
        <v>96</v>
      </c>
      <c r="AA605" t="s">
        <v>480</v>
      </c>
      <c r="AH605" t="s">
        <v>461</v>
      </c>
      <c r="AI605" t="s">
        <v>463</v>
      </c>
      <c r="AJ605" t="s">
        <v>99</v>
      </c>
      <c r="AK605">
        <v>847870520</v>
      </c>
      <c r="AO605">
        <v>260001</v>
      </c>
      <c r="BG605">
        <f t="shared" si="44"/>
        <v>0</v>
      </c>
      <c r="BH605" s="22">
        <f t="shared" si="45"/>
        <v>-97</v>
      </c>
      <c r="BI605" s="61" t="s">
        <v>72</v>
      </c>
      <c r="BJ605" t="e">
        <f>+VLOOKUP(AH605,Sheet4!A:A,1,FALSE())</f>
        <v>#N/A</v>
      </c>
      <c r="BO605" s="62">
        <v>-2</v>
      </c>
      <c r="BP605" t="s">
        <v>464</v>
      </c>
    </row>
    <row r="606" spans="1:68" ht="12.75" customHeight="1" x14ac:dyDescent="0.3">
      <c r="A606" s="60">
        <v>46114</v>
      </c>
      <c r="B606" t="s">
        <v>74</v>
      </c>
      <c r="F606" s="63">
        <v>194</v>
      </c>
      <c r="G606">
        <v>97</v>
      </c>
      <c r="H606">
        <v>191</v>
      </c>
      <c r="I606">
        <v>191</v>
      </c>
      <c r="J606" s="22">
        <v>-3</v>
      </c>
      <c r="S606" t="s">
        <v>75</v>
      </c>
      <c r="W606">
        <v>2601109</v>
      </c>
      <c r="X606" t="s">
        <v>461</v>
      </c>
      <c r="Y606" t="s">
        <v>95</v>
      </c>
      <c r="Z606" t="s">
        <v>96</v>
      </c>
      <c r="AA606" t="s">
        <v>481</v>
      </c>
      <c r="AH606" t="s">
        <v>461</v>
      </c>
      <c r="AI606" t="s">
        <v>463</v>
      </c>
      <c r="AJ606" t="s">
        <v>99</v>
      </c>
      <c r="AK606">
        <v>847870520</v>
      </c>
      <c r="AO606">
        <v>260001</v>
      </c>
      <c r="BG606">
        <f t="shared" si="44"/>
        <v>0</v>
      </c>
      <c r="BH606" s="22">
        <f t="shared" si="45"/>
        <v>-191</v>
      </c>
      <c r="BI606" s="61" t="s">
        <v>72</v>
      </c>
      <c r="BJ606" t="e">
        <f>+VLOOKUP(AH606,Sheet4!A:A,1,FALSE())</f>
        <v>#N/A</v>
      </c>
      <c r="BO606" s="62">
        <v>-3</v>
      </c>
      <c r="BP606" t="s">
        <v>464</v>
      </c>
    </row>
    <row r="607" spans="1:68" ht="12.75" customHeight="1" x14ac:dyDescent="0.3">
      <c r="A607" s="60">
        <v>46114</v>
      </c>
      <c r="B607" t="s">
        <v>74</v>
      </c>
      <c r="F607" s="63">
        <v>67</v>
      </c>
      <c r="G607">
        <v>33.5</v>
      </c>
      <c r="H607">
        <v>66</v>
      </c>
      <c r="I607">
        <v>66</v>
      </c>
      <c r="J607" s="22">
        <v>-1</v>
      </c>
      <c r="S607" t="s">
        <v>75</v>
      </c>
      <c r="W607">
        <v>2601109</v>
      </c>
      <c r="X607" t="s">
        <v>461</v>
      </c>
      <c r="Y607" t="s">
        <v>95</v>
      </c>
      <c r="Z607" t="s">
        <v>96</v>
      </c>
      <c r="AA607" t="s">
        <v>482</v>
      </c>
      <c r="AH607" t="s">
        <v>461</v>
      </c>
      <c r="AI607" t="s">
        <v>463</v>
      </c>
      <c r="AJ607" t="s">
        <v>99</v>
      </c>
      <c r="AK607">
        <v>847870520</v>
      </c>
      <c r="AO607">
        <v>260001</v>
      </c>
      <c r="BG607">
        <f t="shared" si="44"/>
        <v>0</v>
      </c>
      <c r="BH607" s="22">
        <f t="shared" si="45"/>
        <v>-66</v>
      </c>
      <c r="BI607" s="61" t="s">
        <v>72</v>
      </c>
      <c r="BJ607" t="e">
        <f>+VLOOKUP(AH607,Sheet4!A:A,1,FALSE())</f>
        <v>#N/A</v>
      </c>
      <c r="BO607" s="62">
        <v>-1</v>
      </c>
      <c r="BP607" t="s">
        <v>464</v>
      </c>
    </row>
    <row r="608" spans="1:68" ht="12.75" customHeight="1" x14ac:dyDescent="0.3">
      <c r="A608" s="60">
        <v>46114</v>
      </c>
      <c r="B608" t="s">
        <v>74</v>
      </c>
      <c r="F608" s="63">
        <v>49</v>
      </c>
      <c r="G608">
        <v>24.5</v>
      </c>
      <c r="H608">
        <v>48</v>
      </c>
      <c r="I608">
        <v>48</v>
      </c>
      <c r="J608" s="22">
        <v>-1</v>
      </c>
      <c r="S608" t="s">
        <v>75</v>
      </c>
      <c r="W608">
        <v>2601109</v>
      </c>
      <c r="X608" t="s">
        <v>461</v>
      </c>
      <c r="Y608" t="s">
        <v>95</v>
      </c>
      <c r="Z608" t="s">
        <v>96</v>
      </c>
      <c r="AA608" t="s">
        <v>483</v>
      </c>
      <c r="AH608" t="s">
        <v>461</v>
      </c>
      <c r="AI608" t="s">
        <v>463</v>
      </c>
      <c r="AJ608" t="s">
        <v>99</v>
      </c>
      <c r="AK608">
        <v>847870520</v>
      </c>
      <c r="AO608">
        <v>260001</v>
      </c>
      <c r="BG608">
        <f t="shared" si="44"/>
        <v>0</v>
      </c>
      <c r="BH608" s="22">
        <f t="shared" si="45"/>
        <v>-48</v>
      </c>
      <c r="BI608" s="61" t="s">
        <v>72</v>
      </c>
      <c r="BJ608" t="e">
        <f>+VLOOKUP(AH608,Sheet4!A:A,1,FALSE())</f>
        <v>#N/A</v>
      </c>
      <c r="BO608" s="62">
        <v>-1</v>
      </c>
      <c r="BP608" t="s">
        <v>464</v>
      </c>
    </row>
    <row r="609" spans="1:68" ht="12.75" customHeight="1" x14ac:dyDescent="0.3">
      <c r="A609" s="60">
        <v>46114</v>
      </c>
      <c r="B609" t="s">
        <v>74</v>
      </c>
      <c r="F609" s="63">
        <v>20</v>
      </c>
      <c r="G609">
        <v>10</v>
      </c>
      <c r="H609">
        <v>20</v>
      </c>
      <c r="I609">
        <v>20</v>
      </c>
      <c r="J609" s="22">
        <v>0</v>
      </c>
      <c r="S609" t="s">
        <v>75</v>
      </c>
      <c r="W609">
        <v>2601109</v>
      </c>
      <c r="X609" t="s">
        <v>461</v>
      </c>
      <c r="Y609" t="s">
        <v>95</v>
      </c>
      <c r="Z609" t="s">
        <v>96</v>
      </c>
      <c r="AA609" t="s">
        <v>484</v>
      </c>
      <c r="AH609" t="s">
        <v>461</v>
      </c>
      <c r="AI609" t="s">
        <v>463</v>
      </c>
      <c r="AJ609" t="s">
        <v>99</v>
      </c>
      <c r="AK609">
        <v>847870520</v>
      </c>
      <c r="AO609">
        <v>260001</v>
      </c>
      <c r="BG609">
        <f t="shared" si="44"/>
        <v>0</v>
      </c>
      <c r="BH609" s="22">
        <f t="shared" si="45"/>
        <v>-20</v>
      </c>
      <c r="BI609" s="61" t="s">
        <v>72</v>
      </c>
      <c r="BJ609" t="e">
        <f>+VLOOKUP(AH609,Sheet4!A:A,1,FALSE())</f>
        <v>#N/A</v>
      </c>
      <c r="BO609" s="62">
        <v>0</v>
      </c>
      <c r="BP609" t="s">
        <v>464</v>
      </c>
    </row>
    <row r="610" spans="1:68" ht="12.75" customHeight="1" x14ac:dyDescent="0.3">
      <c r="A610" s="60">
        <v>46114</v>
      </c>
      <c r="B610" t="s">
        <v>76</v>
      </c>
      <c r="F610">
        <v>5300</v>
      </c>
      <c r="G610">
        <v>5300</v>
      </c>
      <c r="H610">
        <v>5200</v>
      </c>
      <c r="I610">
        <v>5200</v>
      </c>
      <c r="J610" s="22">
        <v>-100</v>
      </c>
      <c r="S610" t="s">
        <v>77</v>
      </c>
      <c r="W610">
        <v>2601109</v>
      </c>
      <c r="X610" t="s">
        <v>461</v>
      </c>
      <c r="Y610" t="s">
        <v>95</v>
      </c>
      <c r="Z610" t="s">
        <v>96</v>
      </c>
      <c r="AA610" t="s">
        <v>462</v>
      </c>
      <c r="AH610" t="s">
        <v>461</v>
      </c>
      <c r="AI610" t="s">
        <v>463</v>
      </c>
      <c r="AJ610" t="s">
        <v>99</v>
      </c>
      <c r="AK610">
        <v>847870520</v>
      </c>
      <c r="AO610">
        <v>260001</v>
      </c>
      <c r="BG610">
        <f t="shared" si="44"/>
        <v>0</v>
      </c>
      <c r="BH610" s="22">
        <f t="shared" si="45"/>
        <v>-5200</v>
      </c>
      <c r="BI610" s="61" t="s">
        <v>72</v>
      </c>
      <c r="BJ610" t="e">
        <f>+VLOOKUP(AH610,Sheet4!A:A,1,FALSE())</f>
        <v>#N/A</v>
      </c>
      <c r="BO610" s="62">
        <v>-100</v>
      </c>
      <c r="BP610" t="s">
        <v>464</v>
      </c>
    </row>
    <row r="611" spans="1:68" ht="12.75" customHeight="1" x14ac:dyDescent="0.3">
      <c r="A611" s="60">
        <v>46114</v>
      </c>
      <c r="B611" t="s">
        <v>76</v>
      </c>
      <c r="F611">
        <v>1680</v>
      </c>
      <c r="G611">
        <v>1680</v>
      </c>
      <c r="H611">
        <v>1640</v>
      </c>
      <c r="I611">
        <v>1640</v>
      </c>
      <c r="J611" s="22">
        <v>-40</v>
      </c>
      <c r="S611" t="s">
        <v>77</v>
      </c>
      <c r="W611">
        <v>2601109</v>
      </c>
      <c r="X611" t="s">
        <v>461</v>
      </c>
      <c r="Y611" t="s">
        <v>95</v>
      </c>
      <c r="Z611" t="s">
        <v>96</v>
      </c>
      <c r="AA611" t="s">
        <v>465</v>
      </c>
      <c r="AH611" t="s">
        <v>461</v>
      </c>
      <c r="AI611" t="s">
        <v>463</v>
      </c>
      <c r="AJ611" t="s">
        <v>99</v>
      </c>
      <c r="AK611">
        <v>847870520</v>
      </c>
      <c r="AO611">
        <v>260001</v>
      </c>
      <c r="BG611">
        <f t="shared" si="44"/>
        <v>0</v>
      </c>
      <c r="BH611" s="22">
        <f t="shared" si="45"/>
        <v>-1640</v>
      </c>
      <c r="BI611" s="61" t="s">
        <v>72</v>
      </c>
      <c r="BJ611" t="e">
        <f>+VLOOKUP(AH611,Sheet4!A:A,1,FALSE())</f>
        <v>#N/A</v>
      </c>
      <c r="BO611" s="62">
        <v>-40</v>
      </c>
      <c r="BP611" t="s">
        <v>464</v>
      </c>
    </row>
    <row r="612" spans="1:68" ht="12.75" customHeight="1" x14ac:dyDescent="0.3">
      <c r="A612" s="60">
        <v>46114</v>
      </c>
      <c r="B612" t="s">
        <v>76</v>
      </c>
      <c r="F612">
        <v>360</v>
      </c>
      <c r="G612">
        <v>360</v>
      </c>
      <c r="H612">
        <v>360</v>
      </c>
      <c r="I612">
        <v>360</v>
      </c>
      <c r="J612" s="22">
        <v>0</v>
      </c>
      <c r="S612" t="s">
        <v>77</v>
      </c>
      <c r="W612">
        <v>2601109</v>
      </c>
      <c r="X612" t="s">
        <v>461</v>
      </c>
      <c r="Y612" t="s">
        <v>95</v>
      </c>
      <c r="Z612" t="s">
        <v>96</v>
      </c>
      <c r="AA612" t="s">
        <v>466</v>
      </c>
      <c r="AH612" t="s">
        <v>461</v>
      </c>
      <c r="AI612" t="s">
        <v>463</v>
      </c>
      <c r="AJ612" t="s">
        <v>99</v>
      </c>
      <c r="AK612">
        <v>847870520</v>
      </c>
      <c r="AO612">
        <v>260001</v>
      </c>
      <c r="BG612">
        <f t="shared" si="44"/>
        <v>0</v>
      </c>
      <c r="BH612" s="22">
        <f t="shared" si="45"/>
        <v>-360</v>
      </c>
      <c r="BI612" s="61" t="s">
        <v>72</v>
      </c>
      <c r="BJ612" t="e">
        <f>+VLOOKUP(AH612,Sheet4!A:A,1,FALSE())</f>
        <v>#N/A</v>
      </c>
      <c r="BO612" s="62">
        <v>0</v>
      </c>
      <c r="BP612" t="s">
        <v>464</v>
      </c>
    </row>
    <row r="613" spans="1:68" ht="12.75" customHeight="1" x14ac:dyDescent="0.3">
      <c r="A613" s="60">
        <v>46114</v>
      </c>
      <c r="B613" t="s">
        <v>76</v>
      </c>
      <c r="F613">
        <v>2240</v>
      </c>
      <c r="G613">
        <v>2240</v>
      </c>
      <c r="H613">
        <v>2200</v>
      </c>
      <c r="I613">
        <v>2200</v>
      </c>
      <c r="J613" s="22">
        <v>-40</v>
      </c>
      <c r="S613" t="s">
        <v>77</v>
      </c>
      <c r="W613">
        <v>2601109</v>
      </c>
      <c r="X613" t="s">
        <v>461</v>
      </c>
      <c r="Y613" t="s">
        <v>95</v>
      </c>
      <c r="Z613" t="s">
        <v>96</v>
      </c>
      <c r="AA613" t="s">
        <v>467</v>
      </c>
      <c r="AH613" t="s">
        <v>461</v>
      </c>
      <c r="AI613" t="s">
        <v>463</v>
      </c>
      <c r="AJ613" t="s">
        <v>99</v>
      </c>
      <c r="AK613">
        <v>847870520</v>
      </c>
      <c r="AO613">
        <v>260001</v>
      </c>
      <c r="BG613">
        <f t="shared" si="44"/>
        <v>0</v>
      </c>
      <c r="BH613" s="22">
        <f t="shared" si="45"/>
        <v>-2200</v>
      </c>
      <c r="BI613" s="61" t="s">
        <v>72</v>
      </c>
      <c r="BJ613" t="e">
        <f>+VLOOKUP(AH613,Sheet4!A:A,1,FALSE())</f>
        <v>#N/A</v>
      </c>
      <c r="BO613" s="62">
        <v>-40</v>
      </c>
      <c r="BP613" t="s">
        <v>464</v>
      </c>
    </row>
    <row r="614" spans="1:68" ht="12.75" customHeight="1" x14ac:dyDescent="0.3">
      <c r="A614" s="60">
        <v>46114</v>
      </c>
      <c r="B614" t="s">
        <v>76</v>
      </c>
      <c r="F614">
        <v>1480</v>
      </c>
      <c r="G614">
        <v>1480</v>
      </c>
      <c r="H614">
        <v>1460</v>
      </c>
      <c r="I614">
        <v>1460</v>
      </c>
      <c r="J614" s="22">
        <v>-20</v>
      </c>
      <c r="S614" t="s">
        <v>77</v>
      </c>
      <c r="W614">
        <v>2601109</v>
      </c>
      <c r="X614" t="s">
        <v>461</v>
      </c>
      <c r="Y614" t="s">
        <v>95</v>
      </c>
      <c r="Z614" t="s">
        <v>96</v>
      </c>
      <c r="AA614" t="s">
        <v>468</v>
      </c>
      <c r="AH614" t="s">
        <v>461</v>
      </c>
      <c r="AI614" t="s">
        <v>463</v>
      </c>
      <c r="AJ614" t="s">
        <v>99</v>
      </c>
      <c r="AK614">
        <v>847870520</v>
      </c>
      <c r="AO614">
        <v>260001</v>
      </c>
      <c r="BG614">
        <f t="shared" si="44"/>
        <v>0</v>
      </c>
      <c r="BH614" s="22">
        <f t="shared" si="45"/>
        <v>-1460</v>
      </c>
      <c r="BI614" s="61" t="s">
        <v>72</v>
      </c>
      <c r="BJ614" t="e">
        <f>+VLOOKUP(AH614,Sheet4!A:A,1,FALSE())</f>
        <v>#N/A</v>
      </c>
      <c r="BO614" s="62">
        <v>-20</v>
      </c>
      <c r="BP614" t="s">
        <v>464</v>
      </c>
    </row>
    <row r="615" spans="1:68" ht="12.75" customHeight="1" x14ac:dyDescent="0.3">
      <c r="A615" s="60">
        <v>46114</v>
      </c>
      <c r="B615" t="s">
        <v>76</v>
      </c>
      <c r="F615">
        <v>840</v>
      </c>
      <c r="G615">
        <v>840</v>
      </c>
      <c r="H615">
        <v>820</v>
      </c>
      <c r="I615">
        <v>820</v>
      </c>
      <c r="J615" s="22">
        <v>-20</v>
      </c>
      <c r="S615" t="s">
        <v>77</v>
      </c>
      <c r="W615">
        <v>2601109</v>
      </c>
      <c r="X615" t="s">
        <v>461</v>
      </c>
      <c r="Y615" t="s">
        <v>95</v>
      </c>
      <c r="Z615" t="s">
        <v>96</v>
      </c>
      <c r="AA615" t="s">
        <v>469</v>
      </c>
      <c r="AH615" t="s">
        <v>461</v>
      </c>
      <c r="AI615" t="s">
        <v>463</v>
      </c>
      <c r="AJ615" t="s">
        <v>99</v>
      </c>
      <c r="AK615">
        <v>847870520</v>
      </c>
      <c r="AO615">
        <v>260001</v>
      </c>
      <c r="BG615">
        <f t="shared" si="44"/>
        <v>0</v>
      </c>
      <c r="BH615" s="22">
        <f t="shared" si="45"/>
        <v>-820</v>
      </c>
      <c r="BI615" s="61" t="s">
        <v>72</v>
      </c>
      <c r="BJ615" t="e">
        <f>+VLOOKUP(AH615,Sheet4!A:A,1,FALSE())</f>
        <v>#N/A</v>
      </c>
      <c r="BO615" s="62">
        <v>-20</v>
      </c>
      <c r="BP615" t="s">
        <v>464</v>
      </c>
    </row>
    <row r="616" spans="1:68" ht="12.75" customHeight="1" x14ac:dyDescent="0.3">
      <c r="A616" s="60">
        <v>46114</v>
      </c>
      <c r="B616" t="s">
        <v>76</v>
      </c>
      <c r="F616">
        <v>620</v>
      </c>
      <c r="G616">
        <v>620</v>
      </c>
      <c r="H616">
        <v>600</v>
      </c>
      <c r="I616">
        <v>600</v>
      </c>
      <c r="J616" s="22">
        <v>-20</v>
      </c>
      <c r="S616" t="s">
        <v>77</v>
      </c>
      <c r="W616">
        <v>2601109</v>
      </c>
      <c r="X616" t="s">
        <v>461</v>
      </c>
      <c r="Y616" t="s">
        <v>95</v>
      </c>
      <c r="Z616" t="s">
        <v>96</v>
      </c>
      <c r="AA616" t="s">
        <v>470</v>
      </c>
      <c r="AH616" t="s">
        <v>461</v>
      </c>
      <c r="AI616" t="s">
        <v>463</v>
      </c>
      <c r="AJ616" t="s">
        <v>99</v>
      </c>
      <c r="AK616">
        <v>847870520</v>
      </c>
      <c r="AO616">
        <v>260001</v>
      </c>
      <c r="BG616">
        <f t="shared" si="44"/>
        <v>0</v>
      </c>
      <c r="BH616" s="22">
        <f t="shared" si="45"/>
        <v>-600</v>
      </c>
      <c r="BI616" s="61" t="s">
        <v>72</v>
      </c>
      <c r="BJ616" t="e">
        <f>+VLOOKUP(AH616,Sheet4!A:A,1,FALSE())</f>
        <v>#N/A</v>
      </c>
      <c r="BO616" s="62">
        <v>-20</v>
      </c>
      <c r="BP616" t="s">
        <v>464</v>
      </c>
    </row>
    <row r="617" spans="1:68" ht="12.75" customHeight="1" x14ac:dyDescent="0.3">
      <c r="A617" s="60">
        <v>46114</v>
      </c>
      <c r="B617" t="s">
        <v>76</v>
      </c>
      <c r="F617">
        <v>800</v>
      </c>
      <c r="G617">
        <v>800</v>
      </c>
      <c r="H617">
        <v>780</v>
      </c>
      <c r="I617">
        <v>780</v>
      </c>
      <c r="J617" s="22">
        <v>-20</v>
      </c>
      <c r="S617" t="s">
        <v>77</v>
      </c>
      <c r="W617">
        <v>2601109</v>
      </c>
      <c r="X617" t="s">
        <v>461</v>
      </c>
      <c r="Y617" t="s">
        <v>95</v>
      </c>
      <c r="Z617" t="s">
        <v>96</v>
      </c>
      <c r="AA617" t="s">
        <v>471</v>
      </c>
      <c r="AH617" t="s">
        <v>461</v>
      </c>
      <c r="AI617" t="s">
        <v>463</v>
      </c>
      <c r="AJ617" t="s">
        <v>99</v>
      </c>
      <c r="AK617">
        <v>847870520</v>
      </c>
      <c r="AO617">
        <v>260001</v>
      </c>
      <c r="BG617">
        <f t="shared" si="44"/>
        <v>0</v>
      </c>
      <c r="BH617" s="22">
        <f t="shared" si="45"/>
        <v>-780</v>
      </c>
      <c r="BI617" s="61" t="s">
        <v>72</v>
      </c>
      <c r="BJ617" t="e">
        <f>+VLOOKUP(AH617,Sheet4!A:A,1,FALSE())</f>
        <v>#N/A</v>
      </c>
      <c r="BO617" s="62">
        <v>-20</v>
      </c>
      <c r="BP617" t="s">
        <v>464</v>
      </c>
    </row>
    <row r="618" spans="1:68" ht="12.75" customHeight="1" x14ac:dyDescent="0.3">
      <c r="A618" s="60">
        <v>46114</v>
      </c>
      <c r="B618" t="s">
        <v>76</v>
      </c>
      <c r="F618">
        <v>1100</v>
      </c>
      <c r="G618">
        <v>1100</v>
      </c>
      <c r="H618">
        <v>1080</v>
      </c>
      <c r="I618">
        <v>1080</v>
      </c>
      <c r="J618" s="22">
        <v>-20</v>
      </c>
      <c r="S618" t="s">
        <v>77</v>
      </c>
      <c r="W618">
        <v>2601109</v>
      </c>
      <c r="X618" t="s">
        <v>461</v>
      </c>
      <c r="Y618" t="s">
        <v>95</v>
      </c>
      <c r="Z618" t="s">
        <v>96</v>
      </c>
      <c r="AA618" t="s">
        <v>472</v>
      </c>
      <c r="AH618" t="s">
        <v>461</v>
      </c>
      <c r="AI618" t="s">
        <v>463</v>
      </c>
      <c r="AJ618" t="s">
        <v>99</v>
      </c>
      <c r="AK618">
        <v>847870520</v>
      </c>
      <c r="AO618">
        <v>260001</v>
      </c>
      <c r="BG618">
        <f t="shared" si="44"/>
        <v>0</v>
      </c>
      <c r="BH618" s="22">
        <f t="shared" si="45"/>
        <v>-1080</v>
      </c>
      <c r="BI618" s="61" t="s">
        <v>72</v>
      </c>
      <c r="BJ618" t="e">
        <f>+VLOOKUP(AH618,Sheet4!A:A,1,FALSE())</f>
        <v>#N/A</v>
      </c>
      <c r="BO618" s="62">
        <v>-20</v>
      </c>
      <c r="BP618" t="s">
        <v>464</v>
      </c>
    </row>
    <row r="619" spans="1:68" ht="12.75" customHeight="1" x14ac:dyDescent="0.3">
      <c r="A619" s="60">
        <v>46114</v>
      </c>
      <c r="B619" t="s">
        <v>76</v>
      </c>
      <c r="F619">
        <v>4260</v>
      </c>
      <c r="G619">
        <v>4260</v>
      </c>
      <c r="H619">
        <v>4180</v>
      </c>
      <c r="I619">
        <v>4180</v>
      </c>
      <c r="J619" s="22">
        <v>-80</v>
      </c>
      <c r="S619" t="s">
        <v>77</v>
      </c>
      <c r="W619">
        <v>2601109</v>
      </c>
      <c r="X619" t="s">
        <v>461</v>
      </c>
      <c r="Y619" t="s">
        <v>95</v>
      </c>
      <c r="Z619" t="s">
        <v>96</v>
      </c>
      <c r="AA619" t="s">
        <v>473</v>
      </c>
      <c r="AH619" t="s">
        <v>461</v>
      </c>
      <c r="AI619" t="s">
        <v>463</v>
      </c>
      <c r="AJ619" t="s">
        <v>99</v>
      </c>
      <c r="AK619">
        <v>847870520</v>
      </c>
      <c r="AO619">
        <v>260001</v>
      </c>
      <c r="BG619">
        <f t="shared" si="44"/>
        <v>0</v>
      </c>
      <c r="BH619" s="22">
        <f t="shared" si="45"/>
        <v>-4180</v>
      </c>
      <c r="BI619" s="61" t="s">
        <v>72</v>
      </c>
      <c r="BJ619" t="e">
        <f>+VLOOKUP(AH619,Sheet4!A:A,1,FALSE())</f>
        <v>#N/A</v>
      </c>
      <c r="BO619" s="62">
        <v>-80</v>
      </c>
      <c r="BP619" t="s">
        <v>464</v>
      </c>
    </row>
    <row r="620" spans="1:68" ht="12.75" customHeight="1" x14ac:dyDescent="0.3">
      <c r="A620" s="60">
        <v>46114</v>
      </c>
      <c r="B620" t="s">
        <v>76</v>
      </c>
      <c r="F620">
        <v>820</v>
      </c>
      <c r="G620">
        <v>820</v>
      </c>
      <c r="H620">
        <v>800</v>
      </c>
      <c r="I620">
        <v>800</v>
      </c>
      <c r="J620" s="22">
        <v>-20</v>
      </c>
      <c r="S620" t="s">
        <v>77</v>
      </c>
      <c r="W620">
        <v>2601109</v>
      </c>
      <c r="X620" t="s">
        <v>461</v>
      </c>
      <c r="Y620" t="s">
        <v>95</v>
      </c>
      <c r="Z620" t="s">
        <v>96</v>
      </c>
      <c r="AA620" t="s">
        <v>474</v>
      </c>
      <c r="AH620" t="s">
        <v>461</v>
      </c>
      <c r="AI620" t="s">
        <v>463</v>
      </c>
      <c r="AJ620" t="s">
        <v>99</v>
      </c>
      <c r="AK620">
        <v>847870520</v>
      </c>
      <c r="AO620">
        <v>260001</v>
      </c>
      <c r="BG620">
        <f t="shared" si="44"/>
        <v>0</v>
      </c>
      <c r="BH620" s="22">
        <f t="shared" si="45"/>
        <v>-800</v>
      </c>
      <c r="BI620" s="61" t="s">
        <v>72</v>
      </c>
      <c r="BJ620" t="e">
        <f>+VLOOKUP(AH620,Sheet4!A:A,1,FALSE())</f>
        <v>#N/A</v>
      </c>
      <c r="BO620" s="62">
        <v>-20</v>
      </c>
      <c r="BP620" t="s">
        <v>464</v>
      </c>
    </row>
    <row r="621" spans="1:68" ht="12.75" customHeight="1" x14ac:dyDescent="0.3">
      <c r="A621" s="60">
        <v>46114</v>
      </c>
      <c r="B621" t="s">
        <v>76</v>
      </c>
      <c r="F621">
        <v>540</v>
      </c>
      <c r="G621">
        <v>540</v>
      </c>
      <c r="H621">
        <v>540</v>
      </c>
      <c r="I621">
        <v>540</v>
      </c>
      <c r="J621" s="22">
        <v>0</v>
      </c>
      <c r="S621" t="s">
        <v>77</v>
      </c>
      <c r="W621">
        <v>2601109</v>
      </c>
      <c r="X621" t="s">
        <v>461</v>
      </c>
      <c r="Y621" t="s">
        <v>95</v>
      </c>
      <c r="Z621" t="s">
        <v>96</v>
      </c>
      <c r="AA621" t="s">
        <v>475</v>
      </c>
      <c r="AH621" t="s">
        <v>461</v>
      </c>
      <c r="AI621" t="s">
        <v>463</v>
      </c>
      <c r="AJ621" t="s">
        <v>99</v>
      </c>
      <c r="AK621">
        <v>847870520</v>
      </c>
      <c r="AO621">
        <v>260001</v>
      </c>
      <c r="BG621">
        <f t="shared" si="44"/>
        <v>0</v>
      </c>
      <c r="BH621" s="22">
        <f t="shared" si="45"/>
        <v>-540</v>
      </c>
      <c r="BI621" s="61" t="s">
        <v>72</v>
      </c>
      <c r="BJ621" t="e">
        <f>+VLOOKUP(AH621,Sheet4!A:A,1,FALSE())</f>
        <v>#N/A</v>
      </c>
      <c r="BO621" s="62">
        <v>0</v>
      </c>
      <c r="BP621" t="s">
        <v>464</v>
      </c>
    </row>
    <row r="622" spans="1:68" ht="12.75" customHeight="1" x14ac:dyDescent="0.3">
      <c r="A622" s="60">
        <v>46114</v>
      </c>
      <c r="B622" t="s">
        <v>76</v>
      </c>
      <c r="F622">
        <v>740</v>
      </c>
      <c r="G622">
        <v>740</v>
      </c>
      <c r="H622">
        <v>720</v>
      </c>
      <c r="I622">
        <v>720</v>
      </c>
      <c r="J622" s="22">
        <v>-20</v>
      </c>
      <c r="S622" t="s">
        <v>77</v>
      </c>
      <c r="W622">
        <v>2601109</v>
      </c>
      <c r="X622" t="s">
        <v>461</v>
      </c>
      <c r="Y622" t="s">
        <v>95</v>
      </c>
      <c r="Z622" t="s">
        <v>96</v>
      </c>
      <c r="AA622" t="s">
        <v>476</v>
      </c>
      <c r="AH622" t="s">
        <v>461</v>
      </c>
      <c r="AI622" t="s">
        <v>463</v>
      </c>
      <c r="AJ622" t="s">
        <v>99</v>
      </c>
      <c r="AK622">
        <v>847870520</v>
      </c>
      <c r="AO622">
        <v>260001</v>
      </c>
      <c r="BG622">
        <f t="shared" si="44"/>
        <v>0</v>
      </c>
      <c r="BH622" s="22">
        <f t="shared" si="45"/>
        <v>-720</v>
      </c>
      <c r="BI622" s="61" t="s">
        <v>72</v>
      </c>
      <c r="BJ622" t="e">
        <f>+VLOOKUP(AH622,Sheet4!A:A,1,FALSE())</f>
        <v>#N/A</v>
      </c>
      <c r="BO622" s="62">
        <v>-20</v>
      </c>
      <c r="BP622" t="s">
        <v>464</v>
      </c>
    </row>
    <row r="623" spans="1:68" ht="12.75" customHeight="1" x14ac:dyDescent="0.3">
      <c r="A623" s="60">
        <v>46114</v>
      </c>
      <c r="B623" t="s">
        <v>76</v>
      </c>
      <c r="F623">
        <v>1480</v>
      </c>
      <c r="G623">
        <v>1480</v>
      </c>
      <c r="H623">
        <v>1460</v>
      </c>
      <c r="I623">
        <v>1460</v>
      </c>
      <c r="J623" s="22">
        <v>-20</v>
      </c>
      <c r="S623" t="s">
        <v>77</v>
      </c>
      <c r="W623">
        <v>2601109</v>
      </c>
      <c r="X623" t="s">
        <v>461</v>
      </c>
      <c r="Y623" t="s">
        <v>95</v>
      </c>
      <c r="Z623" t="s">
        <v>96</v>
      </c>
      <c r="AA623" t="s">
        <v>477</v>
      </c>
      <c r="AH623" t="s">
        <v>461</v>
      </c>
      <c r="AI623" t="s">
        <v>463</v>
      </c>
      <c r="AJ623" t="s">
        <v>99</v>
      </c>
      <c r="AK623">
        <v>847870520</v>
      </c>
      <c r="AO623">
        <v>260001</v>
      </c>
      <c r="BG623">
        <f t="shared" si="44"/>
        <v>0</v>
      </c>
      <c r="BH623" s="22">
        <f t="shared" si="45"/>
        <v>-1460</v>
      </c>
      <c r="BI623" s="61" t="s">
        <v>72</v>
      </c>
      <c r="BJ623" t="e">
        <f>+VLOOKUP(AH623,Sheet4!A:A,1,FALSE())</f>
        <v>#N/A</v>
      </c>
      <c r="BO623" s="62">
        <v>-20</v>
      </c>
      <c r="BP623" t="s">
        <v>464</v>
      </c>
    </row>
    <row r="624" spans="1:68" ht="12.75" customHeight="1" x14ac:dyDescent="0.3">
      <c r="A624" s="60">
        <v>46114</v>
      </c>
      <c r="B624" t="s">
        <v>76</v>
      </c>
      <c r="F624">
        <v>440</v>
      </c>
      <c r="G624">
        <v>440</v>
      </c>
      <c r="H624">
        <v>440</v>
      </c>
      <c r="I624">
        <v>440</v>
      </c>
      <c r="J624" s="22">
        <v>0</v>
      </c>
      <c r="S624" t="s">
        <v>77</v>
      </c>
      <c r="W624">
        <v>2601109</v>
      </c>
      <c r="X624" t="s">
        <v>461</v>
      </c>
      <c r="Y624" t="s">
        <v>95</v>
      </c>
      <c r="Z624" t="s">
        <v>96</v>
      </c>
      <c r="AA624" t="s">
        <v>478</v>
      </c>
      <c r="AH624" t="s">
        <v>461</v>
      </c>
      <c r="AI624" t="s">
        <v>463</v>
      </c>
      <c r="AJ624" t="s">
        <v>99</v>
      </c>
      <c r="AK624">
        <v>847870520</v>
      </c>
      <c r="AO624">
        <v>260001</v>
      </c>
      <c r="BG624">
        <f t="shared" si="44"/>
        <v>0</v>
      </c>
      <c r="BH624" s="22">
        <f t="shared" si="45"/>
        <v>-440</v>
      </c>
      <c r="BI624" s="61" t="s">
        <v>72</v>
      </c>
      <c r="BJ624" t="e">
        <f>+VLOOKUP(AH624,Sheet4!A:A,1,FALSE())</f>
        <v>#N/A</v>
      </c>
      <c r="BO624" s="62">
        <v>0</v>
      </c>
      <c r="BP624" t="s">
        <v>464</v>
      </c>
    </row>
    <row r="625" spans="1:68" ht="12.75" customHeight="1" x14ac:dyDescent="0.3">
      <c r="A625" s="60">
        <v>46114</v>
      </c>
      <c r="B625" t="s">
        <v>76</v>
      </c>
      <c r="F625">
        <v>3300</v>
      </c>
      <c r="G625">
        <v>3300</v>
      </c>
      <c r="H625">
        <v>3240</v>
      </c>
      <c r="I625">
        <v>3240</v>
      </c>
      <c r="J625" s="22">
        <v>-60</v>
      </c>
      <c r="S625" t="s">
        <v>77</v>
      </c>
      <c r="W625">
        <v>2601109</v>
      </c>
      <c r="X625" t="s">
        <v>461</v>
      </c>
      <c r="Y625" t="s">
        <v>95</v>
      </c>
      <c r="Z625" t="s">
        <v>96</v>
      </c>
      <c r="AA625" t="s">
        <v>479</v>
      </c>
      <c r="AH625" t="s">
        <v>461</v>
      </c>
      <c r="AI625" t="s">
        <v>463</v>
      </c>
      <c r="AJ625" t="s">
        <v>99</v>
      </c>
      <c r="AK625">
        <v>847870520</v>
      </c>
      <c r="AO625">
        <v>260001</v>
      </c>
      <c r="BG625">
        <f t="shared" si="44"/>
        <v>0</v>
      </c>
      <c r="BH625" s="22">
        <f t="shared" si="45"/>
        <v>-3240</v>
      </c>
      <c r="BI625" s="61" t="s">
        <v>72</v>
      </c>
      <c r="BJ625" t="e">
        <f>+VLOOKUP(AH625,Sheet4!A:A,1,FALSE())</f>
        <v>#N/A</v>
      </c>
      <c r="BO625" s="62">
        <v>-60</v>
      </c>
      <c r="BP625" t="s">
        <v>464</v>
      </c>
    </row>
    <row r="626" spans="1:68" ht="12.75" customHeight="1" x14ac:dyDescent="0.3">
      <c r="A626" s="60">
        <v>46114</v>
      </c>
      <c r="B626" t="s">
        <v>76</v>
      </c>
      <c r="F626">
        <v>1980</v>
      </c>
      <c r="G626">
        <v>1980</v>
      </c>
      <c r="H626">
        <v>1940</v>
      </c>
      <c r="I626">
        <v>1940</v>
      </c>
      <c r="J626" s="22">
        <v>-40</v>
      </c>
      <c r="S626" t="s">
        <v>77</v>
      </c>
      <c r="W626">
        <v>2601109</v>
      </c>
      <c r="X626" t="s">
        <v>461</v>
      </c>
      <c r="Y626" t="s">
        <v>95</v>
      </c>
      <c r="Z626" t="s">
        <v>96</v>
      </c>
      <c r="AA626" t="s">
        <v>480</v>
      </c>
      <c r="AH626" t="s">
        <v>461</v>
      </c>
      <c r="AI626" t="s">
        <v>463</v>
      </c>
      <c r="AJ626" t="s">
        <v>99</v>
      </c>
      <c r="AK626">
        <v>847870520</v>
      </c>
      <c r="AO626">
        <v>260001</v>
      </c>
      <c r="BG626">
        <f t="shared" si="44"/>
        <v>0</v>
      </c>
      <c r="BH626" s="22">
        <f t="shared" si="45"/>
        <v>-1940</v>
      </c>
      <c r="BI626" s="61" t="s">
        <v>72</v>
      </c>
      <c r="BJ626" t="e">
        <f>+VLOOKUP(AH626,Sheet4!A:A,1,FALSE())</f>
        <v>#N/A</v>
      </c>
      <c r="BO626" s="62">
        <v>-40</v>
      </c>
      <c r="BP626" t="s">
        <v>464</v>
      </c>
    </row>
    <row r="627" spans="1:68" ht="12.75" customHeight="1" x14ac:dyDescent="0.3">
      <c r="A627" s="60">
        <v>46114</v>
      </c>
      <c r="B627" t="s">
        <v>76</v>
      </c>
      <c r="F627">
        <v>3880</v>
      </c>
      <c r="G627">
        <v>3880</v>
      </c>
      <c r="H627">
        <v>3820</v>
      </c>
      <c r="I627">
        <v>3820</v>
      </c>
      <c r="J627" s="22">
        <v>-60</v>
      </c>
      <c r="S627" t="s">
        <v>77</v>
      </c>
      <c r="W627">
        <v>2601109</v>
      </c>
      <c r="X627" t="s">
        <v>461</v>
      </c>
      <c r="Y627" t="s">
        <v>95</v>
      </c>
      <c r="Z627" t="s">
        <v>96</v>
      </c>
      <c r="AA627" t="s">
        <v>481</v>
      </c>
      <c r="AH627" t="s">
        <v>461</v>
      </c>
      <c r="AI627" t="s">
        <v>463</v>
      </c>
      <c r="AJ627" t="s">
        <v>99</v>
      </c>
      <c r="AK627">
        <v>847870520</v>
      </c>
      <c r="AO627">
        <v>260001</v>
      </c>
      <c r="BG627">
        <f t="shared" si="44"/>
        <v>0</v>
      </c>
      <c r="BH627" s="22">
        <f t="shared" si="45"/>
        <v>-3820</v>
      </c>
      <c r="BI627" s="61" t="s">
        <v>72</v>
      </c>
      <c r="BJ627" t="e">
        <f>+VLOOKUP(AH627,Sheet4!A:A,1,FALSE())</f>
        <v>#N/A</v>
      </c>
      <c r="BO627" s="62">
        <v>-60</v>
      </c>
      <c r="BP627" t="s">
        <v>464</v>
      </c>
    </row>
    <row r="628" spans="1:68" ht="12.75" customHeight="1" x14ac:dyDescent="0.3">
      <c r="A628" s="60">
        <v>46114</v>
      </c>
      <c r="B628" t="s">
        <v>76</v>
      </c>
      <c r="F628">
        <v>1340</v>
      </c>
      <c r="G628">
        <v>1340</v>
      </c>
      <c r="H628">
        <v>1320</v>
      </c>
      <c r="I628">
        <v>1320</v>
      </c>
      <c r="J628" s="22">
        <v>-20</v>
      </c>
      <c r="S628" t="s">
        <v>77</v>
      </c>
      <c r="W628">
        <v>2601109</v>
      </c>
      <c r="X628" t="s">
        <v>461</v>
      </c>
      <c r="Y628" t="s">
        <v>95</v>
      </c>
      <c r="Z628" t="s">
        <v>96</v>
      </c>
      <c r="AA628" t="s">
        <v>482</v>
      </c>
      <c r="AH628" t="s">
        <v>461</v>
      </c>
      <c r="AI628" t="s">
        <v>463</v>
      </c>
      <c r="AJ628" t="s">
        <v>99</v>
      </c>
      <c r="AK628">
        <v>847870520</v>
      </c>
      <c r="AO628">
        <v>260001</v>
      </c>
      <c r="BG628">
        <f t="shared" si="44"/>
        <v>0</v>
      </c>
      <c r="BH628" s="22">
        <f t="shared" si="45"/>
        <v>-1320</v>
      </c>
      <c r="BI628" s="61" t="s">
        <v>72</v>
      </c>
      <c r="BJ628" t="e">
        <f>+VLOOKUP(AH628,Sheet4!A:A,1,FALSE())</f>
        <v>#N/A</v>
      </c>
      <c r="BO628" s="62">
        <v>-20</v>
      </c>
      <c r="BP628" t="s">
        <v>464</v>
      </c>
    </row>
    <row r="629" spans="1:68" ht="12.75" customHeight="1" x14ac:dyDescent="0.3">
      <c r="A629" s="60">
        <v>46114</v>
      </c>
      <c r="B629" t="s">
        <v>76</v>
      </c>
      <c r="F629">
        <v>980</v>
      </c>
      <c r="G629">
        <v>980</v>
      </c>
      <c r="H629">
        <v>960</v>
      </c>
      <c r="I629">
        <v>960</v>
      </c>
      <c r="J629" s="22">
        <v>-20</v>
      </c>
      <c r="S629" t="s">
        <v>77</v>
      </c>
      <c r="W629">
        <v>2601109</v>
      </c>
      <c r="X629" t="s">
        <v>461</v>
      </c>
      <c r="Y629" t="s">
        <v>95</v>
      </c>
      <c r="Z629" t="s">
        <v>96</v>
      </c>
      <c r="AA629" t="s">
        <v>483</v>
      </c>
      <c r="AH629" t="s">
        <v>461</v>
      </c>
      <c r="AI629" t="s">
        <v>463</v>
      </c>
      <c r="AJ629" t="s">
        <v>99</v>
      </c>
      <c r="AK629">
        <v>847870520</v>
      </c>
      <c r="AO629">
        <v>260001</v>
      </c>
      <c r="BG629">
        <f t="shared" si="44"/>
        <v>0</v>
      </c>
      <c r="BH629" s="22">
        <f t="shared" si="45"/>
        <v>-960</v>
      </c>
      <c r="BI629" s="61" t="s">
        <v>72</v>
      </c>
      <c r="BJ629" t="e">
        <f>+VLOOKUP(AH629,Sheet4!A:A,1,FALSE())</f>
        <v>#N/A</v>
      </c>
      <c r="BO629" s="62">
        <v>-20</v>
      </c>
      <c r="BP629" t="s">
        <v>464</v>
      </c>
    </row>
    <row r="630" spans="1:68" ht="12.75" customHeight="1" x14ac:dyDescent="0.3">
      <c r="A630" s="60">
        <v>46114</v>
      </c>
      <c r="B630" t="s">
        <v>76</v>
      </c>
      <c r="F630">
        <v>400</v>
      </c>
      <c r="G630">
        <v>400</v>
      </c>
      <c r="H630">
        <v>400</v>
      </c>
      <c r="I630">
        <v>400</v>
      </c>
      <c r="J630" s="22">
        <v>0</v>
      </c>
      <c r="S630" t="s">
        <v>77</v>
      </c>
      <c r="W630">
        <v>2601109</v>
      </c>
      <c r="X630" t="s">
        <v>461</v>
      </c>
      <c r="Y630" t="s">
        <v>95</v>
      </c>
      <c r="Z630" t="s">
        <v>96</v>
      </c>
      <c r="AA630" t="s">
        <v>484</v>
      </c>
      <c r="AH630" t="s">
        <v>461</v>
      </c>
      <c r="AI630" t="s">
        <v>463</v>
      </c>
      <c r="AJ630" t="s">
        <v>99</v>
      </c>
      <c r="AK630">
        <v>847870520</v>
      </c>
      <c r="AO630">
        <v>260001</v>
      </c>
      <c r="BG630">
        <f t="shared" si="44"/>
        <v>0</v>
      </c>
      <c r="BH630" s="22">
        <f t="shared" si="45"/>
        <v>-400</v>
      </c>
      <c r="BI630" s="61" t="s">
        <v>72</v>
      </c>
      <c r="BJ630" t="e">
        <f>+VLOOKUP(AH630,Sheet4!A:A,1,FALSE())</f>
        <v>#N/A</v>
      </c>
      <c r="BO630" s="62">
        <v>0</v>
      </c>
      <c r="BP630" t="s">
        <v>464</v>
      </c>
    </row>
    <row r="631" spans="1:68" ht="12.75" customHeight="1" x14ac:dyDescent="0.3">
      <c r="A631" s="60">
        <v>46114</v>
      </c>
      <c r="B631" t="s">
        <v>78</v>
      </c>
      <c r="F631" s="63">
        <v>265</v>
      </c>
      <c r="G631">
        <v>132.5</v>
      </c>
      <c r="H631">
        <v>173</v>
      </c>
      <c r="I631">
        <v>173</v>
      </c>
      <c r="J631" s="22">
        <v>-92</v>
      </c>
      <c r="S631" t="s">
        <v>79</v>
      </c>
      <c r="W631">
        <v>2601109</v>
      </c>
      <c r="X631" t="s">
        <v>461</v>
      </c>
      <c r="Y631" t="s">
        <v>95</v>
      </c>
      <c r="Z631" t="s">
        <v>96</v>
      </c>
      <c r="AA631" t="s">
        <v>462</v>
      </c>
      <c r="AH631" t="s">
        <v>461</v>
      </c>
      <c r="AI631" t="s">
        <v>463</v>
      </c>
      <c r="AJ631" t="s">
        <v>99</v>
      </c>
      <c r="AK631">
        <v>847870520</v>
      </c>
      <c r="AO631">
        <v>260001</v>
      </c>
      <c r="BG631">
        <f t="shared" si="44"/>
        <v>0</v>
      </c>
      <c r="BH631" s="22">
        <f t="shared" si="45"/>
        <v>-173</v>
      </c>
      <c r="BI631" s="61" t="s">
        <v>72</v>
      </c>
      <c r="BJ631" t="e">
        <f>+VLOOKUP(AH631,Sheet4!A:A,1,FALSE())</f>
        <v>#N/A</v>
      </c>
      <c r="BO631" s="62">
        <v>-92</v>
      </c>
      <c r="BP631" t="s">
        <v>464</v>
      </c>
    </row>
    <row r="632" spans="1:68" ht="12.75" customHeight="1" x14ac:dyDescent="0.3">
      <c r="A632" s="60">
        <v>46114</v>
      </c>
      <c r="B632" t="s">
        <v>78</v>
      </c>
      <c r="F632" s="63">
        <v>84</v>
      </c>
      <c r="G632">
        <v>42</v>
      </c>
      <c r="H632">
        <v>55</v>
      </c>
      <c r="I632">
        <v>55</v>
      </c>
      <c r="J632" s="22">
        <v>-29</v>
      </c>
      <c r="S632" t="s">
        <v>79</v>
      </c>
      <c r="W632">
        <v>2601109</v>
      </c>
      <c r="X632" t="s">
        <v>461</v>
      </c>
      <c r="Y632" t="s">
        <v>95</v>
      </c>
      <c r="Z632" t="s">
        <v>96</v>
      </c>
      <c r="AA632" t="s">
        <v>465</v>
      </c>
      <c r="AH632" t="s">
        <v>461</v>
      </c>
      <c r="AI632" t="s">
        <v>463</v>
      </c>
      <c r="AJ632" t="s">
        <v>99</v>
      </c>
      <c r="AK632">
        <v>847870520</v>
      </c>
      <c r="AO632">
        <v>260001</v>
      </c>
      <c r="BG632">
        <f t="shared" si="44"/>
        <v>0</v>
      </c>
      <c r="BH632" s="22">
        <f t="shared" si="45"/>
        <v>-55</v>
      </c>
      <c r="BI632" s="61" t="s">
        <v>72</v>
      </c>
      <c r="BJ632" t="e">
        <f>+VLOOKUP(AH632,Sheet4!A:A,1,FALSE())</f>
        <v>#N/A</v>
      </c>
      <c r="BO632" s="62">
        <v>-29</v>
      </c>
      <c r="BP632" t="s">
        <v>464</v>
      </c>
    </row>
    <row r="633" spans="1:68" ht="12.75" customHeight="1" x14ac:dyDescent="0.3">
      <c r="A633" s="60">
        <v>46114</v>
      </c>
      <c r="B633" t="s">
        <v>78</v>
      </c>
      <c r="F633" s="63">
        <v>18</v>
      </c>
      <c r="G633">
        <v>9</v>
      </c>
      <c r="H633">
        <v>12</v>
      </c>
      <c r="I633">
        <v>12</v>
      </c>
      <c r="J633" s="22">
        <v>-6</v>
      </c>
      <c r="S633" t="s">
        <v>79</v>
      </c>
      <c r="W633">
        <v>2601109</v>
      </c>
      <c r="X633" t="s">
        <v>461</v>
      </c>
      <c r="Y633" t="s">
        <v>95</v>
      </c>
      <c r="Z633" t="s">
        <v>96</v>
      </c>
      <c r="AA633" t="s">
        <v>466</v>
      </c>
      <c r="AH633" t="s">
        <v>461</v>
      </c>
      <c r="AI633" t="s">
        <v>463</v>
      </c>
      <c r="AJ633" t="s">
        <v>99</v>
      </c>
      <c r="AK633">
        <v>847870520</v>
      </c>
      <c r="AO633">
        <v>260001</v>
      </c>
      <c r="BG633">
        <f t="shared" si="44"/>
        <v>0</v>
      </c>
      <c r="BH633" s="22">
        <f t="shared" si="45"/>
        <v>-12</v>
      </c>
      <c r="BI633" s="61" t="s">
        <v>72</v>
      </c>
      <c r="BJ633" t="e">
        <f>+VLOOKUP(AH633,Sheet4!A:A,1,FALSE())</f>
        <v>#N/A</v>
      </c>
      <c r="BO633" s="62">
        <v>-6</v>
      </c>
      <c r="BP633" t="s">
        <v>464</v>
      </c>
    </row>
    <row r="634" spans="1:68" ht="12.75" customHeight="1" x14ac:dyDescent="0.3">
      <c r="A634" s="60">
        <v>46114</v>
      </c>
      <c r="B634" t="s">
        <v>78</v>
      </c>
      <c r="F634" s="63">
        <v>112</v>
      </c>
      <c r="G634">
        <v>56</v>
      </c>
      <c r="H634">
        <v>73</v>
      </c>
      <c r="I634">
        <v>73</v>
      </c>
      <c r="J634" s="22">
        <v>-39</v>
      </c>
      <c r="S634" t="s">
        <v>79</v>
      </c>
      <c r="W634">
        <v>2601109</v>
      </c>
      <c r="X634" t="s">
        <v>461</v>
      </c>
      <c r="Y634" t="s">
        <v>95</v>
      </c>
      <c r="Z634" t="s">
        <v>96</v>
      </c>
      <c r="AA634" t="s">
        <v>467</v>
      </c>
      <c r="AH634" t="s">
        <v>461</v>
      </c>
      <c r="AI634" t="s">
        <v>463</v>
      </c>
      <c r="AJ634" t="s">
        <v>99</v>
      </c>
      <c r="AK634">
        <v>847870520</v>
      </c>
      <c r="AO634">
        <v>260001</v>
      </c>
      <c r="BG634">
        <f t="shared" si="44"/>
        <v>0</v>
      </c>
      <c r="BH634" s="22">
        <f t="shared" si="45"/>
        <v>-73</v>
      </c>
      <c r="BI634" s="61" t="s">
        <v>72</v>
      </c>
      <c r="BJ634" t="e">
        <f>+VLOOKUP(AH634,Sheet4!A:A,1,FALSE())</f>
        <v>#N/A</v>
      </c>
      <c r="BO634" s="62">
        <v>-39</v>
      </c>
      <c r="BP634" t="s">
        <v>464</v>
      </c>
    </row>
    <row r="635" spans="1:68" ht="12.75" customHeight="1" x14ac:dyDescent="0.3">
      <c r="A635" s="60">
        <v>46114</v>
      </c>
      <c r="B635" t="s">
        <v>78</v>
      </c>
      <c r="F635" s="63">
        <v>74</v>
      </c>
      <c r="G635">
        <v>37</v>
      </c>
      <c r="H635">
        <v>48</v>
      </c>
      <c r="I635">
        <v>48</v>
      </c>
      <c r="J635" s="22">
        <v>-26</v>
      </c>
      <c r="S635" t="s">
        <v>79</v>
      </c>
      <c r="W635">
        <v>2601109</v>
      </c>
      <c r="X635" t="s">
        <v>461</v>
      </c>
      <c r="Y635" t="s">
        <v>95</v>
      </c>
      <c r="Z635" t="s">
        <v>96</v>
      </c>
      <c r="AA635" t="s">
        <v>468</v>
      </c>
      <c r="AH635" t="s">
        <v>461</v>
      </c>
      <c r="AI635" t="s">
        <v>463</v>
      </c>
      <c r="AJ635" t="s">
        <v>99</v>
      </c>
      <c r="AK635">
        <v>847870520</v>
      </c>
      <c r="AO635">
        <v>260001</v>
      </c>
      <c r="BG635">
        <f t="shared" si="44"/>
        <v>0</v>
      </c>
      <c r="BH635" s="22">
        <f t="shared" si="45"/>
        <v>-48</v>
      </c>
      <c r="BI635" s="61" t="s">
        <v>72</v>
      </c>
      <c r="BJ635" t="e">
        <f>+VLOOKUP(AH635,Sheet4!A:A,1,FALSE())</f>
        <v>#N/A</v>
      </c>
      <c r="BO635" s="62">
        <v>-26</v>
      </c>
      <c r="BP635" t="s">
        <v>464</v>
      </c>
    </row>
    <row r="636" spans="1:68" ht="12.75" customHeight="1" x14ac:dyDescent="0.3">
      <c r="A636" s="60">
        <v>46114</v>
      </c>
      <c r="B636" t="s">
        <v>78</v>
      </c>
      <c r="F636" s="63">
        <v>42</v>
      </c>
      <c r="G636">
        <v>21</v>
      </c>
      <c r="H636">
        <v>27</v>
      </c>
      <c r="I636">
        <v>27</v>
      </c>
      <c r="J636" s="22">
        <v>-15</v>
      </c>
      <c r="S636" t="s">
        <v>79</v>
      </c>
      <c r="W636">
        <v>2601109</v>
      </c>
      <c r="X636" t="s">
        <v>461</v>
      </c>
      <c r="Y636" t="s">
        <v>95</v>
      </c>
      <c r="Z636" t="s">
        <v>96</v>
      </c>
      <c r="AA636" t="s">
        <v>469</v>
      </c>
      <c r="AH636" t="s">
        <v>461</v>
      </c>
      <c r="AI636" t="s">
        <v>463</v>
      </c>
      <c r="AJ636" t="s">
        <v>99</v>
      </c>
      <c r="AK636">
        <v>847870520</v>
      </c>
      <c r="AO636">
        <v>260001</v>
      </c>
      <c r="BG636">
        <f t="shared" si="44"/>
        <v>0</v>
      </c>
      <c r="BH636" s="22">
        <f t="shared" si="45"/>
        <v>-27</v>
      </c>
      <c r="BI636" s="61" t="s">
        <v>72</v>
      </c>
      <c r="BJ636" t="e">
        <f>+VLOOKUP(AH636,Sheet4!A:A,1,FALSE())</f>
        <v>#N/A</v>
      </c>
      <c r="BO636" s="62">
        <v>-15</v>
      </c>
      <c r="BP636" t="s">
        <v>464</v>
      </c>
    </row>
    <row r="637" spans="1:68" ht="12.75" customHeight="1" x14ac:dyDescent="0.3">
      <c r="A637" s="60">
        <v>46114</v>
      </c>
      <c r="B637" t="s">
        <v>78</v>
      </c>
      <c r="F637" s="63">
        <v>31</v>
      </c>
      <c r="G637">
        <v>15.5</v>
      </c>
      <c r="H637">
        <v>20</v>
      </c>
      <c r="I637">
        <v>20</v>
      </c>
      <c r="J637" s="22">
        <v>-11</v>
      </c>
      <c r="S637" t="s">
        <v>79</v>
      </c>
      <c r="W637">
        <v>2601109</v>
      </c>
      <c r="X637" t="s">
        <v>461</v>
      </c>
      <c r="Y637" t="s">
        <v>95</v>
      </c>
      <c r="Z637" t="s">
        <v>96</v>
      </c>
      <c r="AA637" t="s">
        <v>470</v>
      </c>
      <c r="AH637" t="s">
        <v>461</v>
      </c>
      <c r="AI637" t="s">
        <v>463</v>
      </c>
      <c r="AJ637" t="s">
        <v>99</v>
      </c>
      <c r="AK637">
        <v>847870520</v>
      </c>
      <c r="AO637">
        <v>260001</v>
      </c>
      <c r="BG637">
        <f t="shared" si="44"/>
        <v>0</v>
      </c>
      <c r="BH637" s="22">
        <f t="shared" si="45"/>
        <v>-20</v>
      </c>
      <c r="BI637" s="61" t="s">
        <v>72</v>
      </c>
      <c r="BJ637" t="e">
        <f>+VLOOKUP(AH637,Sheet4!A:A,1,FALSE())</f>
        <v>#N/A</v>
      </c>
      <c r="BO637" s="62">
        <v>-11</v>
      </c>
      <c r="BP637" t="s">
        <v>464</v>
      </c>
    </row>
    <row r="638" spans="1:68" ht="12.75" customHeight="1" x14ac:dyDescent="0.3">
      <c r="A638" s="60">
        <v>46114</v>
      </c>
      <c r="B638" t="s">
        <v>78</v>
      </c>
      <c r="F638" s="63">
        <v>40</v>
      </c>
      <c r="G638">
        <v>20</v>
      </c>
      <c r="H638">
        <v>26</v>
      </c>
      <c r="I638">
        <v>26</v>
      </c>
      <c r="J638" s="22">
        <v>-14</v>
      </c>
      <c r="S638" t="s">
        <v>79</v>
      </c>
      <c r="W638">
        <v>2601109</v>
      </c>
      <c r="X638" t="s">
        <v>461</v>
      </c>
      <c r="Y638" t="s">
        <v>95</v>
      </c>
      <c r="Z638" t="s">
        <v>96</v>
      </c>
      <c r="AA638" t="s">
        <v>471</v>
      </c>
      <c r="AH638" t="s">
        <v>461</v>
      </c>
      <c r="AI638" t="s">
        <v>463</v>
      </c>
      <c r="AJ638" t="s">
        <v>99</v>
      </c>
      <c r="AK638">
        <v>847870520</v>
      </c>
      <c r="AO638">
        <v>260001</v>
      </c>
      <c r="BG638">
        <f t="shared" si="44"/>
        <v>0</v>
      </c>
      <c r="BH638" s="22">
        <f t="shared" si="45"/>
        <v>-26</v>
      </c>
      <c r="BI638" s="61" t="s">
        <v>72</v>
      </c>
      <c r="BJ638" t="e">
        <f>+VLOOKUP(AH638,Sheet4!A:A,1,FALSE())</f>
        <v>#N/A</v>
      </c>
      <c r="BO638" s="62">
        <v>-14</v>
      </c>
      <c r="BP638" t="s">
        <v>464</v>
      </c>
    </row>
    <row r="639" spans="1:68" ht="12.75" customHeight="1" x14ac:dyDescent="0.3">
      <c r="A639" s="60">
        <v>46114</v>
      </c>
      <c r="B639" t="s">
        <v>78</v>
      </c>
      <c r="F639" s="63">
        <v>55</v>
      </c>
      <c r="G639">
        <v>27.5</v>
      </c>
      <c r="H639">
        <v>36</v>
      </c>
      <c r="I639">
        <v>36</v>
      </c>
      <c r="J639" s="22">
        <v>-19</v>
      </c>
      <c r="S639" t="s">
        <v>79</v>
      </c>
      <c r="W639">
        <v>2601109</v>
      </c>
      <c r="X639" t="s">
        <v>461</v>
      </c>
      <c r="Y639" t="s">
        <v>95</v>
      </c>
      <c r="Z639" t="s">
        <v>96</v>
      </c>
      <c r="AA639" t="s">
        <v>472</v>
      </c>
      <c r="AH639" t="s">
        <v>461</v>
      </c>
      <c r="AI639" t="s">
        <v>463</v>
      </c>
      <c r="AJ639" t="s">
        <v>99</v>
      </c>
      <c r="AK639">
        <v>847870520</v>
      </c>
      <c r="AO639">
        <v>260001</v>
      </c>
      <c r="BG639">
        <f t="shared" si="44"/>
        <v>0</v>
      </c>
      <c r="BH639" s="22">
        <f t="shared" si="45"/>
        <v>-36</v>
      </c>
      <c r="BI639" s="61" t="s">
        <v>72</v>
      </c>
      <c r="BJ639" t="e">
        <f>+VLOOKUP(AH639,Sheet4!A:A,1,FALSE())</f>
        <v>#N/A</v>
      </c>
      <c r="BO639" s="62">
        <v>-19</v>
      </c>
      <c r="BP639" t="s">
        <v>464</v>
      </c>
    </row>
    <row r="640" spans="1:68" ht="12.75" customHeight="1" x14ac:dyDescent="0.3">
      <c r="A640" s="60">
        <v>46114</v>
      </c>
      <c r="B640" t="s">
        <v>78</v>
      </c>
      <c r="F640" s="63">
        <v>213</v>
      </c>
      <c r="G640">
        <v>106.5</v>
      </c>
      <c r="H640">
        <v>139</v>
      </c>
      <c r="I640">
        <v>139</v>
      </c>
      <c r="J640" s="22">
        <v>-74</v>
      </c>
      <c r="S640" t="s">
        <v>79</v>
      </c>
      <c r="W640">
        <v>2601109</v>
      </c>
      <c r="X640" t="s">
        <v>461</v>
      </c>
      <c r="Y640" t="s">
        <v>95</v>
      </c>
      <c r="Z640" t="s">
        <v>96</v>
      </c>
      <c r="AA640" t="s">
        <v>473</v>
      </c>
      <c r="AH640" t="s">
        <v>461</v>
      </c>
      <c r="AI640" t="s">
        <v>463</v>
      </c>
      <c r="AJ640" t="s">
        <v>99</v>
      </c>
      <c r="AK640">
        <v>847870520</v>
      </c>
      <c r="AO640">
        <v>260001</v>
      </c>
      <c r="BG640">
        <f t="shared" si="44"/>
        <v>0</v>
      </c>
      <c r="BH640" s="22">
        <f t="shared" si="45"/>
        <v>-139</v>
      </c>
      <c r="BI640" s="61" t="s">
        <v>72</v>
      </c>
      <c r="BJ640" t="e">
        <f>+VLOOKUP(AH640,Sheet4!A:A,1,FALSE())</f>
        <v>#N/A</v>
      </c>
      <c r="BO640" s="62">
        <v>-74</v>
      </c>
      <c r="BP640" t="s">
        <v>464</v>
      </c>
    </row>
    <row r="641" spans="1:68" ht="12.75" customHeight="1" x14ac:dyDescent="0.3">
      <c r="A641" s="60">
        <v>46114</v>
      </c>
      <c r="B641" t="s">
        <v>78</v>
      </c>
      <c r="F641" s="63">
        <v>41</v>
      </c>
      <c r="G641">
        <v>20.5</v>
      </c>
      <c r="H641">
        <v>27</v>
      </c>
      <c r="I641">
        <v>27</v>
      </c>
      <c r="J641" s="22">
        <v>-14</v>
      </c>
      <c r="S641" t="s">
        <v>79</v>
      </c>
      <c r="W641">
        <v>2601109</v>
      </c>
      <c r="X641" t="s">
        <v>461</v>
      </c>
      <c r="Y641" t="s">
        <v>95</v>
      </c>
      <c r="Z641" t="s">
        <v>96</v>
      </c>
      <c r="AA641" t="s">
        <v>474</v>
      </c>
      <c r="AH641" t="s">
        <v>461</v>
      </c>
      <c r="AI641" t="s">
        <v>463</v>
      </c>
      <c r="AJ641" t="s">
        <v>99</v>
      </c>
      <c r="AK641">
        <v>847870520</v>
      </c>
      <c r="AO641">
        <v>260001</v>
      </c>
      <c r="BG641">
        <f t="shared" si="44"/>
        <v>0</v>
      </c>
      <c r="BH641" s="22">
        <f t="shared" si="45"/>
        <v>-27</v>
      </c>
      <c r="BI641" s="61" t="s">
        <v>72</v>
      </c>
      <c r="BJ641" t="e">
        <f>+VLOOKUP(AH641,Sheet4!A:A,1,FALSE())</f>
        <v>#N/A</v>
      </c>
      <c r="BO641" s="62">
        <v>-14</v>
      </c>
      <c r="BP641" t="s">
        <v>464</v>
      </c>
    </row>
    <row r="642" spans="1:68" ht="12.75" customHeight="1" x14ac:dyDescent="0.3">
      <c r="A642" s="60">
        <v>46114</v>
      </c>
      <c r="B642" t="s">
        <v>78</v>
      </c>
      <c r="F642" s="63">
        <v>27</v>
      </c>
      <c r="G642">
        <v>13.5</v>
      </c>
      <c r="H642">
        <v>18</v>
      </c>
      <c r="I642">
        <v>18</v>
      </c>
      <c r="J642" s="22">
        <v>-9</v>
      </c>
      <c r="S642" t="s">
        <v>79</v>
      </c>
      <c r="W642">
        <v>2601109</v>
      </c>
      <c r="X642" t="s">
        <v>461</v>
      </c>
      <c r="Y642" t="s">
        <v>95</v>
      </c>
      <c r="Z642" t="s">
        <v>96</v>
      </c>
      <c r="AA642" t="s">
        <v>475</v>
      </c>
      <c r="AH642" t="s">
        <v>461</v>
      </c>
      <c r="AI642" t="s">
        <v>463</v>
      </c>
      <c r="AJ642" t="s">
        <v>99</v>
      </c>
      <c r="AK642">
        <v>847870520</v>
      </c>
      <c r="AO642">
        <v>260001</v>
      </c>
      <c r="BG642">
        <f t="shared" ref="BG642:BG705" si="46">+BD642+BE642</f>
        <v>0</v>
      </c>
      <c r="BH642" s="22">
        <f t="shared" ref="BH642:BH705" si="47">+BG642-I642</f>
        <v>-18</v>
      </c>
      <c r="BI642" s="61" t="s">
        <v>72</v>
      </c>
      <c r="BJ642" t="e">
        <f>+VLOOKUP(AH642,Sheet4!A:A,1,FALSE())</f>
        <v>#N/A</v>
      </c>
      <c r="BO642" s="62">
        <v>-9</v>
      </c>
      <c r="BP642" t="s">
        <v>464</v>
      </c>
    </row>
    <row r="643" spans="1:68" ht="12.75" customHeight="1" x14ac:dyDescent="0.3">
      <c r="A643" s="60">
        <v>46114</v>
      </c>
      <c r="B643" t="s">
        <v>78</v>
      </c>
      <c r="F643" s="63">
        <v>37</v>
      </c>
      <c r="G643">
        <v>18.5</v>
      </c>
      <c r="H643">
        <v>24</v>
      </c>
      <c r="I643">
        <v>24</v>
      </c>
      <c r="J643" s="22">
        <v>-13</v>
      </c>
      <c r="S643" t="s">
        <v>79</v>
      </c>
      <c r="W643">
        <v>2601109</v>
      </c>
      <c r="X643" t="s">
        <v>461</v>
      </c>
      <c r="Y643" t="s">
        <v>95</v>
      </c>
      <c r="Z643" t="s">
        <v>96</v>
      </c>
      <c r="AA643" t="s">
        <v>476</v>
      </c>
      <c r="AH643" t="s">
        <v>461</v>
      </c>
      <c r="AI643" t="s">
        <v>463</v>
      </c>
      <c r="AJ643" t="s">
        <v>99</v>
      </c>
      <c r="AK643">
        <v>847870520</v>
      </c>
      <c r="AO643">
        <v>260001</v>
      </c>
      <c r="BG643">
        <f t="shared" si="46"/>
        <v>0</v>
      </c>
      <c r="BH643" s="22">
        <f t="shared" si="47"/>
        <v>-24</v>
      </c>
      <c r="BI643" s="61" t="s">
        <v>72</v>
      </c>
      <c r="BJ643" t="e">
        <f>+VLOOKUP(AH643,Sheet4!A:A,1,FALSE())</f>
        <v>#N/A</v>
      </c>
      <c r="BO643" s="62">
        <v>-13</v>
      </c>
      <c r="BP643" t="s">
        <v>464</v>
      </c>
    </row>
    <row r="644" spans="1:68" ht="12.75" customHeight="1" x14ac:dyDescent="0.3">
      <c r="A644" s="60">
        <v>46114</v>
      </c>
      <c r="B644" t="s">
        <v>78</v>
      </c>
      <c r="F644" s="63">
        <v>74</v>
      </c>
      <c r="G644">
        <v>37</v>
      </c>
      <c r="H644">
        <v>48</v>
      </c>
      <c r="I644">
        <v>48</v>
      </c>
      <c r="J644" s="22">
        <v>-26</v>
      </c>
      <c r="S644" t="s">
        <v>79</v>
      </c>
      <c r="W644">
        <v>2601109</v>
      </c>
      <c r="X644" t="s">
        <v>461</v>
      </c>
      <c r="Y644" t="s">
        <v>95</v>
      </c>
      <c r="Z644" t="s">
        <v>96</v>
      </c>
      <c r="AA644" t="s">
        <v>477</v>
      </c>
      <c r="AH644" t="s">
        <v>461</v>
      </c>
      <c r="AI644" t="s">
        <v>463</v>
      </c>
      <c r="AJ644" t="s">
        <v>99</v>
      </c>
      <c r="AK644">
        <v>847870520</v>
      </c>
      <c r="AO644">
        <v>260001</v>
      </c>
      <c r="BG644">
        <f t="shared" si="46"/>
        <v>0</v>
      </c>
      <c r="BH644" s="22">
        <f t="shared" si="47"/>
        <v>-48</v>
      </c>
      <c r="BI644" s="61" t="s">
        <v>72</v>
      </c>
      <c r="BJ644" t="e">
        <f>+VLOOKUP(AH644,Sheet4!A:A,1,FALSE())</f>
        <v>#N/A</v>
      </c>
      <c r="BO644" s="62">
        <v>-26</v>
      </c>
      <c r="BP644" t="s">
        <v>464</v>
      </c>
    </row>
    <row r="645" spans="1:68" ht="12.75" customHeight="1" x14ac:dyDescent="0.3">
      <c r="A645" s="60">
        <v>46114</v>
      </c>
      <c r="B645" t="s">
        <v>78</v>
      </c>
      <c r="F645" s="63">
        <v>22</v>
      </c>
      <c r="G645">
        <v>11</v>
      </c>
      <c r="H645">
        <v>14</v>
      </c>
      <c r="I645">
        <v>14</v>
      </c>
      <c r="J645" s="22">
        <v>-8</v>
      </c>
      <c r="S645" t="s">
        <v>79</v>
      </c>
      <c r="W645">
        <v>2601109</v>
      </c>
      <c r="X645" t="s">
        <v>461</v>
      </c>
      <c r="Y645" t="s">
        <v>95</v>
      </c>
      <c r="Z645" t="s">
        <v>96</v>
      </c>
      <c r="AA645" t="s">
        <v>478</v>
      </c>
      <c r="AH645" t="s">
        <v>461</v>
      </c>
      <c r="AI645" t="s">
        <v>463</v>
      </c>
      <c r="AJ645" t="s">
        <v>99</v>
      </c>
      <c r="AK645">
        <v>847870520</v>
      </c>
      <c r="AO645">
        <v>260001</v>
      </c>
      <c r="BG645">
        <f t="shared" si="46"/>
        <v>0</v>
      </c>
      <c r="BH645" s="22">
        <f t="shared" si="47"/>
        <v>-14</v>
      </c>
      <c r="BI645" s="61" t="s">
        <v>72</v>
      </c>
      <c r="BJ645" t="e">
        <f>+VLOOKUP(AH645,Sheet4!A:A,1,FALSE())</f>
        <v>#N/A</v>
      </c>
      <c r="BO645" s="62">
        <v>-8</v>
      </c>
      <c r="BP645" t="s">
        <v>464</v>
      </c>
    </row>
    <row r="646" spans="1:68" ht="12.75" customHeight="1" x14ac:dyDescent="0.3">
      <c r="A646" s="60">
        <v>46114</v>
      </c>
      <c r="B646" t="s">
        <v>78</v>
      </c>
      <c r="F646" s="63">
        <v>165</v>
      </c>
      <c r="G646">
        <v>82.5</v>
      </c>
      <c r="H646">
        <v>108</v>
      </c>
      <c r="I646">
        <v>108</v>
      </c>
      <c r="J646" s="22">
        <v>-57</v>
      </c>
      <c r="S646" t="s">
        <v>79</v>
      </c>
      <c r="W646">
        <v>2601109</v>
      </c>
      <c r="X646" t="s">
        <v>461</v>
      </c>
      <c r="Y646" t="s">
        <v>95</v>
      </c>
      <c r="Z646" t="s">
        <v>96</v>
      </c>
      <c r="AA646" t="s">
        <v>479</v>
      </c>
      <c r="AH646" t="s">
        <v>461</v>
      </c>
      <c r="AI646" t="s">
        <v>463</v>
      </c>
      <c r="AJ646" t="s">
        <v>99</v>
      </c>
      <c r="AK646">
        <v>847870520</v>
      </c>
      <c r="AO646">
        <v>260001</v>
      </c>
      <c r="BG646">
        <f t="shared" si="46"/>
        <v>0</v>
      </c>
      <c r="BH646" s="22">
        <f t="shared" si="47"/>
        <v>-108</v>
      </c>
      <c r="BI646" s="61" t="s">
        <v>72</v>
      </c>
      <c r="BJ646" t="e">
        <f>+VLOOKUP(AH646,Sheet4!A:A,1,FALSE())</f>
        <v>#N/A</v>
      </c>
      <c r="BO646" s="62">
        <v>-57</v>
      </c>
      <c r="BP646" t="s">
        <v>464</v>
      </c>
    </row>
    <row r="647" spans="1:68" ht="12.75" customHeight="1" x14ac:dyDescent="0.3">
      <c r="A647" s="60">
        <v>46114</v>
      </c>
      <c r="B647" t="s">
        <v>78</v>
      </c>
      <c r="F647" s="63">
        <v>99</v>
      </c>
      <c r="G647">
        <v>49.5</v>
      </c>
      <c r="H647">
        <v>65</v>
      </c>
      <c r="I647">
        <v>65</v>
      </c>
      <c r="J647" s="22">
        <v>-34</v>
      </c>
      <c r="S647" t="s">
        <v>79</v>
      </c>
      <c r="W647">
        <v>2601109</v>
      </c>
      <c r="X647" t="s">
        <v>461</v>
      </c>
      <c r="Y647" t="s">
        <v>95</v>
      </c>
      <c r="Z647" t="s">
        <v>96</v>
      </c>
      <c r="AA647" t="s">
        <v>480</v>
      </c>
      <c r="AH647" t="s">
        <v>461</v>
      </c>
      <c r="AI647" t="s">
        <v>463</v>
      </c>
      <c r="AJ647" t="s">
        <v>99</v>
      </c>
      <c r="AK647">
        <v>847870520</v>
      </c>
      <c r="AO647">
        <v>260001</v>
      </c>
      <c r="BG647">
        <f t="shared" si="46"/>
        <v>0</v>
      </c>
      <c r="BH647" s="22">
        <f t="shared" si="47"/>
        <v>-65</v>
      </c>
      <c r="BI647" s="61" t="s">
        <v>72</v>
      </c>
      <c r="BJ647" t="e">
        <f>+VLOOKUP(AH647,Sheet4!A:A,1,FALSE())</f>
        <v>#N/A</v>
      </c>
      <c r="BO647" s="62">
        <v>-34</v>
      </c>
      <c r="BP647" t="s">
        <v>464</v>
      </c>
    </row>
    <row r="648" spans="1:68" ht="12.75" customHeight="1" x14ac:dyDescent="0.3">
      <c r="A648" s="60">
        <v>46114</v>
      </c>
      <c r="B648" t="s">
        <v>78</v>
      </c>
      <c r="F648" s="63">
        <v>194</v>
      </c>
      <c r="G648">
        <v>97</v>
      </c>
      <c r="H648">
        <v>126</v>
      </c>
      <c r="I648">
        <v>126</v>
      </c>
      <c r="J648" s="22">
        <v>-68</v>
      </c>
      <c r="S648" t="s">
        <v>79</v>
      </c>
      <c r="W648">
        <v>2601109</v>
      </c>
      <c r="X648" t="s">
        <v>461</v>
      </c>
      <c r="Y648" t="s">
        <v>95</v>
      </c>
      <c r="Z648" t="s">
        <v>96</v>
      </c>
      <c r="AA648" t="s">
        <v>481</v>
      </c>
      <c r="AH648" t="s">
        <v>461</v>
      </c>
      <c r="AI648" t="s">
        <v>463</v>
      </c>
      <c r="AJ648" t="s">
        <v>99</v>
      </c>
      <c r="AK648">
        <v>847870520</v>
      </c>
      <c r="AO648">
        <v>260001</v>
      </c>
      <c r="BG648">
        <f t="shared" si="46"/>
        <v>0</v>
      </c>
      <c r="BH648" s="22">
        <f t="shared" si="47"/>
        <v>-126</v>
      </c>
      <c r="BI648" s="61" t="s">
        <v>72</v>
      </c>
      <c r="BJ648" t="e">
        <f>+VLOOKUP(AH648,Sheet4!A:A,1,FALSE())</f>
        <v>#N/A</v>
      </c>
      <c r="BO648" s="62">
        <v>-68</v>
      </c>
      <c r="BP648" t="s">
        <v>464</v>
      </c>
    </row>
    <row r="649" spans="1:68" ht="12.75" customHeight="1" x14ac:dyDescent="0.3">
      <c r="A649" s="60">
        <v>46114</v>
      </c>
      <c r="B649" t="s">
        <v>78</v>
      </c>
      <c r="F649" s="63">
        <v>67</v>
      </c>
      <c r="G649">
        <v>33.5</v>
      </c>
      <c r="H649">
        <v>44</v>
      </c>
      <c r="I649">
        <v>44</v>
      </c>
      <c r="J649" s="22">
        <v>-23</v>
      </c>
      <c r="S649" t="s">
        <v>79</v>
      </c>
      <c r="W649">
        <v>2601109</v>
      </c>
      <c r="X649" t="s">
        <v>461</v>
      </c>
      <c r="Y649" t="s">
        <v>95</v>
      </c>
      <c r="Z649" t="s">
        <v>96</v>
      </c>
      <c r="AA649" t="s">
        <v>482</v>
      </c>
      <c r="AH649" t="s">
        <v>461</v>
      </c>
      <c r="AI649" t="s">
        <v>463</v>
      </c>
      <c r="AJ649" t="s">
        <v>99</v>
      </c>
      <c r="AK649">
        <v>847870520</v>
      </c>
      <c r="AO649">
        <v>260001</v>
      </c>
      <c r="BG649">
        <f t="shared" si="46"/>
        <v>0</v>
      </c>
      <c r="BH649" s="22">
        <f t="shared" si="47"/>
        <v>-44</v>
      </c>
      <c r="BI649" s="61" t="s">
        <v>72</v>
      </c>
      <c r="BJ649" t="e">
        <f>+VLOOKUP(AH649,Sheet4!A:A,1,FALSE())</f>
        <v>#N/A</v>
      </c>
      <c r="BO649" s="62">
        <v>-23</v>
      </c>
      <c r="BP649" t="s">
        <v>464</v>
      </c>
    </row>
    <row r="650" spans="1:68" ht="12.75" customHeight="1" x14ac:dyDescent="0.3">
      <c r="A650" s="60">
        <v>46114</v>
      </c>
      <c r="B650" t="s">
        <v>78</v>
      </c>
      <c r="F650" s="63">
        <v>49</v>
      </c>
      <c r="G650">
        <v>24.5</v>
      </c>
      <c r="H650">
        <v>32</v>
      </c>
      <c r="I650">
        <v>32</v>
      </c>
      <c r="J650" s="22">
        <v>-17</v>
      </c>
      <c r="S650" t="s">
        <v>79</v>
      </c>
      <c r="W650">
        <v>2601109</v>
      </c>
      <c r="X650" t="s">
        <v>461</v>
      </c>
      <c r="Y650" t="s">
        <v>95</v>
      </c>
      <c r="Z650" t="s">
        <v>96</v>
      </c>
      <c r="AA650" t="s">
        <v>483</v>
      </c>
      <c r="AH650" t="s">
        <v>461</v>
      </c>
      <c r="AI650" t="s">
        <v>463</v>
      </c>
      <c r="AJ650" t="s">
        <v>99</v>
      </c>
      <c r="AK650">
        <v>847870520</v>
      </c>
      <c r="AO650">
        <v>260001</v>
      </c>
      <c r="BG650">
        <f t="shared" si="46"/>
        <v>0</v>
      </c>
      <c r="BH650" s="22">
        <f t="shared" si="47"/>
        <v>-32</v>
      </c>
      <c r="BI650" s="61" t="s">
        <v>72</v>
      </c>
      <c r="BJ650" t="e">
        <f>+VLOOKUP(AH650,Sheet4!A:A,1,FALSE())</f>
        <v>#N/A</v>
      </c>
      <c r="BO650" s="62">
        <v>-17</v>
      </c>
      <c r="BP650" t="s">
        <v>464</v>
      </c>
    </row>
    <row r="651" spans="1:68" ht="12.75" customHeight="1" x14ac:dyDescent="0.3">
      <c r="A651" s="60">
        <v>46114</v>
      </c>
      <c r="B651" t="s">
        <v>78</v>
      </c>
      <c r="F651" s="63">
        <v>20</v>
      </c>
      <c r="G651">
        <v>10</v>
      </c>
      <c r="H651">
        <v>13</v>
      </c>
      <c r="I651">
        <v>13</v>
      </c>
      <c r="J651" s="22">
        <v>-7</v>
      </c>
      <c r="S651" t="s">
        <v>79</v>
      </c>
      <c r="W651">
        <v>2601109</v>
      </c>
      <c r="X651" t="s">
        <v>461</v>
      </c>
      <c r="Y651" t="s">
        <v>95</v>
      </c>
      <c r="Z651" t="s">
        <v>96</v>
      </c>
      <c r="AA651" t="s">
        <v>484</v>
      </c>
      <c r="AH651" t="s">
        <v>461</v>
      </c>
      <c r="AI651" t="s">
        <v>463</v>
      </c>
      <c r="AJ651" t="s">
        <v>99</v>
      </c>
      <c r="AK651">
        <v>847870520</v>
      </c>
      <c r="AO651">
        <v>260001</v>
      </c>
      <c r="BG651">
        <f t="shared" si="46"/>
        <v>0</v>
      </c>
      <c r="BH651" s="22">
        <f t="shared" si="47"/>
        <v>-13</v>
      </c>
      <c r="BI651" s="61" t="s">
        <v>72</v>
      </c>
      <c r="BJ651" t="e">
        <f>+VLOOKUP(AH651,Sheet4!A:A,1,FALSE())</f>
        <v>#N/A</v>
      </c>
      <c r="BO651" s="62">
        <v>-7</v>
      </c>
      <c r="BP651" t="s">
        <v>464</v>
      </c>
    </row>
    <row r="652" spans="1:68" ht="12.75" customHeight="1" x14ac:dyDescent="0.3">
      <c r="A652" s="60">
        <v>46114</v>
      </c>
      <c r="B652" t="s">
        <v>80</v>
      </c>
      <c r="F652">
        <v>3312.5</v>
      </c>
      <c r="G652">
        <v>3312.5</v>
      </c>
      <c r="H652">
        <v>2162.5</v>
      </c>
      <c r="I652">
        <v>2162.5</v>
      </c>
      <c r="J652" s="22">
        <v>-1150</v>
      </c>
      <c r="S652" t="s">
        <v>81</v>
      </c>
      <c r="W652">
        <v>2601109</v>
      </c>
      <c r="X652" t="s">
        <v>461</v>
      </c>
      <c r="Y652" t="s">
        <v>95</v>
      </c>
      <c r="Z652" t="s">
        <v>96</v>
      </c>
      <c r="AA652" t="s">
        <v>462</v>
      </c>
      <c r="AH652" t="s">
        <v>461</v>
      </c>
      <c r="AI652" t="s">
        <v>463</v>
      </c>
      <c r="AJ652" t="s">
        <v>99</v>
      </c>
      <c r="AK652">
        <v>847870520</v>
      </c>
      <c r="AO652">
        <v>260001</v>
      </c>
      <c r="BD652" s="64">
        <v>3312</v>
      </c>
      <c r="BG652">
        <f t="shared" si="46"/>
        <v>3312</v>
      </c>
      <c r="BH652" s="22">
        <f t="shared" si="47"/>
        <v>1149.5</v>
      </c>
      <c r="BI652" s="67" t="s">
        <v>100</v>
      </c>
      <c r="BJ652" t="e">
        <f>+VLOOKUP(AH652,Sheet4!A:A,1,FALSE())</f>
        <v>#N/A</v>
      </c>
      <c r="BO652" s="62">
        <v>-1150</v>
      </c>
      <c r="BP652" t="s">
        <v>464</v>
      </c>
    </row>
    <row r="653" spans="1:68" ht="12.75" customHeight="1" x14ac:dyDescent="0.3">
      <c r="A653" s="60">
        <v>46114</v>
      </c>
      <c r="B653" t="s">
        <v>80</v>
      </c>
      <c r="F653">
        <v>1050</v>
      </c>
      <c r="G653">
        <v>1050</v>
      </c>
      <c r="H653">
        <v>687.5</v>
      </c>
      <c r="I653">
        <v>687.5</v>
      </c>
      <c r="J653" s="22">
        <v>-362.5</v>
      </c>
      <c r="S653" t="s">
        <v>81</v>
      </c>
      <c r="W653">
        <v>2601109</v>
      </c>
      <c r="X653" t="s">
        <v>461</v>
      </c>
      <c r="Y653" t="s">
        <v>95</v>
      </c>
      <c r="Z653" t="s">
        <v>96</v>
      </c>
      <c r="AA653" t="s">
        <v>465</v>
      </c>
      <c r="AH653" t="s">
        <v>461</v>
      </c>
      <c r="AI653" t="s">
        <v>463</v>
      </c>
      <c r="AJ653" t="s">
        <v>99</v>
      </c>
      <c r="AK653">
        <v>847870520</v>
      </c>
      <c r="AO653">
        <v>260001</v>
      </c>
      <c r="BD653" s="64">
        <v>1050</v>
      </c>
      <c r="BG653">
        <f t="shared" si="46"/>
        <v>1050</v>
      </c>
      <c r="BH653" s="22">
        <f t="shared" si="47"/>
        <v>362.5</v>
      </c>
      <c r="BI653" s="67" t="s">
        <v>100</v>
      </c>
      <c r="BJ653" t="e">
        <f>+VLOOKUP(AH653,Sheet4!A:A,1,FALSE())</f>
        <v>#N/A</v>
      </c>
      <c r="BO653" s="62">
        <v>-362.5</v>
      </c>
      <c r="BP653" t="s">
        <v>464</v>
      </c>
    </row>
    <row r="654" spans="1:68" ht="12.75" customHeight="1" x14ac:dyDescent="0.3">
      <c r="A654" s="60">
        <v>46114</v>
      </c>
      <c r="B654" t="s">
        <v>80</v>
      </c>
      <c r="F654">
        <v>225</v>
      </c>
      <c r="G654">
        <v>225</v>
      </c>
      <c r="H654">
        <v>150</v>
      </c>
      <c r="I654">
        <v>150</v>
      </c>
      <c r="J654" s="22">
        <v>-75</v>
      </c>
      <c r="S654" t="s">
        <v>81</v>
      </c>
      <c r="W654">
        <v>2601109</v>
      </c>
      <c r="X654" t="s">
        <v>461</v>
      </c>
      <c r="Y654" t="s">
        <v>95</v>
      </c>
      <c r="Z654" t="s">
        <v>96</v>
      </c>
      <c r="AA654" t="s">
        <v>466</v>
      </c>
      <c r="AH654" t="s">
        <v>461</v>
      </c>
      <c r="AI654" t="s">
        <v>463</v>
      </c>
      <c r="AJ654" t="s">
        <v>99</v>
      </c>
      <c r="AK654">
        <v>847870520</v>
      </c>
      <c r="AO654">
        <v>260001</v>
      </c>
      <c r="BD654" s="64">
        <v>225</v>
      </c>
      <c r="BG654">
        <f t="shared" si="46"/>
        <v>225</v>
      </c>
      <c r="BH654" s="22">
        <f t="shared" si="47"/>
        <v>75</v>
      </c>
      <c r="BI654" s="67" t="s">
        <v>100</v>
      </c>
      <c r="BJ654" t="e">
        <f>+VLOOKUP(AH654,Sheet4!A:A,1,FALSE())</f>
        <v>#N/A</v>
      </c>
      <c r="BO654" s="62">
        <v>-75</v>
      </c>
      <c r="BP654" t="s">
        <v>464</v>
      </c>
    </row>
    <row r="655" spans="1:68" ht="12.75" customHeight="1" x14ac:dyDescent="0.3">
      <c r="A655" s="60">
        <v>46114</v>
      </c>
      <c r="B655" t="s">
        <v>80</v>
      </c>
      <c r="F655">
        <v>1400</v>
      </c>
      <c r="G655">
        <v>1400</v>
      </c>
      <c r="H655">
        <v>912.5</v>
      </c>
      <c r="I655">
        <v>912.5</v>
      </c>
      <c r="J655" s="22">
        <v>-487.5</v>
      </c>
      <c r="S655" t="s">
        <v>81</v>
      </c>
      <c r="W655">
        <v>2601109</v>
      </c>
      <c r="X655" t="s">
        <v>461</v>
      </c>
      <c r="Y655" t="s">
        <v>95</v>
      </c>
      <c r="Z655" t="s">
        <v>96</v>
      </c>
      <c r="AA655" t="s">
        <v>467</v>
      </c>
      <c r="AH655" t="s">
        <v>461</v>
      </c>
      <c r="AI655" t="s">
        <v>463</v>
      </c>
      <c r="AJ655" t="s">
        <v>99</v>
      </c>
      <c r="AK655">
        <v>847870520</v>
      </c>
      <c r="AO655">
        <v>260001</v>
      </c>
      <c r="BE655" s="64">
        <v>1400</v>
      </c>
      <c r="BG655">
        <f t="shared" si="46"/>
        <v>1400</v>
      </c>
      <c r="BH655" s="22">
        <f t="shared" si="47"/>
        <v>487.5</v>
      </c>
      <c r="BI655" s="65" t="s">
        <v>100</v>
      </c>
      <c r="BJ655" t="e">
        <f>+VLOOKUP(AH655,Sheet4!A:A,1,FALSE())</f>
        <v>#N/A</v>
      </c>
      <c r="BO655" s="62">
        <v>-487.5</v>
      </c>
      <c r="BP655" t="s">
        <v>464</v>
      </c>
    </row>
    <row r="656" spans="1:68" ht="12.75" customHeight="1" x14ac:dyDescent="0.3">
      <c r="A656" s="60">
        <v>46114</v>
      </c>
      <c r="B656" t="s">
        <v>80</v>
      </c>
      <c r="F656">
        <v>925</v>
      </c>
      <c r="G656">
        <v>925</v>
      </c>
      <c r="H656">
        <v>600</v>
      </c>
      <c r="I656">
        <v>600</v>
      </c>
      <c r="J656" s="22">
        <v>-325</v>
      </c>
      <c r="S656" t="s">
        <v>81</v>
      </c>
      <c r="W656">
        <v>2601109</v>
      </c>
      <c r="X656" t="s">
        <v>461</v>
      </c>
      <c r="Y656" t="s">
        <v>95</v>
      </c>
      <c r="Z656" t="s">
        <v>96</v>
      </c>
      <c r="AA656" t="s">
        <v>468</v>
      </c>
      <c r="AH656" t="s">
        <v>461</v>
      </c>
      <c r="AI656" t="s">
        <v>463</v>
      </c>
      <c r="AJ656" t="s">
        <v>99</v>
      </c>
      <c r="AK656">
        <v>847870520</v>
      </c>
      <c r="AO656">
        <v>260001</v>
      </c>
      <c r="BD656" s="64">
        <v>925</v>
      </c>
      <c r="BG656">
        <f t="shared" si="46"/>
        <v>925</v>
      </c>
      <c r="BH656" s="22">
        <f t="shared" si="47"/>
        <v>325</v>
      </c>
      <c r="BI656" s="67" t="s">
        <v>100</v>
      </c>
      <c r="BJ656" t="e">
        <f>+VLOOKUP(AH656,Sheet4!A:A,1,FALSE())</f>
        <v>#N/A</v>
      </c>
      <c r="BO656" s="62">
        <v>-325</v>
      </c>
      <c r="BP656" t="s">
        <v>464</v>
      </c>
    </row>
    <row r="657" spans="1:68" ht="12.75" customHeight="1" x14ac:dyDescent="0.3">
      <c r="A657" s="60">
        <v>46114</v>
      </c>
      <c r="B657" t="s">
        <v>80</v>
      </c>
      <c r="F657">
        <v>525</v>
      </c>
      <c r="G657">
        <v>525</v>
      </c>
      <c r="H657">
        <v>337.5</v>
      </c>
      <c r="I657">
        <v>337.5</v>
      </c>
      <c r="J657" s="22">
        <v>-187.5</v>
      </c>
      <c r="S657" t="s">
        <v>81</v>
      </c>
      <c r="W657">
        <v>2601109</v>
      </c>
      <c r="X657" t="s">
        <v>461</v>
      </c>
      <c r="Y657" t="s">
        <v>95</v>
      </c>
      <c r="Z657" t="s">
        <v>96</v>
      </c>
      <c r="AA657" t="s">
        <v>469</v>
      </c>
      <c r="AH657" t="s">
        <v>461</v>
      </c>
      <c r="AI657" t="s">
        <v>463</v>
      </c>
      <c r="AJ657" t="s">
        <v>99</v>
      </c>
      <c r="AK657">
        <v>847870520</v>
      </c>
      <c r="AO657">
        <v>260001</v>
      </c>
      <c r="BD657" s="64">
        <v>525</v>
      </c>
      <c r="BG657">
        <f t="shared" si="46"/>
        <v>525</v>
      </c>
      <c r="BH657" s="22">
        <f t="shared" si="47"/>
        <v>187.5</v>
      </c>
      <c r="BI657" s="67" t="s">
        <v>100</v>
      </c>
      <c r="BJ657" t="e">
        <f>+VLOOKUP(AH657,Sheet4!A:A,1,FALSE())</f>
        <v>#N/A</v>
      </c>
      <c r="BO657" s="62">
        <v>-187.5</v>
      </c>
      <c r="BP657" t="s">
        <v>464</v>
      </c>
    </row>
    <row r="658" spans="1:68" ht="12.75" customHeight="1" x14ac:dyDescent="0.3">
      <c r="A658" s="60">
        <v>46114</v>
      </c>
      <c r="B658" t="s">
        <v>80</v>
      </c>
      <c r="F658">
        <v>387.5</v>
      </c>
      <c r="G658">
        <v>387.5</v>
      </c>
      <c r="H658">
        <v>250</v>
      </c>
      <c r="I658">
        <v>250</v>
      </c>
      <c r="J658" s="22">
        <v>-137.5</v>
      </c>
      <c r="S658" t="s">
        <v>81</v>
      </c>
      <c r="W658">
        <v>2601109</v>
      </c>
      <c r="X658" t="s">
        <v>461</v>
      </c>
      <c r="Y658" t="s">
        <v>95</v>
      </c>
      <c r="Z658" t="s">
        <v>96</v>
      </c>
      <c r="AA658" t="s">
        <v>470</v>
      </c>
      <c r="AH658" t="s">
        <v>461</v>
      </c>
      <c r="AI658" t="s">
        <v>463</v>
      </c>
      <c r="AJ658" t="s">
        <v>99</v>
      </c>
      <c r="AK658">
        <v>847870520</v>
      </c>
      <c r="AO658">
        <v>260001</v>
      </c>
      <c r="BD658" s="64">
        <v>388</v>
      </c>
      <c r="BG658">
        <f t="shared" si="46"/>
        <v>388</v>
      </c>
      <c r="BH658" s="22">
        <f t="shared" si="47"/>
        <v>138</v>
      </c>
      <c r="BI658" s="67" t="s">
        <v>100</v>
      </c>
      <c r="BJ658" t="e">
        <f>+VLOOKUP(AH658,Sheet4!A:A,1,FALSE())</f>
        <v>#N/A</v>
      </c>
      <c r="BO658" s="62">
        <v>-137.5</v>
      </c>
      <c r="BP658" t="s">
        <v>464</v>
      </c>
    </row>
    <row r="659" spans="1:68" ht="12.75" customHeight="1" x14ac:dyDescent="0.3">
      <c r="A659" s="60">
        <v>46114</v>
      </c>
      <c r="B659" t="s">
        <v>80</v>
      </c>
      <c r="F659">
        <v>500</v>
      </c>
      <c r="G659">
        <v>500</v>
      </c>
      <c r="H659">
        <v>325</v>
      </c>
      <c r="I659">
        <v>325</v>
      </c>
      <c r="J659" s="22">
        <v>-175</v>
      </c>
      <c r="S659" t="s">
        <v>81</v>
      </c>
      <c r="W659">
        <v>2601109</v>
      </c>
      <c r="X659" t="s">
        <v>461</v>
      </c>
      <c r="Y659" t="s">
        <v>95</v>
      </c>
      <c r="Z659" t="s">
        <v>96</v>
      </c>
      <c r="AA659" t="s">
        <v>471</v>
      </c>
      <c r="AH659" t="s">
        <v>461</v>
      </c>
      <c r="AI659" t="s">
        <v>463</v>
      </c>
      <c r="AJ659" t="s">
        <v>99</v>
      </c>
      <c r="AK659">
        <v>847870520</v>
      </c>
      <c r="AO659">
        <v>260001</v>
      </c>
      <c r="BD659" s="64">
        <v>500</v>
      </c>
      <c r="BG659">
        <f t="shared" si="46"/>
        <v>500</v>
      </c>
      <c r="BH659" s="22">
        <f t="shared" si="47"/>
        <v>175</v>
      </c>
      <c r="BI659" s="67" t="s">
        <v>100</v>
      </c>
      <c r="BJ659" t="e">
        <f>+VLOOKUP(AH659,Sheet4!A:A,1,FALSE())</f>
        <v>#N/A</v>
      </c>
      <c r="BO659" s="62">
        <v>-175</v>
      </c>
      <c r="BP659" t="s">
        <v>464</v>
      </c>
    </row>
    <row r="660" spans="1:68" ht="12.75" customHeight="1" x14ac:dyDescent="0.3">
      <c r="A660" s="60">
        <v>46114</v>
      </c>
      <c r="B660" t="s">
        <v>80</v>
      </c>
      <c r="F660">
        <v>687.5</v>
      </c>
      <c r="G660">
        <v>687.5</v>
      </c>
      <c r="H660">
        <v>450</v>
      </c>
      <c r="I660">
        <v>450</v>
      </c>
      <c r="J660" s="22">
        <v>-237.5</v>
      </c>
      <c r="S660" t="s">
        <v>81</v>
      </c>
      <c r="W660">
        <v>2601109</v>
      </c>
      <c r="X660" t="s">
        <v>461</v>
      </c>
      <c r="Y660" t="s">
        <v>95</v>
      </c>
      <c r="Z660" t="s">
        <v>96</v>
      </c>
      <c r="AA660" t="s">
        <v>472</v>
      </c>
      <c r="AH660" t="s">
        <v>461</v>
      </c>
      <c r="AI660" t="s">
        <v>463</v>
      </c>
      <c r="AJ660" t="s">
        <v>99</v>
      </c>
      <c r="AK660">
        <v>847870520</v>
      </c>
      <c r="AO660">
        <v>260001</v>
      </c>
      <c r="BD660" s="64">
        <v>688</v>
      </c>
      <c r="BG660">
        <f t="shared" si="46"/>
        <v>688</v>
      </c>
      <c r="BH660" s="22">
        <f t="shared" si="47"/>
        <v>238</v>
      </c>
      <c r="BI660" s="67" t="s">
        <v>100</v>
      </c>
      <c r="BJ660" t="e">
        <f>+VLOOKUP(AH660,Sheet4!A:A,1,FALSE())</f>
        <v>#N/A</v>
      </c>
      <c r="BO660" s="62">
        <v>-237.5</v>
      </c>
      <c r="BP660" t="s">
        <v>464</v>
      </c>
    </row>
    <row r="661" spans="1:68" ht="12.75" customHeight="1" x14ac:dyDescent="0.3">
      <c r="A661" s="60">
        <v>46114</v>
      </c>
      <c r="B661" t="s">
        <v>80</v>
      </c>
      <c r="F661">
        <v>2662.5</v>
      </c>
      <c r="G661">
        <v>2662.5</v>
      </c>
      <c r="H661">
        <v>1737.5</v>
      </c>
      <c r="I661">
        <v>1737.5</v>
      </c>
      <c r="J661" s="22">
        <v>-925</v>
      </c>
      <c r="S661" t="s">
        <v>81</v>
      </c>
      <c r="W661">
        <v>2601109</v>
      </c>
      <c r="X661" t="s">
        <v>461</v>
      </c>
      <c r="Y661" t="s">
        <v>95</v>
      </c>
      <c r="Z661" t="s">
        <v>96</v>
      </c>
      <c r="AA661" t="s">
        <v>473</v>
      </c>
      <c r="AH661" t="s">
        <v>461</v>
      </c>
      <c r="AI661" t="s">
        <v>463</v>
      </c>
      <c r="AJ661" t="s">
        <v>99</v>
      </c>
      <c r="AK661">
        <v>847870520</v>
      </c>
      <c r="AO661">
        <v>260001</v>
      </c>
      <c r="BD661" s="64">
        <v>2662</v>
      </c>
      <c r="BG661">
        <f t="shared" si="46"/>
        <v>2662</v>
      </c>
      <c r="BH661" s="22">
        <f t="shared" si="47"/>
        <v>924.5</v>
      </c>
      <c r="BI661" s="67" t="s">
        <v>100</v>
      </c>
      <c r="BJ661" t="e">
        <f>+VLOOKUP(AH661,Sheet4!A:A,1,FALSE())</f>
        <v>#N/A</v>
      </c>
      <c r="BO661" s="62">
        <v>-925</v>
      </c>
      <c r="BP661" t="s">
        <v>464</v>
      </c>
    </row>
    <row r="662" spans="1:68" ht="12.75" customHeight="1" x14ac:dyDescent="0.3">
      <c r="A662" s="60">
        <v>46114</v>
      </c>
      <c r="B662" t="s">
        <v>80</v>
      </c>
      <c r="F662">
        <v>512.5</v>
      </c>
      <c r="G662">
        <v>512.5</v>
      </c>
      <c r="H662">
        <v>337.5</v>
      </c>
      <c r="I662">
        <v>337.5</v>
      </c>
      <c r="J662" s="22">
        <v>-175</v>
      </c>
      <c r="S662" t="s">
        <v>81</v>
      </c>
      <c r="W662">
        <v>2601109</v>
      </c>
      <c r="X662" t="s">
        <v>461</v>
      </c>
      <c r="Y662" t="s">
        <v>95</v>
      </c>
      <c r="Z662" t="s">
        <v>96</v>
      </c>
      <c r="AA662" t="s">
        <v>474</v>
      </c>
      <c r="AH662" t="s">
        <v>461</v>
      </c>
      <c r="AI662" t="s">
        <v>463</v>
      </c>
      <c r="AJ662" t="s">
        <v>99</v>
      </c>
      <c r="AK662">
        <v>847870520</v>
      </c>
      <c r="AO662">
        <v>260001</v>
      </c>
      <c r="BD662" s="64">
        <v>512</v>
      </c>
      <c r="BG662">
        <f t="shared" si="46"/>
        <v>512</v>
      </c>
      <c r="BH662" s="22">
        <f t="shared" si="47"/>
        <v>174.5</v>
      </c>
      <c r="BI662" s="67" t="s">
        <v>100</v>
      </c>
      <c r="BJ662" t="e">
        <f>+VLOOKUP(AH662,Sheet4!A:A,1,FALSE())</f>
        <v>#N/A</v>
      </c>
      <c r="BO662" s="62">
        <v>-175</v>
      </c>
      <c r="BP662" t="s">
        <v>464</v>
      </c>
    </row>
    <row r="663" spans="1:68" ht="12.75" customHeight="1" x14ac:dyDescent="0.3">
      <c r="A663" s="60">
        <v>46114</v>
      </c>
      <c r="B663" t="s">
        <v>80</v>
      </c>
      <c r="F663">
        <v>337.5</v>
      </c>
      <c r="G663">
        <v>337.5</v>
      </c>
      <c r="H663">
        <v>225</v>
      </c>
      <c r="I663">
        <v>225</v>
      </c>
      <c r="J663" s="22">
        <v>-112.5</v>
      </c>
      <c r="S663" t="s">
        <v>81</v>
      </c>
      <c r="W663">
        <v>2601109</v>
      </c>
      <c r="X663" t="s">
        <v>461</v>
      </c>
      <c r="Y663" t="s">
        <v>95</v>
      </c>
      <c r="Z663" t="s">
        <v>96</v>
      </c>
      <c r="AA663" t="s">
        <v>475</v>
      </c>
      <c r="AH663" t="s">
        <v>461</v>
      </c>
      <c r="AI663" t="s">
        <v>463</v>
      </c>
      <c r="AJ663" t="s">
        <v>99</v>
      </c>
      <c r="AK663">
        <v>847870520</v>
      </c>
      <c r="AO663">
        <v>260001</v>
      </c>
      <c r="BD663" s="64">
        <v>338</v>
      </c>
      <c r="BG663">
        <f t="shared" si="46"/>
        <v>338</v>
      </c>
      <c r="BH663" s="22">
        <f t="shared" si="47"/>
        <v>113</v>
      </c>
      <c r="BI663" s="67" t="s">
        <v>100</v>
      </c>
      <c r="BJ663" t="e">
        <f>+VLOOKUP(AH663,Sheet4!A:A,1,FALSE())</f>
        <v>#N/A</v>
      </c>
      <c r="BO663" s="62">
        <v>-112.5</v>
      </c>
      <c r="BP663" t="s">
        <v>464</v>
      </c>
    </row>
    <row r="664" spans="1:68" ht="12.75" customHeight="1" x14ac:dyDescent="0.3">
      <c r="A664" s="60">
        <v>46114</v>
      </c>
      <c r="B664" t="s">
        <v>80</v>
      </c>
      <c r="F664">
        <v>462.5</v>
      </c>
      <c r="G664">
        <v>462.5</v>
      </c>
      <c r="H664">
        <v>300</v>
      </c>
      <c r="I664">
        <v>300</v>
      </c>
      <c r="J664" s="22">
        <v>-162.5</v>
      </c>
      <c r="S664" t="s">
        <v>81</v>
      </c>
      <c r="W664">
        <v>2601109</v>
      </c>
      <c r="X664" t="s">
        <v>461</v>
      </c>
      <c r="Y664" t="s">
        <v>95</v>
      </c>
      <c r="Z664" t="s">
        <v>96</v>
      </c>
      <c r="AA664" t="s">
        <v>476</v>
      </c>
      <c r="AH664" t="s">
        <v>461</v>
      </c>
      <c r="AI664" t="s">
        <v>463</v>
      </c>
      <c r="AJ664" t="s">
        <v>99</v>
      </c>
      <c r="AK664">
        <v>847870520</v>
      </c>
      <c r="AO664">
        <v>260001</v>
      </c>
      <c r="BD664" s="64">
        <v>462</v>
      </c>
      <c r="BG664">
        <f t="shared" si="46"/>
        <v>462</v>
      </c>
      <c r="BH664" s="22">
        <f t="shared" si="47"/>
        <v>162</v>
      </c>
      <c r="BI664" s="67" t="s">
        <v>100</v>
      </c>
      <c r="BJ664" t="e">
        <f>+VLOOKUP(AH664,Sheet4!A:A,1,FALSE())</f>
        <v>#N/A</v>
      </c>
      <c r="BO664" s="62">
        <v>-162.5</v>
      </c>
      <c r="BP664" t="s">
        <v>464</v>
      </c>
    </row>
    <row r="665" spans="1:68" ht="12.75" customHeight="1" x14ac:dyDescent="0.3">
      <c r="A665" s="60">
        <v>46114</v>
      </c>
      <c r="B665" t="s">
        <v>80</v>
      </c>
      <c r="F665">
        <v>925</v>
      </c>
      <c r="G665">
        <v>925</v>
      </c>
      <c r="H665">
        <v>600</v>
      </c>
      <c r="I665">
        <v>600</v>
      </c>
      <c r="J665" s="22">
        <v>-325</v>
      </c>
      <c r="S665" t="s">
        <v>81</v>
      </c>
      <c r="W665">
        <v>2601109</v>
      </c>
      <c r="X665" t="s">
        <v>461</v>
      </c>
      <c r="Y665" t="s">
        <v>95</v>
      </c>
      <c r="Z665" t="s">
        <v>96</v>
      </c>
      <c r="AA665" t="s">
        <v>477</v>
      </c>
      <c r="AH665" t="s">
        <v>461</v>
      </c>
      <c r="AI665" t="s">
        <v>463</v>
      </c>
      <c r="AJ665" t="s">
        <v>99</v>
      </c>
      <c r="AK665">
        <v>847870520</v>
      </c>
      <c r="AO665">
        <v>260001</v>
      </c>
      <c r="BD665" s="64">
        <v>925</v>
      </c>
      <c r="BG665">
        <f t="shared" si="46"/>
        <v>925</v>
      </c>
      <c r="BH665" s="22">
        <f t="shared" si="47"/>
        <v>325</v>
      </c>
      <c r="BI665" s="67" t="s">
        <v>100</v>
      </c>
      <c r="BJ665" t="e">
        <f>+VLOOKUP(AH665,Sheet4!A:A,1,FALSE())</f>
        <v>#N/A</v>
      </c>
      <c r="BO665" s="62">
        <v>-325</v>
      </c>
      <c r="BP665" t="s">
        <v>464</v>
      </c>
    </row>
    <row r="666" spans="1:68" ht="12.75" customHeight="1" x14ac:dyDescent="0.3">
      <c r="A666" s="60">
        <v>46114</v>
      </c>
      <c r="B666" t="s">
        <v>80</v>
      </c>
      <c r="F666">
        <v>275</v>
      </c>
      <c r="G666">
        <v>275</v>
      </c>
      <c r="H666">
        <v>175</v>
      </c>
      <c r="I666">
        <v>175</v>
      </c>
      <c r="J666" s="22">
        <v>-100</v>
      </c>
      <c r="S666" t="s">
        <v>81</v>
      </c>
      <c r="W666">
        <v>2601109</v>
      </c>
      <c r="X666" t="s">
        <v>461</v>
      </c>
      <c r="Y666" t="s">
        <v>95</v>
      </c>
      <c r="Z666" t="s">
        <v>96</v>
      </c>
      <c r="AA666" t="s">
        <v>478</v>
      </c>
      <c r="AH666" t="s">
        <v>461</v>
      </c>
      <c r="AI666" t="s">
        <v>463</v>
      </c>
      <c r="AJ666" t="s">
        <v>99</v>
      </c>
      <c r="AK666">
        <v>847870520</v>
      </c>
      <c r="AO666">
        <v>260001</v>
      </c>
      <c r="BD666" s="64">
        <v>275</v>
      </c>
      <c r="BG666">
        <f t="shared" si="46"/>
        <v>275</v>
      </c>
      <c r="BH666" s="22">
        <f t="shared" si="47"/>
        <v>100</v>
      </c>
      <c r="BI666" s="67" t="s">
        <v>100</v>
      </c>
      <c r="BJ666" t="e">
        <f>+VLOOKUP(AH666,Sheet4!A:A,1,FALSE())</f>
        <v>#N/A</v>
      </c>
      <c r="BO666" s="62">
        <v>-100</v>
      </c>
      <c r="BP666" t="s">
        <v>464</v>
      </c>
    </row>
    <row r="667" spans="1:68" ht="12.75" customHeight="1" x14ac:dyDescent="0.3">
      <c r="A667" s="60">
        <v>46114</v>
      </c>
      <c r="B667" t="s">
        <v>80</v>
      </c>
      <c r="F667">
        <v>2062.5</v>
      </c>
      <c r="G667">
        <v>2062.5</v>
      </c>
      <c r="H667">
        <v>1350</v>
      </c>
      <c r="I667">
        <v>1350</v>
      </c>
      <c r="J667" s="22">
        <v>-712.5</v>
      </c>
      <c r="S667" t="s">
        <v>81</v>
      </c>
      <c r="W667">
        <v>2601109</v>
      </c>
      <c r="X667" t="s">
        <v>461</v>
      </c>
      <c r="Y667" t="s">
        <v>95</v>
      </c>
      <c r="Z667" t="s">
        <v>96</v>
      </c>
      <c r="AA667" t="s">
        <v>479</v>
      </c>
      <c r="AH667" t="s">
        <v>461</v>
      </c>
      <c r="AI667" t="s">
        <v>463</v>
      </c>
      <c r="AJ667" t="s">
        <v>99</v>
      </c>
      <c r="AK667">
        <v>847870520</v>
      </c>
      <c r="AO667">
        <v>260001</v>
      </c>
      <c r="BD667" s="64">
        <v>2062</v>
      </c>
      <c r="BG667">
        <f t="shared" si="46"/>
        <v>2062</v>
      </c>
      <c r="BH667" s="22">
        <f t="shared" si="47"/>
        <v>712</v>
      </c>
      <c r="BI667" s="67" t="s">
        <v>100</v>
      </c>
      <c r="BJ667" t="e">
        <f>+VLOOKUP(AH667,Sheet4!A:A,1,FALSE())</f>
        <v>#N/A</v>
      </c>
      <c r="BO667" s="62">
        <v>-712.5</v>
      </c>
      <c r="BP667" t="s">
        <v>464</v>
      </c>
    </row>
    <row r="668" spans="1:68" ht="12.75" customHeight="1" x14ac:dyDescent="0.3">
      <c r="A668" s="60">
        <v>46114</v>
      </c>
      <c r="B668" t="s">
        <v>80</v>
      </c>
      <c r="F668">
        <v>1237.5</v>
      </c>
      <c r="G668">
        <v>1237.5</v>
      </c>
      <c r="H668">
        <v>812.5</v>
      </c>
      <c r="I668">
        <v>812.5</v>
      </c>
      <c r="J668" s="22">
        <v>-425</v>
      </c>
      <c r="S668" t="s">
        <v>81</v>
      </c>
      <c r="W668">
        <v>2601109</v>
      </c>
      <c r="X668" t="s">
        <v>461</v>
      </c>
      <c r="Y668" t="s">
        <v>95</v>
      </c>
      <c r="Z668" t="s">
        <v>96</v>
      </c>
      <c r="AA668" t="s">
        <v>480</v>
      </c>
      <c r="AH668" t="s">
        <v>461</v>
      </c>
      <c r="AI668" t="s">
        <v>463</v>
      </c>
      <c r="AJ668" t="s">
        <v>99</v>
      </c>
      <c r="AK668">
        <v>847870520</v>
      </c>
      <c r="AO668">
        <v>260001</v>
      </c>
      <c r="BD668" s="64">
        <v>1238</v>
      </c>
      <c r="BG668">
        <f t="shared" si="46"/>
        <v>1238</v>
      </c>
      <c r="BH668" s="22">
        <f t="shared" si="47"/>
        <v>425.5</v>
      </c>
      <c r="BI668" s="67" t="s">
        <v>100</v>
      </c>
      <c r="BJ668" t="e">
        <f>+VLOOKUP(AH668,Sheet4!A:A,1,FALSE())</f>
        <v>#N/A</v>
      </c>
      <c r="BO668" s="62">
        <v>-425</v>
      </c>
      <c r="BP668" t="s">
        <v>464</v>
      </c>
    </row>
    <row r="669" spans="1:68" ht="12.75" customHeight="1" x14ac:dyDescent="0.3">
      <c r="A669" s="60">
        <v>46114</v>
      </c>
      <c r="B669" t="s">
        <v>80</v>
      </c>
      <c r="F669">
        <v>2425</v>
      </c>
      <c r="G669">
        <v>2425</v>
      </c>
      <c r="H669">
        <v>1575</v>
      </c>
      <c r="I669">
        <v>1575</v>
      </c>
      <c r="J669" s="22">
        <v>-850</v>
      </c>
      <c r="S669" t="s">
        <v>81</v>
      </c>
      <c r="W669">
        <v>2601109</v>
      </c>
      <c r="X669" t="s">
        <v>461</v>
      </c>
      <c r="Y669" t="s">
        <v>95</v>
      </c>
      <c r="Z669" t="s">
        <v>96</v>
      </c>
      <c r="AA669" t="s">
        <v>481</v>
      </c>
      <c r="AH669" t="s">
        <v>461</v>
      </c>
      <c r="AI669" t="s">
        <v>463</v>
      </c>
      <c r="AJ669" t="s">
        <v>99</v>
      </c>
      <c r="AK669">
        <v>847870520</v>
      </c>
      <c r="AO669">
        <v>260001</v>
      </c>
      <c r="BD669" s="64">
        <v>2425</v>
      </c>
      <c r="BG669">
        <f t="shared" si="46"/>
        <v>2425</v>
      </c>
      <c r="BH669" s="22">
        <f t="shared" si="47"/>
        <v>850</v>
      </c>
      <c r="BI669" s="67" t="s">
        <v>100</v>
      </c>
      <c r="BJ669" t="e">
        <f>+VLOOKUP(AH669,Sheet4!A:A,1,FALSE())</f>
        <v>#N/A</v>
      </c>
      <c r="BO669" s="62">
        <v>-850</v>
      </c>
      <c r="BP669" t="s">
        <v>464</v>
      </c>
    </row>
    <row r="670" spans="1:68" ht="12.75" customHeight="1" x14ac:dyDescent="0.3">
      <c r="A670" s="60">
        <v>46114</v>
      </c>
      <c r="B670" t="s">
        <v>80</v>
      </c>
      <c r="F670">
        <v>837.5</v>
      </c>
      <c r="G670">
        <v>837.5</v>
      </c>
      <c r="H670">
        <v>550</v>
      </c>
      <c r="I670">
        <v>550</v>
      </c>
      <c r="J670" s="22">
        <v>-287.5</v>
      </c>
      <c r="S670" t="s">
        <v>81</v>
      </c>
      <c r="W670">
        <v>2601109</v>
      </c>
      <c r="X670" t="s">
        <v>461</v>
      </c>
      <c r="Y670" t="s">
        <v>95</v>
      </c>
      <c r="Z670" t="s">
        <v>96</v>
      </c>
      <c r="AA670" t="s">
        <v>482</v>
      </c>
      <c r="AH670" t="s">
        <v>461</v>
      </c>
      <c r="AI670" t="s">
        <v>463</v>
      </c>
      <c r="AJ670" t="s">
        <v>99</v>
      </c>
      <c r="AK670">
        <v>847870520</v>
      </c>
      <c r="AO670">
        <v>260001</v>
      </c>
      <c r="BD670" s="64">
        <v>838</v>
      </c>
      <c r="BG670">
        <f t="shared" si="46"/>
        <v>838</v>
      </c>
      <c r="BH670" s="22">
        <f t="shared" si="47"/>
        <v>288</v>
      </c>
      <c r="BI670" s="67" t="s">
        <v>100</v>
      </c>
      <c r="BJ670" t="e">
        <f>+VLOOKUP(AH670,Sheet4!A:A,1,FALSE())</f>
        <v>#N/A</v>
      </c>
      <c r="BO670" s="62">
        <v>-287.5</v>
      </c>
      <c r="BP670" t="s">
        <v>464</v>
      </c>
    </row>
    <row r="671" spans="1:68" ht="12.75" customHeight="1" x14ac:dyDescent="0.3">
      <c r="A671" s="60">
        <v>46114</v>
      </c>
      <c r="B671" t="s">
        <v>80</v>
      </c>
      <c r="F671">
        <v>612.5</v>
      </c>
      <c r="G671">
        <v>612.5</v>
      </c>
      <c r="H671">
        <v>400</v>
      </c>
      <c r="I671">
        <v>400</v>
      </c>
      <c r="J671" s="22">
        <v>-212.5</v>
      </c>
      <c r="S671" t="s">
        <v>81</v>
      </c>
      <c r="W671">
        <v>2601109</v>
      </c>
      <c r="X671" t="s">
        <v>461</v>
      </c>
      <c r="Y671" t="s">
        <v>95</v>
      </c>
      <c r="Z671" t="s">
        <v>96</v>
      </c>
      <c r="AA671" t="s">
        <v>483</v>
      </c>
      <c r="AH671" t="s">
        <v>461</v>
      </c>
      <c r="AI671" t="s">
        <v>463</v>
      </c>
      <c r="AJ671" t="s">
        <v>99</v>
      </c>
      <c r="AK671">
        <v>847870520</v>
      </c>
      <c r="AO671">
        <v>260001</v>
      </c>
      <c r="BD671" s="64">
        <v>612</v>
      </c>
      <c r="BG671">
        <f t="shared" si="46"/>
        <v>612</v>
      </c>
      <c r="BH671" s="22">
        <f t="shared" si="47"/>
        <v>212</v>
      </c>
      <c r="BI671" s="67" t="s">
        <v>100</v>
      </c>
      <c r="BJ671" t="e">
        <f>+VLOOKUP(AH671,Sheet4!A:A,1,FALSE())</f>
        <v>#N/A</v>
      </c>
      <c r="BO671" s="62">
        <v>-212.5</v>
      </c>
      <c r="BP671" t="s">
        <v>464</v>
      </c>
    </row>
    <row r="672" spans="1:68" ht="12.75" customHeight="1" x14ac:dyDescent="0.3">
      <c r="A672" s="60">
        <v>46114</v>
      </c>
      <c r="B672" t="s">
        <v>80</v>
      </c>
      <c r="F672">
        <v>250</v>
      </c>
      <c r="G672">
        <v>250</v>
      </c>
      <c r="H672">
        <v>162.5</v>
      </c>
      <c r="I672">
        <v>162.5</v>
      </c>
      <c r="J672" s="22">
        <v>-87.5</v>
      </c>
      <c r="S672" t="s">
        <v>81</v>
      </c>
      <c r="W672">
        <v>2601109</v>
      </c>
      <c r="X672" t="s">
        <v>461</v>
      </c>
      <c r="Y672" t="s">
        <v>95</v>
      </c>
      <c r="Z672" t="s">
        <v>96</v>
      </c>
      <c r="AA672" t="s">
        <v>484</v>
      </c>
      <c r="AH672" t="s">
        <v>461</v>
      </c>
      <c r="AI672" t="s">
        <v>463</v>
      </c>
      <c r="AJ672" t="s">
        <v>99</v>
      </c>
      <c r="AK672">
        <v>847870520</v>
      </c>
      <c r="AO672">
        <v>260001</v>
      </c>
      <c r="BD672" s="64">
        <v>250</v>
      </c>
      <c r="BG672">
        <f t="shared" si="46"/>
        <v>250</v>
      </c>
      <c r="BH672" s="22">
        <f t="shared" si="47"/>
        <v>87.5</v>
      </c>
      <c r="BI672" s="67" t="s">
        <v>100</v>
      </c>
      <c r="BJ672" t="e">
        <f>+VLOOKUP(AH672,Sheet4!A:A,1,FALSE())</f>
        <v>#N/A</v>
      </c>
      <c r="BO672" s="62">
        <v>-87.5</v>
      </c>
      <c r="BP672" t="s">
        <v>464</v>
      </c>
    </row>
    <row r="673" spans="1:68" ht="12.75" customHeight="1" x14ac:dyDescent="0.3">
      <c r="A673" s="60">
        <v>46114</v>
      </c>
      <c r="B673" t="s">
        <v>63</v>
      </c>
      <c r="F673">
        <v>9015</v>
      </c>
      <c r="G673">
        <v>9015</v>
      </c>
      <c r="H673" s="22">
        <v>5925</v>
      </c>
      <c r="I673" s="22">
        <v>5925</v>
      </c>
      <c r="J673" s="22">
        <f>I673-G673</f>
        <v>-3090</v>
      </c>
      <c r="K673" t="s">
        <v>93</v>
      </c>
      <c r="L673" s="22"/>
      <c r="M673" s="22"/>
      <c r="S673" t="s">
        <v>65</v>
      </c>
      <c r="W673">
        <v>2601110</v>
      </c>
      <c r="X673" t="s">
        <v>485</v>
      </c>
      <c r="Y673" t="s">
        <v>111</v>
      </c>
      <c r="Z673" t="s">
        <v>132</v>
      </c>
      <c r="AA673" t="s">
        <v>486</v>
      </c>
      <c r="AH673" t="s">
        <v>485</v>
      </c>
      <c r="AI673" t="s">
        <v>487</v>
      </c>
      <c r="AJ673" t="s">
        <v>135</v>
      </c>
      <c r="AK673">
        <v>840522555</v>
      </c>
      <c r="AO673">
        <v>260001</v>
      </c>
      <c r="BC673" s="22">
        <v>-3090</v>
      </c>
      <c r="BF673" s="64">
        <v>9015</v>
      </c>
      <c r="BG673">
        <f t="shared" si="46"/>
        <v>0</v>
      </c>
      <c r="BH673" s="22">
        <f t="shared" si="47"/>
        <v>-5925</v>
      </c>
      <c r="BI673" s="66" t="s">
        <v>72</v>
      </c>
      <c r="BJ673" t="e">
        <f>+VLOOKUP(AH673,Sheet4!A:A,1,FALSE())</f>
        <v>#N/A</v>
      </c>
      <c r="BO673" s="62">
        <f>+I673+-H673</f>
        <v>0</v>
      </c>
      <c r="BP673" t="s">
        <v>488</v>
      </c>
    </row>
    <row r="674" spans="1:68" ht="12.75" customHeight="1" x14ac:dyDescent="0.3">
      <c r="A674" s="60">
        <v>46114</v>
      </c>
      <c r="B674" t="s">
        <v>74</v>
      </c>
      <c r="F674" s="63">
        <v>601</v>
      </c>
      <c r="G674">
        <v>300.5</v>
      </c>
      <c r="H674" s="22">
        <v>395</v>
      </c>
      <c r="I674" s="22">
        <v>395</v>
      </c>
      <c r="J674" s="22">
        <f>I674-G674</f>
        <v>94.5</v>
      </c>
      <c r="L674" s="22"/>
      <c r="M674" s="22"/>
      <c r="S674" t="s">
        <v>75</v>
      </c>
      <c r="W674">
        <v>2601110</v>
      </c>
      <c r="X674" t="s">
        <v>485</v>
      </c>
      <c r="Y674" t="s">
        <v>111</v>
      </c>
      <c r="Z674" t="s">
        <v>132</v>
      </c>
      <c r="AA674" t="s">
        <v>486</v>
      </c>
      <c r="AH674" t="s">
        <v>485</v>
      </c>
      <c r="AI674" t="s">
        <v>487</v>
      </c>
      <c r="AJ674" t="s">
        <v>135</v>
      </c>
      <c r="AK674">
        <v>840522555</v>
      </c>
      <c r="AO674">
        <v>260001</v>
      </c>
      <c r="BC674" s="22">
        <v>-206</v>
      </c>
      <c r="BG674">
        <f t="shared" si="46"/>
        <v>0</v>
      </c>
      <c r="BH674" s="22">
        <f t="shared" si="47"/>
        <v>-395</v>
      </c>
      <c r="BI674" s="61" t="s">
        <v>72</v>
      </c>
      <c r="BJ674" t="e">
        <f>+VLOOKUP(AH674,Sheet4!A:A,1,FALSE())</f>
        <v>#N/A</v>
      </c>
      <c r="BO674" s="62">
        <f>+I674+-H674</f>
        <v>0</v>
      </c>
      <c r="BP674" t="s">
        <v>488</v>
      </c>
    </row>
    <row r="675" spans="1:68" ht="12.75" customHeight="1" x14ac:dyDescent="0.3">
      <c r="A675" s="60">
        <v>46114</v>
      </c>
      <c r="B675" t="s">
        <v>76</v>
      </c>
      <c r="F675">
        <v>12020</v>
      </c>
      <c r="G675">
        <v>12020</v>
      </c>
      <c r="H675" s="22">
        <v>7900</v>
      </c>
      <c r="I675" s="22">
        <v>7900</v>
      </c>
      <c r="J675" s="22">
        <f>I675-G675</f>
        <v>-4120</v>
      </c>
      <c r="L675" s="22"/>
      <c r="M675" s="22"/>
      <c r="S675" t="s">
        <v>77</v>
      </c>
      <c r="W675">
        <v>2601110</v>
      </c>
      <c r="X675" t="s">
        <v>485</v>
      </c>
      <c r="Y675" t="s">
        <v>111</v>
      </c>
      <c r="Z675" t="s">
        <v>132</v>
      </c>
      <c r="AA675" t="s">
        <v>486</v>
      </c>
      <c r="AH675" t="s">
        <v>485</v>
      </c>
      <c r="AI675" t="s">
        <v>487</v>
      </c>
      <c r="AJ675" t="s">
        <v>135</v>
      </c>
      <c r="AK675">
        <v>840522555</v>
      </c>
      <c r="AO675">
        <v>260001</v>
      </c>
      <c r="BC675" s="22">
        <v>-4120</v>
      </c>
      <c r="BG675">
        <f t="shared" si="46"/>
        <v>0</v>
      </c>
      <c r="BH675" s="22">
        <f t="shared" si="47"/>
        <v>-7900</v>
      </c>
      <c r="BI675" s="61" t="s">
        <v>72</v>
      </c>
      <c r="BJ675" t="e">
        <f>+VLOOKUP(AH675,Sheet4!A:A,1,FALSE())</f>
        <v>#N/A</v>
      </c>
      <c r="BO675" s="62">
        <f>+I675+-H675</f>
        <v>0</v>
      </c>
      <c r="BP675" t="s">
        <v>488</v>
      </c>
    </row>
    <row r="676" spans="1:68" ht="12.75" customHeight="1" x14ac:dyDescent="0.3">
      <c r="A676" s="60">
        <v>46114</v>
      </c>
      <c r="B676" t="s">
        <v>78</v>
      </c>
      <c r="F676" s="63">
        <v>601</v>
      </c>
      <c r="G676">
        <v>300.5</v>
      </c>
      <c r="H676" s="22">
        <v>395</v>
      </c>
      <c r="I676" s="22">
        <v>395</v>
      </c>
      <c r="J676" s="22">
        <f>I676-G676</f>
        <v>94.5</v>
      </c>
      <c r="L676" s="22"/>
      <c r="M676" s="22"/>
      <c r="S676" t="s">
        <v>79</v>
      </c>
      <c r="W676">
        <v>2601110</v>
      </c>
      <c r="X676" t="s">
        <v>485</v>
      </c>
      <c r="Y676" t="s">
        <v>111</v>
      </c>
      <c r="Z676" t="s">
        <v>132</v>
      </c>
      <c r="AA676" t="s">
        <v>486</v>
      </c>
      <c r="AH676" t="s">
        <v>485</v>
      </c>
      <c r="AI676" t="s">
        <v>487</v>
      </c>
      <c r="AJ676" t="s">
        <v>135</v>
      </c>
      <c r="AK676">
        <v>840522555</v>
      </c>
      <c r="AO676">
        <v>260001</v>
      </c>
      <c r="BC676" s="22">
        <v>-206</v>
      </c>
      <c r="BG676">
        <f t="shared" si="46"/>
        <v>0</v>
      </c>
      <c r="BH676" s="22">
        <f t="shared" si="47"/>
        <v>-395</v>
      </c>
      <c r="BI676" s="61" t="s">
        <v>72</v>
      </c>
      <c r="BJ676" t="e">
        <f>+VLOOKUP(AH676,Sheet4!A:A,1,FALSE())</f>
        <v>#N/A</v>
      </c>
      <c r="BO676" s="62">
        <f>+I676+-H676</f>
        <v>0</v>
      </c>
      <c r="BP676" t="s">
        <v>488</v>
      </c>
    </row>
    <row r="677" spans="1:68" ht="12.75" customHeight="1" x14ac:dyDescent="0.3">
      <c r="A677" s="60">
        <v>46114</v>
      </c>
      <c r="B677" t="s">
        <v>80</v>
      </c>
      <c r="F677">
        <v>7512.5</v>
      </c>
      <c r="G677">
        <v>7512.5</v>
      </c>
      <c r="H677" s="22">
        <v>4937.5</v>
      </c>
      <c r="I677" s="22">
        <v>4937.5</v>
      </c>
      <c r="J677" s="22">
        <f>I677-G677</f>
        <v>-2575</v>
      </c>
      <c r="L677" s="22"/>
      <c r="M677" s="22"/>
      <c r="S677" t="s">
        <v>81</v>
      </c>
      <c r="W677">
        <v>2601110</v>
      </c>
      <c r="X677" t="s">
        <v>485</v>
      </c>
      <c r="Y677" t="s">
        <v>111</v>
      </c>
      <c r="Z677" t="s">
        <v>132</v>
      </c>
      <c r="AA677" t="s">
        <v>486</v>
      </c>
      <c r="AH677" t="s">
        <v>485</v>
      </c>
      <c r="AI677" t="s">
        <v>487</v>
      </c>
      <c r="AJ677" t="s">
        <v>135</v>
      </c>
      <c r="AK677">
        <v>840522555</v>
      </c>
      <c r="AO677">
        <v>260001</v>
      </c>
      <c r="BC677" s="22">
        <v>-2575</v>
      </c>
      <c r="BE677" s="64">
        <v>7512</v>
      </c>
      <c r="BG677">
        <f t="shared" si="46"/>
        <v>7512</v>
      </c>
      <c r="BH677" s="22">
        <f t="shared" si="47"/>
        <v>2574.5</v>
      </c>
      <c r="BI677" s="65" t="s">
        <v>100</v>
      </c>
      <c r="BJ677" t="e">
        <f>+VLOOKUP(AH677,Sheet4!A:A,1,FALSE())</f>
        <v>#N/A</v>
      </c>
      <c r="BO677" s="62">
        <f>+I677+-H677</f>
        <v>0</v>
      </c>
      <c r="BP677" t="s">
        <v>488</v>
      </c>
    </row>
    <row r="678" spans="1:68" ht="12.75" customHeight="1" x14ac:dyDescent="0.3">
      <c r="A678" s="60">
        <v>46114</v>
      </c>
      <c r="B678" t="s">
        <v>63</v>
      </c>
      <c r="F678">
        <v>105</v>
      </c>
      <c r="G678">
        <v>105</v>
      </c>
      <c r="H678">
        <v>0</v>
      </c>
      <c r="I678">
        <v>0</v>
      </c>
      <c r="J678" s="22">
        <v>-105</v>
      </c>
      <c r="K678" t="s">
        <v>64</v>
      </c>
      <c r="S678" t="s">
        <v>65</v>
      </c>
      <c r="W678">
        <v>2601111</v>
      </c>
      <c r="X678" t="s">
        <v>489</v>
      </c>
      <c r="Y678" t="s">
        <v>95</v>
      </c>
      <c r="Z678" t="s">
        <v>449</v>
      </c>
      <c r="AA678" t="s">
        <v>490</v>
      </c>
      <c r="AH678" t="s">
        <v>489</v>
      </c>
      <c r="AI678" t="s">
        <v>491</v>
      </c>
      <c r="AJ678" t="s">
        <v>452</v>
      </c>
      <c r="AK678">
        <v>841531551</v>
      </c>
      <c r="AO678">
        <v>260001</v>
      </c>
      <c r="BG678">
        <f t="shared" si="46"/>
        <v>0</v>
      </c>
      <c r="BH678" s="22">
        <f t="shared" si="47"/>
        <v>0</v>
      </c>
      <c r="BI678" s="61" t="s">
        <v>72</v>
      </c>
      <c r="BJ678" t="e">
        <f>+VLOOKUP(AH678,Sheet4!A:A,1,FALSE())</f>
        <v>#N/A</v>
      </c>
      <c r="BO678" s="62">
        <v>-105</v>
      </c>
      <c r="BP678" t="s">
        <v>492</v>
      </c>
    </row>
    <row r="679" spans="1:68" ht="12.75" customHeight="1" x14ac:dyDescent="0.3">
      <c r="A679" s="60">
        <v>46114</v>
      </c>
      <c r="B679" t="s">
        <v>74</v>
      </c>
      <c r="F679" s="63">
        <v>7</v>
      </c>
      <c r="G679">
        <v>3.5</v>
      </c>
      <c r="H679">
        <v>0</v>
      </c>
      <c r="I679">
        <v>0</v>
      </c>
      <c r="J679" s="22">
        <v>-7</v>
      </c>
      <c r="S679" t="s">
        <v>75</v>
      </c>
      <c r="W679">
        <v>2601111</v>
      </c>
      <c r="X679" t="s">
        <v>489</v>
      </c>
      <c r="Y679" t="s">
        <v>95</v>
      </c>
      <c r="Z679" t="s">
        <v>449</v>
      </c>
      <c r="AA679" t="s">
        <v>490</v>
      </c>
      <c r="AH679" t="s">
        <v>489</v>
      </c>
      <c r="AI679" t="s">
        <v>491</v>
      </c>
      <c r="AJ679" t="s">
        <v>452</v>
      </c>
      <c r="AK679">
        <v>841531551</v>
      </c>
      <c r="AO679">
        <v>260001</v>
      </c>
      <c r="BG679">
        <f t="shared" si="46"/>
        <v>0</v>
      </c>
      <c r="BH679" s="22">
        <f t="shared" si="47"/>
        <v>0</v>
      </c>
      <c r="BI679" s="61" t="s">
        <v>72</v>
      </c>
      <c r="BJ679" t="e">
        <f>+VLOOKUP(AH679,Sheet4!A:A,1,FALSE())</f>
        <v>#N/A</v>
      </c>
      <c r="BO679" s="62">
        <v>-7</v>
      </c>
      <c r="BP679" t="s">
        <v>492</v>
      </c>
    </row>
    <row r="680" spans="1:68" ht="12.75" customHeight="1" x14ac:dyDescent="0.3">
      <c r="A680" s="60">
        <v>46114</v>
      </c>
      <c r="B680" t="s">
        <v>76</v>
      </c>
      <c r="F680">
        <v>140</v>
      </c>
      <c r="G680">
        <v>140</v>
      </c>
      <c r="H680">
        <v>0</v>
      </c>
      <c r="I680">
        <v>0</v>
      </c>
      <c r="J680" s="22">
        <v>-140</v>
      </c>
      <c r="S680" t="s">
        <v>77</v>
      </c>
      <c r="W680">
        <v>2601111</v>
      </c>
      <c r="X680" t="s">
        <v>489</v>
      </c>
      <c r="Y680" t="s">
        <v>95</v>
      </c>
      <c r="Z680" t="s">
        <v>449</v>
      </c>
      <c r="AA680" t="s">
        <v>490</v>
      </c>
      <c r="AH680" t="s">
        <v>489</v>
      </c>
      <c r="AI680" t="s">
        <v>491</v>
      </c>
      <c r="AJ680" t="s">
        <v>452</v>
      </c>
      <c r="AK680">
        <v>841531551</v>
      </c>
      <c r="AO680">
        <v>260001</v>
      </c>
      <c r="BG680">
        <f t="shared" si="46"/>
        <v>0</v>
      </c>
      <c r="BH680" s="22">
        <f t="shared" si="47"/>
        <v>0</v>
      </c>
      <c r="BI680" s="61" t="s">
        <v>72</v>
      </c>
      <c r="BJ680" t="e">
        <f>+VLOOKUP(AH680,Sheet4!A:A,1,FALSE())</f>
        <v>#N/A</v>
      </c>
      <c r="BO680" s="62">
        <v>-140</v>
      </c>
      <c r="BP680" t="s">
        <v>492</v>
      </c>
    </row>
    <row r="681" spans="1:68" ht="12.75" customHeight="1" x14ac:dyDescent="0.3">
      <c r="A681" s="60">
        <v>46114</v>
      </c>
      <c r="B681" t="s">
        <v>78</v>
      </c>
      <c r="F681" s="63">
        <v>7</v>
      </c>
      <c r="G681">
        <v>3.5</v>
      </c>
      <c r="H681">
        <v>0</v>
      </c>
      <c r="I681">
        <v>0</v>
      </c>
      <c r="J681" s="22">
        <v>-7</v>
      </c>
      <c r="S681" t="s">
        <v>79</v>
      </c>
      <c r="W681">
        <v>2601111</v>
      </c>
      <c r="X681" t="s">
        <v>489</v>
      </c>
      <c r="Y681" t="s">
        <v>95</v>
      </c>
      <c r="Z681" t="s">
        <v>449</v>
      </c>
      <c r="AA681" t="s">
        <v>490</v>
      </c>
      <c r="AH681" t="s">
        <v>489</v>
      </c>
      <c r="AI681" t="s">
        <v>491</v>
      </c>
      <c r="AJ681" t="s">
        <v>452</v>
      </c>
      <c r="AK681">
        <v>841531551</v>
      </c>
      <c r="AO681">
        <v>260001</v>
      </c>
      <c r="BG681">
        <f t="shared" si="46"/>
        <v>0</v>
      </c>
      <c r="BH681" s="22">
        <f t="shared" si="47"/>
        <v>0</v>
      </c>
      <c r="BI681" s="61" t="s">
        <v>72</v>
      </c>
      <c r="BJ681" t="e">
        <f>+VLOOKUP(AH681,Sheet4!A:A,1,FALSE())</f>
        <v>#N/A</v>
      </c>
      <c r="BO681" s="62">
        <v>-7</v>
      </c>
      <c r="BP681" t="s">
        <v>492</v>
      </c>
    </row>
    <row r="682" spans="1:68" ht="12.75" customHeight="1" x14ac:dyDescent="0.3">
      <c r="A682" s="60">
        <v>46114</v>
      </c>
      <c r="B682" t="s">
        <v>80</v>
      </c>
      <c r="F682">
        <v>87.5</v>
      </c>
      <c r="G682">
        <v>87.5</v>
      </c>
      <c r="H682">
        <v>0</v>
      </c>
      <c r="I682">
        <v>0</v>
      </c>
      <c r="J682" s="22">
        <v>-87.5</v>
      </c>
      <c r="S682" t="s">
        <v>81</v>
      </c>
      <c r="W682">
        <v>2601111</v>
      </c>
      <c r="X682" t="s">
        <v>489</v>
      </c>
      <c r="Y682" t="s">
        <v>95</v>
      </c>
      <c r="Z682" t="s">
        <v>449</v>
      </c>
      <c r="AA682" t="s">
        <v>490</v>
      </c>
      <c r="AH682" t="s">
        <v>489</v>
      </c>
      <c r="AI682" t="s">
        <v>491</v>
      </c>
      <c r="AJ682" t="s">
        <v>452</v>
      </c>
      <c r="AK682">
        <v>841531551</v>
      </c>
      <c r="AO682">
        <v>260001</v>
      </c>
      <c r="BD682" s="64">
        <v>88</v>
      </c>
      <c r="BG682">
        <f t="shared" si="46"/>
        <v>88</v>
      </c>
      <c r="BH682" s="22">
        <f t="shared" si="47"/>
        <v>88</v>
      </c>
      <c r="BI682" s="67" t="s">
        <v>100</v>
      </c>
      <c r="BJ682" t="e">
        <f>+VLOOKUP(AH682,Sheet4!A:A,1,FALSE())</f>
        <v>#N/A</v>
      </c>
      <c r="BO682" s="62">
        <v>-87.5</v>
      </c>
      <c r="BP682" t="s">
        <v>492</v>
      </c>
    </row>
    <row r="683" spans="1:68" ht="12.75" customHeight="1" x14ac:dyDescent="0.3">
      <c r="A683" s="60">
        <v>46114</v>
      </c>
      <c r="B683" t="s">
        <v>63</v>
      </c>
      <c r="F683">
        <v>1185</v>
      </c>
      <c r="G683">
        <v>1185</v>
      </c>
      <c r="H683">
        <v>2505</v>
      </c>
      <c r="I683">
        <v>2505</v>
      </c>
      <c r="J683" s="22">
        <v>1320</v>
      </c>
      <c r="K683" t="s">
        <v>64</v>
      </c>
      <c r="S683" t="s">
        <v>65</v>
      </c>
      <c r="W683">
        <v>2601112</v>
      </c>
      <c r="X683" t="s">
        <v>493</v>
      </c>
      <c r="Y683" t="s">
        <v>95</v>
      </c>
      <c r="Z683" t="s">
        <v>449</v>
      </c>
      <c r="AA683" t="s">
        <v>494</v>
      </c>
      <c r="AH683" t="s">
        <v>493</v>
      </c>
      <c r="AI683" t="s">
        <v>491</v>
      </c>
      <c r="AJ683" t="s">
        <v>452</v>
      </c>
      <c r="AK683">
        <v>841531551</v>
      </c>
      <c r="AO683">
        <v>260001</v>
      </c>
      <c r="BG683">
        <f t="shared" si="46"/>
        <v>0</v>
      </c>
      <c r="BH683" s="22">
        <f t="shared" si="47"/>
        <v>-2505</v>
      </c>
      <c r="BI683" s="61" t="s">
        <v>72</v>
      </c>
      <c r="BJ683" t="e">
        <f>+VLOOKUP(AH683,Sheet4!A:A,1,FALSE())</f>
        <v>#N/A</v>
      </c>
      <c r="BO683" s="62">
        <v>1320</v>
      </c>
      <c r="BP683" t="s">
        <v>495</v>
      </c>
    </row>
    <row r="684" spans="1:68" ht="12.75" customHeight="1" x14ac:dyDescent="0.3">
      <c r="A684" s="60">
        <v>46114</v>
      </c>
      <c r="B684" t="s">
        <v>74</v>
      </c>
      <c r="F684" s="63">
        <v>79</v>
      </c>
      <c r="G684">
        <v>39.5</v>
      </c>
      <c r="H684">
        <v>167</v>
      </c>
      <c r="I684">
        <v>167</v>
      </c>
      <c r="J684" s="22">
        <v>88</v>
      </c>
      <c r="S684" t="s">
        <v>75</v>
      </c>
      <c r="W684">
        <v>2601112</v>
      </c>
      <c r="X684" t="s">
        <v>493</v>
      </c>
      <c r="Y684" t="s">
        <v>95</v>
      </c>
      <c r="Z684" t="s">
        <v>449</v>
      </c>
      <c r="AA684" t="s">
        <v>494</v>
      </c>
      <c r="AH684" t="s">
        <v>493</v>
      </c>
      <c r="AI684" t="s">
        <v>491</v>
      </c>
      <c r="AJ684" t="s">
        <v>452</v>
      </c>
      <c r="AK684">
        <v>841531551</v>
      </c>
      <c r="AO684">
        <v>260001</v>
      </c>
      <c r="BG684">
        <f t="shared" si="46"/>
        <v>0</v>
      </c>
      <c r="BH684" s="22">
        <f t="shared" si="47"/>
        <v>-167</v>
      </c>
      <c r="BI684" s="61" t="s">
        <v>72</v>
      </c>
      <c r="BJ684" t="e">
        <f>+VLOOKUP(AH684,Sheet4!A:A,1,FALSE())</f>
        <v>#N/A</v>
      </c>
      <c r="BO684" s="62">
        <v>88</v>
      </c>
      <c r="BP684" t="s">
        <v>495</v>
      </c>
    </row>
    <row r="685" spans="1:68" ht="12.75" customHeight="1" x14ac:dyDescent="0.3">
      <c r="A685" s="60">
        <v>46114</v>
      </c>
      <c r="B685" t="s">
        <v>76</v>
      </c>
      <c r="F685">
        <v>1580</v>
      </c>
      <c r="G685">
        <v>1580</v>
      </c>
      <c r="H685">
        <v>3340</v>
      </c>
      <c r="I685">
        <v>3340</v>
      </c>
      <c r="J685" s="22">
        <v>1760</v>
      </c>
      <c r="S685" t="s">
        <v>77</v>
      </c>
      <c r="W685">
        <v>2601112</v>
      </c>
      <c r="X685" t="s">
        <v>493</v>
      </c>
      <c r="Y685" t="s">
        <v>95</v>
      </c>
      <c r="Z685" t="s">
        <v>449</v>
      </c>
      <c r="AA685" t="s">
        <v>494</v>
      </c>
      <c r="AH685" t="s">
        <v>493</v>
      </c>
      <c r="AI685" t="s">
        <v>491</v>
      </c>
      <c r="AJ685" t="s">
        <v>452</v>
      </c>
      <c r="AK685">
        <v>841531551</v>
      </c>
      <c r="AO685">
        <v>260001</v>
      </c>
      <c r="BG685">
        <f t="shared" si="46"/>
        <v>0</v>
      </c>
      <c r="BH685" s="22">
        <f t="shared" si="47"/>
        <v>-3340</v>
      </c>
      <c r="BI685" s="61" t="s">
        <v>72</v>
      </c>
      <c r="BJ685" t="e">
        <f>+VLOOKUP(AH685,Sheet4!A:A,1,FALSE())</f>
        <v>#N/A</v>
      </c>
      <c r="BO685" s="62">
        <v>1760</v>
      </c>
      <c r="BP685" t="s">
        <v>495</v>
      </c>
    </row>
    <row r="686" spans="1:68" ht="12.75" customHeight="1" x14ac:dyDescent="0.3">
      <c r="A686" s="60">
        <v>46114</v>
      </c>
      <c r="B686" t="s">
        <v>78</v>
      </c>
      <c r="F686" s="63">
        <v>79</v>
      </c>
      <c r="G686">
        <v>39.5</v>
      </c>
      <c r="H686">
        <v>167</v>
      </c>
      <c r="I686">
        <v>167</v>
      </c>
      <c r="J686" s="22">
        <v>88</v>
      </c>
      <c r="S686" t="s">
        <v>79</v>
      </c>
      <c r="W686">
        <v>2601112</v>
      </c>
      <c r="X686" t="s">
        <v>493</v>
      </c>
      <c r="Y686" t="s">
        <v>95</v>
      </c>
      <c r="Z686" t="s">
        <v>449</v>
      </c>
      <c r="AA686" t="s">
        <v>494</v>
      </c>
      <c r="AH686" t="s">
        <v>493</v>
      </c>
      <c r="AI686" t="s">
        <v>491</v>
      </c>
      <c r="AJ686" t="s">
        <v>452</v>
      </c>
      <c r="AK686">
        <v>841531551</v>
      </c>
      <c r="AO686">
        <v>260001</v>
      </c>
      <c r="BG686">
        <f t="shared" si="46"/>
        <v>0</v>
      </c>
      <c r="BH686" s="22">
        <f t="shared" si="47"/>
        <v>-167</v>
      </c>
      <c r="BI686" s="61" t="s">
        <v>72</v>
      </c>
      <c r="BJ686" t="e">
        <f>+VLOOKUP(AH686,Sheet4!A:A,1,FALSE())</f>
        <v>#N/A</v>
      </c>
      <c r="BO686" s="62">
        <v>88</v>
      </c>
      <c r="BP686" t="s">
        <v>495</v>
      </c>
    </row>
    <row r="687" spans="1:68" ht="12.75" customHeight="1" x14ac:dyDescent="0.3">
      <c r="A687" s="60">
        <v>46114</v>
      </c>
      <c r="B687" t="s">
        <v>80</v>
      </c>
      <c r="F687">
        <v>987.5</v>
      </c>
      <c r="G687">
        <v>987.5</v>
      </c>
      <c r="H687">
        <v>2087.5</v>
      </c>
      <c r="I687">
        <v>2087.5</v>
      </c>
      <c r="J687" s="22">
        <v>1100</v>
      </c>
      <c r="S687" t="s">
        <v>81</v>
      </c>
      <c r="W687">
        <v>2601112</v>
      </c>
      <c r="X687" t="s">
        <v>493</v>
      </c>
      <c r="Y687" t="s">
        <v>95</v>
      </c>
      <c r="Z687" t="s">
        <v>449</v>
      </c>
      <c r="AA687" t="s">
        <v>494</v>
      </c>
      <c r="AH687" t="s">
        <v>493</v>
      </c>
      <c r="AI687" t="s">
        <v>491</v>
      </c>
      <c r="AJ687" t="s">
        <v>452</v>
      </c>
      <c r="AK687">
        <v>841531551</v>
      </c>
      <c r="AO687">
        <v>260001</v>
      </c>
      <c r="BD687" s="64">
        <v>988</v>
      </c>
      <c r="BG687">
        <f t="shared" si="46"/>
        <v>988</v>
      </c>
      <c r="BH687" s="22">
        <f t="shared" si="47"/>
        <v>-1099.5</v>
      </c>
      <c r="BI687" s="67" t="s">
        <v>100</v>
      </c>
      <c r="BJ687" t="e">
        <f>+VLOOKUP(AH687,Sheet4!A:A,1,FALSE())</f>
        <v>#N/A</v>
      </c>
      <c r="BO687" s="62">
        <v>1100</v>
      </c>
      <c r="BP687" t="s">
        <v>495</v>
      </c>
    </row>
    <row r="688" spans="1:68" ht="12.75" customHeight="1" x14ac:dyDescent="0.3">
      <c r="A688" s="60">
        <v>46114</v>
      </c>
      <c r="B688" t="s">
        <v>63</v>
      </c>
      <c r="F688">
        <v>420</v>
      </c>
      <c r="G688">
        <v>420</v>
      </c>
      <c r="H688">
        <v>330</v>
      </c>
      <c r="I688">
        <v>330</v>
      </c>
      <c r="J688" s="22">
        <v>-90</v>
      </c>
      <c r="K688" t="s">
        <v>93</v>
      </c>
      <c r="S688" t="s">
        <v>65</v>
      </c>
      <c r="W688">
        <v>2601113</v>
      </c>
      <c r="X688" t="s">
        <v>496</v>
      </c>
      <c r="Y688" t="s">
        <v>169</v>
      </c>
      <c r="Z688" t="s">
        <v>369</v>
      </c>
      <c r="AA688" t="s">
        <v>497</v>
      </c>
      <c r="AH688" t="s">
        <v>496</v>
      </c>
      <c r="AI688" t="s">
        <v>498</v>
      </c>
      <c r="AJ688" t="s">
        <v>368</v>
      </c>
      <c r="AK688">
        <v>877049177</v>
      </c>
      <c r="AO688">
        <v>260001</v>
      </c>
      <c r="BG688">
        <f t="shared" si="46"/>
        <v>0</v>
      </c>
      <c r="BH688" s="22">
        <f t="shared" si="47"/>
        <v>-330</v>
      </c>
      <c r="BI688" s="61" t="s">
        <v>72</v>
      </c>
      <c r="BJ688" t="e">
        <f>+VLOOKUP(AH688,Sheet4!A:A,1,FALSE())</f>
        <v>#N/A</v>
      </c>
      <c r="BO688" s="62">
        <v>-90</v>
      </c>
      <c r="BP688" t="s">
        <v>499</v>
      </c>
    </row>
    <row r="689" spans="1:68" ht="12.75" customHeight="1" x14ac:dyDescent="0.3">
      <c r="A689" s="60">
        <v>46114</v>
      </c>
      <c r="B689" t="s">
        <v>63</v>
      </c>
      <c r="F689">
        <v>270</v>
      </c>
      <c r="G689">
        <v>270</v>
      </c>
      <c r="H689">
        <v>210</v>
      </c>
      <c r="I689">
        <v>210</v>
      </c>
      <c r="J689" s="22">
        <v>-60</v>
      </c>
      <c r="K689" t="s">
        <v>93</v>
      </c>
      <c r="S689" t="s">
        <v>65</v>
      </c>
      <c r="W689">
        <v>2601113</v>
      </c>
      <c r="X689" t="s">
        <v>496</v>
      </c>
      <c r="Y689" t="s">
        <v>169</v>
      </c>
      <c r="Z689" t="s">
        <v>369</v>
      </c>
      <c r="AA689" t="s">
        <v>500</v>
      </c>
      <c r="AH689" t="s">
        <v>496</v>
      </c>
      <c r="AI689" t="s">
        <v>498</v>
      </c>
      <c r="AJ689" t="s">
        <v>368</v>
      </c>
      <c r="AK689">
        <v>877049177</v>
      </c>
      <c r="AO689">
        <v>260001</v>
      </c>
      <c r="BG689">
        <f t="shared" si="46"/>
        <v>0</v>
      </c>
      <c r="BH689" s="22">
        <f t="shared" si="47"/>
        <v>-210</v>
      </c>
      <c r="BI689" s="61" t="s">
        <v>72</v>
      </c>
      <c r="BJ689" t="e">
        <f>+VLOOKUP(AH689,Sheet4!A:A,1,FALSE())</f>
        <v>#N/A</v>
      </c>
      <c r="BO689" s="62">
        <v>-60</v>
      </c>
      <c r="BP689" t="s">
        <v>499</v>
      </c>
    </row>
    <row r="690" spans="1:68" ht="12.75" customHeight="1" x14ac:dyDescent="0.3">
      <c r="A690" s="60">
        <v>46114</v>
      </c>
      <c r="B690" t="s">
        <v>63</v>
      </c>
      <c r="F690">
        <v>105</v>
      </c>
      <c r="G690">
        <v>105</v>
      </c>
      <c r="H690">
        <v>75</v>
      </c>
      <c r="I690">
        <v>75</v>
      </c>
      <c r="J690" s="22">
        <v>-30</v>
      </c>
      <c r="K690" t="s">
        <v>93</v>
      </c>
      <c r="S690" t="s">
        <v>65</v>
      </c>
      <c r="W690">
        <v>2601113</v>
      </c>
      <c r="X690" t="s">
        <v>496</v>
      </c>
      <c r="Y690" t="s">
        <v>169</v>
      </c>
      <c r="Z690" t="s">
        <v>369</v>
      </c>
      <c r="AA690" t="s">
        <v>501</v>
      </c>
      <c r="AH690" t="s">
        <v>496</v>
      </c>
      <c r="AI690" t="s">
        <v>498</v>
      </c>
      <c r="AJ690" t="s">
        <v>368</v>
      </c>
      <c r="AK690">
        <v>877049177</v>
      </c>
      <c r="AO690">
        <v>260001</v>
      </c>
      <c r="BG690">
        <f t="shared" si="46"/>
        <v>0</v>
      </c>
      <c r="BH690" s="22">
        <f t="shared" si="47"/>
        <v>-75</v>
      </c>
      <c r="BI690" s="61" t="s">
        <v>72</v>
      </c>
      <c r="BJ690" t="e">
        <f>+VLOOKUP(AH690,Sheet4!A:A,1,FALSE())</f>
        <v>#N/A</v>
      </c>
      <c r="BO690" s="62">
        <v>-30</v>
      </c>
      <c r="BP690" t="s">
        <v>499</v>
      </c>
    </row>
    <row r="691" spans="1:68" ht="12.75" customHeight="1" x14ac:dyDescent="0.3">
      <c r="A691" s="60">
        <v>46114</v>
      </c>
      <c r="B691" t="s">
        <v>74</v>
      </c>
      <c r="F691" s="63">
        <v>28</v>
      </c>
      <c r="G691">
        <v>14</v>
      </c>
      <c r="H691">
        <v>22</v>
      </c>
      <c r="I691">
        <v>22</v>
      </c>
      <c r="J691" s="22">
        <v>-6</v>
      </c>
      <c r="S691" t="s">
        <v>75</v>
      </c>
      <c r="W691">
        <v>2601113</v>
      </c>
      <c r="X691" t="s">
        <v>496</v>
      </c>
      <c r="Y691" t="s">
        <v>169</v>
      </c>
      <c r="Z691" t="s">
        <v>369</v>
      </c>
      <c r="AA691" t="s">
        <v>497</v>
      </c>
      <c r="AH691" t="s">
        <v>496</v>
      </c>
      <c r="AI691" t="s">
        <v>498</v>
      </c>
      <c r="AJ691" t="s">
        <v>368</v>
      </c>
      <c r="AK691">
        <v>877049177</v>
      </c>
      <c r="AO691">
        <v>260001</v>
      </c>
      <c r="BG691">
        <f t="shared" si="46"/>
        <v>0</v>
      </c>
      <c r="BH691" s="22">
        <f t="shared" si="47"/>
        <v>-22</v>
      </c>
      <c r="BI691" s="61" t="s">
        <v>72</v>
      </c>
      <c r="BJ691" t="e">
        <f>+VLOOKUP(AH691,Sheet4!A:A,1,FALSE())</f>
        <v>#N/A</v>
      </c>
      <c r="BO691" s="62">
        <v>-6</v>
      </c>
      <c r="BP691" t="s">
        <v>499</v>
      </c>
    </row>
    <row r="692" spans="1:68" ht="12.75" customHeight="1" x14ac:dyDescent="0.3">
      <c r="A692" s="60">
        <v>46114</v>
      </c>
      <c r="B692" t="s">
        <v>74</v>
      </c>
      <c r="F692" s="63">
        <v>18</v>
      </c>
      <c r="G692">
        <v>9</v>
      </c>
      <c r="H692">
        <v>14</v>
      </c>
      <c r="I692">
        <v>14</v>
      </c>
      <c r="J692" s="22">
        <v>-4</v>
      </c>
      <c r="S692" t="s">
        <v>75</v>
      </c>
      <c r="W692">
        <v>2601113</v>
      </c>
      <c r="X692" t="s">
        <v>496</v>
      </c>
      <c r="Y692" t="s">
        <v>169</v>
      </c>
      <c r="Z692" t="s">
        <v>369</v>
      </c>
      <c r="AA692" t="s">
        <v>500</v>
      </c>
      <c r="AH692" t="s">
        <v>496</v>
      </c>
      <c r="AI692" t="s">
        <v>498</v>
      </c>
      <c r="AJ692" t="s">
        <v>368</v>
      </c>
      <c r="AK692">
        <v>877049177</v>
      </c>
      <c r="AO692">
        <v>260001</v>
      </c>
      <c r="BG692">
        <f t="shared" si="46"/>
        <v>0</v>
      </c>
      <c r="BH692" s="22">
        <f t="shared" si="47"/>
        <v>-14</v>
      </c>
      <c r="BI692" s="61" t="s">
        <v>72</v>
      </c>
      <c r="BJ692" t="e">
        <f>+VLOOKUP(AH692,Sheet4!A:A,1,FALSE())</f>
        <v>#N/A</v>
      </c>
      <c r="BO692" s="62">
        <v>-4</v>
      </c>
      <c r="BP692" t="s">
        <v>499</v>
      </c>
    </row>
    <row r="693" spans="1:68" ht="12.75" customHeight="1" x14ac:dyDescent="0.3">
      <c r="A693" s="60">
        <v>46114</v>
      </c>
      <c r="B693" t="s">
        <v>74</v>
      </c>
      <c r="F693" s="63">
        <v>7</v>
      </c>
      <c r="G693">
        <v>3.5</v>
      </c>
      <c r="H693">
        <v>5</v>
      </c>
      <c r="I693">
        <v>5</v>
      </c>
      <c r="J693" s="22">
        <v>-2</v>
      </c>
      <c r="S693" t="s">
        <v>75</v>
      </c>
      <c r="W693">
        <v>2601113</v>
      </c>
      <c r="X693" t="s">
        <v>496</v>
      </c>
      <c r="Y693" t="s">
        <v>169</v>
      </c>
      <c r="Z693" t="s">
        <v>369</v>
      </c>
      <c r="AA693" t="s">
        <v>501</v>
      </c>
      <c r="AH693" t="s">
        <v>496</v>
      </c>
      <c r="AI693" t="s">
        <v>498</v>
      </c>
      <c r="AJ693" t="s">
        <v>368</v>
      </c>
      <c r="AK693">
        <v>877049177</v>
      </c>
      <c r="AO693">
        <v>260001</v>
      </c>
      <c r="BG693">
        <f t="shared" si="46"/>
        <v>0</v>
      </c>
      <c r="BH693" s="22">
        <f t="shared" si="47"/>
        <v>-5</v>
      </c>
      <c r="BI693" s="61" t="s">
        <v>72</v>
      </c>
      <c r="BJ693" t="e">
        <f>+VLOOKUP(AH693,Sheet4!A:A,1,FALSE())</f>
        <v>#N/A</v>
      </c>
      <c r="BO693" s="62">
        <v>-2</v>
      </c>
      <c r="BP693" t="s">
        <v>499</v>
      </c>
    </row>
    <row r="694" spans="1:68" ht="12.75" customHeight="1" x14ac:dyDescent="0.3">
      <c r="A694" s="60">
        <v>46114</v>
      </c>
      <c r="B694" t="s">
        <v>76</v>
      </c>
      <c r="F694">
        <v>560</v>
      </c>
      <c r="G694">
        <v>560</v>
      </c>
      <c r="H694">
        <v>440</v>
      </c>
      <c r="I694">
        <v>440</v>
      </c>
      <c r="J694" s="22">
        <v>-120</v>
      </c>
      <c r="S694" t="s">
        <v>77</v>
      </c>
      <c r="W694">
        <v>2601113</v>
      </c>
      <c r="X694" t="s">
        <v>496</v>
      </c>
      <c r="Y694" t="s">
        <v>169</v>
      </c>
      <c r="Z694" t="s">
        <v>369</v>
      </c>
      <c r="AA694" t="s">
        <v>497</v>
      </c>
      <c r="AH694" t="s">
        <v>496</v>
      </c>
      <c r="AI694" t="s">
        <v>498</v>
      </c>
      <c r="AJ694" t="s">
        <v>368</v>
      </c>
      <c r="AK694">
        <v>877049177</v>
      </c>
      <c r="AO694">
        <v>260001</v>
      </c>
      <c r="BG694">
        <f t="shared" si="46"/>
        <v>0</v>
      </c>
      <c r="BH694" s="22">
        <f t="shared" si="47"/>
        <v>-440</v>
      </c>
      <c r="BI694" s="61" t="s">
        <v>72</v>
      </c>
      <c r="BJ694" t="e">
        <f>+VLOOKUP(AH694,Sheet4!A:A,1,FALSE())</f>
        <v>#N/A</v>
      </c>
      <c r="BO694" s="62">
        <v>-120</v>
      </c>
      <c r="BP694" t="s">
        <v>499</v>
      </c>
    </row>
    <row r="695" spans="1:68" ht="12.75" customHeight="1" x14ac:dyDescent="0.3">
      <c r="A695" s="60">
        <v>46114</v>
      </c>
      <c r="B695" t="s">
        <v>76</v>
      </c>
      <c r="F695">
        <v>360</v>
      </c>
      <c r="G695">
        <v>360</v>
      </c>
      <c r="H695">
        <v>280</v>
      </c>
      <c r="I695">
        <v>280</v>
      </c>
      <c r="J695" s="22">
        <v>-80</v>
      </c>
      <c r="S695" t="s">
        <v>77</v>
      </c>
      <c r="W695">
        <v>2601113</v>
      </c>
      <c r="X695" t="s">
        <v>496</v>
      </c>
      <c r="Y695" t="s">
        <v>169</v>
      </c>
      <c r="Z695" t="s">
        <v>369</v>
      </c>
      <c r="AA695" t="s">
        <v>500</v>
      </c>
      <c r="AH695" t="s">
        <v>496</v>
      </c>
      <c r="AI695" t="s">
        <v>498</v>
      </c>
      <c r="AJ695" t="s">
        <v>368</v>
      </c>
      <c r="AK695">
        <v>877049177</v>
      </c>
      <c r="AO695">
        <v>260001</v>
      </c>
      <c r="BG695">
        <f t="shared" si="46"/>
        <v>0</v>
      </c>
      <c r="BH695" s="22">
        <f t="shared" si="47"/>
        <v>-280</v>
      </c>
      <c r="BI695" s="61" t="s">
        <v>72</v>
      </c>
      <c r="BJ695" t="e">
        <f>+VLOOKUP(AH695,Sheet4!A:A,1,FALSE())</f>
        <v>#N/A</v>
      </c>
      <c r="BO695" s="62">
        <v>-80</v>
      </c>
      <c r="BP695" t="s">
        <v>499</v>
      </c>
    </row>
    <row r="696" spans="1:68" ht="12.75" customHeight="1" x14ac:dyDescent="0.3">
      <c r="A696" s="60">
        <v>46114</v>
      </c>
      <c r="B696" t="s">
        <v>76</v>
      </c>
      <c r="F696">
        <v>140</v>
      </c>
      <c r="G696">
        <v>140</v>
      </c>
      <c r="H696">
        <v>100</v>
      </c>
      <c r="I696">
        <v>100</v>
      </c>
      <c r="J696" s="22">
        <v>-40</v>
      </c>
      <c r="S696" t="s">
        <v>77</v>
      </c>
      <c r="W696">
        <v>2601113</v>
      </c>
      <c r="X696" t="s">
        <v>496</v>
      </c>
      <c r="Y696" t="s">
        <v>169</v>
      </c>
      <c r="Z696" t="s">
        <v>369</v>
      </c>
      <c r="AA696" t="s">
        <v>501</v>
      </c>
      <c r="AH696" t="s">
        <v>496</v>
      </c>
      <c r="AI696" t="s">
        <v>498</v>
      </c>
      <c r="AJ696" t="s">
        <v>368</v>
      </c>
      <c r="AK696">
        <v>877049177</v>
      </c>
      <c r="AO696">
        <v>260001</v>
      </c>
      <c r="BG696">
        <f t="shared" si="46"/>
        <v>0</v>
      </c>
      <c r="BH696" s="22">
        <f t="shared" si="47"/>
        <v>-100</v>
      </c>
      <c r="BI696" s="61" t="s">
        <v>72</v>
      </c>
      <c r="BJ696" t="e">
        <f>+VLOOKUP(AH696,Sheet4!A:A,1,FALSE())</f>
        <v>#N/A</v>
      </c>
      <c r="BO696" s="62">
        <v>-40</v>
      </c>
      <c r="BP696" t="s">
        <v>499</v>
      </c>
    </row>
    <row r="697" spans="1:68" ht="12.75" customHeight="1" x14ac:dyDescent="0.3">
      <c r="A697" s="60">
        <v>46114</v>
      </c>
      <c r="B697" t="s">
        <v>78</v>
      </c>
      <c r="F697" s="63">
        <v>28</v>
      </c>
      <c r="G697">
        <v>14</v>
      </c>
      <c r="H697">
        <v>22</v>
      </c>
      <c r="I697">
        <v>22</v>
      </c>
      <c r="J697" s="22">
        <v>-6</v>
      </c>
      <c r="S697" t="s">
        <v>79</v>
      </c>
      <c r="W697">
        <v>2601113</v>
      </c>
      <c r="X697" t="s">
        <v>496</v>
      </c>
      <c r="Y697" t="s">
        <v>169</v>
      </c>
      <c r="Z697" t="s">
        <v>369</v>
      </c>
      <c r="AA697" t="s">
        <v>497</v>
      </c>
      <c r="AH697" t="s">
        <v>496</v>
      </c>
      <c r="AI697" t="s">
        <v>498</v>
      </c>
      <c r="AJ697" t="s">
        <v>368</v>
      </c>
      <c r="AK697">
        <v>877049177</v>
      </c>
      <c r="AO697">
        <v>260001</v>
      </c>
      <c r="BG697">
        <f t="shared" si="46"/>
        <v>0</v>
      </c>
      <c r="BH697" s="22">
        <f t="shared" si="47"/>
        <v>-22</v>
      </c>
      <c r="BI697" s="61" t="s">
        <v>72</v>
      </c>
      <c r="BJ697" t="e">
        <f>+VLOOKUP(AH697,Sheet4!A:A,1,FALSE())</f>
        <v>#N/A</v>
      </c>
      <c r="BO697" s="62">
        <v>-6</v>
      </c>
      <c r="BP697" t="s">
        <v>499</v>
      </c>
    </row>
    <row r="698" spans="1:68" ht="12.75" customHeight="1" x14ac:dyDescent="0.3">
      <c r="A698" s="60">
        <v>46114</v>
      </c>
      <c r="B698" t="s">
        <v>78</v>
      </c>
      <c r="F698" s="63">
        <v>18</v>
      </c>
      <c r="G698">
        <v>9</v>
      </c>
      <c r="H698">
        <v>14</v>
      </c>
      <c r="I698">
        <v>14</v>
      </c>
      <c r="J698" s="22">
        <v>-4</v>
      </c>
      <c r="S698" t="s">
        <v>79</v>
      </c>
      <c r="W698">
        <v>2601113</v>
      </c>
      <c r="X698" t="s">
        <v>496</v>
      </c>
      <c r="Y698" t="s">
        <v>169</v>
      </c>
      <c r="Z698" t="s">
        <v>369</v>
      </c>
      <c r="AA698" t="s">
        <v>500</v>
      </c>
      <c r="AH698" t="s">
        <v>496</v>
      </c>
      <c r="AI698" t="s">
        <v>498</v>
      </c>
      <c r="AJ698" t="s">
        <v>368</v>
      </c>
      <c r="AK698">
        <v>877049177</v>
      </c>
      <c r="AO698">
        <v>260001</v>
      </c>
      <c r="BG698">
        <f t="shared" si="46"/>
        <v>0</v>
      </c>
      <c r="BH698" s="22">
        <f t="shared" si="47"/>
        <v>-14</v>
      </c>
      <c r="BI698" s="61" t="s">
        <v>72</v>
      </c>
      <c r="BJ698" t="e">
        <f>+VLOOKUP(AH698,Sheet4!A:A,1,FALSE())</f>
        <v>#N/A</v>
      </c>
      <c r="BO698" s="62">
        <v>-4</v>
      </c>
      <c r="BP698" t="s">
        <v>499</v>
      </c>
    </row>
    <row r="699" spans="1:68" ht="12.75" customHeight="1" x14ac:dyDescent="0.3">
      <c r="A699" s="60">
        <v>46114</v>
      </c>
      <c r="B699" t="s">
        <v>78</v>
      </c>
      <c r="F699" s="63">
        <v>7</v>
      </c>
      <c r="G699">
        <v>3.5</v>
      </c>
      <c r="H699">
        <v>5</v>
      </c>
      <c r="I699">
        <v>5</v>
      </c>
      <c r="J699" s="22">
        <v>-2</v>
      </c>
      <c r="S699" t="s">
        <v>79</v>
      </c>
      <c r="W699">
        <v>2601113</v>
      </c>
      <c r="X699" t="s">
        <v>496</v>
      </c>
      <c r="Y699" t="s">
        <v>169</v>
      </c>
      <c r="Z699" t="s">
        <v>369</v>
      </c>
      <c r="AA699" t="s">
        <v>501</v>
      </c>
      <c r="AH699" t="s">
        <v>496</v>
      </c>
      <c r="AI699" t="s">
        <v>498</v>
      </c>
      <c r="AJ699" t="s">
        <v>368</v>
      </c>
      <c r="AK699">
        <v>877049177</v>
      </c>
      <c r="AO699">
        <v>260001</v>
      </c>
      <c r="BG699">
        <f t="shared" si="46"/>
        <v>0</v>
      </c>
      <c r="BH699" s="22">
        <f t="shared" si="47"/>
        <v>-5</v>
      </c>
      <c r="BI699" s="61" t="s">
        <v>72</v>
      </c>
      <c r="BJ699" t="e">
        <f>+VLOOKUP(AH699,Sheet4!A:A,1,FALSE())</f>
        <v>#N/A</v>
      </c>
      <c r="BO699" s="62">
        <v>-2</v>
      </c>
      <c r="BP699" t="s">
        <v>499</v>
      </c>
    </row>
    <row r="700" spans="1:68" ht="12.75" customHeight="1" x14ac:dyDescent="0.3">
      <c r="A700" s="60">
        <v>46114</v>
      </c>
      <c r="B700" t="s">
        <v>80</v>
      </c>
      <c r="F700">
        <v>350</v>
      </c>
      <c r="G700">
        <v>350</v>
      </c>
      <c r="H700">
        <v>275</v>
      </c>
      <c r="I700">
        <v>275</v>
      </c>
      <c r="J700" s="22">
        <v>-75</v>
      </c>
      <c r="S700" t="s">
        <v>81</v>
      </c>
      <c r="W700">
        <v>2601113</v>
      </c>
      <c r="X700" t="s">
        <v>496</v>
      </c>
      <c r="Y700" t="s">
        <v>169</v>
      </c>
      <c r="Z700" t="s">
        <v>369</v>
      </c>
      <c r="AA700" t="s">
        <v>497</v>
      </c>
      <c r="AH700" t="s">
        <v>496</v>
      </c>
      <c r="AI700" t="s">
        <v>498</v>
      </c>
      <c r="AJ700" t="s">
        <v>368</v>
      </c>
      <c r="AK700">
        <v>877049177</v>
      </c>
      <c r="AO700">
        <v>260001</v>
      </c>
      <c r="BG700">
        <f t="shared" si="46"/>
        <v>0</v>
      </c>
      <c r="BH700" s="22">
        <f t="shared" si="47"/>
        <v>-275</v>
      </c>
      <c r="BI700" s="61" t="s">
        <v>72</v>
      </c>
      <c r="BJ700" t="e">
        <f>+VLOOKUP(AH700,Sheet4!A:A,1,FALSE())</f>
        <v>#N/A</v>
      </c>
      <c r="BO700" s="62">
        <v>-75</v>
      </c>
      <c r="BP700" t="s">
        <v>499</v>
      </c>
    </row>
    <row r="701" spans="1:68" ht="12.75" customHeight="1" x14ac:dyDescent="0.3">
      <c r="A701" s="60">
        <v>46114</v>
      </c>
      <c r="B701" t="s">
        <v>80</v>
      </c>
      <c r="F701">
        <v>225</v>
      </c>
      <c r="G701">
        <v>225</v>
      </c>
      <c r="H701">
        <v>175</v>
      </c>
      <c r="I701">
        <v>175</v>
      </c>
      <c r="J701" s="22">
        <v>-50</v>
      </c>
      <c r="S701" t="s">
        <v>81</v>
      </c>
      <c r="W701">
        <v>2601113</v>
      </c>
      <c r="X701" t="s">
        <v>496</v>
      </c>
      <c r="Y701" t="s">
        <v>169</v>
      </c>
      <c r="Z701" t="s">
        <v>369</v>
      </c>
      <c r="AA701" t="s">
        <v>500</v>
      </c>
      <c r="AH701" t="s">
        <v>496</v>
      </c>
      <c r="AI701" t="s">
        <v>498</v>
      </c>
      <c r="AJ701" t="s">
        <v>368</v>
      </c>
      <c r="AK701">
        <v>877049177</v>
      </c>
      <c r="AO701">
        <v>260001</v>
      </c>
      <c r="BG701">
        <f t="shared" si="46"/>
        <v>0</v>
      </c>
      <c r="BH701" s="22">
        <f t="shared" si="47"/>
        <v>-175</v>
      </c>
      <c r="BI701" s="61" t="s">
        <v>72</v>
      </c>
      <c r="BJ701" t="e">
        <f>+VLOOKUP(AH701,Sheet4!A:A,1,FALSE())</f>
        <v>#N/A</v>
      </c>
      <c r="BO701" s="62">
        <v>-50</v>
      </c>
      <c r="BP701" t="s">
        <v>499</v>
      </c>
    </row>
    <row r="702" spans="1:68" ht="12.75" customHeight="1" x14ac:dyDescent="0.3">
      <c r="A702" s="60">
        <v>46114</v>
      </c>
      <c r="B702" t="s">
        <v>80</v>
      </c>
      <c r="F702">
        <v>87.5</v>
      </c>
      <c r="G702">
        <v>87.5</v>
      </c>
      <c r="H702">
        <v>62.5</v>
      </c>
      <c r="I702">
        <v>62.5</v>
      </c>
      <c r="J702" s="22">
        <v>-25</v>
      </c>
      <c r="S702" t="s">
        <v>81</v>
      </c>
      <c r="W702">
        <v>2601113</v>
      </c>
      <c r="X702" t="s">
        <v>496</v>
      </c>
      <c r="Y702" t="s">
        <v>169</v>
      </c>
      <c r="Z702" t="s">
        <v>369</v>
      </c>
      <c r="AA702" t="s">
        <v>501</v>
      </c>
      <c r="AH702" t="s">
        <v>496</v>
      </c>
      <c r="AI702" t="s">
        <v>498</v>
      </c>
      <c r="AJ702" t="s">
        <v>368</v>
      </c>
      <c r="AK702">
        <v>877049177</v>
      </c>
      <c r="AO702">
        <v>260001</v>
      </c>
      <c r="BG702">
        <f t="shared" si="46"/>
        <v>0</v>
      </c>
      <c r="BH702" s="22">
        <f t="shared" si="47"/>
        <v>-62.5</v>
      </c>
      <c r="BI702" s="61" t="s">
        <v>72</v>
      </c>
      <c r="BJ702" t="e">
        <f>+VLOOKUP(AH702,Sheet4!A:A,1,FALSE())</f>
        <v>#N/A</v>
      </c>
      <c r="BO702" s="62">
        <v>-25</v>
      </c>
      <c r="BP702" t="s">
        <v>499</v>
      </c>
    </row>
    <row r="703" spans="1:68" ht="12.75" customHeight="1" x14ac:dyDescent="0.3">
      <c r="A703" s="60">
        <v>46114</v>
      </c>
      <c r="B703" t="s">
        <v>63</v>
      </c>
      <c r="F703">
        <v>15</v>
      </c>
      <c r="G703">
        <v>15</v>
      </c>
      <c r="H703" s="22">
        <v>15</v>
      </c>
      <c r="I703" s="22">
        <v>15</v>
      </c>
      <c r="J703" s="22">
        <f t="shared" ref="J703:J734" si="48">I703-G703</f>
        <v>0</v>
      </c>
      <c r="K703" t="s">
        <v>109</v>
      </c>
      <c r="L703" s="22"/>
      <c r="M703" s="22"/>
      <c r="S703" t="s">
        <v>65</v>
      </c>
      <c r="W703">
        <v>2601114</v>
      </c>
      <c r="X703" t="s">
        <v>502</v>
      </c>
      <c r="Y703" t="s">
        <v>144</v>
      </c>
      <c r="Z703" t="s">
        <v>503</v>
      </c>
      <c r="AA703" t="s">
        <v>504</v>
      </c>
      <c r="AH703" t="s">
        <v>502</v>
      </c>
      <c r="AI703" t="s">
        <v>505</v>
      </c>
      <c r="AJ703" t="s">
        <v>506</v>
      </c>
      <c r="AK703" t="s">
        <v>507</v>
      </c>
      <c r="AO703">
        <v>260001</v>
      </c>
      <c r="BC703" s="22">
        <v>0</v>
      </c>
      <c r="BG703">
        <f t="shared" si="46"/>
        <v>0</v>
      </c>
      <c r="BH703" s="22">
        <f t="shared" si="47"/>
        <v>-15</v>
      </c>
      <c r="BI703" s="61" t="s">
        <v>72</v>
      </c>
      <c r="BJ703" t="e">
        <f>+VLOOKUP(AH703,Sheet4!A:A,1,FALSE())</f>
        <v>#N/A</v>
      </c>
      <c r="BO703" s="62">
        <f t="shared" ref="BO703:BO734" si="49">+I703+-H703</f>
        <v>0</v>
      </c>
      <c r="BP703" t="s">
        <v>508</v>
      </c>
    </row>
    <row r="704" spans="1:68" ht="12.75" customHeight="1" x14ac:dyDescent="0.3">
      <c r="A704" s="60">
        <v>46114</v>
      </c>
      <c r="B704" t="s">
        <v>63</v>
      </c>
      <c r="F704">
        <v>435</v>
      </c>
      <c r="G704">
        <v>435</v>
      </c>
      <c r="H704" s="22">
        <v>435</v>
      </c>
      <c r="I704" s="22">
        <v>435</v>
      </c>
      <c r="J704" s="22">
        <f t="shared" si="48"/>
        <v>0</v>
      </c>
      <c r="K704" t="s">
        <v>109</v>
      </c>
      <c r="L704" s="22"/>
      <c r="M704" s="22"/>
      <c r="S704" t="s">
        <v>65</v>
      </c>
      <c r="W704">
        <v>2601114</v>
      </c>
      <c r="X704" t="s">
        <v>502</v>
      </c>
      <c r="Y704" t="s">
        <v>144</v>
      </c>
      <c r="Z704" t="s">
        <v>503</v>
      </c>
      <c r="AA704" t="s">
        <v>509</v>
      </c>
      <c r="AH704" t="s">
        <v>502</v>
      </c>
      <c r="AI704" t="s">
        <v>505</v>
      </c>
      <c r="AJ704" t="s">
        <v>506</v>
      </c>
      <c r="AK704" t="s">
        <v>507</v>
      </c>
      <c r="AO704">
        <v>260001</v>
      </c>
      <c r="BC704" s="22">
        <v>0</v>
      </c>
      <c r="BG704">
        <f t="shared" si="46"/>
        <v>0</v>
      </c>
      <c r="BH704" s="22">
        <f t="shared" si="47"/>
        <v>-435</v>
      </c>
      <c r="BI704" s="61" t="s">
        <v>72</v>
      </c>
      <c r="BJ704" t="e">
        <f>+VLOOKUP(AH704,Sheet4!A:A,1,FALSE())</f>
        <v>#N/A</v>
      </c>
      <c r="BO704" s="62">
        <f t="shared" si="49"/>
        <v>0</v>
      </c>
      <c r="BP704" t="s">
        <v>508</v>
      </c>
    </row>
    <row r="705" spans="1:68" ht="12.75" customHeight="1" x14ac:dyDescent="0.3">
      <c r="A705" s="60">
        <v>46114</v>
      </c>
      <c r="B705" t="s">
        <v>74</v>
      </c>
      <c r="F705" s="63">
        <v>1</v>
      </c>
      <c r="G705">
        <v>0.5</v>
      </c>
      <c r="H705" s="22">
        <v>1</v>
      </c>
      <c r="I705" s="22">
        <v>1</v>
      </c>
      <c r="J705" s="22">
        <f t="shared" si="48"/>
        <v>0.5</v>
      </c>
      <c r="L705" s="22"/>
      <c r="M705" s="22"/>
      <c r="S705" t="s">
        <v>75</v>
      </c>
      <c r="W705">
        <v>2601114</v>
      </c>
      <c r="X705" t="s">
        <v>502</v>
      </c>
      <c r="Y705" t="s">
        <v>144</v>
      </c>
      <c r="Z705" t="s">
        <v>503</v>
      </c>
      <c r="AA705" t="s">
        <v>504</v>
      </c>
      <c r="AH705" t="s">
        <v>502</v>
      </c>
      <c r="AI705" t="s">
        <v>505</v>
      </c>
      <c r="AJ705" t="s">
        <v>506</v>
      </c>
      <c r="AK705" t="s">
        <v>507</v>
      </c>
      <c r="AO705">
        <v>260001</v>
      </c>
      <c r="BC705" s="22">
        <v>0</v>
      </c>
      <c r="BG705">
        <f t="shared" si="46"/>
        <v>0</v>
      </c>
      <c r="BH705" s="22">
        <f t="shared" si="47"/>
        <v>-1</v>
      </c>
      <c r="BI705" s="61" t="s">
        <v>72</v>
      </c>
      <c r="BJ705" t="e">
        <f>+VLOOKUP(AH705,Sheet4!A:A,1,FALSE())</f>
        <v>#N/A</v>
      </c>
      <c r="BO705" s="62">
        <f t="shared" si="49"/>
        <v>0</v>
      </c>
      <c r="BP705" t="s">
        <v>508</v>
      </c>
    </row>
    <row r="706" spans="1:68" ht="12.75" customHeight="1" x14ac:dyDescent="0.3">
      <c r="A706" s="60">
        <v>46114</v>
      </c>
      <c r="B706" t="s">
        <v>74</v>
      </c>
      <c r="F706" s="63">
        <v>29</v>
      </c>
      <c r="G706">
        <v>14.5</v>
      </c>
      <c r="H706" s="22">
        <v>29</v>
      </c>
      <c r="I706" s="22">
        <v>29</v>
      </c>
      <c r="J706" s="22">
        <f t="shared" si="48"/>
        <v>14.5</v>
      </c>
      <c r="L706" s="22"/>
      <c r="M706" s="22"/>
      <c r="S706" t="s">
        <v>75</v>
      </c>
      <c r="W706">
        <v>2601114</v>
      </c>
      <c r="X706" t="s">
        <v>502</v>
      </c>
      <c r="Y706" t="s">
        <v>144</v>
      </c>
      <c r="Z706" t="s">
        <v>503</v>
      </c>
      <c r="AA706" t="s">
        <v>509</v>
      </c>
      <c r="AH706" t="s">
        <v>502</v>
      </c>
      <c r="AI706" t="s">
        <v>505</v>
      </c>
      <c r="AJ706" t="s">
        <v>506</v>
      </c>
      <c r="AK706" t="s">
        <v>507</v>
      </c>
      <c r="AO706">
        <v>260001</v>
      </c>
      <c r="BC706" s="22">
        <v>0</v>
      </c>
      <c r="BG706">
        <f t="shared" ref="BG706:BG769" si="50">+BD706+BE706</f>
        <v>0</v>
      </c>
      <c r="BH706" s="22">
        <f t="shared" ref="BH706:BH769" si="51">+BG706-I706</f>
        <v>-29</v>
      </c>
      <c r="BI706" s="61" t="s">
        <v>72</v>
      </c>
      <c r="BJ706" t="e">
        <f>+VLOOKUP(AH706,Sheet4!A:A,1,FALSE())</f>
        <v>#N/A</v>
      </c>
      <c r="BO706" s="62">
        <f t="shared" si="49"/>
        <v>0</v>
      </c>
      <c r="BP706" t="s">
        <v>508</v>
      </c>
    </row>
    <row r="707" spans="1:68" ht="12.75" customHeight="1" x14ac:dyDescent="0.3">
      <c r="A707" s="60">
        <v>46114</v>
      </c>
      <c r="B707" t="s">
        <v>76</v>
      </c>
      <c r="F707">
        <v>20</v>
      </c>
      <c r="G707">
        <v>20</v>
      </c>
      <c r="H707" s="22">
        <v>20</v>
      </c>
      <c r="I707" s="22">
        <v>20</v>
      </c>
      <c r="J707" s="22">
        <f t="shared" si="48"/>
        <v>0</v>
      </c>
      <c r="L707" s="22"/>
      <c r="M707" s="22"/>
      <c r="S707" t="s">
        <v>77</v>
      </c>
      <c r="W707">
        <v>2601114</v>
      </c>
      <c r="X707" t="s">
        <v>502</v>
      </c>
      <c r="Y707" t="s">
        <v>144</v>
      </c>
      <c r="Z707" t="s">
        <v>503</v>
      </c>
      <c r="AA707" t="s">
        <v>504</v>
      </c>
      <c r="AH707" t="s">
        <v>502</v>
      </c>
      <c r="AI707" t="s">
        <v>505</v>
      </c>
      <c r="AJ707" t="s">
        <v>506</v>
      </c>
      <c r="AK707" t="s">
        <v>507</v>
      </c>
      <c r="AO707">
        <v>260001</v>
      </c>
      <c r="BC707" s="22">
        <v>0</v>
      </c>
      <c r="BG707">
        <f t="shared" si="50"/>
        <v>0</v>
      </c>
      <c r="BH707" s="22">
        <f t="shared" si="51"/>
        <v>-20</v>
      </c>
      <c r="BI707" s="61" t="s">
        <v>72</v>
      </c>
      <c r="BJ707" t="e">
        <f>+VLOOKUP(AH707,Sheet4!A:A,1,FALSE())</f>
        <v>#N/A</v>
      </c>
      <c r="BO707" s="62">
        <f t="shared" si="49"/>
        <v>0</v>
      </c>
      <c r="BP707" t="s">
        <v>508</v>
      </c>
    </row>
    <row r="708" spans="1:68" ht="12.75" customHeight="1" x14ac:dyDescent="0.3">
      <c r="A708" s="60">
        <v>46114</v>
      </c>
      <c r="B708" t="s">
        <v>76</v>
      </c>
      <c r="F708">
        <v>580</v>
      </c>
      <c r="G708">
        <v>580</v>
      </c>
      <c r="H708" s="22">
        <v>580</v>
      </c>
      <c r="I708" s="22">
        <v>580</v>
      </c>
      <c r="J708" s="22">
        <f t="shared" si="48"/>
        <v>0</v>
      </c>
      <c r="L708" s="22"/>
      <c r="M708" s="22"/>
      <c r="S708" t="s">
        <v>77</v>
      </c>
      <c r="W708">
        <v>2601114</v>
      </c>
      <c r="X708" t="s">
        <v>502</v>
      </c>
      <c r="Y708" t="s">
        <v>144</v>
      </c>
      <c r="Z708" t="s">
        <v>503</v>
      </c>
      <c r="AA708" t="s">
        <v>509</v>
      </c>
      <c r="AH708" t="s">
        <v>502</v>
      </c>
      <c r="AI708" t="s">
        <v>505</v>
      </c>
      <c r="AJ708" t="s">
        <v>506</v>
      </c>
      <c r="AK708" t="s">
        <v>507</v>
      </c>
      <c r="AO708">
        <v>260001</v>
      </c>
      <c r="BC708" s="22">
        <v>0</v>
      </c>
      <c r="BG708">
        <f t="shared" si="50"/>
        <v>0</v>
      </c>
      <c r="BH708" s="22">
        <f t="shared" si="51"/>
        <v>-580</v>
      </c>
      <c r="BI708" s="61" t="s">
        <v>72</v>
      </c>
      <c r="BJ708" t="e">
        <f>+VLOOKUP(AH708,Sheet4!A:A,1,FALSE())</f>
        <v>#N/A</v>
      </c>
      <c r="BO708" s="62">
        <f t="shared" si="49"/>
        <v>0</v>
      </c>
      <c r="BP708" t="s">
        <v>508</v>
      </c>
    </row>
    <row r="709" spans="1:68" ht="12.75" customHeight="1" x14ac:dyDescent="0.3">
      <c r="A709" s="60">
        <v>46114</v>
      </c>
      <c r="B709" t="s">
        <v>78</v>
      </c>
      <c r="F709" s="63">
        <v>1</v>
      </c>
      <c r="G709">
        <v>0.5</v>
      </c>
      <c r="H709" s="22">
        <v>1</v>
      </c>
      <c r="I709" s="22">
        <v>1</v>
      </c>
      <c r="J709" s="22">
        <f t="shared" si="48"/>
        <v>0.5</v>
      </c>
      <c r="L709" s="22"/>
      <c r="M709" s="22"/>
      <c r="S709" t="s">
        <v>79</v>
      </c>
      <c r="W709">
        <v>2601114</v>
      </c>
      <c r="X709" t="s">
        <v>502</v>
      </c>
      <c r="Y709" t="s">
        <v>144</v>
      </c>
      <c r="Z709" t="s">
        <v>503</v>
      </c>
      <c r="AA709" t="s">
        <v>504</v>
      </c>
      <c r="AH709" t="s">
        <v>502</v>
      </c>
      <c r="AI709" t="s">
        <v>505</v>
      </c>
      <c r="AJ709" t="s">
        <v>506</v>
      </c>
      <c r="AK709" t="s">
        <v>507</v>
      </c>
      <c r="AO709">
        <v>260001</v>
      </c>
      <c r="BC709" s="22">
        <v>0</v>
      </c>
      <c r="BG709">
        <f t="shared" si="50"/>
        <v>0</v>
      </c>
      <c r="BH709" s="22">
        <f t="shared" si="51"/>
        <v>-1</v>
      </c>
      <c r="BI709" s="61" t="s">
        <v>72</v>
      </c>
      <c r="BJ709" t="e">
        <f>+VLOOKUP(AH709,Sheet4!A:A,1,FALSE())</f>
        <v>#N/A</v>
      </c>
      <c r="BO709" s="62">
        <f t="shared" si="49"/>
        <v>0</v>
      </c>
      <c r="BP709" t="s">
        <v>508</v>
      </c>
    </row>
    <row r="710" spans="1:68" ht="12.75" customHeight="1" x14ac:dyDescent="0.3">
      <c r="A710" s="60">
        <v>46114</v>
      </c>
      <c r="B710" t="s">
        <v>78</v>
      </c>
      <c r="F710" s="63">
        <v>29</v>
      </c>
      <c r="G710">
        <v>14.5</v>
      </c>
      <c r="H710" s="22">
        <v>29</v>
      </c>
      <c r="I710" s="22">
        <v>29</v>
      </c>
      <c r="J710" s="22">
        <f t="shared" si="48"/>
        <v>14.5</v>
      </c>
      <c r="L710" s="22"/>
      <c r="M710" s="22"/>
      <c r="S710" t="s">
        <v>79</v>
      </c>
      <c r="W710">
        <v>2601114</v>
      </c>
      <c r="X710" t="s">
        <v>502</v>
      </c>
      <c r="Y710" t="s">
        <v>144</v>
      </c>
      <c r="Z710" t="s">
        <v>503</v>
      </c>
      <c r="AA710" t="s">
        <v>509</v>
      </c>
      <c r="AH710" t="s">
        <v>502</v>
      </c>
      <c r="AI710" t="s">
        <v>505</v>
      </c>
      <c r="AJ710" t="s">
        <v>506</v>
      </c>
      <c r="AK710" t="s">
        <v>507</v>
      </c>
      <c r="AO710">
        <v>260001</v>
      </c>
      <c r="BC710" s="22">
        <v>0</v>
      </c>
      <c r="BG710">
        <f t="shared" si="50"/>
        <v>0</v>
      </c>
      <c r="BH710" s="22">
        <f t="shared" si="51"/>
        <v>-29</v>
      </c>
      <c r="BI710" s="61" t="s">
        <v>72</v>
      </c>
      <c r="BJ710" t="e">
        <f>+VLOOKUP(AH710,Sheet4!A:A,1,FALSE())</f>
        <v>#N/A</v>
      </c>
      <c r="BO710" s="62">
        <f t="shared" si="49"/>
        <v>0</v>
      </c>
      <c r="BP710" t="s">
        <v>508</v>
      </c>
    </row>
    <row r="711" spans="1:68" ht="12.75" customHeight="1" x14ac:dyDescent="0.3">
      <c r="A711" s="60">
        <v>46114</v>
      </c>
      <c r="B711" t="s">
        <v>80</v>
      </c>
      <c r="F711">
        <v>12.5</v>
      </c>
      <c r="G711">
        <v>12.5</v>
      </c>
      <c r="H711" s="22">
        <v>12.5</v>
      </c>
      <c r="I711" s="22">
        <v>12.5</v>
      </c>
      <c r="J711" s="22">
        <f t="shared" si="48"/>
        <v>0</v>
      </c>
      <c r="L711" s="22"/>
      <c r="M711" s="22"/>
      <c r="S711" t="s">
        <v>81</v>
      </c>
      <c r="W711">
        <v>2601114</v>
      </c>
      <c r="X711" t="s">
        <v>502</v>
      </c>
      <c r="Y711" t="s">
        <v>144</v>
      </c>
      <c r="Z711" t="s">
        <v>503</v>
      </c>
      <c r="AA711" t="s">
        <v>504</v>
      </c>
      <c r="AH711" t="s">
        <v>502</v>
      </c>
      <c r="AI711" t="s">
        <v>505</v>
      </c>
      <c r="AJ711" t="s">
        <v>506</v>
      </c>
      <c r="AK711" t="s">
        <v>507</v>
      </c>
      <c r="AO711">
        <v>260001</v>
      </c>
      <c r="BC711" s="22">
        <v>0</v>
      </c>
      <c r="BG711">
        <f t="shared" si="50"/>
        <v>0</v>
      </c>
      <c r="BH711" s="22">
        <f t="shared" si="51"/>
        <v>-12.5</v>
      </c>
      <c r="BI711" s="61" t="s">
        <v>72</v>
      </c>
      <c r="BJ711" t="e">
        <f>+VLOOKUP(AH711,Sheet4!A:A,1,FALSE())</f>
        <v>#N/A</v>
      </c>
      <c r="BO711" s="62">
        <f t="shared" si="49"/>
        <v>0</v>
      </c>
      <c r="BP711" t="s">
        <v>508</v>
      </c>
    </row>
    <row r="712" spans="1:68" ht="12.75" customHeight="1" x14ac:dyDescent="0.3">
      <c r="A712" s="60">
        <v>46114</v>
      </c>
      <c r="B712" t="s">
        <v>80</v>
      </c>
      <c r="F712">
        <v>362.5</v>
      </c>
      <c r="G712">
        <v>362.5</v>
      </c>
      <c r="H712" s="22">
        <v>362.5</v>
      </c>
      <c r="I712" s="22">
        <v>362.5</v>
      </c>
      <c r="J712" s="22">
        <f t="shared" si="48"/>
        <v>0</v>
      </c>
      <c r="L712" s="22"/>
      <c r="M712" s="22"/>
      <c r="S712" t="s">
        <v>81</v>
      </c>
      <c r="W712">
        <v>2601114</v>
      </c>
      <c r="X712" t="s">
        <v>502</v>
      </c>
      <c r="Y712" t="s">
        <v>144</v>
      </c>
      <c r="Z712" t="s">
        <v>503</v>
      </c>
      <c r="AA712" t="s">
        <v>509</v>
      </c>
      <c r="AH712" t="s">
        <v>502</v>
      </c>
      <c r="AI712" t="s">
        <v>505</v>
      </c>
      <c r="AJ712" t="s">
        <v>506</v>
      </c>
      <c r="AK712" t="s">
        <v>507</v>
      </c>
      <c r="AO712">
        <v>260001</v>
      </c>
      <c r="BC712" s="22">
        <v>0</v>
      </c>
      <c r="BG712">
        <f t="shared" si="50"/>
        <v>0</v>
      </c>
      <c r="BH712" s="22">
        <f t="shared" si="51"/>
        <v>-362.5</v>
      </c>
      <c r="BI712" s="61" t="s">
        <v>72</v>
      </c>
      <c r="BJ712" t="e">
        <f>+VLOOKUP(AH712,Sheet4!A:A,1,FALSE())</f>
        <v>#N/A</v>
      </c>
      <c r="BO712" s="62">
        <f t="shared" si="49"/>
        <v>0</v>
      </c>
      <c r="BP712" t="s">
        <v>508</v>
      </c>
    </row>
    <row r="713" spans="1:68" ht="12.75" customHeight="1" x14ac:dyDescent="0.3">
      <c r="A713" s="60">
        <v>46114</v>
      </c>
      <c r="B713" t="s">
        <v>63</v>
      </c>
      <c r="F713">
        <v>11040</v>
      </c>
      <c r="G713">
        <v>11040</v>
      </c>
      <c r="H713" s="22">
        <v>3015</v>
      </c>
      <c r="I713" s="22">
        <v>3015</v>
      </c>
      <c r="J713" s="22">
        <f t="shared" si="48"/>
        <v>-8025</v>
      </c>
      <c r="K713" t="s">
        <v>64</v>
      </c>
      <c r="L713" s="22"/>
      <c r="M713" s="22"/>
      <c r="S713" t="s">
        <v>65</v>
      </c>
      <c r="W713">
        <v>2601115</v>
      </c>
      <c r="X713" t="s">
        <v>510</v>
      </c>
      <c r="Y713" t="s">
        <v>111</v>
      </c>
      <c r="Z713" t="s">
        <v>126</v>
      </c>
      <c r="AA713" t="s">
        <v>223</v>
      </c>
      <c r="AH713" t="s">
        <v>510</v>
      </c>
      <c r="AI713" t="s">
        <v>511</v>
      </c>
      <c r="AJ713" t="s">
        <v>129</v>
      </c>
      <c r="AK713">
        <v>879095867</v>
      </c>
      <c r="AO713">
        <v>260001</v>
      </c>
      <c r="BC713" s="22">
        <v>-8025</v>
      </c>
      <c r="BF713" s="64">
        <v>11040</v>
      </c>
      <c r="BG713">
        <f t="shared" si="50"/>
        <v>0</v>
      </c>
      <c r="BH713" s="22">
        <f t="shared" si="51"/>
        <v>-3015</v>
      </c>
      <c r="BI713" s="66" t="s">
        <v>72</v>
      </c>
      <c r="BJ713" t="e">
        <f>+VLOOKUP(AH713,Sheet4!A:A,1,FALSE())</f>
        <v>#N/A</v>
      </c>
      <c r="BO713" s="62">
        <f t="shared" si="49"/>
        <v>0</v>
      </c>
      <c r="BP713" t="s">
        <v>512</v>
      </c>
    </row>
    <row r="714" spans="1:68" ht="12.75" customHeight="1" x14ac:dyDescent="0.3">
      <c r="A714" s="60">
        <v>46114</v>
      </c>
      <c r="B714" t="s">
        <v>74</v>
      </c>
      <c r="F714" s="63">
        <v>736</v>
      </c>
      <c r="G714">
        <v>368</v>
      </c>
      <c r="H714" s="22">
        <v>201</v>
      </c>
      <c r="I714" s="22">
        <v>201</v>
      </c>
      <c r="J714" s="22">
        <f t="shared" si="48"/>
        <v>-167</v>
      </c>
      <c r="L714" s="22"/>
      <c r="M714" s="22"/>
      <c r="S714" t="s">
        <v>75</v>
      </c>
      <c r="W714">
        <v>2601115</v>
      </c>
      <c r="X714" t="s">
        <v>510</v>
      </c>
      <c r="Y714" t="s">
        <v>111</v>
      </c>
      <c r="Z714" t="s">
        <v>126</v>
      </c>
      <c r="AA714" t="s">
        <v>223</v>
      </c>
      <c r="AH714" t="s">
        <v>510</v>
      </c>
      <c r="AI714" t="s">
        <v>511</v>
      </c>
      <c r="AJ714" t="s">
        <v>129</v>
      </c>
      <c r="AK714">
        <v>879095867</v>
      </c>
      <c r="AO714">
        <v>260001</v>
      </c>
      <c r="BC714" s="22">
        <v>-535</v>
      </c>
      <c r="BG714">
        <f t="shared" si="50"/>
        <v>0</v>
      </c>
      <c r="BH714" s="22">
        <f t="shared" si="51"/>
        <v>-201</v>
      </c>
      <c r="BI714" s="61" t="s">
        <v>72</v>
      </c>
      <c r="BJ714" t="e">
        <f>+VLOOKUP(AH714,Sheet4!A:A,1,FALSE())</f>
        <v>#N/A</v>
      </c>
      <c r="BO714" s="62">
        <f t="shared" si="49"/>
        <v>0</v>
      </c>
      <c r="BP714" t="s">
        <v>512</v>
      </c>
    </row>
    <row r="715" spans="1:68" ht="12.75" customHeight="1" x14ac:dyDescent="0.3">
      <c r="A715" s="60">
        <v>46114</v>
      </c>
      <c r="B715" t="s">
        <v>76</v>
      </c>
      <c r="F715">
        <v>14720</v>
      </c>
      <c r="G715">
        <v>14720</v>
      </c>
      <c r="H715" s="22">
        <v>4020</v>
      </c>
      <c r="I715" s="22">
        <v>4020</v>
      </c>
      <c r="J715" s="22">
        <f t="shared" si="48"/>
        <v>-10700</v>
      </c>
      <c r="L715" s="22"/>
      <c r="M715" s="22"/>
      <c r="S715" t="s">
        <v>77</v>
      </c>
      <c r="W715">
        <v>2601115</v>
      </c>
      <c r="X715" t="s">
        <v>510</v>
      </c>
      <c r="Y715" t="s">
        <v>111</v>
      </c>
      <c r="Z715" t="s">
        <v>126</v>
      </c>
      <c r="AA715" t="s">
        <v>223</v>
      </c>
      <c r="AH715" t="s">
        <v>510</v>
      </c>
      <c r="AI715" t="s">
        <v>511</v>
      </c>
      <c r="AJ715" t="s">
        <v>129</v>
      </c>
      <c r="AK715">
        <v>879095867</v>
      </c>
      <c r="AO715">
        <v>260001</v>
      </c>
      <c r="BC715" s="22">
        <v>-10700</v>
      </c>
      <c r="BG715">
        <f t="shared" si="50"/>
        <v>0</v>
      </c>
      <c r="BH715" s="22">
        <f t="shared" si="51"/>
        <v>-4020</v>
      </c>
      <c r="BI715" s="61" t="s">
        <v>72</v>
      </c>
      <c r="BJ715" t="e">
        <f>+VLOOKUP(AH715,Sheet4!A:A,1,FALSE())</f>
        <v>#N/A</v>
      </c>
      <c r="BO715" s="62">
        <f t="shared" si="49"/>
        <v>0</v>
      </c>
      <c r="BP715" t="s">
        <v>512</v>
      </c>
    </row>
    <row r="716" spans="1:68" ht="12.75" customHeight="1" x14ac:dyDescent="0.3">
      <c r="A716" s="60">
        <v>46114</v>
      </c>
      <c r="B716" t="s">
        <v>78</v>
      </c>
      <c r="F716" s="63">
        <v>435</v>
      </c>
      <c r="G716">
        <v>217.5</v>
      </c>
      <c r="H716" s="22">
        <v>201</v>
      </c>
      <c r="I716" s="22">
        <v>201</v>
      </c>
      <c r="J716" s="22">
        <f t="shared" si="48"/>
        <v>-16.5</v>
      </c>
      <c r="L716" s="22"/>
      <c r="M716" s="22"/>
      <c r="S716" t="s">
        <v>79</v>
      </c>
      <c r="W716">
        <v>2601115</v>
      </c>
      <c r="X716" t="s">
        <v>510</v>
      </c>
      <c r="Y716" t="s">
        <v>111</v>
      </c>
      <c r="Z716" t="s">
        <v>126</v>
      </c>
      <c r="AA716" t="s">
        <v>223</v>
      </c>
      <c r="AH716" t="s">
        <v>510</v>
      </c>
      <c r="AI716" t="s">
        <v>511</v>
      </c>
      <c r="AJ716" t="s">
        <v>129</v>
      </c>
      <c r="AK716">
        <v>879095867</v>
      </c>
      <c r="AO716">
        <v>260001</v>
      </c>
      <c r="BC716" s="22">
        <v>-234</v>
      </c>
      <c r="BG716">
        <f t="shared" si="50"/>
        <v>0</v>
      </c>
      <c r="BH716" s="22">
        <f t="shared" si="51"/>
        <v>-201</v>
      </c>
      <c r="BI716" s="61" t="s">
        <v>72</v>
      </c>
      <c r="BJ716" t="e">
        <f>+VLOOKUP(AH716,Sheet4!A:A,1,FALSE())</f>
        <v>#N/A</v>
      </c>
      <c r="BO716" s="62">
        <f t="shared" si="49"/>
        <v>0</v>
      </c>
      <c r="BP716" t="s">
        <v>512</v>
      </c>
    </row>
    <row r="717" spans="1:68" ht="12.75" customHeight="1" x14ac:dyDescent="0.3">
      <c r="A717" s="60">
        <v>46114</v>
      </c>
      <c r="B717" t="s">
        <v>80</v>
      </c>
      <c r="F717">
        <v>5437.5</v>
      </c>
      <c r="G717">
        <v>5437.5</v>
      </c>
      <c r="H717" s="22">
        <v>2512.5</v>
      </c>
      <c r="I717" s="22">
        <v>2512.5</v>
      </c>
      <c r="J717" s="22">
        <f t="shared" si="48"/>
        <v>-2925</v>
      </c>
      <c r="L717" s="22"/>
      <c r="M717" s="22"/>
      <c r="S717" t="s">
        <v>81</v>
      </c>
      <c r="W717">
        <v>2601115</v>
      </c>
      <c r="X717" t="s">
        <v>510</v>
      </c>
      <c r="Y717" t="s">
        <v>111</v>
      </c>
      <c r="Z717" t="s">
        <v>126</v>
      </c>
      <c r="AA717" t="s">
        <v>223</v>
      </c>
      <c r="AH717" t="s">
        <v>510</v>
      </c>
      <c r="AI717" t="s">
        <v>511</v>
      </c>
      <c r="AJ717" t="s">
        <v>129</v>
      </c>
      <c r="AK717">
        <v>879095867</v>
      </c>
      <c r="AO717">
        <v>260001</v>
      </c>
      <c r="BC717" s="22">
        <v>-2925</v>
      </c>
      <c r="BE717" s="64">
        <v>5438</v>
      </c>
      <c r="BG717">
        <f t="shared" si="50"/>
        <v>5438</v>
      </c>
      <c r="BH717" s="22">
        <f t="shared" si="51"/>
        <v>2925.5</v>
      </c>
      <c r="BI717" s="65" t="s">
        <v>100</v>
      </c>
      <c r="BJ717" t="e">
        <f>+VLOOKUP(AH717,Sheet4!A:A,1,FALSE())</f>
        <v>#N/A</v>
      </c>
      <c r="BO717" s="62">
        <f t="shared" si="49"/>
        <v>0</v>
      </c>
      <c r="BP717" t="s">
        <v>512</v>
      </c>
    </row>
    <row r="718" spans="1:68" ht="12.75" customHeight="1" x14ac:dyDescent="0.3">
      <c r="A718" s="60">
        <v>46114</v>
      </c>
      <c r="B718" t="s">
        <v>82</v>
      </c>
      <c r="F718" s="63">
        <v>903</v>
      </c>
      <c r="G718">
        <v>451.5</v>
      </c>
      <c r="H718" s="22">
        <v>0</v>
      </c>
      <c r="I718" s="22">
        <v>0</v>
      </c>
      <c r="J718" s="22">
        <f t="shared" si="48"/>
        <v>-451.5</v>
      </c>
      <c r="L718" s="22"/>
      <c r="M718" s="22"/>
      <c r="S718" t="s">
        <v>83</v>
      </c>
      <c r="W718">
        <v>2601115</v>
      </c>
      <c r="X718" t="s">
        <v>510</v>
      </c>
      <c r="Y718" t="s">
        <v>111</v>
      </c>
      <c r="Z718" t="s">
        <v>126</v>
      </c>
      <c r="AA718" t="s">
        <v>223</v>
      </c>
      <c r="AH718" t="s">
        <v>510</v>
      </c>
      <c r="AI718" t="s">
        <v>511</v>
      </c>
      <c r="AJ718" t="s">
        <v>129</v>
      </c>
      <c r="AK718">
        <v>879095867</v>
      </c>
      <c r="AO718">
        <v>260001</v>
      </c>
      <c r="BC718" s="22">
        <v>-903</v>
      </c>
      <c r="BG718">
        <f t="shared" si="50"/>
        <v>0</v>
      </c>
      <c r="BH718" s="22">
        <f t="shared" si="51"/>
        <v>0</v>
      </c>
      <c r="BI718" s="61" t="s">
        <v>72</v>
      </c>
      <c r="BJ718" t="e">
        <f>+VLOOKUP(AH718,Sheet4!A:A,1,FALSE())</f>
        <v>#N/A</v>
      </c>
      <c r="BO718" s="62">
        <f t="shared" si="49"/>
        <v>0</v>
      </c>
      <c r="BP718" t="s">
        <v>512</v>
      </c>
    </row>
    <row r="719" spans="1:68" ht="12.75" customHeight="1" x14ac:dyDescent="0.3">
      <c r="A719" s="60">
        <v>46114</v>
      </c>
      <c r="B719" t="s">
        <v>84</v>
      </c>
      <c r="F719">
        <v>15050</v>
      </c>
      <c r="G719">
        <v>15050</v>
      </c>
      <c r="H719" s="22">
        <v>0</v>
      </c>
      <c r="I719" s="22">
        <v>0</v>
      </c>
      <c r="J719" s="22">
        <f t="shared" si="48"/>
        <v>-15050</v>
      </c>
      <c r="L719" s="22"/>
      <c r="M719" s="22"/>
      <c r="S719" t="s">
        <v>85</v>
      </c>
      <c r="W719">
        <v>2601115</v>
      </c>
      <c r="X719" t="s">
        <v>510</v>
      </c>
      <c r="Y719" t="s">
        <v>111</v>
      </c>
      <c r="Z719" t="s">
        <v>126</v>
      </c>
      <c r="AA719" t="s">
        <v>223</v>
      </c>
      <c r="AH719" t="s">
        <v>510</v>
      </c>
      <c r="AI719" t="s">
        <v>511</v>
      </c>
      <c r="AJ719" t="s">
        <v>129</v>
      </c>
      <c r="AK719">
        <v>879095867</v>
      </c>
      <c r="AO719">
        <v>260001</v>
      </c>
      <c r="BC719" s="22">
        <v>-15050</v>
      </c>
      <c r="BG719">
        <f t="shared" si="50"/>
        <v>0</v>
      </c>
      <c r="BH719" s="22">
        <f t="shared" si="51"/>
        <v>0</v>
      </c>
      <c r="BI719" s="61" t="s">
        <v>72</v>
      </c>
      <c r="BJ719" t="e">
        <f>+VLOOKUP(AH719,Sheet4!A:A,1,FALSE())</f>
        <v>#N/A</v>
      </c>
      <c r="BO719" s="62">
        <f t="shared" si="49"/>
        <v>0</v>
      </c>
      <c r="BP719" t="s">
        <v>512</v>
      </c>
    </row>
    <row r="720" spans="1:68" ht="12.75" customHeight="1" x14ac:dyDescent="0.3">
      <c r="A720" s="60">
        <v>46114</v>
      </c>
      <c r="B720" t="s">
        <v>63</v>
      </c>
      <c r="F720">
        <v>5310</v>
      </c>
      <c r="G720">
        <v>5310</v>
      </c>
      <c r="H720" s="22">
        <v>0</v>
      </c>
      <c r="I720" s="22">
        <v>0</v>
      </c>
      <c r="J720" s="22">
        <f t="shared" si="48"/>
        <v>-5310</v>
      </c>
      <c r="K720" t="s">
        <v>93</v>
      </c>
      <c r="L720" s="22"/>
      <c r="M720" s="22"/>
      <c r="S720" t="s">
        <v>65</v>
      </c>
      <c r="W720">
        <v>2601116</v>
      </c>
      <c r="X720" t="s">
        <v>513</v>
      </c>
      <c r="Y720" t="s">
        <v>144</v>
      </c>
      <c r="Z720" t="s">
        <v>514</v>
      </c>
      <c r="AA720" t="s">
        <v>514</v>
      </c>
      <c r="AH720" t="s">
        <v>513</v>
      </c>
      <c r="AI720" t="s">
        <v>515</v>
      </c>
      <c r="AJ720" t="s">
        <v>516</v>
      </c>
      <c r="AK720" t="s">
        <v>517</v>
      </c>
      <c r="AO720">
        <v>260001</v>
      </c>
      <c r="BC720" s="22">
        <v>-5310</v>
      </c>
      <c r="BG720">
        <f t="shared" si="50"/>
        <v>0</v>
      </c>
      <c r="BH720" s="22">
        <f t="shared" si="51"/>
        <v>0</v>
      </c>
      <c r="BI720" s="61" t="s">
        <v>72</v>
      </c>
      <c r="BJ720" t="e">
        <f>+VLOOKUP(AH720,Sheet4!A:A,1,FALSE())</f>
        <v>#N/A</v>
      </c>
      <c r="BO720" s="62">
        <f t="shared" si="49"/>
        <v>0</v>
      </c>
      <c r="BP720" t="s">
        <v>518</v>
      </c>
    </row>
    <row r="721" spans="1:68" ht="12.75" customHeight="1" x14ac:dyDescent="0.3">
      <c r="A721" s="60">
        <v>46114</v>
      </c>
      <c r="B721" t="s">
        <v>74</v>
      </c>
      <c r="F721" s="63">
        <v>354</v>
      </c>
      <c r="G721">
        <v>177</v>
      </c>
      <c r="H721" s="22">
        <v>0</v>
      </c>
      <c r="I721" s="22">
        <v>0</v>
      </c>
      <c r="J721" s="22">
        <f t="shared" si="48"/>
        <v>-177</v>
      </c>
      <c r="L721" s="22"/>
      <c r="M721" s="22"/>
      <c r="S721" t="s">
        <v>75</v>
      </c>
      <c r="W721">
        <v>2601116</v>
      </c>
      <c r="X721" t="s">
        <v>513</v>
      </c>
      <c r="Y721" t="s">
        <v>144</v>
      </c>
      <c r="Z721" t="s">
        <v>514</v>
      </c>
      <c r="AA721" t="s">
        <v>514</v>
      </c>
      <c r="AH721" t="s">
        <v>513</v>
      </c>
      <c r="AI721" t="s">
        <v>515</v>
      </c>
      <c r="AJ721" t="s">
        <v>516</v>
      </c>
      <c r="AK721" t="s">
        <v>517</v>
      </c>
      <c r="AO721">
        <v>260001</v>
      </c>
      <c r="BC721" s="22">
        <v>-354</v>
      </c>
      <c r="BG721">
        <f t="shared" si="50"/>
        <v>0</v>
      </c>
      <c r="BH721" s="22">
        <f t="shared" si="51"/>
        <v>0</v>
      </c>
      <c r="BI721" s="61" t="s">
        <v>72</v>
      </c>
      <c r="BJ721" t="e">
        <f>+VLOOKUP(AH721,Sheet4!A:A,1,FALSE())</f>
        <v>#N/A</v>
      </c>
      <c r="BO721" s="62">
        <f t="shared" si="49"/>
        <v>0</v>
      </c>
      <c r="BP721" t="s">
        <v>518</v>
      </c>
    </row>
    <row r="722" spans="1:68" ht="12.75" customHeight="1" x14ac:dyDescent="0.3">
      <c r="A722" s="60">
        <v>46114</v>
      </c>
      <c r="B722" t="s">
        <v>76</v>
      </c>
      <c r="F722">
        <v>7080</v>
      </c>
      <c r="G722">
        <v>7080</v>
      </c>
      <c r="H722" s="22">
        <v>0</v>
      </c>
      <c r="I722" s="22">
        <v>0</v>
      </c>
      <c r="J722" s="22">
        <f t="shared" si="48"/>
        <v>-7080</v>
      </c>
      <c r="L722" s="22"/>
      <c r="M722" s="22"/>
      <c r="S722" t="s">
        <v>77</v>
      </c>
      <c r="W722">
        <v>2601116</v>
      </c>
      <c r="X722" t="s">
        <v>513</v>
      </c>
      <c r="Y722" t="s">
        <v>144</v>
      </c>
      <c r="Z722" t="s">
        <v>514</v>
      </c>
      <c r="AA722" t="s">
        <v>514</v>
      </c>
      <c r="AH722" t="s">
        <v>513</v>
      </c>
      <c r="AI722" t="s">
        <v>515</v>
      </c>
      <c r="AJ722" t="s">
        <v>516</v>
      </c>
      <c r="AK722" t="s">
        <v>517</v>
      </c>
      <c r="AO722">
        <v>260001</v>
      </c>
      <c r="BC722" s="22">
        <v>-7080</v>
      </c>
      <c r="BG722">
        <f t="shared" si="50"/>
        <v>0</v>
      </c>
      <c r="BH722" s="22">
        <f t="shared" si="51"/>
        <v>0</v>
      </c>
      <c r="BI722" s="61" t="s">
        <v>72</v>
      </c>
      <c r="BJ722" t="e">
        <f>+VLOOKUP(AH722,Sheet4!A:A,1,FALSE())</f>
        <v>#N/A</v>
      </c>
      <c r="BO722" s="62">
        <f t="shared" si="49"/>
        <v>0</v>
      </c>
      <c r="BP722" t="s">
        <v>518</v>
      </c>
    </row>
    <row r="723" spans="1:68" ht="12.75" customHeight="1" x14ac:dyDescent="0.3">
      <c r="A723" s="60">
        <v>46114</v>
      </c>
      <c r="B723" t="s">
        <v>78</v>
      </c>
      <c r="F723" s="63">
        <v>354</v>
      </c>
      <c r="G723">
        <v>177</v>
      </c>
      <c r="H723" s="22">
        <v>0</v>
      </c>
      <c r="I723" s="22">
        <v>0</v>
      </c>
      <c r="J723" s="22">
        <f t="shared" si="48"/>
        <v>-177</v>
      </c>
      <c r="L723" s="22"/>
      <c r="M723" s="22"/>
      <c r="S723" t="s">
        <v>79</v>
      </c>
      <c r="W723">
        <v>2601116</v>
      </c>
      <c r="X723" t="s">
        <v>513</v>
      </c>
      <c r="Y723" t="s">
        <v>144</v>
      </c>
      <c r="Z723" t="s">
        <v>514</v>
      </c>
      <c r="AA723" t="s">
        <v>514</v>
      </c>
      <c r="AH723" t="s">
        <v>513</v>
      </c>
      <c r="AI723" t="s">
        <v>515</v>
      </c>
      <c r="AJ723" t="s">
        <v>516</v>
      </c>
      <c r="AK723" t="s">
        <v>517</v>
      </c>
      <c r="AO723">
        <v>260001</v>
      </c>
      <c r="BC723" s="22">
        <v>-354</v>
      </c>
      <c r="BG723">
        <f t="shared" si="50"/>
        <v>0</v>
      </c>
      <c r="BH723" s="22">
        <f t="shared" si="51"/>
        <v>0</v>
      </c>
      <c r="BI723" s="61" t="s">
        <v>72</v>
      </c>
      <c r="BJ723" t="e">
        <f>+VLOOKUP(AH723,Sheet4!A:A,1,FALSE())</f>
        <v>#N/A</v>
      </c>
      <c r="BO723" s="62">
        <f t="shared" si="49"/>
        <v>0</v>
      </c>
      <c r="BP723" t="s">
        <v>518</v>
      </c>
    </row>
    <row r="724" spans="1:68" ht="12.75" customHeight="1" x14ac:dyDescent="0.3">
      <c r="A724" s="60">
        <v>46114</v>
      </c>
      <c r="B724" t="s">
        <v>80</v>
      </c>
      <c r="F724">
        <v>4425</v>
      </c>
      <c r="G724">
        <v>4425</v>
      </c>
      <c r="H724" s="22">
        <v>0</v>
      </c>
      <c r="I724" s="22">
        <v>0</v>
      </c>
      <c r="J724" s="22">
        <f t="shared" si="48"/>
        <v>-4425</v>
      </c>
      <c r="L724" s="22"/>
      <c r="M724" s="22"/>
      <c r="S724" t="s">
        <v>81</v>
      </c>
      <c r="W724">
        <v>2601116</v>
      </c>
      <c r="X724" t="s">
        <v>513</v>
      </c>
      <c r="Y724" t="s">
        <v>144</v>
      </c>
      <c r="Z724" t="s">
        <v>514</v>
      </c>
      <c r="AA724" t="s">
        <v>514</v>
      </c>
      <c r="AH724" t="s">
        <v>513</v>
      </c>
      <c r="AI724" t="s">
        <v>515</v>
      </c>
      <c r="AJ724" t="s">
        <v>516</v>
      </c>
      <c r="AK724" t="s">
        <v>517</v>
      </c>
      <c r="AO724">
        <v>260001</v>
      </c>
      <c r="BC724" s="22">
        <v>-4425</v>
      </c>
      <c r="BG724">
        <f t="shared" si="50"/>
        <v>0</v>
      </c>
      <c r="BH724" s="22">
        <f t="shared" si="51"/>
        <v>0</v>
      </c>
      <c r="BI724" s="61" t="s">
        <v>72</v>
      </c>
      <c r="BJ724" t="e">
        <f>+VLOOKUP(AH724,Sheet4!A:A,1,FALSE())</f>
        <v>#N/A</v>
      </c>
      <c r="BO724" s="62">
        <f t="shared" si="49"/>
        <v>0</v>
      </c>
      <c r="BP724" t="s">
        <v>518</v>
      </c>
    </row>
    <row r="725" spans="1:68" ht="12.75" customHeight="1" x14ac:dyDescent="0.3">
      <c r="A725" s="60">
        <v>46114</v>
      </c>
      <c r="B725" t="s">
        <v>63</v>
      </c>
      <c r="F725">
        <v>480</v>
      </c>
      <c r="G725">
        <v>480</v>
      </c>
      <c r="H725" s="22">
        <v>0</v>
      </c>
      <c r="I725" s="22">
        <v>0</v>
      </c>
      <c r="J725" s="22">
        <f t="shared" si="48"/>
        <v>-480</v>
      </c>
      <c r="K725" t="s">
        <v>109</v>
      </c>
      <c r="L725" s="22"/>
      <c r="M725" s="22"/>
      <c r="S725" t="s">
        <v>65</v>
      </c>
      <c r="W725">
        <v>2601117</v>
      </c>
      <c r="X725" t="s">
        <v>519</v>
      </c>
      <c r="Y725" t="s">
        <v>119</v>
      </c>
      <c r="Z725" t="s">
        <v>520</v>
      </c>
      <c r="AA725" t="s">
        <v>521</v>
      </c>
      <c r="AH725" t="s">
        <v>519</v>
      </c>
      <c r="AI725" t="s">
        <v>522</v>
      </c>
      <c r="AJ725" t="s">
        <v>523</v>
      </c>
      <c r="AK725">
        <v>867084801</v>
      </c>
      <c r="AO725">
        <v>260001</v>
      </c>
      <c r="BC725" s="22">
        <v>-480</v>
      </c>
      <c r="BG725">
        <f t="shared" si="50"/>
        <v>0</v>
      </c>
      <c r="BH725" s="22">
        <f t="shared" si="51"/>
        <v>0</v>
      </c>
      <c r="BI725" s="61" t="s">
        <v>72</v>
      </c>
      <c r="BJ725" t="e">
        <f>+VLOOKUP(AH725,Sheet4!A:A,1,FALSE())</f>
        <v>#N/A</v>
      </c>
      <c r="BO725" s="62">
        <f t="shared" si="49"/>
        <v>0</v>
      </c>
      <c r="BP725" t="s">
        <v>524</v>
      </c>
    </row>
    <row r="726" spans="1:68" ht="12.75" customHeight="1" x14ac:dyDescent="0.3">
      <c r="A726" s="60">
        <v>46114</v>
      </c>
      <c r="B726" t="s">
        <v>74</v>
      </c>
      <c r="F726" s="63">
        <v>32</v>
      </c>
      <c r="G726">
        <v>16</v>
      </c>
      <c r="H726" s="22">
        <v>0</v>
      </c>
      <c r="I726" s="22">
        <v>0</v>
      </c>
      <c r="J726" s="22">
        <f t="shared" si="48"/>
        <v>-16</v>
      </c>
      <c r="L726" s="22"/>
      <c r="M726" s="22"/>
      <c r="S726" t="s">
        <v>75</v>
      </c>
      <c r="W726">
        <v>2601117</v>
      </c>
      <c r="X726" t="s">
        <v>519</v>
      </c>
      <c r="Y726" t="s">
        <v>119</v>
      </c>
      <c r="Z726" t="s">
        <v>520</v>
      </c>
      <c r="AA726" t="s">
        <v>521</v>
      </c>
      <c r="AH726" t="s">
        <v>519</v>
      </c>
      <c r="AI726" t="s">
        <v>522</v>
      </c>
      <c r="AJ726" t="s">
        <v>523</v>
      </c>
      <c r="AK726">
        <v>867084801</v>
      </c>
      <c r="AO726">
        <v>260001</v>
      </c>
      <c r="BC726" s="22">
        <v>-32</v>
      </c>
      <c r="BG726">
        <f t="shared" si="50"/>
        <v>0</v>
      </c>
      <c r="BH726" s="22">
        <f t="shared" si="51"/>
        <v>0</v>
      </c>
      <c r="BI726" s="61" t="s">
        <v>72</v>
      </c>
      <c r="BJ726" t="e">
        <f>+VLOOKUP(AH726,Sheet4!A:A,1,FALSE())</f>
        <v>#N/A</v>
      </c>
      <c r="BO726" s="62">
        <f t="shared" si="49"/>
        <v>0</v>
      </c>
      <c r="BP726" t="s">
        <v>524</v>
      </c>
    </row>
    <row r="727" spans="1:68" ht="12.75" customHeight="1" x14ac:dyDescent="0.3">
      <c r="A727" s="60">
        <v>46114</v>
      </c>
      <c r="B727" t="s">
        <v>76</v>
      </c>
      <c r="F727">
        <v>640</v>
      </c>
      <c r="G727">
        <v>640</v>
      </c>
      <c r="H727" s="22">
        <v>0</v>
      </c>
      <c r="I727" s="22">
        <v>0</v>
      </c>
      <c r="J727" s="22">
        <f t="shared" si="48"/>
        <v>-640</v>
      </c>
      <c r="L727" s="22"/>
      <c r="M727" s="22"/>
      <c r="S727" t="s">
        <v>77</v>
      </c>
      <c r="W727">
        <v>2601117</v>
      </c>
      <c r="X727" t="s">
        <v>519</v>
      </c>
      <c r="Y727" t="s">
        <v>119</v>
      </c>
      <c r="Z727" t="s">
        <v>520</v>
      </c>
      <c r="AA727" t="s">
        <v>521</v>
      </c>
      <c r="AH727" t="s">
        <v>519</v>
      </c>
      <c r="AI727" t="s">
        <v>522</v>
      </c>
      <c r="AJ727" t="s">
        <v>523</v>
      </c>
      <c r="AK727">
        <v>867084801</v>
      </c>
      <c r="AO727">
        <v>260001</v>
      </c>
      <c r="BC727" s="22">
        <v>-640</v>
      </c>
      <c r="BG727">
        <f t="shared" si="50"/>
        <v>0</v>
      </c>
      <c r="BH727" s="22">
        <f t="shared" si="51"/>
        <v>0</v>
      </c>
      <c r="BI727" s="61" t="s">
        <v>72</v>
      </c>
      <c r="BJ727" t="e">
        <f>+VLOOKUP(AH727,Sheet4!A:A,1,FALSE())</f>
        <v>#N/A</v>
      </c>
      <c r="BO727" s="62">
        <f t="shared" si="49"/>
        <v>0</v>
      </c>
      <c r="BP727" t="s">
        <v>524</v>
      </c>
    </row>
    <row r="728" spans="1:68" ht="12.75" customHeight="1" x14ac:dyDescent="0.3">
      <c r="A728" s="60">
        <v>46114</v>
      </c>
      <c r="B728" t="s">
        <v>78</v>
      </c>
      <c r="F728" s="63">
        <v>29</v>
      </c>
      <c r="G728">
        <v>14.5</v>
      </c>
      <c r="H728" s="22">
        <v>0</v>
      </c>
      <c r="I728" s="22">
        <v>0</v>
      </c>
      <c r="J728" s="22">
        <f t="shared" si="48"/>
        <v>-14.5</v>
      </c>
      <c r="L728" s="22"/>
      <c r="M728" s="22"/>
      <c r="S728" t="s">
        <v>79</v>
      </c>
      <c r="W728">
        <v>2601117</v>
      </c>
      <c r="X728" t="s">
        <v>519</v>
      </c>
      <c r="Y728" t="s">
        <v>119</v>
      </c>
      <c r="Z728" t="s">
        <v>520</v>
      </c>
      <c r="AA728" t="s">
        <v>521</v>
      </c>
      <c r="AH728" t="s">
        <v>519</v>
      </c>
      <c r="AI728" t="s">
        <v>522</v>
      </c>
      <c r="AJ728" t="s">
        <v>523</v>
      </c>
      <c r="AK728">
        <v>867084801</v>
      </c>
      <c r="AO728">
        <v>260001</v>
      </c>
      <c r="BC728" s="22">
        <v>-29</v>
      </c>
      <c r="BG728">
        <f t="shared" si="50"/>
        <v>0</v>
      </c>
      <c r="BH728" s="22">
        <f t="shared" si="51"/>
        <v>0</v>
      </c>
      <c r="BI728" s="61" t="s">
        <v>72</v>
      </c>
      <c r="BJ728" t="e">
        <f>+VLOOKUP(AH728,Sheet4!A:A,1,FALSE())</f>
        <v>#N/A</v>
      </c>
      <c r="BO728" s="62">
        <f t="shared" si="49"/>
        <v>0</v>
      </c>
      <c r="BP728" t="s">
        <v>524</v>
      </c>
    </row>
    <row r="729" spans="1:68" ht="12.75" customHeight="1" x14ac:dyDescent="0.3">
      <c r="A729" s="60">
        <v>46114</v>
      </c>
      <c r="B729" t="s">
        <v>80</v>
      </c>
      <c r="F729">
        <v>362.5</v>
      </c>
      <c r="G729">
        <v>362.5</v>
      </c>
      <c r="H729" s="22">
        <v>0</v>
      </c>
      <c r="I729" s="22">
        <v>0</v>
      </c>
      <c r="J729" s="22">
        <f t="shared" si="48"/>
        <v>-362.5</v>
      </c>
      <c r="L729" s="22"/>
      <c r="M729" s="22"/>
      <c r="S729" t="s">
        <v>81</v>
      </c>
      <c r="W729">
        <v>2601117</v>
      </c>
      <c r="X729" t="s">
        <v>519</v>
      </c>
      <c r="Y729" t="s">
        <v>119</v>
      </c>
      <c r="Z729" t="s">
        <v>520</v>
      </c>
      <c r="AA729" t="s">
        <v>521</v>
      </c>
      <c r="AH729" t="s">
        <v>519</v>
      </c>
      <c r="AI729" t="s">
        <v>522</v>
      </c>
      <c r="AJ729" t="s">
        <v>523</v>
      </c>
      <c r="AK729">
        <v>867084801</v>
      </c>
      <c r="AO729">
        <v>260001</v>
      </c>
      <c r="BC729" s="22">
        <v>-362.5</v>
      </c>
      <c r="BG729">
        <f t="shared" si="50"/>
        <v>0</v>
      </c>
      <c r="BH729" s="22">
        <f t="shared" si="51"/>
        <v>0</v>
      </c>
      <c r="BI729" s="61" t="s">
        <v>72</v>
      </c>
      <c r="BJ729" t="e">
        <f>+VLOOKUP(AH729,Sheet4!A:A,1,FALSE())</f>
        <v>#N/A</v>
      </c>
      <c r="BO729" s="62">
        <f t="shared" si="49"/>
        <v>0</v>
      </c>
      <c r="BP729" t="s">
        <v>524</v>
      </c>
    </row>
    <row r="730" spans="1:68" ht="12.75" customHeight="1" x14ac:dyDescent="0.3">
      <c r="A730" s="60">
        <v>46114</v>
      </c>
      <c r="B730" t="s">
        <v>82</v>
      </c>
      <c r="F730" s="63">
        <v>9</v>
      </c>
      <c r="G730">
        <v>4.5</v>
      </c>
      <c r="H730" s="22">
        <v>0</v>
      </c>
      <c r="I730" s="22">
        <v>0</v>
      </c>
      <c r="J730" s="22">
        <f t="shared" si="48"/>
        <v>-4.5</v>
      </c>
      <c r="L730" s="22"/>
      <c r="M730" s="22"/>
      <c r="S730" t="s">
        <v>83</v>
      </c>
      <c r="W730">
        <v>2601117</v>
      </c>
      <c r="X730" t="s">
        <v>519</v>
      </c>
      <c r="Y730" t="s">
        <v>119</v>
      </c>
      <c r="Z730" t="s">
        <v>520</v>
      </c>
      <c r="AA730" t="s">
        <v>521</v>
      </c>
      <c r="AH730" t="s">
        <v>519</v>
      </c>
      <c r="AI730" t="s">
        <v>522</v>
      </c>
      <c r="AJ730" t="s">
        <v>523</v>
      </c>
      <c r="AK730">
        <v>867084801</v>
      </c>
      <c r="AO730">
        <v>260001</v>
      </c>
      <c r="BC730" s="22">
        <v>-9</v>
      </c>
      <c r="BG730">
        <f t="shared" si="50"/>
        <v>0</v>
      </c>
      <c r="BH730" s="22">
        <f t="shared" si="51"/>
        <v>0</v>
      </c>
      <c r="BI730" s="61" t="s">
        <v>72</v>
      </c>
      <c r="BJ730" t="e">
        <f>+VLOOKUP(AH730,Sheet4!A:A,1,FALSE())</f>
        <v>#N/A</v>
      </c>
      <c r="BO730" s="62">
        <f t="shared" si="49"/>
        <v>0</v>
      </c>
      <c r="BP730" t="s">
        <v>524</v>
      </c>
    </row>
    <row r="731" spans="1:68" ht="12.75" customHeight="1" x14ac:dyDescent="0.3">
      <c r="A731" s="60">
        <v>46114</v>
      </c>
      <c r="B731" t="s">
        <v>84</v>
      </c>
      <c r="F731">
        <v>150</v>
      </c>
      <c r="G731">
        <v>150</v>
      </c>
      <c r="H731" s="22">
        <v>0</v>
      </c>
      <c r="I731" s="22">
        <v>0</v>
      </c>
      <c r="J731" s="22">
        <f t="shared" si="48"/>
        <v>-150</v>
      </c>
      <c r="L731" s="22"/>
      <c r="M731" s="22"/>
      <c r="S731" t="s">
        <v>85</v>
      </c>
      <c r="W731">
        <v>2601117</v>
      </c>
      <c r="X731" t="s">
        <v>519</v>
      </c>
      <c r="Y731" t="s">
        <v>119</v>
      </c>
      <c r="Z731" t="s">
        <v>520</v>
      </c>
      <c r="AA731" t="s">
        <v>521</v>
      </c>
      <c r="AH731" t="s">
        <v>519</v>
      </c>
      <c r="AI731" t="s">
        <v>522</v>
      </c>
      <c r="AJ731" t="s">
        <v>523</v>
      </c>
      <c r="AK731">
        <v>867084801</v>
      </c>
      <c r="AO731">
        <v>260001</v>
      </c>
      <c r="BC731" s="22">
        <v>-150</v>
      </c>
      <c r="BG731">
        <f t="shared" si="50"/>
        <v>0</v>
      </c>
      <c r="BH731" s="22">
        <f t="shared" si="51"/>
        <v>0</v>
      </c>
      <c r="BI731" s="61" t="s">
        <v>72</v>
      </c>
      <c r="BJ731" t="e">
        <f>+VLOOKUP(AH731,Sheet4!A:A,1,FALSE())</f>
        <v>#N/A</v>
      </c>
      <c r="BO731" s="62">
        <f t="shared" si="49"/>
        <v>0</v>
      </c>
      <c r="BP731" t="s">
        <v>524</v>
      </c>
    </row>
    <row r="732" spans="1:68" ht="12.75" customHeight="1" x14ac:dyDescent="0.3">
      <c r="A732" s="60">
        <v>46114</v>
      </c>
      <c r="B732" t="s">
        <v>63</v>
      </c>
      <c r="F732">
        <v>15</v>
      </c>
      <c r="G732">
        <v>15</v>
      </c>
      <c r="H732" s="22">
        <v>0</v>
      </c>
      <c r="I732" s="22">
        <v>0</v>
      </c>
      <c r="J732" s="22">
        <f t="shared" si="48"/>
        <v>-15</v>
      </c>
      <c r="K732" t="s">
        <v>64</v>
      </c>
      <c r="L732" s="22"/>
      <c r="M732" s="22"/>
      <c r="S732" t="s">
        <v>65</v>
      </c>
      <c r="W732">
        <v>2601118</v>
      </c>
      <c r="X732" t="s">
        <v>525</v>
      </c>
      <c r="Y732" t="s">
        <v>67</v>
      </c>
      <c r="Z732" t="s">
        <v>68</v>
      </c>
      <c r="AA732" t="s">
        <v>526</v>
      </c>
      <c r="AH732" t="s">
        <v>525</v>
      </c>
      <c r="AI732" t="s">
        <v>527</v>
      </c>
      <c r="AJ732" t="s">
        <v>71</v>
      </c>
      <c r="AK732">
        <v>865421928</v>
      </c>
      <c r="AO732">
        <v>260001</v>
      </c>
      <c r="BC732" s="22">
        <v>-15</v>
      </c>
      <c r="BG732">
        <f t="shared" si="50"/>
        <v>0</v>
      </c>
      <c r="BH732" s="22">
        <f t="shared" si="51"/>
        <v>0</v>
      </c>
      <c r="BI732" s="61" t="s">
        <v>72</v>
      </c>
      <c r="BJ732" t="e">
        <f>+VLOOKUP(AH732,Sheet4!A:A,1,FALSE())</f>
        <v>#N/A</v>
      </c>
      <c r="BO732" s="62">
        <f t="shared" si="49"/>
        <v>0</v>
      </c>
      <c r="BP732" t="s">
        <v>528</v>
      </c>
    </row>
    <row r="733" spans="1:68" ht="12.75" customHeight="1" x14ac:dyDescent="0.3">
      <c r="A733" s="60">
        <v>46114</v>
      </c>
      <c r="B733" t="s">
        <v>63</v>
      </c>
      <c r="F733">
        <v>30</v>
      </c>
      <c r="G733">
        <v>30</v>
      </c>
      <c r="H733" s="22">
        <v>0</v>
      </c>
      <c r="I733" s="22">
        <v>0</v>
      </c>
      <c r="J733" s="22">
        <f t="shared" si="48"/>
        <v>-30</v>
      </c>
      <c r="K733" t="s">
        <v>64</v>
      </c>
      <c r="L733" s="22"/>
      <c r="M733" s="22"/>
      <c r="S733" t="s">
        <v>65</v>
      </c>
      <c r="W733">
        <v>2601118</v>
      </c>
      <c r="X733" t="s">
        <v>525</v>
      </c>
      <c r="Y733" t="s">
        <v>67</v>
      </c>
      <c r="Z733" t="s">
        <v>68</v>
      </c>
      <c r="AA733" t="s">
        <v>529</v>
      </c>
      <c r="AH733" t="s">
        <v>525</v>
      </c>
      <c r="AI733" t="s">
        <v>527</v>
      </c>
      <c r="AJ733" t="s">
        <v>71</v>
      </c>
      <c r="AK733">
        <v>865421928</v>
      </c>
      <c r="AO733">
        <v>260001</v>
      </c>
      <c r="BC733" s="22">
        <v>-30</v>
      </c>
      <c r="BG733">
        <f t="shared" si="50"/>
        <v>0</v>
      </c>
      <c r="BH733" s="22">
        <f t="shared" si="51"/>
        <v>0</v>
      </c>
      <c r="BI733" s="61" t="s">
        <v>72</v>
      </c>
      <c r="BJ733" t="e">
        <f>+VLOOKUP(AH733,Sheet4!A:A,1,FALSE())</f>
        <v>#N/A</v>
      </c>
      <c r="BO733" s="62">
        <f t="shared" si="49"/>
        <v>0</v>
      </c>
      <c r="BP733" t="s">
        <v>528</v>
      </c>
    </row>
    <row r="734" spans="1:68" ht="12.75" customHeight="1" x14ac:dyDescent="0.3">
      <c r="A734" s="60">
        <v>46114</v>
      </c>
      <c r="B734" t="s">
        <v>63</v>
      </c>
      <c r="F734">
        <v>15</v>
      </c>
      <c r="G734">
        <v>15</v>
      </c>
      <c r="H734" s="22">
        <v>0</v>
      </c>
      <c r="I734" s="22">
        <v>0</v>
      </c>
      <c r="J734" s="22">
        <f t="shared" si="48"/>
        <v>-15</v>
      </c>
      <c r="K734" t="s">
        <v>64</v>
      </c>
      <c r="L734" s="22"/>
      <c r="M734" s="22"/>
      <c r="S734" t="s">
        <v>65</v>
      </c>
      <c r="W734">
        <v>2601118</v>
      </c>
      <c r="X734" t="s">
        <v>525</v>
      </c>
      <c r="Y734" t="s">
        <v>67</v>
      </c>
      <c r="Z734" t="s">
        <v>68</v>
      </c>
      <c r="AA734" t="s">
        <v>530</v>
      </c>
      <c r="AH734" t="s">
        <v>525</v>
      </c>
      <c r="AI734" t="s">
        <v>527</v>
      </c>
      <c r="AJ734" t="s">
        <v>71</v>
      </c>
      <c r="AK734">
        <v>865421928</v>
      </c>
      <c r="AO734">
        <v>260001</v>
      </c>
      <c r="BC734" s="22">
        <v>-15</v>
      </c>
      <c r="BG734">
        <f t="shared" si="50"/>
        <v>0</v>
      </c>
      <c r="BH734" s="22">
        <f t="shared" si="51"/>
        <v>0</v>
      </c>
      <c r="BI734" s="61" t="s">
        <v>72</v>
      </c>
      <c r="BJ734" t="e">
        <f>+VLOOKUP(AH734,Sheet4!A:A,1,FALSE())</f>
        <v>#N/A</v>
      </c>
      <c r="BO734" s="62">
        <f t="shared" si="49"/>
        <v>0</v>
      </c>
      <c r="BP734" t="s">
        <v>528</v>
      </c>
    </row>
    <row r="735" spans="1:68" ht="12.75" customHeight="1" x14ac:dyDescent="0.3">
      <c r="A735" s="60">
        <v>46114</v>
      </c>
      <c r="B735" t="s">
        <v>74</v>
      </c>
      <c r="F735" s="63">
        <v>1</v>
      </c>
      <c r="G735">
        <v>0.5</v>
      </c>
      <c r="H735" s="22">
        <v>0</v>
      </c>
      <c r="I735" s="22">
        <v>0</v>
      </c>
      <c r="J735" s="22">
        <f t="shared" ref="J735:J766" si="52">I735-G735</f>
        <v>-0.5</v>
      </c>
      <c r="L735" s="22"/>
      <c r="M735" s="22"/>
      <c r="S735" t="s">
        <v>75</v>
      </c>
      <c r="W735">
        <v>2601118</v>
      </c>
      <c r="X735" t="s">
        <v>525</v>
      </c>
      <c r="Y735" t="s">
        <v>67</v>
      </c>
      <c r="Z735" t="s">
        <v>68</v>
      </c>
      <c r="AA735" t="s">
        <v>526</v>
      </c>
      <c r="AH735" t="s">
        <v>525</v>
      </c>
      <c r="AI735" t="s">
        <v>527</v>
      </c>
      <c r="AJ735" t="s">
        <v>71</v>
      </c>
      <c r="AK735">
        <v>865421928</v>
      </c>
      <c r="AO735">
        <v>260001</v>
      </c>
      <c r="BC735" s="22">
        <v>-1</v>
      </c>
      <c r="BG735">
        <f t="shared" si="50"/>
        <v>0</v>
      </c>
      <c r="BH735" s="22">
        <f t="shared" si="51"/>
        <v>0</v>
      </c>
      <c r="BI735" s="61" t="s">
        <v>72</v>
      </c>
      <c r="BJ735" t="e">
        <f>+VLOOKUP(AH735,Sheet4!A:A,1,FALSE())</f>
        <v>#N/A</v>
      </c>
      <c r="BO735" s="62">
        <f t="shared" ref="BO735:BO766" si="53">+I735+-H735</f>
        <v>0</v>
      </c>
      <c r="BP735" t="s">
        <v>528</v>
      </c>
    </row>
    <row r="736" spans="1:68" ht="12.75" customHeight="1" x14ac:dyDescent="0.3">
      <c r="A736" s="60">
        <v>46114</v>
      </c>
      <c r="B736" t="s">
        <v>74</v>
      </c>
      <c r="F736" s="63">
        <v>2</v>
      </c>
      <c r="G736">
        <v>1</v>
      </c>
      <c r="H736" s="22">
        <v>0</v>
      </c>
      <c r="I736" s="22">
        <v>0</v>
      </c>
      <c r="J736" s="22">
        <f t="shared" si="52"/>
        <v>-1</v>
      </c>
      <c r="L736" s="22"/>
      <c r="M736" s="22"/>
      <c r="S736" t="s">
        <v>75</v>
      </c>
      <c r="W736">
        <v>2601118</v>
      </c>
      <c r="X736" t="s">
        <v>525</v>
      </c>
      <c r="Y736" t="s">
        <v>67</v>
      </c>
      <c r="Z736" t="s">
        <v>68</v>
      </c>
      <c r="AA736" t="s">
        <v>529</v>
      </c>
      <c r="AH736" t="s">
        <v>525</v>
      </c>
      <c r="AI736" t="s">
        <v>527</v>
      </c>
      <c r="AJ736" t="s">
        <v>71</v>
      </c>
      <c r="AK736">
        <v>865421928</v>
      </c>
      <c r="AO736">
        <v>260001</v>
      </c>
      <c r="BC736" s="22">
        <v>-2</v>
      </c>
      <c r="BG736">
        <f t="shared" si="50"/>
        <v>0</v>
      </c>
      <c r="BH736" s="22">
        <f t="shared" si="51"/>
        <v>0</v>
      </c>
      <c r="BI736" s="61" t="s">
        <v>72</v>
      </c>
      <c r="BJ736" t="e">
        <f>+VLOOKUP(AH736,Sheet4!A:A,1,FALSE())</f>
        <v>#N/A</v>
      </c>
      <c r="BO736" s="62">
        <f t="shared" si="53"/>
        <v>0</v>
      </c>
      <c r="BP736" t="s">
        <v>528</v>
      </c>
    </row>
    <row r="737" spans="1:68" ht="12.75" customHeight="1" x14ac:dyDescent="0.3">
      <c r="A737" s="60">
        <v>46114</v>
      </c>
      <c r="B737" t="s">
        <v>74</v>
      </c>
      <c r="F737" s="63">
        <v>1</v>
      </c>
      <c r="G737">
        <v>0.5</v>
      </c>
      <c r="H737" s="22">
        <v>0</v>
      </c>
      <c r="I737" s="22">
        <v>0</v>
      </c>
      <c r="J737" s="22">
        <f t="shared" si="52"/>
        <v>-0.5</v>
      </c>
      <c r="L737" s="22"/>
      <c r="M737" s="22"/>
      <c r="S737" t="s">
        <v>75</v>
      </c>
      <c r="W737">
        <v>2601118</v>
      </c>
      <c r="X737" t="s">
        <v>525</v>
      </c>
      <c r="Y737" t="s">
        <v>67</v>
      </c>
      <c r="Z737" t="s">
        <v>68</v>
      </c>
      <c r="AA737" t="s">
        <v>530</v>
      </c>
      <c r="AH737" t="s">
        <v>525</v>
      </c>
      <c r="AI737" t="s">
        <v>527</v>
      </c>
      <c r="AJ737" t="s">
        <v>71</v>
      </c>
      <c r="AK737">
        <v>865421928</v>
      </c>
      <c r="AO737">
        <v>260001</v>
      </c>
      <c r="BC737" s="22">
        <v>-1</v>
      </c>
      <c r="BG737">
        <f t="shared" si="50"/>
        <v>0</v>
      </c>
      <c r="BH737" s="22">
        <f t="shared" si="51"/>
        <v>0</v>
      </c>
      <c r="BI737" s="61" t="s">
        <v>72</v>
      </c>
      <c r="BJ737" t="e">
        <f>+VLOOKUP(AH737,Sheet4!A:A,1,FALSE())</f>
        <v>#N/A</v>
      </c>
      <c r="BO737" s="62">
        <f t="shared" si="53"/>
        <v>0</v>
      </c>
      <c r="BP737" t="s">
        <v>528</v>
      </c>
    </row>
    <row r="738" spans="1:68" ht="12.75" customHeight="1" x14ac:dyDescent="0.3">
      <c r="A738" s="60">
        <v>46114</v>
      </c>
      <c r="B738" t="s">
        <v>76</v>
      </c>
      <c r="F738">
        <v>20</v>
      </c>
      <c r="G738">
        <v>20</v>
      </c>
      <c r="H738" s="22">
        <v>0</v>
      </c>
      <c r="I738" s="22">
        <v>0</v>
      </c>
      <c r="J738" s="22">
        <f t="shared" si="52"/>
        <v>-20</v>
      </c>
      <c r="L738" s="22"/>
      <c r="M738" s="22"/>
      <c r="S738" t="s">
        <v>77</v>
      </c>
      <c r="W738">
        <v>2601118</v>
      </c>
      <c r="X738" t="s">
        <v>525</v>
      </c>
      <c r="Y738" t="s">
        <v>67</v>
      </c>
      <c r="Z738" t="s">
        <v>68</v>
      </c>
      <c r="AA738" t="s">
        <v>526</v>
      </c>
      <c r="AH738" t="s">
        <v>525</v>
      </c>
      <c r="AI738" t="s">
        <v>527</v>
      </c>
      <c r="AJ738" t="s">
        <v>71</v>
      </c>
      <c r="AK738">
        <v>865421928</v>
      </c>
      <c r="AO738">
        <v>260001</v>
      </c>
      <c r="BC738" s="22">
        <v>-20</v>
      </c>
      <c r="BG738">
        <f t="shared" si="50"/>
        <v>0</v>
      </c>
      <c r="BH738" s="22">
        <f t="shared" si="51"/>
        <v>0</v>
      </c>
      <c r="BI738" s="61" t="s">
        <v>72</v>
      </c>
      <c r="BJ738" t="e">
        <f>+VLOOKUP(AH738,Sheet4!A:A,1,FALSE())</f>
        <v>#N/A</v>
      </c>
      <c r="BO738" s="62">
        <f t="shared" si="53"/>
        <v>0</v>
      </c>
      <c r="BP738" t="s">
        <v>528</v>
      </c>
    </row>
    <row r="739" spans="1:68" ht="12.75" customHeight="1" x14ac:dyDescent="0.3">
      <c r="A739" s="60">
        <v>46114</v>
      </c>
      <c r="B739" t="s">
        <v>76</v>
      </c>
      <c r="F739">
        <v>40</v>
      </c>
      <c r="G739">
        <v>40</v>
      </c>
      <c r="H739" s="22">
        <v>0</v>
      </c>
      <c r="I739" s="22">
        <v>0</v>
      </c>
      <c r="J739" s="22">
        <f t="shared" si="52"/>
        <v>-40</v>
      </c>
      <c r="L739" s="22"/>
      <c r="M739" s="22"/>
      <c r="S739" t="s">
        <v>77</v>
      </c>
      <c r="W739">
        <v>2601118</v>
      </c>
      <c r="X739" t="s">
        <v>525</v>
      </c>
      <c r="Y739" t="s">
        <v>67</v>
      </c>
      <c r="Z739" t="s">
        <v>68</v>
      </c>
      <c r="AA739" t="s">
        <v>529</v>
      </c>
      <c r="AH739" t="s">
        <v>525</v>
      </c>
      <c r="AI739" t="s">
        <v>527</v>
      </c>
      <c r="AJ739" t="s">
        <v>71</v>
      </c>
      <c r="AK739">
        <v>865421928</v>
      </c>
      <c r="AO739">
        <v>260001</v>
      </c>
      <c r="BC739" s="22">
        <v>-40</v>
      </c>
      <c r="BG739">
        <f t="shared" si="50"/>
        <v>0</v>
      </c>
      <c r="BH739" s="22">
        <f t="shared" si="51"/>
        <v>0</v>
      </c>
      <c r="BI739" s="61" t="s">
        <v>72</v>
      </c>
      <c r="BJ739" t="e">
        <f>+VLOOKUP(AH739,Sheet4!A:A,1,FALSE())</f>
        <v>#N/A</v>
      </c>
      <c r="BO739" s="62">
        <f t="shared" si="53"/>
        <v>0</v>
      </c>
      <c r="BP739" t="s">
        <v>528</v>
      </c>
    </row>
    <row r="740" spans="1:68" ht="12.75" customHeight="1" x14ac:dyDescent="0.3">
      <c r="A740" s="60">
        <v>46114</v>
      </c>
      <c r="B740" t="s">
        <v>76</v>
      </c>
      <c r="F740">
        <v>20</v>
      </c>
      <c r="G740">
        <v>20</v>
      </c>
      <c r="H740" s="22">
        <v>0</v>
      </c>
      <c r="I740" s="22">
        <v>0</v>
      </c>
      <c r="J740" s="22">
        <f t="shared" si="52"/>
        <v>-20</v>
      </c>
      <c r="L740" s="22"/>
      <c r="M740" s="22"/>
      <c r="S740" t="s">
        <v>77</v>
      </c>
      <c r="W740">
        <v>2601118</v>
      </c>
      <c r="X740" t="s">
        <v>525</v>
      </c>
      <c r="Y740" t="s">
        <v>67</v>
      </c>
      <c r="Z740" t="s">
        <v>68</v>
      </c>
      <c r="AA740" t="s">
        <v>530</v>
      </c>
      <c r="AH740" t="s">
        <v>525</v>
      </c>
      <c r="AI740" t="s">
        <v>527</v>
      </c>
      <c r="AJ740" t="s">
        <v>71</v>
      </c>
      <c r="AK740">
        <v>865421928</v>
      </c>
      <c r="AO740">
        <v>260001</v>
      </c>
      <c r="BC740" s="22">
        <v>-20</v>
      </c>
      <c r="BG740">
        <f t="shared" si="50"/>
        <v>0</v>
      </c>
      <c r="BH740" s="22">
        <f t="shared" si="51"/>
        <v>0</v>
      </c>
      <c r="BI740" s="61" t="s">
        <v>72</v>
      </c>
      <c r="BJ740" t="e">
        <f>+VLOOKUP(AH740,Sheet4!A:A,1,FALSE())</f>
        <v>#N/A</v>
      </c>
      <c r="BO740" s="62">
        <f t="shared" si="53"/>
        <v>0</v>
      </c>
      <c r="BP740" t="s">
        <v>528</v>
      </c>
    </row>
    <row r="741" spans="1:68" ht="12.75" customHeight="1" x14ac:dyDescent="0.3">
      <c r="A741" s="60">
        <v>46114</v>
      </c>
      <c r="B741" t="s">
        <v>78</v>
      </c>
      <c r="F741" s="63">
        <v>2</v>
      </c>
      <c r="G741">
        <v>1</v>
      </c>
      <c r="H741" s="22">
        <v>0</v>
      </c>
      <c r="I741" s="22">
        <v>0</v>
      </c>
      <c r="J741" s="22">
        <f t="shared" si="52"/>
        <v>-1</v>
      </c>
      <c r="L741" s="22"/>
      <c r="M741" s="22"/>
      <c r="S741" t="s">
        <v>79</v>
      </c>
      <c r="W741">
        <v>2601118</v>
      </c>
      <c r="X741" t="s">
        <v>525</v>
      </c>
      <c r="Y741" t="s">
        <v>67</v>
      </c>
      <c r="Z741" t="s">
        <v>68</v>
      </c>
      <c r="AA741" t="s">
        <v>529</v>
      </c>
      <c r="AH741" t="s">
        <v>525</v>
      </c>
      <c r="AI741" t="s">
        <v>527</v>
      </c>
      <c r="AJ741" t="s">
        <v>71</v>
      </c>
      <c r="AK741">
        <v>865421928</v>
      </c>
      <c r="AO741">
        <v>260001</v>
      </c>
      <c r="BC741" s="22">
        <v>-2</v>
      </c>
      <c r="BG741">
        <f t="shared" si="50"/>
        <v>0</v>
      </c>
      <c r="BH741" s="22">
        <f t="shared" si="51"/>
        <v>0</v>
      </c>
      <c r="BI741" s="61" t="s">
        <v>72</v>
      </c>
      <c r="BJ741" t="e">
        <f>+VLOOKUP(AH741,Sheet4!A:A,1,FALSE())</f>
        <v>#N/A</v>
      </c>
      <c r="BO741" s="62">
        <f t="shared" si="53"/>
        <v>0</v>
      </c>
      <c r="BP741" t="s">
        <v>528</v>
      </c>
    </row>
    <row r="742" spans="1:68" ht="12.75" customHeight="1" x14ac:dyDescent="0.3">
      <c r="A742" s="60">
        <v>46114</v>
      </c>
      <c r="B742" t="s">
        <v>78</v>
      </c>
      <c r="F742" s="63">
        <v>1</v>
      </c>
      <c r="G742">
        <v>0.5</v>
      </c>
      <c r="H742" s="22">
        <v>0</v>
      </c>
      <c r="I742" s="22">
        <v>0</v>
      </c>
      <c r="J742" s="22">
        <f t="shared" si="52"/>
        <v>-0.5</v>
      </c>
      <c r="L742" s="22"/>
      <c r="M742" s="22"/>
      <c r="S742" t="s">
        <v>79</v>
      </c>
      <c r="W742">
        <v>2601118</v>
      </c>
      <c r="X742" t="s">
        <v>525</v>
      </c>
      <c r="Y742" t="s">
        <v>67</v>
      </c>
      <c r="Z742" t="s">
        <v>68</v>
      </c>
      <c r="AA742" t="s">
        <v>530</v>
      </c>
      <c r="AH742" t="s">
        <v>525</v>
      </c>
      <c r="AI742" t="s">
        <v>527</v>
      </c>
      <c r="AJ742" t="s">
        <v>71</v>
      </c>
      <c r="AK742">
        <v>865421928</v>
      </c>
      <c r="AO742">
        <v>260001</v>
      </c>
      <c r="BC742" s="22">
        <v>-1</v>
      </c>
      <c r="BG742">
        <f t="shared" si="50"/>
        <v>0</v>
      </c>
      <c r="BH742" s="22">
        <f t="shared" si="51"/>
        <v>0</v>
      </c>
      <c r="BI742" s="61" t="s">
        <v>72</v>
      </c>
      <c r="BJ742" t="e">
        <f>+VLOOKUP(AH742,Sheet4!A:A,1,FALSE())</f>
        <v>#N/A</v>
      </c>
      <c r="BO742" s="62">
        <f t="shared" si="53"/>
        <v>0</v>
      </c>
      <c r="BP742" t="s">
        <v>528</v>
      </c>
    </row>
    <row r="743" spans="1:68" ht="12.75" customHeight="1" x14ac:dyDescent="0.3">
      <c r="A743" s="60">
        <v>46114</v>
      </c>
      <c r="B743" t="s">
        <v>80</v>
      </c>
      <c r="F743">
        <v>25</v>
      </c>
      <c r="G743">
        <v>25</v>
      </c>
      <c r="H743" s="22">
        <v>0</v>
      </c>
      <c r="I743" s="22">
        <v>0</v>
      </c>
      <c r="J743" s="22">
        <f t="shared" si="52"/>
        <v>-25</v>
      </c>
      <c r="L743" s="22">
        <f>I743/12.5</f>
        <v>0</v>
      </c>
      <c r="M743" s="22"/>
      <c r="S743" t="s">
        <v>81</v>
      </c>
      <c r="W743">
        <v>2601118</v>
      </c>
      <c r="X743" t="s">
        <v>525</v>
      </c>
      <c r="Y743" t="s">
        <v>67</v>
      </c>
      <c r="Z743" t="s">
        <v>68</v>
      </c>
      <c r="AA743" t="s">
        <v>529</v>
      </c>
      <c r="AH743" t="s">
        <v>525</v>
      </c>
      <c r="AI743" t="s">
        <v>527</v>
      </c>
      <c r="AJ743" t="s">
        <v>71</v>
      </c>
      <c r="AK743">
        <v>865421928</v>
      </c>
      <c r="AO743">
        <v>260001</v>
      </c>
      <c r="BC743" s="22">
        <v>-25</v>
      </c>
      <c r="BG743">
        <f t="shared" si="50"/>
        <v>0</v>
      </c>
      <c r="BH743" s="22">
        <f t="shared" si="51"/>
        <v>0</v>
      </c>
      <c r="BI743" s="61" t="s">
        <v>72</v>
      </c>
      <c r="BJ743" t="e">
        <f>+VLOOKUP(AH743,Sheet4!A:A,1,FALSE())</f>
        <v>#N/A</v>
      </c>
      <c r="BO743" s="62">
        <f t="shared" si="53"/>
        <v>0</v>
      </c>
      <c r="BP743" t="s">
        <v>528</v>
      </c>
    </row>
    <row r="744" spans="1:68" ht="12.75" customHeight="1" x14ac:dyDescent="0.3">
      <c r="A744" s="60">
        <v>46114</v>
      </c>
      <c r="B744" t="s">
        <v>80</v>
      </c>
      <c r="F744">
        <v>12.5</v>
      </c>
      <c r="G744">
        <v>12.5</v>
      </c>
      <c r="H744" s="22">
        <v>0</v>
      </c>
      <c r="I744" s="22">
        <v>0</v>
      </c>
      <c r="J744" s="22">
        <f t="shared" si="52"/>
        <v>-12.5</v>
      </c>
      <c r="L744" s="22">
        <f>I744/12.5</f>
        <v>0</v>
      </c>
      <c r="M744" s="22"/>
      <c r="S744" t="s">
        <v>81</v>
      </c>
      <c r="W744">
        <v>2601118</v>
      </c>
      <c r="X744" t="s">
        <v>525</v>
      </c>
      <c r="Y744" t="s">
        <v>67</v>
      </c>
      <c r="Z744" t="s">
        <v>68</v>
      </c>
      <c r="AA744" t="s">
        <v>530</v>
      </c>
      <c r="AH744" t="s">
        <v>525</v>
      </c>
      <c r="AI744" t="s">
        <v>527</v>
      </c>
      <c r="AJ744" t="s">
        <v>71</v>
      </c>
      <c r="AK744">
        <v>865421928</v>
      </c>
      <c r="AO744">
        <v>260001</v>
      </c>
      <c r="BC744" s="22">
        <v>-12.5</v>
      </c>
      <c r="BG744">
        <f t="shared" si="50"/>
        <v>0</v>
      </c>
      <c r="BH744" s="22">
        <f t="shared" si="51"/>
        <v>0</v>
      </c>
      <c r="BI744" s="61" t="s">
        <v>72</v>
      </c>
      <c r="BJ744" t="e">
        <f>+VLOOKUP(AH744,Sheet4!A:A,1,FALSE())</f>
        <v>#N/A</v>
      </c>
      <c r="BO744" s="62">
        <f t="shared" si="53"/>
        <v>0</v>
      </c>
      <c r="BP744" t="s">
        <v>528</v>
      </c>
    </row>
    <row r="745" spans="1:68" ht="12.75" customHeight="1" x14ac:dyDescent="0.3">
      <c r="A745" s="60">
        <v>46114</v>
      </c>
      <c r="B745" t="s">
        <v>82</v>
      </c>
      <c r="F745" s="63">
        <v>3</v>
      </c>
      <c r="G745">
        <v>1.5</v>
      </c>
      <c r="H745" s="22">
        <v>0</v>
      </c>
      <c r="I745" s="22">
        <v>0</v>
      </c>
      <c r="J745" s="22">
        <f t="shared" si="52"/>
        <v>-1.5</v>
      </c>
      <c r="L745" s="22"/>
      <c r="M745" s="22"/>
      <c r="S745" t="s">
        <v>83</v>
      </c>
      <c r="W745">
        <v>2601118</v>
      </c>
      <c r="X745" t="s">
        <v>525</v>
      </c>
      <c r="Y745" t="s">
        <v>67</v>
      </c>
      <c r="Z745" t="s">
        <v>68</v>
      </c>
      <c r="AA745" t="s">
        <v>526</v>
      </c>
      <c r="AH745" t="s">
        <v>525</v>
      </c>
      <c r="AI745" t="s">
        <v>527</v>
      </c>
      <c r="AJ745" t="s">
        <v>71</v>
      </c>
      <c r="AK745">
        <v>865421928</v>
      </c>
      <c r="AO745">
        <v>260001</v>
      </c>
      <c r="BC745" s="22">
        <v>-3</v>
      </c>
      <c r="BG745">
        <f t="shared" si="50"/>
        <v>0</v>
      </c>
      <c r="BH745" s="22">
        <f t="shared" si="51"/>
        <v>0</v>
      </c>
      <c r="BI745" s="61" t="s">
        <v>72</v>
      </c>
      <c r="BJ745" t="e">
        <f>+VLOOKUP(AH745,Sheet4!A:A,1,FALSE())</f>
        <v>#N/A</v>
      </c>
      <c r="BO745" s="62">
        <f t="shared" si="53"/>
        <v>0</v>
      </c>
      <c r="BP745" t="s">
        <v>528</v>
      </c>
    </row>
    <row r="746" spans="1:68" ht="12.75" customHeight="1" x14ac:dyDescent="0.3">
      <c r="A746" s="60">
        <v>46114</v>
      </c>
      <c r="B746" t="s">
        <v>84</v>
      </c>
      <c r="F746">
        <v>50</v>
      </c>
      <c r="G746">
        <v>50</v>
      </c>
      <c r="H746" s="22">
        <v>0</v>
      </c>
      <c r="I746" s="22">
        <v>0</v>
      </c>
      <c r="J746" s="22">
        <f t="shared" si="52"/>
        <v>-50</v>
      </c>
      <c r="L746" s="22"/>
      <c r="M746" s="22">
        <f>I746/50</f>
        <v>0</v>
      </c>
      <c r="S746" t="s">
        <v>85</v>
      </c>
      <c r="W746">
        <v>2601118</v>
      </c>
      <c r="X746" t="s">
        <v>525</v>
      </c>
      <c r="Y746" t="s">
        <v>67</v>
      </c>
      <c r="Z746" t="s">
        <v>68</v>
      </c>
      <c r="AA746" t="s">
        <v>526</v>
      </c>
      <c r="AH746" t="s">
        <v>525</v>
      </c>
      <c r="AI746" t="s">
        <v>527</v>
      </c>
      <c r="AJ746" t="s">
        <v>71</v>
      </c>
      <c r="AK746">
        <v>865421928</v>
      </c>
      <c r="AO746">
        <v>260001</v>
      </c>
      <c r="BC746" s="22">
        <v>-50</v>
      </c>
      <c r="BG746">
        <f t="shared" si="50"/>
        <v>0</v>
      </c>
      <c r="BH746" s="22">
        <f t="shared" si="51"/>
        <v>0</v>
      </c>
      <c r="BI746" s="61" t="s">
        <v>72</v>
      </c>
      <c r="BJ746" t="e">
        <f>+VLOOKUP(AH746,Sheet4!A:A,1,FALSE())</f>
        <v>#N/A</v>
      </c>
      <c r="BO746" s="62">
        <f t="shared" si="53"/>
        <v>0</v>
      </c>
      <c r="BP746" t="s">
        <v>528</v>
      </c>
    </row>
    <row r="747" spans="1:68" ht="12.75" customHeight="1" x14ac:dyDescent="0.3">
      <c r="A747" s="60">
        <v>46114</v>
      </c>
      <c r="B747" t="s">
        <v>63</v>
      </c>
      <c r="F747">
        <v>285</v>
      </c>
      <c r="G747">
        <v>285</v>
      </c>
      <c r="H747" s="22">
        <v>240</v>
      </c>
      <c r="I747" s="22">
        <v>240</v>
      </c>
      <c r="J747" s="22">
        <f t="shared" si="52"/>
        <v>-45</v>
      </c>
      <c r="K747" t="s">
        <v>64</v>
      </c>
      <c r="L747" s="22"/>
      <c r="M747" s="22"/>
      <c r="S747" t="s">
        <v>65</v>
      </c>
      <c r="W747">
        <v>2601119</v>
      </c>
      <c r="X747" t="s">
        <v>531</v>
      </c>
      <c r="Y747" t="s">
        <v>67</v>
      </c>
      <c r="Z747" t="s">
        <v>532</v>
      </c>
      <c r="AA747" t="s">
        <v>533</v>
      </c>
      <c r="AH747" t="s">
        <v>531</v>
      </c>
      <c r="AI747" t="s">
        <v>534</v>
      </c>
      <c r="AJ747" t="s">
        <v>535</v>
      </c>
      <c r="AK747" t="s">
        <v>536</v>
      </c>
      <c r="AO747">
        <v>260001</v>
      </c>
      <c r="BC747" s="22">
        <v>-45</v>
      </c>
      <c r="BG747">
        <f t="shared" si="50"/>
        <v>0</v>
      </c>
      <c r="BH747" s="22">
        <f t="shared" si="51"/>
        <v>-240</v>
      </c>
      <c r="BI747" s="61" t="s">
        <v>72</v>
      </c>
      <c r="BJ747" t="e">
        <f>+VLOOKUP(AH747,Sheet4!A:A,1,FALSE())</f>
        <v>#N/A</v>
      </c>
      <c r="BO747" s="62">
        <f t="shared" si="53"/>
        <v>0</v>
      </c>
      <c r="BP747" t="s">
        <v>537</v>
      </c>
    </row>
    <row r="748" spans="1:68" ht="12.75" customHeight="1" x14ac:dyDescent="0.3">
      <c r="A748" s="60">
        <v>46114</v>
      </c>
      <c r="B748" t="s">
        <v>74</v>
      </c>
      <c r="F748" s="63">
        <v>19</v>
      </c>
      <c r="G748">
        <v>9.5</v>
      </c>
      <c r="H748" s="22">
        <v>16</v>
      </c>
      <c r="I748" s="22">
        <v>16</v>
      </c>
      <c r="J748" s="22">
        <f t="shared" si="52"/>
        <v>6.5</v>
      </c>
      <c r="L748" s="22"/>
      <c r="M748" s="22"/>
      <c r="S748" t="s">
        <v>75</v>
      </c>
      <c r="W748">
        <v>2601119</v>
      </c>
      <c r="X748" t="s">
        <v>531</v>
      </c>
      <c r="Y748" t="s">
        <v>67</v>
      </c>
      <c r="Z748" t="s">
        <v>532</v>
      </c>
      <c r="AA748" t="s">
        <v>533</v>
      </c>
      <c r="AH748" t="s">
        <v>531</v>
      </c>
      <c r="AI748" t="s">
        <v>534</v>
      </c>
      <c r="AJ748" t="s">
        <v>535</v>
      </c>
      <c r="AK748" t="s">
        <v>536</v>
      </c>
      <c r="AO748">
        <v>260001</v>
      </c>
      <c r="BC748" s="22">
        <v>-3</v>
      </c>
      <c r="BG748">
        <f t="shared" si="50"/>
        <v>0</v>
      </c>
      <c r="BH748" s="22">
        <f t="shared" si="51"/>
        <v>-16</v>
      </c>
      <c r="BI748" s="61" t="s">
        <v>72</v>
      </c>
      <c r="BJ748" t="e">
        <f>+VLOOKUP(AH748,Sheet4!A:A,1,FALSE())</f>
        <v>#N/A</v>
      </c>
      <c r="BO748" s="62">
        <f t="shared" si="53"/>
        <v>0</v>
      </c>
      <c r="BP748" t="s">
        <v>537</v>
      </c>
    </row>
    <row r="749" spans="1:68" ht="12.75" customHeight="1" x14ac:dyDescent="0.3">
      <c r="A749" s="60">
        <v>46114</v>
      </c>
      <c r="B749" t="s">
        <v>76</v>
      </c>
      <c r="F749">
        <v>380</v>
      </c>
      <c r="G749">
        <v>380</v>
      </c>
      <c r="H749" s="22">
        <v>320</v>
      </c>
      <c r="I749" s="22">
        <v>320</v>
      </c>
      <c r="J749" s="22">
        <f t="shared" si="52"/>
        <v>-60</v>
      </c>
      <c r="L749" s="22"/>
      <c r="M749" s="22"/>
      <c r="S749" t="s">
        <v>77</v>
      </c>
      <c r="W749">
        <v>2601119</v>
      </c>
      <c r="X749" t="s">
        <v>531</v>
      </c>
      <c r="Y749" t="s">
        <v>67</v>
      </c>
      <c r="Z749" t="s">
        <v>532</v>
      </c>
      <c r="AA749" t="s">
        <v>533</v>
      </c>
      <c r="AH749" t="s">
        <v>531</v>
      </c>
      <c r="AI749" t="s">
        <v>534</v>
      </c>
      <c r="AJ749" t="s">
        <v>535</v>
      </c>
      <c r="AK749" t="s">
        <v>536</v>
      </c>
      <c r="AO749">
        <v>260001</v>
      </c>
      <c r="BC749" s="22">
        <v>-60</v>
      </c>
      <c r="BG749">
        <f t="shared" si="50"/>
        <v>0</v>
      </c>
      <c r="BH749" s="22">
        <f t="shared" si="51"/>
        <v>-320</v>
      </c>
      <c r="BI749" s="61" t="s">
        <v>72</v>
      </c>
      <c r="BJ749" t="e">
        <f>+VLOOKUP(AH749,Sheet4!A:A,1,FALSE())</f>
        <v>#N/A</v>
      </c>
      <c r="BO749" s="62">
        <f t="shared" si="53"/>
        <v>0</v>
      </c>
      <c r="BP749" t="s">
        <v>537</v>
      </c>
    </row>
    <row r="750" spans="1:68" ht="12.75" customHeight="1" x14ac:dyDescent="0.3">
      <c r="A750" s="60">
        <v>46114</v>
      </c>
      <c r="B750" t="s">
        <v>82</v>
      </c>
      <c r="F750" s="63">
        <v>57</v>
      </c>
      <c r="G750">
        <v>28.5</v>
      </c>
      <c r="H750" s="22">
        <v>0</v>
      </c>
      <c r="I750" s="22">
        <v>0</v>
      </c>
      <c r="J750" s="22">
        <f t="shared" si="52"/>
        <v>-28.5</v>
      </c>
      <c r="L750" s="22"/>
      <c r="M750" s="22"/>
      <c r="S750" t="s">
        <v>83</v>
      </c>
      <c r="W750">
        <v>2601119</v>
      </c>
      <c r="X750" t="s">
        <v>531</v>
      </c>
      <c r="Y750" t="s">
        <v>67</v>
      </c>
      <c r="Z750" t="s">
        <v>532</v>
      </c>
      <c r="AA750" t="s">
        <v>533</v>
      </c>
      <c r="AH750" t="s">
        <v>531</v>
      </c>
      <c r="AI750" t="s">
        <v>534</v>
      </c>
      <c r="AJ750" t="s">
        <v>535</v>
      </c>
      <c r="AK750" t="s">
        <v>536</v>
      </c>
      <c r="AO750">
        <v>260001</v>
      </c>
      <c r="BC750" s="22">
        <v>-57</v>
      </c>
      <c r="BG750">
        <f t="shared" si="50"/>
        <v>0</v>
      </c>
      <c r="BH750" s="22">
        <f t="shared" si="51"/>
        <v>0</v>
      </c>
      <c r="BI750" s="61" t="s">
        <v>72</v>
      </c>
      <c r="BJ750" t="e">
        <f>+VLOOKUP(AH750,Sheet4!A:A,1,FALSE())</f>
        <v>#N/A</v>
      </c>
      <c r="BO750" s="62">
        <f t="shared" si="53"/>
        <v>0</v>
      </c>
      <c r="BP750" t="s">
        <v>537</v>
      </c>
    </row>
    <row r="751" spans="1:68" ht="12.75" customHeight="1" x14ac:dyDescent="0.3">
      <c r="A751" s="60">
        <v>46114</v>
      </c>
      <c r="B751" t="s">
        <v>84</v>
      </c>
      <c r="F751">
        <v>950</v>
      </c>
      <c r="G751">
        <v>950</v>
      </c>
      <c r="H751" s="22">
        <v>0</v>
      </c>
      <c r="I751" s="22">
        <v>0</v>
      </c>
      <c r="J751" s="22">
        <f t="shared" si="52"/>
        <v>-950</v>
      </c>
      <c r="L751" s="22"/>
      <c r="M751" s="22">
        <f>I751/50</f>
        <v>0</v>
      </c>
      <c r="S751" t="s">
        <v>85</v>
      </c>
      <c r="W751">
        <v>2601119</v>
      </c>
      <c r="X751" t="s">
        <v>531</v>
      </c>
      <c r="Y751" t="s">
        <v>67</v>
      </c>
      <c r="Z751" t="s">
        <v>532</v>
      </c>
      <c r="AA751" t="s">
        <v>533</v>
      </c>
      <c r="AH751" t="s">
        <v>531</v>
      </c>
      <c r="AI751" t="s">
        <v>534</v>
      </c>
      <c r="AJ751" t="s">
        <v>535</v>
      </c>
      <c r="AK751" t="s">
        <v>536</v>
      </c>
      <c r="AO751">
        <v>260001</v>
      </c>
      <c r="BC751" s="22">
        <v>-950</v>
      </c>
      <c r="BG751">
        <f t="shared" si="50"/>
        <v>0</v>
      </c>
      <c r="BH751" s="22">
        <f t="shared" si="51"/>
        <v>0</v>
      </c>
      <c r="BI751" s="61" t="s">
        <v>72</v>
      </c>
      <c r="BJ751" t="e">
        <f>+VLOOKUP(AH751,Sheet4!A:A,1,FALSE())</f>
        <v>#N/A</v>
      </c>
      <c r="BO751" s="62">
        <f t="shared" si="53"/>
        <v>0</v>
      </c>
      <c r="BP751" t="s">
        <v>537</v>
      </c>
    </row>
    <row r="752" spans="1:68" ht="12.75" customHeight="1" x14ac:dyDescent="0.3">
      <c r="A752" s="60">
        <v>46114</v>
      </c>
      <c r="B752" t="s">
        <v>63</v>
      </c>
      <c r="F752">
        <v>4725</v>
      </c>
      <c r="G752">
        <v>4725</v>
      </c>
      <c r="H752" s="22">
        <v>3315</v>
      </c>
      <c r="I752" s="22">
        <v>3315</v>
      </c>
      <c r="J752" s="22">
        <f t="shared" si="52"/>
        <v>-1410</v>
      </c>
      <c r="K752" t="s">
        <v>64</v>
      </c>
      <c r="L752" s="22"/>
      <c r="M752" s="22"/>
      <c r="S752" t="s">
        <v>65</v>
      </c>
      <c r="W752">
        <v>2601120</v>
      </c>
      <c r="X752" t="s">
        <v>538</v>
      </c>
      <c r="Y752" t="s">
        <v>111</v>
      </c>
      <c r="Z752" t="s">
        <v>305</v>
      </c>
      <c r="AA752" t="s">
        <v>539</v>
      </c>
      <c r="AH752" t="s">
        <v>538</v>
      </c>
      <c r="AI752" t="s">
        <v>540</v>
      </c>
      <c r="AJ752" t="s">
        <v>308</v>
      </c>
      <c r="AK752" t="s">
        <v>309</v>
      </c>
      <c r="AO752">
        <v>260001</v>
      </c>
      <c r="BC752" s="22">
        <v>-1410</v>
      </c>
      <c r="BF752" s="64">
        <v>4725</v>
      </c>
      <c r="BG752">
        <f t="shared" si="50"/>
        <v>0</v>
      </c>
      <c r="BH752" s="22">
        <f t="shared" si="51"/>
        <v>-3315</v>
      </c>
      <c r="BI752" s="66" t="s">
        <v>72</v>
      </c>
      <c r="BJ752" t="e">
        <f>+VLOOKUP(AH752,Sheet4!A:A,1,FALSE())</f>
        <v>#N/A</v>
      </c>
      <c r="BO752" s="62">
        <f t="shared" si="53"/>
        <v>0</v>
      </c>
      <c r="BP752" t="s">
        <v>541</v>
      </c>
    </row>
    <row r="753" spans="1:68" ht="12.75" customHeight="1" x14ac:dyDescent="0.3">
      <c r="A753" s="60">
        <v>46114</v>
      </c>
      <c r="B753" t="s">
        <v>74</v>
      </c>
      <c r="F753" s="63">
        <v>315</v>
      </c>
      <c r="G753">
        <v>157.5</v>
      </c>
      <c r="H753" s="22">
        <v>221</v>
      </c>
      <c r="I753" s="22">
        <v>221</v>
      </c>
      <c r="J753" s="22">
        <f t="shared" si="52"/>
        <v>63.5</v>
      </c>
      <c r="L753" s="22"/>
      <c r="M753" s="22"/>
      <c r="S753" t="s">
        <v>75</v>
      </c>
      <c r="W753">
        <v>2601120</v>
      </c>
      <c r="X753" t="s">
        <v>538</v>
      </c>
      <c r="Y753" t="s">
        <v>111</v>
      </c>
      <c r="Z753" t="s">
        <v>305</v>
      </c>
      <c r="AA753" t="s">
        <v>539</v>
      </c>
      <c r="AH753" t="s">
        <v>538</v>
      </c>
      <c r="AI753" t="s">
        <v>540</v>
      </c>
      <c r="AJ753" t="s">
        <v>308</v>
      </c>
      <c r="AK753" t="s">
        <v>309</v>
      </c>
      <c r="AO753">
        <v>260001</v>
      </c>
      <c r="BC753" s="22">
        <v>-94</v>
      </c>
      <c r="BG753">
        <f t="shared" si="50"/>
        <v>0</v>
      </c>
      <c r="BH753" s="22">
        <f t="shared" si="51"/>
        <v>-221</v>
      </c>
      <c r="BI753" s="61" t="s">
        <v>72</v>
      </c>
      <c r="BJ753" t="e">
        <f>+VLOOKUP(AH753,Sheet4!A:A,1,FALSE())</f>
        <v>#N/A</v>
      </c>
      <c r="BO753" s="62">
        <f t="shared" si="53"/>
        <v>0</v>
      </c>
      <c r="BP753" t="s">
        <v>541</v>
      </c>
    </row>
    <row r="754" spans="1:68" ht="12.75" customHeight="1" x14ac:dyDescent="0.3">
      <c r="A754" s="60">
        <v>46114</v>
      </c>
      <c r="B754" t="s">
        <v>76</v>
      </c>
      <c r="F754">
        <v>6300</v>
      </c>
      <c r="G754">
        <v>6300</v>
      </c>
      <c r="H754" s="22">
        <v>4420</v>
      </c>
      <c r="I754" s="22">
        <v>4420</v>
      </c>
      <c r="J754" s="22">
        <f t="shared" si="52"/>
        <v>-1880</v>
      </c>
      <c r="L754" s="22"/>
      <c r="M754" s="22"/>
      <c r="S754" t="s">
        <v>77</v>
      </c>
      <c r="W754">
        <v>2601120</v>
      </c>
      <c r="X754" t="s">
        <v>538</v>
      </c>
      <c r="Y754" t="s">
        <v>111</v>
      </c>
      <c r="Z754" t="s">
        <v>305</v>
      </c>
      <c r="AA754" t="s">
        <v>539</v>
      </c>
      <c r="AH754" t="s">
        <v>538</v>
      </c>
      <c r="AI754" t="s">
        <v>540</v>
      </c>
      <c r="AJ754" t="s">
        <v>308</v>
      </c>
      <c r="AK754" t="s">
        <v>309</v>
      </c>
      <c r="AO754">
        <v>260001</v>
      </c>
      <c r="BC754" s="22">
        <v>-1880</v>
      </c>
      <c r="BG754">
        <f t="shared" si="50"/>
        <v>0</v>
      </c>
      <c r="BH754" s="22">
        <f t="shared" si="51"/>
        <v>-4420</v>
      </c>
      <c r="BI754" s="61" t="s">
        <v>72</v>
      </c>
      <c r="BJ754" t="e">
        <f>+VLOOKUP(AH754,Sheet4!A:A,1,FALSE())</f>
        <v>#N/A</v>
      </c>
      <c r="BO754" s="62">
        <f t="shared" si="53"/>
        <v>0</v>
      </c>
      <c r="BP754" t="s">
        <v>541</v>
      </c>
    </row>
    <row r="755" spans="1:68" ht="12.75" customHeight="1" x14ac:dyDescent="0.3">
      <c r="A755" s="60">
        <v>46114</v>
      </c>
      <c r="B755" t="s">
        <v>78</v>
      </c>
      <c r="F755" s="63">
        <v>315</v>
      </c>
      <c r="G755">
        <v>157.5</v>
      </c>
      <c r="H755" s="22">
        <v>79</v>
      </c>
      <c r="I755" s="22">
        <v>79</v>
      </c>
      <c r="J755" s="22">
        <f t="shared" si="52"/>
        <v>-78.5</v>
      </c>
      <c r="L755" s="22"/>
      <c r="M755" s="22"/>
      <c r="S755" t="s">
        <v>79</v>
      </c>
      <c r="W755">
        <v>2601120</v>
      </c>
      <c r="X755" t="s">
        <v>538</v>
      </c>
      <c r="Y755" t="s">
        <v>111</v>
      </c>
      <c r="Z755" t="s">
        <v>305</v>
      </c>
      <c r="AA755" t="s">
        <v>539</v>
      </c>
      <c r="AH755" t="s">
        <v>538</v>
      </c>
      <c r="AI755" t="s">
        <v>540</v>
      </c>
      <c r="AJ755" t="s">
        <v>308</v>
      </c>
      <c r="AK755" t="s">
        <v>309</v>
      </c>
      <c r="AO755">
        <v>260001</v>
      </c>
      <c r="BC755" s="22">
        <v>-236</v>
      </c>
      <c r="BG755">
        <f t="shared" si="50"/>
        <v>0</v>
      </c>
      <c r="BH755" s="22">
        <f t="shared" si="51"/>
        <v>-79</v>
      </c>
      <c r="BI755" s="61" t="s">
        <v>72</v>
      </c>
      <c r="BJ755" t="e">
        <f>+VLOOKUP(AH755,Sheet4!A:A,1,FALSE())</f>
        <v>#N/A</v>
      </c>
      <c r="BO755" s="62">
        <f t="shared" si="53"/>
        <v>0</v>
      </c>
      <c r="BP755" t="s">
        <v>541</v>
      </c>
    </row>
    <row r="756" spans="1:68" ht="12.75" customHeight="1" x14ac:dyDescent="0.3">
      <c r="A756" s="60">
        <v>46114</v>
      </c>
      <c r="B756" t="s">
        <v>80</v>
      </c>
      <c r="F756">
        <v>3937.5</v>
      </c>
      <c r="G756">
        <v>3937.5</v>
      </c>
      <c r="H756" s="22">
        <v>987.5</v>
      </c>
      <c r="I756" s="22">
        <v>987.5</v>
      </c>
      <c r="J756" s="22">
        <f t="shared" si="52"/>
        <v>-2950</v>
      </c>
      <c r="L756" s="22"/>
      <c r="M756" s="22"/>
      <c r="S756" t="s">
        <v>81</v>
      </c>
      <c r="W756">
        <v>2601120</v>
      </c>
      <c r="X756" t="s">
        <v>538</v>
      </c>
      <c r="Y756" t="s">
        <v>111</v>
      </c>
      <c r="Z756" t="s">
        <v>305</v>
      </c>
      <c r="AA756" t="s">
        <v>539</v>
      </c>
      <c r="AH756" t="s">
        <v>538</v>
      </c>
      <c r="AI756" t="s">
        <v>540</v>
      </c>
      <c r="AJ756" t="s">
        <v>308</v>
      </c>
      <c r="AK756" t="s">
        <v>309</v>
      </c>
      <c r="AO756">
        <v>260001</v>
      </c>
      <c r="BC756" s="22">
        <v>-2950</v>
      </c>
      <c r="BF756" s="64">
        <v>3938</v>
      </c>
      <c r="BG756">
        <f t="shared" si="50"/>
        <v>0</v>
      </c>
      <c r="BH756" s="22">
        <f t="shared" si="51"/>
        <v>-987.5</v>
      </c>
      <c r="BI756" s="66" t="s">
        <v>72</v>
      </c>
      <c r="BJ756" t="e">
        <f>+VLOOKUP(AH756,Sheet4!A:A,1,FALSE())</f>
        <v>#N/A</v>
      </c>
      <c r="BO756" s="62">
        <f t="shared" si="53"/>
        <v>0</v>
      </c>
      <c r="BP756" t="s">
        <v>541</v>
      </c>
    </row>
    <row r="757" spans="1:68" ht="12.75" customHeight="1" x14ac:dyDescent="0.3">
      <c r="A757" s="60">
        <v>46114</v>
      </c>
      <c r="B757" t="s">
        <v>63</v>
      </c>
      <c r="F757">
        <v>495</v>
      </c>
      <c r="G757">
        <v>495</v>
      </c>
      <c r="H757" s="22">
        <v>15</v>
      </c>
      <c r="I757" s="22">
        <v>15</v>
      </c>
      <c r="J757" s="22">
        <f t="shared" si="52"/>
        <v>-480</v>
      </c>
      <c r="K757" t="s">
        <v>64</v>
      </c>
      <c r="L757" s="22"/>
      <c r="M757" s="22"/>
      <c r="S757" t="s">
        <v>65</v>
      </c>
      <c r="W757">
        <v>2601121</v>
      </c>
      <c r="X757" t="s">
        <v>542</v>
      </c>
      <c r="Y757" t="s">
        <v>67</v>
      </c>
      <c r="Z757" t="s">
        <v>543</v>
      </c>
      <c r="AA757" t="s">
        <v>544</v>
      </c>
      <c r="AH757" t="s">
        <v>542</v>
      </c>
      <c r="AI757" t="s">
        <v>545</v>
      </c>
      <c r="AJ757" t="s">
        <v>546</v>
      </c>
      <c r="AK757" t="s">
        <v>547</v>
      </c>
      <c r="AO757">
        <v>260001</v>
      </c>
      <c r="BC757" s="22">
        <v>-480</v>
      </c>
      <c r="BG757">
        <f t="shared" si="50"/>
        <v>0</v>
      </c>
      <c r="BH757" s="22">
        <f t="shared" si="51"/>
        <v>-15</v>
      </c>
      <c r="BI757" s="61" t="s">
        <v>72</v>
      </c>
      <c r="BJ757" t="e">
        <f>+VLOOKUP(AH757,Sheet4!A:A,1,FALSE())</f>
        <v>#N/A</v>
      </c>
      <c r="BO757" s="62">
        <f t="shared" si="53"/>
        <v>0</v>
      </c>
      <c r="BP757" t="s">
        <v>548</v>
      </c>
    </row>
    <row r="758" spans="1:68" ht="12.75" customHeight="1" x14ac:dyDescent="0.3">
      <c r="A758" s="60">
        <v>46114</v>
      </c>
      <c r="B758" t="s">
        <v>63</v>
      </c>
      <c r="F758">
        <v>585</v>
      </c>
      <c r="G758">
        <v>585</v>
      </c>
      <c r="H758" s="22">
        <v>30</v>
      </c>
      <c r="I758" s="22">
        <v>30</v>
      </c>
      <c r="J758" s="22">
        <f t="shared" si="52"/>
        <v>-555</v>
      </c>
      <c r="K758" t="s">
        <v>64</v>
      </c>
      <c r="L758" s="22"/>
      <c r="M758" s="22"/>
      <c r="S758" t="s">
        <v>65</v>
      </c>
      <c r="W758">
        <v>2601121</v>
      </c>
      <c r="X758" t="s">
        <v>542</v>
      </c>
      <c r="Y758" t="s">
        <v>67</v>
      </c>
      <c r="Z758" t="s">
        <v>543</v>
      </c>
      <c r="AA758" t="s">
        <v>549</v>
      </c>
      <c r="AH758" t="s">
        <v>542</v>
      </c>
      <c r="AI758" t="s">
        <v>545</v>
      </c>
      <c r="AJ758" t="s">
        <v>546</v>
      </c>
      <c r="AK758" t="s">
        <v>547</v>
      </c>
      <c r="AO758">
        <v>260001</v>
      </c>
      <c r="BC758" s="22">
        <v>-555</v>
      </c>
      <c r="BG758">
        <f t="shared" si="50"/>
        <v>0</v>
      </c>
      <c r="BH758" s="22">
        <f t="shared" si="51"/>
        <v>-30</v>
      </c>
      <c r="BI758" s="61" t="s">
        <v>72</v>
      </c>
      <c r="BJ758" t="e">
        <f>+VLOOKUP(AH758,Sheet4!A:A,1,FALSE())</f>
        <v>#N/A</v>
      </c>
      <c r="BO758" s="62">
        <f t="shared" si="53"/>
        <v>0</v>
      </c>
      <c r="BP758" t="s">
        <v>548</v>
      </c>
    </row>
    <row r="759" spans="1:68" ht="12.75" customHeight="1" x14ac:dyDescent="0.3">
      <c r="A759" s="60">
        <v>46114</v>
      </c>
      <c r="B759" t="s">
        <v>74</v>
      </c>
      <c r="F759" s="63">
        <v>33</v>
      </c>
      <c r="G759">
        <v>16.5</v>
      </c>
      <c r="H759" s="22">
        <v>1</v>
      </c>
      <c r="I759" s="22">
        <v>1</v>
      </c>
      <c r="J759" s="22">
        <f t="shared" si="52"/>
        <v>-15.5</v>
      </c>
      <c r="L759" s="22"/>
      <c r="M759" s="22"/>
      <c r="S759" t="s">
        <v>75</v>
      </c>
      <c r="W759">
        <v>2601121</v>
      </c>
      <c r="X759" t="s">
        <v>542</v>
      </c>
      <c r="Y759" t="s">
        <v>67</v>
      </c>
      <c r="Z759" t="s">
        <v>543</v>
      </c>
      <c r="AA759" t="s">
        <v>544</v>
      </c>
      <c r="AH759" t="s">
        <v>542</v>
      </c>
      <c r="AI759" t="s">
        <v>545</v>
      </c>
      <c r="AJ759" t="s">
        <v>546</v>
      </c>
      <c r="AK759" t="s">
        <v>547</v>
      </c>
      <c r="AO759">
        <v>260001</v>
      </c>
      <c r="BC759" s="22">
        <v>-32</v>
      </c>
      <c r="BG759">
        <f t="shared" si="50"/>
        <v>0</v>
      </c>
      <c r="BH759" s="22">
        <f t="shared" si="51"/>
        <v>-1</v>
      </c>
      <c r="BI759" s="61" t="s">
        <v>72</v>
      </c>
      <c r="BJ759" t="e">
        <f>+VLOOKUP(AH759,Sheet4!A:A,1,FALSE())</f>
        <v>#N/A</v>
      </c>
      <c r="BO759" s="62">
        <f t="shared" si="53"/>
        <v>0</v>
      </c>
      <c r="BP759" t="s">
        <v>548</v>
      </c>
    </row>
    <row r="760" spans="1:68" ht="12.75" customHeight="1" x14ac:dyDescent="0.3">
      <c r="A760" s="60">
        <v>46114</v>
      </c>
      <c r="B760" t="s">
        <v>74</v>
      </c>
      <c r="F760" s="63">
        <v>39</v>
      </c>
      <c r="G760">
        <v>19.5</v>
      </c>
      <c r="H760" s="22">
        <v>2</v>
      </c>
      <c r="I760" s="22">
        <v>2</v>
      </c>
      <c r="J760" s="22">
        <f t="shared" si="52"/>
        <v>-17.5</v>
      </c>
      <c r="L760" s="22"/>
      <c r="M760" s="22"/>
      <c r="S760" t="s">
        <v>75</v>
      </c>
      <c r="W760">
        <v>2601121</v>
      </c>
      <c r="X760" t="s">
        <v>542</v>
      </c>
      <c r="Y760" t="s">
        <v>67</v>
      </c>
      <c r="Z760" t="s">
        <v>543</v>
      </c>
      <c r="AA760" t="s">
        <v>549</v>
      </c>
      <c r="AH760" t="s">
        <v>542</v>
      </c>
      <c r="AI760" t="s">
        <v>545</v>
      </c>
      <c r="AJ760" t="s">
        <v>546</v>
      </c>
      <c r="AK760" t="s">
        <v>547</v>
      </c>
      <c r="AO760">
        <v>260001</v>
      </c>
      <c r="BC760" s="22">
        <v>-37</v>
      </c>
      <c r="BG760">
        <f t="shared" si="50"/>
        <v>0</v>
      </c>
      <c r="BH760" s="22">
        <f t="shared" si="51"/>
        <v>-2</v>
      </c>
      <c r="BI760" s="61" t="s">
        <v>72</v>
      </c>
      <c r="BJ760" t="e">
        <f>+VLOOKUP(AH760,Sheet4!A:A,1,FALSE())</f>
        <v>#N/A</v>
      </c>
      <c r="BO760" s="62">
        <f t="shared" si="53"/>
        <v>0</v>
      </c>
      <c r="BP760" t="s">
        <v>548</v>
      </c>
    </row>
    <row r="761" spans="1:68" ht="12.75" customHeight="1" x14ac:dyDescent="0.3">
      <c r="A761" s="60">
        <v>46114</v>
      </c>
      <c r="B761" t="s">
        <v>76</v>
      </c>
      <c r="F761">
        <v>660</v>
      </c>
      <c r="G761">
        <v>660</v>
      </c>
      <c r="H761" s="22">
        <v>20</v>
      </c>
      <c r="I761" s="22">
        <v>20</v>
      </c>
      <c r="J761" s="22">
        <f t="shared" si="52"/>
        <v>-640</v>
      </c>
      <c r="L761" s="22"/>
      <c r="M761" s="22"/>
      <c r="S761" t="s">
        <v>77</v>
      </c>
      <c r="W761">
        <v>2601121</v>
      </c>
      <c r="X761" t="s">
        <v>542</v>
      </c>
      <c r="Y761" t="s">
        <v>67</v>
      </c>
      <c r="Z761" t="s">
        <v>543</v>
      </c>
      <c r="AA761" t="s">
        <v>544</v>
      </c>
      <c r="AH761" t="s">
        <v>542</v>
      </c>
      <c r="AI761" t="s">
        <v>545</v>
      </c>
      <c r="AJ761" t="s">
        <v>546</v>
      </c>
      <c r="AK761" t="s">
        <v>547</v>
      </c>
      <c r="AO761">
        <v>260001</v>
      </c>
      <c r="BC761" s="22">
        <v>-640</v>
      </c>
      <c r="BG761">
        <f t="shared" si="50"/>
        <v>0</v>
      </c>
      <c r="BH761" s="22">
        <f t="shared" si="51"/>
        <v>-20</v>
      </c>
      <c r="BI761" s="61" t="s">
        <v>72</v>
      </c>
      <c r="BJ761" t="e">
        <f>+VLOOKUP(AH761,Sheet4!A:A,1,FALSE())</f>
        <v>#N/A</v>
      </c>
      <c r="BO761" s="62">
        <f t="shared" si="53"/>
        <v>0</v>
      </c>
      <c r="BP761" t="s">
        <v>548</v>
      </c>
    </row>
    <row r="762" spans="1:68" ht="12.75" customHeight="1" x14ac:dyDescent="0.3">
      <c r="A762" s="60">
        <v>46114</v>
      </c>
      <c r="B762" t="s">
        <v>76</v>
      </c>
      <c r="F762">
        <v>780</v>
      </c>
      <c r="G762">
        <v>780</v>
      </c>
      <c r="H762" s="22">
        <v>40</v>
      </c>
      <c r="I762" s="22">
        <v>40</v>
      </c>
      <c r="J762" s="22">
        <f t="shared" si="52"/>
        <v>-740</v>
      </c>
      <c r="L762" s="22"/>
      <c r="M762" s="22"/>
      <c r="S762" t="s">
        <v>77</v>
      </c>
      <c r="W762">
        <v>2601121</v>
      </c>
      <c r="X762" t="s">
        <v>542</v>
      </c>
      <c r="Y762" t="s">
        <v>67</v>
      </c>
      <c r="Z762" t="s">
        <v>543</v>
      </c>
      <c r="AA762" t="s">
        <v>549</v>
      </c>
      <c r="AH762" t="s">
        <v>542</v>
      </c>
      <c r="AI762" t="s">
        <v>545</v>
      </c>
      <c r="AJ762" t="s">
        <v>546</v>
      </c>
      <c r="AK762" t="s">
        <v>547</v>
      </c>
      <c r="AO762">
        <v>260001</v>
      </c>
      <c r="BC762" s="22">
        <v>-740</v>
      </c>
      <c r="BG762">
        <f t="shared" si="50"/>
        <v>0</v>
      </c>
      <c r="BH762" s="22">
        <f t="shared" si="51"/>
        <v>-40</v>
      </c>
      <c r="BI762" s="61" t="s">
        <v>72</v>
      </c>
      <c r="BJ762" t="e">
        <f>+VLOOKUP(AH762,Sheet4!A:A,1,FALSE())</f>
        <v>#N/A</v>
      </c>
      <c r="BO762" s="62">
        <f t="shared" si="53"/>
        <v>0</v>
      </c>
      <c r="BP762" t="s">
        <v>548</v>
      </c>
    </row>
    <row r="763" spans="1:68" ht="12.75" customHeight="1" x14ac:dyDescent="0.3">
      <c r="A763" s="60">
        <v>46114</v>
      </c>
      <c r="B763" t="s">
        <v>82</v>
      </c>
      <c r="F763" s="63">
        <v>99</v>
      </c>
      <c r="G763">
        <v>49.5</v>
      </c>
      <c r="H763" s="22">
        <v>3</v>
      </c>
      <c r="I763" s="22">
        <v>3</v>
      </c>
      <c r="J763" s="22">
        <f t="shared" si="52"/>
        <v>-46.5</v>
      </c>
      <c r="L763" s="22"/>
      <c r="M763" s="22"/>
      <c r="S763" t="s">
        <v>83</v>
      </c>
      <c r="W763">
        <v>2601121</v>
      </c>
      <c r="X763" t="s">
        <v>542</v>
      </c>
      <c r="Y763" t="s">
        <v>67</v>
      </c>
      <c r="Z763" t="s">
        <v>543</v>
      </c>
      <c r="AA763" t="s">
        <v>544</v>
      </c>
      <c r="AH763" t="s">
        <v>542</v>
      </c>
      <c r="AI763" t="s">
        <v>545</v>
      </c>
      <c r="AJ763" t="s">
        <v>546</v>
      </c>
      <c r="AK763" t="s">
        <v>547</v>
      </c>
      <c r="AO763">
        <v>260001</v>
      </c>
      <c r="BC763" s="22">
        <v>-96</v>
      </c>
      <c r="BG763">
        <f t="shared" si="50"/>
        <v>0</v>
      </c>
      <c r="BH763" s="22">
        <f t="shared" si="51"/>
        <v>-3</v>
      </c>
      <c r="BI763" s="61" t="s">
        <v>72</v>
      </c>
      <c r="BJ763" t="e">
        <f>+VLOOKUP(AH763,Sheet4!A:A,1,FALSE())</f>
        <v>#N/A</v>
      </c>
      <c r="BO763" s="62">
        <f t="shared" si="53"/>
        <v>0</v>
      </c>
      <c r="BP763" t="s">
        <v>548</v>
      </c>
    </row>
    <row r="764" spans="1:68" ht="12.75" customHeight="1" x14ac:dyDescent="0.3">
      <c r="A764" s="60">
        <v>46114</v>
      </c>
      <c r="B764" t="s">
        <v>82</v>
      </c>
      <c r="F764" s="63">
        <v>117</v>
      </c>
      <c r="G764">
        <v>58.5</v>
      </c>
      <c r="H764" s="22">
        <v>6</v>
      </c>
      <c r="I764" s="22">
        <v>6</v>
      </c>
      <c r="J764" s="22">
        <f t="shared" si="52"/>
        <v>-52.5</v>
      </c>
      <c r="L764" s="22"/>
      <c r="M764" s="22"/>
      <c r="S764" t="s">
        <v>83</v>
      </c>
      <c r="W764">
        <v>2601121</v>
      </c>
      <c r="X764" t="s">
        <v>542</v>
      </c>
      <c r="Y764" t="s">
        <v>67</v>
      </c>
      <c r="Z764" t="s">
        <v>543</v>
      </c>
      <c r="AA764" t="s">
        <v>549</v>
      </c>
      <c r="AH764" t="s">
        <v>542</v>
      </c>
      <c r="AI764" t="s">
        <v>545</v>
      </c>
      <c r="AJ764" t="s">
        <v>546</v>
      </c>
      <c r="AK764" t="s">
        <v>547</v>
      </c>
      <c r="AO764">
        <v>260001</v>
      </c>
      <c r="BC764" s="22">
        <v>-111</v>
      </c>
      <c r="BG764">
        <f t="shared" si="50"/>
        <v>0</v>
      </c>
      <c r="BH764" s="22">
        <f t="shared" si="51"/>
        <v>-6</v>
      </c>
      <c r="BI764" s="61" t="s">
        <v>72</v>
      </c>
      <c r="BJ764" t="e">
        <f>+VLOOKUP(AH764,Sheet4!A:A,1,FALSE())</f>
        <v>#N/A</v>
      </c>
      <c r="BO764" s="62">
        <f t="shared" si="53"/>
        <v>0</v>
      </c>
      <c r="BP764" t="s">
        <v>548</v>
      </c>
    </row>
    <row r="765" spans="1:68" ht="12.75" customHeight="1" x14ac:dyDescent="0.3">
      <c r="A765" s="60">
        <v>46114</v>
      </c>
      <c r="B765" t="s">
        <v>84</v>
      </c>
      <c r="F765">
        <v>1650</v>
      </c>
      <c r="G765">
        <v>1650</v>
      </c>
      <c r="H765" s="22">
        <v>50</v>
      </c>
      <c r="I765" s="22">
        <v>50</v>
      </c>
      <c r="J765" s="22">
        <f t="shared" si="52"/>
        <v>-1600</v>
      </c>
      <c r="L765" s="22"/>
      <c r="M765" s="22">
        <f>I765/50</f>
        <v>1</v>
      </c>
      <c r="S765" t="s">
        <v>85</v>
      </c>
      <c r="W765">
        <v>2601121</v>
      </c>
      <c r="X765" t="s">
        <v>542</v>
      </c>
      <c r="Y765" t="s">
        <v>67</v>
      </c>
      <c r="Z765" t="s">
        <v>543</v>
      </c>
      <c r="AA765" t="s">
        <v>544</v>
      </c>
      <c r="AH765" t="s">
        <v>542</v>
      </c>
      <c r="AI765" t="s">
        <v>545</v>
      </c>
      <c r="AJ765" t="s">
        <v>546</v>
      </c>
      <c r="AK765" t="s">
        <v>547</v>
      </c>
      <c r="AO765">
        <v>260001</v>
      </c>
      <c r="BC765" s="22">
        <v>-1600</v>
      </c>
      <c r="BG765">
        <f t="shared" si="50"/>
        <v>0</v>
      </c>
      <c r="BH765" s="22">
        <f t="shared" si="51"/>
        <v>-50</v>
      </c>
      <c r="BI765" s="61" t="s">
        <v>72</v>
      </c>
      <c r="BJ765" t="e">
        <f>+VLOOKUP(AH765,Sheet4!A:A,1,FALSE())</f>
        <v>#N/A</v>
      </c>
      <c r="BO765" s="62">
        <f t="shared" si="53"/>
        <v>0</v>
      </c>
      <c r="BP765" t="s">
        <v>548</v>
      </c>
    </row>
    <row r="766" spans="1:68" ht="12.75" customHeight="1" x14ac:dyDescent="0.3">
      <c r="A766" s="60">
        <v>46114</v>
      </c>
      <c r="B766" t="s">
        <v>84</v>
      </c>
      <c r="F766">
        <v>1950</v>
      </c>
      <c r="G766">
        <v>1950</v>
      </c>
      <c r="H766" s="22">
        <v>100</v>
      </c>
      <c r="I766" s="22">
        <v>100</v>
      </c>
      <c r="J766" s="22">
        <f t="shared" si="52"/>
        <v>-1850</v>
      </c>
      <c r="L766" s="22"/>
      <c r="M766" s="22">
        <f>I766/50</f>
        <v>2</v>
      </c>
      <c r="S766" t="s">
        <v>85</v>
      </c>
      <c r="W766">
        <v>2601121</v>
      </c>
      <c r="X766" t="s">
        <v>542</v>
      </c>
      <c r="Y766" t="s">
        <v>67</v>
      </c>
      <c r="Z766" t="s">
        <v>543</v>
      </c>
      <c r="AA766" t="s">
        <v>549</v>
      </c>
      <c r="AH766" t="s">
        <v>542</v>
      </c>
      <c r="AI766" t="s">
        <v>545</v>
      </c>
      <c r="AJ766" t="s">
        <v>546</v>
      </c>
      <c r="AK766" t="s">
        <v>547</v>
      </c>
      <c r="AO766">
        <v>260001</v>
      </c>
      <c r="BC766" s="22">
        <v>-1850</v>
      </c>
      <c r="BG766">
        <f t="shared" si="50"/>
        <v>0</v>
      </c>
      <c r="BH766" s="22">
        <f t="shared" si="51"/>
        <v>-100</v>
      </c>
      <c r="BI766" s="61" t="s">
        <v>72</v>
      </c>
      <c r="BJ766" t="e">
        <f>+VLOOKUP(AH766,Sheet4!A:A,1,FALSE())</f>
        <v>#N/A</v>
      </c>
      <c r="BO766" s="62">
        <f t="shared" si="53"/>
        <v>0</v>
      </c>
      <c r="BP766" t="s">
        <v>548</v>
      </c>
    </row>
    <row r="767" spans="1:68" ht="12.75" customHeight="1" x14ac:dyDescent="0.3">
      <c r="A767" s="60">
        <v>46114</v>
      </c>
      <c r="B767" t="s">
        <v>63</v>
      </c>
      <c r="F767">
        <v>120</v>
      </c>
      <c r="G767">
        <v>120</v>
      </c>
      <c r="H767">
        <v>3420</v>
      </c>
      <c r="I767">
        <v>3420</v>
      </c>
      <c r="J767" s="22">
        <v>3300</v>
      </c>
      <c r="K767" t="s">
        <v>64</v>
      </c>
      <c r="S767" t="s">
        <v>65</v>
      </c>
      <c r="W767">
        <v>2601122</v>
      </c>
      <c r="X767" t="s">
        <v>550</v>
      </c>
      <c r="Y767" t="s">
        <v>169</v>
      </c>
      <c r="Z767" t="s">
        <v>551</v>
      </c>
      <c r="AA767" t="s">
        <v>552</v>
      </c>
      <c r="AH767" t="s">
        <v>550</v>
      </c>
      <c r="AI767" t="s">
        <v>553</v>
      </c>
      <c r="AJ767" t="s">
        <v>554</v>
      </c>
      <c r="AK767" t="s">
        <v>555</v>
      </c>
      <c r="AO767">
        <v>260001</v>
      </c>
      <c r="BG767">
        <f t="shared" si="50"/>
        <v>0</v>
      </c>
      <c r="BH767" s="22">
        <f t="shared" si="51"/>
        <v>-3420</v>
      </c>
      <c r="BI767" s="61" t="s">
        <v>72</v>
      </c>
      <c r="BJ767" t="e">
        <f>+VLOOKUP(AH767,Sheet4!A:A,1,FALSE())</f>
        <v>#N/A</v>
      </c>
      <c r="BO767" s="62">
        <v>3300</v>
      </c>
      <c r="BP767" t="s">
        <v>556</v>
      </c>
    </row>
    <row r="768" spans="1:68" ht="12.75" customHeight="1" x14ac:dyDescent="0.3">
      <c r="A768" s="60">
        <v>46114</v>
      </c>
      <c r="B768" t="s">
        <v>74</v>
      </c>
      <c r="F768" s="63">
        <v>8</v>
      </c>
      <c r="G768">
        <v>4</v>
      </c>
      <c r="H768">
        <v>228</v>
      </c>
      <c r="I768">
        <v>228</v>
      </c>
      <c r="J768" s="22">
        <v>220</v>
      </c>
      <c r="S768" t="s">
        <v>75</v>
      </c>
      <c r="W768">
        <v>2601122</v>
      </c>
      <c r="X768" t="s">
        <v>550</v>
      </c>
      <c r="Y768" t="s">
        <v>169</v>
      </c>
      <c r="Z768" t="s">
        <v>551</v>
      </c>
      <c r="AA768" t="s">
        <v>552</v>
      </c>
      <c r="AH768" t="s">
        <v>550</v>
      </c>
      <c r="AI768" t="s">
        <v>553</v>
      </c>
      <c r="AJ768" t="s">
        <v>554</v>
      </c>
      <c r="AK768" t="s">
        <v>555</v>
      </c>
      <c r="AO768">
        <v>260001</v>
      </c>
      <c r="BG768">
        <f t="shared" si="50"/>
        <v>0</v>
      </c>
      <c r="BH768" s="22">
        <f t="shared" si="51"/>
        <v>-228</v>
      </c>
      <c r="BI768" s="61" t="s">
        <v>72</v>
      </c>
      <c r="BJ768" t="e">
        <f>+VLOOKUP(AH768,Sheet4!A:A,1,FALSE())</f>
        <v>#N/A</v>
      </c>
      <c r="BO768" s="62">
        <v>220</v>
      </c>
      <c r="BP768" t="s">
        <v>556</v>
      </c>
    </row>
    <row r="769" spans="1:68" ht="12.75" customHeight="1" x14ac:dyDescent="0.3">
      <c r="A769" s="60">
        <v>46114</v>
      </c>
      <c r="B769" t="s">
        <v>76</v>
      </c>
      <c r="F769">
        <v>160</v>
      </c>
      <c r="G769">
        <v>160</v>
      </c>
      <c r="H769">
        <v>4560</v>
      </c>
      <c r="I769">
        <v>4560</v>
      </c>
      <c r="J769" s="22">
        <v>4400</v>
      </c>
      <c r="S769" t="s">
        <v>77</v>
      </c>
      <c r="W769">
        <v>2601122</v>
      </c>
      <c r="X769" t="s">
        <v>550</v>
      </c>
      <c r="Y769" t="s">
        <v>169</v>
      </c>
      <c r="Z769" t="s">
        <v>551</v>
      </c>
      <c r="AA769" t="s">
        <v>552</v>
      </c>
      <c r="AH769" t="s">
        <v>550</v>
      </c>
      <c r="AI769" t="s">
        <v>553</v>
      </c>
      <c r="AJ769" t="s">
        <v>554</v>
      </c>
      <c r="AK769" t="s">
        <v>555</v>
      </c>
      <c r="AO769">
        <v>260001</v>
      </c>
      <c r="BD769" s="64">
        <v>160</v>
      </c>
      <c r="BG769">
        <f t="shared" si="50"/>
        <v>160</v>
      </c>
      <c r="BH769" s="22">
        <f t="shared" si="51"/>
        <v>-4400</v>
      </c>
      <c r="BI769" s="67" t="s">
        <v>100</v>
      </c>
      <c r="BJ769" t="e">
        <f>+VLOOKUP(AH769,Sheet4!A:A,1,FALSE())</f>
        <v>#N/A</v>
      </c>
      <c r="BO769" s="62">
        <v>4400</v>
      </c>
      <c r="BP769" t="s">
        <v>556</v>
      </c>
    </row>
    <row r="770" spans="1:68" ht="12.75" customHeight="1" x14ac:dyDescent="0.3">
      <c r="A770" s="60">
        <v>46114</v>
      </c>
      <c r="B770" t="s">
        <v>78</v>
      </c>
      <c r="F770" s="63">
        <v>8</v>
      </c>
      <c r="G770">
        <v>4</v>
      </c>
      <c r="H770">
        <v>228</v>
      </c>
      <c r="I770">
        <v>228</v>
      </c>
      <c r="J770" s="22">
        <v>220</v>
      </c>
      <c r="S770" t="s">
        <v>79</v>
      </c>
      <c r="W770">
        <v>2601122</v>
      </c>
      <c r="X770" t="s">
        <v>550</v>
      </c>
      <c r="Y770" t="s">
        <v>169</v>
      </c>
      <c r="Z770" t="s">
        <v>551</v>
      </c>
      <c r="AA770" t="s">
        <v>552</v>
      </c>
      <c r="AH770" t="s">
        <v>550</v>
      </c>
      <c r="AI770" t="s">
        <v>553</v>
      </c>
      <c r="AJ770" t="s">
        <v>554</v>
      </c>
      <c r="AK770" t="s">
        <v>555</v>
      </c>
      <c r="AO770">
        <v>260001</v>
      </c>
      <c r="BG770">
        <f t="shared" ref="BG770:BG833" si="54">+BD770+BE770</f>
        <v>0</v>
      </c>
      <c r="BH770" s="22">
        <f t="shared" ref="BH770:BH833" si="55">+BG770-I770</f>
        <v>-228</v>
      </c>
      <c r="BI770" s="61" t="s">
        <v>72</v>
      </c>
      <c r="BJ770" t="e">
        <f>+VLOOKUP(AH770,Sheet4!A:A,1,FALSE())</f>
        <v>#N/A</v>
      </c>
      <c r="BO770" s="62">
        <v>220</v>
      </c>
      <c r="BP770" t="s">
        <v>556</v>
      </c>
    </row>
    <row r="771" spans="1:68" ht="12.75" customHeight="1" x14ac:dyDescent="0.3">
      <c r="A771" s="60">
        <v>46114</v>
      </c>
      <c r="B771" t="s">
        <v>80</v>
      </c>
      <c r="F771">
        <v>100</v>
      </c>
      <c r="G771">
        <v>100</v>
      </c>
      <c r="H771">
        <v>2850</v>
      </c>
      <c r="I771">
        <v>2850</v>
      </c>
      <c r="J771" s="22">
        <v>2750</v>
      </c>
      <c r="S771" t="s">
        <v>81</v>
      </c>
      <c r="W771">
        <v>2601122</v>
      </c>
      <c r="X771" t="s">
        <v>550</v>
      </c>
      <c r="Y771" t="s">
        <v>169</v>
      </c>
      <c r="Z771" t="s">
        <v>551</v>
      </c>
      <c r="AA771" t="s">
        <v>552</v>
      </c>
      <c r="AH771" t="s">
        <v>550</v>
      </c>
      <c r="AI771" t="s">
        <v>553</v>
      </c>
      <c r="AJ771" t="s">
        <v>554</v>
      </c>
      <c r="AK771" t="s">
        <v>555</v>
      </c>
      <c r="AO771">
        <v>260001</v>
      </c>
      <c r="BF771" s="64">
        <v>100</v>
      </c>
      <c r="BG771">
        <f t="shared" si="54"/>
        <v>0</v>
      </c>
      <c r="BH771" s="22">
        <f t="shared" si="55"/>
        <v>-2850</v>
      </c>
      <c r="BI771" s="66" t="s">
        <v>72</v>
      </c>
      <c r="BJ771" t="e">
        <f>+VLOOKUP(AH771,Sheet4!A:A,1,FALSE())</f>
        <v>#N/A</v>
      </c>
      <c r="BO771" s="62">
        <v>2750</v>
      </c>
      <c r="BP771" t="s">
        <v>556</v>
      </c>
    </row>
    <row r="772" spans="1:68" ht="12.75" customHeight="1" x14ac:dyDescent="0.3">
      <c r="A772" s="60">
        <v>46114</v>
      </c>
      <c r="B772" t="s">
        <v>63</v>
      </c>
      <c r="F772">
        <v>615</v>
      </c>
      <c r="G772">
        <v>615</v>
      </c>
      <c r="H772" s="22">
        <v>0</v>
      </c>
      <c r="I772" s="22">
        <v>0</v>
      </c>
      <c r="J772" s="22">
        <f t="shared" ref="J772:J783" si="56">I772-G772</f>
        <v>-615</v>
      </c>
      <c r="K772" t="s">
        <v>64</v>
      </c>
      <c r="L772" s="22"/>
      <c r="M772" s="22"/>
      <c r="S772" t="s">
        <v>65</v>
      </c>
      <c r="W772">
        <v>2601123</v>
      </c>
      <c r="X772" t="s">
        <v>557</v>
      </c>
      <c r="Y772" t="s">
        <v>144</v>
      </c>
      <c r="Z772" t="s">
        <v>503</v>
      </c>
      <c r="AA772" t="s">
        <v>558</v>
      </c>
      <c r="AH772" t="s">
        <v>557</v>
      </c>
      <c r="AI772" t="s">
        <v>559</v>
      </c>
      <c r="AJ772" t="s">
        <v>506</v>
      </c>
      <c r="AK772" t="s">
        <v>507</v>
      </c>
      <c r="AO772">
        <v>260001</v>
      </c>
      <c r="BC772" s="22">
        <v>-615</v>
      </c>
      <c r="BG772">
        <f t="shared" si="54"/>
        <v>0</v>
      </c>
      <c r="BH772" s="22">
        <f t="shared" si="55"/>
        <v>0</v>
      </c>
      <c r="BI772" s="61" t="s">
        <v>72</v>
      </c>
      <c r="BJ772" t="e">
        <f>+VLOOKUP(AH772,Sheet4!A:A,1,FALSE())</f>
        <v>#N/A</v>
      </c>
      <c r="BO772" s="62">
        <f t="shared" ref="BO772:BO783" si="57">+I772+-H772</f>
        <v>0</v>
      </c>
      <c r="BP772" t="s">
        <v>560</v>
      </c>
    </row>
    <row r="773" spans="1:68" ht="12.75" customHeight="1" x14ac:dyDescent="0.3">
      <c r="A773" s="60">
        <v>46114</v>
      </c>
      <c r="B773" t="s">
        <v>74</v>
      </c>
      <c r="F773" s="63">
        <v>41</v>
      </c>
      <c r="G773">
        <v>20.5</v>
      </c>
      <c r="H773" s="22">
        <v>0</v>
      </c>
      <c r="I773" s="22">
        <v>0</v>
      </c>
      <c r="J773" s="22">
        <f t="shared" si="56"/>
        <v>-20.5</v>
      </c>
      <c r="L773" s="22"/>
      <c r="M773" s="22"/>
      <c r="S773" t="s">
        <v>75</v>
      </c>
      <c r="W773">
        <v>2601123</v>
      </c>
      <c r="X773" t="s">
        <v>557</v>
      </c>
      <c r="Y773" t="s">
        <v>144</v>
      </c>
      <c r="Z773" t="s">
        <v>503</v>
      </c>
      <c r="AA773" t="s">
        <v>558</v>
      </c>
      <c r="AH773" t="s">
        <v>557</v>
      </c>
      <c r="AI773" t="s">
        <v>559</v>
      </c>
      <c r="AJ773" t="s">
        <v>506</v>
      </c>
      <c r="AK773" t="s">
        <v>507</v>
      </c>
      <c r="AO773">
        <v>260001</v>
      </c>
      <c r="BC773" s="22">
        <v>-41</v>
      </c>
      <c r="BG773">
        <f t="shared" si="54"/>
        <v>0</v>
      </c>
      <c r="BH773" s="22">
        <f t="shared" si="55"/>
        <v>0</v>
      </c>
      <c r="BI773" s="61" t="s">
        <v>72</v>
      </c>
      <c r="BJ773" t="e">
        <f>+VLOOKUP(AH773,Sheet4!A:A,1,FALSE())</f>
        <v>#N/A</v>
      </c>
      <c r="BO773" s="62">
        <f t="shared" si="57"/>
        <v>0</v>
      </c>
      <c r="BP773" t="s">
        <v>560</v>
      </c>
    </row>
    <row r="774" spans="1:68" ht="12.75" customHeight="1" x14ac:dyDescent="0.3">
      <c r="A774" s="60">
        <v>46114</v>
      </c>
      <c r="B774" t="s">
        <v>76</v>
      </c>
      <c r="F774">
        <v>820</v>
      </c>
      <c r="G774">
        <v>820</v>
      </c>
      <c r="H774" s="22">
        <v>0</v>
      </c>
      <c r="I774" s="22">
        <v>0</v>
      </c>
      <c r="J774" s="22">
        <f t="shared" si="56"/>
        <v>-820</v>
      </c>
      <c r="L774" s="22"/>
      <c r="M774" s="22"/>
      <c r="S774" t="s">
        <v>77</v>
      </c>
      <c r="W774">
        <v>2601123</v>
      </c>
      <c r="X774" t="s">
        <v>557</v>
      </c>
      <c r="Y774" t="s">
        <v>144</v>
      </c>
      <c r="Z774" t="s">
        <v>503</v>
      </c>
      <c r="AA774" t="s">
        <v>558</v>
      </c>
      <c r="AH774" t="s">
        <v>557</v>
      </c>
      <c r="AI774" t="s">
        <v>559</v>
      </c>
      <c r="AJ774" t="s">
        <v>506</v>
      </c>
      <c r="AK774" t="s">
        <v>507</v>
      </c>
      <c r="AO774">
        <v>260001</v>
      </c>
      <c r="BC774" s="22">
        <v>-820</v>
      </c>
      <c r="BG774">
        <f t="shared" si="54"/>
        <v>0</v>
      </c>
      <c r="BH774" s="22">
        <f t="shared" si="55"/>
        <v>0</v>
      </c>
      <c r="BI774" s="61" t="s">
        <v>72</v>
      </c>
      <c r="BJ774" t="e">
        <f>+VLOOKUP(AH774,Sheet4!A:A,1,FALSE())</f>
        <v>#N/A</v>
      </c>
      <c r="BO774" s="62">
        <f t="shared" si="57"/>
        <v>0</v>
      </c>
      <c r="BP774" t="s">
        <v>560</v>
      </c>
    </row>
    <row r="775" spans="1:68" ht="12.75" customHeight="1" x14ac:dyDescent="0.3">
      <c r="A775" s="60">
        <v>46114</v>
      </c>
      <c r="B775" t="s">
        <v>78</v>
      </c>
      <c r="F775" s="63">
        <v>41</v>
      </c>
      <c r="G775">
        <v>20.5</v>
      </c>
      <c r="H775" s="22">
        <v>0</v>
      </c>
      <c r="I775" s="22">
        <v>0</v>
      </c>
      <c r="J775" s="22">
        <f t="shared" si="56"/>
        <v>-20.5</v>
      </c>
      <c r="L775" s="22"/>
      <c r="M775" s="22"/>
      <c r="S775" t="s">
        <v>79</v>
      </c>
      <c r="W775">
        <v>2601123</v>
      </c>
      <c r="X775" t="s">
        <v>557</v>
      </c>
      <c r="Y775" t="s">
        <v>144</v>
      </c>
      <c r="Z775" t="s">
        <v>503</v>
      </c>
      <c r="AA775" t="s">
        <v>558</v>
      </c>
      <c r="AH775" t="s">
        <v>557</v>
      </c>
      <c r="AI775" t="s">
        <v>559</v>
      </c>
      <c r="AJ775" t="s">
        <v>506</v>
      </c>
      <c r="AK775" t="s">
        <v>507</v>
      </c>
      <c r="AO775">
        <v>260001</v>
      </c>
      <c r="BC775" s="22">
        <v>-41</v>
      </c>
      <c r="BG775">
        <f t="shared" si="54"/>
        <v>0</v>
      </c>
      <c r="BH775" s="22">
        <f t="shared" si="55"/>
        <v>0</v>
      </c>
      <c r="BI775" s="61" t="s">
        <v>72</v>
      </c>
      <c r="BJ775" t="e">
        <f>+VLOOKUP(AH775,Sheet4!A:A,1,FALSE())</f>
        <v>#N/A</v>
      </c>
      <c r="BO775" s="62">
        <f t="shared" si="57"/>
        <v>0</v>
      </c>
      <c r="BP775" t="s">
        <v>560</v>
      </c>
    </row>
    <row r="776" spans="1:68" ht="12.75" customHeight="1" x14ac:dyDescent="0.3">
      <c r="A776" s="60">
        <v>46114</v>
      </c>
      <c r="B776" t="s">
        <v>80</v>
      </c>
      <c r="F776">
        <v>512.5</v>
      </c>
      <c r="G776">
        <v>512.5</v>
      </c>
      <c r="H776" s="22">
        <v>0</v>
      </c>
      <c r="I776" s="22">
        <v>0</v>
      </c>
      <c r="J776" s="22">
        <f t="shared" si="56"/>
        <v>-512.5</v>
      </c>
      <c r="L776" s="22"/>
      <c r="M776" s="22"/>
      <c r="S776" t="s">
        <v>81</v>
      </c>
      <c r="W776">
        <v>2601123</v>
      </c>
      <c r="X776" t="s">
        <v>557</v>
      </c>
      <c r="Y776" t="s">
        <v>144</v>
      </c>
      <c r="Z776" t="s">
        <v>503</v>
      </c>
      <c r="AA776" t="s">
        <v>558</v>
      </c>
      <c r="AH776" t="s">
        <v>557</v>
      </c>
      <c r="AI776" t="s">
        <v>559</v>
      </c>
      <c r="AJ776" t="s">
        <v>506</v>
      </c>
      <c r="AK776" t="s">
        <v>507</v>
      </c>
      <c r="AO776">
        <v>260001</v>
      </c>
      <c r="BC776" s="22">
        <v>-512.5</v>
      </c>
      <c r="BG776">
        <f t="shared" si="54"/>
        <v>0</v>
      </c>
      <c r="BH776" s="22">
        <f t="shared" si="55"/>
        <v>0</v>
      </c>
      <c r="BI776" s="61" t="s">
        <v>72</v>
      </c>
      <c r="BJ776" t="e">
        <f>+VLOOKUP(AH776,Sheet4!A:A,1,FALSE())</f>
        <v>#N/A</v>
      </c>
      <c r="BO776" s="62">
        <f t="shared" si="57"/>
        <v>0</v>
      </c>
      <c r="BP776" t="s">
        <v>560</v>
      </c>
    </row>
    <row r="777" spans="1:68" ht="12.75" customHeight="1" x14ac:dyDescent="0.3">
      <c r="A777" s="60">
        <v>46114</v>
      </c>
      <c r="B777" t="s">
        <v>63</v>
      </c>
      <c r="F777">
        <v>165</v>
      </c>
      <c r="G777">
        <v>165</v>
      </c>
      <c r="H777" s="22">
        <v>0</v>
      </c>
      <c r="I777" s="22">
        <v>0</v>
      </c>
      <c r="J777" s="22">
        <f t="shared" si="56"/>
        <v>-165</v>
      </c>
      <c r="K777" t="s">
        <v>93</v>
      </c>
      <c r="L777" s="22"/>
      <c r="M777" s="22"/>
      <c r="S777" t="s">
        <v>65</v>
      </c>
      <c r="W777">
        <v>2601124</v>
      </c>
      <c r="X777" t="s">
        <v>561</v>
      </c>
      <c r="Y777" t="s">
        <v>67</v>
      </c>
      <c r="Z777" t="s">
        <v>268</v>
      </c>
      <c r="AA777" t="s">
        <v>562</v>
      </c>
      <c r="AH777" t="s">
        <v>561</v>
      </c>
      <c r="AI777" t="s">
        <v>563</v>
      </c>
      <c r="AJ777" t="s">
        <v>271</v>
      </c>
      <c r="AK777" t="s">
        <v>272</v>
      </c>
      <c r="AO777">
        <v>260001</v>
      </c>
      <c r="BC777" s="22">
        <v>-165</v>
      </c>
      <c r="BG777">
        <f t="shared" si="54"/>
        <v>0</v>
      </c>
      <c r="BH777" s="22">
        <f t="shared" si="55"/>
        <v>0</v>
      </c>
      <c r="BI777" s="61" t="s">
        <v>72</v>
      </c>
      <c r="BJ777" t="e">
        <f>+VLOOKUP(AH777,Sheet4!A:A,1,FALSE())</f>
        <v>#N/A</v>
      </c>
      <c r="BO777" s="62">
        <f t="shared" si="57"/>
        <v>0</v>
      </c>
      <c r="BP777" t="s">
        <v>564</v>
      </c>
    </row>
    <row r="778" spans="1:68" ht="12.75" customHeight="1" x14ac:dyDescent="0.3">
      <c r="A778" s="60">
        <v>46114</v>
      </c>
      <c r="B778" t="s">
        <v>74</v>
      </c>
      <c r="F778" s="63">
        <v>11</v>
      </c>
      <c r="G778">
        <v>5.5</v>
      </c>
      <c r="H778" s="22">
        <v>0</v>
      </c>
      <c r="I778" s="22">
        <v>0</v>
      </c>
      <c r="J778" s="22">
        <f t="shared" si="56"/>
        <v>-5.5</v>
      </c>
      <c r="L778" s="22"/>
      <c r="M778" s="22"/>
      <c r="S778" t="s">
        <v>75</v>
      </c>
      <c r="W778">
        <v>2601124</v>
      </c>
      <c r="X778" t="s">
        <v>561</v>
      </c>
      <c r="Y778" t="s">
        <v>67</v>
      </c>
      <c r="Z778" t="s">
        <v>268</v>
      </c>
      <c r="AA778" t="s">
        <v>562</v>
      </c>
      <c r="AH778" t="s">
        <v>561</v>
      </c>
      <c r="AI778" t="s">
        <v>563</v>
      </c>
      <c r="AJ778" t="s">
        <v>271</v>
      </c>
      <c r="AK778" t="s">
        <v>272</v>
      </c>
      <c r="AO778">
        <v>260001</v>
      </c>
      <c r="BC778" s="22">
        <v>-11</v>
      </c>
      <c r="BG778">
        <f t="shared" si="54"/>
        <v>0</v>
      </c>
      <c r="BH778" s="22">
        <f t="shared" si="55"/>
        <v>0</v>
      </c>
      <c r="BI778" s="61" t="s">
        <v>72</v>
      </c>
      <c r="BJ778" t="e">
        <f>+VLOOKUP(AH778,Sheet4!A:A,1,FALSE())</f>
        <v>#N/A</v>
      </c>
      <c r="BO778" s="62">
        <f t="shared" si="57"/>
        <v>0</v>
      </c>
      <c r="BP778" t="s">
        <v>564</v>
      </c>
    </row>
    <row r="779" spans="1:68" ht="12.75" customHeight="1" x14ac:dyDescent="0.3">
      <c r="A779" s="60">
        <v>46114</v>
      </c>
      <c r="B779" t="s">
        <v>76</v>
      </c>
      <c r="F779">
        <v>220</v>
      </c>
      <c r="G779">
        <v>220</v>
      </c>
      <c r="H779" s="22">
        <v>0</v>
      </c>
      <c r="I779" s="22">
        <v>0</v>
      </c>
      <c r="J779" s="22">
        <f t="shared" si="56"/>
        <v>-220</v>
      </c>
      <c r="L779" s="22"/>
      <c r="M779" s="22"/>
      <c r="S779" t="s">
        <v>77</v>
      </c>
      <c r="W779">
        <v>2601124</v>
      </c>
      <c r="X779" t="s">
        <v>561</v>
      </c>
      <c r="Y779" t="s">
        <v>67</v>
      </c>
      <c r="Z779" t="s">
        <v>268</v>
      </c>
      <c r="AA779" t="s">
        <v>562</v>
      </c>
      <c r="AH779" t="s">
        <v>561</v>
      </c>
      <c r="AI779" t="s">
        <v>563</v>
      </c>
      <c r="AJ779" t="s">
        <v>271</v>
      </c>
      <c r="AK779" t="s">
        <v>272</v>
      </c>
      <c r="AO779">
        <v>260001</v>
      </c>
      <c r="BC779" s="22">
        <v>-220</v>
      </c>
      <c r="BG779">
        <f t="shared" si="54"/>
        <v>0</v>
      </c>
      <c r="BH779" s="22">
        <f t="shared" si="55"/>
        <v>0</v>
      </c>
      <c r="BI779" s="61" t="s">
        <v>72</v>
      </c>
      <c r="BJ779" t="e">
        <f>+VLOOKUP(AH779,Sheet4!A:A,1,FALSE())</f>
        <v>#N/A</v>
      </c>
      <c r="BO779" s="62">
        <f t="shared" si="57"/>
        <v>0</v>
      </c>
      <c r="BP779" t="s">
        <v>564</v>
      </c>
    </row>
    <row r="780" spans="1:68" ht="12.75" customHeight="1" x14ac:dyDescent="0.3">
      <c r="A780" s="60">
        <v>46114</v>
      </c>
      <c r="B780" t="s">
        <v>78</v>
      </c>
      <c r="F780" s="63">
        <v>9</v>
      </c>
      <c r="G780">
        <v>4.5</v>
      </c>
      <c r="H780" s="22">
        <v>0</v>
      </c>
      <c r="I780" s="22">
        <v>0</v>
      </c>
      <c r="J780" s="22">
        <f t="shared" si="56"/>
        <v>-4.5</v>
      </c>
      <c r="L780" s="22"/>
      <c r="M780" s="22"/>
      <c r="S780" t="s">
        <v>79</v>
      </c>
      <c r="W780">
        <v>2601124</v>
      </c>
      <c r="X780" t="s">
        <v>561</v>
      </c>
      <c r="Y780" t="s">
        <v>67</v>
      </c>
      <c r="Z780" t="s">
        <v>268</v>
      </c>
      <c r="AA780" t="s">
        <v>562</v>
      </c>
      <c r="AH780" t="s">
        <v>561</v>
      </c>
      <c r="AI780" t="s">
        <v>563</v>
      </c>
      <c r="AJ780" t="s">
        <v>271</v>
      </c>
      <c r="AK780" t="s">
        <v>272</v>
      </c>
      <c r="AO780">
        <v>260001</v>
      </c>
      <c r="BC780" s="22">
        <v>-9</v>
      </c>
      <c r="BG780">
        <f t="shared" si="54"/>
        <v>0</v>
      </c>
      <c r="BH780" s="22">
        <f t="shared" si="55"/>
        <v>0</v>
      </c>
      <c r="BI780" s="61" t="s">
        <v>72</v>
      </c>
      <c r="BJ780" t="e">
        <f>+VLOOKUP(AH780,Sheet4!A:A,1,FALSE())</f>
        <v>#N/A</v>
      </c>
      <c r="BO780" s="62">
        <f t="shared" si="57"/>
        <v>0</v>
      </c>
      <c r="BP780" t="s">
        <v>564</v>
      </c>
    </row>
    <row r="781" spans="1:68" ht="12.75" customHeight="1" x14ac:dyDescent="0.3">
      <c r="A781" s="60">
        <v>46114</v>
      </c>
      <c r="B781" t="s">
        <v>80</v>
      </c>
      <c r="F781">
        <v>112.5</v>
      </c>
      <c r="G781">
        <v>112.5</v>
      </c>
      <c r="H781" s="22">
        <v>0</v>
      </c>
      <c r="I781" s="22">
        <v>0</v>
      </c>
      <c r="J781" s="22">
        <f t="shared" si="56"/>
        <v>-112.5</v>
      </c>
      <c r="L781" s="22">
        <f>I781/12.5</f>
        <v>0</v>
      </c>
      <c r="M781" s="22"/>
      <c r="S781" t="s">
        <v>81</v>
      </c>
      <c r="W781">
        <v>2601124</v>
      </c>
      <c r="X781" t="s">
        <v>561</v>
      </c>
      <c r="Y781" t="s">
        <v>67</v>
      </c>
      <c r="Z781" t="s">
        <v>268</v>
      </c>
      <c r="AA781" t="s">
        <v>562</v>
      </c>
      <c r="AH781" t="s">
        <v>561</v>
      </c>
      <c r="AI781" t="s">
        <v>563</v>
      </c>
      <c r="AJ781" t="s">
        <v>271</v>
      </c>
      <c r="AK781" t="s">
        <v>272</v>
      </c>
      <c r="AO781">
        <v>260001</v>
      </c>
      <c r="BC781" s="22">
        <v>-112.5</v>
      </c>
      <c r="BG781">
        <f t="shared" si="54"/>
        <v>0</v>
      </c>
      <c r="BH781" s="22">
        <f t="shared" si="55"/>
        <v>0</v>
      </c>
      <c r="BI781" s="61" t="s">
        <v>72</v>
      </c>
      <c r="BJ781" t="e">
        <f>+VLOOKUP(AH781,Sheet4!A:A,1,FALSE())</f>
        <v>#N/A</v>
      </c>
      <c r="BO781" s="62">
        <f t="shared" si="57"/>
        <v>0</v>
      </c>
      <c r="BP781" t="s">
        <v>564</v>
      </c>
    </row>
    <row r="782" spans="1:68" ht="12.75" customHeight="1" x14ac:dyDescent="0.3">
      <c r="A782" s="60">
        <v>46114</v>
      </c>
      <c r="B782" t="s">
        <v>82</v>
      </c>
      <c r="F782" s="63">
        <v>6</v>
      </c>
      <c r="G782">
        <v>3</v>
      </c>
      <c r="H782" s="22">
        <v>0</v>
      </c>
      <c r="I782" s="22">
        <v>0</v>
      </c>
      <c r="J782" s="22">
        <f t="shared" si="56"/>
        <v>-3</v>
      </c>
      <c r="L782" s="22"/>
      <c r="M782" s="22"/>
      <c r="S782" t="s">
        <v>83</v>
      </c>
      <c r="W782">
        <v>2601124</v>
      </c>
      <c r="X782" t="s">
        <v>561</v>
      </c>
      <c r="Y782" t="s">
        <v>67</v>
      </c>
      <c r="Z782" t="s">
        <v>268</v>
      </c>
      <c r="AA782" t="s">
        <v>562</v>
      </c>
      <c r="AH782" t="s">
        <v>561</v>
      </c>
      <c r="AI782" t="s">
        <v>563</v>
      </c>
      <c r="AJ782" t="s">
        <v>271</v>
      </c>
      <c r="AK782" t="s">
        <v>272</v>
      </c>
      <c r="AO782">
        <v>260001</v>
      </c>
      <c r="BC782" s="22">
        <v>-6</v>
      </c>
      <c r="BG782">
        <f t="shared" si="54"/>
        <v>0</v>
      </c>
      <c r="BH782" s="22">
        <f t="shared" si="55"/>
        <v>0</v>
      </c>
      <c r="BI782" s="61" t="s">
        <v>72</v>
      </c>
      <c r="BJ782" t="e">
        <f>+VLOOKUP(AH782,Sheet4!A:A,1,FALSE())</f>
        <v>#N/A</v>
      </c>
      <c r="BO782" s="62">
        <f t="shared" si="57"/>
        <v>0</v>
      </c>
      <c r="BP782" t="s">
        <v>564</v>
      </c>
    </row>
    <row r="783" spans="1:68" ht="12.75" customHeight="1" x14ac:dyDescent="0.3">
      <c r="A783" s="60">
        <v>46114</v>
      </c>
      <c r="B783" t="s">
        <v>84</v>
      </c>
      <c r="F783">
        <v>100</v>
      </c>
      <c r="G783">
        <v>100</v>
      </c>
      <c r="H783" s="22">
        <v>0</v>
      </c>
      <c r="I783" s="22">
        <v>0</v>
      </c>
      <c r="J783" s="22">
        <f t="shared" si="56"/>
        <v>-100</v>
      </c>
      <c r="L783" s="22"/>
      <c r="M783" s="22">
        <f>I783/50</f>
        <v>0</v>
      </c>
      <c r="S783" t="s">
        <v>85</v>
      </c>
      <c r="W783">
        <v>2601124</v>
      </c>
      <c r="X783" t="s">
        <v>561</v>
      </c>
      <c r="Y783" t="s">
        <v>67</v>
      </c>
      <c r="Z783" t="s">
        <v>268</v>
      </c>
      <c r="AA783" t="s">
        <v>562</v>
      </c>
      <c r="AH783" t="s">
        <v>561</v>
      </c>
      <c r="AI783" t="s">
        <v>563</v>
      </c>
      <c r="AJ783" t="s">
        <v>271</v>
      </c>
      <c r="AK783" t="s">
        <v>272</v>
      </c>
      <c r="AO783">
        <v>260001</v>
      </c>
      <c r="BC783" s="22">
        <v>-100</v>
      </c>
      <c r="BG783">
        <f t="shared" si="54"/>
        <v>0</v>
      </c>
      <c r="BH783" s="22">
        <f t="shared" si="55"/>
        <v>0</v>
      </c>
      <c r="BI783" s="61" t="s">
        <v>72</v>
      </c>
      <c r="BJ783" t="e">
        <f>+VLOOKUP(AH783,Sheet4!A:A,1,FALSE())</f>
        <v>#N/A</v>
      </c>
      <c r="BO783" s="62">
        <f t="shared" si="57"/>
        <v>0</v>
      </c>
      <c r="BP783" t="s">
        <v>564</v>
      </c>
    </row>
    <row r="784" spans="1:68" ht="12.75" customHeight="1" x14ac:dyDescent="0.3">
      <c r="A784" s="60">
        <v>46114</v>
      </c>
      <c r="B784" t="s">
        <v>63</v>
      </c>
      <c r="F784">
        <v>720</v>
      </c>
      <c r="G784">
        <v>720</v>
      </c>
      <c r="H784">
        <v>8670</v>
      </c>
      <c r="I784">
        <v>8670</v>
      </c>
      <c r="J784" s="22">
        <v>7950</v>
      </c>
      <c r="K784" t="s">
        <v>64</v>
      </c>
      <c r="S784" t="s">
        <v>65</v>
      </c>
      <c r="W784">
        <v>2601125</v>
      </c>
      <c r="X784" t="s">
        <v>565</v>
      </c>
      <c r="Y784" t="s">
        <v>95</v>
      </c>
      <c r="Z784" t="s">
        <v>566</v>
      </c>
      <c r="AA784" t="s">
        <v>567</v>
      </c>
      <c r="AH784" t="s">
        <v>565</v>
      </c>
      <c r="AI784" t="s">
        <v>568</v>
      </c>
      <c r="AJ784" t="s">
        <v>569</v>
      </c>
      <c r="AK784">
        <v>841368450</v>
      </c>
      <c r="AO784">
        <v>260001</v>
      </c>
      <c r="BG784">
        <f t="shared" si="54"/>
        <v>0</v>
      </c>
      <c r="BH784" s="22">
        <f t="shared" si="55"/>
        <v>-8670</v>
      </c>
      <c r="BI784" s="61" t="s">
        <v>72</v>
      </c>
      <c r="BJ784" t="e">
        <f>+VLOOKUP(AH784,Sheet4!A:A,1,FALSE())</f>
        <v>#N/A</v>
      </c>
      <c r="BO784" s="62">
        <v>7950</v>
      </c>
      <c r="BP784" t="s">
        <v>570</v>
      </c>
    </row>
    <row r="785" spans="1:68" ht="12.75" customHeight="1" x14ac:dyDescent="0.3">
      <c r="A785" s="60">
        <v>46114</v>
      </c>
      <c r="B785" t="s">
        <v>74</v>
      </c>
      <c r="F785" s="63">
        <v>48</v>
      </c>
      <c r="G785">
        <v>24</v>
      </c>
      <c r="H785">
        <v>578</v>
      </c>
      <c r="I785">
        <v>578</v>
      </c>
      <c r="J785" s="22">
        <v>530</v>
      </c>
      <c r="S785" t="s">
        <v>75</v>
      </c>
      <c r="W785">
        <v>2601125</v>
      </c>
      <c r="X785" t="s">
        <v>565</v>
      </c>
      <c r="Y785" t="s">
        <v>95</v>
      </c>
      <c r="Z785" t="s">
        <v>566</v>
      </c>
      <c r="AA785" t="s">
        <v>567</v>
      </c>
      <c r="AH785" t="s">
        <v>565</v>
      </c>
      <c r="AI785" t="s">
        <v>568</v>
      </c>
      <c r="AJ785" t="s">
        <v>569</v>
      </c>
      <c r="AK785">
        <v>841368450</v>
      </c>
      <c r="AO785">
        <v>260001</v>
      </c>
      <c r="BG785">
        <f t="shared" si="54"/>
        <v>0</v>
      </c>
      <c r="BH785" s="22">
        <f t="shared" si="55"/>
        <v>-578</v>
      </c>
      <c r="BI785" s="61" t="s">
        <v>72</v>
      </c>
      <c r="BJ785" t="e">
        <f>+VLOOKUP(AH785,Sheet4!A:A,1,FALSE())</f>
        <v>#N/A</v>
      </c>
      <c r="BO785" s="62">
        <v>530</v>
      </c>
      <c r="BP785" t="s">
        <v>570</v>
      </c>
    </row>
    <row r="786" spans="1:68" ht="12.75" customHeight="1" x14ac:dyDescent="0.3">
      <c r="A786" s="60">
        <v>46114</v>
      </c>
      <c r="B786" t="s">
        <v>76</v>
      </c>
      <c r="F786">
        <v>960</v>
      </c>
      <c r="G786">
        <v>960</v>
      </c>
      <c r="H786">
        <v>11560</v>
      </c>
      <c r="I786">
        <v>11560</v>
      </c>
      <c r="J786" s="22">
        <v>10600</v>
      </c>
      <c r="S786" t="s">
        <v>77</v>
      </c>
      <c r="W786">
        <v>2601125</v>
      </c>
      <c r="X786" t="s">
        <v>565</v>
      </c>
      <c r="Y786" t="s">
        <v>95</v>
      </c>
      <c r="Z786" t="s">
        <v>566</v>
      </c>
      <c r="AA786" t="s">
        <v>567</v>
      </c>
      <c r="AH786" t="s">
        <v>565</v>
      </c>
      <c r="AI786" t="s">
        <v>568</v>
      </c>
      <c r="AJ786" t="s">
        <v>569</v>
      </c>
      <c r="AK786">
        <v>841368450</v>
      </c>
      <c r="AO786">
        <v>260001</v>
      </c>
      <c r="BG786">
        <f t="shared" si="54"/>
        <v>0</v>
      </c>
      <c r="BH786" s="22">
        <f t="shared" si="55"/>
        <v>-11560</v>
      </c>
      <c r="BI786" s="61" t="s">
        <v>72</v>
      </c>
      <c r="BJ786" t="e">
        <f>+VLOOKUP(AH786,Sheet4!A:A,1,FALSE())</f>
        <v>#N/A</v>
      </c>
      <c r="BO786" s="62">
        <v>10600</v>
      </c>
      <c r="BP786" t="s">
        <v>570</v>
      </c>
    </row>
    <row r="787" spans="1:68" ht="12.75" customHeight="1" x14ac:dyDescent="0.3">
      <c r="A787" s="60">
        <v>46114</v>
      </c>
      <c r="B787" t="s">
        <v>82</v>
      </c>
      <c r="F787" s="63">
        <v>144</v>
      </c>
      <c r="G787">
        <v>72</v>
      </c>
      <c r="H787">
        <v>1143</v>
      </c>
      <c r="I787">
        <v>1143</v>
      </c>
      <c r="J787" s="22">
        <v>999</v>
      </c>
      <c r="S787" t="s">
        <v>83</v>
      </c>
      <c r="W787">
        <v>2601125</v>
      </c>
      <c r="X787" t="s">
        <v>565</v>
      </c>
      <c r="Y787" t="s">
        <v>95</v>
      </c>
      <c r="Z787" t="s">
        <v>566</v>
      </c>
      <c r="AA787" t="s">
        <v>567</v>
      </c>
      <c r="AH787" t="s">
        <v>565</v>
      </c>
      <c r="AI787" t="s">
        <v>568</v>
      </c>
      <c r="AJ787" t="s">
        <v>569</v>
      </c>
      <c r="AK787">
        <v>841368450</v>
      </c>
      <c r="AO787">
        <v>260001</v>
      </c>
      <c r="BG787">
        <f t="shared" si="54"/>
        <v>0</v>
      </c>
      <c r="BH787" s="22">
        <f t="shared" si="55"/>
        <v>-1143</v>
      </c>
      <c r="BI787" s="61" t="s">
        <v>72</v>
      </c>
      <c r="BJ787" t="e">
        <f>+VLOOKUP(AH787,Sheet4!A:A,1,FALSE())</f>
        <v>#N/A</v>
      </c>
      <c r="BO787" s="62">
        <v>999</v>
      </c>
      <c r="BP787" t="s">
        <v>570</v>
      </c>
    </row>
    <row r="788" spans="1:68" ht="12.75" customHeight="1" x14ac:dyDescent="0.3">
      <c r="A788" s="60">
        <v>46114</v>
      </c>
      <c r="B788" t="s">
        <v>84</v>
      </c>
      <c r="F788">
        <v>2400</v>
      </c>
      <c r="G788">
        <v>2400</v>
      </c>
      <c r="H788">
        <v>19050</v>
      </c>
      <c r="I788">
        <v>19050</v>
      </c>
      <c r="J788" s="22">
        <v>16650</v>
      </c>
      <c r="S788" t="s">
        <v>85</v>
      </c>
      <c r="W788">
        <v>2601125</v>
      </c>
      <c r="X788" t="s">
        <v>565</v>
      </c>
      <c r="Y788" t="s">
        <v>95</v>
      </c>
      <c r="Z788" t="s">
        <v>566</v>
      </c>
      <c r="AA788" t="s">
        <v>567</v>
      </c>
      <c r="AH788" t="s">
        <v>565</v>
      </c>
      <c r="AI788" t="s">
        <v>568</v>
      </c>
      <c r="AJ788" t="s">
        <v>569</v>
      </c>
      <c r="AK788">
        <v>841368450</v>
      </c>
      <c r="AO788">
        <v>260001</v>
      </c>
      <c r="BG788">
        <f t="shared" si="54"/>
        <v>0</v>
      </c>
      <c r="BH788" s="22">
        <f t="shared" si="55"/>
        <v>-19050</v>
      </c>
      <c r="BI788" s="61" t="s">
        <v>72</v>
      </c>
      <c r="BJ788" t="e">
        <f>+VLOOKUP(AH788,Sheet4!A:A,1,FALSE())</f>
        <v>#N/A</v>
      </c>
      <c r="BO788" s="62">
        <v>16650</v>
      </c>
      <c r="BP788" t="s">
        <v>570</v>
      </c>
    </row>
    <row r="789" spans="1:68" ht="12.75" customHeight="1" x14ac:dyDescent="0.3">
      <c r="A789" s="60">
        <v>46114</v>
      </c>
      <c r="B789" t="s">
        <v>63</v>
      </c>
      <c r="F789">
        <v>2865</v>
      </c>
      <c r="G789">
        <v>2865</v>
      </c>
      <c r="H789" s="22">
        <v>165</v>
      </c>
      <c r="I789" s="22">
        <v>165</v>
      </c>
      <c r="J789" s="22">
        <f t="shared" ref="J789:J819" si="58">I789-G789</f>
        <v>-2700</v>
      </c>
      <c r="K789" t="s">
        <v>64</v>
      </c>
      <c r="L789" s="22"/>
      <c r="M789" s="22"/>
      <c r="S789" t="s">
        <v>65</v>
      </c>
      <c r="W789">
        <v>2601126</v>
      </c>
      <c r="X789" t="s">
        <v>571</v>
      </c>
      <c r="Y789" t="s">
        <v>67</v>
      </c>
      <c r="Z789" t="s">
        <v>532</v>
      </c>
      <c r="AA789" t="s">
        <v>572</v>
      </c>
      <c r="AH789" t="s">
        <v>571</v>
      </c>
      <c r="AI789" t="s">
        <v>573</v>
      </c>
      <c r="AJ789" t="s">
        <v>535</v>
      </c>
      <c r="AK789" t="s">
        <v>536</v>
      </c>
      <c r="AO789">
        <v>260001</v>
      </c>
      <c r="BC789" s="22">
        <v>-2700</v>
      </c>
      <c r="BG789">
        <f t="shared" si="54"/>
        <v>0</v>
      </c>
      <c r="BH789" s="22">
        <f t="shared" si="55"/>
        <v>-165</v>
      </c>
      <c r="BI789" s="61" t="s">
        <v>72</v>
      </c>
      <c r="BJ789" t="e">
        <f>+VLOOKUP(AH789,Sheet4!A:A,1,FALSE())</f>
        <v>#N/A</v>
      </c>
      <c r="BO789" s="62">
        <f t="shared" ref="BO789:BO819" si="59">+I789+-H789</f>
        <v>0</v>
      </c>
      <c r="BP789" t="s">
        <v>574</v>
      </c>
    </row>
    <row r="790" spans="1:68" ht="12.75" customHeight="1" x14ac:dyDescent="0.3">
      <c r="A790" s="60">
        <v>46114</v>
      </c>
      <c r="B790" t="s">
        <v>74</v>
      </c>
      <c r="F790" s="63">
        <v>191</v>
      </c>
      <c r="G790">
        <v>95.5</v>
      </c>
      <c r="H790" s="22">
        <v>11</v>
      </c>
      <c r="I790" s="22">
        <v>11</v>
      </c>
      <c r="J790" s="22">
        <f t="shared" si="58"/>
        <v>-84.5</v>
      </c>
      <c r="L790" s="22"/>
      <c r="M790" s="22"/>
      <c r="S790" t="s">
        <v>75</v>
      </c>
      <c r="W790">
        <v>2601126</v>
      </c>
      <c r="X790" t="s">
        <v>571</v>
      </c>
      <c r="Y790" t="s">
        <v>67</v>
      </c>
      <c r="Z790" t="s">
        <v>532</v>
      </c>
      <c r="AA790" t="s">
        <v>572</v>
      </c>
      <c r="AH790" t="s">
        <v>571</v>
      </c>
      <c r="AI790" t="s">
        <v>573</v>
      </c>
      <c r="AJ790" t="s">
        <v>535</v>
      </c>
      <c r="AK790" t="s">
        <v>536</v>
      </c>
      <c r="AO790">
        <v>260001</v>
      </c>
      <c r="BC790" s="22">
        <v>-180</v>
      </c>
      <c r="BG790">
        <f t="shared" si="54"/>
        <v>0</v>
      </c>
      <c r="BH790" s="22">
        <f t="shared" si="55"/>
        <v>-11</v>
      </c>
      <c r="BI790" s="61" t="s">
        <v>72</v>
      </c>
      <c r="BJ790" t="e">
        <f>+VLOOKUP(AH790,Sheet4!A:A,1,FALSE())</f>
        <v>#N/A</v>
      </c>
      <c r="BO790" s="62">
        <f t="shared" si="59"/>
        <v>0</v>
      </c>
      <c r="BP790" t="s">
        <v>574</v>
      </c>
    </row>
    <row r="791" spans="1:68" ht="12.75" customHeight="1" x14ac:dyDescent="0.3">
      <c r="A791" s="60">
        <v>46114</v>
      </c>
      <c r="B791" t="s">
        <v>76</v>
      </c>
      <c r="F791">
        <v>3820</v>
      </c>
      <c r="G791">
        <v>3820</v>
      </c>
      <c r="H791" s="22">
        <v>220</v>
      </c>
      <c r="I791" s="22">
        <v>220</v>
      </c>
      <c r="J791" s="22">
        <f t="shared" si="58"/>
        <v>-3600</v>
      </c>
      <c r="L791" s="22"/>
      <c r="M791" s="22"/>
      <c r="S791" t="s">
        <v>77</v>
      </c>
      <c r="W791">
        <v>2601126</v>
      </c>
      <c r="X791" t="s">
        <v>571</v>
      </c>
      <c r="Y791" t="s">
        <v>67</v>
      </c>
      <c r="Z791" t="s">
        <v>532</v>
      </c>
      <c r="AA791" t="s">
        <v>572</v>
      </c>
      <c r="AH791" t="s">
        <v>571</v>
      </c>
      <c r="AI791" t="s">
        <v>573</v>
      </c>
      <c r="AJ791" t="s">
        <v>535</v>
      </c>
      <c r="AK791" t="s">
        <v>536</v>
      </c>
      <c r="AO791">
        <v>260001</v>
      </c>
      <c r="BC791" s="22">
        <v>-3600</v>
      </c>
      <c r="BG791">
        <f t="shared" si="54"/>
        <v>0</v>
      </c>
      <c r="BH791" s="22">
        <f t="shared" si="55"/>
        <v>-220</v>
      </c>
      <c r="BI791" s="61" t="s">
        <v>72</v>
      </c>
      <c r="BJ791" t="e">
        <f>+VLOOKUP(AH791,Sheet4!A:A,1,FALSE())</f>
        <v>#N/A</v>
      </c>
      <c r="BO791" s="62">
        <f t="shared" si="59"/>
        <v>0</v>
      </c>
      <c r="BP791" t="s">
        <v>574</v>
      </c>
    </row>
    <row r="792" spans="1:68" ht="12.75" customHeight="1" x14ac:dyDescent="0.3">
      <c r="A792" s="60">
        <v>46114</v>
      </c>
      <c r="B792" t="s">
        <v>82</v>
      </c>
      <c r="F792" s="63">
        <v>573</v>
      </c>
      <c r="G792">
        <v>286.5</v>
      </c>
      <c r="H792" s="22">
        <v>0</v>
      </c>
      <c r="I792" s="22">
        <v>0</v>
      </c>
      <c r="J792" s="22">
        <f t="shared" si="58"/>
        <v>-286.5</v>
      </c>
      <c r="L792" s="22"/>
      <c r="M792" s="22"/>
      <c r="S792" t="s">
        <v>83</v>
      </c>
      <c r="W792">
        <v>2601126</v>
      </c>
      <c r="X792" t="s">
        <v>571</v>
      </c>
      <c r="Y792" t="s">
        <v>67</v>
      </c>
      <c r="Z792" t="s">
        <v>532</v>
      </c>
      <c r="AA792" t="s">
        <v>572</v>
      </c>
      <c r="AH792" t="s">
        <v>571</v>
      </c>
      <c r="AI792" t="s">
        <v>573</v>
      </c>
      <c r="AJ792" t="s">
        <v>535</v>
      </c>
      <c r="AK792" t="s">
        <v>536</v>
      </c>
      <c r="AO792">
        <v>260001</v>
      </c>
      <c r="BC792" s="22">
        <v>-573</v>
      </c>
      <c r="BG792">
        <f t="shared" si="54"/>
        <v>0</v>
      </c>
      <c r="BH792" s="22">
        <f t="shared" si="55"/>
        <v>0</v>
      </c>
      <c r="BI792" s="61" t="s">
        <v>72</v>
      </c>
      <c r="BJ792" t="e">
        <f>+VLOOKUP(AH792,Sheet4!A:A,1,FALSE())</f>
        <v>#N/A</v>
      </c>
      <c r="BO792" s="62">
        <f t="shared" si="59"/>
        <v>0</v>
      </c>
      <c r="BP792" t="s">
        <v>574</v>
      </c>
    </row>
    <row r="793" spans="1:68" ht="12.75" customHeight="1" x14ac:dyDescent="0.3">
      <c r="A793" s="60">
        <v>46114</v>
      </c>
      <c r="B793" t="s">
        <v>84</v>
      </c>
      <c r="F793">
        <v>9550</v>
      </c>
      <c r="G793">
        <v>9550</v>
      </c>
      <c r="H793" s="22">
        <v>0</v>
      </c>
      <c r="I793" s="22">
        <v>0</v>
      </c>
      <c r="J793" s="22">
        <f t="shared" si="58"/>
        <v>-9550</v>
      </c>
      <c r="L793" s="22"/>
      <c r="M793" s="22">
        <f>I793/50</f>
        <v>0</v>
      </c>
      <c r="S793" t="s">
        <v>85</v>
      </c>
      <c r="W793">
        <v>2601126</v>
      </c>
      <c r="X793" t="s">
        <v>571</v>
      </c>
      <c r="Y793" t="s">
        <v>67</v>
      </c>
      <c r="Z793" t="s">
        <v>532</v>
      </c>
      <c r="AA793" t="s">
        <v>572</v>
      </c>
      <c r="AH793" t="s">
        <v>571</v>
      </c>
      <c r="AI793" t="s">
        <v>573</v>
      </c>
      <c r="AJ793" t="s">
        <v>535</v>
      </c>
      <c r="AK793" t="s">
        <v>536</v>
      </c>
      <c r="AO793">
        <v>260001</v>
      </c>
      <c r="BC793" s="22">
        <v>-9550</v>
      </c>
      <c r="BG793">
        <f t="shared" si="54"/>
        <v>0</v>
      </c>
      <c r="BH793" s="22">
        <f t="shared" si="55"/>
        <v>0</v>
      </c>
      <c r="BI793" s="61" t="s">
        <v>72</v>
      </c>
      <c r="BJ793" t="e">
        <f>+VLOOKUP(AH793,Sheet4!A:A,1,FALSE())</f>
        <v>#N/A</v>
      </c>
      <c r="BO793" s="62">
        <f t="shared" si="59"/>
        <v>0</v>
      </c>
      <c r="BP793" t="s">
        <v>574</v>
      </c>
    </row>
    <row r="794" spans="1:68" ht="12.75" customHeight="1" x14ac:dyDescent="0.3">
      <c r="A794" s="60">
        <v>46114</v>
      </c>
      <c r="B794" t="s">
        <v>63</v>
      </c>
      <c r="F794">
        <v>240</v>
      </c>
      <c r="G794">
        <v>240</v>
      </c>
      <c r="H794" s="22">
        <v>90</v>
      </c>
      <c r="I794" s="22">
        <v>90</v>
      </c>
      <c r="J794" s="22">
        <f t="shared" si="58"/>
        <v>-150</v>
      </c>
      <c r="K794" t="s">
        <v>64</v>
      </c>
      <c r="L794" s="22"/>
      <c r="M794" s="22"/>
      <c r="S794" t="s">
        <v>65</v>
      </c>
      <c r="W794">
        <v>2601127</v>
      </c>
      <c r="X794" t="s">
        <v>575</v>
      </c>
      <c r="Y794" t="s">
        <v>67</v>
      </c>
      <c r="Z794" t="s">
        <v>87</v>
      </c>
      <c r="AA794" t="s">
        <v>576</v>
      </c>
      <c r="AH794" t="s">
        <v>575</v>
      </c>
      <c r="AI794" t="s">
        <v>577</v>
      </c>
      <c r="AJ794" t="s">
        <v>90</v>
      </c>
      <c r="AK794" t="s">
        <v>91</v>
      </c>
      <c r="AO794">
        <v>260001</v>
      </c>
      <c r="BC794" s="22">
        <v>-150</v>
      </c>
      <c r="BG794">
        <f t="shared" si="54"/>
        <v>0</v>
      </c>
      <c r="BH794" s="22">
        <f t="shared" si="55"/>
        <v>-90</v>
      </c>
      <c r="BI794" s="61" t="s">
        <v>72</v>
      </c>
      <c r="BJ794" t="e">
        <f>+VLOOKUP(AH794,Sheet4!A:A,1,FALSE())</f>
        <v>#N/A</v>
      </c>
      <c r="BO794" s="62">
        <f t="shared" si="59"/>
        <v>0</v>
      </c>
      <c r="BP794" t="s">
        <v>578</v>
      </c>
    </row>
    <row r="795" spans="1:68" ht="12.75" customHeight="1" x14ac:dyDescent="0.3">
      <c r="A795" s="60">
        <v>46114</v>
      </c>
      <c r="B795" t="s">
        <v>63</v>
      </c>
      <c r="F795">
        <v>540</v>
      </c>
      <c r="G795">
        <v>540</v>
      </c>
      <c r="H795" s="22">
        <v>225</v>
      </c>
      <c r="I795" s="22">
        <v>225</v>
      </c>
      <c r="J795" s="22">
        <f t="shared" si="58"/>
        <v>-315</v>
      </c>
      <c r="K795" t="s">
        <v>64</v>
      </c>
      <c r="L795" s="22"/>
      <c r="M795" s="22"/>
      <c r="S795" t="s">
        <v>65</v>
      </c>
      <c r="W795">
        <v>2601127</v>
      </c>
      <c r="X795" t="s">
        <v>575</v>
      </c>
      <c r="Y795" t="s">
        <v>67</v>
      </c>
      <c r="Z795" t="s">
        <v>87</v>
      </c>
      <c r="AA795" t="s">
        <v>579</v>
      </c>
      <c r="AH795" t="s">
        <v>575</v>
      </c>
      <c r="AI795" t="s">
        <v>577</v>
      </c>
      <c r="AJ795" t="s">
        <v>90</v>
      </c>
      <c r="AK795" t="s">
        <v>91</v>
      </c>
      <c r="AO795">
        <v>260001</v>
      </c>
      <c r="BC795" s="22">
        <v>-315</v>
      </c>
      <c r="BG795">
        <f t="shared" si="54"/>
        <v>0</v>
      </c>
      <c r="BH795" s="22">
        <f t="shared" si="55"/>
        <v>-225</v>
      </c>
      <c r="BI795" s="61" t="s">
        <v>72</v>
      </c>
      <c r="BJ795" t="e">
        <f>+VLOOKUP(AH795,Sheet4!A:A,1,FALSE())</f>
        <v>#N/A</v>
      </c>
      <c r="BO795" s="62">
        <f t="shared" si="59"/>
        <v>0</v>
      </c>
      <c r="BP795" t="s">
        <v>578</v>
      </c>
    </row>
    <row r="796" spans="1:68" ht="12.75" customHeight="1" x14ac:dyDescent="0.3">
      <c r="A796" s="60">
        <v>46114</v>
      </c>
      <c r="B796" t="s">
        <v>74</v>
      </c>
      <c r="F796" s="63">
        <v>16</v>
      </c>
      <c r="G796">
        <v>8</v>
      </c>
      <c r="H796" s="22">
        <v>6</v>
      </c>
      <c r="I796" s="22">
        <v>6</v>
      </c>
      <c r="J796" s="22">
        <f t="shared" si="58"/>
        <v>-2</v>
      </c>
      <c r="L796" s="22"/>
      <c r="M796" s="22"/>
      <c r="S796" t="s">
        <v>75</v>
      </c>
      <c r="W796">
        <v>2601127</v>
      </c>
      <c r="X796" t="s">
        <v>575</v>
      </c>
      <c r="Y796" t="s">
        <v>67</v>
      </c>
      <c r="Z796" t="s">
        <v>87</v>
      </c>
      <c r="AA796" t="s">
        <v>576</v>
      </c>
      <c r="AH796" t="s">
        <v>575</v>
      </c>
      <c r="AI796" t="s">
        <v>577</v>
      </c>
      <c r="AJ796" t="s">
        <v>90</v>
      </c>
      <c r="AK796" t="s">
        <v>91</v>
      </c>
      <c r="AO796">
        <v>260001</v>
      </c>
      <c r="BC796" s="22">
        <v>-10</v>
      </c>
      <c r="BG796">
        <f t="shared" si="54"/>
        <v>0</v>
      </c>
      <c r="BH796" s="22">
        <f t="shared" si="55"/>
        <v>-6</v>
      </c>
      <c r="BI796" s="61" t="s">
        <v>72</v>
      </c>
      <c r="BJ796" t="e">
        <f>+VLOOKUP(AH796,Sheet4!A:A,1,FALSE())</f>
        <v>#N/A</v>
      </c>
      <c r="BO796" s="62">
        <f t="shared" si="59"/>
        <v>0</v>
      </c>
      <c r="BP796" t="s">
        <v>578</v>
      </c>
    </row>
    <row r="797" spans="1:68" ht="12.75" customHeight="1" x14ac:dyDescent="0.3">
      <c r="A797" s="60">
        <v>46114</v>
      </c>
      <c r="B797" t="s">
        <v>74</v>
      </c>
      <c r="F797" s="63">
        <v>36</v>
      </c>
      <c r="G797">
        <v>18</v>
      </c>
      <c r="H797" s="22">
        <v>15</v>
      </c>
      <c r="I797" s="22">
        <v>15</v>
      </c>
      <c r="J797" s="22">
        <f t="shared" si="58"/>
        <v>-3</v>
      </c>
      <c r="L797" s="22"/>
      <c r="M797" s="22"/>
      <c r="S797" t="s">
        <v>75</v>
      </c>
      <c r="W797">
        <v>2601127</v>
      </c>
      <c r="X797" t="s">
        <v>575</v>
      </c>
      <c r="Y797" t="s">
        <v>67</v>
      </c>
      <c r="Z797" t="s">
        <v>87</v>
      </c>
      <c r="AA797" t="s">
        <v>579</v>
      </c>
      <c r="AH797" t="s">
        <v>575</v>
      </c>
      <c r="AI797" t="s">
        <v>577</v>
      </c>
      <c r="AJ797" t="s">
        <v>90</v>
      </c>
      <c r="AK797" t="s">
        <v>91</v>
      </c>
      <c r="AO797">
        <v>260001</v>
      </c>
      <c r="BC797" s="22">
        <v>-21</v>
      </c>
      <c r="BG797">
        <f t="shared" si="54"/>
        <v>0</v>
      </c>
      <c r="BH797" s="22">
        <f t="shared" si="55"/>
        <v>-15</v>
      </c>
      <c r="BI797" s="61" t="s">
        <v>72</v>
      </c>
      <c r="BJ797" t="e">
        <f>+VLOOKUP(AH797,Sheet4!A:A,1,FALSE())</f>
        <v>#N/A</v>
      </c>
      <c r="BO797" s="62">
        <f t="shared" si="59"/>
        <v>0</v>
      </c>
      <c r="BP797" t="s">
        <v>578</v>
      </c>
    </row>
    <row r="798" spans="1:68" ht="12.75" customHeight="1" x14ac:dyDescent="0.3">
      <c r="A798" s="60">
        <v>46114</v>
      </c>
      <c r="B798" t="s">
        <v>76</v>
      </c>
      <c r="F798">
        <v>320</v>
      </c>
      <c r="G798">
        <v>320</v>
      </c>
      <c r="H798" s="22">
        <v>120</v>
      </c>
      <c r="I798" s="22">
        <v>120</v>
      </c>
      <c r="J798" s="22">
        <f t="shared" si="58"/>
        <v>-200</v>
      </c>
      <c r="L798" s="22"/>
      <c r="M798" s="22"/>
      <c r="S798" t="s">
        <v>77</v>
      </c>
      <c r="W798">
        <v>2601127</v>
      </c>
      <c r="X798" t="s">
        <v>575</v>
      </c>
      <c r="Y798" t="s">
        <v>67</v>
      </c>
      <c r="Z798" t="s">
        <v>87</v>
      </c>
      <c r="AA798" t="s">
        <v>576</v>
      </c>
      <c r="AH798" t="s">
        <v>575</v>
      </c>
      <c r="AI798" t="s">
        <v>577</v>
      </c>
      <c r="AJ798" t="s">
        <v>90</v>
      </c>
      <c r="AK798" t="s">
        <v>91</v>
      </c>
      <c r="AO798">
        <v>260001</v>
      </c>
      <c r="BC798" s="22">
        <v>-200</v>
      </c>
      <c r="BG798">
        <f t="shared" si="54"/>
        <v>0</v>
      </c>
      <c r="BH798" s="22">
        <f t="shared" si="55"/>
        <v>-120</v>
      </c>
      <c r="BI798" s="61" t="s">
        <v>72</v>
      </c>
      <c r="BJ798" t="e">
        <f>+VLOOKUP(AH798,Sheet4!A:A,1,FALSE())</f>
        <v>#N/A</v>
      </c>
      <c r="BO798" s="62">
        <f t="shared" si="59"/>
        <v>0</v>
      </c>
      <c r="BP798" t="s">
        <v>578</v>
      </c>
    </row>
    <row r="799" spans="1:68" ht="12.75" customHeight="1" x14ac:dyDescent="0.3">
      <c r="A799" s="60">
        <v>46114</v>
      </c>
      <c r="B799" t="s">
        <v>76</v>
      </c>
      <c r="F799">
        <v>720</v>
      </c>
      <c r="G799">
        <v>720</v>
      </c>
      <c r="H799" s="22">
        <v>300</v>
      </c>
      <c r="I799" s="22">
        <v>300</v>
      </c>
      <c r="J799" s="22">
        <f t="shared" si="58"/>
        <v>-420</v>
      </c>
      <c r="L799" s="22"/>
      <c r="M799" s="22"/>
      <c r="S799" t="s">
        <v>77</v>
      </c>
      <c r="W799">
        <v>2601127</v>
      </c>
      <c r="X799" t="s">
        <v>575</v>
      </c>
      <c r="Y799" t="s">
        <v>67</v>
      </c>
      <c r="Z799" t="s">
        <v>87</v>
      </c>
      <c r="AA799" t="s">
        <v>579</v>
      </c>
      <c r="AH799" t="s">
        <v>575</v>
      </c>
      <c r="AI799" t="s">
        <v>577</v>
      </c>
      <c r="AJ799" t="s">
        <v>90</v>
      </c>
      <c r="AK799" t="s">
        <v>91</v>
      </c>
      <c r="AO799">
        <v>260001</v>
      </c>
      <c r="BC799" s="22">
        <v>-420</v>
      </c>
      <c r="BG799">
        <f t="shared" si="54"/>
        <v>0</v>
      </c>
      <c r="BH799" s="22">
        <f t="shared" si="55"/>
        <v>-300</v>
      </c>
      <c r="BI799" s="61" t="s">
        <v>72</v>
      </c>
      <c r="BJ799" t="e">
        <f>+VLOOKUP(AH799,Sheet4!A:A,1,FALSE())</f>
        <v>#N/A</v>
      </c>
      <c r="BO799" s="62">
        <f t="shared" si="59"/>
        <v>0</v>
      </c>
      <c r="BP799" t="s">
        <v>578</v>
      </c>
    </row>
    <row r="800" spans="1:68" ht="12.75" customHeight="1" x14ac:dyDescent="0.3">
      <c r="A800" s="60">
        <v>46114</v>
      </c>
      <c r="B800" t="s">
        <v>78</v>
      </c>
      <c r="F800" s="63">
        <v>13</v>
      </c>
      <c r="G800">
        <v>6.5</v>
      </c>
      <c r="H800" s="22">
        <v>5</v>
      </c>
      <c r="I800" s="22">
        <v>5</v>
      </c>
      <c r="J800" s="22">
        <f t="shared" si="58"/>
        <v>-1.5</v>
      </c>
      <c r="L800" s="22"/>
      <c r="M800" s="22"/>
      <c r="S800" t="s">
        <v>79</v>
      </c>
      <c r="W800">
        <v>2601127</v>
      </c>
      <c r="X800" t="s">
        <v>575</v>
      </c>
      <c r="Y800" t="s">
        <v>67</v>
      </c>
      <c r="Z800" t="s">
        <v>87</v>
      </c>
      <c r="AA800" t="s">
        <v>576</v>
      </c>
      <c r="AH800" t="s">
        <v>575</v>
      </c>
      <c r="AI800" t="s">
        <v>577</v>
      </c>
      <c r="AJ800" t="s">
        <v>90</v>
      </c>
      <c r="AK800" t="s">
        <v>91</v>
      </c>
      <c r="AO800">
        <v>260001</v>
      </c>
      <c r="BC800" s="22">
        <v>-8</v>
      </c>
      <c r="BG800">
        <f t="shared" si="54"/>
        <v>0</v>
      </c>
      <c r="BH800" s="22">
        <f t="shared" si="55"/>
        <v>-5</v>
      </c>
      <c r="BI800" s="61" t="s">
        <v>72</v>
      </c>
      <c r="BJ800" t="e">
        <f>+VLOOKUP(AH800,Sheet4!A:A,1,FALSE())</f>
        <v>#N/A</v>
      </c>
      <c r="BO800" s="62">
        <f t="shared" si="59"/>
        <v>0</v>
      </c>
      <c r="BP800" t="s">
        <v>578</v>
      </c>
    </row>
    <row r="801" spans="1:68" ht="12.75" customHeight="1" x14ac:dyDescent="0.3">
      <c r="A801" s="60">
        <v>46114</v>
      </c>
      <c r="B801" t="s">
        <v>78</v>
      </c>
      <c r="F801" s="63">
        <v>30</v>
      </c>
      <c r="G801">
        <v>15</v>
      </c>
      <c r="H801" s="22">
        <v>12</v>
      </c>
      <c r="I801" s="22">
        <v>12</v>
      </c>
      <c r="J801" s="22">
        <f t="shared" si="58"/>
        <v>-3</v>
      </c>
      <c r="L801" s="22"/>
      <c r="M801" s="22"/>
      <c r="S801" t="s">
        <v>79</v>
      </c>
      <c r="W801">
        <v>2601127</v>
      </c>
      <c r="X801" t="s">
        <v>575</v>
      </c>
      <c r="Y801" t="s">
        <v>67</v>
      </c>
      <c r="Z801" t="s">
        <v>87</v>
      </c>
      <c r="AA801" t="s">
        <v>579</v>
      </c>
      <c r="AH801" t="s">
        <v>575</v>
      </c>
      <c r="AI801" t="s">
        <v>577</v>
      </c>
      <c r="AJ801" t="s">
        <v>90</v>
      </c>
      <c r="AK801" t="s">
        <v>91</v>
      </c>
      <c r="AO801">
        <v>260001</v>
      </c>
      <c r="BC801" s="22">
        <v>-18</v>
      </c>
      <c r="BG801">
        <f t="shared" si="54"/>
        <v>0</v>
      </c>
      <c r="BH801" s="22">
        <f t="shared" si="55"/>
        <v>-12</v>
      </c>
      <c r="BI801" s="61" t="s">
        <v>72</v>
      </c>
      <c r="BJ801" t="e">
        <f>+VLOOKUP(AH801,Sheet4!A:A,1,FALSE())</f>
        <v>#N/A</v>
      </c>
      <c r="BO801" s="62">
        <f t="shared" si="59"/>
        <v>0</v>
      </c>
      <c r="BP801" t="s">
        <v>578</v>
      </c>
    </row>
    <row r="802" spans="1:68" ht="12.75" customHeight="1" x14ac:dyDescent="0.3">
      <c r="A802" s="60">
        <v>46114</v>
      </c>
      <c r="B802" t="s">
        <v>80</v>
      </c>
      <c r="F802">
        <v>162.5</v>
      </c>
      <c r="G802">
        <v>162.5</v>
      </c>
      <c r="H802" s="22">
        <v>62.5</v>
      </c>
      <c r="I802" s="22">
        <v>62.5</v>
      </c>
      <c r="J802" s="22">
        <f t="shared" si="58"/>
        <v>-100</v>
      </c>
      <c r="L802" s="22">
        <f>I802/12.5</f>
        <v>5</v>
      </c>
      <c r="M802" s="22"/>
      <c r="S802" t="s">
        <v>81</v>
      </c>
      <c r="W802">
        <v>2601127</v>
      </c>
      <c r="X802" t="s">
        <v>575</v>
      </c>
      <c r="Y802" t="s">
        <v>67</v>
      </c>
      <c r="Z802" t="s">
        <v>87</v>
      </c>
      <c r="AA802" t="s">
        <v>576</v>
      </c>
      <c r="AH802" t="s">
        <v>575</v>
      </c>
      <c r="AI802" t="s">
        <v>577</v>
      </c>
      <c r="AJ802" t="s">
        <v>90</v>
      </c>
      <c r="AK802" t="s">
        <v>91</v>
      </c>
      <c r="AO802">
        <v>260001</v>
      </c>
      <c r="BC802" s="22">
        <v>-100</v>
      </c>
      <c r="BG802">
        <f t="shared" si="54"/>
        <v>0</v>
      </c>
      <c r="BH802" s="22">
        <f t="shared" si="55"/>
        <v>-62.5</v>
      </c>
      <c r="BI802" s="61" t="s">
        <v>72</v>
      </c>
      <c r="BJ802" t="e">
        <f>+VLOOKUP(AH802,Sheet4!A:A,1,FALSE())</f>
        <v>#N/A</v>
      </c>
      <c r="BO802" s="62">
        <f t="shared" si="59"/>
        <v>0</v>
      </c>
      <c r="BP802" t="s">
        <v>578</v>
      </c>
    </row>
    <row r="803" spans="1:68" ht="12.75" customHeight="1" x14ac:dyDescent="0.3">
      <c r="A803" s="60">
        <v>46114</v>
      </c>
      <c r="B803" t="s">
        <v>80</v>
      </c>
      <c r="F803">
        <v>375</v>
      </c>
      <c r="G803">
        <v>375</v>
      </c>
      <c r="H803" s="22">
        <v>150</v>
      </c>
      <c r="I803" s="22">
        <v>150</v>
      </c>
      <c r="J803" s="22">
        <f t="shared" si="58"/>
        <v>-225</v>
      </c>
      <c r="L803" s="22">
        <f>I803/12.5</f>
        <v>12</v>
      </c>
      <c r="M803" s="22"/>
      <c r="S803" t="s">
        <v>81</v>
      </c>
      <c r="W803">
        <v>2601127</v>
      </c>
      <c r="X803" t="s">
        <v>575</v>
      </c>
      <c r="Y803" t="s">
        <v>67</v>
      </c>
      <c r="Z803" t="s">
        <v>87</v>
      </c>
      <c r="AA803" t="s">
        <v>579</v>
      </c>
      <c r="AH803" t="s">
        <v>575</v>
      </c>
      <c r="AI803" t="s">
        <v>577</v>
      </c>
      <c r="AJ803" t="s">
        <v>90</v>
      </c>
      <c r="AK803" t="s">
        <v>91</v>
      </c>
      <c r="AO803">
        <v>260001</v>
      </c>
      <c r="BC803" s="22">
        <v>-225</v>
      </c>
      <c r="BG803">
        <f t="shared" si="54"/>
        <v>0</v>
      </c>
      <c r="BH803" s="22">
        <f t="shared" si="55"/>
        <v>-150</v>
      </c>
      <c r="BI803" s="61" t="s">
        <v>72</v>
      </c>
      <c r="BJ803" t="e">
        <f>+VLOOKUP(AH803,Sheet4!A:A,1,FALSE())</f>
        <v>#N/A</v>
      </c>
      <c r="BO803" s="62">
        <f t="shared" si="59"/>
        <v>0</v>
      </c>
      <c r="BP803" t="s">
        <v>578</v>
      </c>
    </row>
    <row r="804" spans="1:68" ht="12.75" customHeight="1" x14ac:dyDescent="0.3">
      <c r="A804" s="60">
        <v>46114</v>
      </c>
      <c r="B804" t="s">
        <v>82</v>
      </c>
      <c r="F804" s="63">
        <v>9</v>
      </c>
      <c r="G804">
        <v>4.5</v>
      </c>
      <c r="H804" s="22">
        <v>3</v>
      </c>
      <c r="I804" s="22">
        <v>3</v>
      </c>
      <c r="J804" s="22">
        <f t="shared" si="58"/>
        <v>-1.5</v>
      </c>
      <c r="L804" s="22"/>
      <c r="M804" s="22"/>
      <c r="S804" t="s">
        <v>83</v>
      </c>
      <c r="W804">
        <v>2601127</v>
      </c>
      <c r="X804" t="s">
        <v>575</v>
      </c>
      <c r="Y804" t="s">
        <v>67</v>
      </c>
      <c r="Z804" t="s">
        <v>87</v>
      </c>
      <c r="AA804" t="s">
        <v>576</v>
      </c>
      <c r="AH804" t="s">
        <v>575</v>
      </c>
      <c r="AI804" t="s">
        <v>577</v>
      </c>
      <c r="AJ804" t="s">
        <v>90</v>
      </c>
      <c r="AK804" t="s">
        <v>91</v>
      </c>
      <c r="AO804">
        <v>260001</v>
      </c>
      <c r="BC804" s="22">
        <v>-6</v>
      </c>
      <c r="BG804">
        <f t="shared" si="54"/>
        <v>0</v>
      </c>
      <c r="BH804" s="22">
        <f t="shared" si="55"/>
        <v>-3</v>
      </c>
      <c r="BI804" s="61" t="s">
        <v>72</v>
      </c>
      <c r="BJ804" t="e">
        <f>+VLOOKUP(AH804,Sheet4!A:A,1,FALSE())</f>
        <v>#N/A</v>
      </c>
      <c r="BO804" s="62">
        <f t="shared" si="59"/>
        <v>0</v>
      </c>
      <c r="BP804" t="s">
        <v>578</v>
      </c>
    </row>
    <row r="805" spans="1:68" ht="12.75" customHeight="1" x14ac:dyDescent="0.3">
      <c r="A805" s="60">
        <v>46114</v>
      </c>
      <c r="B805" t="s">
        <v>82</v>
      </c>
      <c r="F805" s="63">
        <v>18</v>
      </c>
      <c r="G805">
        <v>9</v>
      </c>
      <c r="H805" s="22">
        <v>9</v>
      </c>
      <c r="I805" s="22">
        <v>9</v>
      </c>
      <c r="J805" s="22">
        <f t="shared" si="58"/>
        <v>0</v>
      </c>
      <c r="L805" s="22"/>
      <c r="M805" s="22"/>
      <c r="S805" t="s">
        <v>83</v>
      </c>
      <c r="W805">
        <v>2601127</v>
      </c>
      <c r="X805" t="s">
        <v>575</v>
      </c>
      <c r="Y805" t="s">
        <v>67</v>
      </c>
      <c r="Z805" t="s">
        <v>87</v>
      </c>
      <c r="AA805" t="s">
        <v>579</v>
      </c>
      <c r="AH805" t="s">
        <v>575</v>
      </c>
      <c r="AI805" t="s">
        <v>577</v>
      </c>
      <c r="AJ805" t="s">
        <v>90</v>
      </c>
      <c r="AK805" t="s">
        <v>91</v>
      </c>
      <c r="AO805">
        <v>260001</v>
      </c>
      <c r="BC805" s="22">
        <v>-9</v>
      </c>
      <c r="BG805">
        <f t="shared" si="54"/>
        <v>0</v>
      </c>
      <c r="BH805" s="22">
        <f t="shared" si="55"/>
        <v>-9</v>
      </c>
      <c r="BI805" s="61" t="s">
        <v>72</v>
      </c>
      <c r="BJ805" t="e">
        <f>+VLOOKUP(AH805,Sheet4!A:A,1,FALSE())</f>
        <v>#N/A</v>
      </c>
      <c r="BO805" s="62">
        <f t="shared" si="59"/>
        <v>0</v>
      </c>
      <c r="BP805" t="s">
        <v>578</v>
      </c>
    </row>
    <row r="806" spans="1:68" ht="12.75" customHeight="1" x14ac:dyDescent="0.3">
      <c r="A806" s="60">
        <v>46114</v>
      </c>
      <c r="B806" t="s">
        <v>84</v>
      </c>
      <c r="F806">
        <v>150</v>
      </c>
      <c r="G806">
        <v>150</v>
      </c>
      <c r="H806" s="22">
        <v>50</v>
      </c>
      <c r="I806" s="22">
        <v>50</v>
      </c>
      <c r="J806" s="22">
        <f t="shared" si="58"/>
        <v>-100</v>
      </c>
      <c r="L806" s="22"/>
      <c r="M806" s="22">
        <f>I806/50</f>
        <v>1</v>
      </c>
      <c r="S806" t="s">
        <v>85</v>
      </c>
      <c r="W806">
        <v>2601127</v>
      </c>
      <c r="X806" t="s">
        <v>575</v>
      </c>
      <c r="Y806" t="s">
        <v>67</v>
      </c>
      <c r="Z806" t="s">
        <v>87</v>
      </c>
      <c r="AA806" t="s">
        <v>576</v>
      </c>
      <c r="AH806" t="s">
        <v>575</v>
      </c>
      <c r="AI806" t="s">
        <v>577</v>
      </c>
      <c r="AJ806" t="s">
        <v>90</v>
      </c>
      <c r="AK806" t="s">
        <v>91</v>
      </c>
      <c r="AO806">
        <v>260001</v>
      </c>
      <c r="BC806" s="22">
        <v>-100</v>
      </c>
      <c r="BG806">
        <f t="shared" si="54"/>
        <v>0</v>
      </c>
      <c r="BH806" s="22">
        <f t="shared" si="55"/>
        <v>-50</v>
      </c>
      <c r="BI806" s="61" t="s">
        <v>72</v>
      </c>
      <c r="BJ806" t="e">
        <f>+VLOOKUP(AH806,Sheet4!A:A,1,FALSE())</f>
        <v>#N/A</v>
      </c>
      <c r="BO806" s="62">
        <f t="shared" si="59"/>
        <v>0</v>
      </c>
      <c r="BP806" t="s">
        <v>578</v>
      </c>
    </row>
    <row r="807" spans="1:68" ht="12.75" customHeight="1" x14ac:dyDescent="0.3">
      <c r="A807" s="60">
        <v>46114</v>
      </c>
      <c r="B807" t="s">
        <v>84</v>
      </c>
      <c r="F807">
        <v>300</v>
      </c>
      <c r="G807">
        <v>300</v>
      </c>
      <c r="H807" s="22">
        <v>150</v>
      </c>
      <c r="I807" s="22">
        <v>150</v>
      </c>
      <c r="J807" s="22">
        <f t="shared" si="58"/>
        <v>-150</v>
      </c>
      <c r="L807" s="22"/>
      <c r="M807" s="22">
        <f>I807/50</f>
        <v>3</v>
      </c>
      <c r="S807" t="s">
        <v>85</v>
      </c>
      <c r="W807">
        <v>2601127</v>
      </c>
      <c r="X807" t="s">
        <v>575</v>
      </c>
      <c r="Y807" t="s">
        <v>67</v>
      </c>
      <c r="Z807" t="s">
        <v>87</v>
      </c>
      <c r="AA807" t="s">
        <v>579</v>
      </c>
      <c r="AH807" t="s">
        <v>575</v>
      </c>
      <c r="AI807" t="s">
        <v>577</v>
      </c>
      <c r="AJ807" t="s">
        <v>90</v>
      </c>
      <c r="AK807" t="s">
        <v>91</v>
      </c>
      <c r="AO807">
        <v>260001</v>
      </c>
      <c r="BC807" s="22">
        <v>-150</v>
      </c>
      <c r="BG807">
        <f t="shared" si="54"/>
        <v>0</v>
      </c>
      <c r="BH807" s="22">
        <f t="shared" si="55"/>
        <v>-150</v>
      </c>
      <c r="BI807" s="61" t="s">
        <v>72</v>
      </c>
      <c r="BJ807" t="e">
        <f>+VLOOKUP(AH807,Sheet4!A:A,1,FALSE())</f>
        <v>#N/A</v>
      </c>
      <c r="BO807" s="62">
        <f t="shared" si="59"/>
        <v>0</v>
      </c>
      <c r="BP807" t="s">
        <v>578</v>
      </c>
    </row>
    <row r="808" spans="1:68" ht="12.75" customHeight="1" x14ac:dyDescent="0.3">
      <c r="A808" s="60">
        <v>46114</v>
      </c>
      <c r="B808" t="s">
        <v>63</v>
      </c>
      <c r="F808">
        <v>3165</v>
      </c>
      <c r="G808">
        <v>3165</v>
      </c>
      <c r="H808" s="22">
        <v>0</v>
      </c>
      <c r="I808" s="22">
        <v>0</v>
      </c>
      <c r="J808" s="22">
        <f t="shared" si="58"/>
        <v>-3165</v>
      </c>
      <c r="K808" t="s">
        <v>64</v>
      </c>
      <c r="L808" s="22"/>
      <c r="M808" s="22"/>
      <c r="S808" t="s">
        <v>65</v>
      </c>
      <c r="W808">
        <v>2601128</v>
      </c>
      <c r="X808" s="69" t="s">
        <v>580</v>
      </c>
      <c r="Y808" t="s">
        <v>111</v>
      </c>
      <c r="Z808" t="s">
        <v>347</v>
      </c>
      <c r="AA808" t="s">
        <v>581</v>
      </c>
      <c r="AH808" t="s">
        <v>580</v>
      </c>
      <c r="AI808" t="s">
        <v>582</v>
      </c>
      <c r="AJ808" t="s">
        <v>350</v>
      </c>
      <c r="AK808" t="s">
        <v>351</v>
      </c>
      <c r="AO808">
        <v>260001</v>
      </c>
      <c r="BC808" s="22">
        <v>-3165</v>
      </c>
      <c r="BE808" s="64">
        <v>3165</v>
      </c>
      <c r="BG808">
        <f t="shared" si="54"/>
        <v>3165</v>
      </c>
      <c r="BH808" s="22">
        <f t="shared" si="55"/>
        <v>3165</v>
      </c>
      <c r="BI808" s="65" t="s">
        <v>100</v>
      </c>
      <c r="BJ808" t="str">
        <f>+VLOOKUP(AH808,Sheet4!A:A,1,FALSE())</f>
        <v>Berto Macino Chicico</v>
      </c>
      <c r="BL808" s="62">
        <f t="shared" ref="BL808:BL814" si="60">+G808-BG808</f>
        <v>0</v>
      </c>
      <c r="BO808" s="62">
        <f t="shared" si="59"/>
        <v>0</v>
      </c>
      <c r="BP808" t="s">
        <v>583</v>
      </c>
    </row>
    <row r="809" spans="1:68" ht="12.75" customHeight="1" x14ac:dyDescent="0.3">
      <c r="A809" s="60">
        <v>46114</v>
      </c>
      <c r="B809" t="s">
        <v>74</v>
      </c>
      <c r="F809" s="63">
        <v>211</v>
      </c>
      <c r="G809">
        <v>105.5</v>
      </c>
      <c r="H809" s="22">
        <v>0</v>
      </c>
      <c r="I809" s="22">
        <v>0</v>
      </c>
      <c r="J809" s="22">
        <f t="shared" si="58"/>
        <v>-105.5</v>
      </c>
      <c r="L809" s="22"/>
      <c r="M809" s="22"/>
      <c r="S809" t="s">
        <v>75</v>
      </c>
      <c r="W809">
        <v>2601128</v>
      </c>
      <c r="X809" t="s">
        <v>580</v>
      </c>
      <c r="Y809" t="s">
        <v>111</v>
      </c>
      <c r="Z809" t="s">
        <v>347</v>
      </c>
      <c r="AA809" t="s">
        <v>581</v>
      </c>
      <c r="AH809" t="s">
        <v>580</v>
      </c>
      <c r="AI809" t="s">
        <v>582</v>
      </c>
      <c r="AJ809" t="s">
        <v>350</v>
      </c>
      <c r="AK809" t="s">
        <v>351</v>
      </c>
      <c r="AO809">
        <v>260001</v>
      </c>
      <c r="BC809" s="22">
        <v>-211</v>
      </c>
      <c r="BG809">
        <f t="shared" si="54"/>
        <v>0</v>
      </c>
      <c r="BH809" s="22">
        <f t="shared" si="55"/>
        <v>0</v>
      </c>
      <c r="BI809" s="61" t="s">
        <v>72</v>
      </c>
      <c r="BJ809" t="str">
        <f>+VLOOKUP(AH809,Sheet4!A:A,1,FALSE())</f>
        <v>Berto Macino Chicico</v>
      </c>
      <c r="BL809" s="62">
        <f t="shared" si="60"/>
        <v>105.5</v>
      </c>
      <c r="BO809" s="62">
        <f t="shared" si="59"/>
        <v>0</v>
      </c>
      <c r="BP809" t="s">
        <v>583</v>
      </c>
    </row>
    <row r="810" spans="1:68" ht="12.75" customHeight="1" x14ac:dyDescent="0.3">
      <c r="A810" s="60">
        <v>46114</v>
      </c>
      <c r="B810" t="s">
        <v>76</v>
      </c>
      <c r="F810">
        <v>4220</v>
      </c>
      <c r="G810">
        <v>4220</v>
      </c>
      <c r="H810" s="22">
        <v>0</v>
      </c>
      <c r="I810" s="22">
        <v>0</v>
      </c>
      <c r="J810" s="22">
        <f t="shared" si="58"/>
        <v>-4220</v>
      </c>
      <c r="L810" s="22"/>
      <c r="M810" s="22"/>
      <c r="S810" t="s">
        <v>77</v>
      </c>
      <c r="W810">
        <v>2601128</v>
      </c>
      <c r="X810" t="s">
        <v>580</v>
      </c>
      <c r="Y810" t="s">
        <v>111</v>
      </c>
      <c r="Z810" t="s">
        <v>347</v>
      </c>
      <c r="AA810" t="s">
        <v>581</v>
      </c>
      <c r="AH810" t="s">
        <v>580</v>
      </c>
      <c r="AI810" t="s">
        <v>582</v>
      </c>
      <c r="AJ810" t="s">
        <v>350</v>
      </c>
      <c r="AK810" t="s">
        <v>351</v>
      </c>
      <c r="AO810">
        <v>260001</v>
      </c>
      <c r="BC810" s="22">
        <v>-4220</v>
      </c>
      <c r="BG810">
        <f t="shared" si="54"/>
        <v>0</v>
      </c>
      <c r="BH810" s="22">
        <f t="shared" si="55"/>
        <v>0</v>
      </c>
      <c r="BI810" s="61" t="s">
        <v>72</v>
      </c>
      <c r="BJ810" t="str">
        <f>+VLOOKUP(AH810,Sheet4!A:A,1,FALSE())</f>
        <v>Berto Macino Chicico</v>
      </c>
      <c r="BL810" s="62">
        <f t="shared" si="60"/>
        <v>4220</v>
      </c>
      <c r="BO810" s="62">
        <f t="shared" si="59"/>
        <v>0</v>
      </c>
      <c r="BP810" t="s">
        <v>583</v>
      </c>
    </row>
    <row r="811" spans="1:68" ht="12.75" customHeight="1" x14ac:dyDescent="0.3">
      <c r="A811" s="60">
        <v>46114</v>
      </c>
      <c r="B811" t="s">
        <v>78</v>
      </c>
      <c r="F811" s="63">
        <v>12</v>
      </c>
      <c r="G811">
        <v>6</v>
      </c>
      <c r="H811" s="22">
        <v>0</v>
      </c>
      <c r="I811" s="22">
        <v>0</v>
      </c>
      <c r="J811" s="22">
        <f t="shared" si="58"/>
        <v>-6</v>
      </c>
      <c r="L811" s="22"/>
      <c r="M811" s="22"/>
      <c r="S811" t="s">
        <v>79</v>
      </c>
      <c r="W811">
        <v>2601128</v>
      </c>
      <c r="X811" t="s">
        <v>580</v>
      </c>
      <c r="Y811" t="s">
        <v>111</v>
      </c>
      <c r="Z811" t="s">
        <v>347</v>
      </c>
      <c r="AA811" t="s">
        <v>581</v>
      </c>
      <c r="AH811" t="s">
        <v>580</v>
      </c>
      <c r="AI811" t="s">
        <v>582</v>
      </c>
      <c r="AJ811" t="s">
        <v>350</v>
      </c>
      <c r="AK811" t="s">
        <v>351</v>
      </c>
      <c r="AO811">
        <v>260001</v>
      </c>
      <c r="BC811" s="22">
        <v>-12</v>
      </c>
      <c r="BG811">
        <f t="shared" si="54"/>
        <v>0</v>
      </c>
      <c r="BH811" s="22">
        <f t="shared" si="55"/>
        <v>0</v>
      </c>
      <c r="BI811" s="61" t="s">
        <v>72</v>
      </c>
      <c r="BJ811" t="str">
        <f>+VLOOKUP(AH811,Sheet4!A:A,1,FALSE())</f>
        <v>Berto Macino Chicico</v>
      </c>
      <c r="BL811" s="62">
        <f t="shared" si="60"/>
        <v>6</v>
      </c>
      <c r="BO811" s="62">
        <f t="shared" si="59"/>
        <v>0</v>
      </c>
      <c r="BP811" t="s">
        <v>583</v>
      </c>
    </row>
    <row r="812" spans="1:68" ht="12.75" customHeight="1" x14ac:dyDescent="0.3">
      <c r="A812" s="60">
        <v>46114</v>
      </c>
      <c r="B812" t="s">
        <v>80</v>
      </c>
      <c r="F812">
        <v>150</v>
      </c>
      <c r="G812">
        <v>150</v>
      </c>
      <c r="H812" s="22">
        <v>0</v>
      </c>
      <c r="I812" s="22">
        <v>0</v>
      </c>
      <c r="J812" s="22">
        <f t="shared" si="58"/>
        <v>-150</v>
      </c>
      <c r="L812" s="22"/>
      <c r="M812" s="22"/>
      <c r="S812" t="s">
        <v>81</v>
      </c>
      <c r="W812">
        <v>2601128</v>
      </c>
      <c r="X812" t="s">
        <v>580</v>
      </c>
      <c r="Y812" t="s">
        <v>111</v>
      </c>
      <c r="Z812" t="s">
        <v>347</v>
      </c>
      <c r="AA812" t="s">
        <v>581</v>
      </c>
      <c r="AH812" t="s">
        <v>580</v>
      </c>
      <c r="AI812" t="s">
        <v>582</v>
      </c>
      <c r="AJ812" t="s">
        <v>350</v>
      </c>
      <c r="AK812" t="s">
        <v>351</v>
      </c>
      <c r="AO812">
        <v>260001</v>
      </c>
      <c r="BC812" s="22">
        <v>-150</v>
      </c>
      <c r="BF812" s="64">
        <v>150</v>
      </c>
      <c r="BG812">
        <f t="shared" si="54"/>
        <v>0</v>
      </c>
      <c r="BH812" s="22">
        <f t="shared" si="55"/>
        <v>0</v>
      </c>
      <c r="BI812" s="66" t="s">
        <v>72</v>
      </c>
      <c r="BJ812" t="str">
        <f>+VLOOKUP(AH812,Sheet4!A:A,1,FALSE())</f>
        <v>Berto Macino Chicico</v>
      </c>
      <c r="BL812" s="62">
        <f t="shared" si="60"/>
        <v>150</v>
      </c>
      <c r="BO812" s="62">
        <f t="shared" si="59"/>
        <v>0</v>
      </c>
      <c r="BP812" t="s">
        <v>583</v>
      </c>
    </row>
    <row r="813" spans="1:68" ht="12.75" customHeight="1" x14ac:dyDescent="0.3">
      <c r="A813" s="60">
        <v>46114</v>
      </c>
      <c r="B813" t="s">
        <v>82</v>
      </c>
      <c r="F813" s="63">
        <v>597</v>
      </c>
      <c r="G813">
        <v>298.5</v>
      </c>
      <c r="H813" s="22">
        <v>0</v>
      </c>
      <c r="I813" s="22">
        <v>0</v>
      </c>
      <c r="J813" s="22">
        <f t="shared" si="58"/>
        <v>-298.5</v>
      </c>
      <c r="L813" s="22"/>
      <c r="M813" s="22"/>
      <c r="S813" t="s">
        <v>83</v>
      </c>
      <c r="W813">
        <v>2601128</v>
      </c>
      <c r="X813" t="s">
        <v>580</v>
      </c>
      <c r="Y813" t="s">
        <v>111</v>
      </c>
      <c r="Z813" t="s">
        <v>347</v>
      </c>
      <c r="AA813" t="s">
        <v>581</v>
      </c>
      <c r="AH813" t="s">
        <v>580</v>
      </c>
      <c r="AI813" t="s">
        <v>582</v>
      </c>
      <c r="AJ813" t="s">
        <v>350</v>
      </c>
      <c r="AK813" t="s">
        <v>351</v>
      </c>
      <c r="AO813">
        <v>260001</v>
      </c>
      <c r="BC813" s="22">
        <v>-597</v>
      </c>
      <c r="BG813">
        <f t="shared" si="54"/>
        <v>0</v>
      </c>
      <c r="BH813" s="22">
        <f t="shared" si="55"/>
        <v>0</v>
      </c>
      <c r="BI813" s="61" t="s">
        <v>72</v>
      </c>
      <c r="BJ813" t="str">
        <f>+VLOOKUP(AH813,Sheet4!A:A,1,FALSE())</f>
        <v>Berto Macino Chicico</v>
      </c>
      <c r="BL813" s="62">
        <f t="shared" si="60"/>
        <v>298.5</v>
      </c>
      <c r="BO813" s="62">
        <f t="shared" si="59"/>
        <v>0</v>
      </c>
      <c r="BP813" t="s">
        <v>583</v>
      </c>
    </row>
    <row r="814" spans="1:68" ht="12.75" customHeight="1" x14ac:dyDescent="0.3">
      <c r="A814" s="60">
        <v>46114</v>
      </c>
      <c r="B814" t="s">
        <v>84</v>
      </c>
      <c r="F814">
        <v>9950</v>
      </c>
      <c r="G814">
        <v>9950</v>
      </c>
      <c r="H814" s="22">
        <v>0</v>
      </c>
      <c r="I814" s="22">
        <v>0</v>
      </c>
      <c r="J814" s="22">
        <f t="shared" si="58"/>
        <v>-9950</v>
      </c>
      <c r="L814" s="22"/>
      <c r="M814" s="22"/>
      <c r="S814" t="s">
        <v>85</v>
      </c>
      <c r="W814">
        <v>2601128</v>
      </c>
      <c r="X814" t="s">
        <v>580</v>
      </c>
      <c r="Y814" t="s">
        <v>111</v>
      </c>
      <c r="Z814" t="s">
        <v>347</v>
      </c>
      <c r="AA814" t="s">
        <v>581</v>
      </c>
      <c r="AH814" t="s">
        <v>580</v>
      </c>
      <c r="AI814" t="s">
        <v>582</v>
      </c>
      <c r="AJ814" t="s">
        <v>350</v>
      </c>
      <c r="AK814" t="s">
        <v>351</v>
      </c>
      <c r="AO814">
        <v>260001</v>
      </c>
      <c r="BC814" s="22">
        <v>-9950</v>
      </c>
      <c r="BG814">
        <f t="shared" si="54"/>
        <v>0</v>
      </c>
      <c r="BH814" s="22">
        <f t="shared" si="55"/>
        <v>0</v>
      </c>
      <c r="BI814" s="61" t="s">
        <v>72</v>
      </c>
      <c r="BJ814" t="str">
        <f>+VLOOKUP(AH814,Sheet4!A:A,1,FALSE())</f>
        <v>Berto Macino Chicico</v>
      </c>
      <c r="BL814" s="62">
        <f t="shared" si="60"/>
        <v>9950</v>
      </c>
      <c r="BO814" s="62">
        <f t="shared" si="59"/>
        <v>0</v>
      </c>
      <c r="BP814" t="s">
        <v>583</v>
      </c>
    </row>
    <row r="815" spans="1:68" ht="12.75" customHeight="1" x14ac:dyDescent="0.3">
      <c r="A815" s="60">
        <v>46114</v>
      </c>
      <c r="B815" t="s">
        <v>63</v>
      </c>
      <c r="F815">
        <v>6285</v>
      </c>
      <c r="G815">
        <v>6285</v>
      </c>
      <c r="H815" s="22">
        <v>1305</v>
      </c>
      <c r="I815" s="22">
        <v>1305</v>
      </c>
      <c r="J815" s="22">
        <f t="shared" si="58"/>
        <v>-4980</v>
      </c>
      <c r="K815" t="s">
        <v>93</v>
      </c>
      <c r="L815" s="22"/>
      <c r="M815" s="22"/>
      <c r="S815" t="s">
        <v>65</v>
      </c>
      <c r="W815">
        <v>2601129</v>
      </c>
      <c r="X815" t="s">
        <v>584</v>
      </c>
      <c r="Y815" t="s">
        <v>119</v>
      </c>
      <c r="Z815" t="s">
        <v>585</v>
      </c>
      <c r="AA815" t="s">
        <v>586</v>
      </c>
      <c r="AH815" t="s">
        <v>584</v>
      </c>
      <c r="AI815" t="s">
        <v>587</v>
      </c>
      <c r="AJ815" t="s">
        <v>588</v>
      </c>
      <c r="AK815" t="s">
        <v>589</v>
      </c>
      <c r="AO815">
        <v>260001</v>
      </c>
      <c r="BC815" s="22">
        <v>-4980</v>
      </c>
      <c r="BG815">
        <f t="shared" si="54"/>
        <v>0</v>
      </c>
      <c r="BH815" s="22">
        <f t="shared" si="55"/>
        <v>-1305</v>
      </c>
      <c r="BI815" s="61" t="s">
        <v>72</v>
      </c>
      <c r="BJ815" t="e">
        <f>+VLOOKUP(AH815,Sheet4!A:A,1,FALSE())</f>
        <v>#N/A</v>
      </c>
      <c r="BO815" s="62">
        <f t="shared" si="59"/>
        <v>0</v>
      </c>
      <c r="BP815" t="s">
        <v>590</v>
      </c>
    </row>
    <row r="816" spans="1:68" ht="12.75" customHeight="1" x14ac:dyDescent="0.3">
      <c r="A816" s="60">
        <v>46114</v>
      </c>
      <c r="B816" t="s">
        <v>74</v>
      </c>
      <c r="F816" s="63">
        <v>419</v>
      </c>
      <c r="G816">
        <v>209.5</v>
      </c>
      <c r="H816" s="22">
        <v>87</v>
      </c>
      <c r="I816" s="22">
        <v>87</v>
      </c>
      <c r="J816" s="22">
        <f t="shared" si="58"/>
        <v>-122.5</v>
      </c>
      <c r="L816" s="22"/>
      <c r="M816" s="22"/>
      <c r="S816" t="s">
        <v>75</v>
      </c>
      <c r="W816">
        <v>2601129</v>
      </c>
      <c r="X816" t="s">
        <v>584</v>
      </c>
      <c r="Y816" t="s">
        <v>119</v>
      </c>
      <c r="Z816" t="s">
        <v>585</v>
      </c>
      <c r="AA816" t="s">
        <v>586</v>
      </c>
      <c r="AH816" t="s">
        <v>584</v>
      </c>
      <c r="AI816" t="s">
        <v>587</v>
      </c>
      <c r="AJ816" t="s">
        <v>588</v>
      </c>
      <c r="AK816" t="s">
        <v>589</v>
      </c>
      <c r="AO816">
        <v>260001</v>
      </c>
      <c r="BC816" s="22">
        <v>-332</v>
      </c>
      <c r="BG816">
        <f t="shared" si="54"/>
        <v>0</v>
      </c>
      <c r="BH816" s="22">
        <f t="shared" si="55"/>
        <v>-87</v>
      </c>
      <c r="BI816" s="61" t="s">
        <v>72</v>
      </c>
      <c r="BJ816" t="e">
        <f>+VLOOKUP(AH816,Sheet4!A:A,1,FALSE())</f>
        <v>#N/A</v>
      </c>
      <c r="BO816" s="62">
        <f t="shared" si="59"/>
        <v>0</v>
      </c>
      <c r="BP816" t="s">
        <v>590</v>
      </c>
    </row>
    <row r="817" spans="1:68" ht="12.75" customHeight="1" x14ac:dyDescent="0.3">
      <c r="A817" s="60">
        <v>46114</v>
      </c>
      <c r="B817" t="s">
        <v>76</v>
      </c>
      <c r="F817">
        <v>8380</v>
      </c>
      <c r="G817">
        <v>8380</v>
      </c>
      <c r="H817" s="22">
        <v>1740</v>
      </c>
      <c r="I817" s="22">
        <v>1740</v>
      </c>
      <c r="J817" s="22">
        <f t="shared" si="58"/>
        <v>-6640</v>
      </c>
      <c r="L817" s="22"/>
      <c r="M817" s="22"/>
      <c r="S817" t="s">
        <v>77</v>
      </c>
      <c r="W817">
        <v>2601129</v>
      </c>
      <c r="X817" t="s">
        <v>584</v>
      </c>
      <c r="Y817" t="s">
        <v>119</v>
      </c>
      <c r="Z817" t="s">
        <v>585</v>
      </c>
      <c r="AA817" t="s">
        <v>586</v>
      </c>
      <c r="AH817" t="s">
        <v>584</v>
      </c>
      <c r="AI817" t="s">
        <v>587</v>
      </c>
      <c r="AJ817" t="s">
        <v>588</v>
      </c>
      <c r="AK817" t="s">
        <v>589</v>
      </c>
      <c r="AO817">
        <v>260001</v>
      </c>
      <c r="BC817" s="22">
        <v>-6640</v>
      </c>
      <c r="BG817">
        <f t="shared" si="54"/>
        <v>0</v>
      </c>
      <c r="BH817" s="22">
        <f t="shared" si="55"/>
        <v>-1740</v>
      </c>
      <c r="BI817" s="61" t="s">
        <v>72</v>
      </c>
      <c r="BJ817" t="e">
        <f>+VLOOKUP(AH817,Sheet4!A:A,1,FALSE())</f>
        <v>#N/A</v>
      </c>
      <c r="BO817" s="62">
        <f t="shared" si="59"/>
        <v>0</v>
      </c>
      <c r="BP817" t="s">
        <v>590</v>
      </c>
    </row>
    <row r="818" spans="1:68" ht="12.75" customHeight="1" x14ac:dyDescent="0.3">
      <c r="A818" s="60">
        <v>46114</v>
      </c>
      <c r="B818" t="s">
        <v>78</v>
      </c>
      <c r="F818" s="63">
        <v>419</v>
      </c>
      <c r="G818">
        <v>209.5</v>
      </c>
      <c r="H818" s="22">
        <v>87</v>
      </c>
      <c r="I818" s="22">
        <v>87</v>
      </c>
      <c r="J818" s="22">
        <f t="shared" si="58"/>
        <v>-122.5</v>
      </c>
      <c r="L818" s="22"/>
      <c r="M818" s="22"/>
      <c r="S818" t="s">
        <v>79</v>
      </c>
      <c r="W818">
        <v>2601129</v>
      </c>
      <c r="X818" t="s">
        <v>584</v>
      </c>
      <c r="Y818" t="s">
        <v>119</v>
      </c>
      <c r="Z818" t="s">
        <v>585</v>
      </c>
      <c r="AA818" t="s">
        <v>586</v>
      </c>
      <c r="AH818" t="s">
        <v>584</v>
      </c>
      <c r="AI818" t="s">
        <v>587</v>
      </c>
      <c r="AJ818" t="s">
        <v>588</v>
      </c>
      <c r="AK818" t="s">
        <v>589</v>
      </c>
      <c r="AO818">
        <v>260001</v>
      </c>
      <c r="BC818" s="22">
        <v>-332</v>
      </c>
      <c r="BG818">
        <f t="shared" si="54"/>
        <v>0</v>
      </c>
      <c r="BH818" s="22">
        <f t="shared" si="55"/>
        <v>-87</v>
      </c>
      <c r="BI818" s="61" t="s">
        <v>72</v>
      </c>
      <c r="BJ818" t="e">
        <f>+VLOOKUP(AH818,Sheet4!A:A,1,FALSE())</f>
        <v>#N/A</v>
      </c>
      <c r="BO818" s="62">
        <f t="shared" si="59"/>
        <v>0</v>
      </c>
      <c r="BP818" t="s">
        <v>590</v>
      </c>
    </row>
    <row r="819" spans="1:68" ht="12.75" customHeight="1" x14ac:dyDescent="0.3">
      <c r="A819" s="60">
        <v>46114</v>
      </c>
      <c r="B819" t="s">
        <v>80</v>
      </c>
      <c r="F819">
        <v>5237.5</v>
      </c>
      <c r="G819">
        <v>5237.5</v>
      </c>
      <c r="H819" s="22">
        <v>1087.5</v>
      </c>
      <c r="I819" s="22">
        <v>1087.5</v>
      </c>
      <c r="J819" s="22">
        <f t="shared" si="58"/>
        <v>-4150</v>
      </c>
      <c r="L819" s="22"/>
      <c r="M819" s="22"/>
      <c r="S819" t="s">
        <v>81</v>
      </c>
      <c r="W819">
        <v>2601129</v>
      </c>
      <c r="X819" t="s">
        <v>584</v>
      </c>
      <c r="Y819" t="s">
        <v>119</v>
      </c>
      <c r="Z819" t="s">
        <v>585</v>
      </c>
      <c r="AA819" t="s">
        <v>586</v>
      </c>
      <c r="AH819" t="s">
        <v>584</v>
      </c>
      <c r="AI819" t="s">
        <v>587</v>
      </c>
      <c r="AJ819" t="s">
        <v>588</v>
      </c>
      <c r="AK819" t="s">
        <v>589</v>
      </c>
      <c r="AO819">
        <v>260001</v>
      </c>
      <c r="BC819" s="22">
        <v>-4150</v>
      </c>
      <c r="BE819" s="64">
        <v>5238</v>
      </c>
      <c r="BG819">
        <f t="shared" si="54"/>
        <v>5238</v>
      </c>
      <c r="BH819" s="22">
        <f t="shared" si="55"/>
        <v>4150.5</v>
      </c>
      <c r="BI819" s="65" t="s">
        <v>100</v>
      </c>
      <c r="BJ819" t="e">
        <f>+VLOOKUP(AH819,Sheet4!A:A,1,FALSE())</f>
        <v>#N/A</v>
      </c>
      <c r="BO819" s="62">
        <f t="shared" si="59"/>
        <v>0</v>
      </c>
      <c r="BP819" t="s">
        <v>590</v>
      </c>
    </row>
    <row r="820" spans="1:68" ht="12.75" customHeight="1" x14ac:dyDescent="0.3">
      <c r="A820" s="60">
        <v>46114</v>
      </c>
      <c r="B820" t="s">
        <v>63</v>
      </c>
      <c r="F820">
        <v>525</v>
      </c>
      <c r="G820">
        <v>525</v>
      </c>
      <c r="H820">
        <v>1650</v>
      </c>
      <c r="I820">
        <v>1650</v>
      </c>
      <c r="J820" s="22">
        <v>1125</v>
      </c>
      <c r="K820" t="s">
        <v>93</v>
      </c>
      <c r="S820" t="s">
        <v>65</v>
      </c>
      <c r="W820">
        <v>2601130</v>
      </c>
      <c r="X820" t="s">
        <v>591</v>
      </c>
      <c r="Y820" t="s">
        <v>169</v>
      </c>
      <c r="Z820" t="s">
        <v>241</v>
      </c>
      <c r="AA820" t="s">
        <v>592</v>
      </c>
      <c r="AH820" t="s">
        <v>591</v>
      </c>
      <c r="AI820" t="s">
        <v>593</v>
      </c>
      <c r="AJ820" t="s">
        <v>244</v>
      </c>
      <c r="AK820">
        <v>861798330</v>
      </c>
      <c r="AO820">
        <v>260001</v>
      </c>
      <c r="BG820">
        <f t="shared" si="54"/>
        <v>0</v>
      </c>
      <c r="BH820" s="22">
        <f t="shared" si="55"/>
        <v>-1650</v>
      </c>
      <c r="BI820" s="61" t="s">
        <v>72</v>
      </c>
      <c r="BJ820" t="e">
        <f>+VLOOKUP(AH820,Sheet4!A:A,1,FALSE())</f>
        <v>#N/A</v>
      </c>
      <c r="BO820" s="62">
        <v>1125</v>
      </c>
      <c r="BP820" t="s">
        <v>594</v>
      </c>
    </row>
    <row r="821" spans="1:68" ht="12.75" customHeight="1" x14ac:dyDescent="0.3">
      <c r="A821" s="60">
        <v>46114</v>
      </c>
      <c r="B821" t="s">
        <v>63</v>
      </c>
      <c r="F821">
        <v>1170</v>
      </c>
      <c r="G821">
        <v>1170</v>
      </c>
      <c r="H821">
        <v>3705</v>
      </c>
      <c r="I821">
        <v>3705</v>
      </c>
      <c r="J821" s="22">
        <v>2535</v>
      </c>
      <c r="K821" t="s">
        <v>93</v>
      </c>
      <c r="S821" t="s">
        <v>65</v>
      </c>
      <c r="W821">
        <v>2601130</v>
      </c>
      <c r="X821" t="s">
        <v>591</v>
      </c>
      <c r="Y821" t="s">
        <v>169</v>
      </c>
      <c r="Z821" t="s">
        <v>241</v>
      </c>
      <c r="AA821" t="s">
        <v>595</v>
      </c>
      <c r="AH821" t="s">
        <v>591</v>
      </c>
      <c r="AI821" t="s">
        <v>593</v>
      </c>
      <c r="AJ821" t="s">
        <v>244</v>
      </c>
      <c r="AK821">
        <v>861798330</v>
      </c>
      <c r="AO821">
        <v>260001</v>
      </c>
      <c r="BG821">
        <f t="shared" si="54"/>
        <v>0</v>
      </c>
      <c r="BH821" s="22">
        <f t="shared" si="55"/>
        <v>-3705</v>
      </c>
      <c r="BI821" s="61" t="s">
        <v>72</v>
      </c>
      <c r="BJ821" t="e">
        <f>+VLOOKUP(AH821,Sheet4!A:A,1,FALSE())</f>
        <v>#N/A</v>
      </c>
      <c r="BO821" s="62">
        <v>2535</v>
      </c>
      <c r="BP821" t="s">
        <v>594</v>
      </c>
    </row>
    <row r="822" spans="1:68" ht="12.75" customHeight="1" x14ac:dyDescent="0.3">
      <c r="A822" s="60">
        <v>46114</v>
      </c>
      <c r="B822" t="s">
        <v>63</v>
      </c>
      <c r="F822">
        <v>720</v>
      </c>
      <c r="G822">
        <v>720</v>
      </c>
      <c r="H822">
        <v>2280</v>
      </c>
      <c r="I822">
        <v>2280</v>
      </c>
      <c r="J822" s="22">
        <v>1560</v>
      </c>
      <c r="K822" t="s">
        <v>93</v>
      </c>
      <c r="S822" t="s">
        <v>65</v>
      </c>
      <c r="W822">
        <v>2601130</v>
      </c>
      <c r="X822" t="s">
        <v>591</v>
      </c>
      <c r="Y822" t="s">
        <v>169</v>
      </c>
      <c r="Z822" t="s">
        <v>241</v>
      </c>
      <c r="AA822" t="s">
        <v>596</v>
      </c>
      <c r="AH822" t="s">
        <v>591</v>
      </c>
      <c r="AI822" t="s">
        <v>593</v>
      </c>
      <c r="AJ822" t="s">
        <v>244</v>
      </c>
      <c r="AK822">
        <v>861798330</v>
      </c>
      <c r="AO822">
        <v>260001</v>
      </c>
      <c r="BG822">
        <f t="shared" si="54"/>
        <v>0</v>
      </c>
      <c r="BH822" s="22">
        <f t="shared" si="55"/>
        <v>-2280</v>
      </c>
      <c r="BI822" s="61" t="s">
        <v>72</v>
      </c>
      <c r="BJ822" t="e">
        <f>+VLOOKUP(AH822,Sheet4!A:A,1,FALSE())</f>
        <v>#N/A</v>
      </c>
      <c r="BO822" s="62">
        <v>1560</v>
      </c>
      <c r="BP822" t="s">
        <v>594</v>
      </c>
    </row>
    <row r="823" spans="1:68" ht="12.75" customHeight="1" x14ac:dyDescent="0.3">
      <c r="A823" s="60">
        <v>46114</v>
      </c>
      <c r="B823" t="s">
        <v>63</v>
      </c>
      <c r="F823">
        <v>375</v>
      </c>
      <c r="G823">
        <v>375</v>
      </c>
      <c r="H823">
        <v>1185</v>
      </c>
      <c r="I823">
        <v>1185</v>
      </c>
      <c r="J823" s="22">
        <v>810</v>
      </c>
      <c r="K823" t="s">
        <v>93</v>
      </c>
      <c r="S823" t="s">
        <v>65</v>
      </c>
      <c r="W823">
        <v>2601130</v>
      </c>
      <c r="X823" t="s">
        <v>591</v>
      </c>
      <c r="Y823" t="s">
        <v>169</v>
      </c>
      <c r="Z823" t="s">
        <v>241</v>
      </c>
      <c r="AA823" t="s">
        <v>597</v>
      </c>
      <c r="AH823" t="s">
        <v>591</v>
      </c>
      <c r="AI823" t="s">
        <v>593</v>
      </c>
      <c r="AJ823" t="s">
        <v>244</v>
      </c>
      <c r="AK823">
        <v>861798330</v>
      </c>
      <c r="AO823">
        <v>260001</v>
      </c>
      <c r="BG823">
        <f t="shared" si="54"/>
        <v>0</v>
      </c>
      <c r="BH823" s="22">
        <f t="shared" si="55"/>
        <v>-1185</v>
      </c>
      <c r="BI823" s="61" t="s">
        <v>72</v>
      </c>
      <c r="BJ823" t="e">
        <f>+VLOOKUP(AH823,Sheet4!A:A,1,FALSE())</f>
        <v>#N/A</v>
      </c>
      <c r="BO823" s="62">
        <v>810</v>
      </c>
      <c r="BP823" t="s">
        <v>594</v>
      </c>
    </row>
    <row r="824" spans="1:68" ht="12.75" customHeight="1" x14ac:dyDescent="0.3">
      <c r="A824" s="60">
        <v>46114</v>
      </c>
      <c r="B824" t="s">
        <v>63</v>
      </c>
      <c r="F824">
        <v>450</v>
      </c>
      <c r="G824">
        <v>450</v>
      </c>
      <c r="H824">
        <v>1425</v>
      </c>
      <c r="I824">
        <v>1425</v>
      </c>
      <c r="J824" s="22">
        <v>975</v>
      </c>
      <c r="K824" t="s">
        <v>93</v>
      </c>
      <c r="S824" t="s">
        <v>65</v>
      </c>
      <c r="W824">
        <v>2601130</v>
      </c>
      <c r="X824" t="s">
        <v>591</v>
      </c>
      <c r="Y824" t="s">
        <v>169</v>
      </c>
      <c r="Z824" t="s">
        <v>241</v>
      </c>
      <c r="AA824" t="s">
        <v>598</v>
      </c>
      <c r="AH824" t="s">
        <v>591</v>
      </c>
      <c r="AI824" t="s">
        <v>593</v>
      </c>
      <c r="AJ824" t="s">
        <v>244</v>
      </c>
      <c r="AK824">
        <v>861798330</v>
      </c>
      <c r="AO824">
        <v>260001</v>
      </c>
      <c r="BG824">
        <f t="shared" si="54"/>
        <v>0</v>
      </c>
      <c r="BH824" s="22">
        <f t="shared" si="55"/>
        <v>-1425</v>
      </c>
      <c r="BI824" s="61" t="s">
        <v>72</v>
      </c>
      <c r="BJ824" t="e">
        <f>+VLOOKUP(AH824,Sheet4!A:A,1,FALSE())</f>
        <v>#N/A</v>
      </c>
      <c r="BO824" s="62">
        <v>975</v>
      </c>
      <c r="BP824" t="s">
        <v>594</v>
      </c>
    </row>
    <row r="825" spans="1:68" ht="12.75" customHeight="1" x14ac:dyDescent="0.3">
      <c r="A825" s="60">
        <v>46114</v>
      </c>
      <c r="B825" t="s">
        <v>63</v>
      </c>
      <c r="F825">
        <v>450</v>
      </c>
      <c r="G825">
        <v>450</v>
      </c>
      <c r="H825">
        <v>1425</v>
      </c>
      <c r="I825">
        <v>1425</v>
      </c>
      <c r="J825" s="22">
        <v>975</v>
      </c>
      <c r="K825" t="s">
        <v>93</v>
      </c>
      <c r="S825" t="s">
        <v>65</v>
      </c>
      <c r="W825">
        <v>2601130</v>
      </c>
      <c r="X825" t="s">
        <v>591</v>
      </c>
      <c r="Y825" t="s">
        <v>169</v>
      </c>
      <c r="Z825" t="s">
        <v>241</v>
      </c>
      <c r="AA825" t="s">
        <v>599</v>
      </c>
      <c r="AH825" t="s">
        <v>591</v>
      </c>
      <c r="AI825" t="s">
        <v>593</v>
      </c>
      <c r="AJ825" t="s">
        <v>244</v>
      </c>
      <c r="AK825">
        <v>861798330</v>
      </c>
      <c r="AO825">
        <v>260001</v>
      </c>
      <c r="BG825">
        <f t="shared" si="54"/>
        <v>0</v>
      </c>
      <c r="BH825" s="22">
        <f t="shared" si="55"/>
        <v>-1425</v>
      </c>
      <c r="BI825" s="61" t="s">
        <v>72</v>
      </c>
      <c r="BJ825" t="e">
        <f>+VLOOKUP(AH825,Sheet4!A:A,1,FALSE())</f>
        <v>#N/A</v>
      </c>
      <c r="BO825" s="62">
        <v>975</v>
      </c>
      <c r="BP825" t="s">
        <v>594</v>
      </c>
    </row>
    <row r="826" spans="1:68" ht="12.75" customHeight="1" x14ac:dyDescent="0.3">
      <c r="A826" s="60">
        <v>46114</v>
      </c>
      <c r="B826" t="s">
        <v>63</v>
      </c>
      <c r="F826">
        <v>450</v>
      </c>
      <c r="G826">
        <v>450</v>
      </c>
      <c r="H826">
        <v>1425</v>
      </c>
      <c r="I826">
        <v>1425</v>
      </c>
      <c r="J826" s="22">
        <v>975</v>
      </c>
      <c r="K826" t="s">
        <v>93</v>
      </c>
      <c r="S826" t="s">
        <v>65</v>
      </c>
      <c r="W826">
        <v>2601130</v>
      </c>
      <c r="X826" t="s">
        <v>591</v>
      </c>
      <c r="Y826" t="s">
        <v>169</v>
      </c>
      <c r="Z826" t="s">
        <v>241</v>
      </c>
      <c r="AA826" t="s">
        <v>600</v>
      </c>
      <c r="AH826" t="s">
        <v>591</v>
      </c>
      <c r="AI826" t="s">
        <v>593</v>
      </c>
      <c r="AJ826" t="s">
        <v>244</v>
      </c>
      <c r="AK826">
        <v>861798330</v>
      </c>
      <c r="AO826">
        <v>260001</v>
      </c>
      <c r="BG826">
        <f t="shared" si="54"/>
        <v>0</v>
      </c>
      <c r="BH826" s="22">
        <f t="shared" si="55"/>
        <v>-1425</v>
      </c>
      <c r="BI826" s="61" t="s">
        <v>72</v>
      </c>
      <c r="BJ826" t="e">
        <f>+VLOOKUP(AH826,Sheet4!A:A,1,FALSE())</f>
        <v>#N/A</v>
      </c>
      <c r="BO826" s="62">
        <v>975</v>
      </c>
      <c r="BP826" t="s">
        <v>594</v>
      </c>
    </row>
    <row r="827" spans="1:68" ht="12.75" customHeight="1" x14ac:dyDescent="0.3">
      <c r="A827" s="60">
        <v>46114</v>
      </c>
      <c r="B827" t="s">
        <v>74</v>
      </c>
      <c r="F827" s="63">
        <v>35</v>
      </c>
      <c r="G827">
        <v>17.5</v>
      </c>
      <c r="H827">
        <v>110</v>
      </c>
      <c r="I827">
        <v>110</v>
      </c>
      <c r="J827" s="22">
        <v>75</v>
      </c>
      <c r="S827" t="s">
        <v>75</v>
      </c>
      <c r="W827">
        <v>2601130</v>
      </c>
      <c r="X827" t="s">
        <v>591</v>
      </c>
      <c r="Y827" t="s">
        <v>169</v>
      </c>
      <c r="Z827" t="s">
        <v>241</v>
      </c>
      <c r="AA827" t="s">
        <v>592</v>
      </c>
      <c r="AH827" t="s">
        <v>591</v>
      </c>
      <c r="AI827" t="s">
        <v>593</v>
      </c>
      <c r="AJ827" t="s">
        <v>244</v>
      </c>
      <c r="AK827">
        <v>861798330</v>
      </c>
      <c r="AO827">
        <v>260001</v>
      </c>
      <c r="BG827">
        <f t="shared" si="54"/>
        <v>0</v>
      </c>
      <c r="BH827" s="22">
        <f t="shared" si="55"/>
        <v>-110</v>
      </c>
      <c r="BI827" s="61" t="s">
        <v>72</v>
      </c>
      <c r="BJ827" t="e">
        <f>+VLOOKUP(AH827,Sheet4!A:A,1,FALSE())</f>
        <v>#N/A</v>
      </c>
      <c r="BO827" s="62">
        <v>75</v>
      </c>
      <c r="BP827" t="s">
        <v>594</v>
      </c>
    </row>
    <row r="828" spans="1:68" ht="12.75" customHeight="1" x14ac:dyDescent="0.3">
      <c r="A828" s="60">
        <v>46114</v>
      </c>
      <c r="B828" t="s">
        <v>74</v>
      </c>
      <c r="F828" s="63">
        <v>78</v>
      </c>
      <c r="G828">
        <v>39</v>
      </c>
      <c r="H828">
        <v>247</v>
      </c>
      <c r="I828">
        <v>247</v>
      </c>
      <c r="J828" s="22">
        <v>169</v>
      </c>
      <c r="S828" t="s">
        <v>75</v>
      </c>
      <c r="W828">
        <v>2601130</v>
      </c>
      <c r="X828" t="s">
        <v>591</v>
      </c>
      <c r="Y828" t="s">
        <v>169</v>
      </c>
      <c r="Z828" t="s">
        <v>241</v>
      </c>
      <c r="AA828" t="s">
        <v>595</v>
      </c>
      <c r="AH828" t="s">
        <v>591</v>
      </c>
      <c r="AI828" t="s">
        <v>593</v>
      </c>
      <c r="AJ828" t="s">
        <v>244</v>
      </c>
      <c r="AK828">
        <v>861798330</v>
      </c>
      <c r="AO828">
        <v>260001</v>
      </c>
      <c r="BG828">
        <f t="shared" si="54"/>
        <v>0</v>
      </c>
      <c r="BH828" s="22">
        <f t="shared" si="55"/>
        <v>-247</v>
      </c>
      <c r="BI828" s="61" t="s">
        <v>72</v>
      </c>
      <c r="BJ828" t="e">
        <f>+VLOOKUP(AH828,Sheet4!A:A,1,FALSE())</f>
        <v>#N/A</v>
      </c>
      <c r="BO828" s="62">
        <v>169</v>
      </c>
      <c r="BP828" t="s">
        <v>594</v>
      </c>
    </row>
    <row r="829" spans="1:68" ht="12.75" customHeight="1" x14ac:dyDescent="0.3">
      <c r="A829" s="60">
        <v>46114</v>
      </c>
      <c r="B829" t="s">
        <v>74</v>
      </c>
      <c r="F829" s="63">
        <v>48</v>
      </c>
      <c r="G829">
        <v>24</v>
      </c>
      <c r="H829">
        <v>152</v>
      </c>
      <c r="I829">
        <v>152</v>
      </c>
      <c r="J829" s="22">
        <v>104</v>
      </c>
      <c r="S829" t="s">
        <v>75</v>
      </c>
      <c r="W829">
        <v>2601130</v>
      </c>
      <c r="X829" t="s">
        <v>591</v>
      </c>
      <c r="Y829" t="s">
        <v>169</v>
      </c>
      <c r="Z829" t="s">
        <v>241</v>
      </c>
      <c r="AA829" t="s">
        <v>596</v>
      </c>
      <c r="AH829" t="s">
        <v>591</v>
      </c>
      <c r="AI829" t="s">
        <v>593</v>
      </c>
      <c r="AJ829" t="s">
        <v>244</v>
      </c>
      <c r="AK829">
        <v>861798330</v>
      </c>
      <c r="AO829">
        <v>260001</v>
      </c>
      <c r="BG829">
        <f t="shared" si="54"/>
        <v>0</v>
      </c>
      <c r="BH829" s="22">
        <f t="shared" si="55"/>
        <v>-152</v>
      </c>
      <c r="BI829" s="61" t="s">
        <v>72</v>
      </c>
      <c r="BJ829" t="e">
        <f>+VLOOKUP(AH829,Sheet4!A:A,1,FALSE())</f>
        <v>#N/A</v>
      </c>
      <c r="BO829" s="62">
        <v>104</v>
      </c>
      <c r="BP829" t="s">
        <v>594</v>
      </c>
    </row>
    <row r="830" spans="1:68" ht="12.75" customHeight="1" x14ac:dyDescent="0.3">
      <c r="A830" s="60">
        <v>46114</v>
      </c>
      <c r="B830" t="s">
        <v>74</v>
      </c>
      <c r="F830" s="63">
        <v>25</v>
      </c>
      <c r="G830">
        <v>12.5</v>
      </c>
      <c r="H830">
        <v>79</v>
      </c>
      <c r="I830">
        <v>79</v>
      </c>
      <c r="J830" s="22">
        <v>54</v>
      </c>
      <c r="S830" t="s">
        <v>75</v>
      </c>
      <c r="W830">
        <v>2601130</v>
      </c>
      <c r="X830" t="s">
        <v>591</v>
      </c>
      <c r="Y830" t="s">
        <v>169</v>
      </c>
      <c r="Z830" t="s">
        <v>241</v>
      </c>
      <c r="AA830" t="s">
        <v>597</v>
      </c>
      <c r="AH830" t="s">
        <v>591</v>
      </c>
      <c r="AI830" t="s">
        <v>593</v>
      </c>
      <c r="AJ830" t="s">
        <v>244</v>
      </c>
      <c r="AK830">
        <v>861798330</v>
      </c>
      <c r="AO830">
        <v>260001</v>
      </c>
      <c r="BG830">
        <f t="shared" si="54"/>
        <v>0</v>
      </c>
      <c r="BH830" s="22">
        <f t="shared" si="55"/>
        <v>-79</v>
      </c>
      <c r="BI830" s="61" t="s">
        <v>72</v>
      </c>
      <c r="BJ830" t="e">
        <f>+VLOOKUP(AH830,Sheet4!A:A,1,FALSE())</f>
        <v>#N/A</v>
      </c>
      <c r="BO830" s="62">
        <v>54</v>
      </c>
      <c r="BP830" t="s">
        <v>594</v>
      </c>
    </row>
    <row r="831" spans="1:68" ht="12.75" customHeight="1" x14ac:dyDescent="0.3">
      <c r="A831" s="60">
        <v>46114</v>
      </c>
      <c r="B831" t="s">
        <v>74</v>
      </c>
      <c r="F831" s="63">
        <v>30</v>
      </c>
      <c r="G831">
        <v>15</v>
      </c>
      <c r="H831">
        <v>95</v>
      </c>
      <c r="I831">
        <v>95</v>
      </c>
      <c r="J831" s="22">
        <v>65</v>
      </c>
      <c r="S831" t="s">
        <v>75</v>
      </c>
      <c r="W831">
        <v>2601130</v>
      </c>
      <c r="X831" t="s">
        <v>591</v>
      </c>
      <c r="Y831" t="s">
        <v>169</v>
      </c>
      <c r="Z831" t="s">
        <v>241</v>
      </c>
      <c r="AA831" t="s">
        <v>598</v>
      </c>
      <c r="AH831" t="s">
        <v>591</v>
      </c>
      <c r="AI831" t="s">
        <v>593</v>
      </c>
      <c r="AJ831" t="s">
        <v>244</v>
      </c>
      <c r="AK831">
        <v>861798330</v>
      </c>
      <c r="AO831">
        <v>260001</v>
      </c>
      <c r="BG831">
        <f t="shared" si="54"/>
        <v>0</v>
      </c>
      <c r="BH831" s="22">
        <f t="shared" si="55"/>
        <v>-95</v>
      </c>
      <c r="BI831" s="61" t="s">
        <v>72</v>
      </c>
      <c r="BJ831" t="e">
        <f>+VLOOKUP(AH831,Sheet4!A:A,1,FALSE())</f>
        <v>#N/A</v>
      </c>
      <c r="BO831" s="62">
        <v>65</v>
      </c>
      <c r="BP831" t="s">
        <v>594</v>
      </c>
    </row>
    <row r="832" spans="1:68" ht="12.75" customHeight="1" x14ac:dyDescent="0.3">
      <c r="A832" s="60">
        <v>46114</v>
      </c>
      <c r="B832" t="s">
        <v>74</v>
      </c>
      <c r="F832" s="63">
        <v>30</v>
      </c>
      <c r="G832">
        <v>15</v>
      </c>
      <c r="H832">
        <v>95</v>
      </c>
      <c r="I832">
        <v>95</v>
      </c>
      <c r="J832" s="22">
        <v>65</v>
      </c>
      <c r="S832" t="s">
        <v>75</v>
      </c>
      <c r="W832">
        <v>2601130</v>
      </c>
      <c r="X832" t="s">
        <v>591</v>
      </c>
      <c r="Y832" t="s">
        <v>169</v>
      </c>
      <c r="Z832" t="s">
        <v>241</v>
      </c>
      <c r="AA832" t="s">
        <v>599</v>
      </c>
      <c r="AH832" t="s">
        <v>591</v>
      </c>
      <c r="AI832" t="s">
        <v>593</v>
      </c>
      <c r="AJ832" t="s">
        <v>244</v>
      </c>
      <c r="AK832">
        <v>861798330</v>
      </c>
      <c r="AO832">
        <v>260001</v>
      </c>
      <c r="BG832">
        <f t="shared" si="54"/>
        <v>0</v>
      </c>
      <c r="BH832" s="22">
        <f t="shared" si="55"/>
        <v>-95</v>
      </c>
      <c r="BI832" s="61" t="s">
        <v>72</v>
      </c>
      <c r="BJ832" t="e">
        <f>+VLOOKUP(AH832,Sheet4!A:A,1,FALSE())</f>
        <v>#N/A</v>
      </c>
      <c r="BO832" s="62">
        <v>65</v>
      </c>
      <c r="BP832" t="s">
        <v>594</v>
      </c>
    </row>
    <row r="833" spans="1:68" ht="12.75" customHeight="1" x14ac:dyDescent="0.3">
      <c r="A833" s="60">
        <v>46114</v>
      </c>
      <c r="B833" t="s">
        <v>74</v>
      </c>
      <c r="F833" s="63">
        <v>30</v>
      </c>
      <c r="G833">
        <v>15</v>
      </c>
      <c r="H833">
        <v>95</v>
      </c>
      <c r="I833">
        <v>95</v>
      </c>
      <c r="J833" s="22">
        <v>65</v>
      </c>
      <c r="S833" t="s">
        <v>75</v>
      </c>
      <c r="W833">
        <v>2601130</v>
      </c>
      <c r="X833" t="s">
        <v>591</v>
      </c>
      <c r="Y833" t="s">
        <v>169</v>
      </c>
      <c r="Z833" t="s">
        <v>241</v>
      </c>
      <c r="AA833" t="s">
        <v>600</v>
      </c>
      <c r="AH833" t="s">
        <v>591</v>
      </c>
      <c r="AI833" t="s">
        <v>593</v>
      </c>
      <c r="AJ833" t="s">
        <v>244</v>
      </c>
      <c r="AK833">
        <v>861798330</v>
      </c>
      <c r="AO833">
        <v>260001</v>
      </c>
      <c r="BG833">
        <f t="shared" si="54"/>
        <v>0</v>
      </c>
      <c r="BH833" s="22">
        <f t="shared" si="55"/>
        <v>-95</v>
      </c>
      <c r="BI833" s="61" t="s">
        <v>72</v>
      </c>
      <c r="BJ833" t="e">
        <f>+VLOOKUP(AH833,Sheet4!A:A,1,FALSE())</f>
        <v>#N/A</v>
      </c>
      <c r="BO833" s="62">
        <v>65</v>
      </c>
      <c r="BP833" t="s">
        <v>594</v>
      </c>
    </row>
    <row r="834" spans="1:68" ht="12.75" customHeight="1" x14ac:dyDescent="0.3">
      <c r="A834" s="60">
        <v>46114</v>
      </c>
      <c r="B834" t="s">
        <v>76</v>
      </c>
      <c r="F834">
        <v>700</v>
      </c>
      <c r="G834">
        <v>700</v>
      </c>
      <c r="H834">
        <v>2200</v>
      </c>
      <c r="I834">
        <v>2200</v>
      </c>
      <c r="J834" s="22">
        <v>1500</v>
      </c>
      <c r="S834" t="s">
        <v>77</v>
      </c>
      <c r="W834">
        <v>2601130</v>
      </c>
      <c r="X834" t="s">
        <v>591</v>
      </c>
      <c r="Y834" t="s">
        <v>169</v>
      </c>
      <c r="Z834" t="s">
        <v>241</v>
      </c>
      <c r="AA834" t="s">
        <v>592</v>
      </c>
      <c r="AH834" t="s">
        <v>591</v>
      </c>
      <c r="AI834" t="s">
        <v>593</v>
      </c>
      <c r="AJ834" t="s">
        <v>244</v>
      </c>
      <c r="AK834">
        <v>861798330</v>
      </c>
      <c r="AO834">
        <v>260001</v>
      </c>
      <c r="BG834">
        <f t="shared" ref="BG834:BG897" si="61">+BD834+BE834</f>
        <v>0</v>
      </c>
      <c r="BH834" s="22">
        <f t="shared" ref="BH834:BH897" si="62">+BG834-I834</f>
        <v>-2200</v>
      </c>
      <c r="BI834" s="61" t="s">
        <v>72</v>
      </c>
      <c r="BJ834" t="e">
        <f>+VLOOKUP(AH834,Sheet4!A:A,1,FALSE())</f>
        <v>#N/A</v>
      </c>
      <c r="BO834" s="62">
        <v>1500</v>
      </c>
      <c r="BP834" t="s">
        <v>594</v>
      </c>
    </row>
    <row r="835" spans="1:68" ht="12.75" customHeight="1" x14ac:dyDescent="0.3">
      <c r="A835" s="60">
        <v>46114</v>
      </c>
      <c r="B835" t="s">
        <v>76</v>
      </c>
      <c r="F835">
        <v>1560</v>
      </c>
      <c r="G835">
        <v>1560</v>
      </c>
      <c r="H835">
        <v>4940</v>
      </c>
      <c r="I835">
        <v>4940</v>
      </c>
      <c r="J835" s="22">
        <v>3380</v>
      </c>
      <c r="S835" t="s">
        <v>77</v>
      </c>
      <c r="W835">
        <v>2601130</v>
      </c>
      <c r="X835" t="s">
        <v>591</v>
      </c>
      <c r="Y835" t="s">
        <v>169</v>
      </c>
      <c r="Z835" t="s">
        <v>241</v>
      </c>
      <c r="AA835" t="s">
        <v>595</v>
      </c>
      <c r="AH835" t="s">
        <v>591</v>
      </c>
      <c r="AI835" t="s">
        <v>593</v>
      </c>
      <c r="AJ835" t="s">
        <v>244</v>
      </c>
      <c r="AK835">
        <v>861798330</v>
      </c>
      <c r="AO835">
        <v>260001</v>
      </c>
      <c r="BG835">
        <f t="shared" si="61"/>
        <v>0</v>
      </c>
      <c r="BH835" s="22">
        <f t="shared" si="62"/>
        <v>-4940</v>
      </c>
      <c r="BI835" s="61" t="s">
        <v>72</v>
      </c>
      <c r="BJ835" t="e">
        <f>+VLOOKUP(AH835,Sheet4!A:A,1,FALSE())</f>
        <v>#N/A</v>
      </c>
      <c r="BO835" s="62">
        <v>3380</v>
      </c>
      <c r="BP835" t="s">
        <v>594</v>
      </c>
    </row>
    <row r="836" spans="1:68" ht="12.75" customHeight="1" x14ac:dyDescent="0.3">
      <c r="A836" s="60">
        <v>46114</v>
      </c>
      <c r="B836" t="s">
        <v>76</v>
      </c>
      <c r="F836">
        <v>960</v>
      </c>
      <c r="G836">
        <v>960</v>
      </c>
      <c r="H836">
        <v>3040</v>
      </c>
      <c r="I836">
        <v>3040</v>
      </c>
      <c r="J836" s="22">
        <v>2080</v>
      </c>
      <c r="S836" t="s">
        <v>77</v>
      </c>
      <c r="W836">
        <v>2601130</v>
      </c>
      <c r="X836" t="s">
        <v>591</v>
      </c>
      <c r="Y836" t="s">
        <v>169</v>
      </c>
      <c r="Z836" t="s">
        <v>241</v>
      </c>
      <c r="AA836" t="s">
        <v>596</v>
      </c>
      <c r="AH836" t="s">
        <v>591</v>
      </c>
      <c r="AI836" t="s">
        <v>593</v>
      </c>
      <c r="AJ836" t="s">
        <v>244</v>
      </c>
      <c r="AK836">
        <v>861798330</v>
      </c>
      <c r="AO836">
        <v>260001</v>
      </c>
      <c r="BG836">
        <f t="shared" si="61"/>
        <v>0</v>
      </c>
      <c r="BH836" s="22">
        <f t="shared" si="62"/>
        <v>-3040</v>
      </c>
      <c r="BI836" s="61" t="s">
        <v>72</v>
      </c>
      <c r="BJ836" t="e">
        <f>+VLOOKUP(AH836,Sheet4!A:A,1,FALSE())</f>
        <v>#N/A</v>
      </c>
      <c r="BO836" s="62">
        <v>2080</v>
      </c>
      <c r="BP836" t="s">
        <v>594</v>
      </c>
    </row>
    <row r="837" spans="1:68" ht="12.75" customHeight="1" x14ac:dyDescent="0.3">
      <c r="A837" s="60">
        <v>46114</v>
      </c>
      <c r="B837" t="s">
        <v>76</v>
      </c>
      <c r="F837">
        <v>500</v>
      </c>
      <c r="G837">
        <v>500</v>
      </c>
      <c r="H837">
        <v>1580</v>
      </c>
      <c r="I837">
        <v>1580</v>
      </c>
      <c r="J837" s="22">
        <v>1080</v>
      </c>
      <c r="S837" t="s">
        <v>77</v>
      </c>
      <c r="W837">
        <v>2601130</v>
      </c>
      <c r="X837" t="s">
        <v>591</v>
      </c>
      <c r="Y837" t="s">
        <v>169</v>
      </c>
      <c r="Z837" t="s">
        <v>241</v>
      </c>
      <c r="AA837" t="s">
        <v>597</v>
      </c>
      <c r="AH837" t="s">
        <v>591</v>
      </c>
      <c r="AI837" t="s">
        <v>593</v>
      </c>
      <c r="AJ837" t="s">
        <v>244</v>
      </c>
      <c r="AK837">
        <v>861798330</v>
      </c>
      <c r="AO837">
        <v>260001</v>
      </c>
      <c r="BG837">
        <f t="shared" si="61"/>
        <v>0</v>
      </c>
      <c r="BH837" s="22">
        <f t="shared" si="62"/>
        <v>-1580</v>
      </c>
      <c r="BI837" s="61" t="s">
        <v>72</v>
      </c>
      <c r="BJ837" t="e">
        <f>+VLOOKUP(AH837,Sheet4!A:A,1,FALSE())</f>
        <v>#N/A</v>
      </c>
      <c r="BO837" s="62">
        <v>1080</v>
      </c>
      <c r="BP837" t="s">
        <v>594</v>
      </c>
    </row>
    <row r="838" spans="1:68" ht="12.75" customHeight="1" x14ac:dyDescent="0.3">
      <c r="A838" s="60">
        <v>46114</v>
      </c>
      <c r="B838" t="s">
        <v>76</v>
      </c>
      <c r="F838">
        <v>600</v>
      </c>
      <c r="G838">
        <v>600</v>
      </c>
      <c r="H838">
        <v>1900</v>
      </c>
      <c r="I838">
        <v>1900</v>
      </c>
      <c r="J838" s="22">
        <v>1300</v>
      </c>
      <c r="S838" t="s">
        <v>77</v>
      </c>
      <c r="W838">
        <v>2601130</v>
      </c>
      <c r="X838" t="s">
        <v>591</v>
      </c>
      <c r="Y838" t="s">
        <v>169</v>
      </c>
      <c r="Z838" t="s">
        <v>241</v>
      </c>
      <c r="AA838" t="s">
        <v>598</v>
      </c>
      <c r="AH838" t="s">
        <v>591</v>
      </c>
      <c r="AI838" t="s">
        <v>593</v>
      </c>
      <c r="AJ838" t="s">
        <v>244</v>
      </c>
      <c r="AK838">
        <v>861798330</v>
      </c>
      <c r="AO838">
        <v>260001</v>
      </c>
      <c r="BG838">
        <f t="shared" si="61"/>
        <v>0</v>
      </c>
      <c r="BH838" s="22">
        <f t="shared" si="62"/>
        <v>-1900</v>
      </c>
      <c r="BI838" s="61" t="s">
        <v>72</v>
      </c>
      <c r="BJ838" t="e">
        <f>+VLOOKUP(AH838,Sheet4!A:A,1,FALSE())</f>
        <v>#N/A</v>
      </c>
      <c r="BO838" s="62">
        <v>1300</v>
      </c>
      <c r="BP838" t="s">
        <v>594</v>
      </c>
    </row>
    <row r="839" spans="1:68" ht="12.75" customHeight="1" x14ac:dyDescent="0.3">
      <c r="A839" s="60">
        <v>46114</v>
      </c>
      <c r="B839" t="s">
        <v>76</v>
      </c>
      <c r="F839">
        <v>600</v>
      </c>
      <c r="G839">
        <v>600</v>
      </c>
      <c r="H839">
        <v>1900</v>
      </c>
      <c r="I839">
        <v>1900</v>
      </c>
      <c r="J839" s="22">
        <v>1300</v>
      </c>
      <c r="S839" t="s">
        <v>77</v>
      </c>
      <c r="W839">
        <v>2601130</v>
      </c>
      <c r="X839" t="s">
        <v>591</v>
      </c>
      <c r="Y839" t="s">
        <v>169</v>
      </c>
      <c r="Z839" t="s">
        <v>241</v>
      </c>
      <c r="AA839" t="s">
        <v>599</v>
      </c>
      <c r="AH839" t="s">
        <v>591</v>
      </c>
      <c r="AI839" t="s">
        <v>593</v>
      </c>
      <c r="AJ839" t="s">
        <v>244</v>
      </c>
      <c r="AK839">
        <v>861798330</v>
      </c>
      <c r="AO839">
        <v>260001</v>
      </c>
      <c r="BG839">
        <f t="shared" si="61"/>
        <v>0</v>
      </c>
      <c r="BH839" s="22">
        <f t="shared" si="62"/>
        <v>-1900</v>
      </c>
      <c r="BI839" s="61" t="s">
        <v>72</v>
      </c>
      <c r="BJ839" t="e">
        <f>+VLOOKUP(AH839,Sheet4!A:A,1,FALSE())</f>
        <v>#N/A</v>
      </c>
      <c r="BO839" s="62">
        <v>1300</v>
      </c>
      <c r="BP839" t="s">
        <v>594</v>
      </c>
    </row>
    <row r="840" spans="1:68" ht="12.75" customHeight="1" x14ac:dyDescent="0.3">
      <c r="A840" s="60">
        <v>46114</v>
      </c>
      <c r="B840" t="s">
        <v>76</v>
      </c>
      <c r="F840">
        <v>600</v>
      </c>
      <c r="G840">
        <v>600</v>
      </c>
      <c r="H840">
        <v>1900</v>
      </c>
      <c r="I840">
        <v>1900</v>
      </c>
      <c r="J840" s="22">
        <v>1300</v>
      </c>
      <c r="S840" t="s">
        <v>77</v>
      </c>
      <c r="W840">
        <v>2601130</v>
      </c>
      <c r="X840" t="s">
        <v>591</v>
      </c>
      <c r="Y840" t="s">
        <v>169</v>
      </c>
      <c r="Z840" t="s">
        <v>241</v>
      </c>
      <c r="AA840" t="s">
        <v>600</v>
      </c>
      <c r="AH840" t="s">
        <v>591</v>
      </c>
      <c r="AI840" t="s">
        <v>593</v>
      </c>
      <c r="AJ840" t="s">
        <v>244</v>
      </c>
      <c r="AK840">
        <v>861798330</v>
      </c>
      <c r="AO840">
        <v>260001</v>
      </c>
      <c r="BG840">
        <f t="shared" si="61"/>
        <v>0</v>
      </c>
      <c r="BH840" s="22">
        <f t="shared" si="62"/>
        <v>-1900</v>
      </c>
      <c r="BI840" s="61" t="s">
        <v>72</v>
      </c>
      <c r="BJ840" t="e">
        <f>+VLOOKUP(AH840,Sheet4!A:A,1,FALSE())</f>
        <v>#N/A</v>
      </c>
      <c r="BO840" s="62">
        <v>1300</v>
      </c>
      <c r="BP840" t="s">
        <v>594</v>
      </c>
    </row>
    <row r="841" spans="1:68" ht="12.75" customHeight="1" x14ac:dyDescent="0.3">
      <c r="A841" s="60">
        <v>46114</v>
      </c>
      <c r="B841" t="s">
        <v>78</v>
      </c>
      <c r="F841" s="63">
        <v>35</v>
      </c>
      <c r="G841">
        <v>17.5</v>
      </c>
      <c r="H841">
        <v>110</v>
      </c>
      <c r="I841">
        <v>110</v>
      </c>
      <c r="J841" s="22">
        <v>75</v>
      </c>
      <c r="S841" t="s">
        <v>79</v>
      </c>
      <c r="W841">
        <v>2601130</v>
      </c>
      <c r="X841" t="s">
        <v>591</v>
      </c>
      <c r="Y841" t="s">
        <v>169</v>
      </c>
      <c r="Z841" t="s">
        <v>241</v>
      </c>
      <c r="AA841" t="s">
        <v>592</v>
      </c>
      <c r="AH841" t="s">
        <v>591</v>
      </c>
      <c r="AI841" t="s">
        <v>593</v>
      </c>
      <c r="AJ841" t="s">
        <v>244</v>
      </c>
      <c r="AK841">
        <v>861798330</v>
      </c>
      <c r="AO841">
        <v>260001</v>
      </c>
      <c r="BG841">
        <f t="shared" si="61"/>
        <v>0</v>
      </c>
      <c r="BH841" s="22">
        <f t="shared" si="62"/>
        <v>-110</v>
      </c>
      <c r="BI841" s="61" t="s">
        <v>72</v>
      </c>
      <c r="BJ841" t="e">
        <f>+VLOOKUP(AH841,Sheet4!A:A,1,FALSE())</f>
        <v>#N/A</v>
      </c>
      <c r="BO841" s="62">
        <v>75</v>
      </c>
      <c r="BP841" t="s">
        <v>594</v>
      </c>
    </row>
    <row r="842" spans="1:68" ht="12.75" customHeight="1" x14ac:dyDescent="0.3">
      <c r="A842" s="60">
        <v>46114</v>
      </c>
      <c r="B842" t="s">
        <v>78</v>
      </c>
      <c r="F842" s="63">
        <v>78</v>
      </c>
      <c r="G842">
        <v>39</v>
      </c>
      <c r="H842">
        <v>247</v>
      </c>
      <c r="I842">
        <v>247</v>
      </c>
      <c r="J842" s="22">
        <v>169</v>
      </c>
      <c r="S842" t="s">
        <v>79</v>
      </c>
      <c r="W842">
        <v>2601130</v>
      </c>
      <c r="X842" t="s">
        <v>591</v>
      </c>
      <c r="Y842" t="s">
        <v>169</v>
      </c>
      <c r="Z842" t="s">
        <v>241</v>
      </c>
      <c r="AA842" t="s">
        <v>595</v>
      </c>
      <c r="AH842" t="s">
        <v>591</v>
      </c>
      <c r="AI842" t="s">
        <v>593</v>
      </c>
      <c r="AJ842" t="s">
        <v>244</v>
      </c>
      <c r="AK842">
        <v>861798330</v>
      </c>
      <c r="AO842">
        <v>260001</v>
      </c>
      <c r="BG842">
        <f t="shared" si="61"/>
        <v>0</v>
      </c>
      <c r="BH842" s="22">
        <f t="shared" si="62"/>
        <v>-247</v>
      </c>
      <c r="BI842" s="61" t="s">
        <v>72</v>
      </c>
      <c r="BJ842" t="e">
        <f>+VLOOKUP(AH842,Sheet4!A:A,1,FALSE())</f>
        <v>#N/A</v>
      </c>
      <c r="BO842" s="62">
        <v>169</v>
      </c>
      <c r="BP842" t="s">
        <v>594</v>
      </c>
    </row>
    <row r="843" spans="1:68" ht="12.75" customHeight="1" x14ac:dyDescent="0.3">
      <c r="A843" s="60">
        <v>46114</v>
      </c>
      <c r="B843" t="s">
        <v>78</v>
      </c>
      <c r="F843" s="63">
        <v>48</v>
      </c>
      <c r="G843">
        <v>24</v>
      </c>
      <c r="H843">
        <v>152</v>
      </c>
      <c r="I843">
        <v>152</v>
      </c>
      <c r="J843" s="22">
        <v>104</v>
      </c>
      <c r="S843" t="s">
        <v>79</v>
      </c>
      <c r="W843">
        <v>2601130</v>
      </c>
      <c r="X843" t="s">
        <v>591</v>
      </c>
      <c r="Y843" t="s">
        <v>169</v>
      </c>
      <c r="Z843" t="s">
        <v>241</v>
      </c>
      <c r="AA843" t="s">
        <v>596</v>
      </c>
      <c r="AH843" t="s">
        <v>591</v>
      </c>
      <c r="AI843" t="s">
        <v>593</v>
      </c>
      <c r="AJ843" t="s">
        <v>244</v>
      </c>
      <c r="AK843">
        <v>861798330</v>
      </c>
      <c r="AO843">
        <v>260001</v>
      </c>
      <c r="BG843">
        <f t="shared" si="61"/>
        <v>0</v>
      </c>
      <c r="BH843" s="22">
        <f t="shared" si="62"/>
        <v>-152</v>
      </c>
      <c r="BI843" s="61" t="s">
        <v>72</v>
      </c>
      <c r="BJ843" t="e">
        <f>+VLOOKUP(AH843,Sheet4!A:A,1,FALSE())</f>
        <v>#N/A</v>
      </c>
      <c r="BO843" s="62">
        <v>104</v>
      </c>
      <c r="BP843" t="s">
        <v>594</v>
      </c>
    </row>
    <row r="844" spans="1:68" ht="12.75" customHeight="1" x14ac:dyDescent="0.3">
      <c r="A844" s="60">
        <v>46114</v>
      </c>
      <c r="B844" t="s">
        <v>78</v>
      </c>
      <c r="F844" s="63">
        <v>25</v>
      </c>
      <c r="G844">
        <v>12.5</v>
      </c>
      <c r="H844">
        <v>79</v>
      </c>
      <c r="I844">
        <v>79</v>
      </c>
      <c r="J844" s="22">
        <v>54</v>
      </c>
      <c r="S844" t="s">
        <v>79</v>
      </c>
      <c r="W844">
        <v>2601130</v>
      </c>
      <c r="X844" t="s">
        <v>591</v>
      </c>
      <c r="Y844" t="s">
        <v>169</v>
      </c>
      <c r="Z844" t="s">
        <v>241</v>
      </c>
      <c r="AA844" t="s">
        <v>597</v>
      </c>
      <c r="AH844" t="s">
        <v>591</v>
      </c>
      <c r="AI844" t="s">
        <v>593</v>
      </c>
      <c r="AJ844" t="s">
        <v>244</v>
      </c>
      <c r="AK844">
        <v>861798330</v>
      </c>
      <c r="AO844">
        <v>260001</v>
      </c>
      <c r="BG844">
        <f t="shared" si="61"/>
        <v>0</v>
      </c>
      <c r="BH844" s="22">
        <f t="shared" si="62"/>
        <v>-79</v>
      </c>
      <c r="BI844" s="61" t="s">
        <v>72</v>
      </c>
      <c r="BJ844" t="e">
        <f>+VLOOKUP(AH844,Sheet4!A:A,1,FALSE())</f>
        <v>#N/A</v>
      </c>
      <c r="BO844" s="62">
        <v>54</v>
      </c>
      <c r="BP844" t="s">
        <v>594</v>
      </c>
    </row>
    <row r="845" spans="1:68" ht="12.75" customHeight="1" x14ac:dyDescent="0.3">
      <c r="A845" s="60">
        <v>46114</v>
      </c>
      <c r="B845" t="s">
        <v>78</v>
      </c>
      <c r="F845" s="63">
        <v>30</v>
      </c>
      <c r="G845">
        <v>15</v>
      </c>
      <c r="H845">
        <v>95</v>
      </c>
      <c r="I845">
        <v>95</v>
      </c>
      <c r="J845" s="22">
        <v>65</v>
      </c>
      <c r="S845" t="s">
        <v>79</v>
      </c>
      <c r="W845">
        <v>2601130</v>
      </c>
      <c r="X845" t="s">
        <v>591</v>
      </c>
      <c r="Y845" t="s">
        <v>169</v>
      </c>
      <c r="Z845" t="s">
        <v>241</v>
      </c>
      <c r="AA845" t="s">
        <v>598</v>
      </c>
      <c r="AH845" t="s">
        <v>591</v>
      </c>
      <c r="AI845" t="s">
        <v>593</v>
      </c>
      <c r="AJ845" t="s">
        <v>244</v>
      </c>
      <c r="AK845">
        <v>861798330</v>
      </c>
      <c r="AO845">
        <v>260001</v>
      </c>
      <c r="BG845">
        <f t="shared" si="61"/>
        <v>0</v>
      </c>
      <c r="BH845" s="22">
        <f t="shared" si="62"/>
        <v>-95</v>
      </c>
      <c r="BI845" s="61" t="s">
        <v>72</v>
      </c>
      <c r="BJ845" t="e">
        <f>+VLOOKUP(AH845,Sheet4!A:A,1,FALSE())</f>
        <v>#N/A</v>
      </c>
      <c r="BO845" s="62">
        <v>65</v>
      </c>
      <c r="BP845" t="s">
        <v>594</v>
      </c>
    </row>
    <row r="846" spans="1:68" ht="12.75" customHeight="1" x14ac:dyDescent="0.3">
      <c r="A846" s="60">
        <v>46114</v>
      </c>
      <c r="B846" t="s">
        <v>78</v>
      </c>
      <c r="F846" s="63">
        <v>30</v>
      </c>
      <c r="G846">
        <v>15</v>
      </c>
      <c r="H846">
        <v>95</v>
      </c>
      <c r="I846">
        <v>95</v>
      </c>
      <c r="J846" s="22">
        <v>65</v>
      </c>
      <c r="S846" t="s">
        <v>79</v>
      </c>
      <c r="W846">
        <v>2601130</v>
      </c>
      <c r="X846" t="s">
        <v>591</v>
      </c>
      <c r="Y846" t="s">
        <v>169</v>
      </c>
      <c r="Z846" t="s">
        <v>241</v>
      </c>
      <c r="AA846" t="s">
        <v>599</v>
      </c>
      <c r="AH846" t="s">
        <v>591</v>
      </c>
      <c r="AI846" t="s">
        <v>593</v>
      </c>
      <c r="AJ846" t="s">
        <v>244</v>
      </c>
      <c r="AK846">
        <v>861798330</v>
      </c>
      <c r="AO846">
        <v>260001</v>
      </c>
      <c r="BG846">
        <f t="shared" si="61"/>
        <v>0</v>
      </c>
      <c r="BH846" s="22">
        <f t="shared" si="62"/>
        <v>-95</v>
      </c>
      <c r="BI846" s="61" t="s">
        <v>72</v>
      </c>
      <c r="BJ846" t="e">
        <f>+VLOOKUP(AH846,Sheet4!A:A,1,FALSE())</f>
        <v>#N/A</v>
      </c>
      <c r="BO846" s="62">
        <v>65</v>
      </c>
      <c r="BP846" t="s">
        <v>594</v>
      </c>
    </row>
    <row r="847" spans="1:68" ht="12.75" customHeight="1" x14ac:dyDescent="0.3">
      <c r="A847" s="60">
        <v>46114</v>
      </c>
      <c r="B847" t="s">
        <v>78</v>
      </c>
      <c r="F847" s="63">
        <v>30</v>
      </c>
      <c r="G847">
        <v>15</v>
      </c>
      <c r="H847">
        <v>95</v>
      </c>
      <c r="I847">
        <v>95</v>
      </c>
      <c r="J847" s="22">
        <v>65</v>
      </c>
      <c r="S847" t="s">
        <v>79</v>
      </c>
      <c r="W847">
        <v>2601130</v>
      </c>
      <c r="X847" t="s">
        <v>591</v>
      </c>
      <c r="Y847" t="s">
        <v>169</v>
      </c>
      <c r="Z847" t="s">
        <v>241</v>
      </c>
      <c r="AA847" t="s">
        <v>600</v>
      </c>
      <c r="AH847" t="s">
        <v>591</v>
      </c>
      <c r="AI847" t="s">
        <v>593</v>
      </c>
      <c r="AJ847" t="s">
        <v>244</v>
      </c>
      <c r="AK847">
        <v>861798330</v>
      </c>
      <c r="AO847">
        <v>260001</v>
      </c>
      <c r="BG847">
        <f t="shared" si="61"/>
        <v>0</v>
      </c>
      <c r="BH847" s="22">
        <f t="shared" si="62"/>
        <v>-95</v>
      </c>
      <c r="BI847" s="61" t="s">
        <v>72</v>
      </c>
      <c r="BJ847" t="e">
        <f>+VLOOKUP(AH847,Sheet4!A:A,1,FALSE())</f>
        <v>#N/A</v>
      </c>
      <c r="BO847" s="62">
        <v>65</v>
      </c>
      <c r="BP847" t="s">
        <v>594</v>
      </c>
    </row>
    <row r="848" spans="1:68" ht="12.75" customHeight="1" x14ac:dyDescent="0.3">
      <c r="A848" s="60">
        <v>46114</v>
      </c>
      <c r="B848" t="s">
        <v>80</v>
      </c>
      <c r="F848">
        <v>437.5</v>
      </c>
      <c r="G848">
        <v>437.5</v>
      </c>
      <c r="H848">
        <v>1375</v>
      </c>
      <c r="I848">
        <v>1375</v>
      </c>
      <c r="J848" s="22">
        <v>937.5</v>
      </c>
      <c r="S848" t="s">
        <v>81</v>
      </c>
      <c r="W848">
        <v>2601130</v>
      </c>
      <c r="X848" t="s">
        <v>591</v>
      </c>
      <c r="Y848" t="s">
        <v>169</v>
      </c>
      <c r="Z848" t="s">
        <v>241</v>
      </c>
      <c r="AA848" t="s">
        <v>592</v>
      </c>
      <c r="AH848" t="s">
        <v>591</v>
      </c>
      <c r="AI848" t="s">
        <v>593</v>
      </c>
      <c r="AJ848" t="s">
        <v>244</v>
      </c>
      <c r="AK848">
        <v>861798330</v>
      </c>
      <c r="AO848">
        <v>260001</v>
      </c>
      <c r="BG848">
        <f t="shared" si="61"/>
        <v>0</v>
      </c>
      <c r="BH848" s="22">
        <f t="shared" si="62"/>
        <v>-1375</v>
      </c>
      <c r="BI848" s="61" t="s">
        <v>72</v>
      </c>
      <c r="BJ848" t="e">
        <f>+VLOOKUP(AH848,Sheet4!A:A,1,FALSE())</f>
        <v>#N/A</v>
      </c>
      <c r="BO848" s="62">
        <v>937.5</v>
      </c>
      <c r="BP848" t="s">
        <v>594</v>
      </c>
    </row>
    <row r="849" spans="1:68" ht="12.75" customHeight="1" x14ac:dyDescent="0.3">
      <c r="A849" s="60">
        <v>46114</v>
      </c>
      <c r="B849" t="s">
        <v>80</v>
      </c>
      <c r="F849">
        <v>975</v>
      </c>
      <c r="G849">
        <v>975</v>
      </c>
      <c r="H849">
        <v>3087.5</v>
      </c>
      <c r="I849">
        <v>3087.5</v>
      </c>
      <c r="J849" s="22">
        <v>2112.5</v>
      </c>
      <c r="S849" t="s">
        <v>81</v>
      </c>
      <c r="W849">
        <v>2601130</v>
      </c>
      <c r="X849" t="s">
        <v>591</v>
      </c>
      <c r="Y849" t="s">
        <v>169</v>
      </c>
      <c r="Z849" t="s">
        <v>241</v>
      </c>
      <c r="AA849" t="s">
        <v>595</v>
      </c>
      <c r="AH849" t="s">
        <v>591</v>
      </c>
      <c r="AI849" t="s">
        <v>593</v>
      </c>
      <c r="AJ849" t="s">
        <v>244</v>
      </c>
      <c r="AK849">
        <v>861798330</v>
      </c>
      <c r="AO849">
        <v>260001</v>
      </c>
      <c r="BG849">
        <f t="shared" si="61"/>
        <v>0</v>
      </c>
      <c r="BH849" s="22">
        <f t="shared" si="62"/>
        <v>-3087.5</v>
      </c>
      <c r="BI849" s="61" t="s">
        <v>72</v>
      </c>
      <c r="BJ849" t="e">
        <f>+VLOOKUP(AH849,Sheet4!A:A,1,FALSE())</f>
        <v>#N/A</v>
      </c>
      <c r="BO849" s="62">
        <v>2112.5</v>
      </c>
      <c r="BP849" t="s">
        <v>594</v>
      </c>
    </row>
    <row r="850" spans="1:68" ht="12.75" customHeight="1" x14ac:dyDescent="0.3">
      <c r="A850" s="60">
        <v>46114</v>
      </c>
      <c r="B850" t="s">
        <v>80</v>
      </c>
      <c r="F850">
        <v>600</v>
      </c>
      <c r="G850">
        <v>600</v>
      </c>
      <c r="H850">
        <v>1900</v>
      </c>
      <c r="I850">
        <v>1900</v>
      </c>
      <c r="J850" s="22">
        <v>1300</v>
      </c>
      <c r="S850" t="s">
        <v>81</v>
      </c>
      <c r="W850">
        <v>2601130</v>
      </c>
      <c r="X850" t="s">
        <v>591</v>
      </c>
      <c r="Y850" t="s">
        <v>169</v>
      </c>
      <c r="Z850" t="s">
        <v>241</v>
      </c>
      <c r="AA850" t="s">
        <v>596</v>
      </c>
      <c r="AH850" t="s">
        <v>591</v>
      </c>
      <c r="AI850" t="s">
        <v>593</v>
      </c>
      <c r="AJ850" t="s">
        <v>244</v>
      </c>
      <c r="AK850">
        <v>861798330</v>
      </c>
      <c r="AO850">
        <v>260001</v>
      </c>
      <c r="BG850">
        <f t="shared" si="61"/>
        <v>0</v>
      </c>
      <c r="BH850" s="22">
        <f t="shared" si="62"/>
        <v>-1900</v>
      </c>
      <c r="BI850" s="61" t="s">
        <v>72</v>
      </c>
      <c r="BJ850" t="e">
        <f>+VLOOKUP(AH850,Sheet4!A:A,1,FALSE())</f>
        <v>#N/A</v>
      </c>
      <c r="BO850" s="62">
        <v>1300</v>
      </c>
      <c r="BP850" t="s">
        <v>594</v>
      </c>
    </row>
    <row r="851" spans="1:68" ht="12.75" customHeight="1" x14ac:dyDescent="0.3">
      <c r="A851" s="60">
        <v>46114</v>
      </c>
      <c r="B851" t="s">
        <v>80</v>
      </c>
      <c r="F851">
        <v>312.5</v>
      </c>
      <c r="G851">
        <v>312.5</v>
      </c>
      <c r="H851">
        <v>987.5</v>
      </c>
      <c r="I851">
        <v>987.5</v>
      </c>
      <c r="J851" s="22">
        <v>675</v>
      </c>
      <c r="S851" t="s">
        <v>81</v>
      </c>
      <c r="W851">
        <v>2601130</v>
      </c>
      <c r="X851" t="s">
        <v>591</v>
      </c>
      <c r="Y851" t="s">
        <v>169</v>
      </c>
      <c r="Z851" t="s">
        <v>241</v>
      </c>
      <c r="AA851" t="s">
        <v>597</v>
      </c>
      <c r="AH851" t="s">
        <v>591</v>
      </c>
      <c r="AI851" t="s">
        <v>593</v>
      </c>
      <c r="AJ851" t="s">
        <v>244</v>
      </c>
      <c r="AK851">
        <v>861798330</v>
      </c>
      <c r="AO851">
        <v>260001</v>
      </c>
      <c r="BG851">
        <f t="shared" si="61"/>
        <v>0</v>
      </c>
      <c r="BH851" s="22">
        <f t="shared" si="62"/>
        <v>-987.5</v>
      </c>
      <c r="BI851" s="61" t="s">
        <v>72</v>
      </c>
      <c r="BJ851" t="e">
        <f>+VLOOKUP(AH851,Sheet4!A:A,1,FALSE())</f>
        <v>#N/A</v>
      </c>
      <c r="BO851" s="62">
        <v>675</v>
      </c>
      <c r="BP851" t="s">
        <v>594</v>
      </c>
    </row>
    <row r="852" spans="1:68" ht="12.75" customHeight="1" x14ac:dyDescent="0.3">
      <c r="A852" s="60">
        <v>46114</v>
      </c>
      <c r="B852" t="s">
        <v>80</v>
      </c>
      <c r="F852">
        <v>375</v>
      </c>
      <c r="G852">
        <v>375</v>
      </c>
      <c r="H852">
        <v>1187.5</v>
      </c>
      <c r="I852">
        <v>1187.5</v>
      </c>
      <c r="J852" s="22">
        <v>812.5</v>
      </c>
      <c r="S852" t="s">
        <v>81</v>
      </c>
      <c r="W852">
        <v>2601130</v>
      </c>
      <c r="X852" t="s">
        <v>591</v>
      </c>
      <c r="Y852" t="s">
        <v>169</v>
      </c>
      <c r="Z852" t="s">
        <v>241</v>
      </c>
      <c r="AA852" t="s">
        <v>598</v>
      </c>
      <c r="AH852" t="s">
        <v>591</v>
      </c>
      <c r="AI852" t="s">
        <v>593</v>
      </c>
      <c r="AJ852" t="s">
        <v>244</v>
      </c>
      <c r="AK852">
        <v>861798330</v>
      </c>
      <c r="AO852">
        <v>260001</v>
      </c>
      <c r="BG852">
        <f t="shared" si="61"/>
        <v>0</v>
      </c>
      <c r="BH852" s="22">
        <f t="shared" si="62"/>
        <v>-1187.5</v>
      </c>
      <c r="BI852" s="61" t="s">
        <v>72</v>
      </c>
      <c r="BJ852" t="e">
        <f>+VLOOKUP(AH852,Sheet4!A:A,1,FALSE())</f>
        <v>#N/A</v>
      </c>
      <c r="BO852" s="62">
        <v>812.5</v>
      </c>
      <c r="BP852" t="s">
        <v>594</v>
      </c>
    </row>
    <row r="853" spans="1:68" ht="12.75" customHeight="1" x14ac:dyDescent="0.3">
      <c r="A853" s="60">
        <v>46114</v>
      </c>
      <c r="B853" t="s">
        <v>80</v>
      </c>
      <c r="F853">
        <v>375</v>
      </c>
      <c r="G853">
        <v>375</v>
      </c>
      <c r="H853">
        <v>1187.5</v>
      </c>
      <c r="I853">
        <v>1187.5</v>
      </c>
      <c r="J853" s="22">
        <v>812.5</v>
      </c>
      <c r="S853" t="s">
        <v>81</v>
      </c>
      <c r="W853">
        <v>2601130</v>
      </c>
      <c r="X853" t="s">
        <v>591</v>
      </c>
      <c r="Y853" t="s">
        <v>169</v>
      </c>
      <c r="Z853" t="s">
        <v>241</v>
      </c>
      <c r="AA853" t="s">
        <v>599</v>
      </c>
      <c r="AH853" t="s">
        <v>591</v>
      </c>
      <c r="AI853" t="s">
        <v>593</v>
      </c>
      <c r="AJ853" t="s">
        <v>244</v>
      </c>
      <c r="AK853">
        <v>861798330</v>
      </c>
      <c r="AO853">
        <v>260001</v>
      </c>
      <c r="BG853">
        <f t="shared" si="61"/>
        <v>0</v>
      </c>
      <c r="BH853" s="22">
        <f t="shared" si="62"/>
        <v>-1187.5</v>
      </c>
      <c r="BI853" s="61" t="s">
        <v>72</v>
      </c>
      <c r="BJ853" t="e">
        <f>+VLOOKUP(AH853,Sheet4!A:A,1,FALSE())</f>
        <v>#N/A</v>
      </c>
      <c r="BO853" s="62">
        <v>812.5</v>
      </c>
      <c r="BP853" t="s">
        <v>594</v>
      </c>
    </row>
    <row r="854" spans="1:68" ht="12.75" customHeight="1" x14ac:dyDescent="0.3">
      <c r="A854" s="60">
        <v>46114</v>
      </c>
      <c r="B854" t="s">
        <v>80</v>
      </c>
      <c r="F854">
        <v>375</v>
      </c>
      <c r="G854">
        <v>375</v>
      </c>
      <c r="H854">
        <v>1187.5</v>
      </c>
      <c r="I854">
        <v>1187.5</v>
      </c>
      <c r="J854" s="22">
        <v>812.5</v>
      </c>
      <c r="S854" t="s">
        <v>81</v>
      </c>
      <c r="W854">
        <v>2601130</v>
      </c>
      <c r="X854" t="s">
        <v>591</v>
      </c>
      <c r="Y854" t="s">
        <v>169</v>
      </c>
      <c r="Z854" t="s">
        <v>241</v>
      </c>
      <c r="AA854" t="s">
        <v>600</v>
      </c>
      <c r="AH854" t="s">
        <v>591</v>
      </c>
      <c r="AI854" t="s">
        <v>593</v>
      </c>
      <c r="AJ854" t="s">
        <v>244</v>
      </c>
      <c r="AK854">
        <v>861798330</v>
      </c>
      <c r="AO854">
        <v>260001</v>
      </c>
      <c r="BG854">
        <f t="shared" si="61"/>
        <v>0</v>
      </c>
      <c r="BH854" s="22">
        <f t="shared" si="62"/>
        <v>-1187.5</v>
      </c>
      <c r="BI854" s="61" t="s">
        <v>72</v>
      </c>
      <c r="BJ854" t="e">
        <f>+VLOOKUP(AH854,Sheet4!A:A,1,FALSE())</f>
        <v>#N/A</v>
      </c>
      <c r="BO854" s="62">
        <v>812.5</v>
      </c>
      <c r="BP854" t="s">
        <v>594</v>
      </c>
    </row>
    <row r="855" spans="1:68" ht="12.75" customHeight="1" x14ac:dyDescent="0.3">
      <c r="A855" s="60">
        <v>46114</v>
      </c>
      <c r="B855" t="s">
        <v>63</v>
      </c>
      <c r="F855">
        <v>240</v>
      </c>
      <c r="G855">
        <v>240</v>
      </c>
      <c r="H855">
        <v>240</v>
      </c>
      <c r="I855">
        <v>240</v>
      </c>
      <c r="J855" s="22">
        <v>0</v>
      </c>
      <c r="K855" t="s">
        <v>64</v>
      </c>
      <c r="S855" t="s">
        <v>65</v>
      </c>
      <c r="W855">
        <v>2601131</v>
      </c>
      <c r="X855" t="s">
        <v>601</v>
      </c>
      <c r="Y855" t="s">
        <v>95</v>
      </c>
      <c r="Z855" t="s">
        <v>231</v>
      </c>
      <c r="AA855" t="s">
        <v>602</v>
      </c>
      <c r="AH855" t="s">
        <v>601</v>
      </c>
      <c r="AI855" t="s">
        <v>603</v>
      </c>
      <c r="AJ855" t="s">
        <v>234</v>
      </c>
      <c r="AK855">
        <v>847389056</v>
      </c>
      <c r="AO855">
        <v>260001</v>
      </c>
      <c r="BF855" s="64">
        <v>240</v>
      </c>
      <c r="BG855">
        <f t="shared" si="61"/>
        <v>0</v>
      </c>
      <c r="BH855" s="22">
        <f t="shared" si="62"/>
        <v>-240</v>
      </c>
      <c r="BI855" s="66" t="s">
        <v>72</v>
      </c>
      <c r="BJ855" t="e">
        <f>+VLOOKUP(AH855,Sheet4!A:A,1,FALSE())</f>
        <v>#N/A</v>
      </c>
      <c r="BO855" s="62">
        <v>0</v>
      </c>
      <c r="BP855" t="s">
        <v>604</v>
      </c>
    </row>
    <row r="856" spans="1:68" ht="12.75" customHeight="1" x14ac:dyDescent="0.3">
      <c r="A856" s="60">
        <v>46114</v>
      </c>
      <c r="B856" t="s">
        <v>63</v>
      </c>
      <c r="F856">
        <v>450</v>
      </c>
      <c r="G856">
        <v>450</v>
      </c>
      <c r="H856">
        <v>450</v>
      </c>
      <c r="I856">
        <v>450</v>
      </c>
      <c r="J856" s="22">
        <v>0</v>
      </c>
      <c r="K856" t="s">
        <v>64</v>
      </c>
      <c r="S856" t="s">
        <v>65</v>
      </c>
      <c r="W856">
        <v>2601131</v>
      </c>
      <c r="X856" t="s">
        <v>601</v>
      </c>
      <c r="Y856" t="s">
        <v>95</v>
      </c>
      <c r="Z856" t="s">
        <v>231</v>
      </c>
      <c r="AA856" t="s">
        <v>605</v>
      </c>
      <c r="AH856" t="s">
        <v>601</v>
      </c>
      <c r="AI856" t="s">
        <v>603</v>
      </c>
      <c r="AJ856" t="s">
        <v>234</v>
      </c>
      <c r="AK856">
        <v>847389056</v>
      </c>
      <c r="AO856">
        <v>260001</v>
      </c>
      <c r="BE856" s="64">
        <v>450</v>
      </c>
      <c r="BG856">
        <f t="shared" si="61"/>
        <v>450</v>
      </c>
      <c r="BH856" s="22">
        <f t="shared" si="62"/>
        <v>0</v>
      </c>
      <c r="BI856" s="65" t="s">
        <v>100</v>
      </c>
      <c r="BJ856" t="e">
        <f>+VLOOKUP(AH856,Sheet4!A:A,1,FALSE())</f>
        <v>#N/A</v>
      </c>
      <c r="BO856" s="62">
        <v>0</v>
      </c>
      <c r="BP856" t="s">
        <v>604</v>
      </c>
    </row>
    <row r="857" spans="1:68" ht="12.75" customHeight="1" x14ac:dyDescent="0.3">
      <c r="A857" s="60">
        <v>46114</v>
      </c>
      <c r="B857" t="s">
        <v>63</v>
      </c>
      <c r="F857">
        <v>555</v>
      </c>
      <c r="G857">
        <v>555</v>
      </c>
      <c r="H857">
        <v>555</v>
      </c>
      <c r="I857">
        <v>555</v>
      </c>
      <c r="J857" s="22">
        <v>0</v>
      </c>
      <c r="K857" t="s">
        <v>64</v>
      </c>
      <c r="S857" t="s">
        <v>65</v>
      </c>
      <c r="W857">
        <v>2601131</v>
      </c>
      <c r="X857" t="s">
        <v>601</v>
      </c>
      <c r="Y857" t="s">
        <v>95</v>
      </c>
      <c r="Z857" t="s">
        <v>231</v>
      </c>
      <c r="AA857" t="s">
        <v>606</v>
      </c>
      <c r="AH857" t="s">
        <v>601</v>
      </c>
      <c r="AI857" t="s">
        <v>603</v>
      </c>
      <c r="AJ857" t="s">
        <v>234</v>
      </c>
      <c r="AK857">
        <v>847389056</v>
      </c>
      <c r="AO857">
        <v>260001</v>
      </c>
      <c r="BF857" s="64">
        <v>555</v>
      </c>
      <c r="BG857">
        <f t="shared" si="61"/>
        <v>0</v>
      </c>
      <c r="BH857" s="22">
        <f t="shared" si="62"/>
        <v>-555</v>
      </c>
      <c r="BI857" s="66" t="s">
        <v>72</v>
      </c>
      <c r="BJ857" t="e">
        <f>+VLOOKUP(AH857,Sheet4!A:A,1,FALSE())</f>
        <v>#N/A</v>
      </c>
      <c r="BO857" s="62">
        <v>0</v>
      </c>
      <c r="BP857" t="s">
        <v>604</v>
      </c>
    </row>
    <row r="858" spans="1:68" ht="12.75" customHeight="1" x14ac:dyDescent="0.3">
      <c r="A858" s="60">
        <v>46114</v>
      </c>
      <c r="B858" t="s">
        <v>74</v>
      </c>
      <c r="F858" s="63">
        <v>16</v>
      </c>
      <c r="G858">
        <v>8</v>
      </c>
      <c r="H858">
        <v>16</v>
      </c>
      <c r="I858">
        <v>16</v>
      </c>
      <c r="J858" s="22">
        <v>0</v>
      </c>
      <c r="S858" t="s">
        <v>75</v>
      </c>
      <c r="W858">
        <v>2601131</v>
      </c>
      <c r="X858" t="s">
        <v>601</v>
      </c>
      <c r="Y858" t="s">
        <v>95</v>
      </c>
      <c r="Z858" t="s">
        <v>231</v>
      </c>
      <c r="AA858" t="s">
        <v>602</v>
      </c>
      <c r="AH858" t="s">
        <v>601</v>
      </c>
      <c r="AI858" t="s">
        <v>603</v>
      </c>
      <c r="AJ858" t="s">
        <v>234</v>
      </c>
      <c r="AK858">
        <v>847389056</v>
      </c>
      <c r="AO858">
        <v>260001</v>
      </c>
      <c r="BG858">
        <f t="shared" si="61"/>
        <v>0</v>
      </c>
      <c r="BH858" s="22">
        <f t="shared" si="62"/>
        <v>-16</v>
      </c>
      <c r="BI858" s="61" t="s">
        <v>72</v>
      </c>
      <c r="BJ858" t="e">
        <f>+VLOOKUP(AH858,Sheet4!A:A,1,FALSE())</f>
        <v>#N/A</v>
      </c>
      <c r="BO858" s="62">
        <v>0</v>
      </c>
      <c r="BP858" t="s">
        <v>604</v>
      </c>
    </row>
    <row r="859" spans="1:68" ht="12.75" customHeight="1" x14ac:dyDescent="0.3">
      <c r="A859" s="60">
        <v>46114</v>
      </c>
      <c r="B859" t="s">
        <v>74</v>
      </c>
      <c r="F859" s="63">
        <v>30</v>
      </c>
      <c r="G859">
        <v>15</v>
      </c>
      <c r="H859">
        <v>30</v>
      </c>
      <c r="I859">
        <v>30</v>
      </c>
      <c r="J859" s="22">
        <v>0</v>
      </c>
      <c r="S859" t="s">
        <v>75</v>
      </c>
      <c r="W859">
        <v>2601131</v>
      </c>
      <c r="X859" t="s">
        <v>601</v>
      </c>
      <c r="Y859" t="s">
        <v>95</v>
      </c>
      <c r="Z859" t="s">
        <v>231</v>
      </c>
      <c r="AA859" t="s">
        <v>605</v>
      </c>
      <c r="AH859" t="s">
        <v>601</v>
      </c>
      <c r="AI859" t="s">
        <v>603</v>
      </c>
      <c r="AJ859" t="s">
        <v>234</v>
      </c>
      <c r="AK859">
        <v>847389056</v>
      </c>
      <c r="AO859">
        <v>260001</v>
      </c>
      <c r="BG859">
        <f t="shared" si="61"/>
        <v>0</v>
      </c>
      <c r="BH859" s="22">
        <f t="shared" si="62"/>
        <v>-30</v>
      </c>
      <c r="BI859" s="61" t="s">
        <v>72</v>
      </c>
      <c r="BJ859" t="e">
        <f>+VLOOKUP(AH859,Sheet4!A:A,1,FALSE())</f>
        <v>#N/A</v>
      </c>
      <c r="BO859" s="62">
        <v>0</v>
      </c>
      <c r="BP859" t="s">
        <v>604</v>
      </c>
    </row>
    <row r="860" spans="1:68" ht="12.75" customHeight="1" x14ac:dyDescent="0.3">
      <c r="A860" s="60">
        <v>46114</v>
      </c>
      <c r="B860" t="s">
        <v>74</v>
      </c>
      <c r="F860" s="63">
        <v>37</v>
      </c>
      <c r="G860">
        <v>18.5</v>
      </c>
      <c r="H860">
        <v>37</v>
      </c>
      <c r="I860">
        <v>37</v>
      </c>
      <c r="J860" s="22">
        <v>0</v>
      </c>
      <c r="S860" t="s">
        <v>75</v>
      </c>
      <c r="W860">
        <v>2601131</v>
      </c>
      <c r="X860" t="s">
        <v>601</v>
      </c>
      <c r="Y860" t="s">
        <v>95</v>
      </c>
      <c r="Z860" t="s">
        <v>231</v>
      </c>
      <c r="AA860" t="s">
        <v>606</v>
      </c>
      <c r="AH860" t="s">
        <v>601</v>
      </c>
      <c r="AI860" t="s">
        <v>603</v>
      </c>
      <c r="AJ860" t="s">
        <v>234</v>
      </c>
      <c r="AK860">
        <v>847389056</v>
      </c>
      <c r="AO860">
        <v>260001</v>
      </c>
      <c r="BG860">
        <f t="shared" si="61"/>
        <v>0</v>
      </c>
      <c r="BH860" s="22">
        <f t="shared" si="62"/>
        <v>-37</v>
      </c>
      <c r="BI860" s="61" t="s">
        <v>72</v>
      </c>
      <c r="BJ860" t="e">
        <f>+VLOOKUP(AH860,Sheet4!A:A,1,FALSE())</f>
        <v>#N/A</v>
      </c>
      <c r="BO860" s="62">
        <v>0</v>
      </c>
      <c r="BP860" t="s">
        <v>604</v>
      </c>
    </row>
    <row r="861" spans="1:68" ht="12.75" customHeight="1" x14ac:dyDescent="0.3">
      <c r="A861" s="60">
        <v>46114</v>
      </c>
      <c r="B861" t="s">
        <v>76</v>
      </c>
      <c r="F861">
        <v>320</v>
      </c>
      <c r="G861">
        <v>320</v>
      </c>
      <c r="H861">
        <v>320</v>
      </c>
      <c r="I861">
        <v>320</v>
      </c>
      <c r="J861" s="22">
        <v>0</v>
      </c>
      <c r="S861" t="s">
        <v>77</v>
      </c>
      <c r="W861">
        <v>2601131</v>
      </c>
      <c r="X861" t="s">
        <v>601</v>
      </c>
      <c r="Y861" t="s">
        <v>95</v>
      </c>
      <c r="Z861" t="s">
        <v>231</v>
      </c>
      <c r="AA861" t="s">
        <v>602</v>
      </c>
      <c r="AH861" t="s">
        <v>601</v>
      </c>
      <c r="AI861" t="s">
        <v>603</v>
      </c>
      <c r="AJ861" t="s">
        <v>234</v>
      </c>
      <c r="AK861">
        <v>847389056</v>
      </c>
      <c r="AO861">
        <v>260001</v>
      </c>
      <c r="BG861">
        <f t="shared" si="61"/>
        <v>0</v>
      </c>
      <c r="BH861" s="22">
        <f t="shared" si="62"/>
        <v>-320</v>
      </c>
      <c r="BI861" s="61" t="s">
        <v>72</v>
      </c>
      <c r="BJ861" t="e">
        <f>+VLOOKUP(AH861,Sheet4!A:A,1,FALSE())</f>
        <v>#N/A</v>
      </c>
      <c r="BO861" s="62">
        <v>0</v>
      </c>
      <c r="BP861" t="s">
        <v>604</v>
      </c>
    </row>
    <row r="862" spans="1:68" ht="12.75" customHeight="1" x14ac:dyDescent="0.3">
      <c r="A862" s="60">
        <v>46114</v>
      </c>
      <c r="B862" t="s">
        <v>76</v>
      </c>
      <c r="F862">
        <v>600</v>
      </c>
      <c r="G862">
        <v>600</v>
      </c>
      <c r="H862">
        <v>600</v>
      </c>
      <c r="I862">
        <v>600</v>
      </c>
      <c r="J862" s="22">
        <v>0</v>
      </c>
      <c r="S862" t="s">
        <v>77</v>
      </c>
      <c r="W862">
        <v>2601131</v>
      </c>
      <c r="X862" t="s">
        <v>601</v>
      </c>
      <c r="Y862" t="s">
        <v>95</v>
      </c>
      <c r="Z862" t="s">
        <v>231</v>
      </c>
      <c r="AA862" t="s">
        <v>605</v>
      </c>
      <c r="AH862" t="s">
        <v>601</v>
      </c>
      <c r="AI862" t="s">
        <v>603</v>
      </c>
      <c r="AJ862" t="s">
        <v>234</v>
      </c>
      <c r="AK862">
        <v>847389056</v>
      </c>
      <c r="AO862">
        <v>260001</v>
      </c>
      <c r="BG862">
        <f t="shared" si="61"/>
        <v>0</v>
      </c>
      <c r="BH862" s="22">
        <f t="shared" si="62"/>
        <v>-600</v>
      </c>
      <c r="BI862" s="61" t="s">
        <v>72</v>
      </c>
      <c r="BJ862" t="e">
        <f>+VLOOKUP(AH862,Sheet4!A:A,1,FALSE())</f>
        <v>#N/A</v>
      </c>
      <c r="BO862" s="62">
        <v>0</v>
      </c>
      <c r="BP862" t="s">
        <v>604</v>
      </c>
    </row>
    <row r="863" spans="1:68" ht="12.75" customHeight="1" x14ac:dyDescent="0.3">
      <c r="A863" s="60">
        <v>46114</v>
      </c>
      <c r="B863" t="s">
        <v>76</v>
      </c>
      <c r="F863">
        <v>740</v>
      </c>
      <c r="G863">
        <v>740</v>
      </c>
      <c r="H863">
        <v>740</v>
      </c>
      <c r="I863">
        <v>740</v>
      </c>
      <c r="J863" s="22">
        <v>0</v>
      </c>
      <c r="S863" t="s">
        <v>77</v>
      </c>
      <c r="W863">
        <v>2601131</v>
      </c>
      <c r="X863" t="s">
        <v>601</v>
      </c>
      <c r="Y863" t="s">
        <v>95</v>
      </c>
      <c r="Z863" t="s">
        <v>231</v>
      </c>
      <c r="AA863" t="s">
        <v>606</v>
      </c>
      <c r="AH863" t="s">
        <v>601</v>
      </c>
      <c r="AI863" t="s">
        <v>603</v>
      </c>
      <c r="AJ863" t="s">
        <v>234</v>
      </c>
      <c r="AK863">
        <v>847389056</v>
      </c>
      <c r="AO863">
        <v>260001</v>
      </c>
      <c r="BG863">
        <f t="shared" si="61"/>
        <v>0</v>
      </c>
      <c r="BH863" s="22">
        <f t="shared" si="62"/>
        <v>-740</v>
      </c>
      <c r="BI863" s="61" t="s">
        <v>72</v>
      </c>
      <c r="BJ863" t="e">
        <f>+VLOOKUP(AH863,Sheet4!A:A,1,FALSE())</f>
        <v>#N/A</v>
      </c>
      <c r="BO863" s="62">
        <v>0</v>
      </c>
      <c r="BP863" t="s">
        <v>604</v>
      </c>
    </row>
    <row r="864" spans="1:68" ht="12.75" customHeight="1" x14ac:dyDescent="0.3">
      <c r="A864" s="60">
        <v>46114</v>
      </c>
      <c r="B864" t="s">
        <v>78</v>
      </c>
      <c r="F864" s="63">
        <v>16</v>
      </c>
      <c r="G864">
        <v>8</v>
      </c>
      <c r="H864">
        <v>16</v>
      </c>
      <c r="I864">
        <v>16</v>
      </c>
      <c r="J864" s="22">
        <v>0</v>
      </c>
      <c r="S864" t="s">
        <v>79</v>
      </c>
      <c r="W864">
        <v>2601131</v>
      </c>
      <c r="X864" t="s">
        <v>601</v>
      </c>
      <c r="Y864" t="s">
        <v>95</v>
      </c>
      <c r="Z864" t="s">
        <v>231</v>
      </c>
      <c r="AA864" t="s">
        <v>602</v>
      </c>
      <c r="AH864" t="s">
        <v>601</v>
      </c>
      <c r="AI864" t="s">
        <v>603</v>
      </c>
      <c r="AJ864" t="s">
        <v>234</v>
      </c>
      <c r="AK864">
        <v>847389056</v>
      </c>
      <c r="AO864">
        <v>260001</v>
      </c>
      <c r="BG864">
        <f t="shared" si="61"/>
        <v>0</v>
      </c>
      <c r="BH864" s="22">
        <f t="shared" si="62"/>
        <v>-16</v>
      </c>
      <c r="BI864" s="61" t="s">
        <v>72</v>
      </c>
      <c r="BJ864" t="e">
        <f>+VLOOKUP(AH864,Sheet4!A:A,1,FALSE())</f>
        <v>#N/A</v>
      </c>
      <c r="BO864" s="62">
        <v>0</v>
      </c>
      <c r="BP864" t="s">
        <v>604</v>
      </c>
    </row>
    <row r="865" spans="1:68" ht="12.75" customHeight="1" x14ac:dyDescent="0.3">
      <c r="A865" s="60">
        <v>46114</v>
      </c>
      <c r="B865" t="s">
        <v>78</v>
      </c>
      <c r="F865" s="63">
        <v>30</v>
      </c>
      <c r="G865">
        <v>15</v>
      </c>
      <c r="H865">
        <v>30</v>
      </c>
      <c r="I865">
        <v>30</v>
      </c>
      <c r="J865" s="22">
        <v>0</v>
      </c>
      <c r="S865" t="s">
        <v>79</v>
      </c>
      <c r="W865">
        <v>2601131</v>
      </c>
      <c r="X865" t="s">
        <v>601</v>
      </c>
      <c r="Y865" t="s">
        <v>95</v>
      </c>
      <c r="Z865" t="s">
        <v>231</v>
      </c>
      <c r="AA865" t="s">
        <v>605</v>
      </c>
      <c r="AH865" t="s">
        <v>601</v>
      </c>
      <c r="AI865" t="s">
        <v>603</v>
      </c>
      <c r="AJ865" t="s">
        <v>234</v>
      </c>
      <c r="AK865">
        <v>847389056</v>
      </c>
      <c r="AO865">
        <v>260001</v>
      </c>
      <c r="BG865">
        <f t="shared" si="61"/>
        <v>0</v>
      </c>
      <c r="BH865" s="22">
        <f t="shared" si="62"/>
        <v>-30</v>
      </c>
      <c r="BI865" s="61" t="s">
        <v>72</v>
      </c>
      <c r="BJ865" t="e">
        <f>+VLOOKUP(AH865,Sheet4!A:A,1,FALSE())</f>
        <v>#N/A</v>
      </c>
      <c r="BO865" s="62">
        <v>0</v>
      </c>
      <c r="BP865" t="s">
        <v>604</v>
      </c>
    </row>
    <row r="866" spans="1:68" ht="12.75" customHeight="1" x14ac:dyDescent="0.3">
      <c r="A866" s="60">
        <v>46114</v>
      </c>
      <c r="B866" t="s">
        <v>78</v>
      </c>
      <c r="F866" s="63">
        <v>37</v>
      </c>
      <c r="G866">
        <v>18.5</v>
      </c>
      <c r="H866">
        <v>37</v>
      </c>
      <c r="I866">
        <v>37</v>
      </c>
      <c r="J866" s="22">
        <v>0</v>
      </c>
      <c r="S866" t="s">
        <v>79</v>
      </c>
      <c r="W866">
        <v>2601131</v>
      </c>
      <c r="X866" t="s">
        <v>601</v>
      </c>
      <c r="Y866" t="s">
        <v>95</v>
      </c>
      <c r="Z866" t="s">
        <v>231</v>
      </c>
      <c r="AA866" t="s">
        <v>606</v>
      </c>
      <c r="AH866" t="s">
        <v>601</v>
      </c>
      <c r="AI866" t="s">
        <v>603</v>
      </c>
      <c r="AJ866" t="s">
        <v>234</v>
      </c>
      <c r="AK866">
        <v>847389056</v>
      </c>
      <c r="AO866">
        <v>260001</v>
      </c>
      <c r="BG866">
        <f t="shared" si="61"/>
        <v>0</v>
      </c>
      <c r="BH866" s="22">
        <f t="shared" si="62"/>
        <v>-37</v>
      </c>
      <c r="BI866" s="61" t="s">
        <v>72</v>
      </c>
      <c r="BJ866" t="e">
        <f>+VLOOKUP(AH866,Sheet4!A:A,1,FALSE())</f>
        <v>#N/A</v>
      </c>
      <c r="BO866" s="62">
        <v>0</v>
      </c>
      <c r="BP866" t="s">
        <v>604</v>
      </c>
    </row>
    <row r="867" spans="1:68" ht="12.75" customHeight="1" x14ac:dyDescent="0.3">
      <c r="A867" s="60">
        <v>46114</v>
      </c>
      <c r="B867" t="s">
        <v>80</v>
      </c>
      <c r="F867">
        <v>200</v>
      </c>
      <c r="G867">
        <v>200</v>
      </c>
      <c r="H867">
        <v>200</v>
      </c>
      <c r="I867">
        <v>200</v>
      </c>
      <c r="J867" s="22">
        <v>0</v>
      </c>
      <c r="S867" t="s">
        <v>81</v>
      </c>
      <c r="W867">
        <v>2601131</v>
      </c>
      <c r="X867" t="s">
        <v>601</v>
      </c>
      <c r="Y867" t="s">
        <v>95</v>
      </c>
      <c r="Z867" t="s">
        <v>231</v>
      </c>
      <c r="AA867" t="s">
        <v>602</v>
      </c>
      <c r="AH867" t="s">
        <v>601</v>
      </c>
      <c r="AI867" t="s">
        <v>603</v>
      </c>
      <c r="AJ867" t="s">
        <v>234</v>
      </c>
      <c r="AK867">
        <v>847389056</v>
      </c>
      <c r="AO867">
        <v>260001</v>
      </c>
      <c r="BE867" s="64">
        <v>200</v>
      </c>
      <c r="BG867">
        <f t="shared" si="61"/>
        <v>200</v>
      </c>
      <c r="BH867" s="22">
        <f t="shared" si="62"/>
        <v>0</v>
      </c>
      <c r="BI867" s="65" t="s">
        <v>100</v>
      </c>
      <c r="BJ867" t="e">
        <f>+VLOOKUP(AH867,Sheet4!A:A,1,FALSE())</f>
        <v>#N/A</v>
      </c>
      <c r="BO867" s="62">
        <v>0</v>
      </c>
      <c r="BP867" t="s">
        <v>604</v>
      </c>
    </row>
    <row r="868" spans="1:68" ht="12.75" customHeight="1" x14ac:dyDescent="0.3">
      <c r="A868" s="60">
        <v>46114</v>
      </c>
      <c r="B868" t="s">
        <v>80</v>
      </c>
      <c r="F868">
        <v>375</v>
      </c>
      <c r="G868">
        <v>375</v>
      </c>
      <c r="H868">
        <v>375</v>
      </c>
      <c r="I868">
        <v>375</v>
      </c>
      <c r="J868" s="22">
        <v>0</v>
      </c>
      <c r="S868" t="s">
        <v>81</v>
      </c>
      <c r="W868">
        <v>2601131</v>
      </c>
      <c r="X868" t="s">
        <v>601</v>
      </c>
      <c r="Y868" t="s">
        <v>95</v>
      </c>
      <c r="Z868" t="s">
        <v>231</v>
      </c>
      <c r="AA868" t="s">
        <v>605</v>
      </c>
      <c r="AH868" t="s">
        <v>601</v>
      </c>
      <c r="AI868" t="s">
        <v>603</v>
      </c>
      <c r="AJ868" t="s">
        <v>234</v>
      </c>
      <c r="AK868">
        <v>847389056</v>
      </c>
      <c r="AO868">
        <v>260001</v>
      </c>
      <c r="BE868" s="64">
        <v>375</v>
      </c>
      <c r="BG868">
        <f t="shared" si="61"/>
        <v>375</v>
      </c>
      <c r="BH868" s="22">
        <f t="shared" si="62"/>
        <v>0</v>
      </c>
      <c r="BI868" s="65" t="s">
        <v>100</v>
      </c>
      <c r="BJ868" t="e">
        <f>+VLOOKUP(AH868,Sheet4!A:A,1,FALSE())</f>
        <v>#N/A</v>
      </c>
      <c r="BO868" s="62">
        <v>0</v>
      </c>
      <c r="BP868" t="s">
        <v>604</v>
      </c>
    </row>
    <row r="869" spans="1:68" ht="12.75" customHeight="1" x14ac:dyDescent="0.3">
      <c r="A869" s="60">
        <v>46114</v>
      </c>
      <c r="B869" t="s">
        <v>80</v>
      </c>
      <c r="F869">
        <v>462.5</v>
      </c>
      <c r="G869">
        <v>462.5</v>
      </c>
      <c r="H869">
        <v>462.5</v>
      </c>
      <c r="I869">
        <v>462.5</v>
      </c>
      <c r="J869" s="22">
        <v>0</v>
      </c>
      <c r="S869" t="s">
        <v>81</v>
      </c>
      <c r="W869">
        <v>2601131</v>
      </c>
      <c r="X869" t="s">
        <v>601</v>
      </c>
      <c r="Y869" t="s">
        <v>95</v>
      </c>
      <c r="Z869" t="s">
        <v>231</v>
      </c>
      <c r="AA869" t="s">
        <v>606</v>
      </c>
      <c r="AH869" t="s">
        <v>601</v>
      </c>
      <c r="AI869" t="s">
        <v>603</v>
      </c>
      <c r="AJ869" t="s">
        <v>234</v>
      </c>
      <c r="AK869">
        <v>847389056</v>
      </c>
      <c r="AO869">
        <v>260001</v>
      </c>
      <c r="BE869" s="64">
        <v>462</v>
      </c>
      <c r="BG869">
        <f t="shared" si="61"/>
        <v>462</v>
      </c>
      <c r="BH869" s="22">
        <f t="shared" si="62"/>
        <v>-0.5</v>
      </c>
      <c r="BI869" s="65" t="s">
        <v>100</v>
      </c>
      <c r="BJ869" t="e">
        <f>+VLOOKUP(AH869,Sheet4!A:A,1,FALSE())</f>
        <v>#N/A</v>
      </c>
      <c r="BO869" s="62">
        <v>0</v>
      </c>
      <c r="BP869" t="s">
        <v>604</v>
      </c>
    </row>
    <row r="870" spans="1:68" ht="12.75" customHeight="1" x14ac:dyDescent="0.3">
      <c r="A870" s="60">
        <v>46114</v>
      </c>
      <c r="B870" t="s">
        <v>63</v>
      </c>
      <c r="F870">
        <v>15</v>
      </c>
      <c r="G870">
        <v>15</v>
      </c>
      <c r="H870" s="22">
        <v>0</v>
      </c>
      <c r="I870" s="22">
        <v>0</v>
      </c>
      <c r="J870" s="22">
        <f t="shared" ref="J870:J881" si="63">I870-G870</f>
        <v>-15</v>
      </c>
      <c r="K870" t="s">
        <v>93</v>
      </c>
      <c r="L870" s="22"/>
      <c r="M870" s="22"/>
      <c r="S870" t="s">
        <v>65</v>
      </c>
      <c r="W870">
        <v>2601132</v>
      </c>
      <c r="X870" t="s">
        <v>607</v>
      </c>
      <c r="Y870" t="s">
        <v>111</v>
      </c>
      <c r="Z870" t="s">
        <v>608</v>
      </c>
      <c r="AA870" t="s">
        <v>609</v>
      </c>
      <c r="AH870" t="s">
        <v>607</v>
      </c>
      <c r="AI870" t="s">
        <v>610</v>
      </c>
      <c r="AJ870" t="s">
        <v>611</v>
      </c>
      <c r="AK870">
        <v>860795776</v>
      </c>
      <c r="AO870">
        <v>260001</v>
      </c>
      <c r="BC870" s="22">
        <v>-15</v>
      </c>
      <c r="BF870" s="64">
        <v>15</v>
      </c>
      <c r="BG870">
        <f t="shared" si="61"/>
        <v>0</v>
      </c>
      <c r="BH870" s="22">
        <f t="shared" si="62"/>
        <v>0</v>
      </c>
      <c r="BI870" s="66" t="s">
        <v>72</v>
      </c>
      <c r="BJ870" t="e">
        <f>+VLOOKUP(AH870,Sheet4!A:A,1,FALSE())</f>
        <v>#N/A</v>
      </c>
      <c r="BO870" s="62">
        <f t="shared" ref="BO870:BO881" si="64">+I870+-H870</f>
        <v>0</v>
      </c>
      <c r="BP870" t="s">
        <v>612</v>
      </c>
    </row>
    <row r="871" spans="1:68" ht="12.75" customHeight="1" x14ac:dyDescent="0.3">
      <c r="A871" s="60">
        <v>46114</v>
      </c>
      <c r="B871" t="s">
        <v>63</v>
      </c>
      <c r="F871">
        <v>7590</v>
      </c>
      <c r="G871">
        <v>7590</v>
      </c>
      <c r="H871" s="22">
        <v>2355</v>
      </c>
      <c r="I871" s="22">
        <v>2355</v>
      </c>
      <c r="J871" s="22">
        <f t="shared" si="63"/>
        <v>-5235</v>
      </c>
      <c r="K871" t="s">
        <v>93</v>
      </c>
      <c r="L871" s="22"/>
      <c r="M871" s="22"/>
      <c r="S871" t="s">
        <v>65</v>
      </c>
      <c r="W871">
        <v>2601132</v>
      </c>
      <c r="X871" t="s">
        <v>607</v>
      </c>
      <c r="Y871" t="s">
        <v>111</v>
      </c>
      <c r="Z871" t="s">
        <v>608</v>
      </c>
      <c r="AA871" t="s">
        <v>613</v>
      </c>
      <c r="AH871" t="s">
        <v>607</v>
      </c>
      <c r="AI871" t="s">
        <v>610</v>
      </c>
      <c r="AJ871" t="s">
        <v>611</v>
      </c>
      <c r="AK871">
        <v>860795776</v>
      </c>
      <c r="AO871">
        <v>260001</v>
      </c>
      <c r="BC871" s="22">
        <v>-5235</v>
      </c>
      <c r="BF871" s="64">
        <v>7590</v>
      </c>
      <c r="BG871">
        <f t="shared" si="61"/>
        <v>0</v>
      </c>
      <c r="BH871" s="22">
        <f t="shared" si="62"/>
        <v>-2355</v>
      </c>
      <c r="BI871" s="66" t="s">
        <v>72</v>
      </c>
      <c r="BJ871" t="e">
        <f>+VLOOKUP(AH871,Sheet4!A:A,1,FALSE())</f>
        <v>#N/A</v>
      </c>
      <c r="BO871" s="62">
        <f t="shared" si="64"/>
        <v>0</v>
      </c>
      <c r="BP871" t="s">
        <v>612</v>
      </c>
    </row>
    <row r="872" spans="1:68" ht="12.75" customHeight="1" x14ac:dyDescent="0.3">
      <c r="A872" s="60">
        <v>46114</v>
      </c>
      <c r="B872" t="s">
        <v>74</v>
      </c>
      <c r="F872" s="63">
        <v>1</v>
      </c>
      <c r="G872">
        <v>0.5</v>
      </c>
      <c r="H872" s="22">
        <v>0</v>
      </c>
      <c r="I872" s="22">
        <v>0</v>
      </c>
      <c r="J872" s="22">
        <f t="shared" si="63"/>
        <v>-0.5</v>
      </c>
      <c r="L872" s="22"/>
      <c r="M872" s="22"/>
      <c r="S872" t="s">
        <v>75</v>
      </c>
      <c r="W872">
        <v>2601132</v>
      </c>
      <c r="X872" t="s">
        <v>607</v>
      </c>
      <c r="Y872" t="s">
        <v>111</v>
      </c>
      <c r="Z872" t="s">
        <v>608</v>
      </c>
      <c r="AA872" t="s">
        <v>609</v>
      </c>
      <c r="AH872" t="s">
        <v>607</v>
      </c>
      <c r="AI872" t="s">
        <v>610</v>
      </c>
      <c r="AJ872" t="s">
        <v>611</v>
      </c>
      <c r="AK872">
        <v>860795776</v>
      </c>
      <c r="AO872">
        <v>260001</v>
      </c>
      <c r="BC872" s="22">
        <v>-1</v>
      </c>
      <c r="BG872">
        <f t="shared" si="61"/>
        <v>0</v>
      </c>
      <c r="BH872" s="22">
        <f t="shared" si="62"/>
        <v>0</v>
      </c>
      <c r="BI872" s="61" t="s">
        <v>72</v>
      </c>
      <c r="BJ872" t="e">
        <f>+VLOOKUP(AH872,Sheet4!A:A,1,FALSE())</f>
        <v>#N/A</v>
      </c>
      <c r="BO872" s="62">
        <f t="shared" si="64"/>
        <v>0</v>
      </c>
      <c r="BP872" t="s">
        <v>612</v>
      </c>
    </row>
    <row r="873" spans="1:68" ht="12.75" customHeight="1" x14ac:dyDescent="0.3">
      <c r="A873" s="60">
        <v>46114</v>
      </c>
      <c r="B873" t="s">
        <v>74</v>
      </c>
      <c r="F873" s="63">
        <v>506</v>
      </c>
      <c r="G873">
        <v>253</v>
      </c>
      <c r="H873" s="22">
        <v>157</v>
      </c>
      <c r="I873" s="22">
        <v>157</v>
      </c>
      <c r="J873" s="22">
        <f t="shared" si="63"/>
        <v>-96</v>
      </c>
      <c r="L873" s="22"/>
      <c r="M873" s="22"/>
      <c r="S873" t="s">
        <v>75</v>
      </c>
      <c r="W873">
        <v>2601132</v>
      </c>
      <c r="X873" t="s">
        <v>607</v>
      </c>
      <c r="Y873" t="s">
        <v>111</v>
      </c>
      <c r="Z873" t="s">
        <v>608</v>
      </c>
      <c r="AA873" t="s">
        <v>613</v>
      </c>
      <c r="AH873" t="s">
        <v>607</v>
      </c>
      <c r="AI873" t="s">
        <v>610</v>
      </c>
      <c r="AJ873" t="s">
        <v>611</v>
      </c>
      <c r="AK873">
        <v>860795776</v>
      </c>
      <c r="AO873">
        <v>260001</v>
      </c>
      <c r="BC873" s="22">
        <v>-349</v>
      </c>
      <c r="BG873">
        <f t="shared" si="61"/>
        <v>0</v>
      </c>
      <c r="BH873" s="22">
        <f t="shared" si="62"/>
        <v>-157</v>
      </c>
      <c r="BI873" s="61" t="s">
        <v>72</v>
      </c>
      <c r="BJ873" t="e">
        <f>+VLOOKUP(AH873,Sheet4!A:A,1,FALSE())</f>
        <v>#N/A</v>
      </c>
      <c r="BO873" s="62">
        <f t="shared" si="64"/>
        <v>0</v>
      </c>
      <c r="BP873" t="s">
        <v>612</v>
      </c>
    </row>
    <row r="874" spans="1:68" ht="12.75" customHeight="1" x14ac:dyDescent="0.3">
      <c r="A874" s="60">
        <v>46114</v>
      </c>
      <c r="B874" t="s">
        <v>76</v>
      </c>
      <c r="F874">
        <v>20</v>
      </c>
      <c r="G874">
        <v>20</v>
      </c>
      <c r="H874" s="22">
        <v>0</v>
      </c>
      <c r="I874" s="22">
        <v>0</v>
      </c>
      <c r="J874" s="22">
        <f t="shared" si="63"/>
        <v>-20</v>
      </c>
      <c r="L874" s="22"/>
      <c r="M874" s="22"/>
      <c r="S874" t="s">
        <v>77</v>
      </c>
      <c r="W874">
        <v>2601132</v>
      </c>
      <c r="X874" t="s">
        <v>607</v>
      </c>
      <c r="Y874" t="s">
        <v>111</v>
      </c>
      <c r="Z874" t="s">
        <v>608</v>
      </c>
      <c r="AA874" t="s">
        <v>609</v>
      </c>
      <c r="AH874" t="s">
        <v>607</v>
      </c>
      <c r="AI874" t="s">
        <v>610</v>
      </c>
      <c r="AJ874" t="s">
        <v>611</v>
      </c>
      <c r="AK874">
        <v>860795776</v>
      </c>
      <c r="AO874">
        <v>260001</v>
      </c>
      <c r="BC874" s="22">
        <v>-20</v>
      </c>
      <c r="BG874">
        <f t="shared" si="61"/>
        <v>0</v>
      </c>
      <c r="BH874" s="22">
        <f t="shared" si="62"/>
        <v>0</v>
      </c>
      <c r="BI874" s="61" t="s">
        <v>72</v>
      </c>
      <c r="BJ874" t="e">
        <f>+VLOOKUP(AH874,Sheet4!A:A,1,FALSE())</f>
        <v>#N/A</v>
      </c>
      <c r="BO874" s="62">
        <f t="shared" si="64"/>
        <v>0</v>
      </c>
      <c r="BP874" t="s">
        <v>612</v>
      </c>
    </row>
    <row r="875" spans="1:68" ht="12.75" customHeight="1" x14ac:dyDescent="0.3">
      <c r="A875" s="60">
        <v>46114</v>
      </c>
      <c r="B875" t="s">
        <v>76</v>
      </c>
      <c r="F875">
        <v>10120</v>
      </c>
      <c r="G875">
        <v>10120</v>
      </c>
      <c r="H875" s="22">
        <v>3140</v>
      </c>
      <c r="I875" s="22">
        <v>3140</v>
      </c>
      <c r="J875" s="22">
        <f t="shared" si="63"/>
        <v>-6980</v>
      </c>
      <c r="L875" s="22"/>
      <c r="M875" s="22"/>
      <c r="S875" t="s">
        <v>77</v>
      </c>
      <c r="W875">
        <v>2601132</v>
      </c>
      <c r="X875" t="s">
        <v>607</v>
      </c>
      <c r="Y875" t="s">
        <v>111</v>
      </c>
      <c r="Z875" t="s">
        <v>608</v>
      </c>
      <c r="AA875" t="s">
        <v>613</v>
      </c>
      <c r="AH875" t="s">
        <v>607</v>
      </c>
      <c r="AI875" t="s">
        <v>610</v>
      </c>
      <c r="AJ875" t="s">
        <v>611</v>
      </c>
      <c r="AK875">
        <v>860795776</v>
      </c>
      <c r="AO875">
        <v>260001</v>
      </c>
      <c r="BC875" s="22">
        <v>-6980</v>
      </c>
      <c r="BG875">
        <f t="shared" si="61"/>
        <v>0</v>
      </c>
      <c r="BH875" s="22">
        <f t="shared" si="62"/>
        <v>-3140</v>
      </c>
      <c r="BI875" s="61" t="s">
        <v>72</v>
      </c>
      <c r="BJ875" t="e">
        <f>+VLOOKUP(AH875,Sheet4!A:A,1,FALSE())</f>
        <v>#N/A</v>
      </c>
      <c r="BO875" s="62">
        <f t="shared" si="64"/>
        <v>0</v>
      </c>
      <c r="BP875" t="s">
        <v>612</v>
      </c>
    </row>
    <row r="876" spans="1:68" ht="12.75" customHeight="1" x14ac:dyDescent="0.3">
      <c r="A876" s="60">
        <v>46114</v>
      </c>
      <c r="B876" t="s">
        <v>78</v>
      </c>
      <c r="F876" s="63">
        <v>385</v>
      </c>
      <c r="G876">
        <v>192.5</v>
      </c>
      <c r="H876" s="22">
        <v>157</v>
      </c>
      <c r="I876" s="22">
        <v>157</v>
      </c>
      <c r="J876" s="22">
        <f t="shared" si="63"/>
        <v>-35.5</v>
      </c>
      <c r="L876" s="22"/>
      <c r="M876" s="22"/>
      <c r="S876" t="s">
        <v>79</v>
      </c>
      <c r="W876">
        <v>2601132</v>
      </c>
      <c r="X876" t="s">
        <v>607</v>
      </c>
      <c r="Y876" t="s">
        <v>111</v>
      </c>
      <c r="Z876" t="s">
        <v>608</v>
      </c>
      <c r="AA876" t="s">
        <v>613</v>
      </c>
      <c r="AH876" t="s">
        <v>607</v>
      </c>
      <c r="AI876" t="s">
        <v>610</v>
      </c>
      <c r="AJ876" t="s">
        <v>611</v>
      </c>
      <c r="AK876">
        <v>860795776</v>
      </c>
      <c r="AO876">
        <v>260001</v>
      </c>
      <c r="BC876" s="22">
        <v>-228</v>
      </c>
      <c r="BG876">
        <f t="shared" si="61"/>
        <v>0</v>
      </c>
      <c r="BH876" s="22">
        <f t="shared" si="62"/>
        <v>-157</v>
      </c>
      <c r="BI876" s="61" t="s">
        <v>72</v>
      </c>
      <c r="BJ876" t="e">
        <f>+VLOOKUP(AH876,Sheet4!A:A,1,FALSE())</f>
        <v>#N/A</v>
      </c>
      <c r="BO876" s="62">
        <f t="shared" si="64"/>
        <v>0</v>
      </c>
      <c r="BP876" t="s">
        <v>612</v>
      </c>
    </row>
    <row r="877" spans="1:68" ht="12.75" customHeight="1" x14ac:dyDescent="0.3">
      <c r="A877" s="60">
        <v>46114</v>
      </c>
      <c r="B877" t="s">
        <v>80</v>
      </c>
      <c r="F877">
        <v>4812.5</v>
      </c>
      <c r="G877">
        <v>4812.5</v>
      </c>
      <c r="H877" s="22">
        <v>1962.5</v>
      </c>
      <c r="I877" s="22">
        <v>1962.5</v>
      </c>
      <c r="J877" s="22">
        <f t="shared" si="63"/>
        <v>-2850</v>
      </c>
      <c r="L877" s="22"/>
      <c r="M877" s="22"/>
      <c r="S877" t="s">
        <v>81</v>
      </c>
      <c r="W877">
        <v>2601132</v>
      </c>
      <c r="X877" t="s">
        <v>607</v>
      </c>
      <c r="Y877" t="s">
        <v>111</v>
      </c>
      <c r="Z877" t="s">
        <v>608</v>
      </c>
      <c r="AA877" t="s">
        <v>613</v>
      </c>
      <c r="AH877" t="s">
        <v>607</v>
      </c>
      <c r="AI877" t="s">
        <v>610</v>
      </c>
      <c r="AJ877" t="s">
        <v>611</v>
      </c>
      <c r="AK877">
        <v>860795776</v>
      </c>
      <c r="AO877">
        <v>260001</v>
      </c>
      <c r="BC877" s="22">
        <v>-2850</v>
      </c>
      <c r="BF877" s="64">
        <v>4812</v>
      </c>
      <c r="BG877">
        <f t="shared" si="61"/>
        <v>0</v>
      </c>
      <c r="BH877" s="22">
        <f t="shared" si="62"/>
        <v>-1962.5</v>
      </c>
      <c r="BI877" s="66" t="s">
        <v>72</v>
      </c>
      <c r="BJ877" t="e">
        <f>+VLOOKUP(AH877,Sheet4!A:A,1,FALSE())</f>
        <v>#N/A</v>
      </c>
      <c r="BO877" s="62">
        <f t="shared" si="64"/>
        <v>0</v>
      </c>
      <c r="BP877" t="s">
        <v>612</v>
      </c>
    </row>
    <row r="878" spans="1:68" ht="12.75" customHeight="1" x14ac:dyDescent="0.3">
      <c r="A878" s="60">
        <v>46114</v>
      </c>
      <c r="B878" t="s">
        <v>82</v>
      </c>
      <c r="F878" s="63">
        <v>3</v>
      </c>
      <c r="G878">
        <v>1.5</v>
      </c>
      <c r="H878" s="22">
        <v>0</v>
      </c>
      <c r="I878" s="22">
        <v>0</v>
      </c>
      <c r="J878" s="22">
        <f t="shared" si="63"/>
        <v>-1.5</v>
      </c>
      <c r="L878" s="22"/>
      <c r="M878" s="22"/>
      <c r="S878" t="s">
        <v>83</v>
      </c>
      <c r="W878">
        <v>2601132</v>
      </c>
      <c r="X878" t="s">
        <v>607</v>
      </c>
      <c r="Y878" t="s">
        <v>111</v>
      </c>
      <c r="Z878" t="s">
        <v>608</v>
      </c>
      <c r="AA878" t="s">
        <v>609</v>
      </c>
      <c r="AH878" t="s">
        <v>607</v>
      </c>
      <c r="AI878" t="s">
        <v>610</v>
      </c>
      <c r="AJ878" t="s">
        <v>611</v>
      </c>
      <c r="AK878">
        <v>860795776</v>
      </c>
      <c r="AO878">
        <v>260001</v>
      </c>
      <c r="BC878" s="22">
        <v>-3</v>
      </c>
      <c r="BG878">
        <f t="shared" si="61"/>
        <v>0</v>
      </c>
      <c r="BH878" s="22">
        <f t="shared" si="62"/>
        <v>0</v>
      </c>
      <c r="BI878" s="61" t="s">
        <v>72</v>
      </c>
      <c r="BJ878" t="e">
        <f>+VLOOKUP(AH878,Sheet4!A:A,1,FALSE())</f>
        <v>#N/A</v>
      </c>
      <c r="BO878" s="62">
        <f t="shared" si="64"/>
        <v>0</v>
      </c>
      <c r="BP878" t="s">
        <v>612</v>
      </c>
    </row>
    <row r="879" spans="1:68" ht="12.75" customHeight="1" x14ac:dyDescent="0.3">
      <c r="A879" s="60">
        <v>46114</v>
      </c>
      <c r="B879" t="s">
        <v>82</v>
      </c>
      <c r="F879" s="63">
        <v>363</v>
      </c>
      <c r="G879">
        <v>181.5</v>
      </c>
      <c r="H879" s="22">
        <v>0</v>
      </c>
      <c r="I879" s="22">
        <v>0</v>
      </c>
      <c r="J879" s="22">
        <f t="shared" si="63"/>
        <v>-181.5</v>
      </c>
      <c r="L879" s="22"/>
      <c r="M879" s="22"/>
      <c r="S879" t="s">
        <v>83</v>
      </c>
      <c r="W879">
        <v>2601132</v>
      </c>
      <c r="X879" t="s">
        <v>607</v>
      </c>
      <c r="Y879" t="s">
        <v>111</v>
      </c>
      <c r="Z879" t="s">
        <v>608</v>
      </c>
      <c r="AA879" t="s">
        <v>613</v>
      </c>
      <c r="AH879" t="s">
        <v>607</v>
      </c>
      <c r="AI879" t="s">
        <v>610</v>
      </c>
      <c r="AJ879" t="s">
        <v>611</v>
      </c>
      <c r="AK879">
        <v>860795776</v>
      </c>
      <c r="AO879">
        <v>260001</v>
      </c>
      <c r="BC879" s="22">
        <v>-363</v>
      </c>
      <c r="BG879">
        <f t="shared" si="61"/>
        <v>0</v>
      </c>
      <c r="BH879" s="22">
        <f t="shared" si="62"/>
        <v>0</v>
      </c>
      <c r="BI879" s="61" t="s">
        <v>72</v>
      </c>
      <c r="BJ879" t="e">
        <f>+VLOOKUP(AH879,Sheet4!A:A,1,FALSE())</f>
        <v>#N/A</v>
      </c>
      <c r="BO879" s="62">
        <f t="shared" si="64"/>
        <v>0</v>
      </c>
      <c r="BP879" t="s">
        <v>612</v>
      </c>
    </row>
    <row r="880" spans="1:68" ht="12.75" customHeight="1" x14ac:dyDescent="0.3">
      <c r="A880" s="60">
        <v>46114</v>
      </c>
      <c r="B880" t="s">
        <v>84</v>
      </c>
      <c r="F880">
        <v>50</v>
      </c>
      <c r="G880">
        <v>50</v>
      </c>
      <c r="H880" s="22">
        <v>0</v>
      </c>
      <c r="I880" s="22">
        <v>0</v>
      </c>
      <c r="J880" s="22">
        <f t="shared" si="63"/>
        <v>-50</v>
      </c>
      <c r="L880" s="22"/>
      <c r="M880" s="22"/>
      <c r="S880" t="s">
        <v>85</v>
      </c>
      <c r="W880">
        <v>2601132</v>
      </c>
      <c r="X880" t="s">
        <v>607</v>
      </c>
      <c r="Y880" t="s">
        <v>111</v>
      </c>
      <c r="Z880" t="s">
        <v>608</v>
      </c>
      <c r="AA880" t="s">
        <v>609</v>
      </c>
      <c r="AH880" t="s">
        <v>607</v>
      </c>
      <c r="AI880" t="s">
        <v>610</v>
      </c>
      <c r="AJ880" t="s">
        <v>611</v>
      </c>
      <c r="AK880">
        <v>860795776</v>
      </c>
      <c r="AO880">
        <v>260001</v>
      </c>
      <c r="BC880" s="22">
        <v>-50</v>
      </c>
      <c r="BG880">
        <f t="shared" si="61"/>
        <v>0</v>
      </c>
      <c r="BH880" s="22">
        <f t="shared" si="62"/>
        <v>0</v>
      </c>
      <c r="BI880" s="61" t="s">
        <v>72</v>
      </c>
      <c r="BJ880" t="e">
        <f>+VLOOKUP(AH880,Sheet4!A:A,1,FALSE())</f>
        <v>#N/A</v>
      </c>
      <c r="BO880" s="62">
        <f t="shared" si="64"/>
        <v>0</v>
      </c>
      <c r="BP880" t="s">
        <v>612</v>
      </c>
    </row>
    <row r="881" spans="1:68" ht="12.75" customHeight="1" x14ac:dyDescent="0.3">
      <c r="A881" s="60">
        <v>46114</v>
      </c>
      <c r="B881" t="s">
        <v>84</v>
      </c>
      <c r="F881">
        <v>6050</v>
      </c>
      <c r="G881">
        <v>6050</v>
      </c>
      <c r="H881" s="22">
        <v>0</v>
      </c>
      <c r="I881" s="22">
        <v>0</v>
      </c>
      <c r="J881" s="22">
        <f t="shared" si="63"/>
        <v>-6050</v>
      </c>
      <c r="L881" s="22"/>
      <c r="M881" s="22"/>
      <c r="S881" t="s">
        <v>85</v>
      </c>
      <c r="W881">
        <v>2601132</v>
      </c>
      <c r="X881" t="s">
        <v>607</v>
      </c>
      <c r="Y881" t="s">
        <v>111</v>
      </c>
      <c r="Z881" t="s">
        <v>608</v>
      </c>
      <c r="AA881" t="s">
        <v>613</v>
      </c>
      <c r="AH881" t="s">
        <v>607</v>
      </c>
      <c r="AI881" t="s">
        <v>610</v>
      </c>
      <c r="AJ881" t="s">
        <v>611</v>
      </c>
      <c r="AK881">
        <v>860795776</v>
      </c>
      <c r="AO881">
        <v>260001</v>
      </c>
      <c r="BC881" s="22">
        <v>-6050</v>
      </c>
      <c r="BG881">
        <f t="shared" si="61"/>
        <v>0</v>
      </c>
      <c r="BH881" s="22">
        <f t="shared" si="62"/>
        <v>0</v>
      </c>
      <c r="BI881" s="61" t="s">
        <v>72</v>
      </c>
      <c r="BJ881" t="e">
        <f>+VLOOKUP(AH881,Sheet4!A:A,1,FALSE())</f>
        <v>#N/A</v>
      </c>
      <c r="BO881" s="62">
        <f t="shared" si="64"/>
        <v>0</v>
      </c>
      <c r="BP881" t="s">
        <v>612</v>
      </c>
    </row>
    <row r="882" spans="1:68" ht="12.75" customHeight="1" x14ac:dyDescent="0.3">
      <c r="A882" s="60">
        <v>46114</v>
      </c>
      <c r="B882" t="s">
        <v>63</v>
      </c>
      <c r="F882">
        <v>1110</v>
      </c>
      <c r="G882">
        <v>1110</v>
      </c>
      <c r="H882">
        <v>2115</v>
      </c>
      <c r="I882">
        <v>2115</v>
      </c>
      <c r="J882" s="22">
        <v>1005</v>
      </c>
      <c r="K882" t="s">
        <v>93</v>
      </c>
      <c r="S882" t="s">
        <v>65</v>
      </c>
      <c r="W882">
        <v>2601133</v>
      </c>
      <c r="X882" t="s">
        <v>614</v>
      </c>
      <c r="Y882" t="s">
        <v>169</v>
      </c>
      <c r="Z882" t="s">
        <v>615</v>
      </c>
      <c r="AA882" t="s">
        <v>609</v>
      </c>
      <c r="AH882" t="s">
        <v>614</v>
      </c>
      <c r="AI882">
        <v>870266233</v>
      </c>
      <c r="AJ882" t="s">
        <v>616</v>
      </c>
      <c r="AK882">
        <v>876699192</v>
      </c>
      <c r="AO882">
        <v>260001</v>
      </c>
      <c r="BE882" s="64">
        <v>1110</v>
      </c>
      <c r="BG882">
        <f t="shared" si="61"/>
        <v>1110</v>
      </c>
      <c r="BH882" s="22">
        <f t="shared" si="62"/>
        <v>-1005</v>
      </c>
      <c r="BI882" s="65" t="s">
        <v>100</v>
      </c>
      <c r="BJ882" t="e">
        <f>+VLOOKUP(AH882,Sheet4!A:A,1,FALSE())</f>
        <v>#N/A</v>
      </c>
      <c r="BO882" s="62">
        <v>1005</v>
      </c>
      <c r="BP882" t="s">
        <v>617</v>
      </c>
    </row>
    <row r="883" spans="1:68" ht="12.75" customHeight="1" x14ac:dyDescent="0.3">
      <c r="A883" s="60">
        <v>46114</v>
      </c>
      <c r="B883" t="s">
        <v>63</v>
      </c>
      <c r="F883">
        <v>945</v>
      </c>
      <c r="G883">
        <v>945</v>
      </c>
      <c r="H883">
        <v>1800</v>
      </c>
      <c r="I883">
        <v>1800</v>
      </c>
      <c r="J883" s="22">
        <v>855</v>
      </c>
      <c r="K883" t="s">
        <v>93</v>
      </c>
      <c r="S883" t="s">
        <v>65</v>
      </c>
      <c r="W883">
        <v>2601133</v>
      </c>
      <c r="X883" t="s">
        <v>614</v>
      </c>
      <c r="Y883" t="s">
        <v>169</v>
      </c>
      <c r="Z883" t="s">
        <v>615</v>
      </c>
      <c r="AA883" t="s">
        <v>618</v>
      </c>
      <c r="AH883" t="s">
        <v>614</v>
      </c>
      <c r="AI883" t="s">
        <v>619</v>
      </c>
      <c r="AJ883" t="s">
        <v>616</v>
      </c>
      <c r="AK883">
        <v>876699192</v>
      </c>
      <c r="AO883">
        <v>260001</v>
      </c>
      <c r="BE883" s="64">
        <v>945</v>
      </c>
      <c r="BG883">
        <f t="shared" si="61"/>
        <v>945</v>
      </c>
      <c r="BH883" s="22">
        <f t="shared" si="62"/>
        <v>-855</v>
      </c>
      <c r="BI883" s="65" t="s">
        <v>100</v>
      </c>
      <c r="BJ883" t="e">
        <f>+VLOOKUP(AH883,Sheet4!A:A,1,FALSE())</f>
        <v>#N/A</v>
      </c>
      <c r="BO883" s="62">
        <v>855</v>
      </c>
      <c r="BP883" t="s">
        <v>617</v>
      </c>
    </row>
    <row r="884" spans="1:68" ht="12.75" customHeight="1" x14ac:dyDescent="0.3">
      <c r="A884" s="60">
        <v>46114</v>
      </c>
      <c r="B884" t="s">
        <v>63</v>
      </c>
      <c r="F884">
        <v>1275</v>
      </c>
      <c r="G884">
        <v>1275</v>
      </c>
      <c r="H884">
        <v>2430</v>
      </c>
      <c r="I884">
        <v>2430</v>
      </c>
      <c r="J884" s="22">
        <v>1155</v>
      </c>
      <c r="K884" t="s">
        <v>93</v>
      </c>
      <c r="S884" t="s">
        <v>65</v>
      </c>
      <c r="W884">
        <v>2601133</v>
      </c>
      <c r="X884" t="s">
        <v>614</v>
      </c>
      <c r="Y884" t="s">
        <v>169</v>
      </c>
      <c r="Z884" t="s">
        <v>615</v>
      </c>
      <c r="AA884" t="s">
        <v>620</v>
      </c>
      <c r="AH884" t="s">
        <v>614</v>
      </c>
      <c r="AI884" t="s">
        <v>619</v>
      </c>
      <c r="AJ884" t="s">
        <v>616</v>
      </c>
      <c r="AK884">
        <v>876699192</v>
      </c>
      <c r="AO884">
        <v>260001</v>
      </c>
      <c r="BE884" s="64">
        <v>1275</v>
      </c>
      <c r="BG884">
        <f t="shared" si="61"/>
        <v>1275</v>
      </c>
      <c r="BH884" s="22">
        <f t="shared" si="62"/>
        <v>-1155</v>
      </c>
      <c r="BI884" s="65" t="s">
        <v>100</v>
      </c>
      <c r="BJ884" t="e">
        <f>+VLOOKUP(AH884,Sheet4!A:A,1,FALSE())</f>
        <v>#N/A</v>
      </c>
      <c r="BO884" s="62">
        <v>1155</v>
      </c>
      <c r="BP884" t="s">
        <v>617</v>
      </c>
    </row>
    <row r="885" spans="1:68" ht="12.75" customHeight="1" x14ac:dyDescent="0.3">
      <c r="A885" s="60">
        <v>46114</v>
      </c>
      <c r="B885" t="s">
        <v>63</v>
      </c>
      <c r="F885">
        <v>870</v>
      </c>
      <c r="G885">
        <v>870</v>
      </c>
      <c r="H885">
        <v>1650</v>
      </c>
      <c r="I885">
        <v>1650</v>
      </c>
      <c r="J885" s="22">
        <v>780</v>
      </c>
      <c r="K885" t="s">
        <v>93</v>
      </c>
      <c r="S885" t="s">
        <v>65</v>
      </c>
      <c r="W885">
        <v>2601133</v>
      </c>
      <c r="X885" t="s">
        <v>614</v>
      </c>
      <c r="Y885" t="s">
        <v>169</v>
      </c>
      <c r="Z885" t="s">
        <v>615</v>
      </c>
      <c r="AA885" t="s">
        <v>621</v>
      </c>
      <c r="AH885" t="s">
        <v>614</v>
      </c>
      <c r="AI885" t="s">
        <v>619</v>
      </c>
      <c r="AJ885" t="s">
        <v>616</v>
      </c>
      <c r="AK885">
        <v>876699192</v>
      </c>
      <c r="AO885">
        <v>260001</v>
      </c>
      <c r="BE885" s="64">
        <v>870</v>
      </c>
      <c r="BG885">
        <f t="shared" si="61"/>
        <v>870</v>
      </c>
      <c r="BH885" s="22">
        <f t="shared" si="62"/>
        <v>-780</v>
      </c>
      <c r="BI885" s="65" t="s">
        <v>100</v>
      </c>
      <c r="BJ885" t="e">
        <f>+VLOOKUP(AH885,Sheet4!A:A,1,FALSE())</f>
        <v>#N/A</v>
      </c>
      <c r="BO885" s="62">
        <v>780</v>
      </c>
      <c r="BP885" t="s">
        <v>617</v>
      </c>
    </row>
    <row r="886" spans="1:68" ht="12.75" customHeight="1" x14ac:dyDescent="0.3">
      <c r="A886" s="60">
        <v>46114</v>
      </c>
      <c r="B886" t="s">
        <v>63</v>
      </c>
      <c r="F886">
        <v>1380</v>
      </c>
      <c r="G886">
        <v>1380</v>
      </c>
      <c r="H886">
        <v>2625</v>
      </c>
      <c r="I886">
        <v>2625</v>
      </c>
      <c r="J886" s="22">
        <v>1245</v>
      </c>
      <c r="K886" t="s">
        <v>93</v>
      </c>
      <c r="S886" t="s">
        <v>65</v>
      </c>
      <c r="W886">
        <v>2601133</v>
      </c>
      <c r="X886" t="s">
        <v>614</v>
      </c>
      <c r="Y886" t="s">
        <v>169</v>
      </c>
      <c r="Z886" t="s">
        <v>615</v>
      </c>
      <c r="AA886" t="s">
        <v>622</v>
      </c>
      <c r="AH886" t="s">
        <v>614</v>
      </c>
      <c r="AI886" t="s">
        <v>619</v>
      </c>
      <c r="AJ886" t="s">
        <v>616</v>
      </c>
      <c r="AK886">
        <v>876699192</v>
      </c>
      <c r="AO886">
        <v>260001</v>
      </c>
      <c r="BE886" s="64">
        <v>1380</v>
      </c>
      <c r="BG886">
        <f t="shared" si="61"/>
        <v>1380</v>
      </c>
      <c r="BH886" s="22">
        <f t="shared" si="62"/>
        <v>-1245</v>
      </c>
      <c r="BI886" s="65" t="s">
        <v>100</v>
      </c>
      <c r="BJ886" t="e">
        <f>+VLOOKUP(AH886,Sheet4!A:A,1,FALSE())</f>
        <v>#N/A</v>
      </c>
      <c r="BO886" s="62">
        <v>1245</v>
      </c>
      <c r="BP886" t="s">
        <v>617</v>
      </c>
    </row>
    <row r="887" spans="1:68" ht="12.75" customHeight="1" x14ac:dyDescent="0.3">
      <c r="A887" s="60">
        <v>46114</v>
      </c>
      <c r="B887" t="s">
        <v>63</v>
      </c>
      <c r="F887">
        <v>825</v>
      </c>
      <c r="G887">
        <v>825</v>
      </c>
      <c r="H887">
        <v>1560</v>
      </c>
      <c r="I887">
        <v>1560</v>
      </c>
      <c r="J887" s="22">
        <v>735</v>
      </c>
      <c r="K887" t="s">
        <v>93</v>
      </c>
      <c r="S887" t="s">
        <v>65</v>
      </c>
      <c r="W887">
        <v>2601133</v>
      </c>
      <c r="X887" t="s">
        <v>614</v>
      </c>
      <c r="Y887" t="s">
        <v>169</v>
      </c>
      <c r="Z887" t="s">
        <v>615</v>
      </c>
      <c r="AA887" t="s">
        <v>623</v>
      </c>
      <c r="AH887" t="s">
        <v>614</v>
      </c>
      <c r="AI887" t="s">
        <v>619</v>
      </c>
      <c r="AJ887" t="s">
        <v>616</v>
      </c>
      <c r="AK887">
        <v>876699192</v>
      </c>
      <c r="AO887">
        <v>260001</v>
      </c>
      <c r="BE887" s="64">
        <v>825</v>
      </c>
      <c r="BG887">
        <f t="shared" si="61"/>
        <v>825</v>
      </c>
      <c r="BH887" s="22">
        <f t="shared" si="62"/>
        <v>-735</v>
      </c>
      <c r="BI887" s="65" t="s">
        <v>100</v>
      </c>
      <c r="BJ887" t="e">
        <f>+VLOOKUP(AH887,Sheet4!A:A,1,FALSE())</f>
        <v>#N/A</v>
      </c>
      <c r="BO887" s="62">
        <v>735</v>
      </c>
      <c r="BP887" t="s">
        <v>617</v>
      </c>
    </row>
    <row r="888" spans="1:68" ht="12.75" customHeight="1" x14ac:dyDescent="0.3">
      <c r="A888" s="60">
        <v>46114</v>
      </c>
      <c r="B888" t="s">
        <v>63</v>
      </c>
      <c r="F888">
        <v>660</v>
      </c>
      <c r="G888">
        <v>660</v>
      </c>
      <c r="H888">
        <v>1260</v>
      </c>
      <c r="I888">
        <v>1260</v>
      </c>
      <c r="J888" s="22">
        <v>600</v>
      </c>
      <c r="K888" t="s">
        <v>93</v>
      </c>
      <c r="S888" t="s">
        <v>65</v>
      </c>
      <c r="W888">
        <v>2601133</v>
      </c>
      <c r="X888" t="s">
        <v>614</v>
      </c>
      <c r="Y888" t="s">
        <v>169</v>
      </c>
      <c r="Z888" t="s">
        <v>615</v>
      </c>
      <c r="AA888" t="s">
        <v>624</v>
      </c>
      <c r="AH888" t="s">
        <v>614</v>
      </c>
      <c r="AI888" t="s">
        <v>619</v>
      </c>
      <c r="AJ888" t="s">
        <v>616</v>
      </c>
      <c r="AK888">
        <v>876699192</v>
      </c>
      <c r="AO888">
        <v>260001</v>
      </c>
      <c r="BE888" s="64">
        <v>660</v>
      </c>
      <c r="BG888">
        <f t="shared" si="61"/>
        <v>660</v>
      </c>
      <c r="BH888" s="22">
        <f t="shared" si="62"/>
        <v>-600</v>
      </c>
      <c r="BI888" s="65" t="s">
        <v>100</v>
      </c>
      <c r="BJ888" t="e">
        <f>+VLOOKUP(AH888,Sheet4!A:A,1,FALSE())</f>
        <v>#N/A</v>
      </c>
      <c r="BO888" s="62">
        <v>600</v>
      </c>
      <c r="BP888" t="s">
        <v>617</v>
      </c>
    </row>
    <row r="889" spans="1:68" ht="12.75" customHeight="1" x14ac:dyDescent="0.3">
      <c r="A889" s="60">
        <v>46114</v>
      </c>
      <c r="B889" t="s">
        <v>63</v>
      </c>
      <c r="F889">
        <v>30</v>
      </c>
      <c r="G889">
        <v>30</v>
      </c>
      <c r="H889">
        <v>60</v>
      </c>
      <c r="I889">
        <v>60</v>
      </c>
      <c r="J889" s="22">
        <v>30</v>
      </c>
      <c r="K889" t="s">
        <v>93</v>
      </c>
      <c r="S889" t="s">
        <v>65</v>
      </c>
      <c r="W889">
        <v>2601133</v>
      </c>
      <c r="X889" t="s">
        <v>614</v>
      </c>
      <c r="Y889" t="s">
        <v>169</v>
      </c>
      <c r="Z889" t="s">
        <v>615</v>
      </c>
      <c r="AA889" t="s">
        <v>625</v>
      </c>
      <c r="AH889" t="s">
        <v>614</v>
      </c>
      <c r="AI889" t="s">
        <v>619</v>
      </c>
      <c r="AJ889" t="s">
        <v>616</v>
      </c>
      <c r="AK889">
        <v>876699192</v>
      </c>
      <c r="AO889">
        <v>260001</v>
      </c>
      <c r="BE889" s="64">
        <v>30</v>
      </c>
      <c r="BG889">
        <f t="shared" si="61"/>
        <v>30</v>
      </c>
      <c r="BH889" s="22">
        <f t="shared" si="62"/>
        <v>-30</v>
      </c>
      <c r="BI889" s="65" t="s">
        <v>100</v>
      </c>
      <c r="BJ889" t="e">
        <f>+VLOOKUP(AH889,Sheet4!A:A,1,FALSE())</f>
        <v>#N/A</v>
      </c>
      <c r="BO889" s="62">
        <v>30</v>
      </c>
      <c r="BP889" t="s">
        <v>617</v>
      </c>
    </row>
    <row r="890" spans="1:68" ht="12.75" customHeight="1" x14ac:dyDescent="0.3">
      <c r="A890" s="60">
        <v>46114</v>
      </c>
      <c r="B890" t="s">
        <v>74</v>
      </c>
      <c r="F890" s="63">
        <v>74</v>
      </c>
      <c r="G890">
        <v>37</v>
      </c>
      <c r="H890">
        <v>141</v>
      </c>
      <c r="I890">
        <v>141</v>
      </c>
      <c r="J890" s="22">
        <v>67</v>
      </c>
      <c r="S890" t="s">
        <v>75</v>
      </c>
      <c r="W890">
        <v>2601133</v>
      </c>
      <c r="X890" t="s">
        <v>614</v>
      </c>
      <c r="Y890" t="s">
        <v>169</v>
      </c>
      <c r="Z890" t="s">
        <v>615</v>
      </c>
      <c r="AA890" t="s">
        <v>609</v>
      </c>
      <c r="AH890" t="s">
        <v>614</v>
      </c>
      <c r="AI890" t="s">
        <v>619</v>
      </c>
      <c r="AJ890" t="s">
        <v>616</v>
      </c>
      <c r="AK890">
        <v>876699192</v>
      </c>
      <c r="AO890">
        <v>260001</v>
      </c>
      <c r="BG890">
        <f t="shared" si="61"/>
        <v>0</v>
      </c>
      <c r="BH890" s="22">
        <f t="shared" si="62"/>
        <v>-141</v>
      </c>
      <c r="BI890" s="61" t="s">
        <v>72</v>
      </c>
      <c r="BJ890" t="e">
        <f>+VLOOKUP(AH890,Sheet4!A:A,1,FALSE())</f>
        <v>#N/A</v>
      </c>
      <c r="BO890" s="62">
        <v>67</v>
      </c>
      <c r="BP890" t="s">
        <v>617</v>
      </c>
    </row>
    <row r="891" spans="1:68" ht="12.75" customHeight="1" x14ac:dyDescent="0.3">
      <c r="A891" s="60">
        <v>46114</v>
      </c>
      <c r="B891" t="s">
        <v>74</v>
      </c>
      <c r="F891" s="63">
        <v>63</v>
      </c>
      <c r="G891">
        <v>31.5</v>
      </c>
      <c r="H891">
        <v>120</v>
      </c>
      <c r="I891">
        <v>120</v>
      </c>
      <c r="J891" s="22">
        <v>57</v>
      </c>
      <c r="S891" t="s">
        <v>75</v>
      </c>
      <c r="W891">
        <v>2601133</v>
      </c>
      <c r="X891" t="s">
        <v>614</v>
      </c>
      <c r="Y891" t="s">
        <v>169</v>
      </c>
      <c r="Z891" t="s">
        <v>615</v>
      </c>
      <c r="AA891" t="s">
        <v>618</v>
      </c>
      <c r="AH891" t="s">
        <v>614</v>
      </c>
      <c r="AI891" t="s">
        <v>619</v>
      </c>
      <c r="AJ891" t="s">
        <v>616</v>
      </c>
      <c r="AK891">
        <v>876699192</v>
      </c>
      <c r="AO891">
        <v>260001</v>
      </c>
      <c r="BG891">
        <f t="shared" si="61"/>
        <v>0</v>
      </c>
      <c r="BH891" s="22">
        <f t="shared" si="62"/>
        <v>-120</v>
      </c>
      <c r="BI891" s="61" t="s">
        <v>72</v>
      </c>
      <c r="BJ891" t="e">
        <f>+VLOOKUP(AH891,Sheet4!A:A,1,FALSE())</f>
        <v>#N/A</v>
      </c>
      <c r="BO891" s="62">
        <v>57</v>
      </c>
      <c r="BP891" t="s">
        <v>617</v>
      </c>
    </row>
    <row r="892" spans="1:68" ht="12.75" customHeight="1" x14ac:dyDescent="0.3">
      <c r="A892" s="60">
        <v>46114</v>
      </c>
      <c r="B892" t="s">
        <v>74</v>
      </c>
      <c r="F892" s="63">
        <v>85</v>
      </c>
      <c r="G892">
        <v>42.5</v>
      </c>
      <c r="H892">
        <v>162</v>
      </c>
      <c r="I892">
        <v>162</v>
      </c>
      <c r="J892" s="22">
        <v>77</v>
      </c>
      <c r="S892" t="s">
        <v>75</v>
      </c>
      <c r="W892">
        <v>2601133</v>
      </c>
      <c r="X892" t="s">
        <v>614</v>
      </c>
      <c r="Y892" t="s">
        <v>169</v>
      </c>
      <c r="Z892" t="s">
        <v>615</v>
      </c>
      <c r="AA892" t="s">
        <v>620</v>
      </c>
      <c r="AH892" t="s">
        <v>614</v>
      </c>
      <c r="AI892" t="s">
        <v>619</v>
      </c>
      <c r="AJ892" t="s">
        <v>616</v>
      </c>
      <c r="AK892">
        <v>876699192</v>
      </c>
      <c r="AO892">
        <v>260001</v>
      </c>
      <c r="BG892">
        <f t="shared" si="61"/>
        <v>0</v>
      </c>
      <c r="BH892" s="22">
        <f t="shared" si="62"/>
        <v>-162</v>
      </c>
      <c r="BI892" s="61" t="s">
        <v>72</v>
      </c>
      <c r="BJ892" t="e">
        <f>+VLOOKUP(AH892,Sheet4!A:A,1,FALSE())</f>
        <v>#N/A</v>
      </c>
      <c r="BO892" s="62">
        <v>77</v>
      </c>
      <c r="BP892" t="s">
        <v>617</v>
      </c>
    </row>
    <row r="893" spans="1:68" ht="12.75" customHeight="1" x14ac:dyDescent="0.3">
      <c r="A893" s="60">
        <v>46114</v>
      </c>
      <c r="B893" t="s">
        <v>74</v>
      </c>
      <c r="F893" s="63">
        <v>58</v>
      </c>
      <c r="G893">
        <v>29</v>
      </c>
      <c r="H893">
        <v>110</v>
      </c>
      <c r="I893">
        <v>110</v>
      </c>
      <c r="J893" s="22">
        <v>52</v>
      </c>
      <c r="S893" t="s">
        <v>75</v>
      </c>
      <c r="W893">
        <v>2601133</v>
      </c>
      <c r="X893" t="s">
        <v>614</v>
      </c>
      <c r="Y893" t="s">
        <v>169</v>
      </c>
      <c r="Z893" t="s">
        <v>615</v>
      </c>
      <c r="AA893" t="s">
        <v>621</v>
      </c>
      <c r="AH893" t="s">
        <v>614</v>
      </c>
      <c r="AI893" t="s">
        <v>619</v>
      </c>
      <c r="AJ893" t="s">
        <v>616</v>
      </c>
      <c r="AK893">
        <v>876699192</v>
      </c>
      <c r="AO893">
        <v>260001</v>
      </c>
      <c r="BG893">
        <f t="shared" si="61"/>
        <v>0</v>
      </c>
      <c r="BH893" s="22">
        <f t="shared" si="62"/>
        <v>-110</v>
      </c>
      <c r="BI893" s="61" t="s">
        <v>72</v>
      </c>
      <c r="BJ893" t="e">
        <f>+VLOOKUP(AH893,Sheet4!A:A,1,FALSE())</f>
        <v>#N/A</v>
      </c>
      <c r="BO893" s="62">
        <v>52</v>
      </c>
      <c r="BP893" t="s">
        <v>617</v>
      </c>
    </row>
    <row r="894" spans="1:68" ht="12.75" customHeight="1" x14ac:dyDescent="0.3">
      <c r="A894" s="60">
        <v>46114</v>
      </c>
      <c r="B894" t="s">
        <v>74</v>
      </c>
      <c r="F894" s="63">
        <v>92</v>
      </c>
      <c r="G894">
        <v>46</v>
      </c>
      <c r="H894">
        <v>175</v>
      </c>
      <c r="I894">
        <v>175</v>
      </c>
      <c r="J894" s="22">
        <v>83</v>
      </c>
      <c r="S894" t="s">
        <v>75</v>
      </c>
      <c r="W894">
        <v>2601133</v>
      </c>
      <c r="X894" t="s">
        <v>614</v>
      </c>
      <c r="Y894" t="s">
        <v>169</v>
      </c>
      <c r="Z894" t="s">
        <v>615</v>
      </c>
      <c r="AA894" t="s">
        <v>622</v>
      </c>
      <c r="AH894" t="s">
        <v>614</v>
      </c>
      <c r="AI894" t="s">
        <v>619</v>
      </c>
      <c r="AJ894" t="s">
        <v>616</v>
      </c>
      <c r="AK894">
        <v>876699192</v>
      </c>
      <c r="AO894">
        <v>260001</v>
      </c>
      <c r="BG894">
        <f t="shared" si="61"/>
        <v>0</v>
      </c>
      <c r="BH894" s="22">
        <f t="shared" si="62"/>
        <v>-175</v>
      </c>
      <c r="BI894" s="61" t="s">
        <v>72</v>
      </c>
      <c r="BJ894" t="e">
        <f>+VLOOKUP(AH894,Sheet4!A:A,1,FALSE())</f>
        <v>#N/A</v>
      </c>
      <c r="BO894" s="62">
        <v>83</v>
      </c>
      <c r="BP894" t="s">
        <v>617</v>
      </c>
    </row>
    <row r="895" spans="1:68" ht="12.75" customHeight="1" x14ac:dyDescent="0.3">
      <c r="A895" s="60">
        <v>46114</v>
      </c>
      <c r="B895" t="s">
        <v>74</v>
      </c>
      <c r="F895" s="63">
        <v>55</v>
      </c>
      <c r="G895">
        <v>27.5</v>
      </c>
      <c r="H895">
        <v>104</v>
      </c>
      <c r="I895">
        <v>104</v>
      </c>
      <c r="J895" s="22">
        <v>49</v>
      </c>
      <c r="S895" t="s">
        <v>75</v>
      </c>
      <c r="W895">
        <v>2601133</v>
      </c>
      <c r="X895" t="s">
        <v>614</v>
      </c>
      <c r="Y895" t="s">
        <v>169</v>
      </c>
      <c r="Z895" t="s">
        <v>615</v>
      </c>
      <c r="AA895" t="s">
        <v>623</v>
      </c>
      <c r="AH895" t="s">
        <v>614</v>
      </c>
      <c r="AI895" t="s">
        <v>619</v>
      </c>
      <c r="AJ895" t="s">
        <v>616</v>
      </c>
      <c r="AK895">
        <v>876699192</v>
      </c>
      <c r="AO895">
        <v>260001</v>
      </c>
      <c r="BG895">
        <f t="shared" si="61"/>
        <v>0</v>
      </c>
      <c r="BH895" s="22">
        <f t="shared" si="62"/>
        <v>-104</v>
      </c>
      <c r="BI895" s="61" t="s">
        <v>72</v>
      </c>
      <c r="BJ895" t="e">
        <f>+VLOOKUP(AH895,Sheet4!A:A,1,FALSE())</f>
        <v>#N/A</v>
      </c>
      <c r="BO895" s="62">
        <v>49</v>
      </c>
      <c r="BP895" t="s">
        <v>617</v>
      </c>
    </row>
    <row r="896" spans="1:68" ht="12.75" customHeight="1" x14ac:dyDescent="0.3">
      <c r="A896" s="60">
        <v>46114</v>
      </c>
      <c r="B896" t="s">
        <v>74</v>
      </c>
      <c r="F896" s="63">
        <v>44</v>
      </c>
      <c r="G896">
        <v>22</v>
      </c>
      <c r="H896">
        <v>84</v>
      </c>
      <c r="I896">
        <v>84</v>
      </c>
      <c r="J896" s="22">
        <v>40</v>
      </c>
      <c r="S896" t="s">
        <v>75</v>
      </c>
      <c r="W896">
        <v>2601133</v>
      </c>
      <c r="X896" t="s">
        <v>614</v>
      </c>
      <c r="Y896" t="s">
        <v>169</v>
      </c>
      <c r="Z896" t="s">
        <v>615</v>
      </c>
      <c r="AA896" t="s">
        <v>624</v>
      </c>
      <c r="AH896" t="s">
        <v>614</v>
      </c>
      <c r="AI896" t="s">
        <v>619</v>
      </c>
      <c r="AJ896" t="s">
        <v>616</v>
      </c>
      <c r="AK896">
        <v>876699192</v>
      </c>
      <c r="AO896">
        <v>260001</v>
      </c>
      <c r="BG896">
        <f t="shared" si="61"/>
        <v>0</v>
      </c>
      <c r="BH896" s="22">
        <f t="shared" si="62"/>
        <v>-84</v>
      </c>
      <c r="BI896" s="61" t="s">
        <v>72</v>
      </c>
      <c r="BJ896" t="e">
        <f>+VLOOKUP(AH896,Sheet4!A:A,1,FALSE())</f>
        <v>#N/A</v>
      </c>
      <c r="BO896" s="62">
        <v>40</v>
      </c>
      <c r="BP896" t="s">
        <v>617</v>
      </c>
    </row>
    <row r="897" spans="1:68" ht="12.75" customHeight="1" x14ac:dyDescent="0.3">
      <c r="A897" s="60">
        <v>46114</v>
      </c>
      <c r="B897" t="s">
        <v>74</v>
      </c>
      <c r="F897" s="63">
        <v>2</v>
      </c>
      <c r="G897">
        <v>1</v>
      </c>
      <c r="H897">
        <v>4</v>
      </c>
      <c r="I897">
        <v>4</v>
      </c>
      <c r="J897" s="22">
        <v>2</v>
      </c>
      <c r="S897" t="s">
        <v>75</v>
      </c>
      <c r="W897">
        <v>2601133</v>
      </c>
      <c r="X897" t="s">
        <v>614</v>
      </c>
      <c r="Y897" t="s">
        <v>169</v>
      </c>
      <c r="Z897" t="s">
        <v>615</v>
      </c>
      <c r="AA897" t="s">
        <v>625</v>
      </c>
      <c r="AH897" t="s">
        <v>614</v>
      </c>
      <c r="AI897" t="s">
        <v>619</v>
      </c>
      <c r="AJ897" t="s">
        <v>616</v>
      </c>
      <c r="AK897">
        <v>876699192</v>
      </c>
      <c r="AO897">
        <v>260001</v>
      </c>
      <c r="BG897">
        <f t="shared" si="61"/>
        <v>0</v>
      </c>
      <c r="BH897" s="22">
        <f t="shared" si="62"/>
        <v>-4</v>
      </c>
      <c r="BI897" s="61" t="s">
        <v>72</v>
      </c>
      <c r="BJ897" t="e">
        <f>+VLOOKUP(AH897,Sheet4!A:A,1,FALSE())</f>
        <v>#N/A</v>
      </c>
      <c r="BO897" s="62">
        <v>2</v>
      </c>
      <c r="BP897" t="s">
        <v>617</v>
      </c>
    </row>
    <row r="898" spans="1:68" ht="12.75" customHeight="1" x14ac:dyDescent="0.3">
      <c r="A898" s="60">
        <v>46114</v>
      </c>
      <c r="B898" t="s">
        <v>76</v>
      </c>
      <c r="F898">
        <v>1480</v>
      </c>
      <c r="G898">
        <v>1480</v>
      </c>
      <c r="H898">
        <v>2820</v>
      </c>
      <c r="I898">
        <v>2820</v>
      </c>
      <c r="J898" s="22">
        <v>1340</v>
      </c>
      <c r="S898" t="s">
        <v>77</v>
      </c>
      <c r="W898">
        <v>2601133</v>
      </c>
      <c r="X898" t="s">
        <v>614</v>
      </c>
      <c r="Y898" t="s">
        <v>169</v>
      </c>
      <c r="Z898" t="s">
        <v>615</v>
      </c>
      <c r="AA898" t="s">
        <v>609</v>
      </c>
      <c r="AH898" t="s">
        <v>614</v>
      </c>
      <c r="AI898" t="s">
        <v>619</v>
      </c>
      <c r="AJ898" t="s">
        <v>616</v>
      </c>
      <c r="AK898">
        <v>876699192</v>
      </c>
      <c r="AO898">
        <v>260001</v>
      </c>
      <c r="BG898">
        <f t="shared" ref="BG898:BG961" si="65">+BD898+BE898</f>
        <v>0</v>
      </c>
      <c r="BH898" s="22">
        <f t="shared" ref="BH898:BH961" si="66">+BG898-I898</f>
        <v>-2820</v>
      </c>
      <c r="BI898" s="61" t="s">
        <v>72</v>
      </c>
      <c r="BJ898" t="e">
        <f>+VLOOKUP(AH898,Sheet4!A:A,1,FALSE())</f>
        <v>#N/A</v>
      </c>
      <c r="BO898" s="62">
        <v>1340</v>
      </c>
      <c r="BP898" t="s">
        <v>617</v>
      </c>
    </row>
    <row r="899" spans="1:68" ht="12.75" customHeight="1" x14ac:dyDescent="0.3">
      <c r="A899" s="60">
        <v>46114</v>
      </c>
      <c r="B899" t="s">
        <v>76</v>
      </c>
      <c r="F899">
        <v>1260</v>
      </c>
      <c r="G899">
        <v>1260</v>
      </c>
      <c r="H899">
        <v>2400</v>
      </c>
      <c r="I899">
        <v>2400</v>
      </c>
      <c r="J899" s="22">
        <v>1140</v>
      </c>
      <c r="S899" t="s">
        <v>77</v>
      </c>
      <c r="W899">
        <v>2601133</v>
      </c>
      <c r="X899" t="s">
        <v>614</v>
      </c>
      <c r="Y899" t="s">
        <v>169</v>
      </c>
      <c r="Z899" t="s">
        <v>615</v>
      </c>
      <c r="AA899" t="s">
        <v>618</v>
      </c>
      <c r="AH899" t="s">
        <v>614</v>
      </c>
      <c r="AI899" t="s">
        <v>619</v>
      </c>
      <c r="AJ899" t="s">
        <v>616</v>
      </c>
      <c r="AK899">
        <v>876699192</v>
      </c>
      <c r="AO899">
        <v>260001</v>
      </c>
      <c r="BG899">
        <f t="shared" si="65"/>
        <v>0</v>
      </c>
      <c r="BH899" s="22">
        <f t="shared" si="66"/>
        <v>-2400</v>
      </c>
      <c r="BI899" s="61" t="s">
        <v>72</v>
      </c>
      <c r="BJ899" t="e">
        <f>+VLOOKUP(AH899,Sheet4!A:A,1,FALSE())</f>
        <v>#N/A</v>
      </c>
      <c r="BO899" s="62">
        <v>1140</v>
      </c>
      <c r="BP899" t="s">
        <v>617</v>
      </c>
    </row>
    <row r="900" spans="1:68" ht="12.75" customHeight="1" x14ac:dyDescent="0.3">
      <c r="A900" s="60">
        <v>46114</v>
      </c>
      <c r="B900" t="s">
        <v>76</v>
      </c>
      <c r="F900">
        <v>1700</v>
      </c>
      <c r="G900">
        <v>1700</v>
      </c>
      <c r="H900">
        <v>3240</v>
      </c>
      <c r="I900">
        <v>3240</v>
      </c>
      <c r="J900" s="22">
        <v>1540</v>
      </c>
      <c r="S900" t="s">
        <v>77</v>
      </c>
      <c r="W900">
        <v>2601133</v>
      </c>
      <c r="X900" t="s">
        <v>614</v>
      </c>
      <c r="Y900" t="s">
        <v>169</v>
      </c>
      <c r="Z900" t="s">
        <v>615</v>
      </c>
      <c r="AA900" t="s">
        <v>620</v>
      </c>
      <c r="AH900" t="s">
        <v>614</v>
      </c>
      <c r="AI900" t="s">
        <v>619</v>
      </c>
      <c r="AJ900" t="s">
        <v>616</v>
      </c>
      <c r="AK900">
        <v>876699192</v>
      </c>
      <c r="AO900">
        <v>260001</v>
      </c>
      <c r="BG900">
        <f t="shared" si="65"/>
        <v>0</v>
      </c>
      <c r="BH900" s="22">
        <f t="shared" si="66"/>
        <v>-3240</v>
      </c>
      <c r="BI900" s="61" t="s">
        <v>72</v>
      </c>
      <c r="BJ900" t="e">
        <f>+VLOOKUP(AH900,Sheet4!A:A,1,FALSE())</f>
        <v>#N/A</v>
      </c>
      <c r="BO900" s="62">
        <v>1540</v>
      </c>
      <c r="BP900" t="s">
        <v>617</v>
      </c>
    </row>
    <row r="901" spans="1:68" ht="12.75" customHeight="1" x14ac:dyDescent="0.3">
      <c r="A901" s="60">
        <v>46114</v>
      </c>
      <c r="B901" t="s">
        <v>76</v>
      </c>
      <c r="F901">
        <v>1160</v>
      </c>
      <c r="G901">
        <v>1160</v>
      </c>
      <c r="H901">
        <v>2200</v>
      </c>
      <c r="I901">
        <v>2200</v>
      </c>
      <c r="J901" s="22">
        <v>1040</v>
      </c>
      <c r="S901" t="s">
        <v>77</v>
      </c>
      <c r="W901">
        <v>2601133</v>
      </c>
      <c r="X901" t="s">
        <v>614</v>
      </c>
      <c r="Y901" t="s">
        <v>169</v>
      </c>
      <c r="Z901" t="s">
        <v>615</v>
      </c>
      <c r="AA901" t="s">
        <v>621</v>
      </c>
      <c r="AH901" t="s">
        <v>614</v>
      </c>
      <c r="AI901" t="s">
        <v>619</v>
      </c>
      <c r="AJ901" t="s">
        <v>616</v>
      </c>
      <c r="AK901">
        <v>876699192</v>
      </c>
      <c r="AO901">
        <v>260001</v>
      </c>
      <c r="BG901">
        <f t="shared" si="65"/>
        <v>0</v>
      </c>
      <c r="BH901" s="22">
        <f t="shared" si="66"/>
        <v>-2200</v>
      </c>
      <c r="BI901" s="61" t="s">
        <v>72</v>
      </c>
      <c r="BJ901" t="e">
        <f>+VLOOKUP(AH901,Sheet4!A:A,1,FALSE())</f>
        <v>#N/A</v>
      </c>
      <c r="BO901" s="62">
        <v>1040</v>
      </c>
      <c r="BP901" t="s">
        <v>617</v>
      </c>
    </row>
    <row r="902" spans="1:68" ht="12.75" customHeight="1" x14ac:dyDescent="0.3">
      <c r="A902" s="60">
        <v>46114</v>
      </c>
      <c r="B902" t="s">
        <v>76</v>
      </c>
      <c r="F902">
        <v>1840</v>
      </c>
      <c r="G902">
        <v>1840</v>
      </c>
      <c r="H902">
        <v>3500</v>
      </c>
      <c r="I902">
        <v>3500</v>
      </c>
      <c r="J902" s="22">
        <v>1660</v>
      </c>
      <c r="S902" t="s">
        <v>77</v>
      </c>
      <c r="W902">
        <v>2601133</v>
      </c>
      <c r="X902" t="s">
        <v>614</v>
      </c>
      <c r="Y902" t="s">
        <v>169</v>
      </c>
      <c r="Z902" t="s">
        <v>615</v>
      </c>
      <c r="AA902" t="s">
        <v>622</v>
      </c>
      <c r="AH902" t="s">
        <v>614</v>
      </c>
      <c r="AI902" t="s">
        <v>619</v>
      </c>
      <c r="AJ902" t="s">
        <v>616</v>
      </c>
      <c r="AK902">
        <v>876699192</v>
      </c>
      <c r="AO902">
        <v>260001</v>
      </c>
      <c r="BG902">
        <f t="shared" si="65"/>
        <v>0</v>
      </c>
      <c r="BH902" s="22">
        <f t="shared" si="66"/>
        <v>-3500</v>
      </c>
      <c r="BI902" s="61" t="s">
        <v>72</v>
      </c>
      <c r="BJ902" t="e">
        <f>+VLOOKUP(AH902,Sheet4!A:A,1,FALSE())</f>
        <v>#N/A</v>
      </c>
      <c r="BO902" s="62">
        <v>1660</v>
      </c>
      <c r="BP902" t="s">
        <v>617</v>
      </c>
    </row>
    <row r="903" spans="1:68" ht="12.75" customHeight="1" x14ac:dyDescent="0.3">
      <c r="A903" s="60">
        <v>46114</v>
      </c>
      <c r="B903" t="s">
        <v>76</v>
      </c>
      <c r="F903">
        <v>1100</v>
      </c>
      <c r="G903">
        <v>1100</v>
      </c>
      <c r="H903">
        <v>2080</v>
      </c>
      <c r="I903">
        <v>2080</v>
      </c>
      <c r="J903" s="22">
        <v>980</v>
      </c>
      <c r="S903" t="s">
        <v>77</v>
      </c>
      <c r="W903">
        <v>2601133</v>
      </c>
      <c r="X903" t="s">
        <v>614</v>
      </c>
      <c r="Y903" t="s">
        <v>169</v>
      </c>
      <c r="Z903" t="s">
        <v>615</v>
      </c>
      <c r="AA903" t="s">
        <v>623</v>
      </c>
      <c r="AH903" t="s">
        <v>614</v>
      </c>
      <c r="AI903" t="s">
        <v>619</v>
      </c>
      <c r="AJ903" t="s">
        <v>616</v>
      </c>
      <c r="AK903">
        <v>876699192</v>
      </c>
      <c r="AO903">
        <v>260001</v>
      </c>
      <c r="BG903">
        <f t="shared" si="65"/>
        <v>0</v>
      </c>
      <c r="BH903" s="22">
        <f t="shared" si="66"/>
        <v>-2080</v>
      </c>
      <c r="BI903" s="61" t="s">
        <v>72</v>
      </c>
      <c r="BJ903" t="e">
        <f>+VLOOKUP(AH903,Sheet4!A:A,1,FALSE())</f>
        <v>#N/A</v>
      </c>
      <c r="BO903" s="62">
        <v>980</v>
      </c>
      <c r="BP903" t="s">
        <v>617</v>
      </c>
    </row>
    <row r="904" spans="1:68" ht="12.75" customHeight="1" x14ac:dyDescent="0.3">
      <c r="A904" s="60">
        <v>46114</v>
      </c>
      <c r="B904" t="s">
        <v>76</v>
      </c>
      <c r="F904">
        <v>880</v>
      </c>
      <c r="G904">
        <v>880</v>
      </c>
      <c r="H904">
        <v>1680</v>
      </c>
      <c r="I904">
        <v>1680</v>
      </c>
      <c r="J904" s="22">
        <v>800</v>
      </c>
      <c r="S904" t="s">
        <v>77</v>
      </c>
      <c r="W904">
        <v>2601133</v>
      </c>
      <c r="X904" t="s">
        <v>614</v>
      </c>
      <c r="Y904" t="s">
        <v>169</v>
      </c>
      <c r="Z904" t="s">
        <v>615</v>
      </c>
      <c r="AA904" t="s">
        <v>624</v>
      </c>
      <c r="AH904" t="s">
        <v>614</v>
      </c>
      <c r="AI904" t="s">
        <v>619</v>
      </c>
      <c r="AJ904" t="s">
        <v>616</v>
      </c>
      <c r="AK904">
        <v>876699192</v>
      </c>
      <c r="AO904">
        <v>260001</v>
      </c>
      <c r="BG904">
        <f t="shared" si="65"/>
        <v>0</v>
      </c>
      <c r="BH904" s="22">
        <f t="shared" si="66"/>
        <v>-1680</v>
      </c>
      <c r="BI904" s="61" t="s">
        <v>72</v>
      </c>
      <c r="BJ904" t="e">
        <f>+VLOOKUP(AH904,Sheet4!A:A,1,FALSE())</f>
        <v>#N/A</v>
      </c>
      <c r="BO904" s="62">
        <v>800</v>
      </c>
      <c r="BP904" t="s">
        <v>617</v>
      </c>
    </row>
    <row r="905" spans="1:68" ht="12.75" customHeight="1" x14ac:dyDescent="0.3">
      <c r="A905" s="60">
        <v>46114</v>
      </c>
      <c r="B905" t="s">
        <v>76</v>
      </c>
      <c r="F905">
        <v>40</v>
      </c>
      <c r="G905">
        <v>40</v>
      </c>
      <c r="H905">
        <v>80</v>
      </c>
      <c r="I905">
        <v>80</v>
      </c>
      <c r="J905" s="22">
        <v>40</v>
      </c>
      <c r="S905" t="s">
        <v>77</v>
      </c>
      <c r="W905">
        <v>2601133</v>
      </c>
      <c r="X905" t="s">
        <v>614</v>
      </c>
      <c r="Y905" t="s">
        <v>169</v>
      </c>
      <c r="Z905" t="s">
        <v>615</v>
      </c>
      <c r="AA905" t="s">
        <v>625</v>
      </c>
      <c r="AH905" t="s">
        <v>614</v>
      </c>
      <c r="AI905" t="s">
        <v>619</v>
      </c>
      <c r="AJ905" t="s">
        <v>616</v>
      </c>
      <c r="AK905">
        <v>876699192</v>
      </c>
      <c r="AO905">
        <v>260001</v>
      </c>
      <c r="BG905">
        <f t="shared" si="65"/>
        <v>0</v>
      </c>
      <c r="BH905" s="22">
        <f t="shared" si="66"/>
        <v>-80</v>
      </c>
      <c r="BI905" s="61" t="s">
        <v>72</v>
      </c>
      <c r="BJ905" t="e">
        <f>+VLOOKUP(AH905,Sheet4!A:A,1,FALSE())</f>
        <v>#N/A</v>
      </c>
      <c r="BO905" s="62">
        <v>40</v>
      </c>
      <c r="BP905" t="s">
        <v>617</v>
      </c>
    </row>
    <row r="906" spans="1:68" ht="12.75" customHeight="1" x14ac:dyDescent="0.3">
      <c r="A906" s="60">
        <v>46114</v>
      </c>
      <c r="B906" t="s">
        <v>78</v>
      </c>
      <c r="F906" s="63">
        <v>74</v>
      </c>
      <c r="G906">
        <v>37</v>
      </c>
      <c r="H906">
        <v>141</v>
      </c>
      <c r="I906">
        <v>141</v>
      </c>
      <c r="J906" s="22">
        <v>67</v>
      </c>
      <c r="S906" t="s">
        <v>79</v>
      </c>
      <c r="W906">
        <v>2601133</v>
      </c>
      <c r="X906" t="s">
        <v>614</v>
      </c>
      <c r="Y906" t="s">
        <v>169</v>
      </c>
      <c r="Z906" t="s">
        <v>615</v>
      </c>
      <c r="AA906" t="s">
        <v>609</v>
      </c>
      <c r="AH906" t="s">
        <v>614</v>
      </c>
      <c r="AI906" t="s">
        <v>619</v>
      </c>
      <c r="AJ906" t="s">
        <v>616</v>
      </c>
      <c r="AK906">
        <v>876699192</v>
      </c>
      <c r="AO906">
        <v>260001</v>
      </c>
      <c r="BG906">
        <f t="shared" si="65"/>
        <v>0</v>
      </c>
      <c r="BH906" s="22">
        <f t="shared" si="66"/>
        <v>-141</v>
      </c>
      <c r="BI906" s="61" t="s">
        <v>72</v>
      </c>
      <c r="BJ906" t="e">
        <f>+VLOOKUP(AH906,Sheet4!A:A,1,FALSE())</f>
        <v>#N/A</v>
      </c>
      <c r="BO906" s="62">
        <v>67</v>
      </c>
      <c r="BP906" t="s">
        <v>617</v>
      </c>
    </row>
    <row r="907" spans="1:68" ht="12.75" customHeight="1" x14ac:dyDescent="0.3">
      <c r="A907" s="60">
        <v>46114</v>
      </c>
      <c r="B907" t="s">
        <v>78</v>
      </c>
      <c r="F907" s="63">
        <v>63</v>
      </c>
      <c r="G907">
        <v>31.5</v>
      </c>
      <c r="H907">
        <v>120</v>
      </c>
      <c r="I907">
        <v>120</v>
      </c>
      <c r="J907" s="22">
        <v>57</v>
      </c>
      <c r="S907" t="s">
        <v>79</v>
      </c>
      <c r="W907">
        <v>2601133</v>
      </c>
      <c r="X907" t="s">
        <v>614</v>
      </c>
      <c r="Y907" t="s">
        <v>169</v>
      </c>
      <c r="Z907" t="s">
        <v>615</v>
      </c>
      <c r="AA907" t="s">
        <v>618</v>
      </c>
      <c r="AH907" t="s">
        <v>614</v>
      </c>
      <c r="AI907" t="s">
        <v>619</v>
      </c>
      <c r="AJ907" t="s">
        <v>616</v>
      </c>
      <c r="AK907">
        <v>876699192</v>
      </c>
      <c r="AO907">
        <v>260001</v>
      </c>
      <c r="BG907">
        <f t="shared" si="65"/>
        <v>0</v>
      </c>
      <c r="BH907" s="22">
        <f t="shared" si="66"/>
        <v>-120</v>
      </c>
      <c r="BI907" s="61" t="s">
        <v>72</v>
      </c>
      <c r="BJ907" t="e">
        <f>+VLOOKUP(AH907,Sheet4!A:A,1,FALSE())</f>
        <v>#N/A</v>
      </c>
      <c r="BO907" s="62">
        <v>57</v>
      </c>
      <c r="BP907" t="s">
        <v>617</v>
      </c>
    </row>
    <row r="908" spans="1:68" ht="12.75" customHeight="1" x14ac:dyDescent="0.3">
      <c r="A908" s="60">
        <v>46114</v>
      </c>
      <c r="B908" t="s">
        <v>78</v>
      </c>
      <c r="F908" s="63">
        <v>85</v>
      </c>
      <c r="G908">
        <v>42.5</v>
      </c>
      <c r="H908">
        <v>162</v>
      </c>
      <c r="I908">
        <v>162</v>
      </c>
      <c r="J908" s="22">
        <v>77</v>
      </c>
      <c r="S908" t="s">
        <v>79</v>
      </c>
      <c r="W908">
        <v>2601133</v>
      </c>
      <c r="X908" t="s">
        <v>614</v>
      </c>
      <c r="Y908" t="s">
        <v>169</v>
      </c>
      <c r="Z908" t="s">
        <v>615</v>
      </c>
      <c r="AA908" t="s">
        <v>620</v>
      </c>
      <c r="AH908" t="s">
        <v>614</v>
      </c>
      <c r="AI908" t="s">
        <v>619</v>
      </c>
      <c r="AJ908" t="s">
        <v>616</v>
      </c>
      <c r="AK908">
        <v>876699192</v>
      </c>
      <c r="AO908">
        <v>260001</v>
      </c>
      <c r="BG908">
        <f t="shared" si="65"/>
        <v>0</v>
      </c>
      <c r="BH908" s="22">
        <f t="shared" si="66"/>
        <v>-162</v>
      </c>
      <c r="BI908" s="61" t="s">
        <v>72</v>
      </c>
      <c r="BJ908" t="e">
        <f>+VLOOKUP(AH908,Sheet4!A:A,1,FALSE())</f>
        <v>#N/A</v>
      </c>
      <c r="BO908" s="62">
        <v>77</v>
      </c>
      <c r="BP908" t="s">
        <v>617</v>
      </c>
    </row>
    <row r="909" spans="1:68" ht="12.75" customHeight="1" x14ac:dyDescent="0.3">
      <c r="A909" s="60">
        <v>46114</v>
      </c>
      <c r="B909" t="s">
        <v>78</v>
      </c>
      <c r="F909" s="63">
        <v>58</v>
      </c>
      <c r="G909">
        <v>29</v>
      </c>
      <c r="H909">
        <v>110</v>
      </c>
      <c r="I909">
        <v>110</v>
      </c>
      <c r="J909" s="22">
        <v>52</v>
      </c>
      <c r="S909" t="s">
        <v>79</v>
      </c>
      <c r="W909">
        <v>2601133</v>
      </c>
      <c r="X909" t="s">
        <v>614</v>
      </c>
      <c r="Y909" t="s">
        <v>169</v>
      </c>
      <c r="Z909" t="s">
        <v>615</v>
      </c>
      <c r="AA909" t="s">
        <v>621</v>
      </c>
      <c r="AH909" t="s">
        <v>614</v>
      </c>
      <c r="AI909" t="s">
        <v>619</v>
      </c>
      <c r="AJ909" t="s">
        <v>616</v>
      </c>
      <c r="AK909">
        <v>876699192</v>
      </c>
      <c r="AO909">
        <v>260001</v>
      </c>
      <c r="BG909">
        <f t="shared" si="65"/>
        <v>0</v>
      </c>
      <c r="BH909" s="22">
        <f t="shared" si="66"/>
        <v>-110</v>
      </c>
      <c r="BI909" s="61" t="s">
        <v>72</v>
      </c>
      <c r="BJ909" t="e">
        <f>+VLOOKUP(AH909,Sheet4!A:A,1,FALSE())</f>
        <v>#N/A</v>
      </c>
      <c r="BO909" s="62">
        <v>52</v>
      </c>
      <c r="BP909" t="s">
        <v>617</v>
      </c>
    </row>
    <row r="910" spans="1:68" ht="12.75" customHeight="1" x14ac:dyDescent="0.3">
      <c r="A910" s="60">
        <v>46114</v>
      </c>
      <c r="B910" t="s">
        <v>78</v>
      </c>
      <c r="F910" s="63">
        <v>92</v>
      </c>
      <c r="G910">
        <v>46</v>
      </c>
      <c r="H910">
        <v>175</v>
      </c>
      <c r="I910">
        <v>175</v>
      </c>
      <c r="J910" s="22">
        <v>83</v>
      </c>
      <c r="S910" t="s">
        <v>79</v>
      </c>
      <c r="W910">
        <v>2601133</v>
      </c>
      <c r="X910" t="s">
        <v>614</v>
      </c>
      <c r="Y910" t="s">
        <v>169</v>
      </c>
      <c r="Z910" t="s">
        <v>615</v>
      </c>
      <c r="AA910" t="s">
        <v>622</v>
      </c>
      <c r="AH910" t="s">
        <v>614</v>
      </c>
      <c r="AI910" t="s">
        <v>619</v>
      </c>
      <c r="AJ910" t="s">
        <v>616</v>
      </c>
      <c r="AK910">
        <v>876699192</v>
      </c>
      <c r="AO910">
        <v>260001</v>
      </c>
      <c r="BG910">
        <f t="shared" si="65"/>
        <v>0</v>
      </c>
      <c r="BH910" s="22">
        <f t="shared" si="66"/>
        <v>-175</v>
      </c>
      <c r="BI910" s="61" t="s">
        <v>72</v>
      </c>
      <c r="BJ910" t="e">
        <f>+VLOOKUP(AH910,Sheet4!A:A,1,FALSE())</f>
        <v>#N/A</v>
      </c>
      <c r="BO910" s="62">
        <v>83</v>
      </c>
      <c r="BP910" t="s">
        <v>617</v>
      </c>
    </row>
    <row r="911" spans="1:68" ht="12.75" customHeight="1" x14ac:dyDescent="0.3">
      <c r="A911" s="60">
        <v>46114</v>
      </c>
      <c r="B911" t="s">
        <v>78</v>
      </c>
      <c r="F911" s="63">
        <v>55</v>
      </c>
      <c r="G911">
        <v>27.5</v>
      </c>
      <c r="H911">
        <v>104</v>
      </c>
      <c r="I911">
        <v>104</v>
      </c>
      <c r="J911" s="22">
        <v>49</v>
      </c>
      <c r="S911" t="s">
        <v>79</v>
      </c>
      <c r="W911">
        <v>2601133</v>
      </c>
      <c r="X911" t="s">
        <v>614</v>
      </c>
      <c r="Y911" t="s">
        <v>169</v>
      </c>
      <c r="Z911" t="s">
        <v>615</v>
      </c>
      <c r="AA911" t="s">
        <v>623</v>
      </c>
      <c r="AH911" t="s">
        <v>614</v>
      </c>
      <c r="AI911" t="s">
        <v>619</v>
      </c>
      <c r="AJ911" t="s">
        <v>616</v>
      </c>
      <c r="AK911">
        <v>876699192</v>
      </c>
      <c r="AO911">
        <v>260001</v>
      </c>
      <c r="BG911">
        <f t="shared" si="65"/>
        <v>0</v>
      </c>
      <c r="BH911" s="22">
        <f t="shared" si="66"/>
        <v>-104</v>
      </c>
      <c r="BI911" s="61" t="s">
        <v>72</v>
      </c>
      <c r="BJ911" t="e">
        <f>+VLOOKUP(AH911,Sheet4!A:A,1,FALSE())</f>
        <v>#N/A</v>
      </c>
      <c r="BO911" s="62">
        <v>49</v>
      </c>
      <c r="BP911" t="s">
        <v>617</v>
      </c>
    </row>
    <row r="912" spans="1:68" ht="12.75" customHeight="1" x14ac:dyDescent="0.3">
      <c r="A912" s="60">
        <v>46114</v>
      </c>
      <c r="B912" t="s">
        <v>78</v>
      </c>
      <c r="F912" s="63">
        <v>44</v>
      </c>
      <c r="G912">
        <v>22</v>
      </c>
      <c r="H912">
        <v>84</v>
      </c>
      <c r="I912">
        <v>84</v>
      </c>
      <c r="J912" s="22">
        <v>40</v>
      </c>
      <c r="S912" t="s">
        <v>79</v>
      </c>
      <c r="W912">
        <v>2601133</v>
      </c>
      <c r="X912" t="s">
        <v>614</v>
      </c>
      <c r="Y912" t="s">
        <v>169</v>
      </c>
      <c r="Z912" t="s">
        <v>615</v>
      </c>
      <c r="AA912" t="s">
        <v>624</v>
      </c>
      <c r="AH912" t="s">
        <v>614</v>
      </c>
      <c r="AI912" t="s">
        <v>619</v>
      </c>
      <c r="AJ912" t="s">
        <v>616</v>
      </c>
      <c r="AK912">
        <v>876699192</v>
      </c>
      <c r="AO912">
        <v>260001</v>
      </c>
      <c r="BG912">
        <f t="shared" si="65"/>
        <v>0</v>
      </c>
      <c r="BH912" s="22">
        <f t="shared" si="66"/>
        <v>-84</v>
      </c>
      <c r="BI912" s="61" t="s">
        <v>72</v>
      </c>
      <c r="BJ912" t="e">
        <f>+VLOOKUP(AH912,Sheet4!A:A,1,FALSE())</f>
        <v>#N/A</v>
      </c>
      <c r="BO912" s="62">
        <v>40</v>
      </c>
      <c r="BP912" t="s">
        <v>617</v>
      </c>
    </row>
    <row r="913" spans="1:68" ht="12.75" customHeight="1" x14ac:dyDescent="0.3">
      <c r="A913" s="60">
        <v>46114</v>
      </c>
      <c r="B913" t="s">
        <v>78</v>
      </c>
      <c r="F913" s="63">
        <v>2</v>
      </c>
      <c r="G913">
        <v>1</v>
      </c>
      <c r="H913">
        <v>4</v>
      </c>
      <c r="I913">
        <v>4</v>
      </c>
      <c r="J913" s="22">
        <v>2</v>
      </c>
      <c r="S913" t="s">
        <v>79</v>
      </c>
      <c r="W913">
        <v>2601133</v>
      </c>
      <c r="X913" t="s">
        <v>614</v>
      </c>
      <c r="Y913" t="s">
        <v>169</v>
      </c>
      <c r="Z913" t="s">
        <v>615</v>
      </c>
      <c r="AA913" t="s">
        <v>625</v>
      </c>
      <c r="AH913" t="s">
        <v>614</v>
      </c>
      <c r="AI913" t="s">
        <v>619</v>
      </c>
      <c r="AJ913" t="s">
        <v>616</v>
      </c>
      <c r="AK913">
        <v>876699192</v>
      </c>
      <c r="AO913">
        <v>260001</v>
      </c>
      <c r="BG913">
        <f t="shared" si="65"/>
        <v>0</v>
      </c>
      <c r="BH913" s="22">
        <f t="shared" si="66"/>
        <v>-4</v>
      </c>
      <c r="BI913" s="61" t="s">
        <v>72</v>
      </c>
      <c r="BJ913" t="e">
        <f>+VLOOKUP(AH913,Sheet4!A:A,1,FALSE())</f>
        <v>#N/A</v>
      </c>
      <c r="BO913" s="62">
        <v>2</v>
      </c>
      <c r="BP913" t="s">
        <v>617</v>
      </c>
    </row>
    <row r="914" spans="1:68" ht="12.75" customHeight="1" x14ac:dyDescent="0.3">
      <c r="A914" s="60">
        <v>46114</v>
      </c>
      <c r="B914" t="s">
        <v>80</v>
      </c>
      <c r="F914">
        <v>925</v>
      </c>
      <c r="G914">
        <v>925</v>
      </c>
      <c r="H914">
        <v>1762.5</v>
      </c>
      <c r="I914">
        <v>1762.5</v>
      </c>
      <c r="J914" s="22">
        <v>837.5</v>
      </c>
      <c r="S914" t="s">
        <v>81</v>
      </c>
      <c r="W914">
        <v>2601133</v>
      </c>
      <c r="X914" t="s">
        <v>614</v>
      </c>
      <c r="Y914" t="s">
        <v>169</v>
      </c>
      <c r="Z914" t="s">
        <v>615</v>
      </c>
      <c r="AA914" t="s">
        <v>609</v>
      </c>
      <c r="AH914" t="s">
        <v>614</v>
      </c>
      <c r="AI914" t="s">
        <v>619</v>
      </c>
      <c r="AJ914" t="s">
        <v>616</v>
      </c>
      <c r="AK914">
        <v>876699192</v>
      </c>
      <c r="AO914">
        <v>260001</v>
      </c>
      <c r="BE914" s="64">
        <v>925</v>
      </c>
      <c r="BG914">
        <f t="shared" si="65"/>
        <v>925</v>
      </c>
      <c r="BH914" s="22">
        <f t="shared" si="66"/>
        <v>-837.5</v>
      </c>
      <c r="BI914" s="65" t="s">
        <v>100</v>
      </c>
      <c r="BJ914" t="e">
        <f>+VLOOKUP(AH914,Sheet4!A:A,1,FALSE())</f>
        <v>#N/A</v>
      </c>
      <c r="BO914" s="62">
        <v>837.5</v>
      </c>
      <c r="BP914" t="s">
        <v>617</v>
      </c>
    </row>
    <row r="915" spans="1:68" ht="12.75" customHeight="1" x14ac:dyDescent="0.3">
      <c r="A915" s="60">
        <v>46114</v>
      </c>
      <c r="B915" t="s">
        <v>80</v>
      </c>
      <c r="F915">
        <v>787.5</v>
      </c>
      <c r="G915">
        <v>787.5</v>
      </c>
      <c r="H915">
        <v>1500</v>
      </c>
      <c r="I915">
        <v>1500</v>
      </c>
      <c r="J915" s="22">
        <v>712.5</v>
      </c>
      <c r="S915" t="s">
        <v>81</v>
      </c>
      <c r="W915">
        <v>2601133</v>
      </c>
      <c r="X915" t="s">
        <v>614</v>
      </c>
      <c r="Y915" t="s">
        <v>169</v>
      </c>
      <c r="Z915" t="s">
        <v>615</v>
      </c>
      <c r="AA915" t="s">
        <v>618</v>
      </c>
      <c r="AH915" t="s">
        <v>614</v>
      </c>
      <c r="AI915" t="s">
        <v>619</v>
      </c>
      <c r="AJ915" t="s">
        <v>616</v>
      </c>
      <c r="AK915">
        <v>876699192</v>
      </c>
      <c r="AO915">
        <v>260001</v>
      </c>
      <c r="BE915" s="64">
        <v>788</v>
      </c>
      <c r="BG915">
        <f t="shared" si="65"/>
        <v>788</v>
      </c>
      <c r="BH915" s="22">
        <f t="shared" si="66"/>
        <v>-712</v>
      </c>
      <c r="BI915" s="65" t="s">
        <v>100</v>
      </c>
      <c r="BJ915" t="e">
        <f>+VLOOKUP(AH915,Sheet4!A:A,1,FALSE())</f>
        <v>#N/A</v>
      </c>
      <c r="BO915" s="62">
        <v>712.5</v>
      </c>
      <c r="BP915" t="s">
        <v>617</v>
      </c>
    </row>
    <row r="916" spans="1:68" ht="12.75" customHeight="1" x14ac:dyDescent="0.3">
      <c r="A916" s="60">
        <v>46114</v>
      </c>
      <c r="B916" t="s">
        <v>80</v>
      </c>
      <c r="F916">
        <v>1062.5</v>
      </c>
      <c r="G916">
        <v>1062.5</v>
      </c>
      <c r="H916">
        <v>2025</v>
      </c>
      <c r="I916">
        <v>2025</v>
      </c>
      <c r="J916" s="22">
        <v>962.5</v>
      </c>
      <c r="S916" t="s">
        <v>81</v>
      </c>
      <c r="W916">
        <v>2601133</v>
      </c>
      <c r="X916" t="s">
        <v>614</v>
      </c>
      <c r="Y916" t="s">
        <v>169</v>
      </c>
      <c r="Z916" t="s">
        <v>615</v>
      </c>
      <c r="AA916" t="s">
        <v>620</v>
      </c>
      <c r="AH916" t="s">
        <v>614</v>
      </c>
      <c r="AI916" t="s">
        <v>619</v>
      </c>
      <c r="AJ916" t="s">
        <v>616</v>
      </c>
      <c r="AK916">
        <v>876699192</v>
      </c>
      <c r="AO916">
        <v>260001</v>
      </c>
      <c r="BE916" s="64">
        <v>1062</v>
      </c>
      <c r="BG916">
        <f t="shared" si="65"/>
        <v>1062</v>
      </c>
      <c r="BH916" s="22">
        <f t="shared" si="66"/>
        <v>-963</v>
      </c>
      <c r="BI916" s="65" t="s">
        <v>100</v>
      </c>
      <c r="BJ916" t="e">
        <f>+VLOOKUP(AH916,Sheet4!A:A,1,FALSE())</f>
        <v>#N/A</v>
      </c>
      <c r="BO916" s="62">
        <v>962.5</v>
      </c>
      <c r="BP916" t="s">
        <v>617</v>
      </c>
    </row>
    <row r="917" spans="1:68" ht="12.75" customHeight="1" x14ac:dyDescent="0.3">
      <c r="A917" s="60">
        <v>46114</v>
      </c>
      <c r="B917" t="s">
        <v>80</v>
      </c>
      <c r="F917">
        <v>725</v>
      </c>
      <c r="G917">
        <v>725</v>
      </c>
      <c r="H917">
        <v>1375</v>
      </c>
      <c r="I917">
        <v>1375</v>
      </c>
      <c r="J917" s="22">
        <v>650</v>
      </c>
      <c r="S917" t="s">
        <v>81</v>
      </c>
      <c r="W917">
        <v>2601133</v>
      </c>
      <c r="X917" t="s">
        <v>614</v>
      </c>
      <c r="Y917" t="s">
        <v>169</v>
      </c>
      <c r="Z917" t="s">
        <v>615</v>
      </c>
      <c r="AA917" t="s">
        <v>621</v>
      </c>
      <c r="AH917" t="s">
        <v>614</v>
      </c>
      <c r="AI917" t="s">
        <v>619</v>
      </c>
      <c r="AJ917" t="s">
        <v>616</v>
      </c>
      <c r="AK917">
        <v>876699192</v>
      </c>
      <c r="AO917">
        <v>260001</v>
      </c>
      <c r="BE917" s="64">
        <v>725</v>
      </c>
      <c r="BG917">
        <f t="shared" si="65"/>
        <v>725</v>
      </c>
      <c r="BH917" s="22">
        <f t="shared" si="66"/>
        <v>-650</v>
      </c>
      <c r="BI917" s="65" t="s">
        <v>100</v>
      </c>
      <c r="BJ917" t="e">
        <f>+VLOOKUP(AH917,Sheet4!A:A,1,FALSE())</f>
        <v>#N/A</v>
      </c>
      <c r="BO917" s="62">
        <v>650</v>
      </c>
      <c r="BP917" t="s">
        <v>617</v>
      </c>
    </row>
    <row r="918" spans="1:68" ht="12.75" customHeight="1" x14ac:dyDescent="0.3">
      <c r="A918" s="60">
        <v>46114</v>
      </c>
      <c r="B918" t="s">
        <v>80</v>
      </c>
      <c r="F918">
        <v>1150</v>
      </c>
      <c r="G918">
        <v>1150</v>
      </c>
      <c r="H918">
        <v>2187.5</v>
      </c>
      <c r="I918">
        <v>2187.5</v>
      </c>
      <c r="J918" s="22">
        <v>1037.5</v>
      </c>
      <c r="S918" t="s">
        <v>81</v>
      </c>
      <c r="W918">
        <v>2601133</v>
      </c>
      <c r="X918" t="s">
        <v>614</v>
      </c>
      <c r="Y918" t="s">
        <v>169</v>
      </c>
      <c r="Z918" t="s">
        <v>615</v>
      </c>
      <c r="AA918" t="s">
        <v>622</v>
      </c>
      <c r="AH918" t="s">
        <v>614</v>
      </c>
      <c r="AI918" t="s">
        <v>619</v>
      </c>
      <c r="AJ918" t="s">
        <v>616</v>
      </c>
      <c r="AK918">
        <v>876699192</v>
      </c>
      <c r="AO918">
        <v>260001</v>
      </c>
      <c r="BG918">
        <f t="shared" si="65"/>
        <v>0</v>
      </c>
      <c r="BH918" s="22">
        <f t="shared" si="66"/>
        <v>-2187.5</v>
      </c>
      <c r="BI918" s="61" t="s">
        <v>72</v>
      </c>
      <c r="BJ918" t="e">
        <f>+VLOOKUP(AH918,Sheet4!A:A,1,FALSE())</f>
        <v>#N/A</v>
      </c>
      <c r="BO918" s="62">
        <v>1037.5</v>
      </c>
      <c r="BP918" t="s">
        <v>617</v>
      </c>
    </row>
    <row r="919" spans="1:68" ht="12.75" customHeight="1" x14ac:dyDescent="0.3">
      <c r="A919" s="60">
        <v>46114</v>
      </c>
      <c r="B919" t="s">
        <v>80</v>
      </c>
      <c r="F919">
        <v>687.5</v>
      </c>
      <c r="G919">
        <v>687.5</v>
      </c>
      <c r="H919">
        <v>1300</v>
      </c>
      <c r="I919">
        <v>1300</v>
      </c>
      <c r="J919" s="22">
        <v>612.5</v>
      </c>
      <c r="S919" t="s">
        <v>81</v>
      </c>
      <c r="W919">
        <v>2601133</v>
      </c>
      <c r="X919" t="s">
        <v>614</v>
      </c>
      <c r="Y919" t="s">
        <v>169</v>
      </c>
      <c r="Z919" t="s">
        <v>615</v>
      </c>
      <c r="AA919" t="s">
        <v>623</v>
      </c>
      <c r="AH919" t="s">
        <v>614</v>
      </c>
      <c r="AI919" t="s">
        <v>619</v>
      </c>
      <c r="AJ919" t="s">
        <v>616</v>
      </c>
      <c r="AK919">
        <v>876699192</v>
      </c>
      <c r="AO919">
        <v>260001</v>
      </c>
      <c r="BE919" s="64">
        <v>688</v>
      </c>
      <c r="BG919">
        <f t="shared" si="65"/>
        <v>688</v>
      </c>
      <c r="BH919" s="22">
        <f t="shared" si="66"/>
        <v>-612</v>
      </c>
      <c r="BI919" s="65" t="s">
        <v>100</v>
      </c>
      <c r="BJ919" t="e">
        <f>+VLOOKUP(AH919,Sheet4!A:A,1,FALSE())</f>
        <v>#N/A</v>
      </c>
      <c r="BO919" s="62">
        <v>612.5</v>
      </c>
      <c r="BP919" t="s">
        <v>617</v>
      </c>
    </row>
    <row r="920" spans="1:68" ht="12.75" customHeight="1" x14ac:dyDescent="0.3">
      <c r="A920" s="60">
        <v>46114</v>
      </c>
      <c r="B920" t="s">
        <v>80</v>
      </c>
      <c r="F920">
        <v>550</v>
      </c>
      <c r="G920">
        <v>550</v>
      </c>
      <c r="H920">
        <v>1050</v>
      </c>
      <c r="I920">
        <v>1050</v>
      </c>
      <c r="J920" s="22">
        <v>500</v>
      </c>
      <c r="S920" t="s">
        <v>81</v>
      </c>
      <c r="W920">
        <v>2601133</v>
      </c>
      <c r="X920" t="s">
        <v>614</v>
      </c>
      <c r="Y920" t="s">
        <v>169</v>
      </c>
      <c r="Z920" t="s">
        <v>615</v>
      </c>
      <c r="AA920" t="s">
        <v>624</v>
      </c>
      <c r="AH920" t="s">
        <v>614</v>
      </c>
      <c r="AI920" t="s">
        <v>619</v>
      </c>
      <c r="AJ920" t="s">
        <v>616</v>
      </c>
      <c r="AK920">
        <v>876699192</v>
      </c>
      <c r="AO920">
        <v>260001</v>
      </c>
      <c r="BE920" s="64">
        <v>550</v>
      </c>
      <c r="BG920">
        <f t="shared" si="65"/>
        <v>550</v>
      </c>
      <c r="BH920" s="22">
        <f t="shared" si="66"/>
        <v>-500</v>
      </c>
      <c r="BI920" s="65" t="s">
        <v>100</v>
      </c>
      <c r="BJ920" t="e">
        <f>+VLOOKUP(AH920,Sheet4!A:A,1,FALSE())</f>
        <v>#N/A</v>
      </c>
      <c r="BO920" s="62">
        <v>500</v>
      </c>
      <c r="BP920" t="s">
        <v>617</v>
      </c>
    </row>
    <row r="921" spans="1:68" ht="12.75" customHeight="1" x14ac:dyDescent="0.3">
      <c r="A921" s="60">
        <v>46114</v>
      </c>
      <c r="B921" t="s">
        <v>80</v>
      </c>
      <c r="F921">
        <v>25</v>
      </c>
      <c r="G921">
        <v>25</v>
      </c>
      <c r="H921">
        <v>50</v>
      </c>
      <c r="I921">
        <v>50</v>
      </c>
      <c r="J921" s="22">
        <v>25</v>
      </c>
      <c r="S921" t="s">
        <v>81</v>
      </c>
      <c r="W921">
        <v>2601133</v>
      </c>
      <c r="X921" t="s">
        <v>614</v>
      </c>
      <c r="Y921" t="s">
        <v>169</v>
      </c>
      <c r="Z921" t="s">
        <v>615</v>
      </c>
      <c r="AA921" t="s">
        <v>625</v>
      </c>
      <c r="AH921" t="s">
        <v>614</v>
      </c>
      <c r="AI921" t="s">
        <v>619</v>
      </c>
      <c r="AJ921" t="s">
        <v>616</v>
      </c>
      <c r="AK921">
        <v>876699192</v>
      </c>
      <c r="AO921">
        <v>260001</v>
      </c>
      <c r="BE921" s="64">
        <v>25</v>
      </c>
      <c r="BG921">
        <f t="shared" si="65"/>
        <v>25</v>
      </c>
      <c r="BH921" s="22">
        <f t="shared" si="66"/>
        <v>-25</v>
      </c>
      <c r="BI921" s="65" t="s">
        <v>100</v>
      </c>
      <c r="BJ921" t="e">
        <f>+VLOOKUP(AH921,Sheet4!A:A,1,FALSE())</f>
        <v>#N/A</v>
      </c>
      <c r="BO921" s="62">
        <v>25</v>
      </c>
      <c r="BP921" t="s">
        <v>617</v>
      </c>
    </row>
    <row r="922" spans="1:68" ht="12.75" customHeight="1" x14ac:dyDescent="0.3">
      <c r="A922" s="60">
        <v>46114</v>
      </c>
      <c r="B922" t="s">
        <v>63</v>
      </c>
      <c r="F922">
        <v>375</v>
      </c>
      <c r="G922">
        <v>375</v>
      </c>
      <c r="H922" s="22">
        <v>75</v>
      </c>
      <c r="I922" s="22">
        <v>75</v>
      </c>
      <c r="J922" s="22">
        <f t="shared" ref="J922:J955" si="67">I922-G922</f>
        <v>-300</v>
      </c>
      <c r="K922" t="s">
        <v>64</v>
      </c>
      <c r="L922" s="22"/>
      <c r="M922" s="22"/>
      <c r="S922" t="s">
        <v>65</v>
      </c>
      <c r="W922">
        <v>2601134</v>
      </c>
      <c r="X922" t="s">
        <v>626</v>
      </c>
      <c r="Y922" t="s">
        <v>67</v>
      </c>
      <c r="Z922" t="s">
        <v>87</v>
      </c>
      <c r="AA922" t="s">
        <v>627</v>
      </c>
      <c r="AH922" t="s">
        <v>626</v>
      </c>
      <c r="AI922" t="s">
        <v>628</v>
      </c>
      <c r="AJ922" t="s">
        <v>90</v>
      </c>
      <c r="AK922" t="s">
        <v>91</v>
      </c>
      <c r="AO922">
        <v>260001</v>
      </c>
      <c r="BC922" s="22">
        <v>-300</v>
      </c>
      <c r="BG922">
        <f t="shared" si="65"/>
        <v>0</v>
      </c>
      <c r="BH922" s="22">
        <f t="shared" si="66"/>
        <v>-75</v>
      </c>
      <c r="BI922" s="61" t="s">
        <v>72</v>
      </c>
      <c r="BJ922" t="e">
        <f>+VLOOKUP(AH922,Sheet4!A:A,1,FALSE())</f>
        <v>#N/A</v>
      </c>
      <c r="BO922" s="62">
        <f t="shared" ref="BO922:BO955" si="68">+I922+-H922</f>
        <v>0</v>
      </c>
      <c r="BP922" t="s">
        <v>629</v>
      </c>
    </row>
    <row r="923" spans="1:68" ht="12.75" customHeight="1" x14ac:dyDescent="0.3">
      <c r="A923" s="60">
        <v>46114</v>
      </c>
      <c r="B923" t="s">
        <v>74</v>
      </c>
      <c r="F923" s="63">
        <v>25</v>
      </c>
      <c r="G923">
        <v>12.5</v>
      </c>
      <c r="H923" s="22">
        <v>5</v>
      </c>
      <c r="I923" s="22">
        <v>5</v>
      </c>
      <c r="J923" s="22">
        <f t="shared" si="67"/>
        <v>-7.5</v>
      </c>
      <c r="L923" s="22"/>
      <c r="M923" s="22"/>
      <c r="S923" t="s">
        <v>75</v>
      </c>
      <c r="W923">
        <v>2601134</v>
      </c>
      <c r="X923" t="s">
        <v>626</v>
      </c>
      <c r="Y923" t="s">
        <v>67</v>
      </c>
      <c r="Z923" t="s">
        <v>87</v>
      </c>
      <c r="AA923" t="s">
        <v>627</v>
      </c>
      <c r="AH923" t="s">
        <v>626</v>
      </c>
      <c r="AI923" t="s">
        <v>628</v>
      </c>
      <c r="AJ923" t="s">
        <v>90</v>
      </c>
      <c r="AK923" t="s">
        <v>91</v>
      </c>
      <c r="AO923">
        <v>260001</v>
      </c>
      <c r="BC923" s="22">
        <v>-20</v>
      </c>
      <c r="BG923">
        <f t="shared" si="65"/>
        <v>0</v>
      </c>
      <c r="BH923" s="22">
        <f t="shared" si="66"/>
        <v>-5</v>
      </c>
      <c r="BI923" s="61" t="s">
        <v>72</v>
      </c>
      <c r="BJ923" t="e">
        <f>+VLOOKUP(AH923,Sheet4!A:A,1,FALSE())</f>
        <v>#N/A</v>
      </c>
      <c r="BO923" s="62">
        <f t="shared" si="68"/>
        <v>0</v>
      </c>
      <c r="BP923" t="s">
        <v>629</v>
      </c>
    </row>
    <row r="924" spans="1:68" ht="12.75" customHeight="1" x14ac:dyDescent="0.3">
      <c r="A924" s="60">
        <v>46114</v>
      </c>
      <c r="B924" t="s">
        <v>76</v>
      </c>
      <c r="F924">
        <v>500</v>
      </c>
      <c r="G924">
        <v>500</v>
      </c>
      <c r="H924" s="22">
        <v>100</v>
      </c>
      <c r="I924" s="22">
        <v>100</v>
      </c>
      <c r="J924" s="22">
        <f t="shared" si="67"/>
        <v>-400</v>
      </c>
      <c r="L924" s="22"/>
      <c r="M924" s="22"/>
      <c r="S924" t="s">
        <v>77</v>
      </c>
      <c r="W924">
        <v>2601134</v>
      </c>
      <c r="X924" t="s">
        <v>626</v>
      </c>
      <c r="Y924" t="s">
        <v>67</v>
      </c>
      <c r="Z924" t="s">
        <v>87</v>
      </c>
      <c r="AA924" t="s">
        <v>627</v>
      </c>
      <c r="AH924" t="s">
        <v>626</v>
      </c>
      <c r="AI924" t="s">
        <v>628</v>
      </c>
      <c r="AJ924" t="s">
        <v>90</v>
      </c>
      <c r="AK924" t="s">
        <v>91</v>
      </c>
      <c r="AO924">
        <v>260001</v>
      </c>
      <c r="BC924" s="22">
        <v>-400</v>
      </c>
      <c r="BG924">
        <f t="shared" si="65"/>
        <v>0</v>
      </c>
      <c r="BH924" s="22">
        <f t="shared" si="66"/>
        <v>-100</v>
      </c>
      <c r="BI924" s="61" t="s">
        <v>72</v>
      </c>
      <c r="BJ924" t="e">
        <f>+VLOOKUP(AH924,Sheet4!A:A,1,FALSE())</f>
        <v>#N/A</v>
      </c>
      <c r="BO924" s="62">
        <f t="shared" si="68"/>
        <v>0</v>
      </c>
      <c r="BP924" t="s">
        <v>629</v>
      </c>
    </row>
    <row r="925" spans="1:68" ht="12.75" customHeight="1" x14ac:dyDescent="0.3">
      <c r="A925" s="60">
        <v>46114</v>
      </c>
      <c r="B925" t="s">
        <v>78</v>
      </c>
      <c r="F925" s="63">
        <v>19</v>
      </c>
      <c r="G925">
        <v>9.5</v>
      </c>
      <c r="H925" s="22">
        <v>5</v>
      </c>
      <c r="I925" s="22">
        <v>5</v>
      </c>
      <c r="J925" s="22">
        <f t="shared" si="67"/>
        <v>-4.5</v>
      </c>
      <c r="L925" s="22"/>
      <c r="M925" s="22"/>
      <c r="S925" t="s">
        <v>79</v>
      </c>
      <c r="W925">
        <v>2601134</v>
      </c>
      <c r="X925" t="s">
        <v>626</v>
      </c>
      <c r="Y925" t="s">
        <v>67</v>
      </c>
      <c r="Z925" t="s">
        <v>87</v>
      </c>
      <c r="AA925" t="s">
        <v>627</v>
      </c>
      <c r="AH925" t="s">
        <v>626</v>
      </c>
      <c r="AI925" t="s">
        <v>628</v>
      </c>
      <c r="AJ925" t="s">
        <v>90</v>
      </c>
      <c r="AK925" t="s">
        <v>91</v>
      </c>
      <c r="AO925">
        <v>260001</v>
      </c>
      <c r="BC925" s="22">
        <v>-14</v>
      </c>
      <c r="BG925">
        <f t="shared" si="65"/>
        <v>0</v>
      </c>
      <c r="BH925" s="22">
        <f t="shared" si="66"/>
        <v>-5</v>
      </c>
      <c r="BI925" s="61" t="s">
        <v>72</v>
      </c>
      <c r="BJ925" t="e">
        <f>+VLOOKUP(AH925,Sheet4!A:A,1,FALSE())</f>
        <v>#N/A</v>
      </c>
      <c r="BO925" s="62">
        <f t="shared" si="68"/>
        <v>0</v>
      </c>
      <c r="BP925" t="s">
        <v>629</v>
      </c>
    </row>
    <row r="926" spans="1:68" ht="12.75" customHeight="1" x14ac:dyDescent="0.3">
      <c r="A926" s="60">
        <v>46114</v>
      </c>
      <c r="B926" t="s">
        <v>80</v>
      </c>
      <c r="F926">
        <v>237.5</v>
      </c>
      <c r="G926">
        <v>237.5</v>
      </c>
      <c r="H926" s="22">
        <v>62.5</v>
      </c>
      <c r="I926" s="22">
        <v>62.5</v>
      </c>
      <c r="J926" s="22">
        <f t="shared" si="67"/>
        <v>-175</v>
      </c>
      <c r="L926" s="22">
        <f>I926/12.5</f>
        <v>5</v>
      </c>
      <c r="M926" s="22"/>
      <c r="S926" t="s">
        <v>81</v>
      </c>
      <c r="W926">
        <v>2601134</v>
      </c>
      <c r="X926" t="s">
        <v>626</v>
      </c>
      <c r="Y926" t="s">
        <v>67</v>
      </c>
      <c r="Z926" t="s">
        <v>87</v>
      </c>
      <c r="AA926" t="s">
        <v>627</v>
      </c>
      <c r="AH926" t="s">
        <v>626</v>
      </c>
      <c r="AI926" t="s">
        <v>628</v>
      </c>
      <c r="AJ926" t="s">
        <v>90</v>
      </c>
      <c r="AK926" t="s">
        <v>91</v>
      </c>
      <c r="AO926">
        <v>260001</v>
      </c>
      <c r="BC926" s="22">
        <v>-175</v>
      </c>
      <c r="BG926">
        <f t="shared" si="65"/>
        <v>0</v>
      </c>
      <c r="BH926" s="22">
        <f t="shared" si="66"/>
        <v>-62.5</v>
      </c>
      <c r="BI926" s="61" t="s">
        <v>72</v>
      </c>
      <c r="BJ926" t="e">
        <f>+VLOOKUP(AH926,Sheet4!A:A,1,FALSE())</f>
        <v>#N/A</v>
      </c>
      <c r="BO926" s="62">
        <f t="shared" si="68"/>
        <v>0</v>
      </c>
      <c r="BP926" t="s">
        <v>629</v>
      </c>
    </row>
    <row r="927" spans="1:68" ht="12.75" customHeight="1" x14ac:dyDescent="0.3">
      <c r="A927" s="60">
        <v>46114</v>
      </c>
      <c r="B927" t="s">
        <v>82</v>
      </c>
      <c r="F927" s="63">
        <v>18</v>
      </c>
      <c r="G927">
        <v>9</v>
      </c>
      <c r="H927" s="22">
        <v>0</v>
      </c>
      <c r="I927" s="22">
        <v>0</v>
      </c>
      <c r="J927" s="22">
        <f t="shared" si="67"/>
        <v>-9</v>
      </c>
      <c r="L927" s="22"/>
      <c r="M927" s="22"/>
      <c r="S927" t="s">
        <v>83</v>
      </c>
      <c r="W927">
        <v>2601134</v>
      </c>
      <c r="X927" t="s">
        <v>626</v>
      </c>
      <c r="Y927" t="s">
        <v>67</v>
      </c>
      <c r="Z927" t="s">
        <v>87</v>
      </c>
      <c r="AA927" t="s">
        <v>627</v>
      </c>
      <c r="AH927" t="s">
        <v>626</v>
      </c>
      <c r="AI927" t="s">
        <v>628</v>
      </c>
      <c r="AJ927" t="s">
        <v>90</v>
      </c>
      <c r="AK927" t="s">
        <v>91</v>
      </c>
      <c r="AO927">
        <v>260001</v>
      </c>
      <c r="BC927" s="22">
        <v>-18</v>
      </c>
      <c r="BG927">
        <f t="shared" si="65"/>
        <v>0</v>
      </c>
      <c r="BH927" s="22">
        <f t="shared" si="66"/>
        <v>0</v>
      </c>
      <c r="BI927" s="61" t="s">
        <v>72</v>
      </c>
      <c r="BJ927" t="e">
        <f>+VLOOKUP(AH927,Sheet4!A:A,1,FALSE())</f>
        <v>#N/A</v>
      </c>
      <c r="BO927" s="62">
        <f t="shared" si="68"/>
        <v>0</v>
      </c>
      <c r="BP927" t="s">
        <v>629</v>
      </c>
    </row>
    <row r="928" spans="1:68" ht="12.75" customHeight="1" x14ac:dyDescent="0.3">
      <c r="A928" s="60">
        <v>46114</v>
      </c>
      <c r="B928" t="s">
        <v>84</v>
      </c>
      <c r="F928">
        <v>300</v>
      </c>
      <c r="G928">
        <v>300</v>
      </c>
      <c r="H928" s="22">
        <v>0</v>
      </c>
      <c r="I928" s="22">
        <v>0</v>
      </c>
      <c r="J928" s="22">
        <f t="shared" si="67"/>
        <v>-300</v>
      </c>
      <c r="L928" s="22"/>
      <c r="M928" s="22">
        <f>I928/50</f>
        <v>0</v>
      </c>
      <c r="S928" t="s">
        <v>85</v>
      </c>
      <c r="W928">
        <v>2601134</v>
      </c>
      <c r="X928" t="s">
        <v>626</v>
      </c>
      <c r="Y928" t="s">
        <v>67</v>
      </c>
      <c r="Z928" t="s">
        <v>87</v>
      </c>
      <c r="AA928" t="s">
        <v>627</v>
      </c>
      <c r="AH928" t="s">
        <v>626</v>
      </c>
      <c r="AI928" t="s">
        <v>628</v>
      </c>
      <c r="AJ928" t="s">
        <v>90</v>
      </c>
      <c r="AK928" t="s">
        <v>91</v>
      </c>
      <c r="AO928">
        <v>260001</v>
      </c>
      <c r="BC928" s="22">
        <v>-300</v>
      </c>
      <c r="BG928">
        <f t="shared" si="65"/>
        <v>0</v>
      </c>
      <c r="BH928" s="22">
        <f t="shared" si="66"/>
        <v>0</v>
      </c>
      <c r="BI928" s="61" t="s">
        <v>72</v>
      </c>
      <c r="BJ928" t="e">
        <f>+VLOOKUP(AH928,Sheet4!A:A,1,FALSE())</f>
        <v>#N/A</v>
      </c>
      <c r="BO928" s="62">
        <f t="shared" si="68"/>
        <v>0</v>
      </c>
      <c r="BP928" t="s">
        <v>629</v>
      </c>
    </row>
    <row r="929" spans="1:68" ht="12.75" customHeight="1" x14ac:dyDescent="0.3">
      <c r="A929" s="60">
        <v>46114</v>
      </c>
      <c r="B929" t="s">
        <v>63</v>
      </c>
      <c r="F929">
        <v>7395</v>
      </c>
      <c r="G929">
        <v>7395</v>
      </c>
      <c r="H929" s="22">
        <v>7575</v>
      </c>
      <c r="I929" s="22">
        <v>7575</v>
      </c>
      <c r="J929" s="22">
        <f t="shared" si="67"/>
        <v>180</v>
      </c>
      <c r="K929" t="s">
        <v>64</v>
      </c>
      <c r="L929" s="22"/>
      <c r="M929" s="22"/>
      <c r="S929" t="s">
        <v>65</v>
      </c>
      <c r="W929">
        <v>2601135</v>
      </c>
      <c r="X929" t="s">
        <v>630</v>
      </c>
      <c r="Y929" t="s">
        <v>111</v>
      </c>
      <c r="Z929" t="s">
        <v>631</v>
      </c>
      <c r="AA929" t="s">
        <v>632</v>
      </c>
      <c r="AH929" t="s">
        <v>630</v>
      </c>
      <c r="AI929" t="s">
        <v>633</v>
      </c>
      <c r="AJ929" t="s">
        <v>634</v>
      </c>
      <c r="AK929" t="s">
        <v>635</v>
      </c>
      <c r="AO929">
        <v>260001</v>
      </c>
      <c r="BC929" s="22">
        <v>180</v>
      </c>
      <c r="BF929" s="64">
        <v>7395</v>
      </c>
      <c r="BG929">
        <f t="shared" si="65"/>
        <v>0</v>
      </c>
      <c r="BH929" s="22">
        <f t="shared" si="66"/>
        <v>-7575</v>
      </c>
      <c r="BI929" s="66" t="s">
        <v>72</v>
      </c>
      <c r="BJ929" t="e">
        <f>+VLOOKUP(AH929,Sheet4!A:A,1,FALSE())</f>
        <v>#N/A</v>
      </c>
      <c r="BO929" s="62">
        <f t="shared" si="68"/>
        <v>0</v>
      </c>
      <c r="BP929" t="s">
        <v>636</v>
      </c>
    </row>
    <row r="930" spans="1:68" ht="12.75" customHeight="1" x14ac:dyDescent="0.3">
      <c r="A930" s="60">
        <v>46114</v>
      </c>
      <c r="B930" t="s">
        <v>74</v>
      </c>
      <c r="F930" s="63">
        <v>493</v>
      </c>
      <c r="G930">
        <v>246.5</v>
      </c>
      <c r="H930" s="22">
        <v>505</v>
      </c>
      <c r="I930" s="22">
        <v>505</v>
      </c>
      <c r="J930" s="22">
        <f t="shared" si="67"/>
        <v>258.5</v>
      </c>
      <c r="L930" s="22"/>
      <c r="M930" s="22"/>
      <c r="S930" t="s">
        <v>75</v>
      </c>
      <c r="W930">
        <v>2601135</v>
      </c>
      <c r="X930" t="s">
        <v>630</v>
      </c>
      <c r="Y930" t="s">
        <v>111</v>
      </c>
      <c r="Z930" t="s">
        <v>631</v>
      </c>
      <c r="AA930" t="s">
        <v>632</v>
      </c>
      <c r="AH930" t="s">
        <v>630</v>
      </c>
      <c r="AI930" t="s">
        <v>633</v>
      </c>
      <c r="AJ930" t="s">
        <v>634</v>
      </c>
      <c r="AK930" t="s">
        <v>635</v>
      </c>
      <c r="AO930">
        <v>260001</v>
      </c>
      <c r="BC930" s="22">
        <v>12</v>
      </c>
      <c r="BG930">
        <f t="shared" si="65"/>
        <v>0</v>
      </c>
      <c r="BH930" s="22">
        <f t="shared" si="66"/>
        <v>-505</v>
      </c>
      <c r="BI930" s="61" t="s">
        <v>72</v>
      </c>
      <c r="BJ930" t="e">
        <f>+VLOOKUP(AH930,Sheet4!A:A,1,FALSE())</f>
        <v>#N/A</v>
      </c>
      <c r="BO930" s="62">
        <f t="shared" si="68"/>
        <v>0</v>
      </c>
      <c r="BP930" t="s">
        <v>636</v>
      </c>
    </row>
    <row r="931" spans="1:68" ht="12.75" customHeight="1" x14ac:dyDescent="0.3">
      <c r="A931" s="60">
        <v>46114</v>
      </c>
      <c r="B931" t="s">
        <v>76</v>
      </c>
      <c r="F931">
        <v>9860</v>
      </c>
      <c r="G931">
        <v>9860</v>
      </c>
      <c r="H931" s="22">
        <v>10100</v>
      </c>
      <c r="I931" s="22">
        <v>10100</v>
      </c>
      <c r="J931" s="22">
        <f t="shared" si="67"/>
        <v>240</v>
      </c>
      <c r="L931" s="22"/>
      <c r="M931" s="22"/>
      <c r="S931" t="s">
        <v>77</v>
      </c>
      <c r="W931">
        <v>2601135</v>
      </c>
      <c r="X931" t="s">
        <v>630</v>
      </c>
      <c r="Y931" t="s">
        <v>111</v>
      </c>
      <c r="Z931" t="s">
        <v>631</v>
      </c>
      <c r="AA931" t="s">
        <v>632</v>
      </c>
      <c r="AH931" t="s">
        <v>630</v>
      </c>
      <c r="AI931" t="s">
        <v>633</v>
      </c>
      <c r="AJ931" t="s">
        <v>634</v>
      </c>
      <c r="AK931" t="s">
        <v>635</v>
      </c>
      <c r="AO931">
        <v>260001</v>
      </c>
      <c r="BC931" s="22">
        <v>240</v>
      </c>
      <c r="BG931">
        <f t="shared" si="65"/>
        <v>0</v>
      </c>
      <c r="BH931" s="22">
        <f t="shared" si="66"/>
        <v>-10100</v>
      </c>
      <c r="BI931" s="61" t="s">
        <v>72</v>
      </c>
      <c r="BJ931" t="e">
        <f>+VLOOKUP(AH931,Sheet4!A:A,1,FALSE())</f>
        <v>#N/A</v>
      </c>
      <c r="BO931" s="62">
        <f t="shared" si="68"/>
        <v>0</v>
      </c>
      <c r="BP931" t="s">
        <v>636</v>
      </c>
    </row>
    <row r="932" spans="1:68" ht="12.75" customHeight="1" x14ac:dyDescent="0.3">
      <c r="A932" s="60">
        <v>46114</v>
      </c>
      <c r="B932" t="s">
        <v>78</v>
      </c>
      <c r="F932" s="63">
        <v>493</v>
      </c>
      <c r="G932">
        <v>246.5</v>
      </c>
      <c r="H932" s="22">
        <v>153</v>
      </c>
      <c r="I932" s="22">
        <v>153</v>
      </c>
      <c r="J932" s="22">
        <f t="shared" si="67"/>
        <v>-93.5</v>
      </c>
      <c r="L932" s="22"/>
      <c r="M932" s="22"/>
      <c r="S932" t="s">
        <v>79</v>
      </c>
      <c r="W932">
        <v>2601135</v>
      </c>
      <c r="X932" t="s">
        <v>630</v>
      </c>
      <c r="Y932" t="s">
        <v>111</v>
      </c>
      <c r="Z932" t="s">
        <v>631</v>
      </c>
      <c r="AA932" t="s">
        <v>632</v>
      </c>
      <c r="AH932" t="s">
        <v>630</v>
      </c>
      <c r="AI932" t="s">
        <v>633</v>
      </c>
      <c r="AJ932" t="s">
        <v>634</v>
      </c>
      <c r="AK932" t="s">
        <v>635</v>
      </c>
      <c r="AO932">
        <v>260001</v>
      </c>
      <c r="BC932" s="22">
        <v>-340</v>
      </c>
      <c r="BG932">
        <f t="shared" si="65"/>
        <v>0</v>
      </c>
      <c r="BH932" s="22">
        <f t="shared" si="66"/>
        <v>-153</v>
      </c>
      <c r="BI932" s="61" t="s">
        <v>72</v>
      </c>
      <c r="BJ932" t="e">
        <f>+VLOOKUP(AH932,Sheet4!A:A,1,FALSE())</f>
        <v>#N/A</v>
      </c>
      <c r="BO932" s="62">
        <f t="shared" si="68"/>
        <v>0</v>
      </c>
      <c r="BP932" t="s">
        <v>636</v>
      </c>
    </row>
    <row r="933" spans="1:68" ht="12.75" customHeight="1" x14ac:dyDescent="0.3">
      <c r="A933" s="60">
        <v>46114</v>
      </c>
      <c r="B933" t="s">
        <v>80</v>
      </c>
      <c r="F933">
        <v>6162.5</v>
      </c>
      <c r="G933">
        <v>6162.5</v>
      </c>
      <c r="H933" s="22">
        <v>1912.5</v>
      </c>
      <c r="I933" s="22">
        <v>1912.5</v>
      </c>
      <c r="J933" s="22">
        <f t="shared" si="67"/>
        <v>-4250</v>
      </c>
      <c r="L933" s="22"/>
      <c r="M933" s="22"/>
      <c r="S933" t="s">
        <v>81</v>
      </c>
      <c r="W933">
        <v>2601135</v>
      </c>
      <c r="X933" t="s">
        <v>630</v>
      </c>
      <c r="Y933" t="s">
        <v>111</v>
      </c>
      <c r="Z933" t="s">
        <v>631</v>
      </c>
      <c r="AA933" t="s">
        <v>632</v>
      </c>
      <c r="AH933" t="s">
        <v>630</v>
      </c>
      <c r="AI933" t="s">
        <v>633</v>
      </c>
      <c r="AJ933" t="s">
        <v>634</v>
      </c>
      <c r="AK933" t="s">
        <v>635</v>
      </c>
      <c r="AO933">
        <v>260001</v>
      </c>
      <c r="BC933" s="22">
        <v>-4250</v>
      </c>
      <c r="BF933" s="64">
        <v>6162</v>
      </c>
      <c r="BG933">
        <f t="shared" si="65"/>
        <v>0</v>
      </c>
      <c r="BH933" s="22">
        <f t="shared" si="66"/>
        <v>-1912.5</v>
      </c>
      <c r="BI933" s="66" t="s">
        <v>72</v>
      </c>
      <c r="BJ933" t="e">
        <f>+VLOOKUP(AH933,Sheet4!A:A,1,FALSE())</f>
        <v>#N/A</v>
      </c>
      <c r="BO933" s="62">
        <f t="shared" si="68"/>
        <v>0</v>
      </c>
      <c r="BP933" t="s">
        <v>636</v>
      </c>
    </row>
    <row r="934" spans="1:68" ht="12.75" customHeight="1" x14ac:dyDescent="0.3">
      <c r="A934" s="60">
        <v>46114</v>
      </c>
      <c r="B934" t="s">
        <v>63</v>
      </c>
      <c r="F934">
        <v>870</v>
      </c>
      <c r="G934">
        <v>870</v>
      </c>
      <c r="H934" s="22">
        <v>75</v>
      </c>
      <c r="I934" s="22">
        <v>75</v>
      </c>
      <c r="J934" s="22">
        <f t="shared" si="67"/>
        <v>-795</v>
      </c>
      <c r="K934" t="s">
        <v>64</v>
      </c>
      <c r="L934" s="22"/>
      <c r="M934" s="22"/>
      <c r="S934" t="s">
        <v>65</v>
      </c>
      <c r="W934">
        <v>2601136</v>
      </c>
      <c r="X934" t="s">
        <v>637</v>
      </c>
      <c r="Y934" t="s">
        <v>67</v>
      </c>
      <c r="Z934" t="s">
        <v>87</v>
      </c>
      <c r="AA934" t="s">
        <v>638</v>
      </c>
      <c r="AH934" t="s">
        <v>637</v>
      </c>
      <c r="AI934" t="s">
        <v>639</v>
      </c>
      <c r="AJ934" t="s">
        <v>90</v>
      </c>
      <c r="AK934" t="s">
        <v>91</v>
      </c>
      <c r="AO934">
        <v>260001</v>
      </c>
      <c r="BC934" s="22">
        <v>-795</v>
      </c>
      <c r="BG934">
        <f t="shared" si="65"/>
        <v>0</v>
      </c>
      <c r="BH934" s="22">
        <f t="shared" si="66"/>
        <v>-75</v>
      </c>
      <c r="BI934" s="61" t="s">
        <v>72</v>
      </c>
      <c r="BJ934" t="e">
        <f>+VLOOKUP(AH934,Sheet4!A:A,1,FALSE())</f>
        <v>#N/A</v>
      </c>
      <c r="BO934" s="62">
        <f t="shared" si="68"/>
        <v>0</v>
      </c>
      <c r="BP934" t="s">
        <v>640</v>
      </c>
    </row>
    <row r="935" spans="1:68" ht="12.75" customHeight="1" x14ac:dyDescent="0.3">
      <c r="A935" s="60">
        <v>46114</v>
      </c>
      <c r="B935" t="s">
        <v>74</v>
      </c>
      <c r="F935" s="63">
        <v>58</v>
      </c>
      <c r="G935">
        <v>29</v>
      </c>
      <c r="H935" s="22">
        <v>5</v>
      </c>
      <c r="I935" s="22">
        <v>5</v>
      </c>
      <c r="J935" s="22">
        <f t="shared" si="67"/>
        <v>-24</v>
      </c>
      <c r="L935" s="22"/>
      <c r="M935" s="22"/>
      <c r="S935" t="s">
        <v>75</v>
      </c>
      <c r="W935">
        <v>2601136</v>
      </c>
      <c r="X935" t="s">
        <v>637</v>
      </c>
      <c r="Y935" t="s">
        <v>67</v>
      </c>
      <c r="Z935" t="s">
        <v>87</v>
      </c>
      <c r="AA935" t="s">
        <v>638</v>
      </c>
      <c r="AH935" t="s">
        <v>637</v>
      </c>
      <c r="AI935" t="s">
        <v>639</v>
      </c>
      <c r="AJ935" t="s">
        <v>90</v>
      </c>
      <c r="AK935" t="s">
        <v>91</v>
      </c>
      <c r="AO935">
        <v>260001</v>
      </c>
      <c r="BC935" s="22">
        <v>-53</v>
      </c>
      <c r="BG935">
        <f t="shared" si="65"/>
        <v>0</v>
      </c>
      <c r="BH935" s="22">
        <f t="shared" si="66"/>
        <v>-5</v>
      </c>
      <c r="BI935" s="61" t="s">
        <v>72</v>
      </c>
      <c r="BJ935" t="e">
        <f>+VLOOKUP(AH935,Sheet4!A:A,1,FALSE())</f>
        <v>#N/A</v>
      </c>
      <c r="BO935" s="62">
        <f t="shared" si="68"/>
        <v>0</v>
      </c>
      <c r="BP935" t="s">
        <v>640</v>
      </c>
    </row>
    <row r="936" spans="1:68" ht="12.75" customHeight="1" x14ac:dyDescent="0.3">
      <c r="A936" s="60">
        <v>46114</v>
      </c>
      <c r="B936" t="s">
        <v>76</v>
      </c>
      <c r="F936">
        <v>1160</v>
      </c>
      <c r="G936">
        <v>1160</v>
      </c>
      <c r="H936" s="22">
        <v>100</v>
      </c>
      <c r="I936" s="22">
        <v>100</v>
      </c>
      <c r="J936" s="22">
        <f t="shared" si="67"/>
        <v>-1060</v>
      </c>
      <c r="L936" s="22"/>
      <c r="M936" s="22"/>
      <c r="S936" t="s">
        <v>77</v>
      </c>
      <c r="W936">
        <v>2601136</v>
      </c>
      <c r="X936" t="s">
        <v>637</v>
      </c>
      <c r="Y936" t="s">
        <v>67</v>
      </c>
      <c r="Z936" t="s">
        <v>87</v>
      </c>
      <c r="AA936" t="s">
        <v>638</v>
      </c>
      <c r="AH936" t="s">
        <v>637</v>
      </c>
      <c r="AI936" t="s">
        <v>639</v>
      </c>
      <c r="AJ936" t="s">
        <v>90</v>
      </c>
      <c r="AK936" t="s">
        <v>91</v>
      </c>
      <c r="AO936">
        <v>260001</v>
      </c>
      <c r="BC936" s="22">
        <v>-1060</v>
      </c>
      <c r="BG936">
        <f t="shared" si="65"/>
        <v>0</v>
      </c>
      <c r="BH936" s="22">
        <f t="shared" si="66"/>
        <v>-100</v>
      </c>
      <c r="BI936" s="61" t="s">
        <v>72</v>
      </c>
      <c r="BJ936" t="e">
        <f>+VLOOKUP(AH936,Sheet4!A:A,1,FALSE())</f>
        <v>#N/A</v>
      </c>
      <c r="BO936" s="62">
        <f t="shared" si="68"/>
        <v>0</v>
      </c>
      <c r="BP936" t="s">
        <v>640</v>
      </c>
    </row>
    <row r="937" spans="1:68" ht="12.75" customHeight="1" x14ac:dyDescent="0.3">
      <c r="A937" s="60">
        <v>46114</v>
      </c>
      <c r="B937" t="s">
        <v>78</v>
      </c>
      <c r="F937" s="63">
        <v>45</v>
      </c>
      <c r="G937">
        <v>22.5</v>
      </c>
      <c r="H937" s="22">
        <v>0</v>
      </c>
      <c r="I937" s="22">
        <v>0</v>
      </c>
      <c r="J937" s="22">
        <f t="shared" si="67"/>
        <v>-22.5</v>
      </c>
      <c r="L937" s="22"/>
      <c r="M937" s="22"/>
      <c r="S937" t="s">
        <v>79</v>
      </c>
      <c r="W937">
        <v>2601136</v>
      </c>
      <c r="X937" t="s">
        <v>637</v>
      </c>
      <c r="Y937" t="s">
        <v>67</v>
      </c>
      <c r="Z937" t="s">
        <v>87</v>
      </c>
      <c r="AA937" t="s">
        <v>638</v>
      </c>
      <c r="AH937" t="s">
        <v>637</v>
      </c>
      <c r="AI937" t="s">
        <v>639</v>
      </c>
      <c r="AJ937" t="s">
        <v>90</v>
      </c>
      <c r="AK937" t="s">
        <v>91</v>
      </c>
      <c r="AO937">
        <v>260001</v>
      </c>
      <c r="BC937" s="22">
        <v>-45</v>
      </c>
      <c r="BG937">
        <f t="shared" si="65"/>
        <v>0</v>
      </c>
      <c r="BH937" s="22">
        <f t="shared" si="66"/>
        <v>0</v>
      </c>
      <c r="BI937" s="61" t="s">
        <v>72</v>
      </c>
      <c r="BJ937" t="e">
        <f>+VLOOKUP(AH937,Sheet4!A:A,1,FALSE())</f>
        <v>#N/A</v>
      </c>
      <c r="BO937" s="62">
        <f t="shared" si="68"/>
        <v>0</v>
      </c>
      <c r="BP937" t="s">
        <v>640</v>
      </c>
    </row>
    <row r="938" spans="1:68" ht="12.75" customHeight="1" x14ac:dyDescent="0.3">
      <c r="A938" s="60">
        <v>46114</v>
      </c>
      <c r="B938" t="s">
        <v>80</v>
      </c>
      <c r="F938">
        <v>562.5</v>
      </c>
      <c r="G938">
        <v>562.5</v>
      </c>
      <c r="H938" s="22">
        <v>0</v>
      </c>
      <c r="I938" s="22">
        <v>0</v>
      </c>
      <c r="J938" s="22">
        <f t="shared" si="67"/>
        <v>-562.5</v>
      </c>
      <c r="L938" s="22">
        <f>I938/12.5</f>
        <v>0</v>
      </c>
      <c r="M938" s="22"/>
      <c r="S938" t="s">
        <v>81</v>
      </c>
      <c r="W938">
        <v>2601136</v>
      </c>
      <c r="X938" t="s">
        <v>637</v>
      </c>
      <c r="Y938" t="s">
        <v>67</v>
      </c>
      <c r="Z938" t="s">
        <v>87</v>
      </c>
      <c r="AA938" t="s">
        <v>638</v>
      </c>
      <c r="AH938" t="s">
        <v>637</v>
      </c>
      <c r="AI938" t="s">
        <v>639</v>
      </c>
      <c r="AJ938" t="s">
        <v>90</v>
      </c>
      <c r="AK938" t="s">
        <v>91</v>
      </c>
      <c r="AO938">
        <v>260001</v>
      </c>
      <c r="BC938" s="22">
        <v>-562.5</v>
      </c>
      <c r="BG938">
        <f t="shared" si="65"/>
        <v>0</v>
      </c>
      <c r="BH938" s="22">
        <f t="shared" si="66"/>
        <v>0</v>
      </c>
      <c r="BI938" s="61" t="s">
        <v>72</v>
      </c>
      <c r="BJ938" t="e">
        <f>+VLOOKUP(AH938,Sheet4!A:A,1,FALSE())</f>
        <v>#N/A</v>
      </c>
      <c r="BO938" s="62">
        <f t="shared" si="68"/>
        <v>0</v>
      </c>
      <c r="BP938" t="s">
        <v>640</v>
      </c>
    </row>
    <row r="939" spans="1:68" ht="12.75" customHeight="1" x14ac:dyDescent="0.3">
      <c r="A939" s="60">
        <v>46114</v>
      </c>
      <c r="B939" t="s">
        <v>82</v>
      </c>
      <c r="F939" s="63">
        <v>39</v>
      </c>
      <c r="G939">
        <v>19.5</v>
      </c>
      <c r="H939" s="22">
        <v>15</v>
      </c>
      <c r="I939" s="22">
        <v>15</v>
      </c>
      <c r="J939" s="22">
        <f t="shared" si="67"/>
        <v>-4.5</v>
      </c>
      <c r="L939" s="22"/>
      <c r="M939" s="22"/>
      <c r="S939" t="s">
        <v>83</v>
      </c>
      <c r="W939">
        <v>2601136</v>
      </c>
      <c r="X939" t="s">
        <v>637</v>
      </c>
      <c r="Y939" t="s">
        <v>67</v>
      </c>
      <c r="Z939" t="s">
        <v>87</v>
      </c>
      <c r="AA939" t="s">
        <v>638</v>
      </c>
      <c r="AH939" t="s">
        <v>637</v>
      </c>
      <c r="AI939" t="s">
        <v>639</v>
      </c>
      <c r="AJ939" t="s">
        <v>90</v>
      </c>
      <c r="AK939" t="s">
        <v>91</v>
      </c>
      <c r="AO939">
        <v>260001</v>
      </c>
      <c r="BC939" s="22">
        <v>-24</v>
      </c>
      <c r="BG939">
        <f t="shared" si="65"/>
        <v>0</v>
      </c>
      <c r="BH939" s="22">
        <f t="shared" si="66"/>
        <v>-15</v>
      </c>
      <c r="BI939" s="61" t="s">
        <v>72</v>
      </c>
      <c r="BJ939" t="e">
        <f>+VLOOKUP(AH939,Sheet4!A:A,1,FALSE())</f>
        <v>#N/A</v>
      </c>
      <c r="BO939" s="62">
        <f t="shared" si="68"/>
        <v>0</v>
      </c>
      <c r="BP939" t="s">
        <v>640</v>
      </c>
    </row>
    <row r="940" spans="1:68" ht="12.75" customHeight="1" x14ac:dyDescent="0.3">
      <c r="A940" s="60">
        <v>46114</v>
      </c>
      <c r="B940" t="s">
        <v>84</v>
      </c>
      <c r="F940">
        <v>650</v>
      </c>
      <c r="G940">
        <v>650</v>
      </c>
      <c r="H940" s="22">
        <v>250</v>
      </c>
      <c r="I940" s="22">
        <v>250</v>
      </c>
      <c r="J940" s="22">
        <f t="shared" si="67"/>
        <v>-400</v>
      </c>
      <c r="L940" s="22"/>
      <c r="M940" s="22">
        <f>I940/50</f>
        <v>5</v>
      </c>
      <c r="S940" t="s">
        <v>85</v>
      </c>
      <c r="W940">
        <v>2601136</v>
      </c>
      <c r="X940" t="s">
        <v>637</v>
      </c>
      <c r="Y940" t="s">
        <v>67</v>
      </c>
      <c r="Z940" t="s">
        <v>87</v>
      </c>
      <c r="AA940" t="s">
        <v>638</v>
      </c>
      <c r="AH940" t="s">
        <v>637</v>
      </c>
      <c r="AI940" t="s">
        <v>639</v>
      </c>
      <c r="AJ940" t="s">
        <v>90</v>
      </c>
      <c r="AK940" t="s">
        <v>91</v>
      </c>
      <c r="AO940">
        <v>260001</v>
      </c>
      <c r="BC940" s="22">
        <v>-400</v>
      </c>
      <c r="BG940">
        <f t="shared" si="65"/>
        <v>0</v>
      </c>
      <c r="BH940" s="22">
        <f t="shared" si="66"/>
        <v>-250</v>
      </c>
      <c r="BI940" s="61" t="s">
        <v>72</v>
      </c>
      <c r="BJ940" t="e">
        <f>+VLOOKUP(AH940,Sheet4!A:A,1,FALSE())</f>
        <v>#N/A</v>
      </c>
      <c r="BO940" s="62">
        <f t="shared" si="68"/>
        <v>0</v>
      </c>
      <c r="BP940" t="s">
        <v>640</v>
      </c>
    </row>
    <row r="941" spans="1:68" ht="12.75" customHeight="1" x14ac:dyDescent="0.3">
      <c r="A941" s="60">
        <v>46114</v>
      </c>
      <c r="B941" t="s">
        <v>63</v>
      </c>
      <c r="F941">
        <v>2655</v>
      </c>
      <c r="G941">
        <v>2655</v>
      </c>
      <c r="H941" s="22">
        <v>0</v>
      </c>
      <c r="I941" s="22">
        <v>0</v>
      </c>
      <c r="J941" s="22">
        <f t="shared" si="67"/>
        <v>-2655</v>
      </c>
      <c r="K941" t="s">
        <v>64</v>
      </c>
      <c r="L941" s="22"/>
      <c r="M941" s="22"/>
      <c r="S941" t="s">
        <v>65</v>
      </c>
      <c r="W941">
        <v>2601137</v>
      </c>
      <c r="X941" s="69" t="s">
        <v>641</v>
      </c>
      <c r="Y941" t="s">
        <v>111</v>
      </c>
      <c r="Z941" t="s">
        <v>347</v>
      </c>
      <c r="AA941" t="s">
        <v>581</v>
      </c>
      <c r="AH941" t="s">
        <v>641</v>
      </c>
      <c r="AI941" t="s">
        <v>642</v>
      </c>
      <c r="AJ941" t="s">
        <v>350</v>
      </c>
      <c r="AK941" t="s">
        <v>351</v>
      </c>
      <c r="AO941">
        <v>260001</v>
      </c>
      <c r="BC941" s="22">
        <v>-2655</v>
      </c>
      <c r="BE941" s="64">
        <v>2655</v>
      </c>
      <c r="BG941">
        <f t="shared" si="65"/>
        <v>2655</v>
      </c>
      <c r="BH941" s="22">
        <f t="shared" si="66"/>
        <v>2655</v>
      </c>
      <c r="BI941" s="65" t="s">
        <v>100</v>
      </c>
      <c r="BJ941" t="str">
        <f>+VLOOKUP(AH941,Sheet4!A:A,1,FALSE())</f>
        <v>Carlos Roque Quembo</v>
      </c>
      <c r="BL941" s="62">
        <f>+G941-BG941</f>
        <v>0</v>
      </c>
      <c r="BO941" s="62">
        <f t="shared" si="68"/>
        <v>0</v>
      </c>
      <c r="BP941" t="s">
        <v>643</v>
      </c>
    </row>
    <row r="942" spans="1:68" ht="12.75" customHeight="1" x14ac:dyDescent="0.3">
      <c r="A942" s="60">
        <v>46114</v>
      </c>
      <c r="B942" t="s">
        <v>74</v>
      </c>
      <c r="F942" s="63">
        <v>177</v>
      </c>
      <c r="G942">
        <v>88.5</v>
      </c>
      <c r="H942" s="22">
        <v>0</v>
      </c>
      <c r="I942" s="22">
        <v>0</v>
      </c>
      <c r="J942" s="22">
        <f t="shared" si="67"/>
        <v>-88.5</v>
      </c>
      <c r="L942" s="22"/>
      <c r="M942" s="22"/>
      <c r="S942" t="s">
        <v>75</v>
      </c>
      <c r="W942">
        <v>2601137</v>
      </c>
      <c r="X942" t="s">
        <v>641</v>
      </c>
      <c r="Y942" t="s">
        <v>111</v>
      </c>
      <c r="Z942" t="s">
        <v>347</v>
      </c>
      <c r="AA942" t="s">
        <v>581</v>
      </c>
      <c r="AH942" t="s">
        <v>641</v>
      </c>
      <c r="AI942" t="s">
        <v>642</v>
      </c>
      <c r="AJ942" t="s">
        <v>350</v>
      </c>
      <c r="AK942" t="s">
        <v>351</v>
      </c>
      <c r="AO942">
        <v>260001</v>
      </c>
      <c r="BC942" s="22">
        <v>-177</v>
      </c>
      <c r="BG942">
        <f t="shared" si="65"/>
        <v>0</v>
      </c>
      <c r="BH942" s="22">
        <f t="shared" si="66"/>
        <v>0</v>
      </c>
      <c r="BI942" s="61" t="s">
        <v>72</v>
      </c>
      <c r="BJ942" t="str">
        <f>+VLOOKUP(AH942,Sheet4!A:A,1,FALSE())</f>
        <v>Carlos Roque Quembo</v>
      </c>
      <c r="BL942" s="62">
        <f>+G942-BG942</f>
        <v>88.5</v>
      </c>
      <c r="BO942" s="62">
        <f t="shared" si="68"/>
        <v>0</v>
      </c>
      <c r="BP942" t="s">
        <v>643</v>
      </c>
    </row>
    <row r="943" spans="1:68" ht="12.75" customHeight="1" x14ac:dyDescent="0.3">
      <c r="A943" s="60">
        <v>46114</v>
      </c>
      <c r="B943" t="s">
        <v>76</v>
      </c>
      <c r="F943">
        <v>3540</v>
      </c>
      <c r="G943">
        <v>3540</v>
      </c>
      <c r="H943" s="22">
        <v>0</v>
      </c>
      <c r="I943" s="22">
        <v>0</v>
      </c>
      <c r="J943" s="22">
        <f t="shared" si="67"/>
        <v>-3540</v>
      </c>
      <c r="L943" s="22"/>
      <c r="M943" s="22"/>
      <c r="S943" t="s">
        <v>77</v>
      </c>
      <c r="W943">
        <v>2601137</v>
      </c>
      <c r="X943" t="s">
        <v>641</v>
      </c>
      <c r="Y943" t="s">
        <v>111</v>
      </c>
      <c r="Z943" t="s">
        <v>347</v>
      </c>
      <c r="AA943" t="s">
        <v>581</v>
      </c>
      <c r="AH943" t="s">
        <v>641</v>
      </c>
      <c r="AI943" t="s">
        <v>642</v>
      </c>
      <c r="AJ943" t="s">
        <v>350</v>
      </c>
      <c r="AK943" t="s">
        <v>351</v>
      </c>
      <c r="AO943">
        <v>260001</v>
      </c>
      <c r="BC943" s="22">
        <v>-3540</v>
      </c>
      <c r="BG943">
        <f t="shared" si="65"/>
        <v>0</v>
      </c>
      <c r="BH943" s="22">
        <f t="shared" si="66"/>
        <v>0</v>
      </c>
      <c r="BI943" s="61" t="s">
        <v>72</v>
      </c>
      <c r="BJ943" t="str">
        <f>+VLOOKUP(AH943,Sheet4!A:A,1,FALSE())</f>
        <v>Carlos Roque Quembo</v>
      </c>
      <c r="BL943" s="62">
        <f>+G943-BG943</f>
        <v>3540</v>
      </c>
      <c r="BO943" s="62">
        <f t="shared" si="68"/>
        <v>0</v>
      </c>
      <c r="BP943" t="s">
        <v>643</v>
      </c>
    </row>
    <row r="944" spans="1:68" ht="12.75" customHeight="1" x14ac:dyDescent="0.3">
      <c r="A944" s="60">
        <v>46114</v>
      </c>
      <c r="B944" t="s">
        <v>82</v>
      </c>
      <c r="F944" s="63">
        <v>531</v>
      </c>
      <c r="G944">
        <v>265.5</v>
      </c>
      <c r="H944" s="22">
        <v>0</v>
      </c>
      <c r="I944" s="22">
        <v>0</v>
      </c>
      <c r="J944" s="22">
        <f t="shared" si="67"/>
        <v>-265.5</v>
      </c>
      <c r="L944" s="22"/>
      <c r="M944" s="22"/>
      <c r="S944" t="s">
        <v>83</v>
      </c>
      <c r="W944">
        <v>2601137</v>
      </c>
      <c r="X944" t="s">
        <v>641</v>
      </c>
      <c r="Y944" t="s">
        <v>111</v>
      </c>
      <c r="Z944" t="s">
        <v>347</v>
      </c>
      <c r="AA944" t="s">
        <v>581</v>
      </c>
      <c r="AH944" t="s">
        <v>641</v>
      </c>
      <c r="AI944" t="s">
        <v>642</v>
      </c>
      <c r="AJ944" t="s">
        <v>350</v>
      </c>
      <c r="AK944" t="s">
        <v>351</v>
      </c>
      <c r="AO944">
        <v>260001</v>
      </c>
      <c r="BC944" s="22">
        <v>-531</v>
      </c>
      <c r="BG944">
        <f t="shared" si="65"/>
        <v>0</v>
      </c>
      <c r="BH944" s="22">
        <f t="shared" si="66"/>
        <v>0</v>
      </c>
      <c r="BI944" s="61" t="s">
        <v>72</v>
      </c>
      <c r="BJ944" t="str">
        <f>+VLOOKUP(AH944,Sheet4!A:A,1,FALSE())</f>
        <v>Carlos Roque Quembo</v>
      </c>
      <c r="BL944" s="62">
        <f>+G944-BG944</f>
        <v>265.5</v>
      </c>
      <c r="BO944" s="62">
        <f t="shared" si="68"/>
        <v>0</v>
      </c>
      <c r="BP944" t="s">
        <v>643</v>
      </c>
    </row>
    <row r="945" spans="1:68" ht="12.75" customHeight="1" x14ac:dyDescent="0.3">
      <c r="A945" s="60">
        <v>46114</v>
      </c>
      <c r="B945" t="s">
        <v>84</v>
      </c>
      <c r="F945">
        <v>8850</v>
      </c>
      <c r="G945">
        <v>8850</v>
      </c>
      <c r="H945" s="22">
        <v>0</v>
      </c>
      <c r="I945" s="22">
        <v>0</v>
      </c>
      <c r="J945" s="22">
        <f t="shared" si="67"/>
        <v>-8850</v>
      </c>
      <c r="L945" s="22"/>
      <c r="M945" s="22"/>
      <c r="S945" t="s">
        <v>85</v>
      </c>
      <c r="W945">
        <v>2601137</v>
      </c>
      <c r="X945" t="s">
        <v>641</v>
      </c>
      <c r="Y945" t="s">
        <v>111</v>
      </c>
      <c r="Z945" t="s">
        <v>347</v>
      </c>
      <c r="AA945" t="s">
        <v>581</v>
      </c>
      <c r="AH945" t="s">
        <v>641</v>
      </c>
      <c r="AI945" t="s">
        <v>642</v>
      </c>
      <c r="AJ945" t="s">
        <v>350</v>
      </c>
      <c r="AK945" t="s">
        <v>351</v>
      </c>
      <c r="AO945">
        <v>260001</v>
      </c>
      <c r="BC945" s="22">
        <v>-8850</v>
      </c>
      <c r="BG945">
        <f t="shared" si="65"/>
        <v>0</v>
      </c>
      <c r="BH945" s="22">
        <f t="shared" si="66"/>
        <v>0</v>
      </c>
      <c r="BI945" s="61" t="s">
        <v>72</v>
      </c>
      <c r="BJ945" t="str">
        <f>+VLOOKUP(AH945,Sheet4!A:A,1,FALSE())</f>
        <v>Carlos Roque Quembo</v>
      </c>
      <c r="BL945" s="62">
        <f>+G945-BG945</f>
        <v>8850</v>
      </c>
      <c r="BO945" s="62">
        <f t="shared" si="68"/>
        <v>0</v>
      </c>
      <c r="BP945" t="s">
        <v>643</v>
      </c>
    </row>
    <row r="946" spans="1:68" ht="12.75" customHeight="1" x14ac:dyDescent="0.3">
      <c r="A946" s="60">
        <v>46114</v>
      </c>
      <c r="B946" t="s">
        <v>63</v>
      </c>
      <c r="F946">
        <v>60</v>
      </c>
      <c r="G946">
        <v>60</v>
      </c>
      <c r="H946" s="22">
        <v>15</v>
      </c>
      <c r="I946" s="22">
        <v>15</v>
      </c>
      <c r="J946" s="22">
        <f t="shared" si="67"/>
        <v>-45</v>
      </c>
      <c r="K946" t="s">
        <v>93</v>
      </c>
      <c r="L946" s="22"/>
      <c r="M946" s="22"/>
      <c r="S946" t="s">
        <v>65</v>
      </c>
      <c r="W946">
        <v>2601138</v>
      </c>
      <c r="X946" t="s">
        <v>644</v>
      </c>
      <c r="Y946" t="s">
        <v>111</v>
      </c>
      <c r="Z946" t="s">
        <v>112</v>
      </c>
      <c r="AA946" t="s">
        <v>113</v>
      </c>
      <c r="AH946" t="s">
        <v>644</v>
      </c>
      <c r="AI946" t="s">
        <v>645</v>
      </c>
      <c r="AJ946" t="s">
        <v>115</v>
      </c>
      <c r="AK946">
        <v>844823720</v>
      </c>
      <c r="AO946">
        <v>260001</v>
      </c>
      <c r="BC946" s="22">
        <v>-45</v>
      </c>
      <c r="BF946" s="64">
        <v>60</v>
      </c>
      <c r="BG946">
        <f t="shared" si="65"/>
        <v>0</v>
      </c>
      <c r="BH946" s="22">
        <f t="shared" si="66"/>
        <v>-15</v>
      </c>
      <c r="BI946" s="66" t="s">
        <v>72</v>
      </c>
      <c r="BJ946" t="e">
        <f>+VLOOKUP(AH946,Sheet4!A:A,1,FALSE())</f>
        <v>#N/A</v>
      </c>
      <c r="BO946" s="62">
        <f t="shared" si="68"/>
        <v>0</v>
      </c>
      <c r="BP946" t="s">
        <v>646</v>
      </c>
    </row>
    <row r="947" spans="1:68" ht="12.75" customHeight="1" x14ac:dyDescent="0.3">
      <c r="A947" s="60">
        <v>46114</v>
      </c>
      <c r="B947" t="s">
        <v>63</v>
      </c>
      <c r="F947">
        <v>29415</v>
      </c>
      <c r="G947">
        <v>29415</v>
      </c>
      <c r="H947" s="22">
        <v>10485</v>
      </c>
      <c r="I947" s="22">
        <v>10485</v>
      </c>
      <c r="J947" s="22">
        <f t="shared" si="67"/>
        <v>-18930</v>
      </c>
      <c r="K947" t="s">
        <v>93</v>
      </c>
      <c r="L947" s="22"/>
      <c r="M947" s="22"/>
      <c r="S947" t="s">
        <v>65</v>
      </c>
      <c r="W947">
        <v>2601138</v>
      </c>
      <c r="X947" t="s">
        <v>644</v>
      </c>
      <c r="Y947" t="s">
        <v>111</v>
      </c>
      <c r="Z947" t="s">
        <v>112</v>
      </c>
      <c r="AA947" t="s">
        <v>647</v>
      </c>
      <c r="AH947" t="s">
        <v>644</v>
      </c>
      <c r="AI947" t="s">
        <v>645</v>
      </c>
      <c r="AJ947" t="s">
        <v>115</v>
      </c>
      <c r="AK947">
        <v>844823720</v>
      </c>
      <c r="AO947">
        <v>260001</v>
      </c>
      <c r="BC947" s="22">
        <v>-18930</v>
      </c>
      <c r="BF947" s="64">
        <v>29415</v>
      </c>
      <c r="BG947">
        <f t="shared" si="65"/>
        <v>0</v>
      </c>
      <c r="BH947" s="22">
        <f t="shared" si="66"/>
        <v>-10485</v>
      </c>
      <c r="BI947" s="66" t="s">
        <v>72</v>
      </c>
      <c r="BJ947" t="e">
        <f>+VLOOKUP(AH947,Sheet4!A:A,1,FALSE())</f>
        <v>#N/A</v>
      </c>
      <c r="BO947" s="62">
        <f t="shared" si="68"/>
        <v>0</v>
      </c>
      <c r="BP947" t="s">
        <v>646</v>
      </c>
    </row>
    <row r="948" spans="1:68" ht="12.75" customHeight="1" x14ac:dyDescent="0.3">
      <c r="A948" s="60">
        <v>46114</v>
      </c>
      <c r="B948" t="s">
        <v>74</v>
      </c>
      <c r="F948" s="63">
        <v>4</v>
      </c>
      <c r="G948">
        <v>2</v>
      </c>
      <c r="H948" s="22">
        <v>1</v>
      </c>
      <c r="I948" s="22">
        <v>1</v>
      </c>
      <c r="J948" s="22">
        <f t="shared" si="67"/>
        <v>-1</v>
      </c>
      <c r="L948" s="22"/>
      <c r="M948" s="22"/>
      <c r="S948" t="s">
        <v>75</v>
      </c>
      <c r="W948">
        <v>2601138</v>
      </c>
      <c r="X948" t="s">
        <v>644</v>
      </c>
      <c r="Y948" t="s">
        <v>111</v>
      </c>
      <c r="Z948" t="s">
        <v>112</v>
      </c>
      <c r="AA948" t="s">
        <v>113</v>
      </c>
      <c r="AH948" t="s">
        <v>644</v>
      </c>
      <c r="AI948" t="s">
        <v>645</v>
      </c>
      <c r="AJ948" t="s">
        <v>115</v>
      </c>
      <c r="AK948">
        <v>844823720</v>
      </c>
      <c r="AO948">
        <v>260001</v>
      </c>
      <c r="BC948" s="22">
        <v>-3</v>
      </c>
      <c r="BG948">
        <f t="shared" si="65"/>
        <v>0</v>
      </c>
      <c r="BH948" s="22">
        <f t="shared" si="66"/>
        <v>-1</v>
      </c>
      <c r="BI948" s="61" t="s">
        <v>72</v>
      </c>
      <c r="BJ948" t="e">
        <f>+VLOOKUP(AH948,Sheet4!A:A,1,FALSE())</f>
        <v>#N/A</v>
      </c>
      <c r="BO948" s="62">
        <f t="shared" si="68"/>
        <v>0</v>
      </c>
      <c r="BP948" t="s">
        <v>646</v>
      </c>
    </row>
    <row r="949" spans="1:68" ht="12.75" customHeight="1" x14ac:dyDescent="0.3">
      <c r="A949" s="60">
        <v>46114</v>
      </c>
      <c r="B949" t="s">
        <v>74</v>
      </c>
      <c r="F949" s="63">
        <v>1961</v>
      </c>
      <c r="G949">
        <v>980.5</v>
      </c>
      <c r="H949" s="22">
        <v>699</v>
      </c>
      <c r="I949" s="22">
        <v>699</v>
      </c>
      <c r="J949" s="22">
        <f t="shared" si="67"/>
        <v>-281.5</v>
      </c>
      <c r="L949" s="22"/>
      <c r="M949" s="22"/>
      <c r="S949" t="s">
        <v>75</v>
      </c>
      <c r="W949">
        <v>2601138</v>
      </c>
      <c r="X949" t="s">
        <v>644</v>
      </c>
      <c r="Y949" t="s">
        <v>111</v>
      </c>
      <c r="Z949" t="s">
        <v>112</v>
      </c>
      <c r="AA949" t="s">
        <v>647</v>
      </c>
      <c r="AH949" t="s">
        <v>644</v>
      </c>
      <c r="AI949" t="s">
        <v>645</v>
      </c>
      <c r="AJ949" t="s">
        <v>115</v>
      </c>
      <c r="AK949">
        <v>844823720</v>
      </c>
      <c r="AO949">
        <v>260001</v>
      </c>
      <c r="BC949" s="22">
        <v>-1262</v>
      </c>
      <c r="BG949">
        <f t="shared" si="65"/>
        <v>0</v>
      </c>
      <c r="BH949" s="22">
        <f t="shared" si="66"/>
        <v>-699</v>
      </c>
      <c r="BI949" s="61" t="s">
        <v>72</v>
      </c>
      <c r="BJ949" t="e">
        <f>+VLOOKUP(AH949,Sheet4!A:A,1,FALSE())</f>
        <v>#N/A</v>
      </c>
      <c r="BO949" s="62">
        <f t="shared" si="68"/>
        <v>0</v>
      </c>
      <c r="BP949" t="s">
        <v>646</v>
      </c>
    </row>
    <row r="950" spans="1:68" ht="12.75" customHeight="1" x14ac:dyDescent="0.3">
      <c r="A950" s="60">
        <v>46114</v>
      </c>
      <c r="B950" t="s">
        <v>76</v>
      </c>
      <c r="F950">
        <v>80</v>
      </c>
      <c r="G950">
        <v>80</v>
      </c>
      <c r="H950" s="22">
        <v>20</v>
      </c>
      <c r="I950" s="22">
        <v>20</v>
      </c>
      <c r="J950" s="22">
        <f t="shared" si="67"/>
        <v>-60</v>
      </c>
      <c r="L950" s="22"/>
      <c r="M950" s="22"/>
      <c r="S950" t="s">
        <v>77</v>
      </c>
      <c r="W950">
        <v>2601138</v>
      </c>
      <c r="X950" t="s">
        <v>644</v>
      </c>
      <c r="Y950" t="s">
        <v>111</v>
      </c>
      <c r="Z950" t="s">
        <v>112</v>
      </c>
      <c r="AA950" t="s">
        <v>113</v>
      </c>
      <c r="AH950" t="s">
        <v>644</v>
      </c>
      <c r="AI950" t="s">
        <v>645</v>
      </c>
      <c r="AJ950" t="s">
        <v>115</v>
      </c>
      <c r="AK950">
        <v>844823720</v>
      </c>
      <c r="AO950">
        <v>260001</v>
      </c>
      <c r="BC950" s="22">
        <v>-60</v>
      </c>
      <c r="BG950">
        <f t="shared" si="65"/>
        <v>0</v>
      </c>
      <c r="BH950" s="22">
        <f t="shared" si="66"/>
        <v>-20</v>
      </c>
      <c r="BI950" s="61" t="s">
        <v>72</v>
      </c>
      <c r="BJ950" t="e">
        <f>+VLOOKUP(AH950,Sheet4!A:A,1,FALSE())</f>
        <v>#N/A</v>
      </c>
      <c r="BO950" s="62">
        <f t="shared" si="68"/>
        <v>0</v>
      </c>
      <c r="BP950" t="s">
        <v>646</v>
      </c>
    </row>
    <row r="951" spans="1:68" ht="12.75" customHeight="1" x14ac:dyDescent="0.3">
      <c r="A951" s="60">
        <v>46114</v>
      </c>
      <c r="B951" t="s">
        <v>76</v>
      </c>
      <c r="F951">
        <v>39220</v>
      </c>
      <c r="G951">
        <v>39220</v>
      </c>
      <c r="H951" s="22">
        <v>13980</v>
      </c>
      <c r="I951" s="22">
        <v>13980</v>
      </c>
      <c r="J951" s="22">
        <f t="shared" si="67"/>
        <v>-25240</v>
      </c>
      <c r="L951" s="22"/>
      <c r="M951" s="22"/>
      <c r="S951" t="s">
        <v>77</v>
      </c>
      <c r="W951">
        <v>2601138</v>
      </c>
      <c r="X951" t="s">
        <v>644</v>
      </c>
      <c r="Y951" t="s">
        <v>111</v>
      </c>
      <c r="Z951" t="s">
        <v>112</v>
      </c>
      <c r="AA951" t="s">
        <v>647</v>
      </c>
      <c r="AH951" t="s">
        <v>644</v>
      </c>
      <c r="AI951" t="s">
        <v>645</v>
      </c>
      <c r="AJ951" t="s">
        <v>115</v>
      </c>
      <c r="AK951">
        <v>844823720</v>
      </c>
      <c r="AO951">
        <v>260001</v>
      </c>
      <c r="BC951" s="22">
        <v>-25240</v>
      </c>
      <c r="BG951">
        <f t="shared" si="65"/>
        <v>0</v>
      </c>
      <c r="BH951" s="22">
        <f t="shared" si="66"/>
        <v>-13980</v>
      </c>
      <c r="BI951" s="61" t="s">
        <v>72</v>
      </c>
      <c r="BJ951" t="e">
        <f>+VLOOKUP(AH951,Sheet4!A:A,1,FALSE())</f>
        <v>#N/A</v>
      </c>
      <c r="BO951" s="62">
        <f t="shared" si="68"/>
        <v>0</v>
      </c>
      <c r="BP951" t="s">
        <v>646</v>
      </c>
    </row>
    <row r="952" spans="1:68" ht="12.75" customHeight="1" x14ac:dyDescent="0.3">
      <c r="A952" s="60">
        <v>46114</v>
      </c>
      <c r="B952" t="s">
        <v>78</v>
      </c>
      <c r="F952" s="63">
        <v>4</v>
      </c>
      <c r="G952">
        <v>2</v>
      </c>
      <c r="H952" s="22">
        <v>1</v>
      </c>
      <c r="I952" s="22">
        <v>1</v>
      </c>
      <c r="J952" s="22">
        <f t="shared" si="67"/>
        <v>-1</v>
      </c>
      <c r="L952" s="22"/>
      <c r="M952" s="22"/>
      <c r="S952" t="s">
        <v>79</v>
      </c>
      <c r="W952">
        <v>2601138</v>
      </c>
      <c r="X952" t="s">
        <v>644</v>
      </c>
      <c r="Y952" t="s">
        <v>111</v>
      </c>
      <c r="Z952" t="s">
        <v>112</v>
      </c>
      <c r="AA952" t="s">
        <v>113</v>
      </c>
      <c r="AH952" t="s">
        <v>644</v>
      </c>
      <c r="AI952" t="s">
        <v>645</v>
      </c>
      <c r="AJ952" t="s">
        <v>115</v>
      </c>
      <c r="AK952">
        <v>844823720</v>
      </c>
      <c r="AO952">
        <v>260001</v>
      </c>
      <c r="BC952" s="22">
        <v>-3</v>
      </c>
      <c r="BG952">
        <f t="shared" si="65"/>
        <v>0</v>
      </c>
      <c r="BH952" s="22">
        <f t="shared" si="66"/>
        <v>-1</v>
      </c>
      <c r="BI952" s="61" t="s">
        <v>72</v>
      </c>
      <c r="BJ952" t="e">
        <f>+VLOOKUP(AH952,Sheet4!A:A,1,FALSE())</f>
        <v>#N/A</v>
      </c>
      <c r="BO952" s="62">
        <f t="shared" si="68"/>
        <v>0</v>
      </c>
      <c r="BP952" t="s">
        <v>646</v>
      </c>
    </row>
    <row r="953" spans="1:68" ht="12.75" customHeight="1" x14ac:dyDescent="0.3">
      <c r="A953" s="60">
        <v>46114</v>
      </c>
      <c r="B953" t="s">
        <v>78</v>
      </c>
      <c r="F953" s="63">
        <v>1961</v>
      </c>
      <c r="G953">
        <v>980.5</v>
      </c>
      <c r="H953" s="22">
        <v>699</v>
      </c>
      <c r="I953" s="22">
        <v>699</v>
      </c>
      <c r="J953" s="22">
        <f t="shared" si="67"/>
        <v>-281.5</v>
      </c>
      <c r="L953" s="22"/>
      <c r="M953" s="22"/>
      <c r="S953" t="s">
        <v>79</v>
      </c>
      <c r="W953">
        <v>2601138</v>
      </c>
      <c r="X953" t="s">
        <v>644</v>
      </c>
      <c r="Y953" t="s">
        <v>111</v>
      </c>
      <c r="Z953" t="s">
        <v>112</v>
      </c>
      <c r="AA953" t="s">
        <v>647</v>
      </c>
      <c r="AH953" t="s">
        <v>644</v>
      </c>
      <c r="AI953" t="s">
        <v>645</v>
      </c>
      <c r="AJ953" t="s">
        <v>115</v>
      </c>
      <c r="AK953">
        <v>844823720</v>
      </c>
      <c r="AO953">
        <v>260001</v>
      </c>
      <c r="BC953" s="22">
        <v>-1262</v>
      </c>
      <c r="BG953">
        <f t="shared" si="65"/>
        <v>0</v>
      </c>
      <c r="BH953" s="22">
        <f t="shared" si="66"/>
        <v>-699</v>
      </c>
      <c r="BI953" s="61" t="s">
        <v>72</v>
      </c>
      <c r="BJ953" t="e">
        <f>+VLOOKUP(AH953,Sheet4!A:A,1,FALSE())</f>
        <v>#N/A</v>
      </c>
      <c r="BO953" s="62">
        <f t="shared" si="68"/>
        <v>0</v>
      </c>
      <c r="BP953" t="s">
        <v>646</v>
      </c>
    </row>
    <row r="954" spans="1:68" ht="12.75" customHeight="1" x14ac:dyDescent="0.3">
      <c r="A954" s="60">
        <v>46114</v>
      </c>
      <c r="B954" t="s">
        <v>80</v>
      </c>
      <c r="F954">
        <v>50</v>
      </c>
      <c r="G954">
        <v>50</v>
      </c>
      <c r="H954" s="22">
        <v>12.5</v>
      </c>
      <c r="I954" s="22">
        <v>12.5</v>
      </c>
      <c r="J954" s="22">
        <f t="shared" si="67"/>
        <v>-37.5</v>
      </c>
      <c r="L954" s="22"/>
      <c r="M954" s="22"/>
      <c r="S954" t="s">
        <v>81</v>
      </c>
      <c r="W954">
        <v>2601138</v>
      </c>
      <c r="X954" t="s">
        <v>644</v>
      </c>
      <c r="Y954" t="s">
        <v>111</v>
      </c>
      <c r="Z954" t="s">
        <v>112</v>
      </c>
      <c r="AA954" t="s">
        <v>113</v>
      </c>
      <c r="AH954" t="s">
        <v>644</v>
      </c>
      <c r="AI954" t="s">
        <v>645</v>
      </c>
      <c r="AJ954" t="s">
        <v>115</v>
      </c>
      <c r="AK954">
        <v>844823720</v>
      </c>
      <c r="AO954">
        <v>260001</v>
      </c>
      <c r="BC954" s="22">
        <v>-37.5</v>
      </c>
      <c r="BE954" s="64">
        <v>50</v>
      </c>
      <c r="BG954">
        <f t="shared" si="65"/>
        <v>50</v>
      </c>
      <c r="BH954" s="22">
        <f t="shared" si="66"/>
        <v>37.5</v>
      </c>
      <c r="BI954" s="65" t="s">
        <v>100</v>
      </c>
      <c r="BJ954" t="e">
        <f>+VLOOKUP(AH954,Sheet4!A:A,1,FALSE())</f>
        <v>#N/A</v>
      </c>
      <c r="BO954" s="62">
        <f t="shared" si="68"/>
        <v>0</v>
      </c>
      <c r="BP954" t="s">
        <v>646</v>
      </c>
    </row>
    <row r="955" spans="1:68" ht="12.75" customHeight="1" x14ac:dyDescent="0.3">
      <c r="A955" s="60">
        <v>46114</v>
      </c>
      <c r="B955" t="s">
        <v>80</v>
      </c>
      <c r="F955">
        <v>24512.5</v>
      </c>
      <c r="G955">
        <v>24512.5</v>
      </c>
      <c r="H955" s="22">
        <v>8737.5</v>
      </c>
      <c r="I955" s="22">
        <v>8737.5</v>
      </c>
      <c r="J955" s="22">
        <f t="shared" si="67"/>
        <v>-15775</v>
      </c>
      <c r="L955" s="22"/>
      <c r="M955" s="22"/>
      <c r="S955" t="s">
        <v>81</v>
      </c>
      <c r="W955">
        <v>2601138</v>
      </c>
      <c r="X955" t="s">
        <v>644</v>
      </c>
      <c r="Y955" t="s">
        <v>111</v>
      </c>
      <c r="Z955" t="s">
        <v>112</v>
      </c>
      <c r="AA955" t="s">
        <v>647</v>
      </c>
      <c r="AH955" t="s">
        <v>644</v>
      </c>
      <c r="AI955" t="s">
        <v>645</v>
      </c>
      <c r="AJ955" t="s">
        <v>115</v>
      </c>
      <c r="AK955">
        <v>844823720</v>
      </c>
      <c r="AO955">
        <v>260001</v>
      </c>
      <c r="BC955" s="22">
        <v>-15775</v>
      </c>
      <c r="BG955">
        <f t="shared" si="65"/>
        <v>0</v>
      </c>
      <c r="BH955" s="22">
        <f t="shared" si="66"/>
        <v>-8737.5</v>
      </c>
      <c r="BI955" s="61" t="s">
        <v>72</v>
      </c>
      <c r="BJ955" t="e">
        <f>+VLOOKUP(AH955,Sheet4!A:A,1,FALSE())</f>
        <v>#N/A</v>
      </c>
      <c r="BO955" s="62">
        <f t="shared" si="68"/>
        <v>0</v>
      </c>
      <c r="BP955" t="s">
        <v>646</v>
      </c>
    </row>
    <row r="956" spans="1:68" ht="12.75" customHeight="1" x14ac:dyDescent="0.3">
      <c r="A956" s="60">
        <v>46114</v>
      </c>
      <c r="B956" t="s">
        <v>63</v>
      </c>
      <c r="F956">
        <v>1395</v>
      </c>
      <c r="G956">
        <v>1395</v>
      </c>
      <c r="H956">
        <v>1500</v>
      </c>
      <c r="I956">
        <v>1500</v>
      </c>
      <c r="J956" s="22">
        <v>105</v>
      </c>
      <c r="K956" t="s">
        <v>64</v>
      </c>
      <c r="S956" t="s">
        <v>65</v>
      </c>
      <c r="W956">
        <v>2601139</v>
      </c>
      <c r="X956" t="s">
        <v>648</v>
      </c>
      <c r="Y956" t="s">
        <v>95</v>
      </c>
      <c r="Z956" t="s">
        <v>231</v>
      </c>
      <c r="AA956" t="s">
        <v>649</v>
      </c>
      <c r="AH956" t="s">
        <v>648</v>
      </c>
      <c r="AI956" t="s">
        <v>650</v>
      </c>
      <c r="AJ956" t="s">
        <v>234</v>
      </c>
      <c r="AK956">
        <v>847389056</v>
      </c>
      <c r="AO956">
        <v>260001</v>
      </c>
      <c r="BF956" s="64">
        <v>1395</v>
      </c>
      <c r="BG956">
        <f t="shared" si="65"/>
        <v>0</v>
      </c>
      <c r="BH956" s="22">
        <f t="shared" si="66"/>
        <v>-1500</v>
      </c>
      <c r="BI956" s="66" t="s">
        <v>72</v>
      </c>
      <c r="BJ956" t="e">
        <f>+VLOOKUP(AH956,Sheet4!A:A,1,FALSE())</f>
        <v>#N/A</v>
      </c>
      <c r="BO956" s="62">
        <v>105</v>
      </c>
      <c r="BP956" t="s">
        <v>651</v>
      </c>
    </row>
    <row r="957" spans="1:68" ht="12.75" customHeight="1" x14ac:dyDescent="0.3">
      <c r="A957" s="60">
        <v>46114</v>
      </c>
      <c r="B957" t="s">
        <v>74</v>
      </c>
      <c r="F957" s="63">
        <v>93</v>
      </c>
      <c r="G957">
        <v>46.5</v>
      </c>
      <c r="H957">
        <v>100</v>
      </c>
      <c r="I957">
        <v>100</v>
      </c>
      <c r="J957" s="22">
        <v>7</v>
      </c>
      <c r="S957" t="s">
        <v>75</v>
      </c>
      <c r="W957">
        <v>2601139</v>
      </c>
      <c r="X957" t="s">
        <v>648</v>
      </c>
      <c r="Y957" t="s">
        <v>95</v>
      </c>
      <c r="Z957" t="s">
        <v>231</v>
      </c>
      <c r="AA957" t="s">
        <v>649</v>
      </c>
      <c r="AH957" t="s">
        <v>648</v>
      </c>
      <c r="AI957" t="s">
        <v>650</v>
      </c>
      <c r="AJ957" t="s">
        <v>234</v>
      </c>
      <c r="AK957">
        <v>847389056</v>
      </c>
      <c r="AO957">
        <v>260001</v>
      </c>
      <c r="BG957">
        <f t="shared" si="65"/>
        <v>0</v>
      </c>
      <c r="BH957" s="22">
        <f t="shared" si="66"/>
        <v>-100</v>
      </c>
      <c r="BI957" s="61" t="s">
        <v>72</v>
      </c>
      <c r="BJ957" t="e">
        <f>+VLOOKUP(AH957,Sheet4!A:A,1,FALSE())</f>
        <v>#N/A</v>
      </c>
      <c r="BO957" s="62">
        <v>7</v>
      </c>
      <c r="BP957" t="s">
        <v>651</v>
      </c>
    </row>
    <row r="958" spans="1:68" ht="12.75" customHeight="1" x14ac:dyDescent="0.3">
      <c r="A958" s="60">
        <v>46114</v>
      </c>
      <c r="B958" t="s">
        <v>76</v>
      </c>
      <c r="F958">
        <v>1860</v>
      </c>
      <c r="G958">
        <v>1860</v>
      </c>
      <c r="H958">
        <v>2000</v>
      </c>
      <c r="I958">
        <v>2000</v>
      </c>
      <c r="J958" s="22">
        <v>140</v>
      </c>
      <c r="S958" t="s">
        <v>77</v>
      </c>
      <c r="W958">
        <v>2601139</v>
      </c>
      <c r="X958" t="s">
        <v>648</v>
      </c>
      <c r="Y958" t="s">
        <v>95</v>
      </c>
      <c r="Z958" t="s">
        <v>231</v>
      </c>
      <c r="AA958" t="s">
        <v>649</v>
      </c>
      <c r="AH958" t="s">
        <v>648</v>
      </c>
      <c r="AI958" t="s">
        <v>650</v>
      </c>
      <c r="AJ958" t="s">
        <v>234</v>
      </c>
      <c r="AK958">
        <v>847389056</v>
      </c>
      <c r="AO958">
        <v>260001</v>
      </c>
      <c r="BG958">
        <f t="shared" si="65"/>
        <v>0</v>
      </c>
      <c r="BH958" s="22">
        <f t="shared" si="66"/>
        <v>-2000</v>
      </c>
      <c r="BI958" s="61" t="s">
        <v>72</v>
      </c>
      <c r="BJ958" t="e">
        <f>+VLOOKUP(AH958,Sheet4!A:A,1,FALSE())</f>
        <v>#N/A</v>
      </c>
      <c r="BO958" s="62">
        <v>140</v>
      </c>
      <c r="BP958" t="s">
        <v>651</v>
      </c>
    </row>
    <row r="959" spans="1:68" ht="12.75" customHeight="1" x14ac:dyDescent="0.3">
      <c r="A959" s="60">
        <v>46114</v>
      </c>
      <c r="B959" t="s">
        <v>78</v>
      </c>
      <c r="F959" s="63">
        <v>93</v>
      </c>
      <c r="G959">
        <v>46.5</v>
      </c>
      <c r="H959">
        <v>100</v>
      </c>
      <c r="I959">
        <v>100</v>
      </c>
      <c r="J959" s="22">
        <v>7</v>
      </c>
      <c r="S959" t="s">
        <v>79</v>
      </c>
      <c r="W959">
        <v>2601139</v>
      </c>
      <c r="X959" t="s">
        <v>648</v>
      </c>
      <c r="Y959" t="s">
        <v>95</v>
      </c>
      <c r="Z959" t="s">
        <v>231</v>
      </c>
      <c r="AA959" t="s">
        <v>649</v>
      </c>
      <c r="AH959" t="s">
        <v>648</v>
      </c>
      <c r="AI959" t="s">
        <v>650</v>
      </c>
      <c r="AJ959" t="s">
        <v>234</v>
      </c>
      <c r="AK959">
        <v>847389056</v>
      </c>
      <c r="AO959">
        <v>260001</v>
      </c>
      <c r="BG959">
        <f t="shared" si="65"/>
        <v>0</v>
      </c>
      <c r="BH959" s="22">
        <f t="shared" si="66"/>
        <v>-100</v>
      </c>
      <c r="BI959" s="61" t="s">
        <v>72</v>
      </c>
      <c r="BJ959" t="e">
        <f>+VLOOKUP(AH959,Sheet4!A:A,1,FALSE())</f>
        <v>#N/A</v>
      </c>
      <c r="BO959" s="62">
        <v>7</v>
      </c>
      <c r="BP959" t="s">
        <v>651</v>
      </c>
    </row>
    <row r="960" spans="1:68" ht="12.75" customHeight="1" x14ac:dyDescent="0.3">
      <c r="A960" s="60">
        <v>46114</v>
      </c>
      <c r="B960" t="s">
        <v>80</v>
      </c>
      <c r="F960">
        <v>1162.5</v>
      </c>
      <c r="G960">
        <v>1162.5</v>
      </c>
      <c r="H960">
        <v>1250</v>
      </c>
      <c r="I960">
        <v>1250</v>
      </c>
      <c r="J960" s="22">
        <v>87.5</v>
      </c>
      <c r="S960" t="s">
        <v>81</v>
      </c>
      <c r="W960">
        <v>2601139</v>
      </c>
      <c r="X960" t="s">
        <v>648</v>
      </c>
      <c r="Y960" t="s">
        <v>95</v>
      </c>
      <c r="Z960" t="s">
        <v>231</v>
      </c>
      <c r="AA960" t="s">
        <v>649</v>
      </c>
      <c r="AH960" t="s">
        <v>648</v>
      </c>
      <c r="AI960" t="s">
        <v>650</v>
      </c>
      <c r="AJ960" t="s">
        <v>234</v>
      </c>
      <c r="AK960">
        <v>847389056</v>
      </c>
      <c r="AO960">
        <v>260001</v>
      </c>
      <c r="BE960" s="64">
        <v>1162</v>
      </c>
      <c r="BG960">
        <f t="shared" si="65"/>
        <v>1162</v>
      </c>
      <c r="BH960" s="22">
        <f t="shared" si="66"/>
        <v>-88</v>
      </c>
      <c r="BI960" s="65" t="s">
        <v>100</v>
      </c>
      <c r="BJ960" t="e">
        <f>+VLOOKUP(AH960,Sheet4!A:A,1,FALSE())</f>
        <v>#N/A</v>
      </c>
      <c r="BO960" s="62">
        <v>87.5</v>
      </c>
      <c r="BP960" t="s">
        <v>651</v>
      </c>
    </row>
    <row r="961" spans="1:68" ht="12.75" customHeight="1" x14ac:dyDescent="0.3">
      <c r="A961" s="60">
        <v>46114</v>
      </c>
      <c r="B961" t="s">
        <v>63</v>
      </c>
      <c r="F961">
        <v>735</v>
      </c>
      <c r="G961">
        <v>735</v>
      </c>
      <c r="H961" s="22">
        <v>0</v>
      </c>
      <c r="I961" s="22">
        <v>0</v>
      </c>
      <c r="J961" s="22">
        <f>I961-G961</f>
        <v>-735</v>
      </c>
      <c r="K961" t="s">
        <v>64</v>
      </c>
      <c r="L961" s="22"/>
      <c r="M961" s="22"/>
      <c r="S961" t="s">
        <v>65</v>
      </c>
      <c r="W961">
        <v>2601140</v>
      </c>
      <c r="X961" t="s">
        <v>652</v>
      </c>
      <c r="Y961" t="s">
        <v>144</v>
      </c>
      <c r="Z961" t="s">
        <v>374</v>
      </c>
      <c r="AA961" t="s">
        <v>653</v>
      </c>
      <c r="AH961" t="s">
        <v>652</v>
      </c>
      <c r="AI961" t="s">
        <v>654</v>
      </c>
      <c r="AJ961" t="s">
        <v>377</v>
      </c>
      <c r="AK961" t="s">
        <v>378</v>
      </c>
      <c r="AO961">
        <v>260001</v>
      </c>
      <c r="BC961" s="22">
        <v>-735</v>
      </c>
      <c r="BG961">
        <f t="shared" si="65"/>
        <v>0</v>
      </c>
      <c r="BH961" s="22">
        <f t="shared" si="66"/>
        <v>0</v>
      </c>
      <c r="BI961" s="61" t="s">
        <v>72</v>
      </c>
      <c r="BJ961" t="e">
        <f>+VLOOKUP(AH961,Sheet4!A:A,1,FALSE())</f>
        <v>#N/A</v>
      </c>
      <c r="BO961" s="62">
        <f>+I961+-H961</f>
        <v>0</v>
      </c>
      <c r="BP961" t="s">
        <v>655</v>
      </c>
    </row>
    <row r="962" spans="1:68" ht="12.75" customHeight="1" x14ac:dyDescent="0.3">
      <c r="A962" s="60">
        <v>46114</v>
      </c>
      <c r="B962" t="s">
        <v>74</v>
      </c>
      <c r="F962" s="63">
        <v>49</v>
      </c>
      <c r="G962">
        <v>24.5</v>
      </c>
      <c r="H962" s="22">
        <v>0</v>
      </c>
      <c r="I962" s="22">
        <v>0</v>
      </c>
      <c r="J962" s="22">
        <f>I962-G962</f>
        <v>-24.5</v>
      </c>
      <c r="L962" s="22"/>
      <c r="M962" s="22"/>
      <c r="S962" t="s">
        <v>75</v>
      </c>
      <c r="W962">
        <v>2601140</v>
      </c>
      <c r="X962" t="s">
        <v>652</v>
      </c>
      <c r="Y962" t="s">
        <v>144</v>
      </c>
      <c r="Z962" t="s">
        <v>374</v>
      </c>
      <c r="AA962" t="s">
        <v>653</v>
      </c>
      <c r="AH962" t="s">
        <v>652</v>
      </c>
      <c r="AI962" t="s">
        <v>654</v>
      </c>
      <c r="AJ962" t="s">
        <v>377</v>
      </c>
      <c r="AK962" t="s">
        <v>378</v>
      </c>
      <c r="AO962">
        <v>260001</v>
      </c>
      <c r="BC962" s="22">
        <v>-49</v>
      </c>
      <c r="BG962">
        <f t="shared" ref="BG962:BG1025" si="69">+BD962+BE962</f>
        <v>0</v>
      </c>
      <c r="BH962" s="22">
        <f t="shared" ref="BH962:BH1025" si="70">+BG962-I962</f>
        <v>0</v>
      </c>
      <c r="BI962" s="61" t="s">
        <v>72</v>
      </c>
      <c r="BJ962" t="e">
        <f>+VLOOKUP(AH962,Sheet4!A:A,1,FALSE())</f>
        <v>#N/A</v>
      </c>
      <c r="BO962" s="62">
        <f>+I962+-H962</f>
        <v>0</v>
      </c>
      <c r="BP962" t="s">
        <v>655</v>
      </c>
    </row>
    <row r="963" spans="1:68" ht="12.75" customHeight="1" x14ac:dyDescent="0.3">
      <c r="A963" s="60">
        <v>46114</v>
      </c>
      <c r="B963" t="s">
        <v>76</v>
      </c>
      <c r="F963">
        <v>980</v>
      </c>
      <c r="G963">
        <v>980</v>
      </c>
      <c r="H963" s="22">
        <v>0</v>
      </c>
      <c r="I963" s="22">
        <v>0</v>
      </c>
      <c r="J963" s="22">
        <f>I963-G963</f>
        <v>-980</v>
      </c>
      <c r="L963" s="22"/>
      <c r="M963" s="22"/>
      <c r="S963" t="s">
        <v>77</v>
      </c>
      <c r="W963">
        <v>2601140</v>
      </c>
      <c r="X963" t="s">
        <v>652</v>
      </c>
      <c r="Y963" t="s">
        <v>144</v>
      </c>
      <c r="Z963" t="s">
        <v>374</v>
      </c>
      <c r="AA963" t="s">
        <v>653</v>
      </c>
      <c r="AH963" t="s">
        <v>652</v>
      </c>
      <c r="AI963" t="s">
        <v>654</v>
      </c>
      <c r="AJ963" t="s">
        <v>377</v>
      </c>
      <c r="AK963" t="s">
        <v>378</v>
      </c>
      <c r="AO963">
        <v>260001</v>
      </c>
      <c r="BC963" s="22">
        <v>-980</v>
      </c>
      <c r="BG963">
        <f t="shared" si="69"/>
        <v>0</v>
      </c>
      <c r="BH963" s="22">
        <f t="shared" si="70"/>
        <v>0</v>
      </c>
      <c r="BI963" s="61" t="s">
        <v>72</v>
      </c>
      <c r="BJ963" t="e">
        <f>+VLOOKUP(AH963,Sheet4!A:A,1,FALSE())</f>
        <v>#N/A</v>
      </c>
      <c r="BO963" s="62">
        <f>+I963+-H963</f>
        <v>0</v>
      </c>
      <c r="BP963" t="s">
        <v>655</v>
      </c>
    </row>
    <row r="964" spans="1:68" ht="12.75" customHeight="1" x14ac:dyDescent="0.3">
      <c r="A964" s="60">
        <v>46114</v>
      </c>
      <c r="B964" t="s">
        <v>78</v>
      </c>
      <c r="F964" s="63">
        <v>49</v>
      </c>
      <c r="G964">
        <v>24.5</v>
      </c>
      <c r="H964" s="22">
        <v>0</v>
      </c>
      <c r="I964" s="22">
        <v>0</v>
      </c>
      <c r="J964" s="22">
        <f>I964-G964</f>
        <v>-24.5</v>
      </c>
      <c r="L964" s="22"/>
      <c r="M964" s="22"/>
      <c r="S964" t="s">
        <v>79</v>
      </c>
      <c r="W964">
        <v>2601140</v>
      </c>
      <c r="X964" t="s">
        <v>652</v>
      </c>
      <c r="Y964" t="s">
        <v>144</v>
      </c>
      <c r="Z964" t="s">
        <v>374</v>
      </c>
      <c r="AA964" t="s">
        <v>653</v>
      </c>
      <c r="AH964" t="s">
        <v>652</v>
      </c>
      <c r="AI964" t="s">
        <v>654</v>
      </c>
      <c r="AJ964" t="s">
        <v>377</v>
      </c>
      <c r="AK964" t="s">
        <v>378</v>
      </c>
      <c r="AO964">
        <v>260001</v>
      </c>
      <c r="BC964" s="22">
        <v>-49</v>
      </c>
      <c r="BG964">
        <f t="shared" si="69"/>
        <v>0</v>
      </c>
      <c r="BH964" s="22">
        <f t="shared" si="70"/>
        <v>0</v>
      </c>
      <c r="BI964" s="61" t="s">
        <v>72</v>
      </c>
      <c r="BJ964" t="e">
        <f>+VLOOKUP(AH964,Sheet4!A:A,1,FALSE())</f>
        <v>#N/A</v>
      </c>
      <c r="BO964" s="62">
        <f>+I964+-H964</f>
        <v>0</v>
      </c>
      <c r="BP964" t="s">
        <v>655</v>
      </c>
    </row>
    <row r="965" spans="1:68" ht="12.75" customHeight="1" x14ac:dyDescent="0.3">
      <c r="A965" s="60">
        <v>46114</v>
      </c>
      <c r="B965" t="s">
        <v>80</v>
      </c>
      <c r="F965">
        <v>612.5</v>
      </c>
      <c r="G965" s="68">
        <v>612.5</v>
      </c>
      <c r="H965" s="22">
        <v>0</v>
      </c>
      <c r="I965" s="22">
        <v>0</v>
      </c>
      <c r="J965" s="22">
        <f>I965-G965</f>
        <v>-612.5</v>
      </c>
      <c r="L965" s="22"/>
      <c r="M965" s="22"/>
      <c r="S965" t="s">
        <v>81</v>
      </c>
      <c r="W965">
        <v>2601140</v>
      </c>
      <c r="X965" t="s">
        <v>652</v>
      </c>
      <c r="Y965" t="s">
        <v>144</v>
      </c>
      <c r="Z965" t="s">
        <v>374</v>
      </c>
      <c r="AA965" t="s">
        <v>653</v>
      </c>
      <c r="AH965" t="s">
        <v>652</v>
      </c>
      <c r="AI965" t="s">
        <v>654</v>
      </c>
      <c r="AJ965" t="s">
        <v>377</v>
      </c>
      <c r="AK965" t="s">
        <v>378</v>
      </c>
      <c r="AO965">
        <v>260001</v>
      </c>
      <c r="BC965" s="22">
        <v>-612.5</v>
      </c>
      <c r="BG965">
        <f t="shared" si="69"/>
        <v>0</v>
      </c>
      <c r="BH965" s="22">
        <f t="shared" si="70"/>
        <v>0</v>
      </c>
      <c r="BI965" s="61" t="s">
        <v>72</v>
      </c>
      <c r="BJ965" t="e">
        <f>+VLOOKUP(AH965,Sheet4!A:A,1,FALSE())</f>
        <v>#N/A</v>
      </c>
      <c r="BO965" s="62">
        <f>+I965+-H965</f>
        <v>0</v>
      </c>
      <c r="BP965" t="s">
        <v>655</v>
      </c>
    </row>
    <row r="966" spans="1:68" ht="12.75" customHeight="1" x14ac:dyDescent="0.3">
      <c r="A966" s="60">
        <v>46114</v>
      </c>
      <c r="B966" t="s">
        <v>63</v>
      </c>
      <c r="F966">
        <v>330</v>
      </c>
      <c r="G966">
        <v>330</v>
      </c>
      <c r="H966">
        <v>570</v>
      </c>
      <c r="I966">
        <v>570</v>
      </c>
      <c r="J966" s="22">
        <v>240</v>
      </c>
      <c r="K966" t="s">
        <v>64</v>
      </c>
      <c r="S966" t="s">
        <v>65</v>
      </c>
      <c r="W966">
        <v>2601141</v>
      </c>
      <c r="X966" t="s">
        <v>656</v>
      </c>
      <c r="Y966" t="s">
        <v>169</v>
      </c>
      <c r="Z966" t="s">
        <v>170</v>
      </c>
      <c r="AA966" t="s">
        <v>657</v>
      </c>
      <c r="AH966" t="s">
        <v>656</v>
      </c>
      <c r="AI966" t="s">
        <v>658</v>
      </c>
      <c r="AJ966" t="s">
        <v>173</v>
      </c>
      <c r="AK966">
        <v>867489953</v>
      </c>
      <c r="AO966">
        <v>260001</v>
      </c>
      <c r="BG966">
        <f t="shared" si="69"/>
        <v>0</v>
      </c>
      <c r="BH966" s="22">
        <f t="shared" si="70"/>
        <v>-570</v>
      </c>
      <c r="BI966" s="61" t="s">
        <v>72</v>
      </c>
      <c r="BJ966" t="e">
        <f>+VLOOKUP(AH966,Sheet4!A:A,1,FALSE())</f>
        <v>#N/A</v>
      </c>
      <c r="BO966" s="62">
        <v>240</v>
      </c>
      <c r="BP966" t="s">
        <v>659</v>
      </c>
    </row>
    <row r="967" spans="1:68" ht="12.75" customHeight="1" x14ac:dyDescent="0.3">
      <c r="A967" s="60">
        <v>46114</v>
      </c>
      <c r="B967" t="s">
        <v>63</v>
      </c>
      <c r="F967">
        <v>150</v>
      </c>
      <c r="G967">
        <v>150</v>
      </c>
      <c r="H967">
        <v>270</v>
      </c>
      <c r="I967">
        <v>270</v>
      </c>
      <c r="J967" s="22">
        <v>120</v>
      </c>
      <c r="K967" t="s">
        <v>64</v>
      </c>
      <c r="S967" t="s">
        <v>65</v>
      </c>
      <c r="W967">
        <v>2601141</v>
      </c>
      <c r="X967" t="s">
        <v>656</v>
      </c>
      <c r="Y967" t="s">
        <v>169</v>
      </c>
      <c r="Z967" t="s">
        <v>170</v>
      </c>
      <c r="AA967" t="s">
        <v>660</v>
      </c>
      <c r="AH967" t="s">
        <v>656</v>
      </c>
      <c r="AI967" t="s">
        <v>658</v>
      </c>
      <c r="AJ967" t="s">
        <v>173</v>
      </c>
      <c r="AK967">
        <v>867489953</v>
      </c>
      <c r="AO967">
        <v>260001</v>
      </c>
      <c r="BG967">
        <f t="shared" si="69"/>
        <v>0</v>
      </c>
      <c r="BH967" s="22">
        <f t="shared" si="70"/>
        <v>-270</v>
      </c>
      <c r="BI967" s="61" t="s">
        <v>72</v>
      </c>
      <c r="BJ967" t="e">
        <f>+VLOOKUP(AH967,Sheet4!A:A,1,FALSE())</f>
        <v>#N/A</v>
      </c>
      <c r="BO967" s="62">
        <v>120</v>
      </c>
      <c r="BP967" t="s">
        <v>659</v>
      </c>
    </row>
    <row r="968" spans="1:68" ht="12.75" customHeight="1" x14ac:dyDescent="0.3">
      <c r="A968" s="60">
        <v>46114</v>
      </c>
      <c r="B968" t="s">
        <v>63</v>
      </c>
      <c r="F968">
        <v>450</v>
      </c>
      <c r="G968">
        <v>450</v>
      </c>
      <c r="H968">
        <v>780</v>
      </c>
      <c r="I968">
        <v>780</v>
      </c>
      <c r="J968" s="22">
        <v>330</v>
      </c>
      <c r="K968" t="s">
        <v>64</v>
      </c>
      <c r="S968" t="s">
        <v>65</v>
      </c>
      <c r="W968">
        <v>2601141</v>
      </c>
      <c r="X968" t="s">
        <v>656</v>
      </c>
      <c r="Y968" t="s">
        <v>169</v>
      </c>
      <c r="Z968" t="s">
        <v>170</v>
      </c>
      <c r="AA968" t="s">
        <v>661</v>
      </c>
      <c r="AH968" t="s">
        <v>656</v>
      </c>
      <c r="AI968" t="s">
        <v>658</v>
      </c>
      <c r="AJ968" t="s">
        <v>173</v>
      </c>
      <c r="AK968">
        <v>867489953</v>
      </c>
      <c r="AO968">
        <v>260001</v>
      </c>
      <c r="BG968">
        <f t="shared" si="69"/>
        <v>0</v>
      </c>
      <c r="BH968" s="22">
        <f t="shared" si="70"/>
        <v>-780</v>
      </c>
      <c r="BI968" s="61" t="s">
        <v>72</v>
      </c>
      <c r="BJ968" t="e">
        <f>+VLOOKUP(AH968,Sheet4!A:A,1,FALSE())</f>
        <v>#N/A</v>
      </c>
      <c r="BO968" s="62">
        <v>330</v>
      </c>
      <c r="BP968" t="s">
        <v>659</v>
      </c>
    </row>
    <row r="969" spans="1:68" ht="12.75" customHeight="1" x14ac:dyDescent="0.3">
      <c r="A969" s="60">
        <v>46114</v>
      </c>
      <c r="B969" t="s">
        <v>63</v>
      </c>
      <c r="F969">
        <v>555</v>
      </c>
      <c r="G969">
        <v>555</v>
      </c>
      <c r="H969">
        <v>960</v>
      </c>
      <c r="I969">
        <v>960</v>
      </c>
      <c r="J969" s="22">
        <v>405</v>
      </c>
      <c r="K969" t="s">
        <v>64</v>
      </c>
      <c r="S969" t="s">
        <v>65</v>
      </c>
      <c r="W969">
        <v>2601141</v>
      </c>
      <c r="X969" t="s">
        <v>656</v>
      </c>
      <c r="Y969" t="s">
        <v>169</v>
      </c>
      <c r="Z969" t="s">
        <v>170</v>
      </c>
      <c r="AA969" t="s">
        <v>662</v>
      </c>
      <c r="AH969" t="s">
        <v>656</v>
      </c>
      <c r="AI969" t="s">
        <v>658</v>
      </c>
      <c r="AJ969" t="s">
        <v>173</v>
      </c>
      <c r="AK969">
        <v>867489953</v>
      </c>
      <c r="AO969">
        <v>260001</v>
      </c>
      <c r="BG969">
        <f t="shared" si="69"/>
        <v>0</v>
      </c>
      <c r="BH969" s="22">
        <f t="shared" si="70"/>
        <v>-960</v>
      </c>
      <c r="BI969" s="61" t="s">
        <v>72</v>
      </c>
      <c r="BJ969" t="e">
        <f>+VLOOKUP(AH969,Sheet4!A:A,1,FALSE())</f>
        <v>#N/A</v>
      </c>
      <c r="BO969" s="62">
        <v>405</v>
      </c>
      <c r="BP969" t="s">
        <v>659</v>
      </c>
    </row>
    <row r="970" spans="1:68" ht="12.75" customHeight="1" x14ac:dyDescent="0.3">
      <c r="A970" s="60">
        <v>46114</v>
      </c>
      <c r="B970" t="s">
        <v>63</v>
      </c>
      <c r="F970">
        <v>600</v>
      </c>
      <c r="G970">
        <v>600</v>
      </c>
      <c r="H970">
        <v>1050</v>
      </c>
      <c r="I970">
        <v>1050</v>
      </c>
      <c r="J970" s="22">
        <v>450</v>
      </c>
      <c r="K970" t="s">
        <v>64</v>
      </c>
      <c r="S970" t="s">
        <v>65</v>
      </c>
      <c r="W970">
        <v>2601141</v>
      </c>
      <c r="X970" t="s">
        <v>656</v>
      </c>
      <c r="Y970" t="s">
        <v>169</v>
      </c>
      <c r="Z970" t="s">
        <v>170</v>
      </c>
      <c r="AA970" t="s">
        <v>663</v>
      </c>
      <c r="AH970" t="s">
        <v>656</v>
      </c>
      <c r="AI970" t="s">
        <v>658</v>
      </c>
      <c r="AJ970" t="s">
        <v>173</v>
      </c>
      <c r="AK970">
        <v>867489953</v>
      </c>
      <c r="AO970">
        <v>260001</v>
      </c>
      <c r="BG970">
        <f t="shared" si="69"/>
        <v>0</v>
      </c>
      <c r="BH970" s="22">
        <f t="shared" si="70"/>
        <v>-1050</v>
      </c>
      <c r="BI970" s="61" t="s">
        <v>72</v>
      </c>
      <c r="BJ970" t="e">
        <f>+VLOOKUP(AH970,Sheet4!A:A,1,FALSE())</f>
        <v>#N/A</v>
      </c>
      <c r="BO970" s="62">
        <v>450</v>
      </c>
      <c r="BP970" t="s">
        <v>659</v>
      </c>
    </row>
    <row r="971" spans="1:68" ht="12.75" customHeight="1" x14ac:dyDescent="0.3">
      <c r="A971" s="60">
        <v>46114</v>
      </c>
      <c r="B971" t="s">
        <v>63</v>
      </c>
      <c r="F971">
        <v>240</v>
      </c>
      <c r="G971">
        <v>240</v>
      </c>
      <c r="H971">
        <v>420</v>
      </c>
      <c r="I971">
        <v>420</v>
      </c>
      <c r="J971" s="22">
        <v>180</v>
      </c>
      <c r="K971" t="s">
        <v>64</v>
      </c>
      <c r="S971" t="s">
        <v>65</v>
      </c>
      <c r="W971">
        <v>2601141</v>
      </c>
      <c r="X971" t="s">
        <v>656</v>
      </c>
      <c r="Y971" t="s">
        <v>169</v>
      </c>
      <c r="Z971" t="s">
        <v>170</v>
      </c>
      <c r="AA971" t="s">
        <v>664</v>
      </c>
      <c r="AH971" t="s">
        <v>656</v>
      </c>
      <c r="AI971" t="s">
        <v>658</v>
      </c>
      <c r="AJ971" t="s">
        <v>173</v>
      </c>
      <c r="AK971">
        <v>867489953</v>
      </c>
      <c r="AO971">
        <v>260001</v>
      </c>
      <c r="BG971">
        <f t="shared" si="69"/>
        <v>0</v>
      </c>
      <c r="BH971" s="22">
        <f t="shared" si="70"/>
        <v>-420</v>
      </c>
      <c r="BI971" s="61" t="s">
        <v>72</v>
      </c>
      <c r="BJ971" t="e">
        <f>+VLOOKUP(AH971,Sheet4!A:A,1,FALSE())</f>
        <v>#N/A</v>
      </c>
      <c r="BO971" s="62">
        <v>180</v>
      </c>
      <c r="BP971" t="s">
        <v>659</v>
      </c>
    </row>
    <row r="972" spans="1:68" ht="12.75" customHeight="1" x14ac:dyDescent="0.3">
      <c r="A972" s="60">
        <v>46114</v>
      </c>
      <c r="B972" t="s">
        <v>63</v>
      </c>
      <c r="F972">
        <v>405</v>
      </c>
      <c r="G972">
        <v>405</v>
      </c>
      <c r="H972">
        <v>705</v>
      </c>
      <c r="I972">
        <v>705</v>
      </c>
      <c r="J972" s="22">
        <v>300</v>
      </c>
      <c r="K972" t="s">
        <v>64</v>
      </c>
      <c r="S972" t="s">
        <v>65</v>
      </c>
      <c r="W972">
        <v>2601141</v>
      </c>
      <c r="X972" t="s">
        <v>656</v>
      </c>
      <c r="Y972" t="s">
        <v>169</v>
      </c>
      <c r="Z972" t="s">
        <v>170</v>
      </c>
      <c r="AA972" t="s">
        <v>665</v>
      </c>
      <c r="AH972" t="s">
        <v>656</v>
      </c>
      <c r="AI972" t="s">
        <v>658</v>
      </c>
      <c r="AJ972" t="s">
        <v>173</v>
      </c>
      <c r="AK972">
        <v>867489953</v>
      </c>
      <c r="AO972">
        <v>260001</v>
      </c>
      <c r="BG972">
        <f t="shared" si="69"/>
        <v>0</v>
      </c>
      <c r="BH972" s="22">
        <f t="shared" si="70"/>
        <v>-705</v>
      </c>
      <c r="BI972" s="61" t="s">
        <v>72</v>
      </c>
      <c r="BJ972" t="e">
        <f>+VLOOKUP(AH972,Sheet4!A:A,1,FALSE())</f>
        <v>#N/A</v>
      </c>
      <c r="BO972" s="62">
        <v>300</v>
      </c>
      <c r="BP972" t="s">
        <v>659</v>
      </c>
    </row>
    <row r="973" spans="1:68" ht="12.75" customHeight="1" x14ac:dyDescent="0.3">
      <c r="A973" s="60">
        <v>46114</v>
      </c>
      <c r="B973" t="s">
        <v>63</v>
      </c>
      <c r="F973">
        <v>345</v>
      </c>
      <c r="G973">
        <v>345</v>
      </c>
      <c r="H973">
        <v>600</v>
      </c>
      <c r="I973">
        <v>600</v>
      </c>
      <c r="J973" s="22">
        <v>255</v>
      </c>
      <c r="K973" t="s">
        <v>64</v>
      </c>
      <c r="S973" t="s">
        <v>65</v>
      </c>
      <c r="W973">
        <v>2601141</v>
      </c>
      <c r="X973" t="s">
        <v>656</v>
      </c>
      <c r="Y973" t="s">
        <v>169</v>
      </c>
      <c r="Z973" t="s">
        <v>170</v>
      </c>
      <c r="AA973" t="s">
        <v>666</v>
      </c>
      <c r="AH973" t="s">
        <v>656</v>
      </c>
      <c r="AI973" t="s">
        <v>658</v>
      </c>
      <c r="AJ973" t="s">
        <v>173</v>
      </c>
      <c r="AK973">
        <v>867489953</v>
      </c>
      <c r="AO973">
        <v>260001</v>
      </c>
      <c r="BG973">
        <f t="shared" si="69"/>
        <v>0</v>
      </c>
      <c r="BH973" s="22">
        <f t="shared" si="70"/>
        <v>-600</v>
      </c>
      <c r="BI973" s="61" t="s">
        <v>72</v>
      </c>
      <c r="BJ973" t="e">
        <f>+VLOOKUP(AH973,Sheet4!A:A,1,FALSE())</f>
        <v>#N/A</v>
      </c>
      <c r="BO973" s="62">
        <v>255</v>
      </c>
      <c r="BP973" t="s">
        <v>659</v>
      </c>
    </row>
    <row r="974" spans="1:68" ht="12.75" customHeight="1" x14ac:dyDescent="0.3">
      <c r="A974" s="60">
        <v>46114</v>
      </c>
      <c r="B974" t="s">
        <v>63</v>
      </c>
      <c r="F974">
        <v>150</v>
      </c>
      <c r="G974">
        <v>150</v>
      </c>
      <c r="H974">
        <v>255</v>
      </c>
      <c r="I974">
        <v>255</v>
      </c>
      <c r="J974" s="22">
        <v>105</v>
      </c>
      <c r="K974" t="s">
        <v>64</v>
      </c>
      <c r="S974" t="s">
        <v>65</v>
      </c>
      <c r="W974">
        <v>2601141</v>
      </c>
      <c r="X974" t="s">
        <v>656</v>
      </c>
      <c r="Y974" t="s">
        <v>169</v>
      </c>
      <c r="Z974" t="s">
        <v>170</v>
      </c>
      <c r="AA974" t="s">
        <v>667</v>
      </c>
      <c r="AH974" t="s">
        <v>656</v>
      </c>
      <c r="AI974" t="s">
        <v>658</v>
      </c>
      <c r="AJ974" t="s">
        <v>173</v>
      </c>
      <c r="AK974">
        <v>867489953</v>
      </c>
      <c r="AO974">
        <v>260001</v>
      </c>
      <c r="BG974">
        <f t="shared" si="69"/>
        <v>0</v>
      </c>
      <c r="BH974" s="22">
        <f t="shared" si="70"/>
        <v>-255</v>
      </c>
      <c r="BI974" s="61" t="s">
        <v>72</v>
      </c>
      <c r="BJ974" t="e">
        <f>+VLOOKUP(AH974,Sheet4!A:A,1,FALSE())</f>
        <v>#N/A</v>
      </c>
      <c r="BO974" s="62">
        <v>105</v>
      </c>
      <c r="BP974" t="s">
        <v>659</v>
      </c>
    </row>
    <row r="975" spans="1:68" ht="12.75" customHeight="1" x14ac:dyDescent="0.3">
      <c r="A975" s="60">
        <v>46114</v>
      </c>
      <c r="B975" t="s">
        <v>74</v>
      </c>
      <c r="F975" s="63">
        <v>22</v>
      </c>
      <c r="G975">
        <v>11</v>
      </c>
      <c r="H975">
        <v>38</v>
      </c>
      <c r="I975">
        <v>38</v>
      </c>
      <c r="J975" s="22">
        <v>16</v>
      </c>
      <c r="S975" t="s">
        <v>75</v>
      </c>
      <c r="W975">
        <v>2601141</v>
      </c>
      <c r="X975" t="s">
        <v>656</v>
      </c>
      <c r="Y975" t="s">
        <v>169</v>
      </c>
      <c r="Z975" t="s">
        <v>170</v>
      </c>
      <c r="AA975" t="s">
        <v>657</v>
      </c>
      <c r="AH975" t="s">
        <v>656</v>
      </c>
      <c r="AI975" t="s">
        <v>658</v>
      </c>
      <c r="AJ975" t="s">
        <v>173</v>
      </c>
      <c r="AK975">
        <v>867489953</v>
      </c>
      <c r="AO975">
        <v>260001</v>
      </c>
      <c r="BG975">
        <f t="shared" si="69"/>
        <v>0</v>
      </c>
      <c r="BH975" s="22">
        <f t="shared" si="70"/>
        <v>-38</v>
      </c>
      <c r="BI975" s="61" t="s">
        <v>72</v>
      </c>
      <c r="BJ975" t="e">
        <f>+VLOOKUP(AH975,Sheet4!A:A,1,FALSE())</f>
        <v>#N/A</v>
      </c>
      <c r="BO975" s="62">
        <v>16</v>
      </c>
      <c r="BP975" t="s">
        <v>659</v>
      </c>
    </row>
    <row r="976" spans="1:68" ht="12.75" customHeight="1" x14ac:dyDescent="0.3">
      <c r="A976" s="60">
        <v>46114</v>
      </c>
      <c r="B976" t="s">
        <v>74</v>
      </c>
      <c r="F976" s="63">
        <v>10</v>
      </c>
      <c r="G976">
        <v>5</v>
      </c>
      <c r="H976">
        <v>18</v>
      </c>
      <c r="I976">
        <v>18</v>
      </c>
      <c r="J976" s="22">
        <v>8</v>
      </c>
      <c r="S976" t="s">
        <v>75</v>
      </c>
      <c r="W976">
        <v>2601141</v>
      </c>
      <c r="X976" t="s">
        <v>656</v>
      </c>
      <c r="Y976" t="s">
        <v>169</v>
      </c>
      <c r="Z976" t="s">
        <v>170</v>
      </c>
      <c r="AA976" t="s">
        <v>660</v>
      </c>
      <c r="AH976" t="s">
        <v>656</v>
      </c>
      <c r="AI976" t="s">
        <v>658</v>
      </c>
      <c r="AJ976" t="s">
        <v>173</v>
      </c>
      <c r="AK976">
        <v>867489953</v>
      </c>
      <c r="AO976">
        <v>260001</v>
      </c>
      <c r="BG976">
        <f t="shared" si="69"/>
        <v>0</v>
      </c>
      <c r="BH976" s="22">
        <f t="shared" si="70"/>
        <v>-18</v>
      </c>
      <c r="BI976" s="61" t="s">
        <v>72</v>
      </c>
      <c r="BJ976" t="e">
        <f>+VLOOKUP(AH976,Sheet4!A:A,1,FALSE())</f>
        <v>#N/A</v>
      </c>
      <c r="BO976" s="62">
        <v>8</v>
      </c>
      <c r="BP976" t="s">
        <v>659</v>
      </c>
    </row>
    <row r="977" spans="1:68" ht="12.75" customHeight="1" x14ac:dyDescent="0.3">
      <c r="A977" s="60">
        <v>46114</v>
      </c>
      <c r="B977" t="s">
        <v>74</v>
      </c>
      <c r="F977" s="63">
        <v>30</v>
      </c>
      <c r="G977">
        <v>15</v>
      </c>
      <c r="H977">
        <v>52</v>
      </c>
      <c r="I977">
        <v>52</v>
      </c>
      <c r="J977" s="22">
        <v>22</v>
      </c>
      <c r="S977" t="s">
        <v>75</v>
      </c>
      <c r="W977">
        <v>2601141</v>
      </c>
      <c r="X977" t="s">
        <v>656</v>
      </c>
      <c r="Y977" t="s">
        <v>169</v>
      </c>
      <c r="Z977" t="s">
        <v>170</v>
      </c>
      <c r="AA977" t="s">
        <v>661</v>
      </c>
      <c r="AH977" t="s">
        <v>656</v>
      </c>
      <c r="AI977" t="s">
        <v>658</v>
      </c>
      <c r="AJ977" t="s">
        <v>173</v>
      </c>
      <c r="AK977">
        <v>867489953</v>
      </c>
      <c r="AO977">
        <v>260001</v>
      </c>
      <c r="BG977">
        <f t="shared" si="69"/>
        <v>0</v>
      </c>
      <c r="BH977" s="22">
        <f t="shared" si="70"/>
        <v>-52</v>
      </c>
      <c r="BI977" s="61" t="s">
        <v>72</v>
      </c>
      <c r="BJ977" t="e">
        <f>+VLOOKUP(AH977,Sheet4!A:A,1,FALSE())</f>
        <v>#N/A</v>
      </c>
      <c r="BO977" s="62">
        <v>22</v>
      </c>
      <c r="BP977" t="s">
        <v>659</v>
      </c>
    </row>
    <row r="978" spans="1:68" ht="12.75" customHeight="1" x14ac:dyDescent="0.3">
      <c r="A978" s="60">
        <v>46114</v>
      </c>
      <c r="B978" t="s">
        <v>74</v>
      </c>
      <c r="F978" s="63">
        <v>37</v>
      </c>
      <c r="G978">
        <v>18.5</v>
      </c>
      <c r="H978">
        <v>64</v>
      </c>
      <c r="I978">
        <v>64</v>
      </c>
      <c r="J978" s="22">
        <v>27</v>
      </c>
      <c r="S978" t="s">
        <v>75</v>
      </c>
      <c r="W978">
        <v>2601141</v>
      </c>
      <c r="X978" t="s">
        <v>656</v>
      </c>
      <c r="Y978" t="s">
        <v>169</v>
      </c>
      <c r="Z978" t="s">
        <v>170</v>
      </c>
      <c r="AA978" t="s">
        <v>662</v>
      </c>
      <c r="AH978" t="s">
        <v>656</v>
      </c>
      <c r="AI978" t="s">
        <v>658</v>
      </c>
      <c r="AJ978" t="s">
        <v>173</v>
      </c>
      <c r="AK978">
        <v>867489953</v>
      </c>
      <c r="AO978">
        <v>260001</v>
      </c>
      <c r="BG978">
        <f t="shared" si="69"/>
        <v>0</v>
      </c>
      <c r="BH978" s="22">
        <f t="shared" si="70"/>
        <v>-64</v>
      </c>
      <c r="BI978" s="61" t="s">
        <v>72</v>
      </c>
      <c r="BJ978" t="e">
        <f>+VLOOKUP(AH978,Sheet4!A:A,1,FALSE())</f>
        <v>#N/A</v>
      </c>
      <c r="BO978" s="62">
        <v>27</v>
      </c>
      <c r="BP978" t="s">
        <v>659</v>
      </c>
    </row>
    <row r="979" spans="1:68" ht="12.75" customHeight="1" x14ac:dyDescent="0.3">
      <c r="A979" s="60">
        <v>46114</v>
      </c>
      <c r="B979" t="s">
        <v>74</v>
      </c>
      <c r="F979" s="63">
        <v>40</v>
      </c>
      <c r="G979">
        <v>20</v>
      </c>
      <c r="H979">
        <v>70</v>
      </c>
      <c r="I979">
        <v>70</v>
      </c>
      <c r="J979" s="22">
        <v>30</v>
      </c>
      <c r="S979" t="s">
        <v>75</v>
      </c>
      <c r="W979">
        <v>2601141</v>
      </c>
      <c r="X979" t="s">
        <v>656</v>
      </c>
      <c r="Y979" t="s">
        <v>169</v>
      </c>
      <c r="Z979" t="s">
        <v>170</v>
      </c>
      <c r="AA979" t="s">
        <v>663</v>
      </c>
      <c r="AH979" t="s">
        <v>656</v>
      </c>
      <c r="AI979" t="s">
        <v>658</v>
      </c>
      <c r="AJ979" t="s">
        <v>173</v>
      </c>
      <c r="AK979">
        <v>867489953</v>
      </c>
      <c r="AO979">
        <v>260001</v>
      </c>
      <c r="BG979">
        <f t="shared" si="69"/>
        <v>0</v>
      </c>
      <c r="BH979" s="22">
        <f t="shared" si="70"/>
        <v>-70</v>
      </c>
      <c r="BI979" s="61" t="s">
        <v>72</v>
      </c>
      <c r="BJ979" t="e">
        <f>+VLOOKUP(AH979,Sheet4!A:A,1,FALSE())</f>
        <v>#N/A</v>
      </c>
      <c r="BO979" s="62">
        <v>30</v>
      </c>
      <c r="BP979" t="s">
        <v>659</v>
      </c>
    </row>
    <row r="980" spans="1:68" ht="12.75" customHeight="1" x14ac:dyDescent="0.3">
      <c r="A980" s="60">
        <v>46114</v>
      </c>
      <c r="B980" t="s">
        <v>74</v>
      </c>
      <c r="F980" s="63">
        <v>16</v>
      </c>
      <c r="G980">
        <v>8</v>
      </c>
      <c r="H980">
        <v>28</v>
      </c>
      <c r="I980">
        <v>28</v>
      </c>
      <c r="J980" s="22">
        <v>12</v>
      </c>
      <c r="S980" t="s">
        <v>75</v>
      </c>
      <c r="W980">
        <v>2601141</v>
      </c>
      <c r="X980" t="s">
        <v>656</v>
      </c>
      <c r="Y980" t="s">
        <v>169</v>
      </c>
      <c r="Z980" t="s">
        <v>170</v>
      </c>
      <c r="AA980" t="s">
        <v>664</v>
      </c>
      <c r="AH980" t="s">
        <v>656</v>
      </c>
      <c r="AI980" t="s">
        <v>658</v>
      </c>
      <c r="AJ980" t="s">
        <v>173</v>
      </c>
      <c r="AK980">
        <v>867489953</v>
      </c>
      <c r="AO980">
        <v>260001</v>
      </c>
      <c r="BG980">
        <f t="shared" si="69"/>
        <v>0</v>
      </c>
      <c r="BH980" s="22">
        <f t="shared" si="70"/>
        <v>-28</v>
      </c>
      <c r="BI980" s="61" t="s">
        <v>72</v>
      </c>
      <c r="BJ980" t="e">
        <f>+VLOOKUP(AH980,Sheet4!A:A,1,FALSE())</f>
        <v>#N/A</v>
      </c>
      <c r="BO980" s="62">
        <v>12</v>
      </c>
      <c r="BP980" t="s">
        <v>659</v>
      </c>
    </row>
    <row r="981" spans="1:68" ht="12.75" customHeight="1" x14ac:dyDescent="0.3">
      <c r="A981" s="60">
        <v>46114</v>
      </c>
      <c r="B981" t="s">
        <v>74</v>
      </c>
      <c r="F981" s="63">
        <v>27</v>
      </c>
      <c r="G981">
        <v>13.5</v>
      </c>
      <c r="H981">
        <v>47</v>
      </c>
      <c r="I981">
        <v>47</v>
      </c>
      <c r="J981" s="22">
        <v>20</v>
      </c>
      <c r="S981" t="s">
        <v>75</v>
      </c>
      <c r="W981">
        <v>2601141</v>
      </c>
      <c r="X981" t="s">
        <v>656</v>
      </c>
      <c r="Y981" t="s">
        <v>169</v>
      </c>
      <c r="Z981" t="s">
        <v>170</v>
      </c>
      <c r="AA981" t="s">
        <v>665</v>
      </c>
      <c r="AH981" t="s">
        <v>656</v>
      </c>
      <c r="AI981" t="s">
        <v>658</v>
      </c>
      <c r="AJ981" t="s">
        <v>173</v>
      </c>
      <c r="AK981">
        <v>867489953</v>
      </c>
      <c r="AO981">
        <v>260001</v>
      </c>
      <c r="BG981">
        <f t="shared" si="69"/>
        <v>0</v>
      </c>
      <c r="BH981" s="22">
        <f t="shared" si="70"/>
        <v>-47</v>
      </c>
      <c r="BI981" s="61" t="s">
        <v>72</v>
      </c>
      <c r="BJ981" t="e">
        <f>+VLOOKUP(AH981,Sheet4!A:A,1,FALSE())</f>
        <v>#N/A</v>
      </c>
      <c r="BO981" s="62">
        <v>20</v>
      </c>
      <c r="BP981" t="s">
        <v>659</v>
      </c>
    </row>
    <row r="982" spans="1:68" ht="12.75" customHeight="1" x14ac:dyDescent="0.3">
      <c r="A982" s="60">
        <v>46114</v>
      </c>
      <c r="B982" t="s">
        <v>74</v>
      </c>
      <c r="F982" s="63">
        <v>23</v>
      </c>
      <c r="G982">
        <v>11.5</v>
      </c>
      <c r="H982">
        <v>40</v>
      </c>
      <c r="I982">
        <v>40</v>
      </c>
      <c r="J982" s="22">
        <v>17</v>
      </c>
      <c r="S982" t="s">
        <v>75</v>
      </c>
      <c r="W982">
        <v>2601141</v>
      </c>
      <c r="X982" t="s">
        <v>656</v>
      </c>
      <c r="Y982" t="s">
        <v>169</v>
      </c>
      <c r="Z982" t="s">
        <v>170</v>
      </c>
      <c r="AA982" t="s">
        <v>666</v>
      </c>
      <c r="AH982" t="s">
        <v>656</v>
      </c>
      <c r="AI982" t="s">
        <v>658</v>
      </c>
      <c r="AJ982" t="s">
        <v>173</v>
      </c>
      <c r="AK982">
        <v>867489953</v>
      </c>
      <c r="AO982">
        <v>260001</v>
      </c>
      <c r="BG982">
        <f t="shared" si="69"/>
        <v>0</v>
      </c>
      <c r="BH982" s="22">
        <f t="shared" si="70"/>
        <v>-40</v>
      </c>
      <c r="BI982" s="61" t="s">
        <v>72</v>
      </c>
      <c r="BJ982" t="e">
        <f>+VLOOKUP(AH982,Sheet4!A:A,1,FALSE())</f>
        <v>#N/A</v>
      </c>
      <c r="BO982" s="62">
        <v>17</v>
      </c>
      <c r="BP982" t="s">
        <v>659</v>
      </c>
    </row>
    <row r="983" spans="1:68" ht="12.75" customHeight="1" x14ac:dyDescent="0.3">
      <c r="A983" s="60">
        <v>46114</v>
      </c>
      <c r="B983" t="s">
        <v>74</v>
      </c>
      <c r="F983" s="63">
        <v>10</v>
      </c>
      <c r="G983">
        <v>5</v>
      </c>
      <c r="H983">
        <v>17</v>
      </c>
      <c r="I983">
        <v>17</v>
      </c>
      <c r="J983" s="22">
        <v>7</v>
      </c>
      <c r="S983" t="s">
        <v>75</v>
      </c>
      <c r="W983">
        <v>2601141</v>
      </c>
      <c r="X983" t="s">
        <v>656</v>
      </c>
      <c r="Y983" t="s">
        <v>169</v>
      </c>
      <c r="Z983" t="s">
        <v>170</v>
      </c>
      <c r="AA983" t="s">
        <v>667</v>
      </c>
      <c r="AH983" t="s">
        <v>656</v>
      </c>
      <c r="AI983" t="s">
        <v>658</v>
      </c>
      <c r="AJ983" t="s">
        <v>173</v>
      </c>
      <c r="AK983">
        <v>867489953</v>
      </c>
      <c r="AO983">
        <v>260001</v>
      </c>
      <c r="BG983">
        <f t="shared" si="69"/>
        <v>0</v>
      </c>
      <c r="BH983" s="22">
        <f t="shared" si="70"/>
        <v>-17</v>
      </c>
      <c r="BI983" s="61" t="s">
        <v>72</v>
      </c>
      <c r="BJ983" t="e">
        <f>+VLOOKUP(AH983,Sheet4!A:A,1,FALSE())</f>
        <v>#N/A</v>
      </c>
      <c r="BO983" s="62">
        <v>7</v>
      </c>
      <c r="BP983" t="s">
        <v>659</v>
      </c>
    </row>
    <row r="984" spans="1:68" ht="12.75" customHeight="1" x14ac:dyDescent="0.3">
      <c r="A984" s="60">
        <v>46114</v>
      </c>
      <c r="B984" t="s">
        <v>76</v>
      </c>
      <c r="F984">
        <v>440</v>
      </c>
      <c r="G984">
        <v>440</v>
      </c>
      <c r="H984">
        <v>760</v>
      </c>
      <c r="I984">
        <v>760</v>
      </c>
      <c r="J984" s="22">
        <v>320</v>
      </c>
      <c r="S984" t="s">
        <v>77</v>
      </c>
      <c r="W984">
        <v>2601141</v>
      </c>
      <c r="X984" t="s">
        <v>656</v>
      </c>
      <c r="Y984" t="s">
        <v>169</v>
      </c>
      <c r="Z984" t="s">
        <v>170</v>
      </c>
      <c r="AA984" t="s">
        <v>657</v>
      </c>
      <c r="AH984" t="s">
        <v>656</v>
      </c>
      <c r="AI984" t="s">
        <v>658</v>
      </c>
      <c r="AJ984" t="s">
        <v>173</v>
      </c>
      <c r="AK984">
        <v>867489953</v>
      </c>
      <c r="AO984">
        <v>260001</v>
      </c>
      <c r="BG984">
        <f t="shared" si="69"/>
        <v>0</v>
      </c>
      <c r="BH984" s="22">
        <f t="shared" si="70"/>
        <v>-760</v>
      </c>
      <c r="BI984" s="61" t="s">
        <v>72</v>
      </c>
      <c r="BJ984" t="e">
        <f>+VLOOKUP(AH984,Sheet4!A:A,1,FALSE())</f>
        <v>#N/A</v>
      </c>
      <c r="BO984" s="62">
        <v>320</v>
      </c>
      <c r="BP984" t="s">
        <v>659</v>
      </c>
    </row>
    <row r="985" spans="1:68" ht="12.75" customHeight="1" x14ac:dyDescent="0.3">
      <c r="A985" s="60">
        <v>46114</v>
      </c>
      <c r="B985" t="s">
        <v>76</v>
      </c>
      <c r="F985">
        <v>200</v>
      </c>
      <c r="G985">
        <v>200</v>
      </c>
      <c r="H985">
        <v>360</v>
      </c>
      <c r="I985">
        <v>360</v>
      </c>
      <c r="J985" s="22">
        <v>160</v>
      </c>
      <c r="S985" t="s">
        <v>77</v>
      </c>
      <c r="W985">
        <v>2601141</v>
      </c>
      <c r="X985" t="s">
        <v>656</v>
      </c>
      <c r="Y985" t="s">
        <v>169</v>
      </c>
      <c r="Z985" t="s">
        <v>170</v>
      </c>
      <c r="AA985" t="s">
        <v>660</v>
      </c>
      <c r="AH985" t="s">
        <v>656</v>
      </c>
      <c r="AI985" t="s">
        <v>658</v>
      </c>
      <c r="AJ985" t="s">
        <v>173</v>
      </c>
      <c r="AK985">
        <v>867489953</v>
      </c>
      <c r="AO985">
        <v>260001</v>
      </c>
      <c r="BG985">
        <f t="shared" si="69"/>
        <v>0</v>
      </c>
      <c r="BH985" s="22">
        <f t="shared" si="70"/>
        <v>-360</v>
      </c>
      <c r="BI985" s="61" t="s">
        <v>72</v>
      </c>
      <c r="BJ985" t="e">
        <f>+VLOOKUP(AH985,Sheet4!A:A,1,FALSE())</f>
        <v>#N/A</v>
      </c>
      <c r="BO985" s="62">
        <v>160</v>
      </c>
      <c r="BP985" t="s">
        <v>659</v>
      </c>
    </row>
    <row r="986" spans="1:68" ht="12.75" customHeight="1" x14ac:dyDescent="0.3">
      <c r="A986" s="60">
        <v>46114</v>
      </c>
      <c r="B986" t="s">
        <v>76</v>
      </c>
      <c r="F986">
        <v>600</v>
      </c>
      <c r="G986">
        <v>600</v>
      </c>
      <c r="H986">
        <v>1040</v>
      </c>
      <c r="I986">
        <v>1040</v>
      </c>
      <c r="J986" s="22">
        <v>440</v>
      </c>
      <c r="S986" t="s">
        <v>77</v>
      </c>
      <c r="W986">
        <v>2601141</v>
      </c>
      <c r="X986" t="s">
        <v>656</v>
      </c>
      <c r="Y986" t="s">
        <v>169</v>
      </c>
      <c r="Z986" t="s">
        <v>170</v>
      </c>
      <c r="AA986" t="s">
        <v>661</v>
      </c>
      <c r="AH986" t="s">
        <v>656</v>
      </c>
      <c r="AI986" t="s">
        <v>658</v>
      </c>
      <c r="AJ986" t="s">
        <v>173</v>
      </c>
      <c r="AK986">
        <v>867489953</v>
      </c>
      <c r="AO986">
        <v>260001</v>
      </c>
      <c r="BG986">
        <f t="shared" si="69"/>
        <v>0</v>
      </c>
      <c r="BH986" s="22">
        <f t="shared" si="70"/>
        <v>-1040</v>
      </c>
      <c r="BI986" s="61" t="s">
        <v>72</v>
      </c>
      <c r="BJ986" t="e">
        <f>+VLOOKUP(AH986,Sheet4!A:A,1,FALSE())</f>
        <v>#N/A</v>
      </c>
      <c r="BO986" s="62">
        <v>440</v>
      </c>
      <c r="BP986" t="s">
        <v>659</v>
      </c>
    </row>
    <row r="987" spans="1:68" ht="12.75" customHeight="1" x14ac:dyDescent="0.3">
      <c r="A987" s="60">
        <v>46114</v>
      </c>
      <c r="B987" t="s">
        <v>76</v>
      </c>
      <c r="F987">
        <v>740</v>
      </c>
      <c r="G987">
        <v>740</v>
      </c>
      <c r="H987">
        <v>1280</v>
      </c>
      <c r="I987">
        <v>1280</v>
      </c>
      <c r="J987" s="22">
        <v>540</v>
      </c>
      <c r="S987" t="s">
        <v>77</v>
      </c>
      <c r="W987">
        <v>2601141</v>
      </c>
      <c r="X987" t="s">
        <v>656</v>
      </c>
      <c r="Y987" t="s">
        <v>169</v>
      </c>
      <c r="Z987" t="s">
        <v>170</v>
      </c>
      <c r="AA987" t="s">
        <v>662</v>
      </c>
      <c r="AH987" t="s">
        <v>656</v>
      </c>
      <c r="AI987" t="s">
        <v>658</v>
      </c>
      <c r="AJ987" t="s">
        <v>173</v>
      </c>
      <c r="AK987">
        <v>867489953</v>
      </c>
      <c r="AO987">
        <v>260001</v>
      </c>
      <c r="BG987">
        <f t="shared" si="69"/>
        <v>0</v>
      </c>
      <c r="BH987" s="22">
        <f t="shared" si="70"/>
        <v>-1280</v>
      </c>
      <c r="BI987" s="61" t="s">
        <v>72</v>
      </c>
      <c r="BJ987" t="e">
        <f>+VLOOKUP(AH987,Sheet4!A:A,1,FALSE())</f>
        <v>#N/A</v>
      </c>
      <c r="BO987" s="62">
        <v>540</v>
      </c>
      <c r="BP987" t="s">
        <v>659</v>
      </c>
    </row>
    <row r="988" spans="1:68" ht="12.75" customHeight="1" x14ac:dyDescent="0.3">
      <c r="A988" s="60">
        <v>46114</v>
      </c>
      <c r="B988" t="s">
        <v>76</v>
      </c>
      <c r="F988">
        <v>800</v>
      </c>
      <c r="G988">
        <v>800</v>
      </c>
      <c r="H988">
        <v>1400</v>
      </c>
      <c r="I988">
        <v>1400</v>
      </c>
      <c r="J988" s="22">
        <v>600</v>
      </c>
      <c r="S988" t="s">
        <v>77</v>
      </c>
      <c r="W988">
        <v>2601141</v>
      </c>
      <c r="X988" t="s">
        <v>656</v>
      </c>
      <c r="Y988" t="s">
        <v>169</v>
      </c>
      <c r="Z988" t="s">
        <v>170</v>
      </c>
      <c r="AA988" t="s">
        <v>663</v>
      </c>
      <c r="AH988" t="s">
        <v>656</v>
      </c>
      <c r="AI988" t="s">
        <v>658</v>
      </c>
      <c r="AJ988" t="s">
        <v>173</v>
      </c>
      <c r="AK988">
        <v>867489953</v>
      </c>
      <c r="AO988">
        <v>260001</v>
      </c>
      <c r="BG988">
        <f t="shared" si="69"/>
        <v>0</v>
      </c>
      <c r="BH988" s="22">
        <f t="shared" si="70"/>
        <v>-1400</v>
      </c>
      <c r="BI988" s="61" t="s">
        <v>72</v>
      </c>
      <c r="BJ988" t="e">
        <f>+VLOOKUP(AH988,Sheet4!A:A,1,FALSE())</f>
        <v>#N/A</v>
      </c>
      <c r="BO988" s="62">
        <v>600</v>
      </c>
      <c r="BP988" t="s">
        <v>659</v>
      </c>
    </row>
    <row r="989" spans="1:68" ht="12.75" customHeight="1" x14ac:dyDescent="0.3">
      <c r="A989" s="60">
        <v>46114</v>
      </c>
      <c r="B989" t="s">
        <v>76</v>
      </c>
      <c r="F989">
        <v>320</v>
      </c>
      <c r="G989">
        <v>320</v>
      </c>
      <c r="H989">
        <v>560</v>
      </c>
      <c r="I989">
        <v>560</v>
      </c>
      <c r="J989" s="22">
        <v>240</v>
      </c>
      <c r="S989" t="s">
        <v>77</v>
      </c>
      <c r="W989">
        <v>2601141</v>
      </c>
      <c r="X989" t="s">
        <v>656</v>
      </c>
      <c r="Y989" t="s">
        <v>169</v>
      </c>
      <c r="Z989" t="s">
        <v>170</v>
      </c>
      <c r="AA989" t="s">
        <v>664</v>
      </c>
      <c r="AH989" t="s">
        <v>656</v>
      </c>
      <c r="AI989" t="s">
        <v>658</v>
      </c>
      <c r="AJ989" t="s">
        <v>173</v>
      </c>
      <c r="AK989">
        <v>867489953</v>
      </c>
      <c r="AO989">
        <v>260001</v>
      </c>
      <c r="BG989">
        <f t="shared" si="69"/>
        <v>0</v>
      </c>
      <c r="BH989" s="22">
        <f t="shared" si="70"/>
        <v>-560</v>
      </c>
      <c r="BI989" s="61" t="s">
        <v>72</v>
      </c>
      <c r="BJ989" t="e">
        <f>+VLOOKUP(AH989,Sheet4!A:A,1,FALSE())</f>
        <v>#N/A</v>
      </c>
      <c r="BO989" s="62">
        <v>240</v>
      </c>
      <c r="BP989" t="s">
        <v>659</v>
      </c>
    </row>
    <row r="990" spans="1:68" ht="12.75" customHeight="1" x14ac:dyDescent="0.3">
      <c r="A990" s="60">
        <v>46114</v>
      </c>
      <c r="B990" t="s">
        <v>76</v>
      </c>
      <c r="F990">
        <v>540</v>
      </c>
      <c r="G990">
        <v>540</v>
      </c>
      <c r="H990">
        <v>940</v>
      </c>
      <c r="I990">
        <v>940</v>
      </c>
      <c r="J990" s="22">
        <v>400</v>
      </c>
      <c r="S990" t="s">
        <v>77</v>
      </c>
      <c r="W990">
        <v>2601141</v>
      </c>
      <c r="X990" t="s">
        <v>656</v>
      </c>
      <c r="Y990" t="s">
        <v>169</v>
      </c>
      <c r="Z990" t="s">
        <v>170</v>
      </c>
      <c r="AA990" t="s">
        <v>665</v>
      </c>
      <c r="AH990" t="s">
        <v>656</v>
      </c>
      <c r="AI990" t="s">
        <v>658</v>
      </c>
      <c r="AJ990" t="s">
        <v>173</v>
      </c>
      <c r="AK990">
        <v>867489953</v>
      </c>
      <c r="AO990">
        <v>260001</v>
      </c>
      <c r="BG990">
        <f t="shared" si="69"/>
        <v>0</v>
      </c>
      <c r="BH990" s="22">
        <f t="shared" si="70"/>
        <v>-940</v>
      </c>
      <c r="BI990" s="61" t="s">
        <v>72</v>
      </c>
      <c r="BJ990" t="e">
        <f>+VLOOKUP(AH990,Sheet4!A:A,1,FALSE())</f>
        <v>#N/A</v>
      </c>
      <c r="BO990" s="62">
        <v>400</v>
      </c>
      <c r="BP990" t="s">
        <v>659</v>
      </c>
    </row>
    <row r="991" spans="1:68" ht="12.75" customHeight="1" x14ac:dyDescent="0.3">
      <c r="A991" s="60">
        <v>46114</v>
      </c>
      <c r="B991" t="s">
        <v>76</v>
      </c>
      <c r="F991">
        <v>460</v>
      </c>
      <c r="G991">
        <v>460</v>
      </c>
      <c r="H991">
        <v>800</v>
      </c>
      <c r="I991">
        <v>800</v>
      </c>
      <c r="J991" s="22">
        <v>340</v>
      </c>
      <c r="S991" t="s">
        <v>77</v>
      </c>
      <c r="W991">
        <v>2601141</v>
      </c>
      <c r="X991" t="s">
        <v>656</v>
      </c>
      <c r="Y991" t="s">
        <v>169</v>
      </c>
      <c r="Z991" t="s">
        <v>170</v>
      </c>
      <c r="AA991" t="s">
        <v>666</v>
      </c>
      <c r="AH991" t="s">
        <v>656</v>
      </c>
      <c r="AI991" t="s">
        <v>658</v>
      </c>
      <c r="AJ991" t="s">
        <v>173</v>
      </c>
      <c r="AK991">
        <v>867489953</v>
      </c>
      <c r="AO991">
        <v>260001</v>
      </c>
      <c r="BG991">
        <f t="shared" si="69"/>
        <v>0</v>
      </c>
      <c r="BH991" s="22">
        <f t="shared" si="70"/>
        <v>-800</v>
      </c>
      <c r="BI991" s="61" t="s">
        <v>72</v>
      </c>
      <c r="BJ991" t="e">
        <f>+VLOOKUP(AH991,Sheet4!A:A,1,FALSE())</f>
        <v>#N/A</v>
      </c>
      <c r="BO991" s="62">
        <v>340</v>
      </c>
      <c r="BP991" t="s">
        <v>659</v>
      </c>
    </row>
    <row r="992" spans="1:68" ht="12.75" customHeight="1" x14ac:dyDescent="0.3">
      <c r="A992" s="60">
        <v>46114</v>
      </c>
      <c r="B992" t="s">
        <v>76</v>
      </c>
      <c r="F992">
        <v>200</v>
      </c>
      <c r="G992">
        <v>200</v>
      </c>
      <c r="H992">
        <v>340</v>
      </c>
      <c r="I992">
        <v>340</v>
      </c>
      <c r="J992" s="22">
        <v>140</v>
      </c>
      <c r="S992" t="s">
        <v>77</v>
      </c>
      <c r="W992">
        <v>2601141</v>
      </c>
      <c r="X992" t="s">
        <v>656</v>
      </c>
      <c r="Y992" t="s">
        <v>169</v>
      </c>
      <c r="Z992" t="s">
        <v>170</v>
      </c>
      <c r="AA992" t="s">
        <v>667</v>
      </c>
      <c r="AH992" t="s">
        <v>656</v>
      </c>
      <c r="AI992" t="s">
        <v>658</v>
      </c>
      <c r="AJ992" t="s">
        <v>173</v>
      </c>
      <c r="AK992">
        <v>867489953</v>
      </c>
      <c r="AO992">
        <v>260001</v>
      </c>
      <c r="BG992">
        <f t="shared" si="69"/>
        <v>0</v>
      </c>
      <c r="BH992" s="22">
        <f t="shared" si="70"/>
        <v>-340</v>
      </c>
      <c r="BI992" s="61" t="s">
        <v>72</v>
      </c>
      <c r="BJ992" t="e">
        <f>+VLOOKUP(AH992,Sheet4!A:A,1,FALSE())</f>
        <v>#N/A</v>
      </c>
      <c r="BO992" s="62">
        <v>140</v>
      </c>
      <c r="BP992" t="s">
        <v>659</v>
      </c>
    </row>
    <row r="993" spans="1:68" ht="12.75" customHeight="1" x14ac:dyDescent="0.3">
      <c r="A993" s="60">
        <v>46114</v>
      </c>
      <c r="B993" t="s">
        <v>78</v>
      </c>
      <c r="F993" s="63">
        <v>22</v>
      </c>
      <c r="G993">
        <v>11</v>
      </c>
      <c r="H993">
        <v>38</v>
      </c>
      <c r="I993">
        <v>38</v>
      </c>
      <c r="J993" s="22">
        <v>16</v>
      </c>
      <c r="S993" t="s">
        <v>79</v>
      </c>
      <c r="W993">
        <v>2601141</v>
      </c>
      <c r="X993" t="s">
        <v>656</v>
      </c>
      <c r="Y993" t="s">
        <v>169</v>
      </c>
      <c r="Z993" t="s">
        <v>170</v>
      </c>
      <c r="AA993" t="s">
        <v>657</v>
      </c>
      <c r="AH993" t="s">
        <v>656</v>
      </c>
      <c r="AI993" t="s">
        <v>658</v>
      </c>
      <c r="AJ993" t="s">
        <v>173</v>
      </c>
      <c r="AK993">
        <v>867489953</v>
      </c>
      <c r="AO993">
        <v>260001</v>
      </c>
      <c r="BG993">
        <f t="shared" si="69"/>
        <v>0</v>
      </c>
      <c r="BH993" s="22">
        <f t="shared" si="70"/>
        <v>-38</v>
      </c>
      <c r="BI993" s="61" t="s">
        <v>72</v>
      </c>
      <c r="BJ993" t="e">
        <f>+VLOOKUP(AH993,Sheet4!A:A,1,FALSE())</f>
        <v>#N/A</v>
      </c>
      <c r="BO993" s="62">
        <v>16</v>
      </c>
      <c r="BP993" t="s">
        <v>659</v>
      </c>
    </row>
    <row r="994" spans="1:68" ht="12.75" customHeight="1" x14ac:dyDescent="0.3">
      <c r="A994" s="60">
        <v>46114</v>
      </c>
      <c r="B994" t="s">
        <v>78</v>
      </c>
      <c r="F994" s="63">
        <v>10</v>
      </c>
      <c r="G994">
        <v>5</v>
      </c>
      <c r="H994">
        <v>18</v>
      </c>
      <c r="I994">
        <v>18</v>
      </c>
      <c r="J994" s="22">
        <v>8</v>
      </c>
      <c r="S994" t="s">
        <v>79</v>
      </c>
      <c r="W994">
        <v>2601141</v>
      </c>
      <c r="X994" t="s">
        <v>656</v>
      </c>
      <c r="Y994" t="s">
        <v>169</v>
      </c>
      <c r="Z994" t="s">
        <v>170</v>
      </c>
      <c r="AA994" t="s">
        <v>660</v>
      </c>
      <c r="AH994" t="s">
        <v>656</v>
      </c>
      <c r="AI994" t="s">
        <v>658</v>
      </c>
      <c r="AJ994" t="s">
        <v>173</v>
      </c>
      <c r="AK994">
        <v>867489953</v>
      </c>
      <c r="AO994">
        <v>260001</v>
      </c>
      <c r="BG994">
        <f t="shared" si="69"/>
        <v>0</v>
      </c>
      <c r="BH994" s="22">
        <f t="shared" si="70"/>
        <v>-18</v>
      </c>
      <c r="BI994" s="61" t="s">
        <v>72</v>
      </c>
      <c r="BJ994" t="e">
        <f>+VLOOKUP(AH994,Sheet4!A:A,1,FALSE())</f>
        <v>#N/A</v>
      </c>
      <c r="BO994" s="62">
        <v>8</v>
      </c>
      <c r="BP994" t="s">
        <v>659</v>
      </c>
    </row>
    <row r="995" spans="1:68" ht="12.75" customHeight="1" x14ac:dyDescent="0.3">
      <c r="A995" s="60">
        <v>46114</v>
      </c>
      <c r="B995" t="s">
        <v>78</v>
      </c>
      <c r="F995" s="63">
        <v>30</v>
      </c>
      <c r="G995">
        <v>15</v>
      </c>
      <c r="H995">
        <v>52</v>
      </c>
      <c r="I995">
        <v>52</v>
      </c>
      <c r="J995" s="22">
        <v>22</v>
      </c>
      <c r="S995" t="s">
        <v>79</v>
      </c>
      <c r="W995">
        <v>2601141</v>
      </c>
      <c r="X995" t="s">
        <v>656</v>
      </c>
      <c r="Y995" t="s">
        <v>169</v>
      </c>
      <c r="Z995" t="s">
        <v>170</v>
      </c>
      <c r="AA995" t="s">
        <v>661</v>
      </c>
      <c r="AH995" t="s">
        <v>656</v>
      </c>
      <c r="AI995" t="s">
        <v>658</v>
      </c>
      <c r="AJ995" t="s">
        <v>173</v>
      </c>
      <c r="AK995">
        <v>867489953</v>
      </c>
      <c r="AO995">
        <v>260001</v>
      </c>
      <c r="BG995">
        <f t="shared" si="69"/>
        <v>0</v>
      </c>
      <c r="BH995" s="22">
        <f t="shared" si="70"/>
        <v>-52</v>
      </c>
      <c r="BI995" s="61" t="s">
        <v>72</v>
      </c>
      <c r="BJ995" t="e">
        <f>+VLOOKUP(AH995,Sheet4!A:A,1,FALSE())</f>
        <v>#N/A</v>
      </c>
      <c r="BO995" s="62">
        <v>22</v>
      </c>
      <c r="BP995" t="s">
        <v>659</v>
      </c>
    </row>
    <row r="996" spans="1:68" ht="12.75" customHeight="1" x14ac:dyDescent="0.3">
      <c r="A996" s="60">
        <v>46114</v>
      </c>
      <c r="B996" t="s">
        <v>78</v>
      </c>
      <c r="F996" s="63">
        <v>37</v>
      </c>
      <c r="G996">
        <v>18.5</v>
      </c>
      <c r="H996">
        <v>64</v>
      </c>
      <c r="I996">
        <v>64</v>
      </c>
      <c r="J996" s="22">
        <v>27</v>
      </c>
      <c r="S996" t="s">
        <v>79</v>
      </c>
      <c r="W996">
        <v>2601141</v>
      </c>
      <c r="X996" t="s">
        <v>656</v>
      </c>
      <c r="Y996" t="s">
        <v>169</v>
      </c>
      <c r="Z996" t="s">
        <v>170</v>
      </c>
      <c r="AA996" t="s">
        <v>662</v>
      </c>
      <c r="AH996" t="s">
        <v>656</v>
      </c>
      <c r="AI996" t="s">
        <v>658</v>
      </c>
      <c r="AJ996" t="s">
        <v>173</v>
      </c>
      <c r="AK996">
        <v>867489953</v>
      </c>
      <c r="AO996">
        <v>260001</v>
      </c>
      <c r="BG996">
        <f t="shared" si="69"/>
        <v>0</v>
      </c>
      <c r="BH996" s="22">
        <f t="shared" si="70"/>
        <v>-64</v>
      </c>
      <c r="BI996" s="61" t="s">
        <v>72</v>
      </c>
      <c r="BJ996" t="e">
        <f>+VLOOKUP(AH996,Sheet4!A:A,1,FALSE())</f>
        <v>#N/A</v>
      </c>
      <c r="BO996" s="62">
        <v>27</v>
      </c>
      <c r="BP996" t="s">
        <v>659</v>
      </c>
    </row>
    <row r="997" spans="1:68" ht="12.75" customHeight="1" x14ac:dyDescent="0.3">
      <c r="A997" s="60">
        <v>46114</v>
      </c>
      <c r="B997" t="s">
        <v>78</v>
      </c>
      <c r="F997" s="63">
        <v>40</v>
      </c>
      <c r="G997">
        <v>20</v>
      </c>
      <c r="H997">
        <v>70</v>
      </c>
      <c r="I997">
        <v>70</v>
      </c>
      <c r="J997" s="22">
        <v>30</v>
      </c>
      <c r="S997" t="s">
        <v>79</v>
      </c>
      <c r="W997">
        <v>2601141</v>
      </c>
      <c r="X997" t="s">
        <v>656</v>
      </c>
      <c r="Y997" t="s">
        <v>169</v>
      </c>
      <c r="Z997" t="s">
        <v>170</v>
      </c>
      <c r="AA997" t="s">
        <v>663</v>
      </c>
      <c r="AH997" t="s">
        <v>656</v>
      </c>
      <c r="AI997" t="s">
        <v>658</v>
      </c>
      <c r="AJ997" t="s">
        <v>173</v>
      </c>
      <c r="AK997">
        <v>867489953</v>
      </c>
      <c r="AO997">
        <v>260001</v>
      </c>
      <c r="BG997">
        <f t="shared" si="69"/>
        <v>0</v>
      </c>
      <c r="BH997" s="22">
        <f t="shared" si="70"/>
        <v>-70</v>
      </c>
      <c r="BI997" s="61" t="s">
        <v>72</v>
      </c>
      <c r="BJ997" t="e">
        <f>+VLOOKUP(AH997,Sheet4!A:A,1,FALSE())</f>
        <v>#N/A</v>
      </c>
      <c r="BO997" s="62">
        <v>30</v>
      </c>
      <c r="BP997" t="s">
        <v>659</v>
      </c>
    </row>
    <row r="998" spans="1:68" ht="12.75" customHeight="1" x14ac:dyDescent="0.3">
      <c r="A998" s="60">
        <v>46114</v>
      </c>
      <c r="B998" t="s">
        <v>78</v>
      </c>
      <c r="F998" s="63">
        <v>16</v>
      </c>
      <c r="G998">
        <v>8</v>
      </c>
      <c r="H998">
        <v>28</v>
      </c>
      <c r="I998">
        <v>28</v>
      </c>
      <c r="J998" s="22">
        <v>12</v>
      </c>
      <c r="S998" t="s">
        <v>79</v>
      </c>
      <c r="W998">
        <v>2601141</v>
      </c>
      <c r="X998" t="s">
        <v>656</v>
      </c>
      <c r="Y998" t="s">
        <v>169</v>
      </c>
      <c r="Z998" t="s">
        <v>170</v>
      </c>
      <c r="AA998" t="s">
        <v>664</v>
      </c>
      <c r="AH998" t="s">
        <v>656</v>
      </c>
      <c r="AI998" t="s">
        <v>658</v>
      </c>
      <c r="AJ998" t="s">
        <v>173</v>
      </c>
      <c r="AK998">
        <v>867489953</v>
      </c>
      <c r="AO998">
        <v>260001</v>
      </c>
      <c r="BG998">
        <f t="shared" si="69"/>
        <v>0</v>
      </c>
      <c r="BH998" s="22">
        <f t="shared" si="70"/>
        <v>-28</v>
      </c>
      <c r="BI998" s="61" t="s">
        <v>72</v>
      </c>
      <c r="BJ998" t="e">
        <f>+VLOOKUP(AH998,Sheet4!A:A,1,FALSE())</f>
        <v>#N/A</v>
      </c>
      <c r="BO998" s="62">
        <v>12</v>
      </c>
      <c r="BP998" t="s">
        <v>659</v>
      </c>
    </row>
    <row r="999" spans="1:68" ht="12.75" customHeight="1" x14ac:dyDescent="0.3">
      <c r="A999" s="60">
        <v>46114</v>
      </c>
      <c r="B999" t="s">
        <v>78</v>
      </c>
      <c r="F999" s="63">
        <v>27</v>
      </c>
      <c r="G999">
        <v>13.5</v>
      </c>
      <c r="H999">
        <v>47</v>
      </c>
      <c r="I999">
        <v>47</v>
      </c>
      <c r="J999" s="22">
        <v>20</v>
      </c>
      <c r="S999" t="s">
        <v>79</v>
      </c>
      <c r="W999">
        <v>2601141</v>
      </c>
      <c r="X999" t="s">
        <v>656</v>
      </c>
      <c r="Y999" t="s">
        <v>169</v>
      </c>
      <c r="Z999" t="s">
        <v>170</v>
      </c>
      <c r="AA999" t="s">
        <v>665</v>
      </c>
      <c r="AH999" t="s">
        <v>656</v>
      </c>
      <c r="AI999" t="s">
        <v>658</v>
      </c>
      <c r="AJ999" t="s">
        <v>173</v>
      </c>
      <c r="AK999">
        <v>867489953</v>
      </c>
      <c r="AO999">
        <v>260001</v>
      </c>
      <c r="BG999">
        <f t="shared" si="69"/>
        <v>0</v>
      </c>
      <c r="BH999" s="22">
        <f t="shared" si="70"/>
        <v>-47</v>
      </c>
      <c r="BI999" s="61" t="s">
        <v>72</v>
      </c>
      <c r="BJ999" t="e">
        <f>+VLOOKUP(AH999,Sheet4!A:A,1,FALSE())</f>
        <v>#N/A</v>
      </c>
      <c r="BO999" s="62">
        <v>20</v>
      </c>
      <c r="BP999" t="s">
        <v>659</v>
      </c>
    </row>
    <row r="1000" spans="1:68" ht="12.75" customHeight="1" x14ac:dyDescent="0.3">
      <c r="A1000" s="60">
        <v>46114</v>
      </c>
      <c r="B1000" t="s">
        <v>78</v>
      </c>
      <c r="F1000" s="63">
        <v>23</v>
      </c>
      <c r="G1000">
        <v>11.5</v>
      </c>
      <c r="H1000">
        <v>40</v>
      </c>
      <c r="I1000">
        <v>40</v>
      </c>
      <c r="J1000" s="22">
        <v>17</v>
      </c>
      <c r="S1000" t="s">
        <v>79</v>
      </c>
      <c r="W1000">
        <v>2601141</v>
      </c>
      <c r="X1000" t="s">
        <v>656</v>
      </c>
      <c r="Y1000" t="s">
        <v>169</v>
      </c>
      <c r="Z1000" t="s">
        <v>170</v>
      </c>
      <c r="AA1000" t="s">
        <v>666</v>
      </c>
      <c r="AH1000" t="s">
        <v>656</v>
      </c>
      <c r="AI1000" t="s">
        <v>658</v>
      </c>
      <c r="AJ1000" t="s">
        <v>173</v>
      </c>
      <c r="AK1000">
        <v>867489953</v>
      </c>
      <c r="AO1000">
        <v>260001</v>
      </c>
      <c r="BG1000">
        <f t="shared" si="69"/>
        <v>0</v>
      </c>
      <c r="BH1000" s="22">
        <f t="shared" si="70"/>
        <v>-40</v>
      </c>
      <c r="BI1000" s="61" t="s">
        <v>72</v>
      </c>
      <c r="BJ1000" t="e">
        <f>+VLOOKUP(AH1000,Sheet4!A:A,1,FALSE())</f>
        <v>#N/A</v>
      </c>
      <c r="BO1000" s="62">
        <v>17</v>
      </c>
      <c r="BP1000" t="s">
        <v>659</v>
      </c>
    </row>
    <row r="1001" spans="1:68" ht="12.75" customHeight="1" x14ac:dyDescent="0.3">
      <c r="A1001" s="60">
        <v>46114</v>
      </c>
      <c r="B1001" t="s">
        <v>78</v>
      </c>
      <c r="F1001" s="63">
        <v>10</v>
      </c>
      <c r="G1001">
        <v>5</v>
      </c>
      <c r="H1001">
        <v>17</v>
      </c>
      <c r="I1001">
        <v>17</v>
      </c>
      <c r="J1001" s="22">
        <v>7</v>
      </c>
      <c r="S1001" t="s">
        <v>79</v>
      </c>
      <c r="W1001">
        <v>2601141</v>
      </c>
      <c r="X1001" t="s">
        <v>656</v>
      </c>
      <c r="Y1001" t="s">
        <v>169</v>
      </c>
      <c r="Z1001" t="s">
        <v>170</v>
      </c>
      <c r="AA1001" t="s">
        <v>667</v>
      </c>
      <c r="AH1001" t="s">
        <v>656</v>
      </c>
      <c r="AI1001" t="s">
        <v>658</v>
      </c>
      <c r="AJ1001" t="s">
        <v>173</v>
      </c>
      <c r="AK1001">
        <v>867489953</v>
      </c>
      <c r="AO1001">
        <v>260001</v>
      </c>
      <c r="BG1001">
        <f t="shared" si="69"/>
        <v>0</v>
      </c>
      <c r="BH1001" s="22">
        <f t="shared" si="70"/>
        <v>-17</v>
      </c>
      <c r="BI1001" s="61" t="s">
        <v>72</v>
      </c>
      <c r="BJ1001" t="e">
        <f>+VLOOKUP(AH1001,Sheet4!A:A,1,FALSE())</f>
        <v>#N/A</v>
      </c>
      <c r="BO1001" s="62">
        <v>7</v>
      </c>
      <c r="BP1001" t="s">
        <v>659</v>
      </c>
    </row>
    <row r="1002" spans="1:68" ht="12.75" customHeight="1" x14ac:dyDescent="0.3">
      <c r="A1002" s="60">
        <v>46114</v>
      </c>
      <c r="B1002" t="s">
        <v>80</v>
      </c>
      <c r="F1002">
        <v>275</v>
      </c>
      <c r="G1002">
        <v>275</v>
      </c>
      <c r="H1002">
        <v>475</v>
      </c>
      <c r="I1002">
        <v>475</v>
      </c>
      <c r="J1002" s="22">
        <v>200</v>
      </c>
      <c r="S1002" t="s">
        <v>81</v>
      </c>
      <c r="W1002">
        <v>2601141</v>
      </c>
      <c r="X1002" t="s">
        <v>656</v>
      </c>
      <c r="Y1002" t="s">
        <v>169</v>
      </c>
      <c r="Z1002" t="s">
        <v>170</v>
      </c>
      <c r="AA1002" t="s">
        <v>657</v>
      </c>
      <c r="AH1002" t="s">
        <v>656</v>
      </c>
      <c r="AI1002" t="s">
        <v>658</v>
      </c>
      <c r="AJ1002" t="s">
        <v>173</v>
      </c>
      <c r="AK1002">
        <v>867489953</v>
      </c>
      <c r="AO1002">
        <v>260001</v>
      </c>
      <c r="BD1002" s="64">
        <v>275</v>
      </c>
      <c r="BG1002">
        <f t="shared" si="69"/>
        <v>275</v>
      </c>
      <c r="BH1002" s="22">
        <f t="shared" si="70"/>
        <v>-200</v>
      </c>
      <c r="BI1002" s="67" t="s">
        <v>100</v>
      </c>
      <c r="BJ1002" t="e">
        <f>+VLOOKUP(AH1002,Sheet4!A:A,1,FALSE())</f>
        <v>#N/A</v>
      </c>
      <c r="BO1002" s="62">
        <v>200</v>
      </c>
      <c r="BP1002" t="s">
        <v>659</v>
      </c>
    </row>
    <row r="1003" spans="1:68" ht="12.75" customHeight="1" x14ac:dyDescent="0.3">
      <c r="A1003" s="60">
        <v>46114</v>
      </c>
      <c r="B1003" t="s">
        <v>80</v>
      </c>
      <c r="F1003">
        <v>125</v>
      </c>
      <c r="G1003">
        <v>125</v>
      </c>
      <c r="H1003">
        <v>225</v>
      </c>
      <c r="I1003">
        <v>225</v>
      </c>
      <c r="J1003" s="22">
        <v>100</v>
      </c>
      <c r="S1003" t="s">
        <v>81</v>
      </c>
      <c r="W1003">
        <v>2601141</v>
      </c>
      <c r="X1003" t="s">
        <v>656</v>
      </c>
      <c r="Y1003" t="s">
        <v>169</v>
      </c>
      <c r="Z1003" t="s">
        <v>170</v>
      </c>
      <c r="AA1003" t="s">
        <v>660</v>
      </c>
      <c r="AH1003" t="s">
        <v>656</v>
      </c>
      <c r="AI1003" t="s">
        <v>658</v>
      </c>
      <c r="AJ1003" t="s">
        <v>173</v>
      </c>
      <c r="AK1003">
        <v>867489953</v>
      </c>
      <c r="AO1003">
        <v>260001</v>
      </c>
      <c r="BD1003" s="64">
        <v>125</v>
      </c>
      <c r="BG1003">
        <f t="shared" si="69"/>
        <v>125</v>
      </c>
      <c r="BH1003" s="22">
        <f t="shared" si="70"/>
        <v>-100</v>
      </c>
      <c r="BI1003" s="67" t="s">
        <v>100</v>
      </c>
      <c r="BJ1003" t="e">
        <f>+VLOOKUP(AH1003,Sheet4!A:A,1,FALSE())</f>
        <v>#N/A</v>
      </c>
      <c r="BO1003" s="62">
        <v>100</v>
      </c>
      <c r="BP1003" t="s">
        <v>659</v>
      </c>
    </row>
    <row r="1004" spans="1:68" ht="12.75" customHeight="1" x14ac:dyDescent="0.3">
      <c r="A1004" s="60">
        <v>46114</v>
      </c>
      <c r="B1004" t="s">
        <v>80</v>
      </c>
      <c r="F1004">
        <v>375</v>
      </c>
      <c r="G1004">
        <v>375</v>
      </c>
      <c r="H1004">
        <v>650</v>
      </c>
      <c r="I1004">
        <v>650</v>
      </c>
      <c r="J1004" s="22">
        <v>275</v>
      </c>
      <c r="S1004" t="s">
        <v>81</v>
      </c>
      <c r="W1004">
        <v>2601141</v>
      </c>
      <c r="X1004" t="s">
        <v>656</v>
      </c>
      <c r="Y1004" t="s">
        <v>169</v>
      </c>
      <c r="Z1004" t="s">
        <v>170</v>
      </c>
      <c r="AA1004" t="s">
        <v>661</v>
      </c>
      <c r="AH1004" t="s">
        <v>656</v>
      </c>
      <c r="AI1004" t="s">
        <v>658</v>
      </c>
      <c r="AJ1004" t="s">
        <v>173</v>
      </c>
      <c r="AK1004">
        <v>867489953</v>
      </c>
      <c r="AO1004">
        <v>260001</v>
      </c>
      <c r="BD1004" s="64">
        <v>375</v>
      </c>
      <c r="BG1004">
        <f t="shared" si="69"/>
        <v>375</v>
      </c>
      <c r="BH1004" s="22">
        <f t="shared" si="70"/>
        <v>-275</v>
      </c>
      <c r="BI1004" s="67" t="s">
        <v>100</v>
      </c>
      <c r="BJ1004" t="e">
        <f>+VLOOKUP(AH1004,Sheet4!A:A,1,FALSE())</f>
        <v>#N/A</v>
      </c>
      <c r="BO1004" s="62">
        <v>275</v>
      </c>
      <c r="BP1004" t="s">
        <v>659</v>
      </c>
    </row>
    <row r="1005" spans="1:68" ht="12.75" customHeight="1" x14ac:dyDescent="0.3">
      <c r="A1005" s="60">
        <v>46114</v>
      </c>
      <c r="B1005" t="s">
        <v>80</v>
      </c>
      <c r="F1005">
        <v>462.5</v>
      </c>
      <c r="G1005">
        <v>462.5</v>
      </c>
      <c r="H1005">
        <v>800</v>
      </c>
      <c r="I1005">
        <v>800</v>
      </c>
      <c r="J1005" s="22">
        <v>337.5</v>
      </c>
      <c r="S1005" t="s">
        <v>81</v>
      </c>
      <c r="W1005">
        <v>2601141</v>
      </c>
      <c r="X1005" t="s">
        <v>656</v>
      </c>
      <c r="Y1005" t="s">
        <v>169</v>
      </c>
      <c r="Z1005" t="s">
        <v>170</v>
      </c>
      <c r="AA1005" t="s">
        <v>662</v>
      </c>
      <c r="AH1005" t="s">
        <v>656</v>
      </c>
      <c r="AI1005" t="s">
        <v>658</v>
      </c>
      <c r="AJ1005" t="s">
        <v>173</v>
      </c>
      <c r="AK1005">
        <v>867489953</v>
      </c>
      <c r="AO1005">
        <v>260001</v>
      </c>
      <c r="BD1005" s="64">
        <v>462</v>
      </c>
      <c r="BG1005">
        <f t="shared" si="69"/>
        <v>462</v>
      </c>
      <c r="BH1005" s="22">
        <f t="shared" si="70"/>
        <v>-338</v>
      </c>
      <c r="BI1005" s="67" t="s">
        <v>100</v>
      </c>
      <c r="BJ1005" t="e">
        <f>+VLOOKUP(AH1005,Sheet4!A:A,1,FALSE())</f>
        <v>#N/A</v>
      </c>
      <c r="BO1005" s="62">
        <v>337.5</v>
      </c>
      <c r="BP1005" t="s">
        <v>659</v>
      </c>
    </row>
    <row r="1006" spans="1:68" ht="12.75" customHeight="1" x14ac:dyDescent="0.3">
      <c r="A1006" s="60">
        <v>46114</v>
      </c>
      <c r="B1006" t="s">
        <v>80</v>
      </c>
      <c r="F1006">
        <v>500</v>
      </c>
      <c r="G1006">
        <v>500</v>
      </c>
      <c r="H1006">
        <v>875</v>
      </c>
      <c r="I1006">
        <v>875</v>
      </c>
      <c r="J1006" s="22">
        <v>375</v>
      </c>
      <c r="S1006" t="s">
        <v>81</v>
      </c>
      <c r="W1006">
        <v>2601141</v>
      </c>
      <c r="X1006" t="s">
        <v>656</v>
      </c>
      <c r="Y1006" t="s">
        <v>169</v>
      </c>
      <c r="Z1006" t="s">
        <v>170</v>
      </c>
      <c r="AA1006" t="s">
        <v>663</v>
      </c>
      <c r="AH1006" t="s">
        <v>656</v>
      </c>
      <c r="AI1006" t="s">
        <v>658</v>
      </c>
      <c r="AJ1006" t="s">
        <v>173</v>
      </c>
      <c r="AK1006">
        <v>867489953</v>
      </c>
      <c r="AO1006">
        <v>260001</v>
      </c>
      <c r="BD1006" s="64">
        <v>500</v>
      </c>
      <c r="BG1006">
        <f t="shared" si="69"/>
        <v>500</v>
      </c>
      <c r="BH1006" s="22">
        <f t="shared" si="70"/>
        <v>-375</v>
      </c>
      <c r="BI1006" s="67" t="s">
        <v>100</v>
      </c>
      <c r="BJ1006" t="e">
        <f>+VLOOKUP(AH1006,Sheet4!A:A,1,FALSE())</f>
        <v>#N/A</v>
      </c>
      <c r="BO1006" s="62">
        <v>375</v>
      </c>
      <c r="BP1006" t="s">
        <v>659</v>
      </c>
    </row>
    <row r="1007" spans="1:68" ht="12.75" customHeight="1" x14ac:dyDescent="0.3">
      <c r="A1007" s="60">
        <v>46114</v>
      </c>
      <c r="B1007" t="s">
        <v>80</v>
      </c>
      <c r="F1007">
        <v>200</v>
      </c>
      <c r="G1007">
        <v>200</v>
      </c>
      <c r="H1007">
        <v>350</v>
      </c>
      <c r="I1007">
        <v>350</v>
      </c>
      <c r="J1007" s="22">
        <v>150</v>
      </c>
      <c r="S1007" t="s">
        <v>81</v>
      </c>
      <c r="W1007">
        <v>2601141</v>
      </c>
      <c r="X1007" t="s">
        <v>656</v>
      </c>
      <c r="Y1007" t="s">
        <v>169</v>
      </c>
      <c r="Z1007" t="s">
        <v>170</v>
      </c>
      <c r="AA1007" t="s">
        <v>664</v>
      </c>
      <c r="AH1007" t="s">
        <v>656</v>
      </c>
      <c r="AI1007" t="s">
        <v>658</v>
      </c>
      <c r="AJ1007" t="s">
        <v>173</v>
      </c>
      <c r="AK1007">
        <v>867489953</v>
      </c>
      <c r="AO1007">
        <v>260001</v>
      </c>
      <c r="BD1007" s="64">
        <v>200</v>
      </c>
      <c r="BG1007">
        <f t="shared" si="69"/>
        <v>200</v>
      </c>
      <c r="BH1007" s="22">
        <f t="shared" si="70"/>
        <v>-150</v>
      </c>
      <c r="BI1007" s="67" t="s">
        <v>100</v>
      </c>
      <c r="BJ1007" t="e">
        <f>+VLOOKUP(AH1007,Sheet4!A:A,1,FALSE())</f>
        <v>#N/A</v>
      </c>
      <c r="BO1007" s="62">
        <v>150</v>
      </c>
      <c r="BP1007" t="s">
        <v>659</v>
      </c>
    </row>
    <row r="1008" spans="1:68" ht="12.75" customHeight="1" x14ac:dyDescent="0.3">
      <c r="A1008" s="60">
        <v>46114</v>
      </c>
      <c r="B1008" t="s">
        <v>80</v>
      </c>
      <c r="F1008">
        <v>337.5</v>
      </c>
      <c r="G1008">
        <v>337.5</v>
      </c>
      <c r="H1008">
        <v>587.5</v>
      </c>
      <c r="I1008">
        <v>587.5</v>
      </c>
      <c r="J1008" s="22">
        <v>250</v>
      </c>
      <c r="S1008" t="s">
        <v>81</v>
      </c>
      <c r="W1008">
        <v>2601141</v>
      </c>
      <c r="X1008" t="s">
        <v>656</v>
      </c>
      <c r="Y1008" t="s">
        <v>169</v>
      </c>
      <c r="Z1008" t="s">
        <v>170</v>
      </c>
      <c r="AA1008" t="s">
        <v>665</v>
      </c>
      <c r="AH1008" t="s">
        <v>656</v>
      </c>
      <c r="AI1008" t="s">
        <v>658</v>
      </c>
      <c r="AJ1008" t="s">
        <v>173</v>
      </c>
      <c r="AK1008">
        <v>867489953</v>
      </c>
      <c r="AO1008">
        <v>260001</v>
      </c>
      <c r="BD1008" s="64">
        <v>338</v>
      </c>
      <c r="BG1008">
        <f t="shared" si="69"/>
        <v>338</v>
      </c>
      <c r="BH1008" s="22">
        <f t="shared" si="70"/>
        <v>-249.5</v>
      </c>
      <c r="BI1008" s="67" t="s">
        <v>100</v>
      </c>
      <c r="BJ1008" t="e">
        <f>+VLOOKUP(AH1008,Sheet4!A:A,1,FALSE())</f>
        <v>#N/A</v>
      </c>
      <c r="BO1008" s="62">
        <v>250</v>
      </c>
      <c r="BP1008" t="s">
        <v>659</v>
      </c>
    </row>
    <row r="1009" spans="1:68" ht="12.75" customHeight="1" x14ac:dyDescent="0.3">
      <c r="A1009" s="60">
        <v>46114</v>
      </c>
      <c r="B1009" t="s">
        <v>80</v>
      </c>
      <c r="F1009">
        <v>287.5</v>
      </c>
      <c r="G1009">
        <v>287.5</v>
      </c>
      <c r="H1009">
        <v>500</v>
      </c>
      <c r="I1009">
        <v>500</v>
      </c>
      <c r="J1009" s="22">
        <v>212.5</v>
      </c>
      <c r="S1009" t="s">
        <v>81</v>
      </c>
      <c r="W1009">
        <v>2601141</v>
      </c>
      <c r="X1009" t="s">
        <v>656</v>
      </c>
      <c r="Y1009" t="s">
        <v>169</v>
      </c>
      <c r="Z1009" t="s">
        <v>170</v>
      </c>
      <c r="AA1009" t="s">
        <v>666</v>
      </c>
      <c r="AH1009" t="s">
        <v>656</v>
      </c>
      <c r="AI1009" t="s">
        <v>658</v>
      </c>
      <c r="AJ1009" t="s">
        <v>173</v>
      </c>
      <c r="AK1009">
        <v>867489953</v>
      </c>
      <c r="AO1009">
        <v>260001</v>
      </c>
      <c r="BD1009" s="64">
        <v>288</v>
      </c>
      <c r="BG1009">
        <f t="shared" si="69"/>
        <v>288</v>
      </c>
      <c r="BH1009" s="22">
        <f t="shared" si="70"/>
        <v>-212</v>
      </c>
      <c r="BI1009" s="67" t="s">
        <v>100</v>
      </c>
      <c r="BJ1009" t="e">
        <f>+VLOOKUP(AH1009,Sheet4!A:A,1,FALSE())</f>
        <v>#N/A</v>
      </c>
      <c r="BO1009" s="62">
        <v>212.5</v>
      </c>
      <c r="BP1009" t="s">
        <v>659</v>
      </c>
    </row>
    <row r="1010" spans="1:68" ht="12.75" customHeight="1" x14ac:dyDescent="0.3">
      <c r="A1010" s="60">
        <v>46114</v>
      </c>
      <c r="B1010" t="s">
        <v>80</v>
      </c>
      <c r="F1010">
        <v>125</v>
      </c>
      <c r="G1010">
        <v>125</v>
      </c>
      <c r="H1010">
        <v>212.5</v>
      </c>
      <c r="I1010">
        <v>212.5</v>
      </c>
      <c r="J1010" s="22">
        <v>87.5</v>
      </c>
      <c r="S1010" t="s">
        <v>81</v>
      </c>
      <c r="W1010">
        <v>2601141</v>
      </c>
      <c r="X1010" t="s">
        <v>656</v>
      </c>
      <c r="Y1010" t="s">
        <v>169</v>
      </c>
      <c r="Z1010" t="s">
        <v>170</v>
      </c>
      <c r="AA1010" t="s">
        <v>667</v>
      </c>
      <c r="AH1010" t="s">
        <v>656</v>
      </c>
      <c r="AI1010" t="s">
        <v>658</v>
      </c>
      <c r="AJ1010" t="s">
        <v>173</v>
      </c>
      <c r="AK1010">
        <v>867489953</v>
      </c>
      <c r="AO1010">
        <v>260001</v>
      </c>
      <c r="BD1010" s="64">
        <v>125</v>
      </c>
      <c r="BG1010">
        <f t="shared" si="69"/>
        <v>125</v>
      </c>
      <c r="BH1010" s="22">
        <f t="shared" si="70"/>
        <v>-87.5</v>
      </c>
      <c r="BI1010" s="67" t="s">
        <v>100</v>
      </c>
      <c r="BJ1010" t="e">
        <f>+VLOOKUP(AH1010,Sheet4!A:A,1,FALSE())</f>
        <v>#N/A</v>
      </c>
      <c r="BO1010" s="62">
        <v>87.5</v>
      </c>
      <c r="BP1010" t="s">
        <v>659</v>
      </c>
    </row>
    <row r="1011" spans="1:68" ht="12.75" customHeight="1" x14ac:dyDescent="0.3">
      <c r="A1011" s="60">
        <v>46114</v>
      </c>
      <c r="B1011" t="s">
        <v>63</v>
      </c>
      <c r="F1011">
        <v>1560</v>
      </c>
      <c r="G1011">
        <v>1560</v>
      </c>
      <c r="H1011" s="22">
        <v>150</v>
      </c>
      <c r="I1011" s="22">
        <v>150</v>
      </c>
      <c r="J1011" s="22">
        <f t="shared" ref="J1011:J1029" si="71">I1011-G1011</f>
        <v>-1410</v>
      </c>
      <c r="K1011" t="s">
        <v>109</v>
      </c>
      <c r="L1011" s="22"/>
      <c r="M1011" s="22"/>
      <c r="S1011" t="s">
        <v>65</v>
      </c>
      <c r="W1011">
        <v>2601142</v>
      </c>
      <c r="X1011" t="s">
        <v>668</v>
      </c>
      <c r="Y1011" t="s">
        <v>119</v>
      </c>
      <c r="Z1011" t="s">
        <v>520</v>
      </c>
      <c r="AA1011" t="s">
        <v>669</v>
      </c>
      <c r="AH1011" t="s">
        <v>668</v>
      </c>
      <c r="AI1011" t="s">
        <v>670</v>
      </c>
      <c r="AJ1011" t="s">
        <v>523</v>
      </c>
      <c r="AK1011">
        <v>867084801</v>
      </c>
      <c r="AO1011">
        <v>260001</v>
      </c>
      <c r="BC1011" s="22">
        <v>-1410</v>
      </c>
      <c r="BG1011">
        <f t="shared" si="69"/>
        <v>0</v>
      </c>
      <c r="BH1011" s="22">
        <f t="shared" si="70"/>
        <v>-150</v>
      </c>
      <c r="BI1011" s="61" t="s">
        <v>72</v>
      </c>
      <c r="BJ1011" t="e">
        <f>+VLOOKUP(AH1011,Sheet4!A:A,1,FALSE())</f>
        <v>#N/A</v>
      </c>
      <c r="BO1011" s="62">
        <f t="shared" ref="BO1011:BO1029" si="72">+I1011+-H1011</f>
        <v>0</v>
      </c>
      <c r="BP1011" t="s">
        <v>671</v>
      </c>
    </row>
    <row r="1012" spans="1:68" ht="12.75" customHeight="1" x14ac:dyDescent="0.3">
      <c r="A1012" s="60">
        <v>46114</v>
      </c>
      <c r="B1012" t="s">
        <v>63</v>
      </c>
      <c r="F1012">
        <v>6000</v>
      </c>
      <c r="G1012">
        <v>6000</v>
      </c>
      <c r="H1012" s="22">
        <v>600</v>
      </c>
      <c r="I1012" s="22">
        <v>600</v>
      </c>
      <c r="J1012" s="22">
        <f t="shared" si="71"/>
        <v>-5400</v>
      </c>
      <c r="K1012" t="s">
        <v>109</v>
      </c>
      <c r="L1012" s="22"/>
      <c r="M1012" s="22"/>
      <c r="S1012" t="s">
        <v>65</v>
      </c>
      <c r="W1012">
        <v>2601142</v>
      </c>
      <c r="X1012" t="s">
        <v>668</v>
      </c>
      <c r="Y1012" t="s">
        <v>119</v>
      </c>
      <c r="Z1012" t="s">
        <v>520</v>
      </c>
      <c r="AA1012" t="s">
        <v>672</v>
      </c>
      <c r="AH1012" t="s">
        <v>668</v>
      </c>
      <c r="AI1012" t="s">
        <v>670</v>
      </c>
      <c r="AJ1012" t="s">
        <v>523</v>
      </c>
      <c r="AK1012">
        <v>867084801</v>
      </c>
      <c r="AO1012">
        <v>260001</v>
      </c>
      <c r="BC1012" s="22">
        <v>-5400</v>
      </c>
      <c r="BG1012">
        <f t="shared" si="69"/>
        <v>0</v>
      </c>
      <c r="BH1012" s="22">
        <f t="shared" si="70"/>
        <v>-600</v>
      </c>
      <c r="BI1012" s="61" t="s">
        <v>72</v>
      </c>
      <c r="BJ1012" t="e">
        <f>+VLOOKUP(AH1012,Sheet4!A:A,1,FALSE())</f>
        <v>#N/A</v>
      </c>
      <c r="BO1012" s="62">
        <f t="shared" si="72"/>
        <v>0</v>
      </c>
      <c r="BP1012" t="s">
        <v>671</v>
      </c>
    </row>
    <row r="1013" spans="1:68" ht="12.75" customHeight="1" x14ac:dyDescent="0.3">
      <c r="A1013" s="60">
        <v>46114</v>
      </c>
      <c r="B1013" t="s">
        <v>63</v>
      </c>
      <c r="F1013">
        <v>30</v>
      </c>
      <c r="G1013">
        <v>30</v>
      </c>
      <c r="H1013" s="22">
        <v>0</v>
      </c>
      <c r="I1013" s="22">
        <v>0</v>
      </c>
      <c r="J1013" s="22">
        <f t="shared" si="71"/>
        <v>-30</v>
      </c>
      <c r="K1013" t="s">
        <v>109</v>
      </c>
      <c r="L1013" s="22"/>
      <c r="M1013" s="22"/>
      <c r="S1013" t="s">
        <v>65</v>
      </c>
      <c r="W1013">
        <v>2601142</v>
      </c>
      <c r="X1013" t="s">
        <v>668</v>
      </c>
      <c r="Y1013" t="s">
        <v>119</v>
      </c>
      <c r="Z1013" t="s">
        <v>520</v>
      </c>
      <c r="AA1013" t="s">
        <v>673</v>
      </c>
      <c r="AH1013" t="s">
        <v>668</v>
      </c>
      <c r="AI1013" t="s">
        <v>670</v>
      </c>
      <c r="AJ1013" t="s">
        <v>523</v>
      </c>
      <c r="AK1013">
        <v>867084801</v>
      </c>
      <c r="AO1013">
        <v>260001</v>
      </c>
      <c r="BC1013" s="22">
        <v>-30</v>
      </c>
      <c r="BG1013">
        <f t="shared" si="69"/>
        <v>0</v>
      </c>
      <c r="BH1013" s="22">
        <f t="shared" si="70"/>
        <v>0</v>
      </c>
      <c r="BI1013" s="61" t="s">
        <v>72</v>
      </c>
      <c r="BJ1013" t="e">
        <f>+VLOOKUP(AH1013,Sheet4!A:A,1,FALSE())</f>
        <v>#N/A</v>
      </c>
      <c r="BO1013" s="62">
        <f t="shared" si="72"/>
        <v>0</v>
      </c>
      <c r="BP1013" t="s">
        <v>671</v>
      </c>
    </row>
    <row r="1014" spans="1:68" ht="12.75" customHeight="1" x14ac:dyDescent="0.3">
      <c r="A1014" s="60">
        <v>46114</v>
      </c>
      <c r="B1014" t="s">
        <v>74</v>
      </c>
      <c r="F1014" s="63">
        <v>104</v>
      </c>
      <c r="G1014">
        <v>52</v>
      </c>
      <c r="H1014" s="22">
        <v>10</v>
      </c>
      <c r="I1014" s="22">
        <v>10</v>
      </c>
      <c r="J1014" s="22">
        <f t="shared" si="71"/>
        <v>-42</v>
      </c>
      <c r="L1014" s="22"/>
      <c r="M1014" s="22"/>
      <c r="S1014" t="s">
        <v>75</v>
      </c>
      <c r="W1014">
        <v>2601142</v>
      </c>
      <c r="X1014" t="s">
        <v>668</v>
      </c>
      <c r="Y1014" t="s">
        <v>119</v>
      </c>
      <c r="Z1014" t="s">
        <v>520</v>
      </c>
      <c r="AA1014" t="s">
        <v>669</v>
      </c>
      <c r="AH1014" t="s">
        <v>668</v>
      </c>
      <c r="AI1014" t="s">
        <v>670</v>
      </c>
      <c r="AJ1014" t="s">
        <v>523</v>
      </c>
      <c r="AK1014">
        <v>867084801</v>
      </c>
      <c r="AO1014">
        <v>260001</v>
      </c>
      <c r="BC1014" s="22">
        <v>-94</v>
      </c>
      <c r="BG1014">
        <f t="shared" si="69"/>
        <v>0</v>
      </c>
      <c r="BH1014" s="22">
        <f t="shared" si="70"/>
        <v>-10</v>
      </c>
      <c r="BI1014" s="61" t="s">
        <v>72</v>
      </c>
      <c r="BJ1014" t="e">
        <f>+VLOOKUP(AH1014,Sheet4!A:A,1,FALSE())</f>
        <v>#N/A</v>
      </c>
      <c r="BO1014" s="62">
        <f t="shared" si="72"/>
        <v>0</v>
      </c>
      <c r="BP1014" t="s">
        <v>671</v>
      </c>
    </row>
    <row r="1015" spans="1:68" ht="12.75" customHeight="1" x14ac:dyDescent="0.3">
      <c r="A1015" s="60">
        <v>46114</v>
      </c>
      <c r="B1015" t="s">
        <v>74</v>
      </c>
      <c r="F1015" s="63">
        <v>400</v>
      </c>
      <c r="G1015">
        <v>200</v>
      </c>
      <c r="H1015" s="22">
        <v>40</v>
      </c>
      <c r="I1015" s="22">
        <v>40</v>
      </c>
      <c r="J1015" s="22">
        <f t="shared" si="71"/>
        <v>-160</v>
      </c>
      <c r="L1015" s="22"/>
      <c r="M1015" s="22"/>
      <c r="S1015" t="s">
        <v>75</v>
      </c>
      <c r="W1015">
        <v>2601142</v>
      </c>
      <c r="X1015" t="s">
        <v>668</v>
      </c>
      <c r="Y1015" t="s">
        <v>119</v>
      </c>
      <c r="Z1015" t="s">
        <v>520</v>
      </c>
      <c r="AA1015" t="s">
        <v>672</v>
      </c>
      <c r="AH1015" t="s">
        <v>668</v>
      </c>
      <c r="AI1015" t="s">
        <v>670</v>
      </c>
      <c r="AJ1015" t="s">
        <v>523</v>
      </c>
      <c r="AK1015">
        <v>867084801</v>
      </c>
      <c r="AO1015">
        <v>260001</v>
      </c>
      <c r="BC1015" s="22">
        <v>-360</v>
      </c>
      <c r="BG1015">
        <f t="shared" si="69"/>
        <v>0</v>
      </c>
      <c r="BH1015" s="22">
        <f t="shared" si="70"/>
        <v>-40</v>
      </c>
      <c r="BI1015" s="61" t="s">
        <v>72</v>
      </c>
      <c r="BJ1015" t="e">
        <f>+VLOOKUP(AH1015,Sheet4!A:A,1,FALSE())</f>
        <v>#N/A</v>
      </c>
      <c r="BO1015" s="62">
        <f t="shared" si="72"/>
        <v>0</v>
      </c>
      <c r="BP1015" t="s">
        <v>671</v>
      </c>
    </row>
    <row r="1016" spans="1:68" ht="12.75" customHeight="1" x14ac:dyDescent="0.3">
      <c r="A1016" s="60">
        <v>46114</v>
      </c>
      <c r="B1016" t="s">
        <v>74</v>
      </c>
      <c r="F1016" s="63">
        <v>2</v>
      </c>
      <c r="G1016">
        <v>1</v>
      </c>
      <c r="H1016" s="22">
        <v>0</v>
      </c>
      <c r="I1016" s="22">
        <v>0</v>
      </c>
      <c r="J1016" s="22">
        <f t="shared" si="71"/>
        <v>-1</v>
      </c>
      <c r="L1016" s="22"/>
      <c r="M1016" s="22"/>
      <c r="S1016" t="s">
        <v>75</v>
      </c>
      <c r="W1016">
        <v>2601142</v>
      </c>
      <c r="X1016" t="s">
        <v>668</v>
      </c>
      <c r="Y1016" t="s">
        <v>119</v>
      </c>
      <c r="Z1016" t="s">
        <v>520</v>
      </c>
      <c r="AA1016" t="s">
        <v>673</v>
      </c>
      <c r="AH1016" t="s">
        <v>668</v>
      </c>
      <c r="AI1016" t="s">
        <v>670</v>
      </c>
      <c r="AJ1016" t="s">
        <v>523</v>
      </c>
      <c r="AK1016">
        <v>867084801</v>
      </c>
      <c r="AO1016">
        <v>260001</v>
      </c>
      <c r="BC1016" s="22">
        <v>-2</v>
      </c>
      <c r="BG1016">
        <f t="shared" si="69"/>
        <v>0</v>
      </c>
      <c r="BH1016" s="22">
        <f t="shared" si="70"/>
        <v>0</v>
      </c>
      <c r="BI1016" s="61" t="s">
        <v>72</v>
      </c>
      <c r="BJ1016" t="e">
        <f>+VLOOKUP(AH1016,Sheet4!A:A,1,FALSE())</f>
        <v>#N/A</v>
      </c>
      <c r="BO1016" s="62">
        <f t="shared" si="72"/>
        <v>0</v>
      </c>
      <c r="BP1016" t="s">
        <v>671</v>
      </c>
    </row>
    <row r="1017" spans="1:68" ht="12.75" customHeight="1" x14ac:dyDescent="0.3">
      <c r="A1017" s="60">
        <v>46114</v>
      </c>
      <c r="B1017" t="s">
        <v>76</v>
      </c>
      <c r="F1017">
        <v>2080</v>
      </c>
      <c r="G1017">
        <v>2080</v>
      </c>
      <c r="H1017" s="22">
        <v>200</v>
      </c>
      <c r="I1017" s="22">
        <v>200</v>
      </c>
      <c r="J1017" s="22">
        <f t="shared" si="71"/>
        <v>-1880</v>
      </c>
      <c r="L1017" s="22"/>
      <c r="M1017" s="22"/>
      <c r="S1017" t="s">
        <v>77</v>
      </c>
      <c r="W1017">
        <v>2601142</v>
      </c>
      <c r="X1017" t="s">
        <v>668</v>
      </c>
      <c r="Y1017" t="s">
        <v>119</v>
      </c>
      <c r="Z1017" t="s">
        <v>520</v>
      </c>
      <c r="AA1017" t="s">
        <v>669</v>
      </c>
      <c r="AH1017" t="s">
        <v>668</v>
      </c>
      <c r="AI1017" t="s">
        <v>670</v>
      </c>
      <c r="AJ1017" t="s">
        <v>523</v>
      </c>
      <c r="AK1017">
        <v>867084801</v>
      </c>
      <c r="AO1017">
        <v>260001</v>
      </c>
      <c r="BC1017" s="22">
        <v>-1880</v>
      </c>
      <c r="BG1017">
        <f t="shared" si="69"/>
        <v>0</v>
      </c>
      <c r="BH1017" s="22">
        <f t="shared" si="70"/>
        <v>-200</v>
      </c>
      <c r="BI1017" s="61" t="s">
        <v>72</v>
      </c>
      <c r="BJ1017" t="e">
        <f>+VLOOKUP(AH1017,Sheet4!A:A,1,FALSE())</f>
        <v>#N/A</v>
      </c>
      <c r="BO1017" s="62">
        <f t="shared" si="72"/>
        <v>0</v>
      </c>
      <c r="BP1017" t="s">
        <v>671</v>
      </c>
    </row>
    <row r="1018" spans="1:68" ht="12.75" customHeight="1" x14ac:dyDescent="0.3">
      <c r="A1018" s="60">
        <v>46114</v>
      </c>
      <c r="B1018" t="s">
        <v>76</v>
      </c>
      <c r="F1018">
        <v>8000</v>
      </c>
      <c r="G1018">
        <v>8000</v>
      </c>
      <c r="H1018" s="22">
        <v>800</v>
      </c>
      <c r="I1018" s="22">
        <v>800</v>
      </c>
      <c r="J1018" s="22">
        <f t="shared" si="71"/>
        <v>-7200</v>
      </c>
      <c r="L1018" s="22"/>
      <c r="M1018" s="22"/>
      <c r="S1018" t="s">
        <v>77</v>
      </c>
      <c r="W1018">
        <v>2601142</v>
      </c>
      <c r="X1018" t="s">
        <v>668</v>
      </c>
      <c r="Y1018" t="s">
        <v>119</v>
      </c>
      <c r="Z1018" t="s">
        <v>520</v>
      </c>
      <c r="AA1018" t="s">
        <v>672</v>
      </c>
      <c r="AH1018" t="s">
        <v>668</v>
      </c>
      <c r="AI1018" t="s">
        <v>670</v>
      </c>
      <c r="AJ1018" t="s">
        <v>523</v>
      </c>
      <c r="AK1018">
        <v>867084801</v>
      </c>
      <c r="AO1018">
        <v>260001</v>
      </c>
      <c r="BC1018" s="22">
        <v>-7200</v>
      </c>
      <c r="BG1018">
        <f t="shared" si="69"/>
        <v>0</v>
      </c>
      <c r="BH1018" s="22">
        <f t="shared" si="70"/>
        <v>-800</v>
      </c>
      <c r="BI1018" s="61" t="s">
        <v>72</v>
      </c>
      <c r="BJ1018" t="e">
        <f>+VLOOKUP(AH1018,Sheet4!A:A,1,FALSE())</f>
        <v>#N/A</v>
      </c>
      <c r="BO1018" s="62">
        <f t="shared" si="72"/>
        <v>0</v>
      </c>
      <c r="BP1018" t="s">
        <v>671</v>
      </c>
    </row>
    <row r="1019" spans="1:68" ht="12.75" customHeight="1" x14ac:dyDescent="0.3">
      <c r="A1019" s="60">
        <v>46114</v>
      </c>
      <c r="B1019" t="s">
        <v>76</v>
      </c>
      <c r="F1019">
        <v>40</v>
      </c>
      <c r="G1019">
        <v>40</v>
      </c>
      <c r="H1019" s="22">
        <v>0</v>
      </c>
      <c r="I1019" s="22">
        <v>0</v>
      </c>
      <c r="J1019" s="22">
        <f t="shared" si="71"/>
        <v>-40</v>
      </c>
      <c r="L1019" s="22"/>
      <c r="M1019" s="22"/>
      <c r="S1019" t="s">
        <v>77</v>
      </c>
      <c r="W1019">
        <v>2601142</v>
      </c>
      <c r="X1019" t="s">
        <v>668</v>
      </c>
      <c r="Y1019" t="s">
        <v>119</v>
      </c>
      <c r="Z1019" t="s">
        <v>520</v>
      </c>
      <c r="AA1019" t="s">
        <v>673</v>
      </c>
      <c r="AH1019" t="s">
        <v>668</v>
      </c>
      <c r="AI1019" t="s">
        <v>670</v>
      </c>
      <c r="AJ1019" t="s">
        <v>523</v>
      </c>
      <c r="AK1019">
        <v>867084801</v>
      </c>
      <c r="AO1019">
        <v>260001</v>
      </c>
      <c r="BC1019" s="22">
        <v>-40</v>
      </c>
      <c r="BG1019">
        <f t="shared" si="69"/>
        <v>0</v>
      </c>
      <c r="BH1019" s="22">
        <f t="shared" si="70"/>
        <v>0</v>
      </c>
      <c r="BI1019" s="61" t="s">
        <v>72</v>
      </c>
      <c r="BJ1019" t="e">
        <f>+VLOOKUP(AH1019,Sheet4!A:A,1,FALSE())</f>
        <v>#N/A</v>
      </c>
      <c r="BO1019" s="62">
        <f t="shared" si="72"/>
        <v>0</v>
      </c>
      <c r="BP1019" t="s">
        <v>671</v>
      </c>
    </row>
    <row r="1020" spans="1:68" ht="12.75" customHeight="1" x14ac:dyDescent="0.3">
      <c r="A1020" s="60">
        <v>46114</v>
      </c>
      <c r="B1020" t="s">
        <v>78</v>
      </c>
      <c r="F1020" s="63">
        <v>81</v>
      </c>
      <c r="G1020">
        <v>40.5</v>
      </c>
      <c r="H1020" s="22">
        <v>10</v>
      </c>
      <c r="I1020" s="22">
        <v>10</v>
      </c>
      <c r="J1020" s="22">
        <f t="shared" si="71"/>
        <v>-30.5</v>
      </c>
      <c r="L1020" s="22"/>
      <c r="M1020" s="22"/>
      <c r="S1020" t="s">
        <v>79</v>
      </c>
      <c r="W1020">
        <v>2601142</v>
      </c>
      <c r="X1020" t="s">
        <v>668</v>
      </c>
      <c r="Y1020" t="s">
        <v>119</v>
      </c>
      <c r="Z1020" t="s">
        <v>520</v>
      </c>
      <c r="AA1020" t="s">
        <v>669</v>
      </c>
      <c r="AH1020" t="s">
        <v>668</v>
      </c>
      <c r="AI1020" t="s">
        <v>670</v>
      </c>
      <c r="AJ1020" t="s">
        <v>523</v>
      </c>
      <c r="AK1020">
        <v>867084801</v>
      </c>
      <c r="AO1020">
        <v>260001</v>
      </c>
      <c r="BC1020" s="22">
        <v>-71</v>
      </c>
      <c r="BG1020">
        <f t="shared" si="69"/>
        <v>0</v>
      </c>
      <c r="BH1020" s="22">
        <f t="shared" si="70"/>
        <v>-10</v>
      </c>
      <c r="BI1020" s="61" t="s">
        <v>72</v>
      </c>
      <c r="BJ1020" t="e">
        <f>+VLOOKUP(AH1020,Sheet4!A:A,1,FALSE())</f>
        <v>#N/A</v>
      </c>
      <c r="BO1020" s="62">
        <f t="shared" si="72"/>
        <v>0</v>
      </c>
      <c r="BP1020" t="s">
        <v>671</v>
      </c>
    </row>
    <row r="1021" spans="1:68" ht="12.75" customHeight="1" x14ac:dyDescent="0.3">
      <c r="A1021" s="60">
        <v>46114</v>
      </c>
      <c r="B1021" t="s">
        <v>78</v>
      </c>
      <c r="F1021" s="63">
        <v>347</v>
      </c>
      <c r="G1021">
        <v>173.5</v>
      </c>
      <c r="H1021" s="22">
        <v>40</v>
      </c>
      <c r="I1021" s="22">
        <v>40</v>
      </c>
      <c r="J1021" s="22">
        <f t="shared" si="71"/>
        <v>-133.5</v>
      </c>
      <c r="L1021" s="22"/>
      <c r="M1021" s="22"/>
      <c r="S1021" t="s">
        <v>79</v>
      </c>
      <c r="W1021">
        <v>2601142</v>
      </c>
      <c r="X1021" t="s">
        <v>668</v>
      </c>
      <c r="Y1021" t="s">
        <v>119</v>
      </c>
      <c r="Z1021" t="s">
        <v>520</v>
      </c>
      <c r="AA1021" t="s">
        <v>672</v>
      </c>
      <c r="AH1021" t="s">
        <v>668</v>
      </c>
      <c r="AI1021" t="s">
        <v>670</v>
      </c>
      <c r="AJ1021" t="s">
        <v>523</v>
      </c>
      <c r="AK1021">
        <v>867084801</v>
      </c>
      <c r="AO1021">
        <v>260001</v>
      </c>
      <c r="BC1021" s="22">
        <v>-307</v>
      </c>
      <c r="BG1021">
        <f t="shared" si="69"/>
        <v>0</v>
      </c>
      <c r="BH1021" s="22">
        <f t="shared" si="70"/>
        <v>-40</v>
      </c>
      <c r="BI1021" s="61" t="s">
        <v>72</v>
      </c>
      <c r="BJ1021" t="e">
        <f>+VLOOKUP(AH1021,Sheet4!A:A,1,FALSE())</f>
        <v>#N/A</v>
      </c>
      <c r="BO1021" s="62">
        <f t="shared" si="72"/>
        <v>0</v>
      </c>
      <c r="BP1021" t="s">
        <v>671</v>
      </c>
    </row>
    <row r="1022" spans="1:68" ht="12.75" customHeight="1" x14ac:dyDescent="0.3">
      <c r="A1022" s="60">
        <v>46114</v>
      </c>
      <c r="B1022" t="s">
        <v>78</v>
      </c>
      <c r="F1022" s="63">
        <v>2</v>
      </c>
      <c r="G1022">
        <v>1</v>
      </c>
      <c r="H1022" s="22">
        <v>0</v>
      </c>
      <c r="I1022" s="22">
        <v>0</v>
      </c>
      <c r="J1022" s="22">
        <f t="shared" si="71"/>
        <v>-1</v>
      </c>
      <c r="L1022" s="22"/>
      <c r="M1022" s="22"/>
      <c r="S1022" t="s">
        <v>79</v>
      </c>
      <c r="W1022">
        <v>2601142</v>
      </c>
      <c r="X1022" t="s">
        <v>668</v>
      </c>
      <c r="Y1022" t="s">
        <v>119</v>
      </c>
      <c r="Z1022" t="s">
        <v>520</v>
      </c>
      <c r="AA1022" t="s">
        <v>673</v>
      </c>
      <c r="AH1022" t="s">
        <v>668</v>
      </c>
      <c r="AI1022" t="s">
        <v>670</v>
      </c>
      <c r="AJ1022" t="s">
        <v>523</v>
      </c>
      <c r="AK1022">
        <v>867084801</v>
      </c>
      <c r="AO1022">
        <v>260001</v>
      </c>
      <c r="BC1022" s="22">
        <v>-2</v>
      </c>
      <c r="BG1022">
        <f t="shared" si="69"/>
        <v>0</v>
      </c>
      <c r="BH1022" s="22">
        <f t="shared" si="70"/>
        <v>0</v>
      </c>
      <c r="BI1022" s="61" t="s">
        <v>72</v>
      </c>
      <c r="BJ1022" t="e">
        <f>+VLOOKUP(AH1022,Sheet4!A:A,1,FALSE())</f>
        <v>#N/A</v>
      </c>
      <c r="BO1022" s="62">
        <f t="shared" si="72"/>
        <v>0</v>
      </c>
      <c r="BP1022" t="s">
        <v>671</v>
      </c>
    </row>
    <row r="1023" spans="1:68" ht="12.75" customHeight="1" x14ac:dyDescent="0.3">
      <c r="A1023" s="60">
        <v>46114</v>
      </c>
      <c r="B1023" t="s">
        <v>80</v>
      </c>
      <c r="F1023">
        <v>1012.5</v>
      </c>
      <c r="G1023">
        <v>1012.5</v>
      </c>
      <c r="H1023" s="22">
        <v>125</v>
      </c>
      <c r="I1023" s="22">
        <v>125</v>
      </c>
      <c r="J1023" s="22">
        <f t="shared" si="71"/>
        <v>-887.5</v>
      </c>
      <c r="L1023" s="22"/>
      <c r="M1023" s="22"/>
      <c r="S1023" t="s">
        <v>81</v>
      </c>
      <c r="W1023">
        <v>2601142</v>
      </c>
      <c r="X1023" t="s">
        <v>668</v>
      </c>
      <c r="Y1023" t="s">
        <v>119</v>
      </c>
      <c r="Z1023" t="s">
        <v>520</v>
      </c>
      <c r="AA1023" t="s">
        <v>669</v>
      </c>
      <c r="AH1023" t="s">
        <v>668</v>
      </c>
      <c r="AI1023" t="s">
        <v>670</v>
      </c>
      <c r="AJ1023" t="s">
        <v>523</v>
      </c>
      <c r="AK1023">
        <v>867084801</v>
      </c>
      <c r="AO1023">
        <v>260001</v>
      </c>
      <c r="BC1023" s="22">
        <v>-887.5</v>
      </c>
      <c r="BG1023">
        <f t="shared" si="69"/>
        <v>0</v>
      </c>
      <c r="BH1023" s="22">
        <f t="shared" si="70"/>
        <v>-125</v>
      </c>
      <c r="BI1023" s="61" t="s">
        <v>72</v>
      </c>
      <c r="BJ1023" t="e">
        <f>+VLOOKUP(AH1023,Sheet4!A:A,1,FALSE())</f>
        <v>#N/A</v>
      </c>
      <c r="BO1023" s="62">
        <f t="shared" si="72"/>
        <v>0</v>
      </c>
      <c r="BP1023" t="s">
        <v>671</v>
      </c>
    </row>
    <row r="1024" spans="1:68" ht="12.75" customHeight="1" x14ac:dyDescent="0.3">
      <c r="A1024" s="60">
        <v>46114</v>
      </c>
      <c r="B1024" t="s">
        <v>80</v>
      </c>
      <c r="F1024">
        <v>4337.5</v>
      </c>
      <c r="G1024">
        <v>4337.5</v>
      </c>
      <c r="H1024" s="22">
        <v>500</v>
      </c>
      <c r="I1024" s="22">
        <v>500</v>
      </c>
      <c r="J1024" s="22">
        <f t="shared" si="71"/>
        <v>-3837.5</v>
      </c>
      <c r="L1024" s="22"/>
      <c r="M1024" s="22"/>
      <c r="S1024" t="s">
        <v>81</v>
      </c>
      <c r="W1024">
        <v>2601142</v>
      </c>
      <c r="X1024" t="s">
        <v>668</v>
      </c>
      <c r="Y1024" t="s">
        <v>119</v>
      </c>
      <c r="Z1024" t="s">
        <v>520</v>
      </c>
      <c r="AA1024" t="s">
        <v>672</v>
      </c>
      <c r="AH1024" t="s">
        <v>668</v>
      </c>
      <c r="AI1024" t="s">
        <v>670</v>
      </c>
      <c r="AJ1024" t="s">
        <v>523</v>
      </c>
      <c r="AK1024">
        <v>867084801</v>
      </c>
      <c r="AO1024">
        <v>260001</v>
      </c>
      <c r="BC1024" s="22">
        <v>-3837.5</v>
      </c>
      <c r="BG1024">
        <f t="shared" si="69"/>
        <v>0</v>
      </c>
      <c r="BH1024" s="22">
        <f t="shared" si="70"/>
        <v>-500</v>
      </c>
      <c r="BI1024" s="61" t="s">
        <v>72</v>
      </c>
      <c r="BJ1024" t="e">
        <f>+VLOOKUP(AH1024,Sheet4!A:A,1,FALSE())</f>
        <v>#N/A</v>
      </c>
      <c r="BO1024" s="62">
        <f t="shared" si="72"/>
        <v>0</v>
      </c>
      <c r="BP1024" t="s">
        <v>671</v>
      </c>
    </row>
    <row r="1025" spans="1:68" ht="12.75" customHeight="1" x14ac:dyDescent="0.3">
      <c r="A1025" s="60">
        <v>46114</v>
      </c>
      <c r="B1025" t="s">
        <v>80</v>
      </c>
      <c r="F1025">
        <v>25</v>
      </c>
      <c r="G1025">
        <v>25</v>
      </c>
      <c r="H1025" s="22">
        <v>0</v>
      </c>
      <c r="I1025" s="22">
        <v>0</v>
      </c>
      <c r="J1025" s="22">
        <f t="shared" si="71"/>
        <v>-25</v>
      </c>
      <c r="L1025" s="22"/>
      <c r="M1025" s="22"/>
      <c r="S1025" t="s">
        <v>81</v>
      </c>
      <c r="W1025">
        <v>2601142</v>
      </c>
      <c r="X1025" t="s">
        <v>668</v>
      </c>
      <c r="Y1025" t="s">
        <v>119</v>
      </c>
      <c r="Z1025" t="s">
        <v>520</v>
      </c>
      <c r="AA1025" t="s">
        <v>673</v>
      </c>
      <c r="AH1025" t="s">
        <v>668</v>
      </c>
      <c r="AI1025" t="s">
        <v>670</v>
      </c>
      <c r="AJ1025" t="s">
        <v>523</v>
      </c>
      <c r="AK1025">
        <v>867084801</v>
      </c>
      <c r="AO1025">
        <v>260001</v>
      </c>
      <c r="BC1025" s="22">
        <v>-25</v>
      </c>
      <c r="BG1025">
        <f t="shared" si="69"/>
        <v>0</v>
      </c>
      <c r="BH1025" s="22">
        <f t="shared" si="70"/>
        <v>0</v>
      </c>
      <c r="BI1025" s="61" t="s">
        <v>72</v>
      </c>
      <c r="BJ1025" t="e">
        <f>+VLOOKUP(AH1025,Sheet4!A:A,1,FALSE())</f>
        <v>#N/A</v>
      </c>
      <c r="BO1025" s="62">
        <f t="shared" si="72"/>
        <v>0</v>
      </c>
      <c r="BP1025" t="s">
        <v>671</v>
      </c>
    </row>
    <row r="1026" spans="1:68" ht="12.75" customHeight="1" x14ac:dyDescent="0.3">
      <c r="A1026" s="60">
        <v>46114</v>
      </c>
      <c r="B1026" t="s">
        <v>82</v>
      </c>
      <c r="F1026" s="63">
        <v>69</v>
      </c>
      <c r="G1026">
        <v>34.5</v>
      </c>
      <c r="H1026" s="22">
        <v>0</v>
      </c>
      <c r="I1026" s="22">
        <v>0</v>
      </c>
      <c r="J1026" s="22">
        <f t="shared" si="71"/>
        <v>-34.5</v>
      </c>
      <c r="L1026" s="22"/>
      <c r="M1026" s="22"/>
      <c r="S1026" t="s">
        <v>83</v>
      </c>
      <c r="W1026">
        <v>2601142</v>
      </c>
      <c r="X1026" t="s">
        <v>668</v>
      </c>
      <c r="Y1026" t="s">
        <v>119</v>
      </c>
      <c r="Z1026" t="s">
        <v>520</v>
      </c>
      <c r="AA1026" t="s">
        <v>669</v>
      </c>
      <c r="AH1026" t="s">
        <v>668</v>
      </c>
      <c r="AI1026" t="s">
        <v>670</v>
      </c>
      <c r="AJ1026" t="s">
        <v>523</v>
      </c>
      <c r="AK1026">
        <v>867084801</v>
      </c>
      <c r="AO1026">
        <v>260001</v>
      </c>
      <c r="BC1026" s="22">
        <v>-69</v>
      </c>
      <c r="BG1026">
        <f t="shared" ref="BG1026:BG1089" si="73">+BD1026+BE1026</f>
        <v>0</v>
      </c>
      <c r="BH1026" s="22">
        <f t="shared" ref="BH1026:BH1089" si="74">+BG1026-I1026</f>
        <v>0</v>
      </c>
      <c r="BI1026" s="61" t="s">
        <v>72</v>
      </c>
      <c r="BJ1026" t="e">
        <f>+VLOOKUP(AH1026,Sheet4!A:A,1,FALSE())</f>
        <v>#N/A</v>
      </c>
      <c r="BO1026" s="62">
        <f t="shared" si="72"/>
        <v>0</v>
      </c>
      <c r="BP1026" t="s">
        <v>671</v>
      </c>
    </row>
    <row r="1027" spans="1:68" ht="12.75" customHeight="1" x14ac:dyDescent="0.3">
      <c r="A1027" s="60">
        <v>46114</v>
      </c>
      <c r="B1027" t="s">
        <v>82</v>
      </c>
      <c r="F1027" s="63">
        <v>159</v>
      </c>
      <c r="G1027">
        <v>79.5</v>
      </c>
      <c r="H1027" s="22">
        <v>0</v>
      </c>
      <c r="I1027" s="22">
        <v>0</v>
      </c>
      <c r="J1027" s="22">
        <f t="shared" si="71"/>
        <v>-79.5</v>
      </c>
      <c r="L1027" s="22"/>
      <c r="M1027" s="22"/>
      <c r="S1027" t="s">
        <v>83</v>
      </c>
      <c r="W1027">
        <v>2601142</v>
      </c>
      <c r="X1027" t="s">
        <v>668</v>
      </c>
      <c r="Y1027" t="s">
        <v>119</v>
      </c>
      <c r="Z1027" t="s">
        <v>520</v>
      </c>
      <c r="AA1027" t="s">
        <v>672</v>
      </c>
      <c r="AH1027" t="s">
        <v>668</v>
      </c>
      <c r="AI1027" t="s">
        <v>670</v>
      </c>
      <c r="AJ1027" t="s">
        <v>523</v>
      </c>
      <c r="AK1027">
        <v>867084801</v>
      </c>
      <c r="AO1027">
        <v>260001</v>
      </c>
      <c r="BC1027" s="22">
        <v>-159</v>
      </c>
      <c r="BG1027">
        <f t="shared" si="73"/>
        <v>0</v>
      </c>
      <c r="BH1027" s="22">
        <f t="shared" si="74"/>
        <v>0</v>
      </c>
      <c r="BI1027" s="61" t="s">
        <v>72</v>
      </c>
      <c r="BJ1027" t="e">
        <f>+VLOOKUP(AH1027,Sheet4!A:A,1,FALSE())</f>
        <v>#N/A</v>
      </c>
      <c r="BO1027" s="62">
        <f t="shared" si="72"/>
        <v>0</v>
      </c>
      <c r="BP1027" t="s">
        <v>671</v>
      </c>
    </row>
    <row r="1028" spans="1:68" ht="12.75" customHeight="1" x14ac:dyDescent="0.3">
      <c r="A1028" s="60">
        <v>46114</v>
      </c>
      <c r="B1028" t="s">
        <v>84</v>
      </c>
      <c r="F1028">
        <v>1150</v>
      </c>
      <c r="G1028">
        <v>1150</v>
      </c>
      <c r="H1028" s="22">
        <v>0</v>
      </c>
      <c r="I1028" s="22">
        <v>0</v>
      </c>
      <c r="J1028" s="22">
        <f t="shared" si="71"/>
        <v>-1150</v>
      </c>
      <c r="L1028" s="22"/>
      <c r="M1028" s="22"/>
      <c r="S1028" t="s">
        <v>85</v>
      </c>
      <c r="W1028">
        <v>2601142</v>
      </c>
      <c r="X1028" t="s">
        <v>668</v>
      </c>
      <c r="Y1028" t="s">
        <v>119</v>
      </c>
      <c r="Z1028" t="s">
        <v>520</v>
      </c>
      <c r="AA1028" t="s">
        <v>669</v>
      </c>
      <c r="AH1028" t="s">
        <v>668</v>
      </c>
      <c r="AI1028" t="s">
        <v>670</v>
      </c>
      <c r="AJ1028" t="s">
        <v>523</v>
      </c>
      <c r="AK1028">
        <v>867084801</v>
      </c>
      <c r="AO1028">
        <v>260001</v>
      </c>
      <c r="BC1028" s="22">
        <v>-1150</v>
      </c>
      <c r="BG1028">
        <f t="shared" si="73"/>
        <v>0</v>
      </c>
      <c r="BH1028" s="22">
        <f t="shared" si="74"/>
        <v>0</v>
      </c>
      <c r="BI1028" s="61" t="s">
        <v>72</v>
      </c>
      <c r="BJ1028" t="e">
        <f>+VLOOKUP(AH1028,Sheet4!A:A,1,FALSE())</f>
        <v>#N/A</v>
      </c>
      <c r="BO1028" s="62">
        <f t="shared" si="72"/>
        <v>0</v>
      </c>
      <c r="BP1028" t="s">
        <v>671</v>
      </c>
    </row>
    <row r="1029" spans="1:68" ht="12.75" customHeight="1" x14ac:dyDescent="0.3">
      <c r="A1029" s="60">
        <v>46114</v>
      </c>
      <c r="B1029" t="s">
        <v>84</v>
      </c>
      <c r="F1029">
        <v>2650</v>
      </c>
      <c r="G1029">
        <v>2650</v>
      </c>
      <c r="H1029" s="22">
        <v>0</v>
      </c>
      <c r="I1029" s="22">
        <v>0</v>
      </c>
      <c r="J1029" s="22">
        <f t="shared" si="71"/>
        <v>-2650</v>
      </c>
      <c r="L1029" s="22"/>
      <c r="M1029" s="22"/>
      <c r="S1029" t="s">
        <v>85</v>
      </c>
      <c r="W1029">
        <v>2601142</v>
      </c>
      <c r="X1029" t="s">
        <v>668</v>
      </c>
      <c r="Y1029" t="s">
        <v>119</v>
      </c>
      <c r="Z1029" t="s">
        <v>520</v>
      </c>
      <c r="AA1029" t="s">
        <v>672</v>
      </c>
      <c r="AH1029" t="s">
        <v>668</v>
      </c>
      <c r="AI1029" t="s">
        <v>670</v>
      </c>
      <c r="AJ1029" t="s">
        <v>523</v>
      </c>
      <c r="AK1029">
        <v>867084801</v>
      </c>
      <c r="AO1029">
        <v>260001</v>
      </c>
      <c r="BC1029" s="22">
        <v>-2650</v>
      </c>
      <c r="BG1029">
        <f t="shared" si="73"/>
        <v>0</v>
      </c>
      <c r="BH1029" s="22">
        <f t="shared" si="74"/>
        <v>0</v>
      </c>
      <c r="BI1029" s="61" t="s">
        <v>72</v>
      </c>
      <c r="BJ1029" t="e">
        <f>+VLOOKUP(AH1029,Sheet4!A:A,1,FALSE())</f>
        <v>#N/A</v>
      </c>
      <c r="BO1029" s="62">
        <f t="shared" si="72"/>
        <v>0</v>
      </c>
      <c r="BP1029" t="s">
        <v>671</v>
      </c>
    </row>
    <row r="1030" spans="1:68" ht="12.75" customHeight="1" x14ac:dyDescent="0.3">
      <c r="A1030" s="60">
        <v>46114</v>
      </c>
      <c r="B1030" t="s">
        <v>63</v>
      </c>
      <c r="F1030">
        <v>2805</v>
      </c>
      <c r="G1030">
        <v>2805</v>
      </c>
      <c r="H1030">
        <v>1200</v>
      </c>
      <c r="I1030">
        <v>1200</v>
      </c>
      <c r="J1030" s="22">
        <v>-1605</v>
      </c>
      <c r="K1030" t="s">
        <v>109</v>
      </c>
      <c r="S1030" t="s">
        <v>65</v>
      </c>
      <c r="W1030">
        <v>2601143</v>
      </c>
      <c r="X1030" t="s">
        <v>674</v>
      </c>
      <c r="Y1030" t="s">
        <v>95</v>
      </c>
      <c r="Z1030" t="s">
        <v>231</v>
      </c>
      <c r="AA1030" t="s">
        <v>675</v>
      </c>
      <c r="AH1030" t="s">
        <v>674</v>
      </c>
      <c r="AI1030" t="s">
        <v>676</v>
      </c>
      <c r="AJ1030" t="s">
        <v>234</v>
      </c>
      <c r="AK1030">
        <v>847389056</v>
      </c>
      <c r="AO1030">
        <v>260001</v>
      </c>
      <c r="BF1030" s="64">
        <v>2805</v>
      </c>
      <c r="BG1030">
        <f t="shared" si="73"/>
        <v>0</v>
      </c>
      <c r="BH1030" s="22">
        <f t="shared" si="74"/>
        <v>-1200</v>
      </c>
      <c r="BI1030" s="66" t="s">
        <v>72</v>
      </c>
      <c r="BJ1030" t="e">
        <f>+VLOOKUP(AH1030,Sheet4!A:A,1,FALSE())</f>
        <v>#N/A</v>
      </c>
      <c r="BO1030" s="62">
        <v>-1605</v>
      </c>
      <c r="BP1030" t="s">
        <v>677</v>
      </c>
    </row>
    <row r="1031" spans="1:68" ht="12.75" customHeight="1" x14ac:dyDescent="0.3">
      <c r="A1031" s="60">
        <v>46114</v>
      </c>
      <c r="B1031" t="s">
        <v>74</v>
      </c>
      <c r="F1031" s="63">
        <v>187</v>
      </c>
      <c r="G1031">
        <v>93.5</v>
      </c>
      <c r="H1031">
        <v>80</v>
      </c>
      <c r="I1031">
        <v>80</v>
      </c>
      <c r="J1031" s="22">
        <v>-107</v>
      </c>
      <c r="S1031" t="s">
        <v>75</v>
      </c>
      <c r="W1031">
        <v>2601143</v>
      </c>
      <c r="X1031" t="s">
        <v>674</v>
      </c>
      <c r="Y1031" t="s">
        <v>95</v>
      </c>
      <c r="Z1031" t="s">
        <v>231</v>
      </c>
      <c r="AA1031" t="s">
        <v>675</v>
      </c>
      <c r="AH1031" t="s">
        <v>674</v>
      </c>
      <c r="AI1031" t="s">
        <v>676</v>
      </c>
      <c r="AJ1031" t="s">
        <v>234</v>
      </c>
      <c r="AK1031">
        <v>847389056</v>
      </c>
      <c r="AO1031">
        <v>260001</v>
      </c>
      <c r="BG1031">
        <f t="shared" si="73"/>
        <v>0</v>
      </c>
      <c r="BH1031" s="22">
        <f t="shared" si="74"/>
        <v>-80</v>
      </c>
      <c r="BI1031" s="61" t="s">
        <v>72</v>
      </c>
      <c r="BJ1031" t="e">
        <f>+VLOOKUP(AH1031,Sheet4!A:A,1,FALSE())</f>
        <v>#N/A</v>
      </c>
      <c r="BO1031" s="62">
        <v>-107</v>
      </c>
      <c r="BP1031" t="s">
        <v>677</v>
      </c>
    </row>
    <row r="1032" spans="1:68" ht="12.75" customHeight="1" x14ac:dyDescent="0.3">
      <c r="A1032" s="60">
        <v>46114</v>
      </c>
      <c r="B1032" t="s">
        <v>76</v>
      </c>
      <c r="F1032">
        <v>3740</v>
      </c>
      <c r="G1032">
        <v>3740</v>
      </c>
      <c r="H1032">
        <v>1600</v>
      </c>
      <c r="I1032">
        <v>1600</v>
      </c>
      <c r="J1032" s="22">
        <v>-2140</v>
      </c>
      <c r="S1032" t="s">
        <v>77</v>
      </c>
      <c r="W1032">
        <v>2601143</v>
      </c>
      <c r="X1032" t="s">
        <v>674</v>
      </c>
      <c r="Y1032" t="s">
        <v>95</v>
      </c>
      <c r="Z1032" t="s">
        <v>231</v>
      </c>
      <c r="AA1032" t="s">
        <v>675</v>
      </c>
      <c r="AH1032" t="s">
        <v>674</v>
      </c>
      <c r="AI1032" t="s">
        <v>676</v>
      </c>
      <c r="AJ1032" t="s">
        <v>234</v>
      </c>
      <c r="AK1032">
        <v>847389056</v>
      </c>
      <c r="AO1032">
        <v>260001</v>
      </c>
      <c r="BG1032">
        <f t="shared" si="73"/>
        <v>0</v>
      </c>
      <c r="BH1032" s="22">
        <f t="shared" si="74"/>
        <v>-1600</v>
      </c>
      <c r="BI1032" s="61" t="s">
        <v>72</v>
      </c>
      <c r="BJ1032" t="e">
        <f>+VLOOKUP(AH1032,Sheet4!A:A,1,FALSE())</f>
        <v>#N/A</v>
      </c>
      <c r="BO1032" s="62">
        <v>-2140</v>
      </c>
      <c r="BP1032" t="s">
        <v>677</v>
      </c>
    </row>
    <row r="1033" spans="1:68" ht="12.75" customHeight="1" x14ac:dyDescent="0.3">
      <c r="A1033" s="60">
        <v>46114</v>
      </c>
      <c r="B1033" t="s">
        <v>78</v>
      </c>
      <c r="F1033" s="63">
        <v>187</v>
      </c>
      <c r="G1033">
        <v>93.5</v>
      </c>
      <c r="H1033">
        <v>80</v>
      </c>
      <c r="I1033">
        <v>80</v>
      </c>
      <c r="J1033" s="22">
        <v>-107</v>
      </c>
      <c r="S1033" t="s">
        <v>79</v>
      </c>
      <c r="W1033">
        <v>2601143</v>
      </c>
      <c r="X1033" t="s">
        <v>674</v>
      </c>
      <c r="Y1033" t="s">
        <v>95</v>
      </c>
      <c r="Z1033" t="s">
        <v>231</v>
      </c>
      <c r="AA1033" t="s">
        <v>675</v>
      </c>
      <c r="AH1033" t="s">
        <v>674</v>
      </c>
      <c r="AI1033" t="s">
        <v>676</v>
      </c>
      <c r="AJ1033" t="s">
        <v>234</v>
      </c>
      <c r="AK1033">
        <v>847389056</v>
      </c>
      <c r="AO1033">
        <v>260001</v>
      </c>
      <c r="BG1033">
        <f t="shared" si="73"/>
        <v>0</v>
      </c>
      <c r="BH1033" s="22">
        <f t="shared" si="74"/>
        <v>-80</v>
      </c>
      <c r="BI1033" s="61" t="s">
        <v>72</v>
      </c>
      <c r="BJ1033" t="e">
        <f>+VLOOKUP(AH1033,Sheet4!A:A,1,FALSE())</f>
        <v>#N/A</v>
      </c>
      <c r="BO1033" s="62">
        <v>-107</v>
      </c>
      <c r="BP1033" t="s">
        <v>677</v>
      </c>
    </row>
    <row r="1034" spans="1:68" ht="12.75" customHeight="1" x14ac:dyDescent="0.3">
      <c r="A1034" s="60">
        <v>46114</v>
      </c>
      <c r="B1034" t="s">
        <v>80</v>
      </c>
      <c r="F1034">
        <v>2337.5</v>
      </c>
      <c r="G1034">
        <v>2337.5</v>
      </c>
      <c r="H1034">
        <v>1000</v>
      </c>
      <c r="I1034">
        <v>1000</v>
      </c>
      <c r="J1034" s="22">
        <v>-1337.5</v>
      </c>
      <c r="S1034" t="s">
        <v>81</v>
      </c>
      <c r="W1034">
        <v>2601143</v>
      </c>
      <c r="X1034" t="s">
        <v>674</v>
      </c>
      <c r="Y1034" t="s">
        <v>95</v>
      </c>
      <c r="Z1034" t="s">
        <v>231</v>
      </c>
      <c r="AA1034" t="s">
        <v>675</v>
      </c>
      <c r="AH1034" t="s">
        <v>674</v>
      </c>
      <c r="AI1034" t="s">
        <v>676</v>
      </c>
      <c r="AJ1034" t="s">
        <v>234</v>
      </c>
      <c r="AK1034">
        <v>847389056</v>
      </c>
      <c r="AO1034">
        <v>260001</v>
      </c>
      <c r="BE1034" s="64">
        <v>2338</v>
      </c>
      <c r="BG1034">
        <f t="shared" si="73"/>
        <v>2338</v>
      </c>
      <c r="BH1034" s="22">
        <f t="shared" si="74"/>
        <v>1338</v>
      </c>
      <c r="BI1034" s="65" t="s">
        <v>100</v>
      </c>
      <c r="BJ1034" t="e">
        <f>+VLOOKUP(AH1034,Sheet4!A:A,1,FALSE())</f>
        <v>#N/A</v>
      </c>
      <c r="BO1034" s="62">
        <v>-1337.5</v>
      </c>
      <c r="BP1034" t="s">
        <v>677</v>
      </c>
    </row>
    <row r="1035" spans="1:68" ht="12.75" customHeight="1" x14ac:dyDescent="0.3">
      <c r="A1035" s="60">
        <v>46114</v>
      </c>
      <c r="B1035" t="s">
        <v>63</v>
      </c>
      <c r="F1035">
        <v>3195</v>
      </c>
      <c r="G1035">
        <v>3195</v>
      </c>
      <c r="H1035" s="22">
        <v>0</v>
      </c>
      <c r="I1035" s="22">
        <v>0</v>
      </c>
      <c r="J1035" s="22">
        <f t="shared" ref="J1035:J1059" si="75">I1035-G1035</f>
        <v>-3195</v>
      </c>
      <c r="K1035" t="s">
        <v>93</v>
      </c>
      <c r="L1035" s="22"/>
      <c r="M1035" s="22"/>
      <c r="S1035" t="s">
        <v>65</v>
      </c>
      <c r="W1035">
        <v>2601144</v>
      </c>
      <c r="X1035" t="s">
        <v>678</v>
      </c>
      <c r="Y1035" t="s">
        <v>144</v>
      </c>
      <c r="Z1035" t="s">
        <v>514</v>
      </c>
      <c r="AA1035" t="s">
        <v>679</v>
      </c>
      <c r="AH1035" t="s">
        <v>678</v>
      </c>
      <c r="AI1035" t="s">
        <v>680</v>
      </c>
      <c r="AJ1035" t="s">
        <v>516</v>
      </c>
      <c r="AK1035" t="s">
        <v>517</v>
      </c>
      <c r="AO1035">
        <v>260001</v>
      </c>
      <c r="BC1035" s="22">
        <v>-3195</v>
      </c>
      <c r="BG1035">
        <f t="shared" si="73"/>
        <v>0</v>
      </c>
      <c r="BH1035" s="22">
        <f t="shared" si="74"/>
        <v>0</v>
      </c>
      <c r="BI1035" s="61" t="s">
        <v>72</v>
      </c>
      <c r="BJ1035" t="e">
        <f>+VLOOKUP(AH1035,Sheet4!A:A,1,FALSE())</f>
        <v>#N/A</v>
      </c>
      <c r="BO1035" s="62">
        <f t="shared" ref="BO1035:BO1059" si="76">+I1035+-H1035</f>
        <v>0</v>
      </c>
      <c r="BP1035" t="s">
        <v>681</v>
      </c>
    </row>
    <row r="1036" spans="1:68" ht="12.75" customHeight="1" x14ac:dyDescent="0.3">
      <c r="A1036" s="60">
        <v>46114</v>
      </c>
      <c r="B1036" t="s">
        <v>74</v>
      </c>
      <c r="F1036" s="63">
        <v>213</v>
      </c>
      <c r="G1036">
        <v>106.5</v>
      </c>
      <c r="H1036" s="22">
        <v>0</v>
      </c>
      <c r="I1036" s="22">
        <v>0</v>
      </c>
      <c r="J1036" s="22">
        <f t="shared" si="75"/>
        <v>-106.5</v>
      </c>
      <c r="L1036" s="22"/>
      <c r="M1036" s="22"/>
      <c r="S1036" t="s">
        <v>75</v>
      </c>
      <c r="W1036">
        <v>2601144</v>
      </c>
      <c r="X1036" t="s">
        <v>678</v>
      </c>
      <c r="Y1036" t="s">
        <v>144</v>
      </c>
      <c r="Z1036" t="s">
        <v>514</v>
      </c>
      <c r="AA1036" t="s">
        <v>679</v>
      </c>
      <c r="AH1036" t="s">
        <v>678</v>
      </c>
      <c r="AI1036" t="s">
        <v>680</v>
      </c>
      <c r="AJ1036" t="s">
        <v>516</v>
      </c>
      <c r="AK1036" t="s">
        <v>517</v>
      </c>
      <c r="AO1036">
        <v>260001</v>
      </c>
      <c r="BC1036" s="22">
        <v>-213</v>
      </c>
      <c r="BG1036">
        <f t="shared" si="73"/>
        <v>0</v>
      </c>
      <c r="BH1036" s="22">
        <f t="shared" si="74"/>
        <v>0</v>
      </c>
      <c r="BI1036" s="61" t="s">
        <v>72</v>
      </c>
      <c r="BJ1036" t="e">
        <f>+VLOOKUP(AH1036,Sheet4!A:A,1,FALSE())</f>
        <v>#N/A</v>
      </c>
      <c r="BO1036" s="62">
        <f t="shared" si="76"/>
        <v>0</v>
      </c>
      <c r="BP1036" t="s">
        <v>681</v>
      </c>
    </row>
    <row r="1037" spans="1:68" ht="12.75" customHeight="1" x14ac:dyDescent="0.3">
      <c r="A1037" s="60">
        <v>46114</v>
      </c>
      <c r="B1037" t="s">
        <v>76</v>
      </c>
      <c r="F1037">
        <v>4260</v>
      </c>
      <c r="G1037">
        <v>4260</v>
      </c>
      <c r="H1037" s="22">
        <v>0</v>
      </c>
      <c r="I1037" s="22">
        <v>0</v>
      </c>
      <c r="J1037" s="22">
        <f t="shared" si="75"/>
        <v>-4260</v>
      </c>
      <c r="L1037" s="22"/>
      <c r="M1037" s="22"/>
      <c r="S1037" t="s">
        <v>77</v>
      </c>
      <c r="W1037">
        <v>2601144</v>
      </c>
      <c r="X1037" t="s">
        <v>678</v>
      </c>
      <c r="Y1037" t="s">
        <v>144</v>
      </c>
      <c r="Z1037" t="s">
        <v>514</v>
      </c>
      <c r="AA1037" t="s">
        <v>679</v>
      </c>
      <c r="AH1037" t="s">
        <v>678</v>
      </c>
      <c r="AI1037" t="s">
        <v>680</v>
      </c>
      <c r="AJ1037" t="s">
        <v>516</v>
      </c>
      <c r="AK1037" t="s">
        <v>517</v>
      </c>
      <c r="AO1037">
        <v>260001</v>
      </c>
      <c r="BC1037" s="22">
        <v>-4260</v>
      </c>
      <c r="BG1037">
        <f t="shared" si="73"/>
        <v>0</v>
      </c>
      <c r="BH1037" s="22">
        <f t="shared" si="74"/>
        <v>0</v>
      </c>
      <c r="BI1037" s="61" t="s">
        <v>72</v>
      </c>
      <c r="BJ1037" t="e">
        <f>+VLOOKUP(AH1037,Sheet4!A:A,1,FALSE())</f>
        <v>#N/A</v>
      </c>
      <c r="BO1037" s="62">
        <f t="shared" si="76"/>
        <v>0</v>
      </c>
      <c r="BP1037" t="s">
        <v>681</v>
      </c>
    </row>
    <row r="1038" spans="1:68" ht="12.75" customHeight="1" x14ac:dyDescent="0.3">
      <c r="A1038" s="60">
        <v>46114</v>
      </c>
      <c r="B1038" t="s">
        <v>78</v>
      </c>
      <c r="F1038" s="63">
        <v>213</v>
      </c>
      <c r="G1038">
        <v>106.5</v>
      </c>
      <c r="H1038" s="22">
        <v>0</v>
      </c>
      <c r="I1038" s="22">
        <v>0</v>
      </c>
      <c r="J1038" s="22">
        <f t="shared" si="75"/>
        <v>-106.5</v>
      </c>
      <c r="L1038" s="22"/>
      <c r="M1038" s="22"/>
      <c r="S1038" t="s">
        <v>79</v>
      </c>
      <c r="W1038">
        <v>2601144</v>
      </c>
      <c r="X1038" t="s">
        <v>678</v>
      </c>
      <c r="Y1038" t="s">
        <v>144</v>
      </c>
      <c r="Z1038" t="s">
        <v>514</v>
      </c>
      <c r="AA1038" t="s">
        <v>679</v>
      </c>
      <c r="AH1038" t="s">
        <v>678</v>
      </c>
      <c r="AI1038" t="s">
        <v>680</v>
      </c>
      <c r="AJ1038" t="s">
        <v>516</v>
      </c>
      <c r="AK1038" t="s">
        <v>517</v>
      </c>
      <c r="AO1038">
        <v>260001</v>
      </c>
      <c r="BC1038" s="22">
        <v>-213</v>
      </c>
      <c r="BG1038">
        <f t="shared" si="73"/>
        <v>0</v>
      </c>
      <c r="BH1038" s="22">
        <f t="shared" si="74"/>
        <v>0</v>
      </c>
      <c r="BI1038" s="61" t="s">
        <v>72</v>
      </c>
      <c r="BJ1038" t="e">
        <f>+VLOOKUP(AH1038,Sheet4!A:A,1,FALSE())</f>
        <v>#N/A</v>
      </c>
      <c r="BO1038" s="62">
        <f t="shared" si="76"/>
        <v>0</v>
      </c>
      <c r="BP1038" t="s">
        <v>681</v>
      </c>
    </row>
    <row r="1039" spans="1:68" ht="12.75" customHeight="1" x14ac:dyDescent="0.3">
      <c r="A1039" s="60">
        <v>46114</v>
      </c>
      <c r="B1039" t="s">
        <v>80</v>
      </c>
      <c r="F1039">
        <v>2662.5</v>
      </c>
      <c r="G1039">
        <v>2662.5</v>
      </c>
      <c r="H1039" s="22">
        <v>0</v>
      </c>
      <c r="I1039" s="22">
        <v>0</v>
      </c>
      <c r="J1039" s="22">
        <f t="shared" si="75"/>
        <v>-2662.5</v>
      </c>
      <c r="L1039" s="22"/>
      <c r="M1039" s="22"/>
      <c r="S1039" t="s">
        <v>81</v>
      </c>
      <c r="W1039">
        <v>2601144</v>
      </c>
      <c r="X1039" t="s">
        <v>678</v>
      </c>
      <c r="Y1039" t="s">
        <v>144</v>
      </c>
      <c r="Z1039" t="s">
        <v>514</v>
      </c>
      <c r="AA1039" t="s">
        <v>679</v>
      </c>
      <c r="AH1039" t="s">
        <v>678</v>
      </c>
      <c r="AI1039" t="s">
        <v>680</v>
      </c>
      <c r="AJ1039" t="s">
        <v>516</v>
      </c>
      <c r="AK1039" t="s">
        <v>517</v>
      </c>
      <c r="AO1039">
        <v>260001</v>
      </c>
      <c r="BC1039" s="22">
        <v>-2662.5</v>
      </c>
      <c r="BG1039">
        <f t="shared" si="73"/>
        <v>0</v>
      </c>
      <c r="BH1039" s="22">
        <f t="shared" si="74"/>
        <v>0</v>
      </c>
      <c r="BI1039" s="61" t="s">
        <v>72</v>
      </c>
      <c r="BJ1039" t="e">
        <f>+VLOOKUP(AH1039,Sheet4!A:A,1,FALSE())</f>
        <v>#N/A</v>
      </c>
      <c r="BO1039" s="62">
        <f t="shared" si="76"/>
        <v>0</v>
      </c>
      <c r="BP1039" t="s">
        <v>681</v>
      </c>
    </row>
    <row r="1040" spans="1:68" ht="12.75" customHeight="1" x14ac:dyDescent="0.3">
      <c r="A1040" s="60">
        <v>46114</v>
      </c>
      <c r="B1040" t="s">
        <v>63</v>
      </c>
      <c r="F1040">
        <v>180</v>
      </c>
      <c r="G1040">
        <v>180</v>
      </c>
      <c r="H1040" s="22">
        <v>0</v>
      </c>
      <c r="I1040" s="22">
        <v>0</v>
      </c>
      <c r="J1040" s="22">
        <f t="shared" si="75"/>
        <v>-180</v>
      </c>
      <c r="K1040" t="s">
        <v>93</v>
      </c>
      <c r="L1040" s="22"/>
      <c r="M1040" s="22"/>
      <c r="S1040" t="s">
        <v>65</v>
      </c>
      <c r="W1040">
        <v>2601145</v>
      </c>
      <c r="X1040" t="s">
        <v>682</v>
      </c>
      <c r="Y1040" t="s">
        <v>144</v>
      </c>
      <c r="Z1040" t="s">
        <v>514</v>
      </c>
      <c r="AA1040" t="s">
        <v>683</v>
      </c>
      <c r="AH1040" t="s">
        <v>682</v>
      </c>
      <c r="AI1040" t="s">
        <v>684</v>
      </c>
      <c r="AJ1040" t="s">
        <v>516</v>
      </c>
      <c r="AK1040" t="s">
        <v>517</v>
      </c>
      <c r="AO1040">
        <v>260001</v>
      </c>
      <c r="BC1040" s="22">
        <v>-180</v>
      </c>
      <c r="BG1040">
        <f t="shared" si="73"/>
        <v>0</v>
      </c>
      <c r="BH1040" s="22">
        <f t="shared" si="74"/>
        <v>0</v>
      </c>
      <c r="BI1040" s="61" t="s">
        <v>72</v>
      </c>
      <c r="BJ1040" t="e">
        <f>+VLOOKUP(AH1040,Sheet4!A:A,1,FALSE())</f>
        <v>#N/A</v>
      </c>
      <c r="BO1040" s="62">
        <f t="shared" si="76"/>
        <v>0</v>
      </c>
      <c r="BP1040" t="s">
        <v>685</v>
      </c>
    </row>
    <row r="1041" spans="1:68" ht="12.75" customHeight="1" x14ac:dyDescent="0.3">
      <c r="A1041" s="60">
        <v>46114</v>
      </c>
      <c r="B1041" t="s">
        <v>74</v>
      </c>
      <c r="F1041" s="63">
        <v>12</v>
      </c>
      <c r="G1041">
        <v>6</v>
      </c>
      <c r="H1041" s="22">
        <v>0</v>
      </c>
      <c r="I1041" s="22">
        <v>0</v>
      </c>
      <c r="J1041" s="22">
        <f t="shared" si="75"/>
        <v>-6</v>
      </c>
      <c r="L1041" s="22"/>
      <c r="M1041" s="22"/>
      <c r="S1041" t="s">
        <v>75</v>
      </c>
      <c r="W1041">
        <v>2601145</v>
      </c>
      <c r="X1041" t="s">
        <v>682</v>
      </c>
      <c r="Y1041" t="s">
        <v>144</v>
      </c>
      <c r="Z1041" t="s">
        <v>514</v>
      </c>
      <c r="AA1041" t="s">
        <v>683</v>
      </c>
      <c r="AH1041" t="s">
        <v>682</v>
      </c>
      <c r="AI1041" t="s">
        <v>684</v>
      </c>
      <c r="AJ1041" t="s">
        <v>516</v>
      </c>
      <c r="AK1041" t="s">
        <v>517</v>
      </c>
      <c r="AO1041">
        <v>260001</v>
      </c>
      <c r="BC1041" s="22">
        <v>-12</v>
      </c>
      <c r="BG1041">
        <f t="shared" si="73"/>
        <v>0</v>
      </c>
      <c r="BH1041" s="22">
        <f t="shared" si="74"/>
        <v>0</v>
      </c>
      <c r="BI1041" s="61" t="s">
        <v>72</v>
      </c>
      <c r="BJ1041" t="e">
        <f>+VLOOKUP(AH1041,Sheet4!A:A,1,FALSE())</f>
        <v>#N/A</v>
      </c>
      <c r="BO1041" s="62">
        <f t="shared" si="76"/>
        <v>0</v>
      </c>
      <c r="BP1041" t="s">
        <v>685</v>
      </c>
    </row>
    <row r="1042" spans="1:68" ht="12.75" customHeight="1" x14ac:dyDescent="0.3">
      <c r="A1042" s="60">
        <v>46114</v>
      </c>
      <c r="B1042" t="s">
        <v>76</v>
      </c>
      <c r="F1042">
        <v>240</v>
      </c>
      <c r="G1042">
        <v>240</v>
      </c>
      <c r="H1042" s="22">
        <v>0</v>
      </c>
      <c r="I1042" s="22">
        <v>0</v>
      </c>
      <c r="J1042" s="22">
        <f t="shared" si="75"/>
        <v>-240</v>
      </c>
      <c r="L1042" s="22"/>
      <c r="M1042" s="22"/>
      <c r="S1042" t="s">
        <v>77</v>
      </c>
      <c r="W1042">
        <v>2601145</v>
      </c>
      <c r="X1042" t="s">
        <v>682</v>
      </c>
      <c r="Y1042" t="s">
        <v>144</v>
      </c>
      <c r="Z1042" t="s">
        <v>514</v>
      </c>
      <c r="AA1042" t="s">
        <v>683</v>
      </c>
      <c r="AH1042" t="s">
        <v>682</v>
      </c>
      <c r="AI1042" t="s">
        <v>684</v>
      </c>
      <c r="AJ1042" t="s">
        <v>516</v>
      </c>
      <c r="AK1042" t="s">
        <v>517</v>
      </c>
      <c r="AO1042">
        <v>260001</v>
      </c>
      <c r="BC1042" s="22">
        <v>-240</v>
      </c>
      <c r="BG1042">
        <f t="shared" si="73"/>
        <v>0</v>
      </c>
      <c r="BH1042" s="22">
        <f t="shared" si="74"/>
        <v>0</v>
      </c>
      <c r="BI1042" s="61" t="s">
        <v>72</v>
      </c>
      <c r="BJ1042" t="e">
        <f>+VLOOKUP(AH1042,Sheet4!A:A,1,FALSE())</f>
        <v>#N/A</v>
      </c>
      <c r="BO1042" s="62">
        <f t="shared" si="76"/>
        <v>0</v>
      </c>
      <c r="BP1042" t="s">
        <v>685</v>
      </c>
    </row>
    <row r="1043" spans="1:68" ht="12.75" customHeight="1" x14ac:dyDescent="0.3">
      <c r="A1043" s="60">
        <v>46114</v>
      </c>
      <c r="B1043" t="s">
        <v>78</v>
      </c>
      <c r="F1043" s="63">
        <v>12</v>
      </c>
      <c r="G1043">
        <v>6</v>
      </c>
      <c r="H1043" s="22">
        <v>0</v>
      </c>
      <c r="I1043" s="22">
        <v>0</v>
      </c>
      <c r="J1043" s="22">
        <f t="shared" si="75"/>
        <v>-6</v>
      </c>
      <c r="L1043" s="22"/>
      <c r="M1043" s="22"/>
      <c r="S1043" t="s">
        <v>79</v>
      </c>
      <c r="W1043">
        <v>2601145</v>
      </c>
      <c r="X1043" t="s">
        <v>682</v>
      </c>
      <c r="Y1043" t="s">
        <v>144</v>
      </c>
      <c r="Z1043" t="s">
        <v>514</v>
      </c>
      <c r="AA1043" t="s">
        <v>683</v>
      </c>
      <c r="AH1043" t="s">
        <v>682</v>
      </c>
      <c r="AI1043" t="s">
        <v>684</v>
      </c>
      <c r="AJ1043" t="s">
        <v>516</v>
      </c>
      <c r="AK1043" t="s">
        <v>517</v>
      </c>
      <c r="AO1043">
        <v>260001</v>
      </c>
      <c r="BC1043" s="22">
        <v>-12</v>
      </c>
      <c r="BG1043">
        <f t="shared" si="73"/>
        <v>0</v>
      </c>
      <c r="BH1043" s="22">
        <f t="shared" si="74"/>
        <v>0</v>
      </c>
      <c r="BI1043" s="61" t="s">
        <v>72</v>
      </c>
      <c r="BJ1043" t="e">
        <f>+VLOOKUP(AH1043,Sheet4!A:A,1,FALSE())</f>
        <v>#N/A</v>
      </c>
      <c r="BO1043" s="62">
        <f t="shared" si="76"/>
        <v>0</v>
      </c>
      <c r="BP1043" t="s">
        <v>685</v>
      </c>
    </row>
    <row r="1044" spans="1:68" ht="12.75" customHeight="1" x14ac:dyDescent="0.3">
      <c r="A1044" s="60">
        <v>46114</v>
      </c>
      <c r="B1044" t="s">
        <v>80</v>
      </c>
      <c r="F1044">
        <v>150</v>
      </c>
      <c r="G1044">
        <v>150</v>
      </c>
      <c r="H1044" s="22">
        <v>0</v>
      </c>
      <c r="I1044" s="22">
        <v>0</v>
      </c>
      <c r="J1044" s="22">
        <f t="shared" si="75"/>
        <v>-150</v>
      </c>
      <c r="L1044" s="22"/>
      <c r="M1044" s="22"/>
      <c r="S1044" t="s">
        <v>81</v>
      </c>
      <c r="W1044">
        <v>2601145</v>
      </c>
      <c r="X1044" t="s">
        <v>682</v>
      </c>
      <c r="Y1044" t="s">
        <v>144</v>
      </c>
      <c r="Z1044" t="s">
        <v>514</v>
      </c>
      <c r="AA1044" t="s">
        <v>683</v>
      </c>
      <c r="AH1044" t="s">
        <v>682</v>
      </c>
      <c r="AI1044" t="s">
        <v>684</v>
      </c>
      <c r="AJ1044" t="s">
        <v>516</v>
      </c>
      <c r="AK1044" t="s">
        <v>517</v>
      </c>
      <c r="AO1044">
        <v>260001</v>
      </c>
      <c r="BC1044" s="22">
        <v>-150</v>
      </c>
      <c r="BG1044">
        <f t="shared" si="73"/>
        <v>0</v>
      </c>
      <c r="BH1044" s="22">
        <f t="shared" si="74"/>
        <v>0</v>
      </c>
      <c r="BI1044" s="61" t="s">
        <v>72</v>
      </c>
      <c r="BJ1044" t="e">
        <f>+VLOOKUP(AH1044,Sheet4!A:A,1,FALSE())</f>
        <v>#N/A</v>
      </c>
      <c r="BO1044" s="62">
        <f t="shared" si="76"/>
        <v>0</v>
      </c>
      <c r="BP1044" t="s">
        <v>685</v>
      </c>
    </row>
    <row r="1045" spans="1:68" ht="12.75" customHeight="1" x14ac:dyDescent="0.3">
      <c r="A1045" s="60">
        <v>46114</v>
      </c>
      <c r="B1045" t="s">
        <v>63</v>
      </c>
      <c r="F1045">
        <v>12765</v>
      </c>
      <c r="G1045">
        <v>12765</v>
      </c>
      <c r="H1045" s="22">
        <v>720</v>
      </c>
      <c r="I1045" s="22">
        <v>720</v>
      </c>
      <c r="J1045" s="22">
        <f t="shared" si="75"/>
        <v>-12045</v>
      </c>
      <c r="K1045" t="s">
        <v>93</v>
      </c>
      <c r="L1045" s="22"/>
      <c r="M1045" s="22"/>
      <c r="S1045" t="s">
        <v>65</v>
      </c>
      <c r="W1045">
        <v>2601146</v>
      </c>
      <c r="X1045" t="s">
        <v>686</v>
      </c>
      <c r="Y1045" t="s">
        <v>144</v>
      </c>
      <c r="Z1045" t="s">
        <v>514</v>
      </c>
      <c r="AA1045" t="s">
        <v>514</v>
      </c>
      <c r="AH1045" t="s">
        <v>686</v>
      </c>
      <c r="AI1045" t="s">
        <v>687</v>
      </c>
      <c r="AJ1045" t="s">
        <v>516</v>
      </c>
      <c r="AK1045" t="s">
        <v>517</v>
      </c>
      <c r="AO1045">
        <v>260001</v>
      </c>
      <c r="BC1045" s="22">
        <v>-12045</v>
      </c>
      <c r="BG1045">
        <f t="shared" si="73"/>
        <v>0</v>
      </c>
      <c r="BH1045" s="22">
        <f t="shared" si="74"/>
        <v>-720</v>
      </c>
      <c r="BI1045" s="61" t="s">
        <v>72</v>
      </c>
      <c r="BJ1045" t="e">
        <f>+VLOOKUP(AH1045,Sheet4!A:A,1,FALSE())</f>
        <v>#N/A</v>
      </c>
      <c r="BO1045" s="62">
        <f t="shared" si="76"/>
        <v>0</v>
      </c>
      <c r="BP1045" t="s">
        <v>688</v>
      </c>
    </row>
    <row r="1046" spans="1:68" ht="12.75" customHeight="1" x14ac:dyDescent="0.3">
      <c r="A1046" s="60">
        <v>46114</v>
      </c>
      <c r="B1046" t="s">
        <v>63</v>
      </c>
      <c r="F1046">
        <v>5025</v>
      </c>
      <c r="G1046">
        <v>5025</v>
      </c>
      <c r="H1046" s="22">
        <v>285</v>
      </c>
      <c r="I1046" s="22">
        <v>285</v>
      </c>
      <c r="J1046" s="22">
        <f t="shared" si="75"/>
        <v>-4740</v>
      </c>
      <c r="K1046" t="s">
        <v>93</v>
      </c>
      <c r="L1046" s="22"/>
      <c r="M1046" s="22"/>
      <c r="S1046" t="s">
        <v>65</v>
      </c>
      <c r="W1046">
        <v>2601146</v>
      </c>
      <c r="X1046" t="s">
        <v>686</v>
      </c>
      <c r="Y1046" t="s">
        <v>144</v>
      </c>
      <c r="Z1046" t="s">
        <v>514</v>
      </c>
      <c r="AA1046" t="s">
        <v>689</v>
      </c>
      <c r="AH1046" t="s">
        <v>686</v>
      </c>
      <c r="AI1046" t="s">
        <v>687</v>
      </c>
      <c r="AJ1046" t="s">
        <v>516</v>
      </c>
      <c r="AK1046" t="s">
        <v>517</v>
      </c>
      <c r="AO1046">
        <v>260001</v>
      </c>
      <c r="BC1046" s="22">
        <v>-4740</v>
      </c>
      <c r="BG1046">
        <f t="shared" si="73"/>
        <v>0</v>
      </c>
      <c r="BH1046" s="22">
        <f t="shared" si="74"/>
        <v>-285</v>
      </c>
      <c r="BI1046" s="61" t="s">
        <v>72</v>
      </c>
      <c r="BJ1046" t="e">
        <f>+VLOOKUP(AH1046,Sheet4!A:A,1,FALSE())</f>
        <v>#N/A</v>
      </c>
      <c r="BO1046" s="62">
        <f t="shared" si="76"/>
        <v>0</v>
      </c>
      <c r="BP1046" t="s">
        <v>688</v>
      </c>
    </row>
    <row r="1047" spans="1:68" ht="12.75" customHeight="1" x14ac:dyDescent="0.3">
      <c r="A1047" s="60">
        <v>46114</v>
      </c>
      <c r="B1047" t="s">
        <v>74</v>
      </c>
      <c r="F1047" s="63">
        <v>851</v>
      </c>
      <c r="G1047">
        <v>425.5</v>
      </c>
      <c r="H1047" s="22">
        <v>48</v>
      </c>
      <c r="I1047" s="22">
        <v>48</v>
      </c>
      <c r="J1047" s="22">
        <f t="shared" si="75"/>
        <v>-377.5</v>
      </c>
      <c r="L1047" s="22"/>
      <c r="M1047" s="22"/>
      <c r="S1047" t="s">
        <v>75</v>
      </c>
      <c r="W1047">
        <v>2601146</v>
      </c>
      <c r="X1047" t="s">
        <v>686</v>
      </c>
      <c r="Y1047" t="s">
        <v>144</v>
      </c>
      <c r="Z1047" t="s">
        <v>514</v>
      </c>
      <c r="AA1047" t="s">
        <v>514</v>
      </c>
      <c r="AH1047" t="s">
        <v>686</v>
      </c>
      <c r="AI1047" t="s">
        <v>687</v>
      </c>
      <c r="AJ1047" t="s">
        <v>516</v>
      </c>
      <c r="AK1047" t="s">
        <v>517</v>
      </c>
      <c r="AO1047">
        <v>260001</v>
      </c>
      <c r="BC1047" s="22">
        <v>-803</v>
      </c>
      <c r="BG1047">
        <f t="shared" si="73"/>
        <v>0</v>
      </c>
      <c r="BH1047" s="22">
        <f t="shared" si="74"/>
        <v>-48</v>
      </c>
      <c r="BI1047" s="61" t="s">
        <v>72</v>
      </c>
      <c r="BJ1047" t="e">
        <f>+VLOOKUP(AH1047,Sheet4!A:A,1,FALSE())</f>
        <v>#N/A</v>
      </c>
      <c r="BO1047" s="62">
        <f t="shared" si="76"/>
        <v>0</v>
      </c>
      <c r="BP1047" t="s">
        <v>688</v>
      </c>
    </row>
    <row r="1048" spans="1:68" ht="12.75" customHeight="1" x14ac:dyDescent="0.3">
      <c r="A1048" s="60">
        <v>46114</v>
      </c>
      <c r="B1048" t="s">
        <v>74</v>
      </c>
      <c r="F1048" s="63">
        <v>335</v>
      </c>
      <c r="G1048">
        <v>167.5</v>
      </c>
      <c r="H1048" s="22">
        <v>19</v>
      </c>
      <c r="I1048" s="22">
        <v>19</v>
      </c>
      <c r="J1048" s="22">
        <f t="shared" si="75"/>
        <v>-148.5</v>
      </c>
      <c r="L1048" s="22"/>
      <c r="M1048" s="22"/>
      <c r="S1048" t="s">
        <v>75</v>
      </c>
      <c r="W1048">
        <v>2601146</v>
      </c>
      <c r="X1048" t="s">
        <v>686</v>
      </c>
      <c r="Y1048" t="s">
        <v>144</v>
      </c>
      <c r="Z1048" t="s">
        <v>514</v>
      </c>
      <c r="AA1048" t="s">
        <v>689</v>
      </c>
      <c r="AH1048" t="s">
        <v>686</v>
      </c>
      <c r="AI1048" t="s">
        <v>687</v>
      </c>
      <c r="AJ1048" t="s">
        <v>516</v>
      </c>
      <c r="AK1048" t="s">
        <v>517</v>
      </c>
      <c r="AO1048">
        <v>260001</v>
      </c>
      <c r="BC1048" s="22">
        <v>-316</v>
      </c>
      <c r="BG1048">
        <f t="shared" si="73"/>
        <v>0</v>
      </c>
      <c r="BH1048" s="22">
        <f t="shared" si="74"/>
        <v>-19</v>
      </c>
      <c r="BI1048" s="61" t="s">
        <v>72</v>
      </c>
      <c r="BJ1048" t="e">
        <f>+VLOOKUP(AH1048,Sheet4!A:A,1,FALSE())</f>
        <v>#N/A</v>
      </c>
      <c r="BO1048" s="62">
        <f t="shared" si="76"/>
        <v>0</v>
      </c>
      <c r="BP1048" t="s">
        <v>688</v>
      </c>
    </row>
    <row r="1049" spans="1:68" ht="12.75" customHeight="1" x14ac:dyDescent="0.3">
      <c r="A1049" s="60">
        <v>46114</v>
      </c>
      <c r="B1049" t="s">
        <v>76</v>
      </c>
      <c r="F1049">
        <v>17020</v>
      </c>
      <c r="G1049">
        <v>17020</v>
      </c>
      <c r="H1049" s="22">
        <v>960</v>
      </c>
      <c r="I1049" s="22">
        <v>960</v>
      </c>
      <c r="J1049" s="22">
        <f t="shared" si="75"/>
        <v>-16060</v>
      </c>
      <c r="L1049" s="22"/>
      <c r="M1049" s="22"/>
      <c r="S1049" t="s">
        <v>77</v>
      </c>
      <c r="W1049">
        <v>2601146</v>
      </c>
      <c r="X1049" t="s">
        <v>686</v>
      </c>
      <c r="Y1049" t="s">
        <v>144</v>
      </c>
      <c r="Z1049" t="s">
        <v>514</v>
      </c>
      <c r="AA1049" t="s">
        <v>514</v>
      </c>
      <c r="AH1049" t="s">
        <v>686</v>
      </c>
      <c r="AI1049" t="s">
        <v>687</v>
      </c>
      <c r="AJ1049" t="s">
        <v>516</v>
      </c>
      <c r="AK1049" t="s">
        <v>517</v>
      </c>
      <c r="AO1049">
        <v>260001</v>
      </c>
      <c r="BC1049" s="22">
        <v>-16060</v>
      </c>
      <c r="BG1049">
        <f t="shared" si="73"/>
        <v>0</v>
      </c>
      <c r="BH1049" s="22">
        <f t="shared" si="74"/>
        <v>-960</v>
      </c>
      <c r="BI1049" s="61" t="s">
        <v>72</v>
      </c>
      <c r="BJ1049" t="e">
        <f>+VLOOKUP(AH1049,Sheet4!A:A,1,FALSE())</f>
        <v>#N/A</v>
      </c>
      <c r="BO1049" s="62">
        <f t="shared" si="76"/>
        <v>0</v>
      </c>
      <c r="BP1049" t="s">
        <v>688</v>
      </c>
    </row>
    <row r="1050" spans="1:68" ht="12.75" customHeight="1" x14ac:dyDescent="0.3">
      <c r="A1050" s="60">
        <v>46114</v>
      </c>
      <c r="B1050" t="s">
        <v>76</v>
      </c>
      <c r="F1050">
        <v>6700</v>
      </c>
      <c r="G1050">
        <v>6700</v>
      </c>
      <c r="H1050" s="22">
        <v>380</v>
      </c>
      <c r="I1050" s="22">
        <v>380</v>
      </c>
      <c r="J1050" s="22">
        <f t="shared" si="75"/>
        <v>-6320</v>
      </c>
      <c r="L1050" s="22"/>
      <c r="M1050" s="22"/>
      <c r="S1050" t="s">
        <v>77</v>
      </c>
      <c r="W1050">
        <v>2601146</v>
      </c>
      <c r="X1050" t="s">
        <v>686</v>
      </c>
      <c r="Y1050" t="s">
        <v>144</v>
      </c>
      <c r="Z1050" t="s">
        <v>514</v>
      </c>
      <c r="AA1050" t="s">
        <v>689</v>
      </c>
      <c r="AH1050" t="s">
        <v>686</v>
      </c>
      <c r="AI1050" t="s">
        <v>687</v>
      </c>
      <c r="AJ1050" t="s">
        <v>516</v>
      </c>
      <c r="AK1050" t="s">
        <v>517</v>
      </c>
      <c r="AO1050">
        <v>260001</v>
      </c>
      <c r="BC1050" s="22">
        <v>-6320</v>
      </c>
      <c r="BG1050">
        <f t="shared" si="73"/>
        <v>0</v>
      </c>
      <c r="BH1050" s="22">
        <f t="shared" si="74"/>
        <v>-380</v>
      </c>
      <c r="BI1050" s="61" t="s">
        <v>72</v>
      </c>
      <c r="BJ1050" t="e">
        <f>+VLOOKUP(AH1050,Sheet4!A:A,1,FALSE())</f>
        <v>#N/A</v>
      </c>
      <c r="BO1050" s="62">
        <f t="shared" si="76"/>
        <v>0</v>
      </c>
      <c r="BP1050" t="s">
        <v>688</v>
      </c>
    </row>
    <row r="1051" spans="1:68" ht="12.75" customHeight="1" x14ac:dyDescent="0.3">
      <c r="A1051" s="60">
        <v>46114</v>
      </c>
      <c r="B1051" t="s">
        <v>78</v>
      </c>
      <c r="F1051" s="63">
        <v>851</v>
      </c>
      <c r="G1051">
        <v>425.5</v>
      </c>
      <c r="H1051" s="22">
        <v>48</v>
      </c>
      <c r="I1051" s="22">
        <v>48</v>
      </c>
      <c r="J1051" s="22">
        <f t="shared" si="75"/>
        <v>-377.5</v>
      </c>
      <c r="L1051" s="22"/>
      <c r="M1051" s="22"/>
      <c r="S1051" t="s">
        <v>79</v>
      </c>
      <c r="W1051">
        <v>2601146</v>
      </c>
      <c r="X1051" t="s">
        <v>686</v>
      </c>
      <c r="Y1051" t="s">
        <v>144</v>
      </c>
      <c r="Z1051" t="s">
        <v>514</v>
      </c>
      <c r="AA1051" t="s">
        <v>514</v>
      </c>
      <c r="AH1051" t="s">
        <v>686</v>
      </c>
      <c r="AI1051" t="s">
        <v>687</v>
      </c>
      <c r="AJ1051" t="s">
        <v>516</v>
      </c>
      <c r="AK1051" t="s">
        <v>517</v>
      </c>
      <c r="AO1051">
        <v>260001</v>
      </c>
      <c r="BC1051" s="22">
        <v>-803</v>
      </c>
      <c r="BG1051">
        <f t="shared" si="73"/>
        <v>0</v>
      </c>
      <c r="BH1051" s="22">
        <f t="shared" si="74"/>
        <v>-48</v>
      </c>
      <c r="BI1051" s="61" t="s">
        <v>72</v>
      </c>
      <c r="BJ1051" t="e">
        <f>+VLOOKUP(AH1051,Sheet4!A:A,1,FALSE())</f>
        <v>#N/A</v>
      </c>
      <c r="BO1051" s="62">
        <f t="shared" si="76"/>
        <v>0</v>
      </c>
      <c r="BP1051" t="s">
        <v>688</v>
      </c>
    </row>
    <row r="1052" spans="1:68" ht="12.75" customHeight="1" x14ac:dyDescent="0.3">
      <c r="A1052" s="60">
        <v>46114</v>
      </c>
      <c r="B1052" t="s">
        <v>78</v>
      </c>
      <c r="F1052" s="63">
        <v>335</v>
      </c>
      <c r="G1052">
        <v>167.5</v>
      </c>
      <c r="H1052" s="22">
        <v>19</v>
      </c>
      <c r="I1052" s="22">
        <v>19</v>
      </c>
      <c r="J1052" s="22">
        <f t="shared" si="75"/>
        <v>-148.5</v>
      </c>
      <c r="L1052" s="22"/>
      <c r="M1052" s="22"/>
      <c r="S1052" t="s">
        <v>79</v>
      </c>
      <c r="W1052">
        <v>2601146</v>
      </c>
      <c r="X1052" t="s">
        <v>686</v>
      </c>
      <c r="Y1052" t="s">
        <v>144</v>
      </c>
      <c r="Z1052" t="s">
        <v>514</v>
      </c>
      <c r="AA1052" t="s">
        <v>689</v>
      </c>
      <c r="AH1052" t="s">
        <v>686</v>
      </c>
      <c r="AI1052" t="s">
        <v>687</v>
      </c>
      <c r="AJ1052" t="s">
        <v>516</v>
      </c>
      <c r="AK1052" t="s">
        <v>517</v>
      </c>
      <c r="AO1052">
        <v>260001</v>
      </c>
      <c r="BC1052" s="22">
        <v>-316</v>
      </c>
      <c r="BG1052">
        <f t="shared" si="73"/>
        <v>0</v>
      </c>
      <c r="BH1052" s="22">
        <f t="shared" si="74"/>
        <v>-19</v>
      </c>
      <c r="BI1052" s="61" t="s">
        <v>72</v>
      </c>
      <c r="BJ1052" t="e">
        <f>+VLOOKUP(AH1052,Sheet4!A:A,1,FALSE())</f>
        <v>#N/A</v>
      </c>
      <c r="BO1052" s="62">
        <f t="shared" si="76"/>
        <v>0</v>
      </c>
      <c r="BP1052" t="s">
        <v>688</v>
      </c>
    </row>
    <row r="1053" spans="1:68" ht="12.75" customHeight="1" x14ac:dyDescent="0.3">
      <c r="A1053" s="60">
        <v>46114</v>
      </c>
      <c r="B1053" t="s">
        <v>80</v>
      </c>
      <c r="F1053">
        <v>10637.5</v>
      </c>
      <c r="G1053">
        <v>10637.5</v>
      </c>
      <c r="H1053" s="22">
        <v>600</v>
      </c>
      <c r="I1053" s="22">
        <v>600</v>
      </c>
      <c r="J1053" s="22">
        <f t="shared" si="75"/>
        <v>-10037.5</v>
      </c>
      <c r="L1053" s="22"/>
      <c r="M1053" s="22"/>
      <c r="S1053" t="s">
        <v>81</v>
      </c>
      <c r="W1053">
        <v>2601146</v>
      </c>
      <c r="X1053" t="s">
        <v>686</v>
      </c>
      <c r="Y1053" t="s">
        <v>144</v>
      </c>
      <c r="Z1053" t="s">
        <v>514</v>
      </c>
      <c r="AA1053" t="s">
        <v>514</v>
      </c>
      <c r="AH1053" t="s">
        <v>686</v>
      </c>
      <c r="AI1053" t="s">
        <v>687</v>
      </c>
      <c r="AJ1053" t="s">
        <v>516</v>
      </c>
      <c r="AK1053" t="s">
        <v>517</v>
      </c>
      <c r="AO1053">
        <v>260001</v>
      </c>
      <c r="BC1053" s="22">
        <v>-10037.5</v>
      </c>
      <c r="BG1053">
        <f t="shared" si="73"/>
        <v>0</v>
      </c>
      <c r="BH1053" s="22">
        <f t="shared" si="74"/>
        <v>-600</v>
      </c>
      <c r="BI1053" s="61" t="s">
        <v>72</v>
      </c>
      <c r="BJ1053" t="e">
        <f>+VLOOKUP(AH1053,Sheet4!A:A,1,FALSE())</f>
        <v>#N/A</v>
      </c>
      <c r="BO1053" s="62">
        <f t="shared" si="76"/>
        <v>0</v>
      </c>
      <c r="BP1053" t="s">
        <v>688</v>
      </c>
    </row>
    <row r="1054" spans="1:68" ht="12.75" customHeight="1" x14ac:dyDescent="0.3">
      <c r="A1054" s="60">
        <v>46114</v>
      </c>
      <c r="B1054" t="s">
        <v>80</v>
      </c>
      <c r="F1054">
        <v>4187.5</v>
      </c>
      <c r="G1054">
        <v>4187.5</v>
      </c>
      <c r="H1054" s="22">
        <v>237.5</v>
      </c>
      <c r="I1054" s="22">
        <v>237.5</v>
      </c>
      <c r="J1054" s="22">
        <f t="shared" si="75"/>
        <v>-3950</v>
      </c>
      <c r="L1054" s="22"/>
      <c r="M1054" s="22"/>
      <c r="S1054" t="s">
        <v>81</v>
      </c>
      <c r="W1054">
        <v>2601146</v>
      </c>
      <c r="X1054" t="s">
        <v>686</v>
      </c>
      <c r="Y1054" t="s">
        <v>144</v>
      </c>
      <c r="Z1054" t="s">
        <v>514</v>
      </c>
      <c r="AA1054" t="s">
        <v>689</v>
      </c>
      <c r="AH1054" t="s">
        <v>686</v>
      </c>
      <c r="AI1054" t="s">
        <v>687</v>
      </c>
      <c r="AJ1054" t="s">
        <v>516</v>
      </c>
      <c r="AK1054" t="s">
        <v>517</v>
      </c>
      <c r="AO1054">
        <v>260001</v>
      </c>
      <c r="BC1054" s="22">
        <v>-3950</v>
      </c>
      <c r="BG1054">
        <f t="shared" si="73"/>
        <v>0</v>
      </c>
      <c r="BH1054" s="22">
        <f t="shared" si="74"/>
        <v>-237.5</v>
      </c>
      <c r="BI1054" s="61" t="s">
        <v>72</v>
      </c>
      <c r="BJ1054" t="e">
        <f>+VLOOKUP(AH1054,Sheet4!A:A,1,FALSE())</f>
        <v>#N/A</v>
      </c>
      <c r="BO1054" s="62">
        <f t="shared" si="76"/>
        <v>0</v>
      </c>
      <c r="BP1054" t="s">
        <v>688</v>
      </c>
    </row>
    <row r="1055" spans="1:68" ht="12.75" customHeight="1" x14ac:dyDescent="0.3">
      <c r="A1055" s="60">
        <v>46114</v>
      </c>
      <c r="B1055" t="s">
        <v>63</v>
      </c>
      <c r="F1055">
        <v>150</v>
      </c>
      <c r="G1055">
        <v>150</v>
      </c>
      <c r="H1055" s="22">
        <v>0</v>
      </c>
      <c r="I1055" s="22">
        <v>0</v>
      </c>
      <c r="J1055" s="22">
        <f t="shared" si="75"/>
        <v>-150</v>
      </c>
      <c r="K1055" t="s">
        <v>93</v>
      </c>
      <c r="L1055" s="22"/>
      <c r="M1055" s="22"/>
      <c r="S1055" t="s">
        <v>65</v>
      </c>
      <c r="W1055">
        <v>2601147</v>
      </c>
      <c r="X1055" t="s">
        <v>690</v>
      </c>
      <c r="Y1055" t="s">
        <v>144</v>
      </c>
      <c r="Z1055" t="s">
        <v>145</v>
      </c>
      <c r="AA1055" t="s">
        <v>691</v>
      </c>
      <c r="AH1055" t="s">
        <v>690</v>
      </c>
      <c r="AI1055" t="s">
        <v>692</v>
      </c>
      <c r="AJ1055" t="s">
        <v>148</v>
      </c>
      <c r="AK1055" t="s">
        <v>149</v>
      </c>
      <c r="AO1055">
        <v>260001</v>
      </c>
      <c r="BC1055" s="22">
        <v>-150</v>
      </c>
      <c r="BG1055">
        <f t="shared" si="73"/>
        <v>0</v>
      </c>
      <c r="BH1055" s="22">
        <f t="shared" si="74"/>
        <v>0</v>
      </c>
      <c r="BI1055" s="61" t="s">
        <v>72</v>
      </c>
      <c r="BJ1055" t="e">
        <f>+VLOOKUP(AH1055,Sheet4!A:A,1,FALSE())</f>
        <v>#N/A</v>
      </c>
      <c r="BO1055" s="62">
        <f t="shared" si="76"/>
        <v>0</v>
      </c>
      <c r="BP1055" t="s">
        <v>693</v>
      </c>
    </row>
    <row r="1056" spans="1:68" ht="12.75" customHeight="1" x14ac:dyDescent="0.3">
      <c r="A1056" s="60">
        <v>46114</v>
      </c>
      <c r="B1056" t="s">
        <v>74</v>
      </c>
      <c r="F1056" s="63">
        <v>10</v>
      </c>
      <c r="G1056">
        <v>5</v>
      </c>
      <c r="H1056" s="22">
        <v>0</v>
      </c>
      <c r="I1056" s="22">
        <v>0</v>
      </c>
      <c r="J1056" s="22">
        <f t="shared" si="75"/>
        <v>-5</v>
      </c>
      <c r="L1056" s="22"/>
      <c r="M1056" s="22"/>
      <c r="S1056" t="s">
        <v>75</v>
      </c>
      <c r="W1056">
        <v>2601147</v>
      </c>
      <c r="X1056" t="s">
        <v>690</v>
      </c>
      <c r="Y1056" t="s">
        <v>144</v>
      </c>
      <c r="Z1056" t="s">
        <v>145</v>
      </c>
      <c r="AA1056" t="s">
        <v>691</v>
      </c>
      <c r="AH1056" t="s">
        <v>690</v>
      </c>
      <c r="AI1056" t="s">
        <v>692</v>
      </c>
      <c r="AJ1056" t="s">
        <v>148</v>
      </c>
      <c r="AK1056" t="s">
        <v>149</v>
      </c>
      <c r="AO1056">
        <v>260001</v>
      </c>
      <c r="BC1056" s="22">
        <v>-10</v>
      </c>
      <c r="BG1056">
        <f t="shared" si="73"/>
        <v>0</v>
      </c>
      <c r="BH1056" s="22">
        <f t="shared" si="74"/>
        <v>0</v>
      </c>
      <c r="BI1056" s="61" t="s">
        <v>72</v>
      </c>
      <c r="BJ1056" t="e">
        <f>+VLOOKUP(AH1056,Sheet4!A:A,1,FALSE())</f>
        <v>#N/A</v>
      </c>
      <c r="BO1056" s="62">
        <f t="shared" si="76"/>
        <v>0</v>
      </c>
      <c r="BP1056" t="s">
        <v>693</v>
      </c>
    </row>
    <row r="1057" spans="1:68" ht="12.75" customHeight="1" x14ac:dyDescent="0.3">
      <c r="A1057" s="60">
        <v>46114</v>
      </c>
      <c r="B1057" t="s">
        <v>76</v>
      </c>
      <c r="F1057">
        <v>200</v>
      </c>
      <c r="G1057">
        <v>200</v>
      </c>
      <c r="H1057" s="22">
        <v>0</v>
      </c>
      <c r="I1057" s="22">
        <v>0</v>
      </c>
      <c r="J1057" s="22">
        <f t="shared" si="75"/>
        <v>-200</v>
      </c>
      <c r="L1057" s="22"/>
      <c r="M1057" s="22"/>
      <c r="S1057" t="s">
        <v>77</v>
      </c>
      <c r="W1057">
        <v>2601147</v>
      </c>
      <c r="X1057" t="s">
        <v>690</v>
      </c>
      <c r="Y1057" t="s">
        <v>144</v>
      </c>
      <c r="Z1057" t="s">
        <v>145</v>
      </c>
      <c r="AA1057" t="s">
        <v>691</v>
      </c>
      <c r="AH1057" t="s">
        <v>690</v>
      </c>
      <c r="AI1057" t="s">
        <v>692</v>
      </c>
      <c r="AJ1057" t="s">
        <v>148</v>
      </c>
      <c r="AK1057" t="s">
        <v>149</v>
      </c>
      <c r="AO1057">
        <v>260001</v>
      </c>
      <c r="BC1057" s="22">
        <v>-200</v>
      </c>
      <c r="BG1057">
        <f t="shared" si="73"/>
        <v>0</v>
      </c>
      <c r="BH1057" s="22">
        <f t="shared" si="74"/>
        <v>0</v>
      </c>
      <c r="BI1057" s="61" t="s">
        <v>72</v>
      </c>
      <c r="BJ1057" t="e">
        <f>+VLOOKUP(AH1057,Sheet4!A:A,1,FALSE())</f>
        <v>#N/A</v>
      </c>
      <c r="BO1057" s="62">
        <f t="shared" si="76"/>
        <v>0</v>
      </c>
      <c r="BP1057" t="s">
        <v>693</v>
      </c>
    </row>
    <row r="1058" spans="1:68" ht="12.75" customHeight="1" x14ac:dyDescent="0.3">
      <c r="A1058" s="60">
        <v>46114</v>
      </c>
      <c r="B1058" t="s">
        <v>78</v>
      </c>
      <c r="F1058" s="63">
        <v>10</v>
      </c>
      <c r="G1058">
        <v>5</v>
      </c>
      <c r="H1058" s="22">
        <v>0</v>
      </c>
      <c r="I1058" s="22">
        <v>0</v>
      </c>
      <c r="J1058" s="22">
        <f t="shared" si="75"/>
        <v>-5</v>
      </c>
      <c r="L1058" s="22"/>
      <c r="M1058" s="22"/>
      <c r="S1058" t="s">
        <v>79</v>
      </c>
      <c r="W1058">
        <v>2601147</v>
      </c>
      <c r="X1058" t="s">
        <v>690</v>
      </c>
      <c r="Y1058" t="s">
        <v>144</v>
      </c>
      <c r="Z1058" t="s">
        <v>145</v>
      </c>
      <c r="AA1058" t="s">
        <v>691</v>
      </c>
      <c r="AH1058" t="s">
        <v>690</v>
      </c>
      <c r="AI1058" t="s">
        <v>692</v>
      </c>
      <c r="AJ1058" t="s">
        <v>148</v>
      </c>
      <c r="AK1058" t="s">
        <v>149</v>
      </c>
      <c r="AO1058">
        <v>260001</v>
      </c>
      <c r="BC1058" s="22">
        <v>-10</v>
      </c>
      <c r="BG1058">
        <f t="shared" si="73"/>
        <v>0</v>
      </c>
      <c r="BH1058" s="22">
        <f t="shared" si="74"/>
        <v>0</v>
      </c>
      <c r="BI1058" s="61" t="s">
        <v>72</v>
      </c>
      <c r="BJ1058" t="e">
        <f>+VLOOKUP(AH1058,Sheet4!A:A,1,FALSE())</f>
        <v>#N/A</v>
      </c>
      <c r="BO1058" s="62">
        <f t="shared" si="76"/>
        <v>0</v>
      </c>
      <c r="BP1058" t="s">
        <v>693</v>
      </c>
    </row>
    <row r="1059" spans="1:68" ht="12.75" customHeight="1" x14ac:dyDescent="0.3">
      <c r="A1059" s="60">
        <v>46114</v>
      </c>
      <c r="B1059" t="s">
        <v>80</v>
      </c>
      <c r="F1059">
        <v>125</v>
      </c>
      <c r="G1059">
        <v>125</v>
      </c>
      <c r="H1059" s="22">
        <v>0</v>
      </c>
      <c r="I1059" s="22">
        <v>0</v>
      </c>
      <c r="J1059" s="22">
        <f t="shared" si="75"/>
        <v>-125</v>
      </c>
      <c r="L1059" s="22"/>
      <c r="M1059" s="22"/>
      <c r="S1059" t="s">
        <v>81</v>
      </c>
      <c r="W1059">
        <v>2601147</v>
      </c>
      <c r="X1059" t="s">
        <v>690</v>
      </c>
      <c r="Y1059" t="s">
        <v>144</v>
      </c>
      <c r="Z1059" t="s">
        <v>145</v>
      </c>
      <c r="AA1059" t="s">
        <v>691</v>
      </c>
      <c r="AH1059" t="s">
        <v>690</v>
      </c>
      <c r="AI1059" t="s">
        <v>692</v>
      </c>
      <c r="AJ1059" t="s">
        <v>148</v>
      </c>
      <c r="AK1059" t="s">
        <v>149</v>
      </c>
      <c r="AO1059">
        <v>260001</v>
      </c>
      <c r="BC1059" s="22">
        <v>-125</v>
      </c>
      <c r="BG1059">
        <f t="shared" si="73"/>
        <v>0</v>
      </c>
      <c r="BH1059" s="22">
        <f t="shared" si="74"/>
        <v>0</v>
      </c>
      <c r="BI1059" s="61" t="s">
        <v>72</v>
      </c>
      <c r="BJ1059" t="e">
        <f>+VLOOKUP(AH1059,Sheet4!A:A,1,FALSE())</f>
        <v>#N/A</v>
      </c>
      <c r="BO1059" s="62">
        <f t="shared" si="76"/>
        <v>0</v>
      </c>
      <c r="BP1059" t="s">
        <v>693</v>
      </c>
    </row>
    <row r="1060" spans="1:68" ht="12.75" customHeight="1" x14ac:dyDescent="0.3">
      <c r="A1060" s="60">
        <v>46114</v>
      </c>
      <c r="B1060" t="s">
        <v>63</v>
      </c>
      <c r="F1060">
        <v>5610</v>
      </c>
      <c r="G1060">
        <v>5610</v>
      </c>
      <c r="H1060">
        <v>6285</v>
      </c>
      <c r="I1060">
        <v>6285</v>
      </c>
      <c r="J1060" s="22">
        <v>675</v>
      </c>
      <c r="K1060" t="s">
        <v>64</v>
      </c>
      <c r="S1060" t="s">
        <v>65</v>
      </c>
      <c r="W1060">
        <v>2601148</v>
      </c>
      <c r="X1060" t="s">
        <v>694</v>
      </c>
      <c r="Y1060" t="s">
        <v>169</v>
      </c>
      <c r="Z1060" t="s">
        <v>275</v>
      </c>
      <c r="AA1060" t="s">
        <v>695</v>
      </c>
      <c r="AH1060" t="s">
        <v>694</v>
      </c>
      <c r="AI1060" t="s">
        <v>696</v>
      </c>
      <c r="AJ1060" t="s">
        <v>278</v>
      </c>
      <c r="AK1060">
        <v>867805809</v>
      </c>
      <c r="AO1060">
        <v>260001</v>
      </c>
      <c r="BF1060" s="64">
        <v>5610</v>
      </c>
      <c r="BG1060">
        <f t="shared" si="73"/>
        <v>0</v>
      </c>
      <c r="BH1060" s="22">
        <f t="shared" si="74"/>
        <v>-6285</v>
      </c>
      <c r="BI1060" s="66" t="s">
        <v>72</v>
      </c>
      <c r="BJ1060" t="e">
        <f>+VLOOKUP(AH1060,Sheet4!A:A,1,FALSE())</f>
        <v>#N/A</v>
      </c>
      <c r="BO1060" s="62">
        <v>675</v>
      </c>
      <c r="BP1060" t="s">
        <v>697</v>
      </c>
    </row>
    <row r="1061" spans="1:68" ht="12.75" customHeight="1" x14ac:dyDescent="0.3">
      <c r="A1061" s="60">
        <v>46114</v>
      </c>
      <c r="B1061" t="s">
        <v>74</v>
      </c>
      <c r="F1061" s="63">
        <v>374</v>
      </c>
      <c r="G1061">
        <v>187</v>
      </c>
      <c r="H1061">
        <v>419</v>
      </c>
      <c r="I1061">
        <v>419</v>
      </c>
      <c r="J1061" s="22">
        <v>45</v>
      </c>
      <c r="S1061" t="s">
        <v>75</v>
      </c>
      <c r="W1061">
        <v>2601148</v>
      </c>
      <c r="X1061" t="s">
        <v>694</v>
      </c>
      <c r="Y1061" t="s">
        <v>169</v>
      </c>
      <c r="Z1061" t="s">
        <v>275</v>
      </c>
      <c r="AA1061" t="s">
        <v>695</v>
      </c>
      <c r="AH1061" t="s">
        <v>694</v>
      </c>
      <c r="AI1061" t="s">
        <v>696</v>
      </c>
      <c r="AJ1061" t="s">
        <v>278</v>
      </c>
      <c r="AK1061">
        <v>867805809</v>
      </c>
      <c r="AO1061">
        <v>260001</v>
      </c>
      <c r="BG1061">
        <f t="shared" si="73"/>
        <v>0</v>
      </c>
      <c r="BH1061" s="22">
        <f t="shared" si="74"/>
        <v>-419</v>
      </c>
      <c r="BI1061" s="61" t="s">
        <v>72</v>
      </c>
      <c r="BJ1061" t="e">
        <f>+VLOOKUP(AH1061,Sheet4!A:A,1,FALSE())</f>
        <v>#N/A</v>
      </c>
      <c r="BO1061" s="62">
        <v>45</v>
      </c>
      <c r="BP1061" t="s">
        <v>697</v>
      </c>
    </row>
    <row r="1062" spans="1:68" ht="12.75" customHeight="1" x14ac:dyDescent="0.3">
      <c r="A1062" s="60">
        <v>46114</v>
      </c>
      <c r="B1062" t="s">
        <v>76</v>
      </c>
      <c r="F1062">
        <v>7480</v>
      </c>
      <c r="G1062">
        <v>7480</v>
      </c>
      <c r="H1062">
        <v>8380</v>
      </c>
      <c r="I1062">
        <v>8380</v>
      </c>
      <c r="J1062" s="22">
        <v>900</v>
      </c>
      <c r="S1062" t="s">
        <v>77</v>
      </c>
      <c r="W1062">
        <v>2601148</v>
      </c>
      <c r="X1062" t="s">
        <v>694</v>
      </c>
      <c r="Y1062" t="s">
        <v>169</v>
      </c>
      <c r="Z1062" t="s">
        <v>275</v>
      </c>
      <c r="AA1062" t="s">
        <v>695</v>
      </c>
      <c r="AH1062" t="s">
        <v>694</v>
      </c>
      <c r="AI1062" t="s">
        <v>696</v>
      </c>
      <c r="AJ1062" t="s">
        <v>278</v>
      </c>
      <c r="AK1062">
        <v>867805809</v>
      </c>
      <c r="AO1062">
        <v>260001</v>
      </c>
      <c r="BG1062">
        <f t="shared" si="73"/>
        <v>0</v>
      </c>
      <c r="BH1062" s="22">
        <f t="shared" si="74"/>
        <v>-8380</v>
      </c>
      <c r="BI1062" s="61" t="s">
        <v>72</v>
      </c>
      <c r="BJ1062" t="e">
        <f>+VLOOKUP(AH1062,Sheet4!A:A,1,FALSE())</f>
        <v>#N/A</v>
      </c>
      <c r="BO1062" s="62">
        <v>900</v>
      </c>
      <c r="BP1062" t="s">
        <v>697</v>
      </c>
    </row>
    <row r="1063" spans="1:68" ht="12.75" customHeight="1" x14ac:dyDescent="0.3">
      <c r="A1063" s="60">
        <v>46114</v>
      </c>
      <c r="B1063" t="s">
        <v>78</v>
      </c>
      <c r="F1063" s="63">
        <v>374</v>
      </c>
      <c r="G1063">
        <v>187</v>
      </c>
      <c r="H1063">
        <v>419</v>
      </c>
      <c r="I1063">
        <v>419</v>
      </c>
      <c r="J1063" s="22">
        <v>45</v>
      </c>
      <c r="S1063" t="s">
        <v>79</v>
      </c>
      <c r="W1063">
        <v>2601148</v>
      </c>
      <c r="X1063" t="s">
        <v>694</v>
      </c>
      <c r="Y1063" t="s">
        <v>169</v>
      </c>
      <c r="Z1063" t="s">
        <v>275</v>
      </c>
      <c r="AA1063" t="s">
        <v>695</v>
      </c>
      <c r="AH1063" t="s">
        <v>694</v>
      </c>
      <c r="AI1063" t="s">
        <v>696</v>
      </c>
      <c r="AJ1063" t="s">
        <v>278</v>
      </c>
      <c r="AK1063">
        <v>867805809</v>
      </c>
      <c r="AO1063">
        <v>260001</v>
      </c>
      <c r="BG1063">
        <f t="shared" si="73"/>
        <v>0</v>
      </c>
      <c r="BH1063" s="22">
        <f t="shared" si="74"/>
        <v>-419</v>
      </c>
      <c r="BI1063" s="61" t="s">
        <v>72</v>
      </c>
      <c r="BJ1063" t="e">
        <f>+VLOOKUP(AH1063,Sheet4!A:A,1,FALSE())</f>
        <v>#N/A</v>
      </c>
      <c r="BO1063" s="62">
        <v>45</v>
      </c>
      <c r="BP1063" t="s">
        <v>697</v>
      </c>
    </row>
    <row r="1064" spans="1:68" ht="12.75" customHeight="1" x14ac:dyDescent="0.3">
      <c r="A1064" s="60">
        <v>46114</v>
      </c>
      <c r="B1064" t="s">
        <v>80</v>
      </c>
      <c r="F1064">
        <v>4675</v>
      </c>
      <c r="G1064">
        <v>4675</v>
      </c>
      <c r="H1064">
        <v>5237.5</v>
      </c>
      <c r="I1064">
        <v>5237.5</v>
      </c>
      <c r="J1064" s="22">
        <v>562.5</v>
      </c>
      <c r="S1064" t="s">
        <v>81</v>
      </c>
      <c r="W1064">
        <v>2601148</v>
      </c>
      <c r="X1064" t="s">
        <v>694</v>
      </c>
      <c r="Y1064" t="s">
        <v>169</v>
      </c>
      <c r="Z1064" t="s">
        <v>275</v>
      </c>
      <c r="AA1064" t="s">
        <v>695</v>
      </c>
      <c r="AH1064" t="s">
        <v>694</v>
      </c>
      <c r="AI1064" t="s">
        <v>696</v>
      </c>
      <c r="AJ1064" t="s">
        <v>278</v>
      </c>
      <c r="AK1064">
        <v>867805809</v>
      </c>
      <c r="AO1064">
        <v>260001</v>
      </c>
      <c r="BD1064" s="64">
        <v>4675</v>
      </c>
      <c r="BG1064">
        <f t="shared" si="73"/>
        <v>4675</v>
      </c>
      <c r="BH1064" s="22">
        <f t="shared" si="74"/>
        <v>-562.5</v>
      </c>
      <c r="BI1064" s="67" t="s">
        <v>100</v>
      </c>
      <c r="BJ1064" t="e">
        <f>+VLOOKUP(AH1064,Sheet4!A:A,1,FALSE())</f>
        <v>#N/A</v>
      </c>
      <c r="BO1064" s="62">
        <v>562.5</v>
      </c>
      <c r="BP1064" t="s">
        <v>697</v>
      </c>
    </row>
    <row r="1065" spans="1:68" ht="12.75" customHeight="1" x14ac:dyDescent="0.3">
      <c r="A1065" s="60">
        <v>46114</v>
      </c>
      <c r="B1065" t="s">
        <v>63</v>
      </c>
      <c r="F1065">
        <v>150</v>
      </c>
      <c r="G1065">
        <v>150</v>
      </c>
      <c r="H1065" s="22">
        <v>0</v>
      </c>
      <c r="I1065" s="22">
        <v>0</v>
      </c>
      <c r="J1065" s="22">
        <f t="shared" ref="J1065:J1093" si="77">I1065-G1065</f>
        <v>-150</v>
      </c>
      <c r="K1065" t="s">
        <v>109</v>
      </c>
      <c r="L1065" s="22"/>
      <c r="M1065" s="22"/>
      <c r="S1065" t="s">
        <v>65</v>
      </c>
      <c r="W1065">
        <v>2601149</v>
      </c>
      <c r="X1065" t="s">
        <v>698</v>
      </c>
      <c r="Y1065" t="s">
        <v>119</v>
      </c>
      <c r="Z1065" t="s">
        <v>699</v>
      </c>
      <c r="AA1065" t="s">
        <v>700</v>
      </c>
      <c r="AH1065" t="s">
        <v>698</v>
      </c>
      <c r="AI1065" t="s">
        <v>701</v>
      </c>
      <c r="AJ1065" t="s">
        <v>702</v>
      </c>
      <c r="AK1065">
        <v>869620813</v>
      </c>
      <c r="AO1065">
        <v>260001</v>
      </c>
      <c r="BC1065" s="22">
        <v>-150</v>
      </c>
      <c r="BG1065">
        <f t="shared" si="73"/>
        <v>0</v>
      </c>
      <c r="BH1065" s="22">
        <f t="shared" si="74"/>
        <v>0</v>
      </c>
      <c r="BI1065" s="61" t="s">
        <v>72</v>
      </c>
      <c r="BJ1065" t="e">
        <f>+VLOOKUP(AH1065,Sheet4!A:A,1,FALSE())</f>
        <v>#N/A</v>
      </c>
      <c r="BO1065" s="62">
        <f t="shared" ref="BO1065:BO1093" si="78">+I1065+-H1065</f>
        <v>0</v>
      </c>
      <c r="BP1065" t="s">
        <v>703</v>
      </c>
    </row>
    <row r="1066" spans="1:68" ht="12.75" customHeight="1" x14ac:dyDescent="0.3">
      <c r="A1066" s="60">
        <v>46114</v>
      </c>
      <c r="B1066" t="s">
        <v>74</v>
      </c>
      <c r="F1066" s="63">
        <v>10</v>
      </c>
      <c r="G1066">
        <v>5</v>
      </c>
      <c r="H1066" s="22">
        <v>0</v>
      </c>
      <c r="I1066" s="22">
        <v>0</v>
      </c>
      <c r="J1066" s="22">
        <f t="shared" si="77"/>
        <v>-5</v>
      </c>
      <c r="L1066" s="22"/>
      <c r="M1066" s="22"/>
      <c r="S1066" t="s">
        <v>75</v>
      </c>
      <c r="W1066">
        <v>2601149</v>
      </c>
      <c r="X1066" t="s">
        <v>698</v>
      </c>
      <c r="Y1066" t="s">
        <v>119</v>
      </c>
      <c r="Z1066" t="s">
        <v>699</v>
      </c>
      <c r="AA1066" t="s">
        <v>700</v>
      </c>
      <c r="AH1066" t="s">
        <v>698</v>
      </c>
      <c r="AI1066" t="s">
        <v>701</v>
      </c>
      <c r="AJ1066" t="s">
        <v>702</v>
      </c>
      <c r="AK1066">
        <v>869620813</v>
      </c>
      <c r="AO1066">
        <v>260001</v>
      </c>
      <c r="BC1066" s="22">
        <v>-10</v>
      </c>
      <c r="BG1066">
        <f t="shared" si="73"/>
        <v>0</v>
      </c>
      <c r="BH1066" s="22">
        <f t="shared" si="74"/>
        <v>0</v>
      </c>
      <c r="BI1066" s="61" t="s">
        <v>72</v>
      </c>
      <c r="BJ1066" t="e">
        <f>+VLOOKUP(AH1066,Sheet4!A:A,1,FALSE())</f>
        <v>#N/A</v>
      </c>
      <c r="BO1066" s="62">
        <f t="shared" si="78"/>
        <v>0</v>
      </c>
      <c r="BP1066" t="s">
        <v>703</v>
      </c>
    </row>
    <row r="1067" spans="1:68" ht="12.75" customHeight="1" x14ac:dyDescent="0.3">
      <c r="A1067" s="60">
        <v>46114</v>
      </c>
      <c r="B1067" t="s">
        <v>76</v>
      </c>
      <c r="F1067">
        <v>200</v>
      </c>
      <c r="G1067">
        <v>200</v>
      </c>
      <c r="H1067" s="22">
        <v>0</v>
      </c>
      <c r="I1067" s="22">
        <v>0</v>
      </c>
      <c r="J1067" s="22">
        <f t="shared" si="77"/>
        <v>-200</v>
      </c>
      <c r="L1067" s="22"/>
      <c r="M1067" s="22"/>
      <c r="S1067" t="s">
        <v>77</v>
      </c>
      <c r="W1067">
        <v>2601149</v>
      </c>
      <c r="X1067" t="s">
        <v>698</v>
      </c>
      <c r="Y1067" t="s">
        <v>119</v>
      </c>
      <c r="Z1067" t="s">
        <v>699</v>
      </c>
      <c r="AA1067" t="s">
        <v>700</v>
      </c>
      <c r="AH1067" t="s">
        <v>698</v>
      </c>
      <c r="AI1067" t="s">
        <v>701</v>
      </c>
      <c r="AJ1067" t="s">
        <v>702</v>
      </c>
      <c r="AK1067">
        <v>869620813</v>
      </c>
      <c r="AO1067">
        <v>260001</v>
      </c>
      <c r="BC1067" s="22">
        <v>-200</v>
      </c>
      <c r="BG1067">
        <f t="shared" si="73"/>
        <v>0</v>
      </c>
      <c r="BH1067" s="22">
        <f t="shared" si="74"/>
        <v>0</v>
      </c>
      <c r="BI1067" s="61" t="s">
        <v>72</v>
      </c>
      <c r="BJ1067" t="e">
        <f>+VLOOKUP(AH1067,Sheet4!A:A,1,FALSE())</f>
        <v>#N/A</v>
      </c>
      <c r="BO1067" s="62">
        <f t="shared" si="78"/>
        <v>0</v>
      </c>
      <c r="BP1067" t="s">
        <v>703</v>
      </c>
    </row>
    <row r="1068" spans="1:68" ht="12.75" customHeight="1" x14ac:dyDescent="0.3">
      <c r="A1068" s="60">
        <v>46114</v>
      </c>
      <c r="B1068" t="s">
        <v>78</v>
      </c>
      <c r="F1068" s="63">
        <v>8</v>
      </c>
      <c r="G1068">
        <v>4</v>
      </c>
      <c r="H1068" s="22">
        <v>0</v>
      </c>
      <c r="I1068" s="22">
        <v>0</v>
      </c>
      <c r="J1068" s="22">
        <f t="shared" si="77"/>
        <v>-4</v>
      </c>
      <c r="L1068" s="22"/>
      <c r="M1068" s="22"/>
      <c r="S1068" t="s">
        <v>79</v>
      </c>
      <c r="W1068">
        <v>2601149</v>
      </c>
      <c r="X1068" t="s">
        <v>698</v>
      </c>
      <c r="Y1068" t="s">
        <v>119</v>
      </c>
      <c r="Z1068" t="s">
        <v>699</v>
      </c>
      <c r="AA1068" t="s">
        <v>700</v>
      </c>
      <c r="AH1068" t="s">
        <v>698</v>
      </c>
      <c r="AI1068" t="s">
        <v>701</v>
      </c>
      <c r="AJ1068" t="s">
        <v>702</v>
      </c>
      <c r="AK1068">
        <v>869620813</v>
      </c>
      <c r="AO1068">
        <v>260001</v>
      </c>
      <c r="BC1068" s="22">
        <v>-8</v>
      </c>
      <c r="BG1068">
        <f t="shared" si="73"/>
        <v>0</v>
      </c>
      <c r="BH1068" s="22">
        <f t="shared" si="74"/>
        <v>0</v>
      </c>
      <c r="BI1068" s="61" t="s">
        <v>72</v>
      </c>
      <c r="BJ1068" t="e">
        <f>+VLOOKUP(AH1068,Sheet4!A:A,1,FALSE())</f>
        <v>#N/A</v>
      </c>
      <c r="BO1068" s="62">
        <f t="shared" si="78"/>
        <v>0</v>
      </c>
      <c r="BP1068" t="s">
        <v>703</v>
      </c>
    </row>
    <row r="1069" spans="1:68" ht="12.75" customHeight="1" x14ac:dyDescent="0.3">
      <c r="A1069" s="60">
        <v>46114</v>
      </c>
      <c r="B1069" t="s">
        <v>80</v>
      </c>
      <c r="F1069">
        <v>100</v>
      </c>
      <c r="G1069">
        <v>100</v>
      </c>
      <c r="H1069" s="22">
        <v>0</v>
      </c>
      <c r="I1069" s="22">
        <v>0</v>
      </c>
      <c r="J1069" s="22">
        <f t="shared" si="77"/>
        <v>-100</v>
      </c>
      <c r="L1069" s="22"/>
      <c r="M1069" s="22"/>
      <c r="S1069" t="s">
        <v>81</v>
      </c>
      <c r="W1069">
        <v>2601149</v>
      </c>
      <c r="X1069" t="s">
        <v>698</v>
      </c>
      <c r="Y1069" t="s">
        <v>119</v>
      </c>
      <c r="Z1069" t="s">
        <v>699</v>
      </c>
      <c r="AA1069" t="s">
        <v>700</v>
      </c>
      <c r="AH1069" t="s">
        <v>698</v>
      </c>
      <c r="AI1069" t="s">
        <v>701</v>
      </c>
      <c r="AJ1069" t="s">
        <v>702</v>
      </c>
      <c r="AK1069">
        <v>869620813</v>
      </c>
      <c r="AO1069">
        <v>260001</v>
      </c>
      <c r="BC1069" s="22">
        <v>-100</v>
      </c>
      <c r="BG1069">
        <f t="shared" si="73"/>
        <v>0</v>
      </c>
      <c r="BH1069" s="22">
        <f t="shared" si="74"/>
        <v>0</v>
      </c>
      <c r="BI1069" s="61" t="s">
        <v>72</v>
      </c>
      <c r="BJ1069" t="e">
        <f>+VLOOKUP(AH1069,Sheet4!A:A,1,FALSE())</f>
        <v>#N/A</v>
      </c>
      <c r="BO1069" s="62">
        <f t="shared" si="78"/>
        <v>0</v>
      </c>
      <c r="BP1069" t="s">
        <v>703</v>
      </c>
    </row>
    <row r="1070" spans="1:68" ht="12.75" customHeight="1" x14ac:dyDescent="0.3">
      <c r="A1070" s="60">
        <v>46114</v>
      </c>
      <c r="B1070" t="s">
        <v>82</v>
      </c>
      <c r="F1070" s="63">
        <v>6</v>
      </c>
      <c r="G1070">
        <v>3</v>
      </c>
      <c r="H1070" s="22">
        <v>0</v>
      </c>
      <c r="I1070" s="22">
        <v>0</v>
      </c>
      <c r="J1070" s="22">
        <f t="shared" si="77"/>
        <v>-3</v>
      </c>
      <c r="L1070" s="22"/>
      <c r="M1070" s="22"/>
      <c r="S1070" t="s">
        <v>83</v>
      </c>
      <c r="W1070">
        <v>2601149</v>
      </c>
      <c r="X1070" t="s">
        <v>698</v>
      </c>
      <c r="Y1070" t="s">
        <v>119</v>
      </c>
      <c r="Z1070" t="s">
        <v>699</v>
      </c>
      <c r="AA1070" t="s">
        <v>700</v>
      </c>
      <c r="AH1070" t="s">
        <v>698</v>
      </c>
      <c r="AI1070" t="s">
        <v>701</v>
      </c>
      <c r="AJ1070" t="s">
        <v>702</v>
      </c>
      <c r="AK1070">
        <v>869620813</v>
      </c>
      <c r="AO1070">
        <v>260001</v>
      </c>
      <c r="BC1070" s="22">
        <v>-6</v>
      </c>
      <c r="BG1070">
        <f t="shared" si="73"/>
        <v>0</v>
      </c>
      <c r="BH1070" s="22">
        <f t="shared" si="74"/>
        <v>0</v>
      </c>
      <c r="BI1070" s="61" t="s">
        <v>72</v>
      </c>
      <c r="BJ1070" t="e">
        <f>+VLOOKUP(AH1070,Sheet4!A:A,1,FALSE())</f>
        <v>#N/A</v>
      </c>
      <c r="BO1070" s="62">
        <f t="shared" si="78"/>
        <v>0</v>
      </c>
      <c r="BP1070" t="s">
        <v>703</v>
      </c>
    </row>
    <row r="1071" spans="1:68" ht="12.75" customHeight="1" x14ac:dyDescent="0.3">
      <c r="A1071" s="60">
        <v>46114</v>
      </c>
      <c r="B1071" t="s">
        <v>84</v>
      </c>
      <c r="F1071">
        <v>100</v>
      </c>
      <c r="G1071">
        <v>100</v>
      </c>
      <c r="H1071" s="22">
        <v>0</v>
      </c>
      <c r="I1071" s="22">
        <v>0</v>
      </c>
      <c r="J1071" s="22">
        <f t="shared" si="77"/>
        <v>-100</v>
      </c>
      <c r="L1071" s="22"/>
      <c r="M1071" s="22"/>
      <c r="S1071" t="s">
        <v>85</v>
      </c>
      <c r="W1071">
        <v>2601149</v>
      </c>
      <c r="X1071" t="s">
        <v>698</v>
      </c>
      <c r="Y1071" t="s">
        <v>119</v>
      </c>
      <c r="Z1071" t="s">
        <v>699</v>
      </c>
      <c r="AA1071" t="s">
        <v>700</v>
      </c>
      <c r="AH1071" t="s">
        <v>698</v>
      </c>
      <c r="AI1071" t="s">
        <v>701</v>
      </c>
      <c r="AJ1071" t="s">
        <v>702</v>
      </c>
      <c r="AK1071">
        <v>869620813</v>
      </c>
      <c r="AO1071">
        <v>260001</v>
      </c>
      <c r="BC1071" s="22">
        <v>-100</v>
      </c>
      <c r="BG1071">
        <f t="shared" si="73"/>
        <v>0</v>
      </c>
      <c r="BH1071" s="22">
        <f t="shared" si="74"/>
        <v>0</v>
      </c>
      <c r="BI1071" s="61" t="s">
        <v>72</v>
      </c>
      <c r="BJ1071" t="e">
        <f>+VLOOKUP(AH1071,Sheet4!A:A,1,FALSE())</f>
        <v>#N/A</v>
      </c>
      <c r="BO1071" s="62">
        <f t="shared" si="78"/>
        <v>0</v>
      </c>
      <c r="BP1071" t="s">
        <v>703</v>
      </c>
    </row>
    <row r="1072" spans="1:68" ht="12.75" customHeight="1" x14ac:dyDescent="0.3">
      <c r="A1072" s="60">
        <v>46114</v>
      </c>
      <c r="B1072" t="s">
        <v>63</v>
      </c>
      <c r="F1072">
        <v>3960</v>
      </c>
      <c r="G1072">
        <v>3960</v>
      </c>
      <c r="H1072" s="22">
        <v>0</v>
      </c>
      <c r="I1072" s="22">
        <v>0</v>
      </c>
      <c r="J1072" s="22">
        <f t="shared" si="77"/>
        <v>-3960</v>
      </c>
      <c r="K1072" t="s">
        <v>93</v>
      </c>
      <c r="L1072" s="22"/>
      <c r="M1072" s="22"/>
      <c r="S1072" t="s">
        <v>65</v>
      </c>
      <c r="W1072">
        <v>2601150</v>
      </c>
      <c r="X1072" t="s">
        <v>704</v>
      </c>
      <c r="Y1072" t="s">
        <v>111</v>
      </c>
      <c r="Z1072" t="s">
        <v>608</v>
      </c>
      <c r="AA1072" t="s">
        <v>609</v>
      </c>
      <c r="AH1072" t="s">
        <v>704</v>
      </c>
      <c r="AI1072" t="s">
        <v>705</v>
      </c>
      <c r="AJ1072" t="s">
        <v>611</v>
      </c>
      <c r="AK1072">
        <v>860795776</v>
      </c>
      <c r="AO1072">
        <v>260001</v>
      </c>
      <c r="BC1072" s="22">
        <v>-3960</v>
      </c>
      <c r="BF1072" s="64">
        <v>3960</v>
      </c>
      <c r="BG1072">
        <f t="shared" si="73"/>
        <v>0</v>
      </c>
      <c r="BH1072" s="22">
        <f t="shared" si="74"/>
        <v>0</v>
      </c>
      <c r="BI1072" s="66" t="s">
        <v>72</v>
      </c>
      <c r="BJ1072" t="e">
        <f>+VLOOKUP(AH1072,Sheet4!A:A,1,FALSE())</f>
        <v>#N/A</v>
      </c>
      <c r="BO1072" s="62">
        <f t="shared" si="78"/>
        <v>0</v>
      </c>
      <c r="BP1072" t="s">
        <v>706</v>
      </c>
    </row>
    <row r="1073" spans="1:68" ht="12.75" customHeight="1" x14ac:dyDescent="0.3">
      <c r="A1073" s="60">
        <v>46114</v>
      </c>
      <c r="B1073" t="s">
        <v>74</v>
      </c>
      <c r="F1073" s="63">
        <v>264</v>
      </c>
      <c r="G1073">
        <v>132</v>
      </c>
      <c r="H1073" s="22">
        <v>0</v>
      </c>
      <c r="I1073" s="22">
        <v>0</v>
      </c>
      <c r="J1073" s="22">
        <f t="shared" si="77"/>
        <v>-132</v>
      </c>
      <c r="L1073" s="22"/>
      <c r="M1073" s="22"/>
      <c r="S1073" t="s">
        <v>75</v>
      </c>
      <c r="W1073">
        <v>2601150</v>
      </c>
      <c r="X1073" t="s">
        <v>704</v>
      </c>
      <c r="Y1073" t="s">
        <v>111</v>
      </c>
      <c r="Z1073" t="s">
        <v>608</v>
      </c>
      <c r="AA1073" t="s">
        <v>609</v>
      </c>
      <c r="AH1073" t="s">
        <v>704</v>
      </c>
      <c r="AI1073" t="s">
        <v>705</v>
      </c>
      <c r="AJ1073" t="s">
        <v>611</v>
      </c>
      <c r="AK1073">
        <v>860795776</v>
      </c>
      <c r="AO1073">
        <v>260001</v>
      </c>
      <c r="BC1073" s="22">
        <v>-264</v>
      </c>
      <c r="BG1073">
        <f t="shared" si="73"/>
        <v>0</v>
      </c>
      <c r="BH1073" s="22">
        <f t="shared" si="74"/>
        <v>0</v>
      </c>
      <c r="BI1073" s="61" t="s">
        <v>72</v>
      </c>
      <c r="BJ1073" t="e">
        <f>+VLOOKUP(AH1073,Sheet4!A:A,1,FALSE())</f>
        <v>#N/A</v>
      </c>
      <c r="BO1073" s="62">
        <f t="shared" si="78"/>
        <v>0</v>
      </c>
      <c r="BP1073" t="s">
        <v>706</v>
      </c>
    </row>
    <row r="1074" spans="1:68" ht="12.75" customHeight="1" x14ac:dyDescent="0.3">
      <c r="A1074" s="60">
        <v>46114</v>
      </c>
      <c r="B1074" t="s">
        <v>76</v>
      </c>
      <c r="F1074">
        <v>5280</v>
      </c>
      <c r="G1074">
        <v>5280</v>
      </c>
      <c r="H1074" s="22">
        <v>0</v>
      </c>
      <c r="I1074" s="22">
        <v>0</v>
      </c>
      <c r="J1074" s="22">
        <f t="shared" si="77"/>
        <v>-5280</v>
      </c>
      <c r="L1074" s="22"/>
      <c r="M1074" s="22"/>
      <c r="S1074" t="s">
        <v>77</v>
      </c>
      <c r="W1074">
        <v>2601150</v>
      </c>
      <c r="X1074" t="s">
        <v>704</v>
      </c>
      <c r="Y1074" t="s">
        <v>111</v>
      </c>
      <c r="Z1074" t="s">
        <v>608</v>
      </c>
      <c r="AA1074" t="s">
        <v>609</v>
      </c>
      <c r="AH1074" t="s">
        <v>704</v>
      </c>
      <c r="AI1074" t="s">
        <v>705</v>
      </c>
      <c r="AJ1074" t="s">
        <v>611</v>
      </c>
      <c r="AK1074">
        <v>860795776</v>
      </c>
      <c r="AO1074">
        <v>260001</v>
      </c>
      <c r="BC1074" s="22">
        <v>-5280</v>
      </c>
      <c r="BG1074">
        <f t="shared" si="73"/>
        <v>0</v>
      </c>
      <c r="BH1074" s="22">
        <f t="shared" si="74"/>
        <v>0</v>
      </c>
      <c r="BI1074" s="61" t="s">
        <v>72</v>
      </c>
      <c r="BJ1074" t="e">
        <f>+VLOOKUP(AH1074,Sheet4!A:A,1,FALSE())</f>
        <v>#N/A</v>
      </c>
      <c r="BO1074" s="62">
        <f t="shared" si="78"/>
        <v>0</v>
      </c>
      <c r="BP1074" t="s">
        <v>706</v>
      </c>
    </row>
    <row r="1075" spans="1:68" ht="12.75" customHeight="1" x14ac:dyDescent="0.3">
      <c r="A1075" s="60">
        <v>46114</v>
      </c>
      <c r="B1075" t="s">
        <v>78</v>
      </c>
      <c r="F1075" s="63">
        <v>134</v>
      </c>
      <c r="G1075">
        <v>67</v>
      </c>
      <c r="H1075" s="22">
        <v>0</v>
      </c>
      <c r="I1075" s="22">
        <v>0</v>
      </c>
      <c r="J1075" s="22">
        <f t="shared" si="77"/>
        <v>-67</v>
      </c>
      <c r="L1075" s="22"/>
      <c r="M1075" s="22"/>
      <c r="S1075" t="s">
        <v>79</v>
      </c>
      <c r="W1075">
        <v>2601150</v>
      </c>
      <c r="X1075" t="s">
        <v>704</v>
      </c>
      <c r="Y1075" t="s">
        <v>111</v>
      </c>
      <c r="Z1075" t="s">
        <v>608</v>
      </c>
      <c r="AA1075" t="s">
        <v>609</v>
      </c>
      <c r="AH1075" t="s">
        <v>704</v>
      </c>
      <c r="AI1075" t="s">
        <v>705</v>
      </c>
      <c r="AJ1075" t="s">
        <v>611</v>
      </c>
      <c r="AK1075">
        <v>860795776</v>
      </c>
      <c r="AO1075">
        <v>260001</v>
      </c>
      <c r="BC1075" s="22">
        <v>-134</v>
      </c>
      <c r="BG1075">
        <f t="shared" si="73"/>
        <v>0</v>
      </c>
      <c r="BH1075" s="22">
        <f t="shared" si="74"/>
        <v>0</v>
      </c>
      <c r="BI1075" s="61" t="s">
        <v>72</v>
      </c>
      <c r="BJ1075" t="e">
        <f>+VLOOKUP(AH1075,Sheet4!A:A,1,FALSE())</f>
        <v>#N/A</v>
      </c>
      <c r="BO1075" s="62">
        <f t="shared" si="78"/>
        <v>0</v>
      </c>
      <c r="BP1075" t="s">
        <v>706</v>
      </c>
    </row>
    <row r="1076" spans="1:68" ht="12.75" customHeight="1" x14ac:dyDescent="0.3">
      <c r="A1076" s="60">
        <v>46114</v>
      </c>
      <c r="B1076" t="s">
        <v>80</v>
      </c>
      <c r="F1076">
        <v>1675</v>
      </c>
      <c r="G1076">
        <v>1675</v>
      </c>
      <c r="H1076" s="22">
        <v>0</v>
      </c>
      <c r="I1076" s="22">
        <v>0</v>
      </c>
      <c r="J1076" s="22">
        <f t="shared" si="77"/>
        <v>-1675</v>
      </c>
      <c r="L1076" s="22"/>
      <c r="M1076" s="22"/>
      <c r="S1076" t="s">
        <v>81</v>
      </c>
      <c r="W1076">
        <v>2601150</v>
      </c>
      <c r="X1076" t="s">
        <v>704</v>
      </c>
      <c r="Y1076" t="s">
        <v>111</v>
      </c>
      <c r="Z1076" t="s">
        <v>608</v>
      </c>
      <c r="AA1076" t="s">
        <v>609</v>
      </c>
      <c r="AH1076" t="s">
        <v>704</v>
      </c>
      <c r="AI1076" t="s">
        <v>705</v>
      </c>
      <c r="AJ1076" t="s">
        <v>611</v>
      </c>
      <c r="AK1076">
        <v>860795776</v>
      </c>
      <c r="AO1076">
        <v>260001</v>
      </c>
      <c r="BC1076" s="22">
        <v>-1675</v>
      </c>
      <c r="BF1076" s="64">
        <v>1675</v>
      </c>
      <c r="BG1076">
        <f t="shared" si="73"/>
        <v>0</v>
      </c>
      <c r="BH1076" s="22">
        <f t="shared" si="74"/>
        <v>0</v>
      </c>
      <c r="BI1076" s="66" t="s">
        <v>72</v>
      </c>
      <c r="BJ1076" t="e">
        <f>+VLOOKUP(AH1076,Sheet4!A:A,1,FALSE())</f>
        <v>#N/A</v>
      </c>
      <c r="BO1076" s="62">
        <f t="shared" si="78"/>
        <v>0</v>
      </c>
      <c r="BP1076" t="s">
        <v>706</v>
      </c>
    </row>
    <row r="1077" spans="1:68" ht="12.75" customHeight="1" x14ac:dyDescent="0.3">
      <c r="A1077" s="60">
        <v>46114</v>
      </c>
      <c r="B1077" t="s">
        <v>82</v>
      </c>
      <c r="F1077" s="63">
        <v>390</v>
      </c>
      <c r="G1077">
        <v>195</v>
      </c>
      <c r="H1077" s="22">
        <v>0</v>
      </c>
      <c r="I1077" s="22">
        <v>0</v>
      </c>
      <c r="J1077" s="22">
        <f t="shared" si="77"/>
        <v>-195</v>
      </c>
      <c r="L1077" s="22"/>
      <c r="M1077" s="22"/>
      <c r="S1077" t="s">
        <v>83</v>
      </c>
      <c r="W1077">
        <v>2601150</v>
      </c>
      <c r="X1077" t="s">
        <v>704</v>
      </c>
      <c r="Y1077" t="s">
        <v>111</v>
      </c>
      <c r="Z1077" t="s">
        <v>608</v>
      </c>
      <c r="AA1077" t="s">
        <v>609</v>
      </c>
      <c r="AH1077" t="s">
        <v>704</v>
      </c>
      <c r="AI1077" t="s">
        <v>705</v>
      </c>
      <c r="AJ1077" t="s">
        <v>611</v>
      </c>
      <c r="AK1077">
        <v>860795776</v>
      </c>
      <c r="AO1077">
        <v>260001</v>
      </c>
      <c r="BC1077" s="22">
        <v>-390</v>
      </c>
      <c r="BG1077">
        <f t="shared" si="73"/>
        <v>0</v>
      </c>
      <c r="BH1077" s="22">
        <f t="shared" si="74"/>
        <v>0</v>
      </c>
      <c r="BI1077" s="61" t="s">
        <v>72</v>
      </c>
      <c r="BJ1077" t="e">
        <f>+VLOOKUP(AH1077,Sheet4!A:A,1,FALSE())</f>
        <v>#N/A</v>
      </c>
      <c r="BO1077" s="62">
        <f t="shared" si="78"/>
        <v>0</v>
      </c>
      <c r="BP1077" t="s">
        <v>706</v>
      </c>
    </row>
    <row r="1078" spans="1:68" ht="12.75" customHeight="1" x14ac:dyDescent="0.3">
      <c r="A1078" s="60">
        <v>46114</v>
      </c>
      <c r="B1078" t="s">
        <v>84</v>
      </c>
      <c r="F1078">
        <v>6500</v>
      </c>
      <c r="G1078">
        <v>6500</v>
      </c>
      <c r="H1078" s="22">
        <v>0</v>
      </c>
      <c r="I1078" s="22">
        <v>0</v>
      </c>
      <c r="J1078" s="22">
        <f t="shared" si="77"/>
        <v>-6500</v>
      </c>
      <c r="L1078" s="22"/>
      <c r="M1078" s="22"/>
      <c r="S1078" t="s">
        <v>85</v>
      </c>
      <c r="W1078">
        <v>2601150</v>
      </c>
      <c r="X1078" t="s">
        <v>704</v>
      </c>
      <c r="Y1078" t="s">
        <v>111</v>
      </c>
      <c r="Z1078" t="s">
        <v>608</v>
      </c>
      <c r="AA1078" t="s">
        <v>609</v>
      </c>
      <c r="AH1078" t="s">
        <v>704</v>
      </c>
      <c r="AI1078" t="s">
        <v>705</v>
      </c>
      <c r="AJ1078" t="s">
        <v>611</v>
      </c>
      <c r="AK1078">
        <v>860795776</v>
      </c>
      <c r="AO1078">
        <v>260001</v>
      </c>
      <c r="BC1078" s="22">
        <v>-6500</v>
      </c>
      <c r="BG1078">
        <f t="shared" si="73"/>
        <v>0</v>
      </c>
      <c r="BH1078" s="22">
        <f t="shared" si="74"/>
        <v>0</v>
      </c>
      <c r="BI1078" s="61" t="s">
        <v>72</v>
      </c>
      <c r="BJ1078" t="e">
        <f>+VLOOKUP(AH1078,Sheet4!A:A,1,FALSE())</f>
        <v>#N/A</v>
      </c>
      <c r="BO1078" s="62">
        <f t="shared" si="78"/>
        <v>0</v>
      </c>
      <c r="BP1078" t="s">
        <v>706</v>
      </c>
    </row>
    <row r="1079" spans="1:68" ht="12.75" customHeight="1" x14ac:dyDescent="0.3">
      <c r="A1079" s="60">
        <v>46114</v>
      </c>
      <c r="B1079" t="s">
        <v>63</v>
      </c>
      <c r="F1079">
        <v>180</v>
      </c>
      <c r="G1079">
        <v>180</v>
      </c>
      <c r="H1079" s="22">
        <v>180</v>
      </c>
      <c r="I1079" s="22">
        <v>180</v>
      </c>
      <c r="J1079" s="22">
        <f t="shared" si="77"/>
        <v>0</v>
      </c>
      <c r="K1079" t="s">
        <v>93</v>
      </c>
      <c r="L1079" s="22"/>
      <c r="M1079" s="22"/>
      <c r="S1079" t="s">
        <v>65</v>
      </c>
      <c r="W1079">
        <v>2601151</v>
      </c>
      <c r="X1079" t="s">
        <v>707</v>
      </c>
      <c r="Y1079" t="s">
        <v>144</v>
      </c>
      <c r="Z1079" t="s">
        <v>708</v>
      </c>
      <c r="AA1079" t="s">
        <v>709</v>
      </c>
      <c r="AH1079" t="s">
        <v>707</v>
      </c>
      <c r="AI1079" t="s">
        <v>710</v>
      </c>
      <c r="AJ1079" t="s">
        <v>711</v>
      </c>
      <c r="AK1079" t="s">
        <v>712</v>
      </c>
      <c r="AO1079">
        <v>260001</v>
      </c>
      <c r="BC1079" s="22">
        <v>0</v>
      </c>
      <c r="BG1079">
        <f t="shared" si="73"/>
        <v>0</v>
      </c>
      <c r="BH1079" s="22">
        <f t="shared" si="74"/>
        <v>-180</v>
      </c>
      <c r="BI1079" s="61" t="s">
        <v>72</v>
      </c>
      <c r="BJ1079" t="e">
        <f>+VLOOKUP(AH1079,Sheet4!A:A,1,FALSE())</f>
        <v>#N/A</v>
      </c>
      <c r="BO1079" s="62">
        <f t="shared" si="78"/>
        <v>0</v>
      </c>
      <c r="BP1079" t="s">
        <v>713</v>
      </c>
    </row>
    <row r="1080" spans="1:68" ht="12.75" customHeight="1" x14ac:dyDescent="0.3">
      <c r="A1080" s="60">
        <v>46114</v>
      </c>
      <c r="B1080" t="s">
        <v>74</v>
      </c>
      <c r="F1080" s="63">
        <v>12</v>
      </c>
      <c r="G1080">
        <v>6</v>
      </c>
      <c r="H1080" s="22">
        <v>12</v>
      </c>
      <c r="I1080" s="22">
        <v>12</v>
      </c>
      <c r="J1080" s="22">
        <f t="shared" si="77"/>
        <v>6</v>
      </c>
      <c r="L1080" s="22"/>
      <c r="M1080" s="22"/>
      <c r="S1080" t="s">
        <v>75</v>
      </c>
      <c r="W1080">
        <v>2601151</v>
      </c>
      <c r="X1080" t="s">
        <v>707</v>
      </c>
      <c r="Y1080" t="s">
        <v>144</v>
      </c>
      <c r="Z1080" t="s">
        <v>708</v>
      </c>
      <c r="AA1080" t="s">
        <v>709</v>
      </c>
      <c r="AH1080" t="s">
        <v>707</v>
      </c>
      <c r="AI1080" t="s">
        <v>710</v>
      </c>
      <c r="AJ1080" t="s">
        <v>711</v>
      </c>
      <c r="AK1080" t="s">
        <v>712</v>
      </c>
      <c r="AO1080">
        <v>260001</v>
      </c>
      <c r="BC1080" s="22">
        <v>0</v>
      </c>
      <c r="BG1080">
        <f t="shared" si="73"/>
        <v>0</v>
      </c>
      <c r="BH1080" s="22">
        <f t="shared" si="74"/>
        <v>-12</v>
      </c>
      <c r="BI1080" s="61" t="s">
        <v>72</v>
      </c>
      <c r="BJ1080" t="e">
        <f>+VLOOKUP(AH1080,Sheet4!A:A,1,FALSE())</f>
        <v>#N/A</v>
      </c>
      <c r="BO1080" s="62">
        <f t="shared" si="78"/>
        <v>0</v>
      </c>
      <c r="BP1080" t="s">
        <v>713</v>
      </c>
    </row>
    <row r="1081" spans="1:68" ht="12.75" customHeight="1" x14ac:dyDescent="0.3">
      <c r="A1081" s="60">
        <v>46114</v>
      </c>
      <c r="B1081" t="s">
        <v>76</v>
      </c>
      <c r="F1081">
        <v>240</v>
      </c>
      <c r="G1081">
        <v>240</v>
      </c>
      <c r="H1081" s="22">
        <v>240</v>
      </c>
      <c r="I1081" s="22">
        <v>240</v>
      </c>
      <c r="J1081" s="22">
        <f t="shared" si="77"/>
        <v>0</v>
      </c>
      <c r="L1081" s="22"/>
      <c r="M1081" s="22"/>
      <c r="S1081" t="s">
        <v>77</v>
      </c>
      <c r="W1081">
        <v>2601151</v>
      </c>
      <c r="X1081" t="s">
        <v>707</v>
      </c>
      <c r="Y1081" t="s">
        <v>144</v>
      </c>
      <c r="Z1081" t="s">
        <v>708</v>
      </c>
      <c r="AA1081" t="s">
        <v>709</v>
      </c>
      <c r="AH1081" t="s">
        <v>707</v>
      </c>
      <c r="AI1081" t="s">
        <v>710</v>
      </c>
      <c r="AJ1081" t="s">
        <v>711</v>
      </c>
      <c r="AK1081" t="s">
        <v>712</v>
      </c>
      <c r="AO1081">
        <v>260001</v>
      </c>
      <c r="BC1081" s="22">
        <v>0</v>
      </c>
      <c r="BG1081">
        <f t="shared" si="73"/>
        <v>0</v>
      </c>
      <c r="BH1081" s="22">
        <f t="shared" si="74"/>
        <v>-240</v>
      </c>
      <c r="BI1081" s="61" t="s">
        <v>72</v>
      </c>
      <c r="BJ1081" t="e">
        <f>+VLOOKUP(AH1081,Sheet4!A:A,1,FALSE())</f>
        <v>#N/A</v>
      </c>
      <c r="BO1081" s="62">
        <f t="shared" si="78"/>
        <v>0</v>
      </c>
      <c r="BP1081" t="s">
        <v>713</v>
      </c>
    </row>
    <row r="1082" spans="1:68" ht="12.75" customHeight="1" x14ac:dyDescent="0.3">
      <c r="A1082" s="60">
        <v>46114</v>
      </c>
      <c r="B1082" t="s">
        <v>78</v>
      </c>
      <c r="F1082" s="63">
        <v>12</v>
      </c>
      <c r="G1082">
        <v>6</v>
      </c>
      <c r="H1082" s="22">
        <v>12</v>
      </c>
      <c r="I1082" s="22">
        <v>12</v>
      </c>
      <c r="J1082" s="22">
        <f t="shared" si="77"/>
        <v>6</v>
      </c>
      <c r="L1082" s="22"/>
      <c r="M1082" s="22"/>
      <c r="S1082" t="s">
        <v>79</v>
      </c>
      <c r="W1082">
        <v>2601151</v>
      </c>
      <c r="X1082" t="s">
        <v>707</v>
      </c>
      <c r="Y1082" t="s">
        <v>144</v>
      </c>
      <c r="Z1082" t="s">
        <v>708</v>
      </c>
      <c r="AA1082" t="s">
        <v>709</v>
      </c>
      <c r="AH1082" t="s">
        <v>707</v>
      </c>
      <c r="AI1082" t="s">
        <v>710</v>
      </c>
      <c r="AJ1082" t="s">
        <v>711</v>
      </c>
      <c r="AK1082" t="s">
        <v>712</v>
      </c>
      <c r="AO1082">
        <v>260001</v>
      </c>
      <c r="BC1082" s="22">
        <v>0</v>
      </c>
      <c r="BG1082">
        <f t="shared" si="73"/>
        <v>0</v>
      </c>
      <c r="BH1082" s="22">
        <f t="shared" si="74"/>
        <v>-12</v>
      </c>
      <c r="BI1082" s="61" t="s">
        <v>72</v>
      </c>
      <c r="BJ1082" t="e">
        <f>+VLOOKUP(AH1082,Sheet4!A:A,1,FALSE())</f>
        <v>#N/A</v>
      </c>
      <c r="BO1082" s="62">
        <f t="shared" si="78"/>
        <v>0</v>
      </c>
      <c r="BP1082" t="s">
        <v>713</v>
      </c>
    </row>
    <row r="1083" spans="1:68" ht="12.75" customHeight="1" x14ac:dyDescent="0.3">
      <c r="A1083" s="60">
        <v>46114</v>
      </c>
      <c r="B1083" t="s">
        <v>80</v>
      </c>
      <c r="F1083">
        <v>150</v>
      </c>
      <c r="G1083">
        <v>150</v>
      </c>
      <c r="H1083" s="22">
        <v>150</v>
      </c>
      <c r="I1083" s="22">
        <v>150</v>
      </c>
      <c r="J1083" s="22">
        <f t="shared" si="77"/>
        <v>0</v>
      </c>
      <c r="L1083" s="22"/>
      <c r="M1083" s="22"/>
      <c r="S1083" t="s">
        <v>81</v>
      </c>
      <c r="W1083">
        <v>2601151</v>
      </c>
      <c r="X1083" t="s">
        <v>707</v>
      </c>
      <c r="Y1083" t="s">
        <v>144</v>
      </c>
      <c r="Z1083" t="s">
        <v>708</v>
      </c>
      <c r="AA1083" t="s">
        <v>709</v>
      </c>
      <c r="AH1083" t="s">
        <v>707</v>
      </c>
      <c r="AI1083" t="s">
        <v>710</v>
      </c>
      <c r="AJ1083" t="s">
        <v>711</v>
      </c>
      <c r="AK1083" t="s">
        <v>712</v>
      </c>
      <c r="AO1083">
        <v>260001</v>
      </c>
      <c r="BC1083" s="22">
        <v>0</v>
      </c>
      <c r="BG1083">
        <f t="shared" si="73"/>
        <v>0</v>
      </c>
      <c r="BH1083" s="22">
        <f t="shared" si="74"/>
        <v>-150</v>
      </c>
      <c r="BI1083" s="61" t="s">
        <v>72</v>
      </c>
      <c r="BJ1083" t="e">
        <f>+VLOOKUP(AH1083,Sheet4!A:A,1,FALSE())</f>
        <v>#N/A</v>
      </c>
      <c r="BO1083" s="62">
        <f t="shared" si="78"/>
        <v>0</v>
      </c>
      <c r="BP1083" t="s">
        <v>713</v>
      </c>
    </row>
    <row r="1084" spans="1:68" ht="12.75" customHeight="1" x14ac:dyDescent="0.3">
      <c r="A1084" s="60">
        <v>46114</v>
      </c>
      <c r="B1084" t="s">
        <v>63</v>
      </c>
      <c r="F1084">
        <v>525</v>
      </c>
      <c r="G1084">
        <v>525</v>
      </c>
      <c r="H1084" s="22">
        <v>0</v>
      </c>
      <c r="I1084" s="22">
        <v>0</v>
      </c>
      <c r="J1084" s="22">
        <f t="shared" si="77"/>
        <v>-525</v>
      </c>
      <c r="K1084" t="s">
        <v>93</v>
      </c>
      <c r="L1084" s="22"/>
      <c r="M1084" s="22"/>
      <c r="S1084" t="s">
        <v>65</v>
      </c>
      <c r="W1084">
        <v>2601152</v>
      </c>
      <c r="X1084" t="s">
        <v>714</v>
      </c>
      <c r="Y1084" t="s">
        <v>144</v>
      </c>
      <c r="Z1084" t="s">
        <v>145</v>
      </c>
      <c r="AA1084" t="s">
        <v>691</v>
      </c>
      <c r="AH1084" t="s">
        <v>714</v>
      </c>
      <c r="AI1084" t="s">
        <v>715</v>
      </c>
      <c r="AJ1084" t="s">
        <v>148</v>
      </c>
      <c r="AK1084" t="s">
        <v>149</v>
      </c>
      <c r="AO1084">
        <v>260001</v>
      </c>
      <c r="BC1084" s="22">
        <v>-525</v>
      </c>
      <c r="BG1084">
        <f t="shared" si="73"/>
        <v>0</v>
      </c>
      <c r="BH1084" s="22">
        <f t="shared" si="74"/>
        <v>0</v>
      </c>
      <c r="BI1084" s="61" t="s">
        <v>72</v>
      </c>
      <c r="BJ1084" t="e">
        <f>+VLOOKUP(AH1084,Sheet4!A:A,1,FALSE())</f>
        <v>#N/A</v>
      </c>
      <c r="BO1084" s="62">
        <f t="shared" si="78"/>
        <v>0</v>
      </c>
      <c r="BP1084" t="s">
        <v>716</v>
      </c>
    </row>
    <row r="1085" spans="1:68" ht="12.75" customHeight="1" x14ac:dyDescent="0.3">
      <c r="A1085" s="60">
        <v>46114</v>
      </c>
      <c r="B1085" t="s">
        <v>74</v>
      </c>
      <c r="F1085" s="63">
        <v>35</v>
      </c>
      <c r="G1085">
        <v>17.5</v>
      </c>
      <c r="H1085" s="22">
        <v>0</v>
      </c>
      <c r="I1085" s="22">
        <v>0</v>
      </c>
      <c r="J1085" s="22">
        <f t="shared" si="77"/>
        <v>-17.5</v>
      </c>
      <c r="L1085" s="22"/>
      <c r="M1085" s="22"/>
      <c r="S1085" t="s">
        <v>75</v>
      </c>
      <c r="W1085">
        <v>2601152</v>
      </c>
      <c r="X1085" t="s">
        <v>714</v>
      </c>
      <c r="Y1085" t="s">
        <v>144</v>
      </c>
      <c r="Z1085" t="s">
        <v>145</v>
      </c>
      <c r="AA1085" t="s">
        <v>691</v>
      </c>
      <c r="AH1085" t="s">
        <v>714</v>
      </c>
      <c r="AI1085" t="s">
        <v>715</v>
      </c>
      <c r="AJ1085" t="s">
        <v>148</v>
      </c>
      <c r="AK1085" t="s">
        <v>149</v>
      </c>
      <c r="AO1085">
        <v>260001</v>
      </c>
      <c r="BC1085" s="22">
        <v>-35</v>
      </c>
      <c r="BG1085">
        <f t="shared" si="73"/>
        <v>0</v>
      </c>
      <c r="BH1085" s="22">
        <f t="shared" si="74"/>
        <v>0</v>
      </c>
      <c r="BI1085" s="61" t="s">
        <v>72</v>
      </c>
      <c r="BJ1085" t="e">
        <f>+VLOOKUP(AH1085,Sheet4!A:A,1,FALSE())</f>
        <v>#N/A</v>
      </c>
      <c r="BO1085" s="62">
        <f t="shared" si="78"/>
        <v>0</v>
      </c>
      <c r="BP1085" t="s">
        <v>716</v>
      </c>
    </row>
    <row r="1086" spans="1:68" ht="12.75" customHeight="1" x14ac:dyDescent="0.3">
      <c r="A1086" s="60">
        <v>46114</v>
      </c>
      <c r="B1086" t="s">
        <v>76</v>
      </c>
      <c r="F1086">
        <v>700</v>
      </c>
      <c r="G1086">
        <v>700</v>
      </c>
      <c r="H1086" s="22">
        <v>0</v>
      </c>
      <c r="I1086" s="22">
        <v>0</v>
      </c>
      <c r="J1086" s="22">
        <f t="shared" si="77"/>
        <v>-700</v>
      </c>
      <c r="L1086" s="22"/>
      <c r="M1086" s="22"/>
      <c r="S1086" t="s">
        <v>77</v>
      </c>
      <c r="W1086">
        <v>2601152</v>
      </c>
      <c r="X1086" t="s">
        <v>714</v>
      </c>
      <c r="Y1086" t="s">
        <v>144</v>
      </c>
      <c r="Z1086" t="s">
        <v>145</v>
      </c>
      <c r="AA1086" t="s">
        <v>691</v>
      </c>
      <c r="AH1086" t="s">
        <v>714</v>
      </c>
      <c r="AI1086" t="s">
        <v>715</v>
      </c>
      <c r="AJ1086" t="s">
        <v>148</v>
      </c>
      <c r="AK1086" t="s">
        <v>149</v>
      </c>
      <c r="AO1086">
        <v>260001</v>
      </c>
      <c r="BC1086" s="22">
        <v>-700</v>
      </c>
      <c r="BG1086">
        <f t="shared" si="73"/>
        <v>0</v>
      </c>
      <c r="BH1086" s="22">
        <f t="shared" si="74"/>
        <v>0</v>
      </c>
      <c r="BI1086" s="61" t="s">
        <v>72</v>
      </c>
      <c r="BJ1086" t="e">
        <f>+VLOOKUP(AH1086,Sheet4!A:A,1,FALSE())</f>
        <v>#N/A</v>
      </c>
      <c r="BO1086" s="62">
        <f t="shared" si="78"/>
        <v>0</v>
      </c>
      <c r="BP1086" t="s">
        <v>716</v>
      </c>
    </row>
    <row r="1087" spans="1:68" ht="12.75" customHeight="1" x14ac:dyDescent="0.3">
      <c r="A1087" s="60">
        <v>46114</v>
      </c>
      <c r="B1087" t="s">
        <v>78</v>
      </c>
      <c r="F1087" s="63">
        <v>35</v>
      </c>
      <c r="G1087">
        <v>17.5</v>
      </c>
      <c r="H1087" s="22">
        <v>0</v>
      </c>
      <c r="I1087" s="22">
        <v>0</v>
      </c>
      <c r="J1087" s="22">
        <f t="shared" si="77"/>
        <v>-17.5</v>
      </c>
      <c r="L1087" s="22"/>
      <c r="M1087" s="22"/>
      <c r="S1087" t="s">
        <v>79</v>
      </c>
      <c r="W1087">
        <v>2601152</v>
      </c>
      <c r="X1087" t="s">
        <v>714</v>
      </c>
      <c r="Y1087" t="s">
        <v>144</v>
      </c>
      <c r="Z1087" t="s">
        <v>145</v>
      </c>
      <c r="AA1087" t="s">
        <v>691</v>
      </c>
      <c r="AH1087" t="s">
        <v>714</v>
      </c>
      <c r="AI1087" t="s">
        <v>715</v>
      </c>
      <c r="AJ1087" t="s">
        <v>148</v>
      </c>
      <c r="AK1087" t="s">
        <v>149</v>
      </c>
      <c r="AO1087">
        <v>260001</v>
      </c>
      <c r="BC1087" s="22">
        <v>-35</v>
      </c>
      <c r="BG1087">
        <f t="shared" si="73"/>
        <v>0</v>
      </c>
      <c r="BH1087" s="22">
        <f t="shared" si="74"/>
        <v>0</v>
      </c>
      <c r="BI1087" s="61" t="s">
        <v>72</v>
      </c>
      <c r="BJ1087" t="e">
        <f>+VLOOKUP(AH1087,Sheet4!A:A,1,FALSE())</f>
        <v>#N/A</v>
      </c>
      <c r="BO1087" s="62">
        <f t="shared" si="78"/>
        <v>0</v>
      </c>
      <c r="BP1087" t="s">
        <v>716</v>
      </c>
    </row>
    <row r="1088" spans="1:68" ht="12.75" customHeight="1" x14ac:dyDescent="0.3">
      <c r="A1088" s="60">
        <v>46114</v>
      </c>
      <c r="B1088" t="s">
        <v>80</v>
      </c>
      <c r="F1088">
        <v>437.5</v>
      </c>
      <c r="G1088">
        <v>437.5</v>
      </c>
      <c r="H1088" s="22">
        <v>0</v>
      </c>
      <c r="I1088" s="22">
        <v>0</v>
      </c>
      <c r="J1088" s="22">
        <f t="shared" si="77"/>
        <v>-437.5</v>
      </c>
      <c r="L1088" s="22"/>
      <c r="M1088" s="22"/>
      <c r="S1088" t="s">
        <v>81</v>
      </c>
      <c r="W1088">
        <v>2601152</v>
      </c>
      <c r="X1088" t="s">
        <v>714</v>
      </c>
      <c r="Y1088" t="s">
        <v>144</v>
      </c>
      <c r="Z1088" t="s">
        <v>145</v>
      </c>
      <c r="AA1088" t="s">
        <v>691</v>
      </c>
      <c r="AH1088" t="s">
        <v>714</v>
      </c>
      <c r="AI1088" t="s">
        <v>715</v>
      </c>
      <c r="AJ1088" t="s">
        <v>148</v>
      </c>
      <c r="AK1088" t="s">
        <v>149</v>
      </c>
      <c r="AO1088">
        <v>260001</v>
      </c>
      <c r="BC1088" s="22">
        <v>-437.5</v>
      </c>
      <c r="BG1088">
        <f t="shared" si="73"/>
        <v>0</v>
      </c>
      <c r="BH1088" s="22">
        <f t="shared" si="74"/>
        <v>0</v>
      </c>
      <c r="BI1088" s="61" t="s">
        <v>72</v>
      </c>
      <c r="BJ1088" t="e">
        <f>+VLOOKUP(AH1088,Sheet4!A:A,1,FALSE())</f>
        <v>#N/A</v>
      </c>
      <c r="BO1088" s="62">
        <f t="shared" si="78"/>
        <v>0</v>
      </c>
      <c r="BP1088" t="s">
        <v>716</v>
      </c>
    </row>
    <row r="1089" spans="1:68" ht="12.75" customHeight="1" x14ac:dyDescent="0.3">
      <c r="A1089" s="60">
        <v>46114</v>
      </c>
      <c r="B1089" t="s">
        <v>63</v>
      </c>
      <c r="F1089">
        <v>1230</v>
      </c>
      <c r="G1089">
        <v>1230</v>
      </c>
      <c r="H1089" s="22">
        <v>75</v>
      </c>
      <c r="I1089" s="22">
        <v>75</v>
      </c>
      <c r="J1089" s="22">
        <f t="shared" si="77"/>
        <v>-1155</v>
      </c>
      <c r="K1089" t="s">
        <v>64</v>
      </c>
      <c r="L1089" s="22"/>
      <c r="M1089" s="22"/>
      <c r="S1089" t="s">
        <v>65</v>
      </c>
      <c r="W1089">
        <v>2601153</v>
      </c>
      <c r="X1089" t="s">
        <v>717</v>
      </c>
      <c r="Y1089" t="s">
        <v>67</v>
      </c>
      <c r="Z1089" t="s">
        <v>543</v>
      </c>
      <c r="AA1089" t="s">
        <v>718</v>
      </c>
      <c r="AH1089" t="s">
        <v>717</v>
      </c>
      <c r="AI1089" t="s">
        <v>719</v>
      </c>
      <c r="AJ1089" t="s">
        <v>546</v>
      </c>
      <c r="AK1089" t="s">
        <v>547</v>
      </c>
      <c r="AO1089">
        <v>260001</v>
      </c>
      <c r="BC1089" s="22">
        <v>-1155</v>
      </c>
      <c r="BG1089">
        <f t="shared" si="73"/>
        <v>0</v>
      </c>
      <c r="BH1089" s="22">
        <f t="shared" si="74"/>
        <v>-75</v>
      </c>
      <c r="BI1089" s="61" t="s">
        <v>72</v>
      </c>
      <c r="BJ1089" t="e">
        <f>+VLOOKUP(AH1089,Sheet4!A:A,1,FALSE())</f>
        <v>#N/A</v>
      </c>
      <c r="BO1089" s="62">
        <f t="shared" si="78"/>
        <v>0</v>
      </c>
      <c r="BP1089" t="s">
        <v>720</v>
      </c>
    </row>
    <row r="1090" spans="1:68" ht="12.75" customHeight="1" x14ac:dyDescent="0.3">
      <c r="A1090" s="60">
        <v>46114</v>
      </c>
      <c r="B1090" t="s">
        <v>74</v>
      </c>
      <c r="F1090" s="63">
        <v>82</v>
      </c>
      <c r="G1090">
        <v>41</v>
      </c>
      <c r="H1090" s="22">
        <v>5</v>
      </c>
      <c r="I1090" s="22">
        <v>5</v>
      </c>
      <c r="J1090" s="22">
        <f t="shared" si="77"/>
        <v>-36</v>
      </c>
      <c r="L1090" s="22"/>
      <c r="M1090" s="22"/>
      <c r="S1090" t="s">
        <v>75</v>
      </c>
      <c r="W1090">
        <v>2601153</v>
      </c>
      <c r="X1090" t="s">
        <v>717</v>
      </c>
      <c r="Y1090" t="s">
        <v>67</v>
      </c>
      <c r="Z1090" t="s">
        <v>543</v>
      </c>
      <c r="AA1090" t="s">
        <v>718</v>
      </c>
      <c r="AH1090" t="s">
        <v>717</v>
      </c>
      <c r="AI1090" t="s">
        <v>719</v>
      </c>
      <c r="AJ1090" t="s">
        <v>546</v>
      </c>
      <c r="AK1090" t="s">
        <v>547</v>
      </c>
      <c r="AO1090">
        <v>260001</v>
      </c>
      <c r="BC1090" s="22">
        <v>-77</v>
      </c>
      <c r="BG1090">
        <f t="shared" ref="BG1090:BG1153" si="79">+BD1090+BE1090</f>
        <v>0</v>
      </c>
      <c r="BH1090" s="22">
        <f t="shared" ref="BH1090:BH1153" si="80">+BG1090-I1090</f>
        <v>-5</v>
      </c>
      <c r="BI1090" s="61" t="s">
        <v>72</v>
      </c>
      <c r="BJ1090" t="e">
        <f>+VLOOKUP(AH1090,Sheet4!A:A,1,FALSE())</f>
        <v>#N/A</v>
      </c>
      <c r="BO1090" s="62">
        <f t="shared" si="78"/>
        <v>0</v>
      </c>
      <c r="BP1090" t="s">
        <v>720</v>
      </c>
    </row>
    <row r="1091" spans="1:68" ht="12.75" customHeight="1" x14ac:dyDescent="0.3">
      <c r="A1091" s="60">
        <v>46114</v>
      </c>
      <c r="B1091" t="s">
        <v>76</v>
      </c>
      <c r="F1091">
        <v>1640</v>
      </c>
      <c r="G1091">
        <v>1640</v>
      </c>
      <c r="H1091" s="22">
        <v>100</v>
      </c>
      <c r="I1091" s="22">
        <v>100</v>
      </c>
      <c r="J1091" s="22">
        <f t="shared" si="77"/>
        <v>-1540</v>
      </c>
      <c r="L1091" s="22"/>
      <c r="M1091" s="22"/>
      <c r="S1091" t="s">
        <v>77</v>
      </c>
      <c r="W1091">
        <v>2601153</v>
      </c>
      <c r="X1091" t="s">
        <v>717</v>
      </c>
      <c r="Y1091" t="s">
        <v>67</v>
      </c>
      <c r="Z1091" t="s">
        <v>543</v>
      </c>
      <c r="AA1091" t="s">
        <v>718</v>
      </c>
      <c r="AH1091" t="s">
        <v>717</v>
      </c>
      <c r="AI1091" t="s">
        <v>719</v>
      </c>
      <c r="AJ1091" t="s">
        <v>546</v>
      </c>
      <c r="AK1091" t="s">
        <v>547</v>
      </c>
      <c r="AO1091">
        <v>260001</v>
      </c>
      <c r="BC1091" s="22">
        <v>-1540</v>
      </c>
      <c r="BG1091">
        <f t="shared" si="79"/>
        <v>0</v>
      </c>
      <c r="BH1091" s="22">
        <f t="shared" si="80"/>
        <v>-100</v>
      </c>
      <c r="BI1091" s="61" t="s">
        <v>72</v>
      </c>
      <c r="BJ1091" t="e">
        <f>+VLOOKUP(AH1091,Sheet4!A:A,1,FALSE())</f>
        <v>#N/A</v>
      </c>
      <c r="BO1091" s="62">
        <f t="shared" si="78"/>
        <v>0</v>
      </c>
      <c r="BP1091" t="s">
        <v>720</v>
      </c>
    </row>
    <row r="1092" spans="1:68" ht="12.75" customHeight="1" x14ac:dyDescent="0.3">
      <c r="A1092" s="60">
        <v>46114</v>
      </c>
      <c r="B1092" t="s">
        <v>82</v>
      </c>
      <c r="F1092" s="63">
        <v>246</v>
      </c>
      <c r="G1092">
        <v>123</v>
      </c>
      <c r="H1092" s="22">
        <v>15</v>
      </c>
      <c r="I1092" s="22">
        <v>15</v>
      </c>
      <c r="J1092" s="22">
        <f t="shared" si="77"/>
        <v>-108</v>
      </c>
      <c r="L1092" s="22"/>
      <c r="M1092" s="22"/>
      <c r="S1092" t="s">
        <v>83</v>
      </c>
      <c r="W1092">
        <v>2601153</v>
      </c>
      <c r="X1092" t="s">
        <v>717</v>
      </c>
      <c r="Y1092" t="s">
        <v>67</v>
      </c>
      <c r="Z1092" t="s">
        <v>543</v>
      </c>
      <c r="AA1092" t="s">
        <v>718</v>
      </c>
      <c r="AH1092" t="s">
        <v>717</v>
      </c>
      <c r="AI1092" t="s">
        <v>719</v>
      </c>
      <c r="AJ1092" t="s">
        <v>546</v>
      </c>
      <c r="AK1092" t="s">
        <v>547</v>
      </c>
      <c r="AO1092">
        <v>260001</v>
      </c>
      <c r="BC1092" s="22">
        <v>-231</v>
      </c>
      <c r="BG1092">
        <f t="shared" si="79"/>
        <v>0</v>
      </c>
      <c r="BH1092" s="22">
        <f t="shared" si="80"/>
        <v>-15</v>
      </c>
      <c r="BI1092" s="61" t="s">
        <v>72</v>
      </c>
      <c r="BJ1092" t="e">
        <f>+VLOOKUP(AH1092,Sheet4!A:A,1,FALSE())</f>
        <v>#N/A</v>
      </c>
      <c r="BO1092" s="62">
        <f t="shared" si="78"/>
        <v>0</v>
      </c>
      <c r="BP1092" t="s">
        <v>720</v>
      </c>
    </row>
    <row r="1093" spans="1:68" ht="12.75" customHeight="1" x14ac:dyDescent="0.3">
      <c r="A1093" s="60">
        <v>46114</v>
      </c>
      <c r="B1093" t="s">
        <v>84</v>
      </c>
      <c r="F1093">
        <v>4100</v>
      </c>
      <c r="G1093">
        <v>4100</v>
      </c>
      <c r="H1093" s="22">
        <v>250</v>
      </c>
      <c r="I1093" s="22">
        <v>250</v>
      </c>
      <c r="J1093" s="22">
        <f t="shared" si="77"/>
        <v>-3850</v>
      </c>
      <c r="L1093" s="22"/>
      <c r="M1093" s="22">
        <f>I1093/50</f>
        <v>5</v>
      </c>
      <c r="S1093" t="s">
        <v>85</v>
      </c>
      <c r="W1093">
        <v>2601153</v>
      </c>
      <c r="X1093" t="s">
        <v>717</v>
      </c>
      <c r="Y1093" t="s">
        <v>67</v>
      </c>
      <c r="Z1093" t="s">
        <v>543</v>
      </c>
      <c r="AA1093" t="s">
        <v>718</v>
      </c>
      <c r="AH1093" t="s">
        <v>717</v>
      </c>
      <c r="AI1093" t="s">
        <v>719</v>
      </c>
      <c r="AJ1093" t="s">
        <v>546</v>
      </c>
      <c r="AK1093" t="s">
        <v>547</v>
      </c>
      <c r="AO1093">
        <v>260001</v>
      </c>
      <c r="BC1093" s="22">
        <v>-3850</v>
      </c>
      <c r="BG1093">
        <f t="shared" si="79"/>
        <v>0</v>
      </c>
      <c r="BH1093" s="22">
        <f t="shared" si="80"/>
        <v>-250</v>
      </c>
      <c r="BI1093" s="61" t="s">
        <v>72</v>
      </c>
      <c r="BJ1093" t="e">
        <f>+VLOOKUP(AH1093,Sheet4!A:A,1,FALSE())</f>
        <v>#N/A</v>
      </c>
      <c r="BO1093" s="62">
        <f t="shared" si="78"/>
        <v>0</v>
      </c>
      <c r="BP1093" t="s">
        <v>720</v>
      </c>
    </row>
    <row r="1094" spans="1:68" ht="12.75" customHeight="1" x14ac:dyDescent="0.3">
      <c r="A1094" s="60">
        <v>46114</v>
      </c>
      <c r="B1094" t="s">
        <v>63</v>
      </c>
      <c r="F1094">
        <v>2160</v>
      </c>
      <c r="G1094">
        <v>2160</v>
      </c>
      <c r="H1094">
        <v>30</v>
      </c>
      <c r="I1094">
        <v>30</v>
      </c>
      <c r="J1094" s="22">
        <v>-2130</v>
      </c>
      <c r="K1094" t="s">
        <v>64</v>
      </c>
      <c r="S1094" t="s">
        <v>65</v>
      </c>
      <c r="W1094">
        <v>2601154</v>
      </c>
      <c r="X1094" t="s">
        <v>721</v>
      </c>
      <c r="Y1094" t="s">
        <v>169</v>
      </c>
      <c r="Z1094" t="s">
        <v>340</v>
      </c>
      <c r="AA1094" t="s">
        <v>722</v>
      </c>
      <c r="AH1094" t="s">
        <v>721</v>
      </c>
      <c r="AI1094" t="s">
        <v>723</v>
      </c>
      <c r="AJ1094" t="s">
        <v>343</v>
      </c>
      <c r="AK1094">
        <v>873911284</v>
      </c>
      <c r="AO1094">
        <v>260001</v>
      </c>
      <c r="BG1094">
        <f t="shared" si="79"/>
        <v>0</v>
      </c>
      <c r="BH1094" s="22">
        <f t="shared" si="80"/>
        <v>-30</v>
      </c>
      <c r="BI1094" s="61" t="s">
        <v>72</v>
      </c>
      <c r="BJ1094" t="e">
        <f>+VLOOKUP(AH1094,Sheet4!A:A,1,FALSE())</f>
        <v>#N/A</v>
      </c>
      <c r="BO1094" s="62">
        <v>-2130</v>
      </c>
      <c r="BP1094" t="s">
        <v>724</v>
      </c>
    </row>
    <row r="1095" spans="1:68" ht="12.75" customHeight="1" x14ac:dyDescent="0.3">
      <c r="A1095" s="60">
        <v>46114</v>
      </c>
      <c r="B1095" t="s">
        <v>63</v>
      </c>
      <c r="F1095">
        <v>6765</v>
      </c>
      <c r="G1095">
        <v>6765</v>
      </c>
      <c r="H1095">
        <v>120</v>
      </c>
      <c r="I1095">
        <v>120</v>
      </c>
      <c r="J1095" s="22">
        <v>-6645</v>
      </c>
      <c r="K1095" t="s">
        <v>64</v>
      </c>
      <c r="S1095" t="s">
        <v>65</v>
      </c>
      <c r="W1095">
        <v>2601154</v>
      </c>
      <c r="X1095" t="s">
        <v>721</v>
      </c>
      <c r="Y1095" t="s">
        <v>169</v>
      </c>
      <c r="Z1095" t="s">
        <v>340</v>
      </c>
      <c r="AA1095" t="s">
        <v>725</v>
      </c>
      <c r="AH1095" t="s">
        <v>721</v>
      </c>
      <c r="AI1095" t="s">
        <v>723</v>
      </c>
      <c r="AJ1095" t="s">
        <v>343</v>
      </c>
      <c r="AK1095">
        <v>873911284</v>
      </c>
      <c r="AO1095">
        <v>260001</v>
      </c>
      <c r="BG1095">
        <f t="shared" si="79"/>
        <v>0</v>
      </c>
      <c r="BH1095" s="22">
        <f t="shared" si="80"/>
        <v>-120</v>
      </c>
      <c r="BI1095" s="61" t="s">
        <v>72</v>
      </c>
      <c r="BJ1095" t="e">
        <f>+VLOOKUP(AH1095,Sheet4!A:A,1,FALSE())</f>
        <v>#N/A</v>
      </c>
      <c r="BO1095" s="62">
        <v>-6645</v>
      </c>
      <c r="BP1095" t="s">
        <v>724</v>
      </c>
    </row>
    <row r="1096" spans="1:68" ht="12.75" customHeight="1" x14ac:dyDescent="0.3">
      <c r="A1096" s="60">
        <v>46114</v>
      </c>
      <c r="B1096" t="s">
        <v>63</v>
      </c>
      <c r="F1096">
        <v>7980</v>
      </c>
      <c r="G1096">
        <v>7980</v>
      </c>
      <c r="H1096">
        <v>135</v>
      </c>
      <c r="I1096">
        <v>135</v>
      </c>
      <c r="J1096" s="22">
        <v>-7845</v>
      </c>
      <c r="K1096" t="s">
        <v>64</v>
      </c>
      <c r="S1096" t="s">
        <v>65</v>
      </c>
      <c r="W1096">
        <v>2601154</v>
      </c>
      <c r="X1096" t="s">
        <v>721</v>
      </c>
      <c r="Y1096" t="s">
        <v>169</v>
      </c>
      <c r="Z1096" t="s">
        <v>340</v>
      </c>
      <c r="AA1096" t="s">
        <v>726</v>
      </c>
      <c r="AH1096" t="s">
        <v>721</v>
      </c>
      <c r="AI1096" t="s">
        <v>723</v>
      </c>
      <c r="AJ1096" t="s">
        <v>343</v>
      </c>
      <c r="AK1096">
        <v>873911284</v>
      </c>
      <c r="AO1096">
        <v>260001</v>
      </c>
      <c r="BG1096">
        <f t="shared" si="79"/>
        <v>0</v>
      </c>
      <c r="BH1096" s="22">
        <f t="shared" si="80"/>
        <v>-135</v>
      </c>
      <c r="BI1096" s="61" t="s">
        <v>72</v>
      </c>
      <c r="BJ1096" t="e">
        <f>+VLOOKUP(AH1096,Sheet4!A:A,1,FALSE())</f>
        <v>#N/A</v>
      </c>
      <c r="BO1096" s="62">
        <v>-7845</v>
      </c>
      <c r="BP1096" t="s">
        <v>724</v>
      </c>
    </row>
    <row r="1097" spans="1:68" ht="12.75" customHeight="1" x14ac:dyDescent="0.3">
      <c r="A1097" s="60">
        <v>46114</v>
      </c>
      <c r="B1097" t="s">
        <v>63</v>
      </c>
      <c r="F1097">
        <v>6435</v>
      </c>
      <c r="G1097">
        <v>6435</v>
      </c>
      <c r="H1097">
        <v>105</v>
      </c>
      <c r="I1097">
        <v>105</v>
      </c>
      <c r="J1097" s="22">
        <v>-6330</v>
      </c>
      <c r="K1097" t="s">
        <v>64</v>
      </c>
      <c r="S1097" t="s">
        <v>65</v>
      </c>
      <c r="W1097">
        <v>2601154</v>
      </c>
      <c r="X1097" t="s">
        <v>721</v>
      </c>
      <c r="Y1097" t="s">
        <v>169</v>
      </c>
      <c r="Z1097" t="s">
        <v>340</v>
      </c>
      <c r="AA1097" t="s">
        <v>727</v>
      </c>
      <c r="AH1097" t="s">
        <v>721</v>
      </c>
      <c r="AI1097" t="s">
        <v>723</v>
      </c>
      <c r="AJ1097" t="s">
        <v>343</v>
      </c>
      <c r="AK1097">
        <v>873911284</v>
      </c>
      <c r="AO1097">
        <v>260001</v>
      </c>
      <c r="BG1097">
        <f t="shared" si="79"/>
        <v>0</v>
      </c>
      <c r="BH1097" s="22">
        <f t="shared" si="80"/>
        <v>-105</v>
      </c>
      <c r="BI1097" s="61" t="s">
        <v>72</v>
      </c>
      <c r="BJ1097" t="e">
        <f>+VLOOKUP(AH1097,Sheet4!A:A,1,FALSE())</f>
        <v>#N/A</v>
      </c>
      <c r="BO1097" s="62">
        <v>-6330</v>
      </c>
      <c r="BP1097" t="s">
        <v>724</v>
      </c>
    </row>
    <row r="1098" spans="1:68" ht="12.75" customHeight="1" x14ac:dyDescent="0.3">
      <c r="A1098" s="60">
        <v>46114</v>
      </c>
      <c r="B1098" t="s">
        <v>63</v>
      </c>
      <c r="F1098">
        <v>3510</v>
      </c>
      <c r="G1098">
        <v>3510</v>
      </c>
      <c r="H1098">
        <v>60</v>
      </c>
      <c r="I1098">
        <v>60</v>
      </c>
      <c r="J1098" s="22">
        <v>-3450</v>
      </c>
      <c r="K1098" t="s">
        <v>64</v>
      </c>
      <c r="S1098" t="s">
        <v>65</v>
      </c>
      <c r="W1098">
        <v>2601154</v>
      </c>
      <c r="X1098" t="s">
        <v>721</v>
      </c>
      <c r="Y1098" t="s">
        <v>169</v>
      </c>
      <c r="Z1098" t="s">
        <v>340</v>
      </c>
      <c r="AA1098" t="s">
        <v>728</v>
      </c>
      <c r="AH1098" t="s">
        <v>721</v>
      </c>
      <c r="AI1098" t="s">
        <v>723</v>
      </c>
      <c r="AJ1098" t="s">
        <v>343</v>
      </c>
      <c r="AK1098">
        <v>873911284</v>
      </c>
      <c r="AO1098">
        <v>260001</v>
      </c>
      <c r="BG1098">
        <f t="shared" si="79"/>
        <v>0</v>
      </c>
      <c r="BH1098" s="22">
        <f t="shared" si="80"/>
        <v>-60</v>
      </c>
      <c r="BI1098" s="61" t="s">
        <v>72</v>
      </c>
      <c r="BJ1098" t="e">
        <f>+VLOOKUP(AH1098,Sheet4!A:A,1,FALSE())</f>
        <v>#N/A</v>
      </c>
      <c r="BO1098" s="62">
        <v>-3450</v>
      </c>
      <c r="BP1098" t="s">
        <v>724</v>
      </c>
    </row>
    <row r="1099" spans="1:68" ht="12.75" customHeight="1" x14ac:dyDescent="0.3">
      <c r="A1099" s="60">
        <v>46114</v>
      </c>
      <c r="B1099" t="s">
        <v>63</v>
      </c>
      <c r="F1099">
        <v>3450</v>
      </c>
      <c r="G1099">
        <v>3450</v>
      </c>
      <c r="H1099">
        <v>60</v>
      </c>
      <c r="I1099">
        <v>60</v>
      </c>
      <c r="J1099" s="22">
        <v>-3390</v>
      </c>
      <c r="K1099" t="s">
        <v>64</v>
      </c>
      <c r="S1099" t="s">
        <v>65</v>
      </c>
      <c r="W1099">
        <v>2601154</v>
      </c>
      <c r="X1099" t="s">
        <v>721</v>
      </c>
      <c r="Y1099" t="s">
        <v>169</v>
      </c>
      <c r="Z1099" t="s">
        <v>340</v>
      </c>
      <c r="AA1099" t="s">
        <v>729</v>
      </c>
      <c r="AH1099" t="s">
        <v>721</v>
      </c>
      <c r="AI1099" t="s">
        <v>723</v>
      </c>
      <c r="AJ1099" t="s">
        <v>343</v>
      </c>
      <c r="AK1099">
        <v>873911284</v>
      </c>
      <c r="AO1099">
        <v>260001</v>
      </c>
      <c r="BG1099">
        <f t="shared" si="79"/>
        <v>0</v>
      </c>
      <c r="BH1099" s="22">
        <f t="shared" si="80"/>
        <v>-60</v>
      </c>
      <c r="BI1099" s="61" t="s">
        <v>72</v>
      </c>
      <c r="BJ1099" t="e">
        <f>+VLOOKUP(AH1099,Sheet4!A:A,1,FALSE())</f>
        <v>#N/A</v>
      </c>
      <c r="BO1099" s="62">
        <v>-3390</v>
      </c>
      <c r="BP1099" t="s">
        <v>724</v>
      </c>
    </row>
    <row r="1100" spans="1:68" ht="12.75" customHeight="1" x14ac:dyDescent="0.3">
      <c r="A1100" s="60">
        <v>46114</v>
      </c>
      <c r="B1100" t="s">
        <v>74</v>
      </c>
      <c r="F1100" s="63">
        <v>144</v>
      </c>
      <c r="G1100">
        <v>72</v>
      </c>
      <c r="H1100">
        <v>2</v>
      </c>
      <c r="I1100">
        <v>2</v>
      </c>
      <c r="J1100" s="22">
        <v>-142</v>
      </c>
      <c r="S1100" t="s">
        <v>75</v>
      </c>
      <c r="W1100">
        <v>2601154</v>
      </c>
      <c r="X1100" t="s">
        <v>721</v>
      </c>
      <c r="Y1100" t="s">
        <v>169</v>
      </c>
      <c r="Z1100" t="s">
        <v>340</v>
      </c>
      <c r="AA1100" t="s">
        <v>722</v>
      </c>
      <c r="AH1100" t="s">
        <v>721</v>
      </c>
      <c r="AI1100" t="s">
        <v>723</v>
      </c>
      <c r="AJ1100" t="s">
        <v>343</v>
      </c>
      <c r="AK1100">
        <v>873911284</v>
      </c>
      <c r="AO1100">
        <v>260001</v>
      </c>
      <c r="BG1100">
        <f t="shared" si="79"/>
        <v>0</v>
      </c>
      <c r="BH1100" s="22">
        <f t="shared" si="80"/>
        <v>-2</v>
      </c>
      <c r="BI1100" s="61" t="s">
        <v>72</v>
      </c>
      <c r="BJ1100" t="e">
        <f>+VLOOKUP(AH1100,Sheet4!A:A,1,FALSE())</f>
        <v>#N/A</v>
      </c>
      <c r="BO1100" s="62">
        <v>-142</v>
      </c>
      <c r="BP1100" t="s">
        <v>724</v>
      </c>
    </row>
    <row r="1101" spans="1:68" ht="12.75" customHeight="1" x14ac:dyDescent="0.3">
      <c r="A1101" s="60">
        <v>46114</v>
      </c>
      <c r="B1101" t="s">
        <v>74</v>
      </c>
      <c r="F1101" s="63">
        <v>451</v>
      </c>
      <c r="G1101">
        <v>225.5</v>
      </c>
      <c r="H1101">
        <v>8</v>
      </c>
      <c r="I1101">
        <v>8</v>
      </c>
      <c r="J1101" s="22">
        <v>-443</v>
      </c>
      <c r="S1101" t="s">
        <v>75</v>
      </c>
      <c r="W1101">
        <v>2601154</v>
      </c>
      <c r="X1101" t="s">
        <v>721</v>
      </c>
      <c r="Y1101" t="s">
        <v>169</v>
      </c>
      <c r="Z1101" t="s">
        <v>340</v>
      </c>
      <c r="AA1101" t="s">
        <v>725</v>
      </c>
      <c r="AH1101" t="s">
        <v>721</v>
      </c>
      <c r="AI1101" t="s">
        <v>723</v>
      </c>
      <c r="AJ1101" t="s">
        <v>343</v>
      </c>
      <c r="AK1101">
        <v>873911284</v>
      </c>
      <c r="AO1101">
        <v>260001</v>
      </c>
      <c r="BG1101">
        <f t="shared" si="79"/>
        <v>0</v>
      </c>
      <c r="BH1101" s="22">
        <f t="shared" si="80"/>
        <v>-8</v>
      </c>
      <c r="BI1101" s="61" t="s">
        <v>72</v>
      </c>
      <c r="BJ1101" t="e">
        <f>+VLOOKUP(AH1101,Sheet4!A:A,1,FALSE())</f>
        <v>#N/A</v>
      </c>
      <c r="BO1101" s="62">
        <v>-443</v>
      </c>
      <c r="BP1101" t="s">
        <v>724</v>
      </c>
    </row>
    <row r="1102" spans="1:68" ht="12.75" customHeight="1" x14ac:dyDescent="0.3">
      <c r="A1102" s="60">
        <v>46114</v>
      </c>
      <c r="B1102" t="s">
        <v>74</v>
      </c>
      <c r="F1102" s="63">
        <v>532</v>
      </c>
      <c r="G1102">
        <v>266</v>
      </c>
      <c r="H1102">
        <v>9</v>
      </c>
      <c r="I1102">
        <v>9</v>
      </c>
      <c r="J1102" s="22">
        <v>-523</v>
      </c>
      <c r="S1102" t="s">
        <v>75</v>
      </c>
      <c r="W1102">
        <v>2601154</v>
      </c>
      <c r="X1102" t="s">
        <v>721</v>
      </c>
      <c r="Y1102" t="s">
        <v>169</v>
      </c>
      <c r="Z1102" t="s">
        <v>340</v>
      </c>
      <c r="AA1102" t="s">
        <v>726</v>
      </c>
      <c r="AH1102" t="s">
        <v>721</v>
      </c>
      <c r="AI1102" t="s">
        <v>723</v>
      </c>
      <c r="AJ1102" t="s">
        <v>343</v>
      </c>
      <c r="AK1102">
        <v>873911284</v>
      </c>
      <c r="AO1102">
        <v>260001</v>
      </c>
      <c r="BG1102">
        <f t="shared" si="79"/>
        <v>0</v>
      </c>
      <c r="BH1102" s="22">
        <f t="shared" si="80"/>
        <v>-9</v>
      </c>
      <c r="BI1102" s="61" t="s">
        <v>72</v>
      </c>
      <c r="BJ1102" t="e">
        <f>+VLOOKUP(AH1102,Sheet4!A:A,1,FALSE())</f>
        <v>#N/A</v>
      </c>
      <c r="BO1102" s="62">
        <v>-523</v>
      </c>
      <c r="BP1102" t="s">
        <v>724</v>
      </c>
    </row>
    <row r="1103" spans="1:68" ht="12.75" customHeight="1" x14ac:dyDescent="0.3">
      <c r="A1103" s="60">
        <v>46114</v>
      </c>
      <c r="B1103" t="s">
        <v>74</v>
      </c>
      <c r="F1103" s="63">
        <v>429</v>
      </c>
      <c r="G1103">
        <v>214.5</v>
      </c>
      <c r="H1103">
        <v>7</v>
      </c>
      <c r="I1103">
        <v>7</v>
      </c>
      <c r="J1103" s="22">
        <v>-422</v>
      </c>
      <c r="S1103" t="s">
        <v>75</v>
      </c>
      <c r="W1103">
        <v>2601154</v>
      </c>
      <c r="X1103" t="s">
        <v>721</v>
      </c>
      <c r="Y1103" t="s">
        <v>169</v>
      </c>
      <c r="Z1103" t="s">
        <v>340</v>
      </c>
      <c r="AA1103" t="s">
        <v>727</v>
      </c>
      <c r="AH1103" t="s">
        <v>721</v>
      </c>
      <c r="AI1103" t="s">
        <v>723</v>
      </c>
      <c r="AJ1103" t="s">
        <v>343</v>
      </c>
      <c r="AK1103">
        <v>873911284</v>
      </c>
      <c r="AO1103">
        <v>260001</v>
      </c>
      <c r="BG1103">
        <f t="shared" si="79"/>
        <v>0</v>
      </c>
      <c r="BH1103" s="22">
        <f t="shared" si="80"/>
        <v>-7</v>
      </c>
      <c r="BI1103" s="61" t="s">
        <v>72</v>
      </c>
      <c r="BJ1103" t="e">
        <f>+VLOOKUP(AH1103,Sheet4!A:A,1,FALSE())</f>
        <v>#N/A</v>
      </c>
      <c r="BO1103" s="62">
        <v>-422</v>
      </c>
      <c r="BP1103" t="s">
        <v>724</v>
      </c>
    </row>
    <row r="1104" spans="1:68" ht="12.75" customHeight="1" x14ac:dyDescent="0.3">
      <c r="A1104" s="60">
        <v>46114</v>
      </c>
      <c r="B1104" t="s">
        <v>74</v>
      </c>
      <c r="F1104" s="63">
        <v>234</v>
      </c>
      <c r="G1104">
        <v>117</v>
      </c>
      <c r="H1104">
        <v>4</v>
      </c>
      <c r="I1104">
        <v>4</v>
      </c>
      <c r="J1104" s="22">
        <v>-230</v>
      </c>
      <c r="S1104" t="s">
        <v>75</v>
      </c>
      <c r="W1104">
        <v>2601154</v>
      </c>
      <c r="X1104" t="s">
        <v>721</v>
      </c>
      <c r="Y1104" t="s">
        <v>169</v>
      </c>
      <c r="Z1104" t="s">
        <v>340</v>
      </c>
      <c r="AA1104" t="s">
        <v>728</v>
      </c>
      <c r="AH1104" t="s">
        <v>721</v>
      </c>
      <c r="AI1104" t="s">
        <v>723</v>
      </c>
      <c r="AJ1104" t="s">
        <v>343</v>
      </c>
      <c r="AK1104">
        <v>873911284</v>
      </c>
      <c r="AO1104">
        <v>260001</v>
      </c>
      <c r="BG1104">
        <f t="shared" si="79"/>
        <v>0</v>
      </c>
      <c r="BH1104" s="22">
        <f t="shared" si="80"/>
        <v>-4</v>
      </c>
      <c r="BI1104" s="61" t="s">
        <v>72</v>
      </c>
      <c r="BJ1104" t="e">
        <f>+VLOOKUP(AH1104,Sheet4!A:A,1,FALSE())</f>
        <v>#N/A</v>
      </c>
      <c r="BO1104" s="62">
        <v>-230</v>
      </c>
      <c r="BP1104" t="s">
        <v>724</v>
      </c>
    </row>
    <row r="1105" spans="1:68" ht="12.75" customHeight="1" x14ac:dyDescent="0.3">
      <c r="A1105" s="60">
        <v>46114</v>
      </c>
      <c r="B1105" t="s">
        <v>74</v>
      </c>
      <c r="F1105" s="63">
        <v>230</v>
      </c>
      <c r="G1105">
        <v>115</v>
      </c>
      <c r="H1105">
        <v>4</v>
      </c>
      <c r="I1105">
        <v>4</v>
      </c>
      <c r="J1105" s="22">
        <v>-226</v>
      </c>
      <c r="S1105" t="s">
        <v>75</v>
      </c>
      <c r="W1105">
        <v>2601154</v>
      </c>
      <c r="X1105" t="s">
        <v>721</v>
      </c>
      <c r="Y1105" t="s">
        <v>169</v>
      </c>
      <c r="Z1105" t="s">
        <v>340</v>
      </c>
      <c r="AA1105" t="s">
        <v>729</v>
      </c>
      <c r="AH1105" t="s">
        <v>721</v>
      </c>
      <c r="AI1105" t="s">
        <v>723</v>
      </c>
      <c r="AJ1105" t="s">
        <v>343</v>
      </c>
      <c r="AK1105">
        <v>873911284</v>
      </c>
      <c r="AO1105">
        <v>260001</v>
      </c>
      <c r="BG1105">
        <f t="shared" si="79"/>
        <v>0</v>
      </c>
      <c r="BH1105" s="22">
        <f t="shared" si="80"/>
        <v>-4</v>
      </c>
      <c r="BI1105" s="61" t="s">
        <v>72</v>
      </c>
      <c r="BJ1105" t="e">
        <f>+VLOOKUP(AH1105,Sheet4!A:A,1,FALSE())</f>
        <v>#N/A</v>
      </c>
      <c r="BO1105" s="62">
        <v>-226</v>
      </c>
      <c r="BP1105" t="s">
        <v>724</v>
      </c>
    </row>
    <row r="1106" spans="1:68" ht="12.75" customHeight="1" x14ac:dyDescent="0.3">
      <c r="A1106" s="60">
        <v>46114</v>
      </c>
      <c r="B1106" t="s">
        <v>76</v>
      </c>
      <c r="F1106">
        <v>2880</v>
      </c>
      <c r="G1106">
        <v>2880</v>
      </c>
      <c r="H1106">
        <v>40</v>
      </c>
      <c r="I1106">
        <v>40</v>
      </c>
      <c r="J1106" s="22">
        <v>-2840</v>
      </c>
      <c r="S1106" t="s">
        <v>77</v>
      </c>
      <c r="W1106">
        <v>2601154</v>
      </c>
      <c r="X1106" t="s">
        <v>721</v>
      </c>
      <c r="Y1106" t="s">
        <v>169</v>
      </c>
      <c r="Z1106" t="s">
        <v>340</v>
      </c>
      <c r="AA1106" t="s">
        <v>722</v>
      </c>
      <c r="AH1106" t="s">
        <v>721</v>
      </c>
      <c r="AI1106" t="s">
        <v>723</v>
      </c>
      <c r="AJ1106" t="s">
        <v>343</v>
      </c>
      <c r="AK1106">
        <v>873911284</v>
      </c>
      <c r="AO1106">
        <v>260001</v>
      </c>
      <c r="BG1106">
        <f t="shared" si="79"/>
        <v>0</v>
      </c>
      <c r="BH1106" s="22">
        <f t="shared" si="80"/>
        <v>-40</v>
      </c>
      <c r="BI1106" s="61" t="s">
        <v>72</v>
      </c>
      <c r="BJ1106" t="e">
        <f>+VLOOKUP(AH1106,Sheet4!A:A,1,FALSE())</f>
        <v>#N/A</v>
      </c>
      <c r="BO1106" s="62">
        <v>-2840</v>
      </c>
      <c r="BP1106" t="s">
        <v>724</v>
      </c>
    </row>
    <row r="1107" spans="1:68" ht="12.75" customHeight="1" x14ac:dyDescent="0.3">
      <c r="A1107" s="60">
        <v>46114</v>
      </c>
      <c r="B1107" t="s">
        <v>76</v>
      </c>
      <c r="F1107">
        <v>9020</v>
      </c>
      <c r="G1107">
        <v>9020</v>
      </c>
      <c r="H1107">
        <v>160</v>
      </c>
      <c r="I1107">
        <v>160</v>
      </c>
      <c r="J1107" s="22">
        <v>-8860</v>
      </c>
      <c r="S1107" t="s">
        <v>77</v>
      </c>
      <c r="W1107">
        <v>2601154</v>
      </c>
      <c r="X1107" t="s">
        <v>721</v>
      </c>
      <c r="Y1107" t="s">
        <v>169</v>
      </c>
      <c r="Z1107" t="s">
        <v>340</v>
      </c>
      <c r="AA1107" t="s">
        <v>725</v>
      </c>
      <c r="AH1107" t="s">
        <v>721</v>
      </c>
      <c r="AI1107" t="s">
        <v>723</v>
      </c>
      <c r="AJ1107" t="s">
        <v>343</v>
      </c>
      <c r="AK1107">
        <v>873911284</v>
      </c>
      <c r="AO1107">
        <v>260001</v>
      </c>
      <c r="BG1107">
        <f t="shared" si="79"/>
        <v>0</v>
      </c>
      <c r="BH1107" s="22">
        <f t="shared" si="80"/>
        <v>-160</v>
      </c>
      <c r="BI1107" s="61" t="s">
        <v>72</v>
      </c>
      <c r="BJ1107" t="e">
        <f>+VLOOKUP(AH1107,Sheet4!A:A,1,FALSE())</f>
        <v>#N/A</v>
      </c>
      <c r="BO1107" s="62">
        <v>-8860</v>
      </c>
      <c r="BP1107" t="s">
        <v>724</v>
      </c>
    </row>
    <row r="1108" spans="1:68" ht="12.75" customHeight="1" x14ac:dyDescent="0.3">
      <c r="A1108" s="60">
        <v>46114</v>
      </c>
      <c r="B1108" t="s">
        <v>76</v>
      </c>
      <c r="F1108">
        <v>10640</v>
      </c>
      <c r="G1108">
        <v>10640</v>
      </c>
      <c r="H1108">
        <v>180</v>
      </c>
      <c r="I1108">
        <v>180</v>
      </c>
      <c r="J1108" s="22">
        <v>-10460</v>
      </c>
      <c r="S1108" t="s">
        <v>77</v>
      </c>
      <c r="W1108">
        <v>2601154</v>
      </c>
      <c r="X1108" t="s">
        <v>721</v>
      </c>
      <c r="Y1108" t="s">
        <v>169</v>
      </c>
      <c r="Z1108" t="s">
        <v>340</v>
      </c>
      <c r="AA1108" t="s">
        <v>726</v>
      </c>
      <c r="AH1108" t="s">
        <v>721</v>
      </c>
      <c r="AI1108" t="s">
        <v>723</v>
      </c>
      <c r="AJ1108" t="s">
        <v>343</v>
      </c>
      <c r="AK1108">
        <v>873911284</v>
      </c>
      <c r="AO1108">
        <v>260001</v>
      </c>
      <c r="BG1108">
        <f t="shared" si="79"/>
        <v>0</v>
      </c>
      <c r="BH1108" s="22">
        <f t="shared" si="80"/>
        <v>-180</v>
      </c>
      <c r="BI1108" s="61" t="s">
        <v>72</v>
      </c>
      <c r="BJ1108" t="e">
        <f>+VLOOKUP(AH1108,Sheet4!A:A,1,FALSE())</f>
        <v>#N/A</v>
      </c>
      <c r="BO1108" s="62">
        <v>-10460</v>
      </c>
      <c r="BP1108" t="s">
        <v>724</v>
      </c>
    </row>
    <row r="1109" spans="1:68" ht="12.75" customHeight="1" x14ac:dyDescent="0.3">
      <c r="A1109" s="60">
        <v>46114</v>
      </c>
      <c r="B1109" t="s">
        <v>76</v>
      </c>
      <c r="F1109">
        <v>8580</v>
      </c>
      <c r="G1109">
        <v>8580</v>
      </c>
      <c r="H1109">
        <v>140</v>
      </c>
      <c r="I1109">
        <v>140</v>
      </c>
      <c r="J1109" s="22">
        <v>-8440</v>
      </c>
      <c r="S1109" t="s">
        <v>77</v>
      </c>
      <c r="W1109">
        <v>2601154</v>
      </c>
      <c r="X1109" t="s">
        <v>721</v>
      </c>
      <c r="Y1109" t="s">
        <v>169</v>
      </c>
      <c r="Z1109" t="s">
        <v>340</v>
      </c>
      <c r="AA1109" t="s">
        <v>727</v>
      </c>
      <c r="AH1109" t="s">
        <v>721</v>
      </c>
      <c r="AI1109" t="s">
        <v>723</v>
      </c>
      <c r="AJ1109" t="s">
        <v>343</v>
      </c>
      <c r="AK1109">
        <v>873911284</v>
      </c>
      <c r="AO1109">
        <v>260001</v>
      </c>
      <c r="BG1109">
        <f t="shared" si="79"/>
        <v>0</v>
      </c>
      <c r="BH1109" s="22">
        <f t="shared" si="80"/>
        <v>-140</v>
      </c>
      <c r="BI1109" s="61" t="s">
        <v>72</v>
      </c>
      <c r="BJ1109" t="e">
        <f>+VLOOKUP(AH1109,Sheet4!A:A,1,FALSE())</f>
        <v>#N/A</v>
      </c>
      <c r="BO1109" s="62">
        <v>-8440</v>
      </c>
      <c r="BP1109" t="s">
        <v>724</v>
      </c>
    </row>
    <row r="1110" spans="1:68" ht="12.75" customHeight="1" x14ac:dyDescent="0.3">
      <c r="A1110" s="60">
        <v>46114</v>
      </c>
      <c r="B1110" t="s">
        <v>76</v>
      </c>
      <c r="F1110">
        <v>4680</v>
      </c>
      <c r="G1110">
        <v>4680</v>
      </c>
      <c r="H1110">
        <v>80</v>
      </c>
      <c r="I1110">
        <v>80</v>
      </c>
      <c r="J1110" s="22">
        <v>-4600</v>
      </c>
      <c r="S1110" t="s">
        <v>77</v>
      </c>
      <c r="W1110">
        <v>2601154</v>
      </c>
      <c r="X1110" t="s">
        <v>721</v>
      </c>
      <c r="Y1110" t="s">
        <v>169</v>
      </c>
      <c r="Z1110" t="s">
        <v>340</v>
      </c>
      <c r="AA1110" t="s">
        <v>728</v>
      </c>
      <c r="AH1110" t="s">
        <v>721</v>
      </c>
      <c r="AI1110" t="s">
        <v>723</v>
      </c>
      <c r="AJ1110" t="s">
        <v>343</v>
      </c>
      <c r="AK1110">
        <v>873911284</v>
      </c>
      <c r="AO1110">
        <v>260001</v>
      </c>
      <c r="BG1110">
        <f t="shared" si="79"/>
        <v>0</v>
      </c>
      <c r="BH1110" s="22">
        <f t="shared" si="80"/>
        <v>-80</v>
      </c>
      <c r="BI1110" s="61" t="s">
        <v>72</v>
      </c>
      <c r="BJ1110" t="e">
        <f>+VLOOKUP(AH1110,Sheet4!A:A,1,FALSE())</f>
        <v>#N/A</v>
      </c>
      <c r="BO1110" s="62">
        <v>-4600</v>
      </c>
      <c r="BP1110" t="s">
        <v>724</v>
      </c>
    </row>
    <row r="1111" spans="1:68" ht="12.75" customHeight="1" x14ac:dyDescent="0.3">
      <c r="A1111" s="60">
        <v>46114</v>
      </c>
      <c r="B1111" t="s">
        <v>76</v>
      </c>
      <c r="F1111">
        <v>4600</v>
      </c>
      <c r="G1111">
        <v>4600</v>
      </c>
      <c r="H1111">
        <v>80</v>
      </c>
      <c r="I1111">
        <v>80</v>
      </c>
      <c r="J1111" s="22">
        <v>-4520</v>
      </c>
      <c r="S1111" t="s">
        <v>77</v>
      </c>
      <c r="W1111">
        <v>2601154</v>
      </c>
      <c r="X1111" t="s">
        <v>721</v>
      </c>
      <c r="Y1111" t="s">
        <v>169</v>
      </c>
      <c r="Z1111" t="s">
        <v>340</v>
      </c>
      <c r="AA1111" t="s">
        <v>729</v>
      </c>
      <c r="AH1111" t="s">
        <v>721</v>
      </c>
      <c r="AI1111" t="s">
        <v>723</v>
      </c>
      <c r="AJ1111" t="s">
        <v>343</v>
      </c>
      <c r="AK1111">
        <v>873911284</v>
      </c>
      <c r="AO1111">
        <v>260001</v>
      </c>
      <c r="BG1111">
        <f t="shared" si="79"/>
        <v>0</v>
      </c>
      <c r="BH1111" s="22">
        <f t="shared" si="80"/>
        <v>-80</v>
      </c>
      <c r="BI1111" s="61" t="s">
        <v>72</v>
      </c>
      <c r="BJ1111" t="e">
        <f>+VLOOKUP(AH1111,Sheet4!A:A,1,FALSE())</f>
        <v>#N/A</v>
      </c>
      <c r="BO1111" s="62">
        <v>-4520</v>
      </c>
      <c r="BP1111" t="s">
        <v>724</v>
      </c>
    </row>
    <row r="1112" spans="1:68" ht="12.75" customHeight="1" x14ac:dyDescent="0.3">
      <c r="A1112" s="60">
        <v>46114</v>
      </c>
      <c r="B1112" t="s">
        <v>78</v>
      </c>
      <c r="F1112" s="63">
        <v>144</v>
      </c>
      <c r="G1112">
        <v>72</v>
      </c>
      <c r="H1112">
        <v>2</v>
      </c>
      <c r="I1112">
        <v>2</v>
      </c>
      <c r="J1112" s="22">
        <v>-142</v>
      </c>
      <c r="S1112" t="s">
        <v>79</v>
      </c>
      <c r="W1112">
        <v>2601154</v>
      </c>
      <c r="X1112" t="s">
        <v>721</v>
      </c>
      <c r="Y1112" t="s">
        <v>169</v>
      </c>
      <c r="Z1112" t="s">
        <v>340</v>
      </c>
      <c r="AA1112" t="s">
        <v>722</v>
      </c>
      <c r="AH1112" t="s">
        <v>721</v>
      </c>
      <c r="AI1112" t="s">
        <v>723</v>
      </c>
      <c r="AJ1112" t="s">
        <v>343</v>
      </c>
      <c r="AK1112">
        <v>873911284</v>
      </c>
      <c r="AO1112">
        <v>260001</v>
      </c>
      <c r="BG1112">
        <f t="shared" si="79"/>
        <v>0</v>
      </c>
      <c r="BH1112" s="22">
        <f t="shared" si="80"/>
        <v>-2</v>
      </c>
      <c r="BI1112" s="61" t="s">
        <v>72</v>
      </c>
      <c r="BJ1112" t="e">
        <f>+VLOOKUP(AH1112,Sheet4!A:A,1,FALSE())</f>
        <v>#N/A</v>
      </c>
      <c r="BO1112" s="62">
        <v>-142</v>
      </c>
      <c r="BP1112" t="s">
        <v>724</v>
      </c>
    </row>
    <row r="1113" spans="1:68" ht="12.75" customHeight="1" x14ac:dyDescent="0.3">
      <c r="A1113" s="60">
        <v>46114</v>
      </c>
      <c r="B1113" t="s">
        <v>78</v>
      </c>
      <c r="F1113" s="63">
        <v>451</v>
      </c>
      <c r="G1113">
        <v>225.5</v>
      </c>
      <c r="H1113">
        <v>5</v>
      </c>
      <c r="I1113">
        <v>5</v>
      </c>
      <c r="J1113" s="22">
        <v>-446</v>
      </c>
      <c r="S1113" t="s">
        <v>79</v>
      </c>
      <c r="W1113">
        <v>2601154</v>
      </c>
      <c r="X1113" t="s">
        <v>721</v>
      </c>
      <c r="Y1113" t="s">
        <v>169</v>
      </c>
      <c r="Z1113" t="s">
        <v>340</v>
      </c>
      <c r="AA1113" t="s">
        <v>725</v>
      </c>
      <c r="AH1113" t="s">
        <v>721</v>
      </c>
      <c r="AI1113" t="s">
        <v>723</v>
      </c>
      <c r="AJ1113" t="s">
        <v>343</v>
      </c>
      <c r="AK1113">
        <v>873911284</v>
      </c>
      <c r="AO1113">
        <v>260001</v>
      </c>
      <c r="BG1113">
        <f t="shared" si="79"/>
        <v>0</v>
      </c>
      <c r="BH1113" s="22">
        <f t="shared" si="80"/>
        <v>-5</v>
      </c>
      <c r="BI1113" s="61" t="s">
        <v>72</v>
      </c>
      <c r="BJ1113" t="e">
        <f>+VLOOKUP(AH1113,Sheet4!A:A,1,FALSE())</f>
        <v>#N/A</v>
      </c>
      <c r="BO1113" s="62">
        <v>-446</v>
      </c>
      <c r="BP1113" t="s">
        <v>724</v>
      </c>
    </row>
    <row r="1114" spans="1:68" ht="12.75" customHeight="1" x14ac:dyDescent="0.3">
      <c r="A1114" s="60">
        <v>46114</v>
      </c>
      <c r="B1114" t="s">
        <v>78</v>
      </c>
      <c r="F1114" s="63">
        <v>532</v>
      </c>
      <c r="G1114">
        <v>266</v>
      </c>
      <c r="H1114">
        <v>6</v>
      </c>
      <c r="I1114">
        <v>6</v>
      </c>
      <c r="J1114" s="22">
        <v>-526</v>
      </c>
      <c r="S1114" t="s">
        <v>79</v>
      </c>
      <c r="W1114">
        <v>2601154</v>
      </c>
      <c r="X1114" t="s">
        <v>721</v>
      </c>
      <c r="Y1114" t="s">
        <v>169</v>
      </c>
      <c r="Z1114" t="s">
        <v>340</v>
      </c>
      <c r="AA1114" t="s">
        <v>726</v>
      </c>
      <c r="AH1114" t="s">
        <v>721</v>
      </c>
      <c r="AI1114" t="s">
        <v>723</v>
      </c>
      <c r="AJ1114" t="s">
        <v>343</v>
      </c>
      <c r="AK1114">
        <v>873911284</v>
      </c>
      <c r="AO1114">
        <v>260001</v>
      </c>
      <c r="BG1114">
        <f t="shared" si="79"/>
        <v>0</v>
      </c>
      <c r="BH1114" s="22">
        <f t="shared" si="80"/>
        <v>-6</v>
      </c>
      <c r="BI1114" s="61" t="s">
        <v>72</v>
      </c>
      <c r="BJ1114" t="e">
        <f>+VLOOKUP(AH1114,Sheet4!A:A,1,FALSE())</f>
        <v>#N/A</v>
      </c>
      <c r="BO1114" s="62">
        <v>-526</v>
      </c>
      <c r="BP1114" t="s">
        <v>724</v>
      </c>
    </row>
    <row r="1115" spans="1:68" ht="12.75" customHeight="1" x14ac:dyDescent="0.3">
      <c r="A1115" s="60">
        <v>46114</v>
      </c>
      <c r="B1115" t="s">
        <v>78</v>
      </c>
      <c r="F1115" s="63">
        <v>429</v>
      </c>
      <c r="G1115">
        <v>214.5</v>
      </c>
      <c r="H1115">
        <v>4</v>
      </c>
      <c r="I1115">
        <v>4</v>
      </c>
      <c r="J1115" s="22">
        <v>-425</v>
      </c>
      <c r="S1115" t="s">
        <v>79</v>
      </c>
      <c r="W1115">
        <v>2601154</v>
      </c>
      <c r="X1115" t="s">
        <v>721</v>
      </c>
      <c r="Y1115" t="s">
        <v>169</v>
      </c>
      <c r="Z1115" t="s">
        <v>340</v>
      </c>
      <c r="AA1115" t="s">
        <v>727</v>
      </c>
      <c r="AH1115" t="s">
        <v>721</v>
      </c>
      <c r="AI1115" t="s">
        <v>723</v>
      </c>
      <c r="AJ1115" t="s">
        <v>343</v>
      </c>
      <c r="AK1115">
        <v>873911284</v>
      </c>
      <c r="AO1115">
        <v>260001</v>
      </c>
      <c r="BG1115">
        <f t="shared" si="79"/>
        <v>0</v>
      </c>
      <c r="BH1115" s="22">
        <f t="shared" si="80"/>
        <v>-4</v>
      </c>
      <c r="BI1115" s="61" t="s">
        <v>72</v>
      </c>
      <c r="BJ1115" t="e">
        <f>+VLOOKUP(AH1115,Sheet4!A:A,1,FALSE())</f>
        <v>#N/A</v>
      </c>
      <c r="BO1115" s="62">
        <v>-425</v>
      </c>
      <c r="BP1115" t="s">
        <v>724</v>
      </c>
    </row>
    <row r="1116" spans="1:68" ht="12.75" customHeight="1" x14ac:dyDescent="0.3">
      <c r="A1116" s="60">
        <v>46114</v>
      </c>
      <c r="B1116" t="s">
        <v>78</v>
      </c>
      <c r="F1116" s="63">
        <v>234</v>
      </c>
      <c r="G1116">
        <v>117</v>
      </c>
      <c r="H1116">
        <v>2</v>
      </c>
      <c r="I1116">
        <v>2</v>
      </c>
      <c r="J1116" s="22">
        <v>-232</v>
      </c>
      <c r="S1116" t="s">
        <v>79</v>
      </c>
      <c r="W1116">
        <v>2601154</v>
      </c>
      <c r="X1116" t="s">
        <v>721</v>
      </c>
      <c r="Y1116" t="s">
        <v>169</v>
      </c>
      <c r="Z1116" t="s">
        <v>340</v>
      </c>
      <c r="AA1116" t="s">
        <v>728</v>
      </c>
      <c r="AH1116" t="s">
        <v>721</v>
      </c>
      <c r="AI1116" t="s">
        <v>723</v>
      </c>
      <c r="AJ1116" t="s">
        <v>343</v>
      </c>
      <c r="AK1116">
        <v>873911284</v>
      </c>
      <c r="AO1116">
        <v>260001</v>
      </c>
      <c r="BG1116">
        <f t="shared" si="79"/>
        <v>0</v>
      </c>
      <c r="BH1116" s="22">
        <f t="shared" si="80"/>
        <v>-2</v>
      </c>
      <c r="BI1116" s="61" t="s">
        <v>72</v>
      </c>
      <c r="BJ1116" t="e">
        <f>+VLOOKUP(AH1116,Sheet4!A:A,1,FALSE())</f>
        <v>#N/A</v>
      </c>
      <c r="BO1116" s="62">
        <v>-232</v>
      </c>
      <c r="BP1116" t="s">
        <v>724</v>
      </c>
    </row>
    <row r="1117" spans="1:68" ht="12.75" customHeight="1" x14ac:dyDescent="0.3">
      <c r="A1117" s="60">
        <v>46114</v>
      </c>
      <c r="B1117" t="s">
        <v>78</v>
      </c>
      <c r="F1117" s="63">
        <v>230</v>
      </c>
      <c r="G1117">
        <v>115</v>
      </c>
      <c r="H1117">
        <v>2</v>
      </c>
      <c r="I1117">
        <v>2</v>
      </c>
      <c r="J1117" s="22">
        <v>-228</v>
      </c>
      <c r="S1117" t="s">
        <v>79</v>
      </c>
      <c r="W1117">
        <v>2601154</v>
      </c>
      <c r="X1117" t="s">
        <v>721</v>
      </c>
      <c r="Y1117" t="s">
        <v>169</v>
      </c>
      <c r="Z1117" t="s">
        <v>340</v>
      </c>
      <c r="AA1117" t="s">
        <v>729</v>
      </c>
      <c r="AH1117" t="s">
        <v>721</v>
      </c>
      <c r="AI1117" t="s">
        <v>723</v>
      </c>
      <c r="AJ1117" t="s">
        <v>343</v>
      </c>
      <c r="AK1117">
        <v>873911284</v>
      </c>
      <c r="AO1117">
        <v>260001</v>
      </c>
      <c r="BG1117">
        <f t="shared" si="79"/>
        <v>0</v>
      </c>
      <c r="BH1117" s="22">
        <f t="shared" si="80"/>
        <v>-2</v>
      </c>
      <c r="BI1117" s="61" t="s">
        <v>72</v>
      </c>
      <c r="BJ1117" t="e">
        <f>+VLOOKUP(AH1117,Sheet4!A:A,1,FALSE())</f>
        <v>#N/A</v>
      </c>
      <c r="BO1117" s="62">
        <v>-228</v>
      </c>
      <c r="BP1117" t="s">
        <v>724</v>
      </c>
    </row>
    <row r="1118" spans="1:68" ht="12.75" customHeight="1" x14ac:dyDescent="0.3">
      <c r="A1118" s="60">
        <v>46114</v>
      </c>
      <c r="B1118" t="s">
        <v>80</v>
      </c>
      <c r="F1118">
        <v>1800</v>
      </c>
      <c r="G1118">
        <v>1800</v>
      </c>
      <c r="H1118">
        <v>25</v>
      </c>
      <c r="I1118">
        <v>25</v>
      </c>
      <c r="J1118" s="22">
        <v>-1775</v>
      </c>
      <c r="S1118" t="s">
        <v>81</v>
      </c>
      <c r="W1118">
        <v>2601154</v>
      </c>
      <c r="X1118" t="s">
        <v>721</v>
      </c>
      <c r="Y1118" t="s">
        <v>169</v>
      </c>
      <c r="Z1118" t="s">
        <v>340</v>
      </c>
      <c r="AA1118" t="s">
        <v>722</v>
      </c>
      <c r="AH1118" t="s">
        <v>721</v>
      </c>
      <c r="AI1118" t="s">
        <v>723</v>
      </c>
      <c r="AJ1118" t="s">
        <v>343</v>
      </c>
      <c r="AK1118">
        <v>873911284</v>
      </c>
      <c r="AO1118">
        <v>260001</v>
      </c>
      <c r="BD1118" s="64">
        <v>1800</v>
      </c>
      <c r="BG1118">
        <f t="shared" si="79"/>
        <v>1800</v>
      </c>
      <c r="BH1118" s="22">
        <f t="shared" si="80"/>
        <v>1775</v>
      </c>
      <c r="BI1118" s="67" t="s">
        <v>100</v>
      </c>
      <c r="BJ1118" t="e">
        <f>+VLOOKUP(AH1118,Sheet4!A:A,1,FALSE())</f>
        <v>#N/A</v>
      </c>
      <c r="BO1118" s="62">
        <v>-1775</v>
      </c>
      <c r="BP1118" t="s">
        <v>724</v>
      </c>
    </row>
    <row r="1119" spans="1:68" ht="12.75" customHeight="1" x14ac:dyDescent="0.3">
      <c r="A1119" s="60">
        <v>46114</v>
      </c>
      <c r="B1119" t="s">
        <v>80</v>
      </c>
      <c r="F1119">
        <v>5637.5</v>
      </c>
      <c r="G1119">
        <v>5637.5</v>
      </c>
      <c r="H1119">
        <v>62.5</v>
      </c>
      <c r="I1119">
        <v>62.5</v>
      </c>
      <c r="J1119" s="22">
        <v>-5575</v>
      </c>
      <c r="S1119" t="s">
        <v>81</v>
      </c>
      <c r="W1119">
        <v>2601154</v>
      </c>
      <c r="X1119" t="s">
        <v>721</v>
      </c>
      <c r="Y1119" t="s">
        <v>169</v>
      </c>
      <c r="Z1119" t="s">
        <v>340</v>
      </c>
      <c r="AA1119" t="s">
        <v>725</v>
      </c>
      <c r="AH1119" t="s">
        <v>721</v>
      </c>
      <c r="AI1119" t="s">
        <v>723</v>
      </c>
      <c r="AJ1119" t="s">
        <v>343</v>
      </c>
      <c r="AK1119">
        <v>873911284</v>
      </c>
      <c r="AO1119">
        <v>260001</v>
      </c>
      <c r="BD1119" s="64">
        <v>5638</v>
      </c>
      <c r="BG1119">
        <f t="shared" si="79"/>
        <v>5638</v>
      </c>
      <c r="BH1119" s="22">
        <f t="shared" si="80"/>
        <v>5575.5</v>
      </c>
      <c r="BI1119" s="67" t="s">
        <v>100</v>
      </c>
      <c r="BJ1119" t="e">
        <f>+VLOOKUP(AH1119,Sheet4!A:A,1,FALSE())</f>
        <v>#N/A</v>
      </c>
      <c r="BO1119" s="62">
        <v>-5575</v>
      </c>
      <c r="BP1119" t="s">
        <v>724</v>
      </c>
    </row>
    <row r="1120" spans="1:68" ht="12.75" customHeight="1" x14ac:dyDescent="0.3">
      <c r="A1120" s="60">
        <v>46114</v>
      </c>
      <c r="B1120" t="s">
        <v>80</v>
      </c>
      <c r="F1120">
        <v>6650</v>
      </c>
      <c r="G1120">
        <v>6650</v>
      </c>
      <c r="H1120">
        <v>75</v>
      </c>
      <c r="I1120">
        <v>75</v>
      </c>
      <c r="J1120" s="22">
        <v>-6575</v>
      </c>
      <c r="S1120" t="s">
        <v>81</v>
      </c>
      <c r="W1120">
        <v>2601154</v>
      </c>
      <c r="X1120" t="s">
        <v>721</v>
      </c>
      <c r="Y1120" t="s">
        <v>169</v>
      </c>
      <c r="Z1120" t="s">
        <v>340</v>
      </c>
      <c r="AA1120" t="s">
        <v>726</v>
      </c>
      <c r="AH1120" t="s">
        <v>721</v>
      </c>
      <c r="AI1120" t="s">
        <v>723</v>
      </c>
      <c r="AJ1120" t="s">
        <v>343</v>
      </c>
      <c r="AK1120">
        <v>873911284</v>
      </c>
      <c r="AO1120">
        <v>260001</v>
      </c>
      <c r="BD1120" s="64">
        <v>6650</v>
      </c>
      <c r="BG1120">
        <f t="shared" si="79"/>
        <v>6650</v>
      </c>
      <c r="BH1120" s="22">
        <f t="shared" si="80"/>
        <v>6575</v>
      </c>
      <c r="BI1120" s="67" t="s">
        <v>100</v>
      </c>
      <c r="BJ1120" t="e">
        <f>+VLOOKUP(AH1120,Sheet4!A:A,1,FALSE())</f>
        <v>#N/A</v>
      </c>
      <c r="BO1120" s="62">
        <v>-6575</v>
      </c>
      <c r="BP1120" t="s">
        <v>724</v>
      </c>
    </row>
    <row r="1121" spans="1:68" ht="12.75" customHeight="1" x14ac:dyDescent="0.3">
      <c r="A1121" s="60">
        <v>46114</v>
      </c>
      <c r="B1121" t="s">
        <v>80</v>
      </c>
      <c r="F1121">
        <v>5362.5</v>
      </c>
      <c r="G1121">
        <v>5362.5</v>
      </c>
      <c r="H1121">
        <v>50</v>
      </c>
      <c r="I1121">
        <v>50</v>
      </c>
      <c r="J1121" s="22">
        <v>-5312.5</v>
      </c>
      <c r="S1121" t="s">
        <v>81</v>
      </c>
      <c r="W1121">
        <v>2601154</v>
      </c>
      <c r="X1121" t="s">
        <v>721</v>
      </c>
      <c r="Y1121" t="s">
        <v>169</v>
      </c>
      <c r="Z1121" t="s">
        <v>340</v>
      </c>
      <c r="AA1121" t="s">
        <v>727</v>
      </c>
      <c r="AH1121" t="s">
        <v>721</v>
      </c>
      <c r="AI1121" t="s">
        <v>723</v>
      </c>
      <c r="AJ1121" t="s">
        <v>343</v>
      </c>
      <c r="AK1121">
        <v>873911284</v>
      </c>
      <c r="AO1121">
        <v>260001</v>
      </c>
      <c r="BD1121" s="64">
        <v>5362</v>
      </c>
      <c r="BG1121">
        <f t="shared" si="79"/>
        <v>5362</v>
      </c>
      <c r="BH1121" s="22">
        <f t="shared" si="80"/>
        <v>5312</v>
      </c>
      <c r="BI1121" s="67" t="s">
        <v>100</v>
      </c>
      <c r="BJ1121" t="e">
        <f>+VLOOKUP(AH1121,Sheet4!A:A,1,FALSE())</f>
        <v>#N/A</v>
      </c>
      <c r="BO1121" s="62">
        <v>-5312.5</v>
      </c>
      <c r="BP1121" t="s">
        <v>724</v>
      </c>
    </row>
    <row r="1122" spans="1:68" ht="12.75" customHeight="1" x14ac:dyDescent="0.3">
      <c r="A1122" s="60">
        <v>46114</v>
      </c>
      <c r="B1122" t="s">
        <v>80</v>
      </c>
      <c r="F1122">
        <v>2925</v>
      </c>
      <c r="G1122">
        <v>2925</v>
      </c>
      <c r="H1122">
        <v>25</v>
      </c>
      <c r="I1122">
        <v>25</v>
      </c>
      <c r="J1122" s="22">
        <v>-2900</v>
      </c>
      <c r="S1122" t="s">
        <v>81</v>
      </c>
      <c r="W1122">
        <v>2601154</v>
      </c>
      <c r="X1122" t="s">
        <v>721</v>
      </c>
      <c r="Y1122" t="s">
        <v>169</v>
      </c>
      <c r="Z1122" t="s">
        <v>340</v>
      </c>
      <c r="AA1122" t="s">
        <v>728</v>
      </c>
      <c r="AH1122" t="s">
        <v>721</v>
      </c>
      <c r="AI1122" t="s">
        <v>723</v>
      </c>
      <c r="AJ1122" t="s">
        <v>343</v>
      </c>
      <c r="AK1122">
        <v>873911284</v>
      </c>
      <c r="AO1122">
        <v>260001</v>
      </c>
      <c r="BD1122" s="64">
        <v>2925</v>
      </c>
      <c r="BG1122">
        <f t="shared" si="79"/>
        <v>2925</v>
      </c>
      <c r="BH1122" s="22">
        <f t="shared" si="80"/>
        <v>2900</v>
      </c>
      <c r="BI1122" s="67" t="s">
        <v>100</v>
      </c>
      <c r="BJ1122" t="e">
        <f>+VLOOKUP(AH1122,Sheet4!A:A,1,FALSE())</f>
        <v>#N/A</v>
      </c>
      <c r="BO1122" s="62">
        <v>-2900</v>
      </c>
      <c r="BP1122" t="s">
        <v>724</v>
      </c>
    </row>
    <row r="1123" spans="1:68" ht="12.75" customHeight="1" x14ac:dyDescent="0.3">
      <c r="A1123" s="60">
        <v>46114</v>
      </c>
      <c r="B1123" t="s">
        <v>80</v>
      </c>
      <c r="F1123">
        <v>2875</v>
      </c>
      <c r="G1123">
        <v>2875</v>
      </c>
      <c r="H1123">
        <v>25</v>
      </c>
      <c r="I1123">
        <v>25</v>
      </c>
      <c r="J1123" s="22">
        <v>-2850</v>
      </c>
      <c r="S1123" t="s">
        <v>81</v>
      </c>
      <c r="W1123">
        <v>2601154</v>
      </c>
      <c r="X1123" t="s">
        <v>721</v>
      </c>
      <c r="Y1123" t="s">
        <v>169</v>
      </c>
      <c r="Z1123" t="s">
        <v>340</v>
      </c>
      <c r="AA1123" t="s">
        <v>729</v>
      </c>
      <c r="AH1123" t="s">
        <v>721</v>
      </c>
      <c r="AI1123" t="s">
        <v>723</v>
      </c>
      <c r="AJ1123" t="s">
        <v>343</v>
      </c>
      <c r="AK1123">
        <v>873911284</v>
      </c>
      <c r="AO1123">
        <v>260001</v>
      </c>
      <c r="BD1123" s="64">
        <v>2875</v>
      </c>
      <c r="BG1123">
        <f t="shared" si="79"/>
        <v>2875</v>
      </c>
      <c r="BH1123" s="22">
        <f t="shared" si="80"/>
        <v>2850</v>
      </c>
      <c r="BI1123" s="67" t="s">
        <v>100</v>
      </c>
      <c r="BJ1123" t="e">
        <f>+VLOOKUP(AH1123,Sheet4!A:A,1,FALSE())</f>
        <v>#N/A</v>
      </c>
      <c r="BO1123" s="62">
        <v>-2850</v>
      </c>
      <c r="BP1123" t="s">
        <v>724</v>
      </c>
    </row>
    <row r="1124" spans="1:68" ht="12.75" customHeight="1" x14ac:dyDescent="0.3">
      <c r="A1124" s="60">
        <v>46114</v>
      </c>
      <c r="B1124" t="s">
        <v>63</v>
      </c>
      <c r="F1124">
        <v>1755</v>
      </c>
      <c r="G1124">
        <v>1755</v>
      </c>
      <c r="H1124">
        <v>1230</v>
      </c>
      <c r="I1124">
        <v>1230</v>
      </c>
      <c r="J1124" s="22">
        <v>-525</v>
      </c>
      <c r="K1124" t="s">
        <v>93</v>
      </c>
      <c r="S1124" t="s">
        <v>65</v>
      </c>
      <c r="W1124">
        <v>2601155</v>
      </c>
      <c r="X1124" t="s">
        <v>730</v>
      </c>
      <c r="Y1124" t="s">
        <v>169</v>
      </c>
      <c r="Z1124" t="s">
        <v>731</v>
      </c>
      <c r="AA1124" t="s">
        <v>732</v>
      </c>
      <c r="AH1124" t="s">
        <v>730</v>
      </c>
      <c r="AI1124" t="s">
        <v>733</v>
      </c>
      <c r="AJ1124" t="s">
        <v>734</v>
      </c>
      <c r="AK1124">
        <v>877002151</v>
      </c>
      <c r="AO1124">
        <v>260001</v>
      </c>
      <c r="BG1124">
        <f t="shared" si="79"/>
        <v>0</v>
      </c>
      <c r="BH1124" s="22">
        <f t="shared" si="80"/>
        <v>-1230</v>
      </c>
      <c r="BI1124" s="61" t="s">
        <v>72</v>
      </c>
      <c r="BJ1124" t="e">
        <f>+VLOOKUP(AH1124,Sheet4!A:A,1,FALSE())</f>
        <v>#N/A</v>
      </c>
      <c r="BO1124" s="62">
        <v>-525</v>
      </c>
      <c r="BP1124" t="s">
        <v>735</v>
      </c>
    </row>
    <row r="1125" spans="1:68" ht="12.75" customHeight="1" x14ac:dyDescent="0.3">
      <c r="A1125" s="60">
        <v>46114</v>
      </c>
      <c r="B1125" t="s">
        <v>63</v>
      </c>
      <c r="F1125">
        <v>1155</v>
      </c>
      <c r="G1125">
        <v>1155</v>
      </c>
      <c r="H1125">
        <v>810</v>
      </c>
      <c r="I1125">
        <v>810</v>
      </c>
      <c r="J1125" s="22">
        <v>-345</v>
      </c>
      <c r="K1125" t="s">
        <v>93</v>
      </c>
      <c r="S1125" t="s">
        <v>65</v>
      </c>
      <c r="W1125">
        <v>2601155</v>
      </c>
      <c r="X1125" t="s">
        <v>730</v>
      </c>
      <c r="Y1125" t="s">
        <v>169</v>
      </c>
      <c r="Z1125" t="s">
        <v>731</v>
      </c>
      <c r="AA1125" t="s">
        <v>736</v>
      </c>
      <c r="AH1125" t="s">
        <v>730</v>
      </c>
      <c r="AI1125" t="s">
        <v>733</v>
      </c>
      <c r="AJ1125" t="s">
        <v>734</v>
      </c>
      <c r="AK1125">
        <v>877002151</v>
      </c>
      <c r="AO1125">
        <v>260001</v>
      </c>
      <c r="BG1125">
        <f t="shared" si="79"/>
        <v>0</v>
      </c>
      <c r="BH1125" s="22">
        <f t="shared" si="80"/>
        <v>-810</v>
      </c>
      <c r="BI1125" s="61" t="s">
        <v>72</v>
      </c>
      <c r="BJ1125" t="e">
        <f>+VLOOKUP(AH1125,Sheet4!A:A,1,FALSE())</f>
        <v>#N/A</v>
      </c>
      <c r="BO1125" s="62">
        <v>-345</v>
      </c>
      <c r="BP1125" t="s">
        <v>735</v>
      </c>
    </row>
    <row r="1126" spans="1:68" ht="12.75" customHeight="1" x14ac:dyDescent="0.3">
      <c r="A1126" s="60">
        <v>46114</v>
      </c>
      <c r="B1126" t="s">
        <v>63</v>
      </c>
      <c r="F1126">
        <v>825</v>
      </c>
      <c r="G1126">
        <v>825</v>
      </c>
      <c r="H1126">
        <v>585</v>
      </c>
      <c r="I1126">
        <v>585</v>
      </c>
      <c r="J1126" s="22">
        <v>-240</v>
      </c>
      <c r="K1126" t="s">
        <v>93</v>
      </c>
      <c r="S1126" t="s">
        <v>65</v>
      </c>
      <c r="W1126">
        <v>2601155</v>
      </c>
      <c r="X1126" t="s">
        <v>730</v>
      </c>
      <c r="Y1126" t="s">
        <v>169</v>
      </c>
      <c r="Z1126" t="s">
        <v>731</v>
      </c>
      <c r="AA1126" t="s">
        <v>737</v>
      </c>
      <c r="AH1126" t="s">
        <v>730</v>
      </c>
      <c r="AI1126" t="s">
        <v>733</v>
      </c>
      <c r="AJ1126" t="s">
        <v>734</v>
      </c>
      <c r="AK1126">
        <v>877002151</v>
      </c>
      <c r="AO1126">
        <v>260001</v>
      </c>
      <c r="BG1126">
        <f t="shared" si="79"/>
        <v>0</v>
      </c>
      <c r="BH1126" s="22">
        <f t="shared" si="80"/>
        <v>-585</v>
      </c>
      <c r="BI1126" s="61" t="s">
        <v>72</v>
      </c>
      <c r="BJ1126" t="e">
        <f>+VLOOKUP(AH1126,Sheet4!A:A,1,FALSE())</f>
        <v>#N/A</v>
      </c>
      <c r="BO1126" s="62">
        <v>-240</v>
      </c>
      <c r="BP1126" t="s">
        <v>735</v>
      </c>
    </row>
    <row r="1127" spans="1:68" ht="12.75" customHeight="1" x14ac:dyDescent="0.3">
      <c r="A1127" s="60">
        <v>46114</v>
      </c>
      <c r="B1127" t="s">
        <v>63</v>
      </c>
      <c r="F1127">
        <v>2325</v>
      </c>
      <c r="G1127">
        <v>2325</v>
      </c>
      <c r="H1127">
        <v>1620</v>
      </c>
      <c r="I1127">
        <v>1620</v>
      </c>
      <c r="J1127" s="22">
        <v>-705</v>
      </c>
      <c r="K1127" t="s">
        <v>93</v>
      </c>
      <c r="S1127" t="s">
        <v>65</v>
      </c>
      <c r="W1127">
        <v>2601155</v>
      </c>
      <c r="X1127" t="s">
        <v>730</v>
      </c>
      <c r="Y1127" t="s">
        <v>169</v>
      </c>
      <c r="Z1127" t="s">
        <v>731</v>
      </c>
      <c r="AA1127" t="s">
        <v>738</v>
      </c>
      <c r="AH1127" t="s">
        <v>730</v>
      </c>
      <c r="AI1127" t="s">
        <v>733</v>
      </c>
      <c r="AJ1127" t="s">
        <v>734</v>
      </c>
      <c r="AK1127">
        <v>877002151</v>
      </c>
      <c r="AO1127">
        <v>260001</v>
      </c>
      <c r="BG1127">
        <f t="shared" si="79"/>
        <v>0</v>
      </c>
      <c r="BH1127" s="22">
        <f t="shared" si="80"/>
        <v>-1620</v>
      </c>
      <c r="BI1127" s="61" t="s">
        <v>72</v>
      </c>
      <c r="BJ1127" t="e">
        <f>+VLOOKUP(AH1127,Sheet4!A:A,1,FALSE())</f>
        <v>#N/A</v>
      </c>
      <c r="BO1127" s="62">
        <v>-705</v>
      </c>
      <c r="BP1127" t="s">
        <v>735</v>
      </c>
    </row>
    <row r="1128" spans="1:68" ht="12.75" customHeight="1" x14ac:dyDescent="0.3">
      <c r="A1128" s="60">
        <v>46114</v>
      </c>
      <c r="B1128" t="s">
        <v>63</v>
      </c>
      <c r="F1128">
        <v>825</v>
      </c>
      <c r="G1128">
        <v>825</v>
      </c>
      <c r="H1128">
        <v>570</v>
      </c>
      <c r="I1128">
        <v>570</v>
      </c>
      <c r="J1128" s="22">
        <v>-255</v>
      </c>
      <c r="K1128" t="s">
        <v>93</v>
      </c>
      <c r="S1128" t="s">
        <v>65</v>
      </c>
      <c r="W1128">
        <v>2601155</v>
      </c>
      <c r="X1128" t="s">
        <v>730</v>
      </c>
      <c r="Y1128" t="s">
        <v>169</v>
      </c>
      <c r="Z1128" t="s">
        <v>731</v>
      </c>
      <c r="AA1128" t="s">
        <v>739</v>
      </c>
      <c r="AH1128" t="s">
        <v>730</v>
      </c>
      <c r="AI1128" t="s">
        <v>733</v>
      </c>
      <c r="AJ1128" t="s">
        <v>734</v>
      </c>
      <c r="AK1128">
        <v>877002151</v>
      </c>
      <c r="AO1128">
        <v>260001</v>
      </c>
      <c r="BG1128">
        <f t="shared" si="79"/>
        <v>0</v>
      </c>
      <c r="BH1128" s="22">
        <f t="shared" si="80"/>
        <v>-570</v>
      </c>
      <c r="BI1128" s="61" t="s">
        <v>72</v>
      </c>
      <c r="BJ1128" t="e">
        <f>+VLOOKUP(AH1128,Sheet4!A:A,1,FALSE())</f>
        <v>#N/A</v>
      </c>
      <c r="BO1128" s="62">
        <v>-255</v>
      </c>
      <c r="BP1128" t="s">
        <v>735</v>
      </c>
    </row>
    <row r="1129" spans="1:68" ht="12.75" customHeight="1" x14ac:dyDescent="0.3">
      <c r="A1129" s="60">
        <v>46114</v>
      </c>
      <c r="B1129" t="s">
        <v>63</v>
      </c>
      <c r="F1129">
        <v>1275</v>
      </c>
      <c r="G1129">
        <v>1275</v>
      </c>
      <c r="H1129">
        <v>885</v>
      </c>
      <c r="I1129">
        <v>885</v>
      </c>
      <c r="J1129" s="22">
        <v>-390</v>
      </c>
      <c r="K1129" t="s">
        <v>93</v>
      </c>
      <c r="S1129" t="s">
        <v>65</v>
      </c>
      <c r="W1129">
        <v>2601155</v>
      </c>
      <c r="X1129" t="s">
        <v>730</v>
      </c>
      <c r="Y1129" t="s">
        <v>169</v>
      </c>
      <c r="Z1129" t="s">
        <v>731</v>
      </c>
      <c r="AA1129" t="s">
        <v>740</v>
      </c>
      <c r="AH1129" t="s">
        <v>730</v>
      </c>
      <c r="AI1129" t="s">
        <v>733</v>
      </c>
      <c r="AJ1129" t="s">
        <v>734</v>
      </c>
      <c r="AK1129">
        <v>877002151</v>
      </c>
      <c r="AO1129">
        <v>260001</v>
      </c>
      <c r="BG1129">
        <f t="shared" si="79"/>
        <v>0</v>
      </c>
      <c r="BH1129" s="22">
        <f t="shared" si="80"/>
        <v>-885</v>
      </c>
      <c r="BI1129" s="61" t="s">
        <v>72</v>
      </c>
      <c r="BJ1129" t="e">
        <f>+VLOOKUP(AH1129,Sheet4!A:A,1,FALSE())</f>
        <v>#N/A</v>
      </c>
      <c r="BO1129" s="62">
        <v>-390</v>
      </c>
      <c r="BP1129" t="s">
        <v>735</v>
      </c>
    </row>
    <row r="1130" spans="1:68" ht="12.75" customHeight="1" x14ac:dyDescent="0.3">
      <c r="A1130" s="60">
        <v>46114</v>
      </c>
      <c r="B1130" t="s">
        <v>74</v>
      </c>
      <c r="F1130" s="63">
        <v>117</v>
      </c>
      <c r="G1130">
        <v>58.5</v>
      </c>
      <c r="H1130">
        <v>82</v>
      </c>
      <c r="I1130">
        <v>82</v>
      </c>
      <c r="J1130" s="22">
        <v>-35</v>
      </c>
      <c r="S1130" t="s">
        <v>75</v>
      </c>
      <c r="W1130">
        <v>2601155</v>
      </c>
      <c r="X1130" t="s">
        <v>730</v>
      </c>
      <c r="Y1130" t="s">
        <v>169</v>
      </c>
      <c r="Z1130" t="s">
        <v>731</v>
      </c>
      <c r="AA1130" t="s">
        <v>732</v>
      </c>
      <c r="AH1130" t="s">
        <v>730</v>
      </c>
      <c r="AI1130" t="s">
        <v>733</v>
      </c>
      <c r="AJ1130" t="s">
        <v>734</v>
      </c>
      <c r="AK1130">
        <v>877002151</v>
      </c>
      <c r="AO1130">
        <v>260001</v>
      </c>
      <c r="BG1130">
        <f t="shared" si="79"/>
        <v>0</v>
      </c>
      <c r="BH1130" s="22">
        <f t="shared" si="80"/>
        <v>-82</v>
      </c>
      <c r="BI1130" s="61" t="s">
        <v>72</v>
      </c>
      <c r="BJ1130" t="e">
        <f>+VLOOKUP(AH1130,Sheet4!A:A,1,FALSE())</f>
        <v>#N/A</v>
      </c>
      <c r="BO1130" s="62">
        <v>-35</v>
      </c>
      <c r="BP1130" t="s">
        <v>735</v>
      </c>
    </row>
    <row r="1131" spans="1:68" ht="12.75" customHeight="1" x14ac:dyDescent="0.3">
      <c r="A1131" s="60">
        <v>46114</v>
      </c>
      <c r="B1131" t="s">
        <v>74</v>
      </c>
      <c r="F1131" s="63">
        <v>77</v>
      </c>
      <c r="G1131">
        <v>38.5</v>
      </c>
      <c r="H1131">
        <v>54</v>
      </c>
      <c r="I1131">
        <v>54</v>
      </c>
      <c r="J1131" s="22">
        <v>-23</v>
      </c>
      <c r="S1131" t="s">
        <v>75</v>
      </c>
      <c r="W1131">
        <v>2601155</v>
      </c>
      <c r="X1131" t="s">
        <v>730</v>
      </c>
      <c r="Y1131" t="s">
        <v>169</v>
      </c>
      <c r="Z1131" t="s">
        <v>731</v>
      </c>
      <c r="AA1131" t="s">
        <v>736</v>
      </c>
      <c r="AH1131" t="s">
        <v>730</v>
      </c>
      <c r="AI1131" t="s">
        <v>733</v>
      </c>
      <c r="AJ1131" t="s">
        <v>734</v>
      </c>
      <c r="AK1131">
        <v>877002151</v>
      </c>
      <c r="AO1131">
        <v>260001</v>
      </c>
      <c r="BG1131">
        <f t="shared" si="79"/>
        <v>0</v>
      </c>
      <c r="BH1131" s="22">
        <f t="shared" si="80"/>
        <v>-54</v>
      </c>
      <c r="BI1131" s="61" t="s">
        <v>72</v>
      </c>
      <c r="BJ1131" t="e">
        <f>+VLOOKUP(AH1131,Sheet4!A:A,1,FALSE())</f>
        <v>#N/A</v>
      </c>
      <c r="BO1131" s="62">
        <v>-23</v>
      </c>
      <c r="BP1131" t="s">
        <v>735</v>
      </c>
    </row>
    <row r="1132" spans="1:68" ht="12.75" customHeight="1" x14ac:dyDescent="0.3">
      <c r="A1132" s="60">
        <v>46114</v>
      </c>
      <c r="B1132" t="s">
        <v>74</v>
      </c>
      <c r="F1132" s="63">
        <v>55</v>
      </c>
      <c r="G1132">
        <v>27.5</v>
      </c>
      <c r="H1132">
        <v>39</v>
      </c>
      <c r="I1132">
        <v>39</v>
      </c>
      <c r="J1132" s="22">
        <v>-16</v>
      </c>
      <c r="S1132" t="s">
        <v>75</v>
      </c>
      <c r="W1132">
        <v>2601155</v>
      </c>
      <c r="X1132" t="s">
        <v>730</v>
      </c>
      <c r="Y1132" t="s">
        <v>169</v>
      </c>
      <c r="Z1132" t="s">
        <v>731</v>
      </c>
      <c r="AA1132" t="s">
        <v>737</v>
      </c>
      <c r="AH1132" t="s">
        <v>730</v>
      </c>
      <c r="AI1132" t="s">
        <v>733</v>
      </c>
      <c r="AJ1132" t="s">
        <v>734</v>
      </c>
      <c r="AK1132">
        <v>877002151</v>
      </c>
      <c r="AO1132">
        <v>260001</v>
      </c>
      <c r="BG1132">
        <f t="shared" si="79"/>
        <v>0</v>
      </c>
      <c r="BH1132" s="22">
        <f t="shared" si="80"/>
        <v>-39</v>
      </c>
      <c r="BI1132" s="61" t="s">
        <v>72</v>
      </c>
      <c r="BJ1132" t="e">
        <f>+VLOOKUP(AH1132,Sheet4!A:A,1,FALSE())</f>
        <v>#N/A</v>
      </c>
      <c r="BO1132" s="62">
        <v>-16</v>
      </c>
      <c r="BP1132" t="s">
        <v>735</v>
      </c>
    </row>
    <row r="1133" spans="1:68" ht="12.75" customHeight="1" x14ac:dyDescent="0.3">
      <c r="A1133" s="60">
        <v>46114</v>
      </c>
      <c r="B1133" t="s">
        <v>74</v>
      </c>
      <c r="F1133" s="63">
        <v>155</v>
      </c>
      <c r="G1133">
        <v>77.5</v>
      </c>
      <c r="H1133">
        <v>108</v>
      </c>
      <c r="I1133">
        <v>108</v>
      </c>
      <c r="J1133" s="22">
        <v>-47</v>
      </c>
      <c r="S1133" t="s">
        <v>75</v>
      </c>
      <c r="W1133">
        <v>2601155</v>
      </c>
      <c r="X1133" t="s">
        <v>730</v>
      </c>
      <c r="Y1133" t="s">
        <v>169</v>
      </c>
      <c r="Z1133" t="s">
        <v>731</v>
      </c>
      <c r="AA1133" t="s">
        <v>738</v>
      </c>
      <c r="AH1133" t="s">
        <v>730</v>
      </c>
      <c r="AI1133" t="s">
        <v>733</v>
      </c>
      <c r="AJ1133" t="s">
        <v>734</v>
      </c>
      <c r="AK1133">
        <v>877002151</v>
      </c>
      <c r="AO1133">
        <v>260001</v>
      </c>
      <c r="BG1133">
        <f t="shared" si="79"/>
        <v>0</v>
      </c>
      <c r="BH1133" s="22">
        <f t="shared" si="80"/>
        <v>-108</v>
      </c>
      <c r="BI1133" s="61" t="s">
        <v>72</v>
      </c>
      <c r="BJ1133" t="e">
        <f>+VLOOKUP(AH1133,Sheet4!A:A,1,FALSE())</f>
        <v>#N/A</v>
      </c>
      <c r="BO1133" s="62">
        <v>-47</v>
      </c>
      <c r="BP1133" t="s">
        <v>735</v>
      </c>
    </row>
    <row r="1134" spans="1:68" ht="12.75" customHeight="1" x14ac:dyDescent="0.3">
      <c r="A1134" s="60">
        <v>46114</v>
      </c>
      <c r="B1134" t="s">
        <v>74</v>
      </c>
      <c r="F1134" s="63">
        <v>55</v>
      </c>
      <c r="G1134">
        <v>27.5</v>
      </c>
      <c r="H1134">
        <v>38</v>
      </c>
      <c r="I1134">
        <v>38</v>
      </c>
      <c r="J1134" s="22">
        <v>-17</v>
      </c>
      <c r="S1134" t="s">
        <v>75</v>
      </c>
      <c r="W1134">
        <v>2601155</v>
      </c>
      <c r="X1134" t="s">
        <v>730</v>
      </c>
      <c r="Y1134" t="s">
        <v>169</v>
      </c>
      <c r="Z1134" t="s">
        <v>731</v>
      </c>
      <c r="AA1134" t="s">
        <v>739</v>
      </c>
      <c r="AH1134" t="s">
        <v>730</v>
      </c>
      <c r="AI1134" t="s">
        <v>733</v>
      </c>
      <c r="AJ1134" t="s">
        <v>734</v>
      </c>
      <c r="AK1134">
        <v>877002151</v>
      </c>
      <c r="AO1134">
        <v>260001</v>
      </c>
      <c r="BG1134">
        <f t="shared" si="79"/>
        <v>0</v>
      </c>
      <c r="BH1134" s="22">
        <f t="shared" si="80"/>
        <v>-38</v>
      </c>
      <c r="BI1134" s="61" t="s">
        <v>72</v>
      </c>
      <c r="BJ1134" t="e">
        <f>+VLOOKUP(AH1134,Sheet4!A:A,1,FALSE())</f>
        <v>#N/A</v>
      </c>
      <c r="BO1134" s="62">
        <v>-17</v>
      </c>
      <c r="BP1134" t="s">
        <v>735</v>
      </c>
    </row>
    <row r="1135" spans="1:68" ht="12.75" customHeight="1" x14ac:dyDescent="0.3">
      <c r="A1135" s="60">
        <v>46114</v>
      </c>
      <c r="B1135" t="s">
        <v>74</v>
      </c>
      <c r="F1135" s="63">
        <v>85</v>
      </c>
      <c r="G1135">
        <v>42.5</v>
      </c>
      <c r="H1135">
        <v>59</v>
      </c>
      <c r="I1135">
        <v>59</v>
      </c>
      <c r="J1135" s="22">
        <v>-26</v>
      </c>
      <c r="S1135" t="s">
        <v>75</v>
      </c>
      <c r="W1135">
        <v>2601155</v>
      </c>
      <c r="X1135" t="s">
        <v>730</v>
      </c>
      <c r="Y1135" t="s">
        <v>169</v>
      </c>
      <c r="Z1135" t="s">
        <v>731</v>
      </c>
      <c r="AA1135" t="s">
        <v>740</v>
      </c>
      <c r="AH1135" t="s">
        <v>730</v>
      </c>
      <c r="AI1135" t="s">
        <v>733</v>
      </c>
      <c r="AJ1135" t="s">
        <v>734</v>
      </c>
      <c r="AK1135">
        <v>877002151</v>
      </c>
      <c r="AO1135">
        <v>260001</v>
      </c>
      <c r="BG1135">
        <f t="shared" si="79"/>
        <v>0</v>
      </c>
      <c r="BH1135" s="22">
        <f t="shared" si="80"/>
        <v>-59</v>
      </c>
      <c r="BI1135" s="61" t="s">
        <v>72</v>
      </c>
      <c r="BJ1135" t="e">
        <f>+VLOOKUP(AH1135,Sheet4!A:A,1,FALSE())</f>
        <v>#N/A</v>
      </c>
      <c r="BO1135" s="62">
        <v>-26</v>
      </c>
      <c r="BP1135" t="s">
        <v>735</v>
      </c>
    </row>
    <row r="1136" spans="1:68" ht="12.75" customHeight="1" x14ac:dyDescent="0.3">
      <c r="A1136" s="60">
        <v>46114</v>
      </c>
      <c r="B1136" t="s">
        <v>76</v>
      </c>
      <c r="F1136">
        <v>2340</v>
      </c>
      <c r="G1136">
        <v>2340</v>
      </c>
      <c r="H1136">
        <v>1640</v>
      </c>
      <c r="I1136">
        <v>1640</v>
      </c>
      <c r="J1136" s="22">
        <v>-700</v>
      </c>
      <c r="S1136" t="s">
        <v>77</v>
      </c>
      <c r="W1136">
        <v>2601155</v>
      </c>
      <c r="X1136" t="s">
        <v>730</v>
      </c>
      <c r="Y1136" t="s">
        <v>169</v>
      </c>
      <c r="Z1136" t="s">
        <v>731</v>
      </c>
      <c r="AA1136" t="s">
        <v>732</v>
      </c>
      <c r="AH1136" t="s">
        <v>730</v>
      </c>
      <c r="AI1136" t="s">
        <v>733</v>
      </c>
      <c r="AJ1136" t="s">
        <v>734</v>
      </c>
      <c r="AK1136">
        <v>877002151</v>
      </c>
      <c r="AO1136">
        <v>260001</v>
      </c>
      <c r="BG1136">
        <f t="shared" si="79"/>
        <v>0</v>
      </c>
      <c r="BH1136" s="22">
        <f t="shared" si="80"/>
        <v>-1640</v>
      </c>
      <c r="BI1136" s="61" t="s">
        <v>72</v>
      </c>
      <c r="BJ1136" t="e">
        <f>+VLOOKUP(AH1136,Sheet4!A:A,1,FALSE())</f>
        <v>#N/A</v>
      </c>
      <c r="BO1136" s="62">
        <v>-700</v>
      </c>
      <c r="BP1136" t="s">
        <v>735</v>
      </c>
    </row>
    <row r="1137" spans="1:68" ht="12.75" customHeight="1" x14ac:dyDescent="0.3">
      <c r="A1137" s="60">
        <v>46114</v>
      </c>
      <c r="B1137" t="s">
        <v>76</v>
      </c>
      <c r="F1137">
        <v>1540</v>
      </c>
      <c r="G1137">
        <v>1540</v>
      </c>
      <c r="H1137">
        <v>1080</v>
      </c>
      <c r="I1137">
        <v>1080</v>
      </c>
      <c r="J1137" s="22">
        <v>-460</v>
      </c>
      <c r="S1137" t="s">
        <v>77</v>
      </c>
      <c r="W1137">
        <v>2601155</v>
      </c>
      <c r="X1137" t="s">
        <v>730</v>
      </c>
      <c r="Y1137" t="s">
        <v>169</v>
      </c>
      <c r="Z1137" t="s">
        <v>731</v>
      </c>
      <c r="AA1137" t="s">
        <v>736</v>
      </c>
      <c r="AH1137" t="s">
        <v>730</v>
      </c>
      <c r="AI1137" t="s">
        <v>733</v>
      </c>
      <c r="AJ1137" t="s">
        <v>734</v>
      </c>
      <c r="AK1137">
        <v>877002151</v>
      </c>
      <c r="AO1137">
        <v>260001</v>
      </c>
      <c r="BG1137">
        <f t="shared" si="79"/>
        <v>0</v>
      </c>
      <c r="BH1137" s="22">
        <f t="shared" si="80"/>
        <v>-1080</v>
      </c>
      <c r="BI1137" s="61" t="s">
        <v>72</v>
      </c>
      <c r="BJ1137" t="e">
        <f>+VLOOKUP(AH1137,Sheet4!A:A,1,FALSE())</f>
        <v>#N/A</v>
      </c>
      <c r="BO1137" s="62">
        <v>-460</v>
      </c>
      <c r="BP1137" t="s">
        <v>735</v>
      </c>
    </row>
    <row r="1138" spans="1:68" ht="12.75" customHeight="1" x14ac:dyDescent="0.3">
      <c r="A1138" s="60">
        <v>46114</v>
      </c>
      <c r="B1138" t="s">
        <v>76</v>
      </c>
      <c r="F1138">
        <v>1100</v>
      </c>
      <c r="G1138">
        <v>1100</v>
      </c>
      <c r="H1138">
        <v>780</v>
      </c>
      <c r="I1138">
        <v>780</v>
      </c>
      <c r="J1138" s="22">
        <v>-320</v>
      </c>
      <c r="S1138" t="s">
        <v>77</v>
      </c>
      <c r="W1138">
        <v>2601155</v>
      </c>
      <c r="X1138" t="s">
        <v>730</v>
      </c>
      <c r="Y1138" t="s">
        <v>169</v>
      </c>
      <c r="Z1138" t="s">
        <v>731</v>
      </c>
      <c r="AA1138" t="s">
        <v>737</v>
      </c>
      <c r="AH1138" t="s">
        <v>730</v>
      </c>
      <c r="AI1138" t="s">
        <v>733</v>
      </c>
      <c r="AJ1138" t="s">
        <v>734</v>
      </c>
      <c r="AK1138">
        <v>877002151</v>
      </c>
      <c r="AO1138">
        <v>260001</v>
      </c>
      <c r="BG1138">
        <f t="shared" si="79"/>
        <v>0</v>
      </c>
      <c r="BH1138" s="22">
        <f t="shared" si="80"/>
        <v>-780</v>
      </c>
      <c r="BI1138" s="61" t="s">
        <v>72</v>
      </c>
      <c r="BJ1138" t="e">
        <f>+VLOOKUP(AH1138,Sheet4!A:A,1,FALSE())</f>
        <v>#N/A</v>
      </c>
      <c r="BO1138" s="62">
        <v>-320</v>
      </c>
      <c r="BP1138" t="s">
        <v>735</v>
      </c>
    </row>
    <row r="1139" spans="1:68" ht="12.75" customHeight="1" x14ac:dyDescent="0.3">
      <c r="A1139" s="60">
        <v>46114</v>
      </c>
      <c r="B1139" t="s">
        <v>76</v>
      </c>
      <c r="F1139">
        <v>3100</v>
      </c>
      <c r="G1139">
        <v>3100</v>
      </c>
      <c r="H1139">
        <v>2160</v>
      </c>
      <c r="I1139">
        <v>2160</v>
      </c>
      <c r="J1139" s="22">
        <v>-940</v>
      </c>
      <c r="S1139" t="s">
        <v>77</v>
      </c>
      <c r="W1139">
        <v>2601155</v>
      </c>
      <c r="X1139" t="s">
        <v>730</v>
      </c>
      <c r="Y1139" t="s">
        <v>169</v>
      </c>
      <c r="Z1139" t="s">
        <v>731</v>
      </c>
      <c r="AA1139" t="s">
        <v>738</v>
      </c>
      <c r="AH1139" t="s">
        <v>730</v>
      </c>
      <c r="AI1139" t="s">
        <v>733</v>
      </c>
      <c r="AJ1139" t="s">
        <v>734</v>
      </c>
      <c r="AK1139">
        <v>877002151</v>
      </c>
      <c r="AO1139">
        <v>260001</v>
      </c>
      <c r="BG1139">
        <f t="shared" si="79"/>
        <v>0</v>
      </c>
      <c r="BH1139" s="22">
        <f t="shared" si="80"/>
        <v>-2160</v>
      </c>
      <c r="BI1139" s="61" t="s">
        <v>72</v>
      </c>
      <c r="BJ1139" t="e">
        <f>+VLOOKUP(AH1139,Sheet4!A:A,1,FALSE())</f>
        <v>#N/A</v>
      </c>
      <c r="BO1139" s="62">
        <v>-940</v>
      </c>
      <c r="BP1139" t="s">
        <v>735</v>
      </c>
    </row>
    <row r="1140" spans="1:68" ht="12.75" customHeight="1" x14ac:dyDescent="0.3">
      <c r="A1140" s="60">
        <v>46114</v>
      </c>
      <c r="B1140" t="s">
        <v>76</v>
      </c>
      <c r="F1140">
        <v>1100</v>
      </c>
      <c r="G1140">
        <v>1100</v>
      </c>
      <c r="H1140">
        <v>760</v>
      </c>
      <c r="I1140">
        <v>760</v>
      </c>
      <c r="J1140" s="22">
        <v>-340</v>
      </c>
      <c r="S1140" t="s">
        <v>77</v>
      </c>
      <c r="W1140">
        <v>2601155</v>
      </c>
      <c r="X1140" t="s">
        <v>730</v>
      </c>
      <c r="Y1140" t="s">
        <v>169</v>
      </c>
      <c r="Z1140" t="s">
        <v>731</v>
      </c>
      <c r="AA1140" t="s">
        <v>739</v>
      </c>
      <c r="AH1140" t="s">
        <v>730</v>
      </c>
      <c r="AI1140" t="s">
        <v>733</v>
      </c>
      <c r="AJ1140" t="s">
        <v>734</v>
      </c>
      <c r="AK1140">
        <v>877002151</v>
      </c>
      <c r="AO1140">
        <v>260001</v>
      </c>
      <c r="BG1140">
        <f t="shared" si="79"/>
        <v>0</v>
      </c>
      <c r="BH1140" s="22">
        <f t="shared" si="80"/>
        <v>-760</v>
      </c>
      <c r="BI1140" s="61" t="s">
        <v>72</v>
      </c>
      <c r="BJ1140" t="e">
        <f>+VLOOKUP(AH1140,Sheet4!A:A,1,FALSE())</f>
        <v>#N/A</v>
      </c>
      <c r="BO1140" s="62">
        <v>-340</v>
      </c>
      <c r="BP1140" t="s">
        <v>735</v>
      </c>
    </row>
    <row r="1141" spans="1:68" ht="12.75" customHeight="1" x14ac:dyDescent="0.3">
      <c r="A1141" s="60">
        <v>46114</v>
      </c>
      <c r="B1141" t="s">
        <v>76</v>
      </c>
      <c r="F1141">
        <v>1700</v>
      </c>
      <c r="G1141">
        <v>1700</v>
      </c>
      <c r="H1141">
        <v>1180</v>
      </c>
      <c r="I1141">
        <v>1180</v>
      </c>
      <c r="J1141" s="22">
        <v>-520</v>
      </c>
      <c r="S1141" t="s">
        <v>77</v>
      </c>
      <c r="W1141">
        <v>2601155</v>
      </c>
      <c r="X1141" t="s">
        <v>730</v>
      </c>
      <c r="Y1141" t="s">
        <v>169</v>
      </c>
      <c r="Z1141" t="s">
        <v>731</v>
      </c>
      <c r="AA1141" t="s">
        <v>740</v>
      </c>
      <c r="AH1141" t="s">
        <v>730</v>
      </c>
      <c r="AI1141" t="s">
        <v>733</v>
      </c>
      <c r="AJ1141" t="s">
        <v>734</v>
      </c>
      <c r="AK1141">
        <v>877002151</v>
      </c>
      <c r="AO1141">
        <v>260001</v>
      </c>
      <c r="BG1141">
        <f t="shared" si="79"/>
        <v>0</v>
      </c>
      <c r="BH1141" s="22">
        <f t="shared" si="80"/>
        <v>-1180</v>
      </c>
      <c r="BI1141" s="61" t="s">
        <v>72</v>
      </c>
      <c r="BJ1141" t="e">
        <f>+VLOOKUP(AH1141,Sheet4!A:A,1,FALSE())</f>
        <v>#N/A</v>
      </c>
      <c r="BO1141" s="62">
        <v>-520</v>
      </c>
      <c r="BP1141" t="s">
        <v>735</v>
      </c>
    </row>
    <row r="1142" spans="1:68" ht="12.75" customHeight="1" x14ac:dyDescent="0.3">
      <c r="A1142" s="60">
        <v>46114</v>
      </c>
      <c r="B1142" t="s">
        <v>78</v>
      </c>
      <c r="F1142" s="63">
        <v>117</v>
      </c>
      <c r="G1142">
        <v>58.5</v>
      </c>
      <c r="H1142">
        <v>82</v>
      </c>
      <c r="I1142">
        <v>82</v>
      </c>
      <c r="J1142" s="22">
        <v>-35</v>
      </c>
      <c r="S1142" t="s">
        <v>79</v>
      </c>
      <c r="W1142">
        <v>2601155</v>
      </c>
      <c r="X1142" t="s">
        <v>730</v>
      </c>
      <c r="Y1142" t="s">
        <v>169</v>
      </c>
      <c r="Z1142" t="s">
        <v>731</v>
      </c>
      <c r="AA1142" t="s">
        <v>732</v>
      </c>
      <c r="AH1142" t="s">
        <v>730</v>
      </c>
      <c r="AI1142" t="s">
        <v>733</v>
      </c>
      <c r="AJ1142" t="s">
        <v>734</v>
      </c>
      <c r="AK1142">
        <v>877002151</v>
      </c>
      <c r="AO1142">
        <v>260001</v>
      </c>
      <c r="BG1142">
        <f t="shared" si="79"/>
        <v>0</v>
      </c>
      <c r="BH1142" s="22">
        <f t="shared" si="80"/>
        <v>-82</v>
      </c>
      <c r="BI1142" s="61" t="s">
        <v>72</v>
      </c>
      <c r="BJ1142" t="e">
        <f>+VLOOKUP(AH1142,Sheet4!A:A,1,FALSE())</f>
        <v>#N/A</v>
      </c>
      <c r="BO1142" s="62">
        <v>-35</v>
      </c>
      <c r="BP1142" t="s">
        <v>735</v>
      </c>
    </row>
    <row r="1143" spans="1:68" ht="12.75" customHeight="1" x14ac:dyDescent="0.3">
      <c r="A1143" s="60">
        <v>46114</v>
      </c>
      <c r="B1143" t="s">
        <v>78</v>
      </c>
      <c r="F1143" s="63">
        <v>77</v>
      </c>
      <c r="G1143">
        <v>38.5</v>
      </c>
      <c r="H1143">
        <v>54</v>
      </c>
      <c r="I1143">
        <v>54</v>
      </c>
      <c r="J1143" s="22">
        <v>-23</v>
      </c>
      <c r="S1143" t="s">
        <v>79</v>
      </c>
      <c r="W1143">
        <v>2601155</v>
      </c>
      <c r="X1143" t="s">
        <v>730</v>
      </c>
      <c r="Y1143" t="s">
        <v>169</v>
      </c>
      <c r="Z1143" t="s">
        <v>731</v>
      </c>
      <c r="AA1143" t="s">
        <v>736</v>
      </c>
      <c r="AH1143" t="s">
        <v>730</v>
      </c>
      <c r="AI1143" t="s">
        <v>733</v>
      </c>
      <c r="AJ1143" t="s">
        <v>734</v>
      </c>
      <c r="AK1143">
        <v>877002151</v>
      </c>
      <c r="AO1143">
        <v>260001</v>
      </c>
      <c r="BG1143">
        <f t="shared" si="79"/>
        <v>0</v>
      </c>
      <c r="BH1143" s="22">
        <f t="shared" si="80"/>
        <v>-54</v>
      </c>
      <c r="BI1143" s="61" t="s">
        <v>72</v>
      </c>
      <c r="BJ1143" t="e">
        <f>+VLOOKUP(AH1143,Sheet4!A:A,1,FALSE())</f>
        <v>#N/A</v>
      </c>
      <c r="BO1143" s="62">
        <v>-23</v>
      </c>
      <c r="BP1143" t="s">
        <v>735</v>
      </c>
    </row>
    <row r="1144" spans="1:68" ht="12.75" customHeight="1" x14ac:dyDescent="0.3">
      <c r="A1144" s="60">
        <v>46114</v>
      </c>
      <c r="B1144" t="s">
        <v>78</v>
      </c>
      <c r="F1144" s="63">
        <v>55</v>
      </c>
      <c r="G1144">
        <v>27.5</v>
      </c>
      <c r="H1144">
        <v>39</v>
      </c>
      <c r="I1144">
        <v>39</v>
      </c>
      <c r="J1144" s="22">
        <v>-16</v>
      </c>
      <c r="S1144" t="s">
        <v>79</v>
      </c>
      <c r="W1144">
        <v>2601155</v>
      </c>
      <c r="X1144" t="s">
        <v>730</v>
      </c>
      <c r="Y1144" t="s">
        <v>169</v>
      </c>
      <c r="Z1144" t="s">
        <v>731</v>
      </c>
      <c r="AA1144" t="s">
        <v>737</v>
      </c>
      <c r="AH1144" t="s">
        <v>730</v>
      </c>
      <c r="AI1144" t="s">
        <v>733</v>
      </c>
      <c r="AJ1144" t="s">
        <v>734</v>
      </c>
      <c r="AK1144">
        <v>877002151</v>
      </c>
      <c r="AO1144">
        <v>260001</v>
      </c>
      <c r="BG1144">
        <f t="shared" si="79"/>
        <v>0</v>
      </c>
      <c r="BH1144" s="22">
        <f t="shared" si="80"/>
        <v>-39</v>
      </c>
      <c r="BI1144" s="61" t="s">
        <v>72</v>
      </c>
      <c r="BJ1144" t="e">
        <f>+VLOOKUP(AH1144,Sheet4!A:A,1,FALSE())</f>
        <v>#N/A</v>
      </c>
      <c r="BO1144" s="62">
        <v>-16</v>
      </c>
      <c r="BP1144" t="s">
        <v>735</v>
      </c>
    </row>
    <row r="1145" spans="1:68" ht="12.75" customHeight="1" x14ac:dyDescent="0.3">
      <c r="A1145" s="60">
        <v>46114</v>
      </c>
      <c r="B1145" t="s">
        <v>78</v>
      </c>
      <c r="F1145" s="63">
        <v>155</v>
      </c>
      <c r="G1145">
        <v>77.5</v>
      </c>
      <c r="H1145">
        <v>108</v>
      </c>
      <c r="I1145">
        <v>108</v>
      </c>
      <c r="J1145" s="22">
        <v>-47</v>
      </c>
      <c r="S1145" t="s">
        <v>79</v>
      </c>
      <c r="W1145">
        <v>2601155</v>
      </c>
      <c r="X1145" t="s">
        <v>730</v>
      </c>
      <c r="Y1145" t="s">
        <v>169</v>
      </c>
      <c r="Z1145" t="s">
        <v>731</v>
      </c>
      <c r="AA1145" t="s">
        <v>738</v>
      </c>
      <c r="AH1145" t="s">
        <v>730</v>
      </c>
      <c r="AI1145" t="s">
        <v>733</v>
      </c>
      <c r="AJ1145" t="s">
        <v>734</v>
      </c>
      <c r="AK1145">
        <v>877002151</v>
      </c>
      <c r="AO1145">
        <v>260001</v>
      </c>
      <c r="BG1145">
        <f t="shared" si="79"/>
        <v>0</v>
      </c>
      <c r="BH1145" s="22">
        <f t="shared" si="80"/>
        <v>-108</v>
      </c>
      <c r="BI1145" s="61" t="s">
        <v>72</v>
      </c>
      <c r="BJ1145" t="e">
        <f>+VLOOKUP(AH1145,Sheet4!A:A,1,FALSE())</f>
        <v>#N/A</v>
      </c>
      <c r="BO1145" s="62">
        <v>-47</v>
      </c>
      <c r="BP1145" t="s">
        <v>735</v>
      </c>
    </row>
    <row r="1146" spans="1:68" ht="12.75" customHeight="1" x14ac:dyDescent="0.3">
      <c r="A1146" s="60">
        <v>46114</v>
      </c>
      <c r="B1146" t="s">
        <v>78</v>
      </c>
      <c r="F1146" s="63">
        <v>55</v>
      </c>
      <c r="G1146">
        <v>27.5</v>
      </c>
      <c r="H1146">
        <v>38</v>
      </c>
      <c r="I1146">
        <v>38</v>
      </c>
      <c r="J1146" s="22">
        <v>-17</v>
      </c>
      <c r="S1146" t="s">
        <v>79</v>
      </c>
      <c r="W1146">
        <v>2601155</v>
      </c>
      <c r="X1146" t="s">
        <v>730</v>
      </c>
      <c r="Y1146" t="s">
        <v>169</v>
      </c>
      <c r="Z1146" t="s">
        <v>731</v>
      </c>
      <c r="AA1146" t="s">
        <v>739</v>
      </c>
      <c r="AH1146" t="s">
        <v>730</v>
      </c>
      <c r="AI1146" t="s">
        <v>733</v>
      </c>
      <c r="AJ1146" t="s">
        <v>734</v>
      </c>
      <c r="AK1146">
        <v>877002151</v>
      </c>
      <c r="AO1146">
        <v>260001</v>
      </c>
      <c r="BG1146">
        <f t="shared" si="79"/>
        <v>0</v>
      </c>
      <c r="BH1146" s="22">
        <f t="shared" si="80"/>
        <v>-38</v>
      </c>
      <c r="BI1146" s="61" t="s">
        <v>72</v>
      </c>
      <c r="BJ1146" t="e">
        <f>+VLOOKUP(AH1146,Sheet4!A:A,1,FALSE())</f>
        <v>#N/A</v>
      </c>
      <c r="BO1146" s="62">
        <v>-17</v>
      </c>
      <c r="BP1146" t="s">
        <v>735</v>
      </c>
    </row>
    <row r="1147" spans="1:68" ht="12.75" customHeight="1" x14ac:dyDescent="0.3">
      <c r="A1147" s="60">
        <v>46114</v>
      </c>
      <c r="B1147" t="s">
        <v>78</v>
      </c>
      <c r="F1147" s="63">
        <v>85</v>
      </c>
      <c r="G1147">
        <v>42.5</v>
      </c>
      <c r="H1147">
        <v>59</v>
      </c>
      <c r="I1147">
        <v>59</v>
      </c>
      <c r="J1147" s="22">
        <v>-26</v>
      </c>
      <c r="S1147" t="s">
        <v>79</v>
      </c>
      <c r="W1147">
        <v>2601155</v>
      </c>
      <c r="X1147" t="s">
        <v>730</v>
      </c>
      <c r="Y1147" t="s">
        <v>169</v>
      </c>
      <c r="Z1147" t="s">
        <v>731</v>
      </c>
      <c r="AA1147" t="s">
        <v>740</v>
      </c>
      <c r="AH1147" t="s">
        <v>730</v>
      </c>
      <c r="AI1147" t="s">
        <v>733</v>
      </c>
      <c r="AJ1147" t="s">
        <v>734</v>
      </c>
      <c r="AK1147">
        <v>877002151</v>
      </c>
      <c r="AO1147">
        <v>260001</v>
      </c>
      <c r="BG1147">
        <f t="shared" si="79"/>
        <v>0</v>
      </c>
      <c r="BH1147" s="22">
        <f t="shared" si="80"/>
        <v>-59</v>
      </c>
      <c r="BI1147" s="61" t="s">
        <v>72</v>
      </c>
      <c r="BJ1147" t="e">
        <f>+VLOOKUP(AH1147,Sheet4!A:A,1,FALSE())</f>
        <v>#N/A</v>
      </c>
      <c r="BO1147" s="62">
        <v>-26</v>
      </c>
      <c r="BP1147" t="s">
        <v>735</v>
      </c>
    </row>
    <row r="1148" spans="1:68" ht="12.75" customHeight="1" x14ac:dyDescent="0.3">
      <c r="A1148" s="60">
        <v>46114</v>
      </c>
      <c r="B1148" t="s">
        <v>80</v>
      </c>
      <c r="F1148">
        <v>1462.5</v>
      </c>
      <c r="G1148">
        <v>1462.5</v>
      </c>
      <c r="H1148">
        <v>1025</v>
      </c>
      <c r="I1148">
        <v>1025</v>
      </c>
      <c r="J1148" s="22">
        <v>-437.5</v>
      </c>
      <c r="S1148" t="s">
        <v>81</v>
      </c>
      <c r="W1148">
        <v>2601155</v>
      </c>
      <c r="X1148" t="s">
        <v>730</v>
      </c>
      <c r="Y1148" t="s">
        <v>169</v>
      </c>
      <c r="Z1148" t="s">
        <v>731</v>
      </c>
      <c r="AA1148" t="s">
        <v>732</v>
      </c>
      <c r="AH1148" t="s">
        <v>730</v>
      </c>
      <c r="AI1148" t="s">
        <v>733</v>
      </c>
      <c r="AJ1148" t="s">
        <v>734</v>
      </c>
      <c r="AK1148">
        <v>877002151</v>
      </c>
      <c r="AO1148">
        <v>260001</v>
      </c>
      <c r="BF1148" s="64">
        <v>1462</v>
      </c>
      <c r="BG1148">
        <f t="shared" si="79"/>
        <v>0</v>
      </c>
      <c r="BH1148" s="22">
        <f t="shared" si="80"/>
        <v>-1025</v>
      </c>
      <c r="BI1148" s="66" t="s">
        <v>72</v>
      </c>
      <c r="BJ1148" t="e">
        <f>+VLOOKUP(AH1148,Sheet4!A:A,1,FALSE())</f>
        <v>#N/A</v>
      </c>
      <c r="BO1148" s="62">
        <v>-437.5</v>
      </c>
      <c r="BP1148" t="s">
        <v>735</v>
      </c>
    </row>
    <row r="1149" spans="1:68" ht="12.75" customHeight="1" x14ac:dyDescent="0.3">
      <c r="A1149" s="60">
        <v>46114</v>
      </c>
      <c r="B1149" t="s">
        <v>80</v>
      </c>
      <c r="F1149">
        <v>962.5</v>
      </c>
      <c r="G1149">
        <v>962.5</v>
      </c>
      <c r="H1149">
        <v>675</v>
      </c>
      <c r="I1149">
        <v>675</v>
      </c>
      <c r="J1149" s="22">
        <v>-287.5</v>
      </c>
      <c r="S1149" t="s">
        <v>81</v>
      </c>
      <c r="W1149">
        <v>2601155</v>
      </c>
      <c r="X1149" t="s">
        <v>730</v>
      </c>
      <c r="Y1149" t="s">
        <v>169</v>
      </c>
      <c r="Z1149" t="s">
        <v>731</v>
      </c>
      <c r="AA1149" t="s">
        <v>736</v>
      </c>
      <c r="AH1149" t="s">
        <v>730</v>
      </c>
      <c r="AI1149" t="s">
        <v>733</v>
      </c>
      <c r="AJ1149" t="s">
        <v>734</v>
      </c>
      <c r="AK1149">
        <v>877002151</v>
      </c>
      <c r="AO1149">
        <v>260001</v>
      </c>
      <c r="BF1149" s="64">
        <v>962</v>
      </c>
      <c r="BG1149">
        <f t="shared" si="79"/>
        <v>0</v>
      </c>
      <c r="BH1149" s="22">
        <f t="shared" si="80"/>
        <v>-675</v>
      </c>
      <c r="BI1149" s="66" t="s">
        <v>72</v>
      </c>
      <c r="BJ1149" t="e">
        <f>+VLOOKUP(AH1149,Sheet4!A:A,1,FALSE())</f>
        <v>#N/A</v>
      </c>
      <c r="BO1149" s="62">
        <v>-287.5</v>
      </c>
      <c r="BP1149" t="s">
        <v>735</v>
      </c>
    </row>
    <row r="1150" spans="1:68" ht="12.75" customHeight="1" x14ac:dyDescent="0.3">
      <c r="A1150" s="60">
        <v>46114</v>
      </c>
      <c r="B1150" t="s">
        <v>80</v>
      </c>
      <c r="F1150">
        <v>687.5</v>
      </c>
      <c r="G1150">
        <v>687.5</v>
      </c>
      <c r="H1150">
        <v>487.5</v>
      </c>
      <c r="I1150">
        <v>487.5</v>
      </c>
      <c r="J1150" s="22">
        <v>-200</v>
      </c>
      <c r="S1150" t="s">
        <v>81</v>
      </c>
      <c r="W1150">
        <v>2601155</v>
      </c>
      <c r="X1150" t="s">
        <v>730</v>
      </c>
      <c r="Y1150" t="s">
        <v>169</v>
      </c>
      <c r="Z1150" t="s">
        <v>731</v>
      </c>
      <c r="AA1150" t="s">
        <v>737</v>
      </c>
      <c r="AH1150" t="s">
        <v>730</v>
      </c>
      <c r="AI1150" t="s">
        <v>733</v>
      </c>
      <c r="AJ1150" t="s">
        <v>734</v>
      </c>
      <c r="AK1150">
        <v>877002151</v>
      </c>
      <c r="AO1150">
        <v>260001</v>
      </c>
      <c r="BF1150" s="64">
        <v>688</v>
      </c>
      <c r="BG1150">
        <f t="shared" si="79"/>
        <v>0</v>
      </c>
      <c r="BH1150" s="22">
        <f t="shared" si="80"/>
        <v>-487.5</v>
      </c>
      <c r="BI1150" s="66" t="s">
        <v>72</v>
      </c>
      <c r="BJ1150" t="e">
        <f>+VLOOKUP(AH1150,Sheet4!A:A,1,FALSE())</f>
        <v>#N/A</v>
      </c>
      <c r="BO1150" s="62">
        <v>-200</v>
      </c>
      <c r="BP1150" t="s">
        <v>735</v>
      </c>
    </row>
    <row r="1151" spans="1:68" ht="12.75" customHeight="1" x14ac:dyDescent="0.3">
      <c r="A1151" s="60">
        <v>46114</v>
      </c>
      <c r="B1151" t="s">
        <v>80</v>
      </c>
      <c r="F1151">
        <v>1937.5</v>
      </c>
      <c r="G1151">
        <v>1937.5</v>
      </c>
      <c r="H1151">
        <v>1350</v>
      </c>
      <c r="I1151">
        <v>1350</v>
      </c>
      <c r="J1151" s="22">
        <v>-587.5</v>
      </c>
      <c r="S1151" t="s">
        <v>81</v>
      </c>
      <c r="W1151">
        <v>2601155</v>
      </c>
      <c r="X1151" t="s">
        <v>730</v>
      </c>
      <c r="Y1151" t="s">
        <v>169</v>
      </c>
      <c r="Z1151" t="s">
        <v>731</v>
      </c>
      <c r="AA1151" t="s">
        <v>738</v>
      </c>
      <c r="AH1151" t="s">
        <v>730</v>
      </c>
      <c r="AI1151" t="s">
        <v>733</v>
      </c>
      <c r="AJ1151" t="s">
        <v>734</v>
      </c>
      <c r="AK1151">
        <v>877002151</v>
      </c>
      <c r="AO1151">
        <v>260001</v>
      </c>
      <c r="BF1151" s="64">
        <v>1938</v>
      </c>
      <c r="BG1151">
        <f t="shared" si="79"/>
        <v>0</v>
      </c>
      <c r="BH1151" s="22">
        <f t="shared" si="80"/>
        <v>-1350</v>
      </c>
      <c r="BI1151" s="66" t="s">
        <v>72</v>
      </c>
      <c r="BJ1151" t="e">
        <f>+VLOOKUP(AH1151,Sheet4!A:A,1,FALSE())</f>
        <v>#N/A</v>
      </c>
      <c r="BO1151" s="62">
        <v>-587.5</v>
      </c>
      <c r="BP1151" t="s">
        <v>735</v>
      </c>
    </row>
    <row r="1152" spans="1:68" ht="12.75" customHeight="1" x14ac:dyDescent="0.3">
      <c r="A1152" s="60">
        <v>46114</v>
      </c>
      <c r="B1152" t="s">
        <v>80</v>
      </c>
      <c r="F1152">
        <v>687.5</v>
      </c>
      <c r="G1152">
        <v>687.5</v>
      </c>
      <c r="H1152">
        <v>475</v>
      </c>
      <c r="I1152">
        <v>475</v>
      </c>
      <c r="J1152" s="22">
        <v>-212.5</v>
      </c>
      <c r="S1152" t="s">
        <v>81</v>
      </c>
      <c r="W1152">
        <v>2601155</v>
      </c>
      <c r="X1152" t="s">
        <v>730</v>
      </c>
      <c r="Y1152" t="s">
        <v>169</v>
      </c>
      <c r="Z1152" t="s">
        <v>731</v>
      </c>
      <c r="AA1152" t="s">
        <v>739</v>
      </c>
      <c r="AH1152" t="s">
        <v>730</v>
      </c>
      <c r="AI1152" t="s">
        <v>733</v>
      </c>
      <c r="AJ1152" t="s">
        <v>734</v>
      </c>
      <c r="AK1152">
        <v>877002151</v>
      </c>
      <c r="AO1152">
        <v>260001</v>
      </c>
      <c r="BF1152" s="64">
        <v>688</v>
      </c>
      <c r="BG1152">
        <f t="shared" si="79"/>
        <v>0</v>
      </c>
      <c r="BH1152" s="22">
        <f t="shared" si="80"/>
        <v>-475</v>
      </c>
      <c r="BI1152" s="66" t="s">
        <v>72</v>
      </c>
      <c r="BJ1152" t="e">
        <f>+VLOOKUP(AH1152,Sheet4!A:A,1,FALSE())</f>
        <v>#N/A</v>
      </c>
      <c r="BO1152" s="62">
        <v>-212.5</v>
      </c>
      <c r="BP1152" t="s">
        <v>735</v>
      </c>
    </row>
    <row r="1153" spans="1:68" ht="12.75" customHeight="1" x14ac:dyDescent="0.3">
      <c r="A1153" s="60">
        <v>46114</v>
      </c>
      <c r="B1153" t="s">
        <v>80</v>
      </c>
      <c r="F1153">
        <v>1062.5</v>
      </c>
      <c r="G1153">
        <v>1062.5</v>
      </c>
      <c r="H1153">
        <v>737.5</v>
      </c>
      <c r="I1153">
        <v>737.5</v>
      </c>
      <c r="J1153" s="22">
        <v>-325</v>
      </c>
      <c r="S1153" t="s">
        <v>81</v>
      </c>
      <c r="W1153">
        <v>2601155</v>
      </c>
      <c r="X1153" t="s">
        <v>730</v>
      </c>
      <c r="Y1153" t="s">
        <v>169</v>
      </c>
      <c r="Z1153" t="s">
        <v>731</v>
      </c>
      <c r="AA1153" t="s">
        <v>740</v>
      </c>
      <c r="AH1153" t="s">
        <v>730</v>
      </c>
      <c r="AI1153" t="s">
        <v>733</v>
      </c>
      <c r="AJ1153" t="s">
        <v>734</v>
      </c>
      <c r="AK1153">
        <v>877002151</v>
      </c>
      <c r="AO1153">
        <v>260001</v>
      </c>
      <c r="BF1153" s="64">
        <v>1062</v>
      </c>
      <c r="BG1153">
        <f t="shared" si="79"/>
        <v>0</v>
      </c>
      <c r="BH1153" s="22">
        <f t="shared" si="80"/>
        <v>-737.5</v>
      </c>
      <c r="BI1153" s="66" t="s">
        <v>72</v>
      </c>
      <c r="BJ1153" t="e">
        <f>+VLOOKUP(AH1153,Sheet4!A:A,1,FALSE())</f>
        <v>#N/A</v>
      </c>
      <c r="BO1153" s="62">
        <v>-325</v>
      </c>
      <c r="BP1153" t="s">
        <v>735</v>
      </c>
    </row>
    <row r="1154" spans="1:68" ht="12.75" customHeight="1" x14ac:dyDescent="0.3">
      <c r="A1154" s="60">
        <v>46114</v>
      </c>
      <c r="B1154" t="s">
        <v>63</v>
      </c>
      <c r="F1154">
        <v>4680</v>
      </c>
      <c r="G1154">
        <v>4680</v>
      </c>
      <c r="H1154" s="22">
        <v>3285</v>
      </c>
      <c r="I1154" s="22">
        <v>3285</v>
      </c>
      <c r="J1154" s="22">
        <f>I1154-G1154</f>
        <v>-1395</v>
      </c>
      <c r="K1154" t="s">
        <v>64</v>
      </c>
      <c r="L1154" s="22"/>
      <c r="M1154" s="22"/>
      <c r="S1154" t="s">
        <v>65</v>
      </c>
      <c r="W1154">
        <v>2601156</v>
      </c>
      <c r="X1154" t="s">
        <v>741</v>
      </c>
      <c r="Y1154" t="s">
        <v>111</v>
      </c>
      <c r="Z1154" t="s">
        <v>305</v>
      </c>
      <c r="AA1154" t="s">
        <v>742</v>
      </c>
      <c r="AH1154" t="s">
        <v>741</v>
      </c>
      <c r="AI1154" t="s">
        <v>743</v>
      </c>
      <c r="AJ1154" t="s">
        <v>308</v>
      </c>
      <c r="AK1154" t="s">
        <v>309</v>
      </c>
      <c r="AO1154">
        <v>260001</v>
      </c>
      <c r="BC1154" s="22">
        <v>-1395</v>
      </c>
      <c r="BF1154" s="64">
        <v>4680</v>
      </c>
      <c r="BG1154">
        <f t="shared" ref="BG1154:BG1217" si="81">+BD1154+BE1154</f>
        <v>0</v>
      </c>
      <c r="BH1154" s="22">
        <f t="shared" ref="BH1154:BH1217" si="82">+BG1154-I1154</f>
        <v>-3285</v>
      </c>
      <c r="BI1154" s="66" t="s">
        <v>72</v>
      </c>
      <c r="BJ1154" t="e">
        <f>+VLOOKUP(AH1154,Sheet4!A:A,1,FALSE())</f>
        <v>#N/A</v>
      </c>
      <c r="BO1154" s="62">
        <f>+I1154+-H1154</f>
        <v>0</v>
      </c>
      <c r="BP1154" t="s">
        <v>744</v>
      </c>
    </row>
    <row r="1155" spans="1:68" ht="12.75" customHeight="1" x14ac:dyDescent="0.3">
      <c r="A1155" s="60">
        <v>46114</v>
      </c>
      <c r="B1155" t="s">
        <v>74</v>
      </c>
      <c r="F1155" s="63">
        <v>312</v>
      </c>
      <c r="G1155">
        <v>156</v>
      </c>
      <c r="H1155" s="22">
        <v>219</v>
      </c>
      <c r="I1155" s="22">
        <v>219</v>
      </c>
      <c r="J1155" s="22">
        <f>I1155-G1155</f>
        <v>63</v>
      </c>
      <c r="L1155" s="22"/>
      <c r="M1155" s="22"/>
      <c r="S1155" t="s">
        <v>75</v>
      </c>
      <c r="W1155">
        <v>2601156</v>
      </c>
      <c r="X1155" t="s">
        <v>741</v>
      </c>
      <c r="Y1155" t="s">
        <v>111</v>
      </c>
      <c r="Z1155" t="s">
        <v>305</v>
      </c>
      <c r="AA1155" t="s">
        <v>742</v>
      </c>
      <c r="AH1155" t="s">
        <v>741</v>
      </c>
      <c r="AI1155" t="s">
        <v>743</v>
      </c>
      <c r="AJ1155" t="s">
        <v>308</v>
      </c>
      <c r="AK1155" t="s">
        <v>309</v>
      </c>
      <c r="AO1155">
        <v>260001</v>
      </c>
      <c r="BC1155" s="22">
        <v>-93</v>
      </c>
      <c r="BG1155">
        <f t="shared" si="81"/>
        <v>0</v>
      </c>
      <c r="BH1155" s="22">
        <f t="shared" si="82"/>
        <v>-219</v>
      </c>
      <c r="BI1155" s="61" t="s">
        <v>72</v>
      </c>
      <c r="BJ1155" t="e">
        <f>+VLOOKUP(AH1155,Sheet4!A:A,1,FALSE())</f>
        <v>#N/A</v>
      </c>
      <c r="BO1155" s="62">
        <f>+I1155+-H1155</f>
        <v>0</v>
      </c>
      <c r="BP1155" t="s">
        <v>744</v>
      </c>
    </row>
    <row r="1156" spans="1:68" ht="12.75" customHeight="1" x14ac:dyDescent="0.3">
      <c r="A1156" s="60">
        <v>46114</v>
      </c>
      <c r="B1156" t="s">
        <v>76</v>
      </c>
      <c r="F1156">
        <v>6240</v>
      </c>
      <c r="G1156">
        <v>6240</v>
      </c>
      <c r="H1156" s="22">
        <v>4380</v>
      </c>
      <c r="I1156" s="22">
        <v>4380</v>
      </c>
      <c r="J1156" s="22">
        <f>I1156-G1156</f>
        <v>-1860</v>
      </c>
      <c r="L1156" s="22"/>
      <c r="M1156" s="22"/>
      <c r="S1156" t="s">
        <v>77</v>
      </c>
      <c r="W1156">
        <v>2601156</v>
      </c>
      <c r="X1156" t="s">
        <v>741</v>
      </c>
      <c r="Y1156" t="s">
        <v>111</v>
      </c>
      <c r="Z1156" t="s">
        <v>305</v>
      </c>
      <c r="AA1156" t="s">
        <v>742</v>
      </c>
      <c r="AH1156" t="s">
        <v>741</v>
      </c>
      <c r="AI1156" t="s">
        <v>743</v>
      </c>
      <c r="AJ1156" t="s">
        <v>308</v>
      </c>
      <c r="AK1156" t="s">
        <v>309</v>
      </c>
      <c r="AO1156">
        <v>260001</v>
      </c>
      <c r="BC1156" s="22">
        <v>-1860</v>
      </c>
      <c r="BG1156">
        <f t="shared" si="81"/>
        <v>0</v>
      </c>
      <c r="BH1156" s="22">
        <f t="shared" si="82"/>
        <v>-4380</v>
      </c>
      <c r="BI1156" s="61" t="s">
        <v>72</v>
      </c>
      <c r="BJ1156" t="e">
        <f>+VLOOKUP(AH1156,Sheet4!A:A,1,FALSE())</f>
        <v>#N/A</v>
      </c>
      <c r="BO1156" s="62">
        <f>+I1156+-H1156</f>
        <v>0</v>
      </c>
      <c r="BP1156" t="s">
        <v>744</v>
      </c>
    </row>
    <row r="1157" spans="1:68" ht="12.75" customHeight="1" x14ac:dyDescent="0.3">
      <c r="A1157" s="60">
        <v>46114</v>
      </c>
      <c r="B1157" t="s">
        <v>78</v>
      </c>
      <c r="F1157" s="63">
        <v>312</v>
      </c>
      <c r="G1157">
        <v>156</v>
      </c>
      <c r="H1157" s="22">
        <v>219</v>
      </c>
      <c r="I1157" s="22">
        <v>219</v>
      </c>
      <c r="J1157" s="22">
        <f>I1157-G1157</f>
        <v>63</v>
      </c>
      <c r="L1157" s="22"/>
      <c r="M1157" s="22"/>
      <c r="S1157" t="s">
        <v>79</v>
      </c>
      <c r="W1157">
        <v>2601156</v>
      </c>
      <c r="X1157" t="s">
        <v>741</v>
      </c>
      <c r="Y1157" t="s">
        <v>111</v>
      </c>
      <c r="Z1157" t="s">
        <v>305</v>
      </c>
      <c r="AA1157" t="s">
        <v>742</v>
      </c>
      <c r="AH1157" t="s">
        <v>741</v>
      </c>
      <c r="AI1157" t="s">
        <v>743</v>
      </c>
      <c r="AJ1157" t="s">
        <v>308</v>
      </c>
      <c r="AK1157" t="s">
        <v>309</v>
      </c>
      <c r="AO1157">
        <v>260001</v>
      </c>
      <c r="BC1157" s="22">
        <v>-93</v>
      </c>
      <c r="BG1157">
        <f t="shared" si="81"/>
        <v>0</v>
      </c>
      <c r="BH1157" s="22">
        <f t="shared" si="82"/>
        <v>-219</v>
      </c>
      <c r="BI1157" s="61" t="s">
        <v>72</v>
      </c>
      <c r="BJ1157" t="e">
        <f>+VLOOKUP(AH1157,Sheet4!A:A,1,FALSE())</f>
        <v>#N/A</v>
      </c>
      <c r="BO1157" s="62">
        <f>+I1157+-H1157</f>
        <v>0</v>
      </c>
      <c r="BP1157" t="s">
        <v>744</v>
      </c>
    </row>
    <row r="1158" spans="1:68" ht="12.75" customHeight="1" x14ac:dyDescent="0.3">
      <c r="A1158" s="60">
        <v>46114</v>
      </c>
      <c r="B1158" t="s">
        <v>80</v>
      </c>
      <c r="F1158">
        <v>3900</v>
      </c>
      <c r="G1158">
        <v>3900</v>
      </c>
      <c r="H1158" s="22">
        <v>2737.5</v>
      </c>
      <c r="I1158" s="22">
        <v>2737.5</v>
      </c>
      <c r="J1158" s="22">
        <f>I1158-G1158</f>
        <v>-1162.5</v>
      </c>
      <c r="L1158" s="22"/>
      <c r="M1158" s="22"/>
      <c r="S1158" t="s">
        <v>81</v>
      </c>
      <c r="W1158">
        <v>2601156</v>
      </c>
      <c r="X1158" t="s">
        <v>741</v>
      </c>
      <c r="Y1158" t="s">
        <v>111</v>
      </c>
      <c r="Z1158" t="s">
        <v>305</v>
      </c>
      <c r="AA1158" t="s">
        <v>742</v>
      </c>
      <c r="AH1158" t="s">
        <v>741</v>
      </c>
      <c r="AI1158" t="s">
        <v>743</v>
      </c>
      <c r="AJ1158" t="s">
        <v>308</v>
      </c>
      <c r="AK1158" t="s">
        <v>309</v>
      </c>
      <c r="AO1158">
        <v>260001</v>
      </c>
      <c r="BC1158" s="22">
        <v>-1162.5</v>
      </c>
      <c r="BF1158" s="64">
        <v>3900</v>
      </c>
      <c r="BG1158">
        <f t="shared" si="81"/>
        <v>0</v>
      </c>
      <c r="BH1158" s="22">
        <f t="shared" si="82"/>
        <v>-2737.5</v>
      </c>
      <c r="BI1158" s="66" t="s">
        <v>72</v>
      </c>
      <c r="BJ1158" t="e">
        <f>+VLOOKUP(AH1158,Sheet4!A:A,1,FALSE())</f>
        <v>#N/A</v>
      </c>
      <c r="BO1158" s="62">
        <f>+I1158+-H1158</f>
        <v>0</v>
      </c>
      <c r="BP1158" t="s">
        <v>744</v>
      </c>
    </row>
    <row r="1159" spans="1:68" ht="12.75" customHeight="1" x14ac:dyDescent="0.3">
      <c r="A1159" s="60">
        <v>46114</v>
      </c>
      <c r="B1159" t="s">
        <v>63</v>
      </c>
      <c r="F1159">
        <v>17280</v>
      </c>
      <c r="G1159">
        <v>17280</v>
      </c>
      <c r="H1159">
        <v>19560</v>
      </c>
      <c r="I1159">
        <v>19560</v>
      </c>
      <c r="J1159" s="22">
        <v>2280</v>
      </c>
      <c r="K1159" t="s">
        <v>64</v>
      </c>
      <c r="S1159" t="s">
        <v>65</v>
      </c>
      <c r="W1159">
        <v>2601157</v>
      </c>
      <c r="X1159" t="s">
        <v>745</v>
      </c>
      <c r="Y1159" t="s">
        <v>169</v>
      </c>
      <c r="Z1159" t="s">
        <v>412</v>
      </c>
      <c r="AA1159" t="s">
        <v>746</v>
      </c>
      <c r="AH1159" t="s">
        <v>745</v>
      </c>
      <c r="AI1159" t="s">
        <v>747</v>
      </c>
      <c r="AJ1159" t="s">
        <v>415</v>
      </c>
      <c r="AK1159">
        <v>864272425</v>
      </c>
      <c r="AO1159">
        <v>260001</v>
      </c>
      <c r="BG1159">
        <f t="shared" si="81"/>
        <v>0</v>
      </c>
      <c r="BH1159" s="22">
        <f t="shared" si="82"/>
        <v>-19560</v>
      </c>
      <c r="BI1159" s="61" t="s">
        <v>72</v>
      </c>
      <c r="BJ1159" t="e">
        <f>+VLOOKUP(AH1159,Sheet4!A:A,1,FALSE())</f>
        <v>#N/A</v>
      </c>
      <c r="BO1159" s="62">
        <v>2280</v>
      </c>
      <c r="BP1159" t="s">
        <v>748</v>
      </c>
    </row>
    <row r="1160" spans="1:68" ht="12.75" customHeight="1" x14ac:dyDescent="0.3">
      <c r="A1160" s="60">
        <v>46114</v>
      </c>
      <c r="B1160" t="s">
        <v>74</v>
      </c>
      <c r="F1160" s="63">
        <v>1152</v>
      </c>
      <c r="G1160">
        <v>576</v>
      </c>
      <c r="H1160">
        <v>1304</v>
      </c>
      <c r="I1160">
        <v>1304</v>
      </c>
      <c r="J1160" s="22">
        <v>152</v>
      </c>
      <c r="S1160" t="s">
        <v>75</v>
      </c>
      <c r="W1160">
        <v>2601157</v>
      </c>
      <c r="X1160" t="s">
        <v>745</v>
      </c>
      <c r="Y1160" t="s">
        <v>169</v>
      </c>
      <c r="Z1160" t="s">
        <v>412</v>
      </c>
      <c r="AA1160" t="s">
        <v>746</v>
      </c>
      <c r="AH1160" t="s">
        <v>745</v>
      </c>
      <c r="AI1160" t="s">
        <v>747</v>
      </c>
      <c r="AJ1160" t="s">
        <v>415</v>
      </c>
      <c r="AK1160">
        <v>864272425</v>
      </c>
      <c r="AO1160">
        <v>260001</v>
      </c>
      <c r="BG1160">
        <f t="shared" si="81"/>
        <v>0</v>
      </c>
      <c r="BH1160" s="22">
        <f t="shared" si="82"/>
        <v>-1304</v>
      </c>
      <c r="BI1160" s="61" t="s">
        <v>72</v>
      </c>
      <c r="BJ1160" t="e">
        <f>+VLOOKUP(AH1160,Sheet4!A:A,1,FALSE())</f>
        <v>#N/A</v>
      </c>
      <c r="BO1160" s="62">
        <v>152</v>
      </c>
      <c r="BP1160" t="s">
        <v>748</v>
      </c>
    </row>
    <row r="1161" spans="1:68" ht="12.75" customHeight="1" x14ac:dyDescent="0.3">
      <c r="A1161" s="60">
        <v>46114</v>
      </c>
      <c r="B1161" t="s">
        <v>76</v>
      </c>
      <c r="F1161">
        <v>23040</v>
      </c>
      <c r="G1161">
        <v>23040</v>
      </c>
      <c r="H1161">
        <v>26080</v>
      </c>
      <c r="I1161">
        <v>26080</v>
      </c>
      <c r="J1161" s="22">
        <v>3040</v>
      </c>
      <c r="S1161" t="s">
        <v>77</v>
      </c>
      <c r="W1161">
        <v>2601157</v>
      </c>
      <c r="X1161" t="s">
        <v>745</v>
      </c>
      <c r="Y1161" t="s">
        <v>169</v>
      </c>
      <c r="Z1161" t="s">
        <v>412</v>
      </c>
      <c r="AA1161" t="s">
        <v>746</v>
      </c>
      <c r="AH1161" t="s">
        <v>745</v>
      </c>
      <c r="AI1161" t="s">
        <v>747</v>
      </c>
      <c r="AJ1161" t="s">
        <v>415</v>
      </c>
      <c r="AK1161">
        <v>864272425</v>
      </c>
      <c r="AO1161">
        <v>260001</v>
      </c>
      <c r="BG1161">
        <f t="shared" si="81"/>
        <v>0</v>
      </c>
      <c r="BH1161" s="22">
        <f t="shared" si="82"/>
        <v>-26080</v>
      </c>
      <c r="BI1161" s="61" t="s">
        <v>72</v>
      </c>
      <c r="BJ1161" t="e">
        <f>+VLOOKUP(AH1161,Sheet4!A:A,1,FALSE())</f>
        <v>#N/A</v>
      </c>
      <c r="BO1161" s="62">
        <v>3040</v>
      </c>
      <c r="BP1161" t="s">
        <v>748</v>
      </c>
    </row>
    <row r="1162" spans="1:68" ht="12.75" customHeight="1" x14ac:dyDescent="0.3">
      <c r="A1162" s="60">
        <v>46114</v>
      </c>
      <c r="B1162" t="s">
        <v>78</v>
      </c>
      <c r="F1162" s="63">
        <v>1152</v>
      </c>
      <c r="G1162">
        <v>576</v>
      </c>
      <c r="H1162">
        <v>1304</v>
      </c>
      <c r="I1162">
        <v>1304</v>
      </c>
      <c r="J1162" s="22">
        <v>152</v>
      </c>
      <c r="S1162" t="s">
        <v>79</v>
      </c>
      <c r="W1162">
        <v>2601157</v>
      </c>
      <c r="X1162" t="s">
        <v>745</v>
      </c>
      <c r="Y1162" t="s">
        <v>169</v>
      </c>
      <c r="Z1162" t="s">
        <v>412</v>
      </c>
      <c r="AA1162" t="s">
        <v>746</v>
      </c>
      <c r="AH1162" t="s">
        <v>745</v>
      </c>
      <c r="AI1162" t="s">
        <v>747</v>
      </c>
      <c r="AJ1162" t="s">
        <v>415</v>
      </c>
      <c r="AK1162">
        <v>864272425</v>
      </c>
      <c r="AO1162">
        <v>260001</v>
      </c>
      <c r="BG1162">
        <f t="shared" si="81"/>
        <v>0</v>
      </c>
      <c r="BH1162" s="22">
        <f t="shared" si="82"/>
        <v>-1304</v>
      </c>
      <c r="BI1162" s="61" t="s">
        <v>72</v>
      </c>
      <c r="BJ1162" t="e">
        <f>+VLOOKUP(AH1162,Sheet4!A:A,1,FALSE())</f>
        <v>#N/A</v>
      </c>
      <c r="BO1162" s="62">
        <v>152</v>
      </c>
      <c r="BP1162" t="s">
        <v>748</v>
      </c>
    </row>
    <row r="1163" spans="1:68" ht="12.75" customHeight="1" x14ac:dyDescent="0.3">
      <c r="A1163" s="60">
        <v>46114</v>
      </c>
      <c r="B1163" t="s">
        <v>80</v>
      </c>
      <c r="F1163">
        <v>14400</v>
      </c>
      <c r="G1163">
        <v>14400</v>
      </c>
      <c r="H1163">
        <v>16300</v>
      </c>
      <c r="I1163">
        <v>16300</v>
      </c>
      <c r="J1163" s="22">
        <v>1900</v>
      </c>
      <c r="S1163" t="s">
        <v>81</v>
      </c>
      <c r="W1163">
        <v>2601157</v>
      </c>
      <c r="X1163" t="s">
        <v>745</v>
      </c>
      <c r="Y1163" t="s">
        <v>169</v>
      </c>
      <c r="Z1163" t="s">
        <v>412</v>
      </c>
      <c r="AA1163" t="s">
        <v>746</v>
      </c>
      <c r="AH1163" t="s">
        <v>745</v>
      </c>
      <c r="AI1163" t="s">
        <v>747</v>
      </c>
      <c r="AJ1163" t="s">
        <v>415</v>
      </c>
      <c r="AK1163">
        <v>864272425</v>
      </c>
      <c r="AO1163">
        <v>260001</v>
      </c>
      <c r="BD1163" s="64">
        <v>14400</v>
      </c>
      <c r="BG1163">
        <f t="shared" si="81"/>
        <v>14400</v>
      </c>
      <c r="BH1163" s="22">
        <f t="shared" si="82"/>
        <v>-1900</v>
      </c>
      <c r="BI1163" s="67" t="s">
        <v>100</v>
      </c>
      <c r="BJ1163" t="e">
        <f>+VLOOKUP(AH1163,Sheet4!A:A,1,FALSE())</f>
        <v>#N/A</v>
      </c>
      <c r="BO1163" s="62">
        <v>1900</v>
      </c>
      <c r="BP1163" t="s">
        <v>748</v>
      </c>
    </row>
    <row r="1164" spans="1:68" ht="12.75" customHeight="1" x14ac:dyDescent="0.3">
      <c r="A1164" s="60">
        <v>46114</v>
      </c>
      <c r="B1164" t="s">
        <v>63</v>
      </c>
      <c r="F1164">
        <v>705</v>
      </c>
      <c r="G1164">
        <v>705</v>
      </c>
      <c r="H1164" s="22">
        <v>60</v>
      </c>
      <c r="I1164" s="22">
        <v>60</v>
      </c>
      <c r="J1164" s="22">
        <f t="shared" ref="J1164:J1204" si="83">I1164-G1164</f>
        <v>-645</v>
      </c>
      <c r="K1164" t="s">
        <v>64</v>
      </c>
      <c r="L1164" s="22"/>
      <c r="M1164" s="22"/>
      <c r="S1164" t="s">
        <v>65</v>
      </c>
      <c r="W1164">
        <v>2601158</v>
      </c>
      <c r="X1164" t="s">
        <v>749</v>
      </c>
      <c r="Y1164" t="s">
        <v>67</v>
      </c>
      <c r="Z1164" t="s">
        <v>750</v>
      </c>
      <c r="AA1164" t="s">
        <v>751</v>
      </c>
      <c r="AH1164" t="s">
        <v>749</v>
      </c>
      <c r="AI1164" t="s">
        <v>752</v>
      </c>
      <c r="AJ1164" t="s">
        <v>753</v>
      </c>
      <c r="AK1164" t="s">
        <v>754</v>
      </c>
      <c r="AO1164">
        <v>260001</v>
      </c>
      <c r="BC1164" s="22">
        <v>-645</v>
      </c>
      <c r="BG1164">
        <f t="shared" si="81"/>
        <v>0</v>
      </c>
      <c r="BH1164" s="22">
        <f t="shared" si="82"/>
        <v>-60</v>
      </c>
      <c r="BI1164" s="61" t="s">
        <v>72</v>
      </c>
      <c r="BJ1164" t="e">
        <f>+VLOOKUP(AH1164,Sheet4!A:A,1,FALSE())</f>
        <v>#N/A</v>
      </c>
      <c r="BO1164" s="62">
        <f t="shared" ref="BO1164:BO1204" si="84">+I1164+-H1164</f>
        <v>0</v>
      </c>
      <c r="BP1164" t="s">
        <v>755</v>
      </c>
    </row>
    <row r="1165" spans="1:68" ht="12.75" customHeight="1" x14ac:dyDescent="0.3">
      <c r="A1165" s="60">
        <v>46114</v>
      </c>
      <c r="B1165" t="s">
        <v>74</v>
      </c>
      <c r="F1165" s="63">
        <v>47</v>
      </c>
      <c r="G1165">
        <v>23.5</v>
      </c>
      <c r="H1165" s="22">
        <v>4</v>
      </c>
      <c r="I1165" s="22">
        <v>4</v>
      </c>
      <c r="J1165" s="22">
        <f t="shared" si="83"/>
        <v>-19.5</v>
      </c>
      <c r="L1165" s="22"/>
      <c r="M1165" s="22"/>
      <c r="S1165" t="s">
        <v>75</v>
      </c>
      <c r="W1165">
        <v>2601158</v>
      </c>
      <c r="X1165" t="s">
        <v>749</v>
      </c>
      <c r="Y1165" t="s">
        <v>67</v>
      </c>
      <c r="Z1165" t="s">
        <v>750</v>
      </c>
      <c r="AA1165" t="s">
        <v>751</v>
      </c>
      <c r="AH1165" t="s">
        <v>749</v>
      </c>
      <c r="AI1165" t="s">
        <v>752</v>
      </c>
      <c r="AJ1165" t="s">
        <v>753</v>
      </c>
      <c r="AK1165" t="s">
        <v>754</v>
      </c>
      <c r="AO1165">
        <v>260001</v>
      </c>
      <c r="BC1165" s="22">
        <v>-43</v>
      </c>
      <c r="BG1165">
        <f t="shared" si="81"/>
        <v>0</v>
      </c>
      <c r="BH1165" s="22">
        <f t="shared" si="82"/>
        <v>-4</v>
      </c>
      <c r="BI1165" s="61" t="s">
        <v>72</v>
      </c>
      <c r="BJ1165" t="e">
        <f>+VLOOKUP(AH1165,Sheet4!A:A,1,FALSE())</f>
        <v>#N/A</v>
      </c>
      <c r="BO1165" s="62">
        <f t="shared" si="84"/>
        <v>0</v>
      </c>
      <c r="BP1165" t="s">
        <v>755</v>
      </c>
    </row>
    <row r="1166" spans="1:68" ht="12.75" customHeight="1" x14ac:dyDescent="0.3">
      <c r="A1166" s="60">
        <v>46114</v>
      </c>
      <c r="B1166" t="s">
        <v>76</v>
      </c>
      <c r="F1166">
        <v>940</v>
      </c>
      <c r="G1166">
        <v>940</v>
      </c>
      <c r="H1166" s="22">
        <v>80</v>
      </c>
      <c r="I1166" s="22">
        <v>80</v>
      </c>
      <c r="J1166" s="22">
        <f t="shared" si="83"/>
        <v>-860</v>
      </c>
      <c r="L1166" s="22"/>
      <c r="M1166" s="22"/>
      <c r="S1166" t="s">
        <v>77</v>
      </c>
      <c r="W1166">
        <v>2601158</v>
      </c>
      <c r="X1166" t="s">
        <v>749</v>
      </c>
      <c r="Y1166" t="s">
        <v>67</v>
      </c>
      <c r="Z1166" t="s">
        <v>750</v>
      </c>
      <c r="AA1166" t="s">
        <v>751</v>
      </c>
      <c r="AH1166" t="s">
        <v>749</v>
      </c>
      <c r="AI1166" t="s">
        <v>752</v>
      </c>
      <c r="AJ1166" t="s">
        <v>753</v>
      </c>
      <c r="AK1166" t="s">
        <v>754</v>
      </c>
      <c r="AO1166">
        <v>260001</v>
      </c>
      <c r="BC1166" s="22">
        <v>-860</v>
      </c>
      <c r="BG1166">
        <f t="shared" si="81"/>
        <v>0</v>
      </c>
      <c r="BH1166" s="22">
        <f t="shared" si="82"/>
        <v>-80</v>
      </c>
      <c r="BI1166" s="61" t="s">
        <v>72</v>
      </c>
      <c r="BJ1166" t="e">
        <f>+VLOOKUP(AH1166,Sheet4!A:A,1,FALSE())</f>
        <v>#N/A</v>
      </c>
      <c r="BO1166" s="62">
        <f t="shared" si="84"/>
        <v>0</v>
      </c>
      <c r="BP1166" t="s">
        <v>755</v>
      </c>
    </row>
    <row r="1167" spans="1:68" ht="12.75" customHeight="1" x14ac:dyDescent="0.3">
      <c r="A1167" s="60">
        <v>46114</v>
      </c>
      <c r="B1167" t="s">
        <v>78</v>
      </c>
      <c r="F1167" s="63">
        <v>37</v>
      </c>
      <c r="G1167">
        <v>18.5</v>
      </c>
      <c r="H1167" s="22">
        <v>4</v>
      </c>
      <c r="I1167" s="22">
        <v>4</v>
      </c>
      <c r="J1167" s="22">
        <f t="shared" si="83"/>
        <v>-14.5</v>
      </c>
      <c r="L1167" s="22"/>
      <c r="M1167" s="22"/>
      <c r="S1167" t="s">
        <v>79</v>
      </c>
      <c r="W1167">
        <v>2601158</v>
      </c>
      <c r="X1167" t="s">
        <v>749</v>
      </c>
      <c r="Y1167" t="s">
        <v>67</v>
      </c>
      <c r="Z1167" t="s">
        <v>750</v>
      </c>
      <c r="AA1167" t="s">
        <v>751</v>
      </c>
      <c r="AH1167" t="s">
        <v>749</v>
      </c>
      <c r="AI1167" t="s">
        <v>752</v>
      </c>
      <c r="AJ1167" t="s">
        <v>753</v>
      </c>
      <c r="AK1167" t="s">
        <v>754</v>
      </c>
      <c r="AO1167">
        <v>260001</v>
      </c>
      <c r="BC1167" s="22">
        <v>-33</v>
      </c>
      <c r="BG1167">
        <f t="shared" si="81"/>
        <v>0</v>
      </c>
      <c r="BH1167" s="22">
        <f t="shared" si="82"/>
        <v>-4</v>
      </c>
      <c r="BI1167" s="61" t="s">
        <v>72</v>
      </c>
      <c r="BJ1167" t="e">
        <f>+VLOOKUP(AH1167,Sheet4!A:A,1,FALSE())</f>
        <v>#N/A</v>
      </c>
      <c r="BO1167" s="62">
        <f t="shared" si="84"/>
        <v>0</v>
      </c>
      <c r="BP1167" t="s">
        <v>755</v>
      </c>
    </row>
    <row r="1168" spans="1:68" ht="12.75" customHeight="1" x14ac:dyDescent="0.3">
      <c r="A1168" s="60">
        <v>46114</v>
      </c>
      <c r="B1168" t="s">
        <v>80</v>
      </c>
      <c r="F1168">
        <v>462.5</v>
      </c>
      <c r="G1168">
        <v>462.5</v>
      </c>
      <c r="H1168" s="22">
        <v>50</v>
      </c>
      <c r="I1168" s="22">
        <v>50</v>
      </c>
      <c r="J1168" s="22">
        <f t="shared" si="83"/>
        <v>-412.5</v>
      </c>
      <c r="L1168" s="22">
        <f>I1168/12.5</f>
        <v>4</v>
      </c>
      <c r="M1168" s="22"/>
      <c r="S1168" t="s">
        <v>81</v>
      </c>
      <c r="W1168">
        <v>2601158</v>
      </c>
      <c r="X1168" t="s">
        <v>749</v>
      </c>
      <c r="Y1168" t="s">
        <v>67</v>
      </c>
      <c r="Z1168" t="s">
        <v>750</v>
      </c>
      <c r="AA1168" t="s">
        <v>751</v>
      </c>
      <c r="AH1168" t="s">
        <v>749</v>
      </c>
      <c r="AI1168" t="s">
        <v>752</v>
      </c>
      <c r="AJ1168" t="s">
        <v>753</v>
      </c>
      <c r="AK1168" t="s">
        <v>754</v>
      </c>
      <c r="AO1168">
        <v>260001</v>
      </c>
      <c r="BC1168" s="22">
        <v>-412.5</v>
      </c>
      <c r="BG1168">
        <f t="shared" si="81"/>
        <v>0</v>
      </c>
      <c r="BH1168" s="22">
        <f t="shared" si="82"/>
        <v>-50</v>
      </c>
      <c r="BI1168" s="61" t="s">
        <v>72</v>
      </c>
      <c r="BJ1168" t="e">
        <f>+VLOOKUP(AH1168,Sheet4!A:A,1,FALSE())</f>
        <v>#N/A</v>
      </c>
      <c r="BO1168" s="62">
        <f t="shared" si="84"/>
        <v>0</v>
      </c>
      <c r="BP1168" t="s">
        <v>755</v>
      </c>
    </row>
    <row r="1169" spans="1:68" ht="12.75" customHeight="1" x14ac:dyDescent="0.3">
      <c r="A1169" s="60">
        <v>46114</v>
      </c>
      <c r="B1169" t="s">
        <v>82</v>
      </c>
      <c r="F1169" s="63">
        <v>30</v>
      </c>
      <c r="G1169">
        <v>15</v>
      </c>
      <c r="H1169" s="22">
        <v>0</v>
      </c>
      <c r="I1169" s="22">
        <v>0</v>
      </c>
      <c r="J1169" s="22">
        <f t="shared" si="83"/>
        <v>-15</v>
      </c>
      <c r="L1169" s="22"/>
      <c r="M1169" s="22"/>
      <c r="S1169" t="s">
        <v>83</v>
      </c>
      <c r="W1169">
        <v>2601158</v>
      </c>
      <c r="X1169" t="s">
        <v>749</v>
      </c>
      <c r="Y1169" t="s">
        <v>67</v>
      </c>
      <c r="Z1169" t="s">
        <v>750</v>
      </c>
      <c r="AA1169" t="s">
        <v>751</v>
      </c>
      <c r="AH1169" t="s">
        <v>749</v>
      </c>
      <c r="AI1169" t="s">
        <v>752</v>
      </c>
      <c r="AJ1169" t="s">
        <v>753</v>
      </c>
      <c r="AK1169" t="s">
        <v>754</v>
      </c>
      <c r="AO1169">
        <v>260001</v>
      </c>
      <c r="BC1169" s="22">
        <v>-30</v>
      </c>
      <c r="BG1169">
        <f t="shared" si="81"/>
        <v>0</v>
      </c>
      <c r="BH1169" s="22">
        <f t="shared" si="82"/>
        <v>0</v>
      </c>
      <c r="BI1169" s="61" t="s">
        <v>72</v>
      </c>
      <c r="BJ1169" t="e">
        <f>+VLOOKUP(AH1169,Sheet4!A:A,1,FALSE())</f>
        <v>#N/A</v>
      </c>
      <c r="BO1169" s="62">
        <f t="shared" si="84"/>
        <v>0</v>
      </c>
      <c r="BP1169" t="s">
        <v>755</v>
      </c>
    </row>
    <row r="1170" spans="1:68" ht="12.75" customHeight="1" x14ac:dyDescent="0.3">
      <c r="A1170" s="60">
        <v>46114</v>
      </c>
      <c r="B1170" t="s">
        <v>84</v>
      </c>
      <c r="F1170">
        <v>500</v>
      </c>
      <c r="G1170">
        <v>500</v>
      </c>
      <c r="H1170" s="22">
        <v>0</v>
      </c>
      <c r="I1170" s="22">
        <v>0</v>
      </c>
      <c r="J1170" s="22">
        <f t="shared" si="83"/>
        <v>-500</v>
      </c>
      <c r="L1170" s="22"/>
      <c r="M1170" s="22">
        <f>I1170/50</f>
        <v>0</v>
      </c>
      <c r="S1170" t="s">
        <v>85</v>
      </c>
      <c r="W1170">
        <v>2601158</v>
      </c>
      <c r="X1170" t="s">
        <v>749</v>
      </c>
      <c r="Y1170" t="s">
        <v>67</v>
      </c>
      <c r="Z1170" t="s">
        <v>750</v>
      </c>
      <c r="AA1170" t="s">
        <v>751</v>
      </c>
      <c r="AH1170" t="s">
        <v>749</v>
      </c>
      <c r="AI1170" t="s">
        <v>752</v>
      </c>
      <c r="AJ1170" t="s">
        <v>753</v>
      </c>
      <c r="AK1170" t="s">
        <v>754</v>
      </c>
      <c r="AO1170">
        <v>260001</v>
      </c>
      <c r="BC1170" s="22">
        <v>-500</v>
      </c>
      <c r="BG1170">
        <f t="shared" si="81"/>
        <v>0</v>
      </c>
      <c r="BH1170" s="22">
        <f t="shared" si="82"/>
        <v>0</v>
      </c>
      <c r="BI1170" s="61" t="s">
        <v>72</v>
      </c>
      <c r="BJ1170" t="e">
        <f>+VLOOKUP(AH1170,Sheet4!A:A,1,FALSE())</f>
        <v>#N/A</v>
      </c>
      <c r="BO1170" s="62">
        <f t="shared" si="84"/>
        <v>0</v>
      </c>
      <c r="BP1170" t="s">
        <v>755</v>
      </c>
    </row>
    <row r="1171" spans="1:68" ht="12.75" customHeight="1" x14ac:dyDescent="0.3">
      <c r="A1171" s="60">
        <v>46114</v>
      </c>
      <c r="B1171" t="s">
        <v>63</v>
      </c>
      <c r="F1171">
        <v>2775</v>
      </c>
      <c r="G1171">
        <v>2775</v>
      </c>
      <c r="H1171" s="22">
        <v>0</v>
      </c>
      <c r="I1171" s="22">
        <v>0</v>
      </c>
      <c r="J1171" s="22">
        <f t="shared" si="83"/>
        <v>-2775</v>
      </c>
      <c r="K1171" t="s">
        <v>93</v>
      </c>
      <c r="L1171" s="22"/>
      <c r="M1171" s="22"/>
      <c r="S1171" t="s">
        <v>65</v>
      </c>
      <c r="W1171">
        <v>2601159</v>
      </c>
      <c r="X1171" t="s">
        <v>756</v>
      </c>
      <c r="Y1171" t="s">
        <v>119</v>
      </c>
      <c r="Z1171" t="s">
        <v>585</v>
      </c>
      <c r="AA1171" t="s">
        <v>757</v>
      </c>
      <c r="AH1171" t="s">
        <v>756</v>
      </c>
      <c r="AI1171" t="s">
        <v>758</v>
      </c>
      <c r="AJ1171" t="s">
        <v>588</v>
      </c>
      <c r="AK1171" t="s">
        <v>589</v>
      </c>
      <c r="AO1171">
        <v>260001</v>
      </c>
      <c r="BC1171" s="22">
        <v>-2775</v>
      </c>
      <c r="BG1171">
        <f t="shared" si="81"/>
        <v>0</v>
      </c>
      <c r="BH1171" s="22">
        <f t="shared" si="82"/>
        <v>0</v>
      </c>
      <c r="BI1171" s="61" t="s">
        <v>72</v>
      </c>
      <c r="BJ1171" t="str">
        <f>+VLOOKUP(AH1171,Sheet4!A:A,1,FALSE())</f>
        <v>Denilson Manuel Couve</v>
      </c>
      <c r="BL1171" s="62">
        <f t="shared" ref="BL1171:BL1180" si="85">+G1171-BG1171</f>
        <v>2775</v>
      </c>
      <c r="BO1171" s="62">
        <f t="shared" si="84"/>
        <v>0</v>
      </c>
      <c r="BP1171" t="s">
        <v>759</v>
      </c>
    </row>
    <row r="1172" spans="1:68" ht="12.75" customHeight="1" x14ac:dyDescent="0.3">
      <c r="A1172" s="60">
        <v>46114</v>
      </c>
      <c r="B1172" t="s">
        <v>63</v>
      </c>
      <c r="F1172">
        <v>990</v>
      </c>
      <c r="G1172">
        <v>990</v>
      </c>
      <c r="H1172" s="22">
        <v>0</v>
      </c>
      <c r="I1172" s="22">
        <v>0</v>
      </c>
      <c r="J1172" s="22">
        <f t="shared" si="83"/>
        <v>-990</v>
      </c>
      <c r="K1172" t="s">
        <v>93</v>
      </c>
      <c r="L1172" s="22"/>
      <c r="M1172" s="22"/>
      <c r="S1172" t="s">
        <v>65</v>
      </c>
      <c r="W1172">
        <v>2601159</v>
      </c>
      <c r="X1172" t="s">
        <v>756</v>
      </c>
      <c r="Y1172" t="s">
        <v>119</v>
      </c>
      <c r="Z1172" t="s">
        <v>585</v>
      </c>
      <c r="AA1172" t="s">
        <v>760</v>
      </c>
      <c r="AH1172" t="s">
        <v>756</v>
      </c>
      <c r="AI1172" t="s">
        <v>758</v>
      </c>
      <c r="AJ1172" t="s">
        <v>588</v>
      </c>
      <c r="AK1172" t="s">
        <v>589</v>
      </c>
      <c r="AO1172">
        <v>260001</v>
      </c>
      <c r="BC1172" s="22">
        <v>-990</v>
      </c>
      <c r="BG1172">
        <f t="shared" si="81"/>
        <v>0</v>
      </c>
      <c r="BH1172" s="22">
        <f t="shared" si="82"/>
        <v>0</v>
      </c>
      <c r="BI1172" s="61" t="s">
        <v>72</v>
      </c>
      <c r="BJ1172" t="str">
        <f>+VLOOKUP(AH1172,Sheet4!A:A,1,FALSE())</f>
        <v>Denilson Manuel Couve</v>
      </c>
      <c r="BL1172" s="62">
        <f t="shared" si="85"/>
        <v>990</v>
      </c>
      <c r="BO1172" s="62">
        <f t="shared" si="84"/>
        <v>0</v>
      </c>
      <c r="BP1172" t="s">
        <v>759</v>
      </c>
    </row>
    <row r="1173" spans="1:68" ht="12.75" customHeight="1" x14ac:dyDescent="0.3">
      <c r="A1173" s="60">
        <v>46114</v>
      </c>
      <c r="B1173" t="s">
        <v>74</v>
      </c>
      <c r="F1173" s="63">
        <v>185</v>
      </c>
      <c r="G1173">
        <v>92.5</v>
      </c>
      <c r="H1173" s="22">
        <v>0</v>
      </c>
      <c r="I1173" s="22">
        <v>0</v>
      </c>
      <c r="J1173" s="22">
        <f t="shared" si="83"/>
        <v>-92.5</v>
      </c>
      <c r="L1173" s="22"/>
      <c r="M1173" s="22"/>
      <c r="S1173" t="s">
        <v>75</v>
      </c>
      <c r="W1173">
        <v>2601159</v>
      </c>
      <c r="X1173" t="s">
        <v>756</v>
      </c>
      <c r="Y1173" t="s">
        <v>119</v>
      </c>
      <c r="Z1173" t="s">
        <v>585</v>
      </c>
      <c r="AA1173" t="s">
        <v>757</v>
      </c>
      <c r="AH1173" t="s">
        <v>756</v>
      </c>
      <c r="AI1173" t="s">
        <v>758</v>
      </c>
      <c r="AJ1173" t="s">
        <v>588</v>
      </c>
      <c r="AK1173" t="s">
        <v>589</v>
      </c>
      <c r="AO1173">
        <v>260001</v>
      </c>
      <c r="BC1173" s="22">
        <v>-185</v>
      </c>
      <c r="BG1173">
        <f t="shared" si="81"/>
        <v>0</v>
      </c>
      <c r="BH1173" s="22">
        <f t="shared" si="82"/>
        <v>0</v>
      </c>
      <c r="BI1173" s="61" t="s">
        <v>72</v>
      </c>
      <c r="BJ1173" t="str">
        <f>+VLOOKUP(AH1173,Sheet4!A:A,1,FALSE())</f>
        <v>Denilson Manuel Couve</v>
      </c>
      <c r="BL1173" s="62">
        <f t="shared" si="85"/>
        <v>92.5</v>
      </c>
      <c r="BO1173" s="62">
        <f t="shared" si="84"/>
        <v>0</v>
      </c>
      <c r="BP1173" t="s">
        <v>759</v>
      </c>
    </row>
    <row r="1174" spans="1:68" ht="12.75" customHeight="1" x14ac:dyDescent="0.3">
      <c r="A1174" s="60">
        <v>46114</v>
      </c>
      <c r="B1174" t="s">
        <v>74</v>
      </c>
      <c r="F1174" s="63">
        <v>66</v>
      </c>
      <c r="G1174">
        <v>33</v>
      </c>
      <c r="H1174" s="22">
        <v>0</v>
      </c>
      <c r="I1174" s="22">
        <v>0</v>
      </c>
      <c r="J1174" s="22">
        <f t="shared" si="83"/>
        <v>-33</v>
      </c>
      <c r="L1174" s="22"/>
      <c r="M1174" s="22"/>
      <c r="S1174" t="s">
        <v>75</v>
      </c>
      <c r="W1174">
        <v>2601159</v>
      </c>
      <c r="X1174" t="s">
        <v>756</v>
      </c>
      <c r="Y1174" t="s">
        <v>119</v>
      </c>
      <c r="Z1174" t="s">
        <v>585</v>
      </c>
      <c r="AA1174" t="s">
        <v>760</v>
      </c>
      <c r="AH1174" t="s">
        <v>756</v>
      </c>
      <c r="AI1174" t="s">
        <v>758</v>
      </c>
      <c r="AJ1174" t="s">
        <v>588</v>
      </c>
      <c r="AK1174" t="s">
        <v>589</v>
      </c>
      <c r="AO1174">
        <v>260001</v>
      </c>
      <c r="BC1174" s="22">
        <v>-66</v>
      </c>
      <c r="BG1174">
        <f t="shared" si="81"/>
        <v>0</v>
      </c>
      <c r="BH1174" s="22">
        <f t="shared" si="82"/>
        <v>0</v>
      </c>
      <c r="BI1174" s="61" t="s">
        <v>72</v>
      </c>
      <c r="BJ1174" t="str">
        <f>+VLOOKUP(AH1174,Sheet4!A:A,1,FALSE())</f>
        <v>Denilson Manuel Couve</v>
      </c>
      <c r="BL1174" s="62">
        <f t="shared" si="85"/>
        <v>33</v>
      </c>
      <c r="BO1174" s="62">
        <f t="shared" si="84"/>
        <v>0</v>
      </c>
      <c r="BP1174" t="s">
        <v>759</v>
      </c>
    </row>
    <row r="1175" spans="1:68" ht="12.75" customHeight="1" x14ac:dyDescent="0.3">
      <c r="A1175" s="60">
        <v>46114</v>
      </c>
      <c r="B1175" t="s">
        <v>76</v>
      </c>
      <c r="F1175">
        <v>3700</v>
      </c>
      <c r="G1175">
        <v>3700</v>
      </c>
      <c r="H1175" s="22">
        <v>0</v>
      </c>
      <c r="I1175" s="22">
        <v>0</v>
      </c>
      <c r="J1175" s="22">
        <f t="shared" si="83"/>
        <v>-3700</v>
      </c>
      <c r="L1175" s="22"/>
      <c r="M1175" s="22"/>
      <c r="S1175" t="s">
        <v>77</v>
      </c>
      <c r="W1175">
        <v>2601159</v>
      </c>
      <c r="X1175" t="s">
        <v>756</v>
      </c>
      <c r="Y1175" t="s">
        <v>119</v>
      </c>
      <c r="Z1175" t="s">
        <v>585</v>
      </c>
      <c r="AA1175" t="s">
        <v>757</v>
      </c>
      <c r="AH1175" t="s">
        <v>756</v>
      </c>
      <c r="AI1175" t="s">
        <v>758</v>
      </c>
      <c r="AJ1175" t="s">
        <v>588</v>
      </c>
      <c r="AK1175" t="s">
        <v>589</v>
      </c>
      <c r="AO1175">
        <v>260001</v>
      </c>
      <c r="BC1175" s="22">
        <v>-3700</v>
      </c>
      <c r="BG1175">
        <f t="shared" si="81"/>
        <v>0</v>
      </c>
      <c r="BH1175" s="22">
        <f t="shared" si="82"/>
        <v>0</v>
      </c>
      <c r="BI1175" s="61" t="s">
        <v>72</v>
      </c>
      <c r="BJ1175" t="str">
        <f>+VLOOKUP(AH1175,Sheet4!A:A,1,FALSE())</f>
        <v>Denilson Manuel Couve</v>
      </c>
      <c r="BL1175" s="62">
        <f t="shared" si="85"/>
        <v>3700</v>
      </c>
      <c r="BO1175" s="62">
        <f t="shared" si="84"/>
        <v>0</v>
      </c>
      <c r="BP1175" t="s">
        <v>759</v>
      </c>
    </row>
    <row r="1176" spans="1:68" ht="12.75" customHeight="1" x14ac:dyDescent="0.3">
      <c r="A1176" s="60">
        <v>46114</v>
      </c>
      <c r="B1176" t="s">
        <v>76</v>
      </c>
      <c r="F1176">
        <v>1320</v>
      </c>
      <c r="G1176">
        <v>1320</v>
      </c>
      <c r="H1176" s="22">
        <v>0</v>
      </c>
      <c r="I1176" s="22">
        <v>0</v>
      </c>
      <c r="J1176" s="22">
        <f t="shared" si="83"/>
        <v>-1320</v>
      </c>
      <c r="L1176" s="22"/>
      <c r="M1176" s="22"/>
      <c r="S1176" t="s">
        <v>77</v>
      </c>
      <c r="W1176">
        <v>2601159</v>
      </c>
      <c r="X1176" t="s">
        <v>756</v>
      </c>
      <c r="Y1176" t="s">
        <v>119</v>
      </c>
      <c r="Z1176" t="s">
        <v>585</v>
      </c>
      <c r="AA1176" t="s">
        <v>760</v>
      </c>
      <c r="AH1176" t="s">
        <v>756</v>
      </c>
      <c r="AI1176" t="s">
        <v>758</v>
      </c>
      <c r="AJ1176" t="s">
        <v>588</v>
      </c>
      <c r="AK1176" t="s">
        <v>589</v>
      </c>
      <c r="AO1176">
        <v>260001</v>
      </c>
      <c r="BC1176" s="22">
        <v>-1320</v>
      </c>
      <c r="BG1176">
        <f t="shared" si="81"/>
        <v>0</v>
      </c>
      <c r="BH1176" s="22">
        <f t="shared" si="82"/>
        <v>0</v>
      </c>
      <c r="BI1176" s="61" t="s">
        <v>72</v>
      </c>
      <c r="BJ1176" t="str">
        <f>+VLOOKUP(AH1176,Sheet4!A:A,1,FALSE())</f>
        <v>Denilson Manuel Couve</v>
      </c>
      <c r="BL1176" s="62">
        <f t="shared" si="85"/>
        <v>1320</v>
      </c>
      <c r="BO1176" s="62">
        <f t="shared" si="84"/>
        <v>0</v>
      </c>
      <c r="BP1176" t="s">
        <v>759</v>
      </c>
    </row>
    <row r="1177" spans="1:68" ht="12.75" customHeight="1" x14ac:dyDescent="0.3">
      <c r="A1177" s="60">
        <v>46114</v>
      </c>
      <c r="B1177" t="s">
        <v>78</v>
      </c>
      <c r="F1177" s="63">
        <v>185</v>
      </c>
      <c r="G1177">
        <v>92.5</v>
      </c>
      <c r="H1177" s="22">
        <v>0</v>
      </c>
      <c r="I1177" s="22">
        <v>0</v>
      </c>
      <c r="J1177" s="22">
        <f t="shared" si="83"/>
        <v>-92.5</v>
      </c>
      <c r="L1177" s="22"/>
      <c r="M1177" s="22"/>
      <c r="S1177" t="s">
        <v>79</v>
      </c>
      <c r="W1177">
        <v>2601159</v>
      </c>
      <c r="X1177" t="s">
        <v>756</v>
      </c>
      <c r="Y1177" t="s">
        <v>119</v>
      </c>
      <c r="Z1177" t="s">
        <v>585</v>
      </c>
      <c r="AA1177" t="s">
        <v>757</v>
      </c>
      <c r="AH1177" t="s">
        <v>756</v>
      </c>
      <c r="AI1177" t="s">
        <v>758</v>
      </c>
      <c r="AJ1177" t="s">
        <v>588</v>
      </c>
      <c r="AK1177" t="s">
        <v>589</v>
      </c>
      <c r="AO1177">
        <v>260001</v>
      </c>
      <c r="BC1177" s="22">
        <v>-185</v>
      </c>
      <c r="BG1177">
        <f t="shared" si="81"/>
        <v>0</v>
      </c>
      <c r="BH1177" s="22">
        <f t="shared" si="82"/>
        <v>0</v>
      </c>
      <c r="BI1177" s="61" t="s">
        <v>72</v>
      </c>
      <c r="BJ1177" t="str">
        <f>+VLOOKUP(AH1177,Sheet4!A:A,1,FALSE())</f>
        <v>Denilson Manuel Couve</v>
      </c>
      <c r="BL1177" s="62">
        <f t="shared" si="85"/>
        <v>92.5</v>
      </c>
      <c r="BO1177" s="62">
        <f t="shared" si="84"/>
        <v>0</v>
      </c>
      <c r="BP1177" t="s">
        <v>759</v>
      </c>
    </row>
    <row r="1178" spans="1:68" ht="12.75" customHeight="1" x14ac:dyDescent="0.3">
      <c r="A1178" s="60">
        <v>46114</v>
      </c>
      <c r="B1178" t="s">
        <v>78</v>
      </c>
      <c r="F1178" s="63">
        <v>66</v>
      </c>
      <c r="G1178">
        <v>33</v>
      </c>
      <c r="H1178" s="22">
        <v>0</v>
      </c>
      <c r="I1178" s="22">
        <v>0</v>
      </c>
      <c r="J1178" s="22">
        <f t="shared" si="83"/>
        <v>-33</v>
      </c>
      <c r="L1178" s="22"/>
      <c r="M1178" s="22"/>
      <c r="S1178" t="s">
        <v>79</v>
      </c>
      <c r="W1178">
        <v>2601159</v>
      </c>
      <c r="X1178" t="s">
        <v>756</v>
      </c>
      <c r="Y1178" t="s">
        <v>119</v>
      </c>
      <c r="Z1178" t="s">
        <v>585</v>
      </c>
      <c r="AA1178" t="s">
        <v>760</v>
      </c>
      <c r="AH1178" t="s">
        <v>756</v>
      </c>
      <c r="AI1178" t="s">
        <v>758</v>
      </c>
      <c r="AJ1178" t="s">
        <v>588</v>
      </c>
      <c r="AK1178" t="s">
        <v>589</v>
      </c>
      <c r="AO1178">
        <v>260001</v>
      </c>
      <c r="BC1178" s="22">
        <v>-66</v>
      </c>
      <c r="BG1178">
        <f t="shared" si="81"/>
        <v>0</v>
      </c>
      <c r="BH1178" s="22">
        <f t="shared" si="82"/>
        <v>0</v>
      </c>
      <c r="BI1178" s="61" t="s">
        <v>72</v>
      </c>
      <c r="BJ1178" t="str">
        <f>+VLOOKUP(AH1178,Sheet4!A:A,1,FALSE())</f>
        <v>Denilson Manuel Couve</v>
      </c>
      <c r="BL1178" s="62">
        <f t="shared" si="85"/>
        <v>33</v>
      </c>
      <c r="BO1178" s="62">
        <f t="shared" si="84"/>
        <v>0</v>
      </c>
      <c r="BP1178" t="s">
        <v>759</v>
      </c>
    </row>
    <row r="1179" spans="1:68" ht="12.75" customHeight="1" x14ac:dyDescent="0.3">
      <c r="A1179" s="60">
        <v>46114</v>
      </c>
      <c r="B1179" t="s">
        <v>80</v>
      </c>
      <c r="F1179">
        <v>2312.5</v>
      </c>
      <c r="G1179">
        <v>2312.5</v>
      </c>
      <c r="H1179" s="22">
        <v>0</v>
      </c>
      <c r="I1179" s="22">
        <v>0</v>
      </c>
      <c r="J1179" s="22">
        <f t="shared" si="83"/>
        <v>-2312.5</v>
      </c>
      <c r="L1179" s="22"/>
      <c r="M1179" s="22"/>
      <c r="S1179" t="s">
        <v>81</v>
      </c>
      <c r="W1179">
        <v>2601159</v>
      </c>
      <c r="X1179" s="69" t="s">
        <v>756</v>
      </c>
      <c r="Y1179" t="s">
        <v>119</v>
      </c>
      <c r="Z1179" t="s">
        <v>585</v>
      </c>
      <c r="AA1179" t="s">
        <v>757</v>
      </c>
      <c r="AH1179" t="s">
        <v>756</v>
      </c>
      <c r="AI1179" t="s">
        <v>758</v>
      </c>
      <c r="AJ1179" t="s">
        <v>588</v>
      </c>
      <c r="AK1179" t="s">
        <v>589</v>
      </c>
      <c r="AO1179">
        <v>260001</v>
      </c>
      <c r="BC1179" s="22">
        <v>-2312.5</v>
      </c>
      <c r="BE1179" s="64">
        <v>2312</v>
      </c>
      <c r="BG1179">
        <f t="shared" si="81"/>
        <v>2312</v>
      </c>
      <c r="BH1179" s="22">
        <f t="shared" si="82"/>
        <v>2312</v>
      </c>
      <c r="BI1179" s="65" t="s">
        <v>100</v>
      </c>
      <c r="BJ1179" t="str">
        <f>+VLOOKUP(AH1179,Sheet4!A:A,1,FALSE())</f>
        <v>Denilson Manuel Couve</v>
      </c>
      <c r="BL1179" s="62">
        <f t="shared" si="85"/>
        <v>0.5</v>
      </c>
      <c r="BO1179" s="62">
        <f t="shared" si="84"/>
        <v>0</v>
      </c>
      <c r="BP1179" t="s">
        <v>759</v>
      </c>
    </row>
    <row r="1180" spans="1:68" ht="12.75" customHeight="1" x14ac:dyDescent="0.3">
      <c r="A1180" s="60">
        <v>46114</v>
      </c>
      <c r="B1180" t="s">
        <v>80</v>
      </c>
      <c r="F1180">
        <v>825</v>
      </c>
      <c r="G1180">
        <v>825</v>
      </c>
      <c r="H1180" s="22">
        <v>0</v>
      </c>
      <c r="I1180" s="22">
        <v>0</v>
      </c>
      <c r="J1180" s="22">
        <f t="shared" si="83"/>
        <v>-825</v>
      </c>
      <c r="L1180" s="22"/>
      <c r="M1180" s="22"/>
      <c r="S1180" t="s">
        <v>81</v>
      </c>
      <c r="W1180">
        <v>2601159</v>
      </c>
      <c r="X1180" s="69" t="s">
        <v>756</v>
      </c>
      <c r="Y1180" t="s">
        <v>119</v>
      </c>
      <c r="Z1180" t="s">
        <v>585</v>
      </c>
      <c r="AA1180" t="s">
        <v>760</v>
      </c>
      <c r="AH1180" t="s">
        <v>756</v>
      </c>
      <c r="AI1180" t="s">
        <v>758</v>
      </c>
      <c r="AJ1180" t="s">
        <v>588</v>
      </c>
      <c r="AK1180" t="s">
        <v>589</v>
      </c>
      <c r="AO1180">
        <v>260001</v>
      </c>
      <c r="BC1180" s="22">
        <v>-825</v>
      </c>
      <c r="BE1180" s="64">
        <v>825</v>
      </c>
      <c r="BG1180">
        <f t="shared" si="81"/>
        <v>825</v>
      </c>
      <c r="BH1180" s="22">
        <f t="shared" si="82"/>
        <v>825</v>
      </c>
      <c r="BI1180" s="65" t="s">
        <v>100</v>
      </c>
      <c r="BJ1180" t="str">
        <f>+VLOOKUP(AH1180,Sheet4!A:A,1,FALSE())</f>
        <v>Denilson Manuel Couve</v>
      </c>
      <c r="BL1180" s="62">
        <f t="shared" si="85"/>
        <v>0</v>
      </c>
      <c r="BO1180" s="62">
        <f t="shared" si="84"/>
        <v>0</v>
      </c>
      <c r="BP1180" t="s">
        <v>759</v>
      </c>
    </row>
    <row r="1181" spans="1:68" ht="12.75" customHeight="1" x14ac:dyDescent="0.3">
      <c r="A1181" s="60">
        <v>46114</v>
      </c>
      <c r="B1181" t="s">
        <v>63</v>
      </c>
      <c r="F1181">
        <v>1290</v>
      </c>
      <c r="G1181">
        <v>1290</v>
      </c>
      <c r="H1181" s="22">
        <v>420</v>
      </c>
      <c r="I1181" s="22">
        <v>420</v>
      </c>
      <c r="J1181" s="22">
        <f t="shared" si="83"/>
        <v>-870</v>
      </c>
      <c r="K1181" t="s">
        <v>64</v>
      </c>
      <c r="L1181" s="22"/>
      <c r="M1181" s="22"/>
      <c r="S1181" t="s">
        <v>65</v>
      </c>
      <c r="W1181">
        <v>2601160</v>
      </c>
      <c r="X1181" t="s">
        <v>761</v>
      </c>
      <c r="Y1181" t="s">
        <v>67</v>
      </c>
      <c r="Z1181" t="s">
        <v>68</v>
      </c>
      <c r="AA1181" t="s">
        <v>762</v>
      </c>
      <c r="AH1181" t="s">
        <v>761</v>
      </c>
      <c r="AI1181" t="s">
        <v>763</v>
      </c>
      <c r="AJ1181" t="s">
        <v>71</v>
      </c>
      <c r="AK1181">
        <v>865421928</v>
      </c>
      <c r="AO1181">
        <v>260001</v>
      </c>
      <c r="BC1181" s="22">
        <v>-870</v>
      </c>
      <c r="BG1181">
        <f t="shared" si="81"/>
        <v>0</v>
      </c>
      <c r="BH1181" s="22">
        <f t="shared" si="82"/>
        <v>-420</v>
      </c>
      <c r="BI1181" s="61" t="s">
        <v>72</v>
      </c>
      <c r="BJ1181" t="e">
        <f>+VLOOKUP(AH1181,Sheet4!A:A,1,FALSE())</f>
        <v>#N/A</v>
      </c>
      <c r="BO1181" s="62">
        <f t="shared" si="84"/>
        <v>0</v>
      </c>
      <c r="BP1181" t="s">
        <v>764</v>
      </c>
    </row>
    <row r="1182" spans="1:68" ht="12.75" customHeight="1" x14ac:dyDescent="0.3">
      <c r="A1182" s="60">
        <v>46114</v>
      </c>
      <c r="B1182" t="s">
        <v>74</v>
      </c>
      <c r="F1182" s="63">
        <v>86</v>
      </c>
      <c r="G1182">
        <v>43</v>
      </c>
      <c r="H1182" s="22">
        <v>28</v>
      </c>
      <c r="I1182" s="22">
        <v>28</v>
      </c>
      <c r="J1182" s="22">
        <f t="shared" si="83"/>
        <v>-15</v>
      </c>
      <c r="L1182" s="22"/>
      <c r="M1182" s="22"/>
      <c r="S1182" t="s">
        <v>75</v>
      </c>
      <c r="W1182">
        <v>2601160</v>
      </c>
      <c r="X1182" t="s">
        <v>761</v>
      </c>
      <c r="Y1182" t="s">
        <v>67</v>
      </c>
      <c r="Z1182" t="s">
        <v>68</v>
      </c>
      <c r="AA1182" t="s">
        <v>762</v>
      </c>
      <c r="AH1182" t="s">
        <v>761</v>
      </c>
      <c r="AI1182" t="s">
        <v>763</v>
      </c>
      <c r="AJ1182" t="s">
        <v>71</v>
      </c>
      <c r="AK1182">
        <v>865421928</v>
      </c>
      <c r="AO1182">
        <v>260001</v>
      </c>
      <c r="BC1182" s="22">
        <v>-58</v>
      </c>
      <c r="BG1182">
        <f t="shared" si="81"/>
        <v>0</v>
      </c>
      <c r="BH1182" s="22">
        <f t="shared" si="82"/>
        <v>-28</v>
      </c>
      <c r="BI1182" s="61" t="s">
        <v>72</v>
      </c>
      <c r="BJ1182" t="e">
        <f>+VLOOKUP(AH1182,Sheet4!A:A,1,FALSE())</f>
        <v>#N/A</v>
      </c>
      <c r="BO1182" s="62">
        <f t="shared" si="84"/>
        <v>0</v>
      </c>
      <c r="BP1182" t="s">
        <v>764</v>
      </c>
    </row>
    <row r="1183" spans="1:68" ht="12.75" customHeight="1" x14ac:dyDescent="0.3">
      <c r="A1183" s="60">
        <v>46114</v>
      </c>
      <c r="B1183" t="s">
        <v>76</v>
      </c>
      <c r="F1183">
        <v>1720</v>
      </c>
      <c r="G1183">
        <v>1720</v>
      </c>
      <c r="H1183" s="22">
        <v>560</v>
      </c>
      <c r="I1183" s="22">
        <v>560</v>
      </c>
      <c r="J1183" s="22">
        <f t="shared" si="83"/>
        <v>-1160</v>
      </c>
      <c r="L1183" s="22"/>
      <c r="M1183" s="22"/>
      <c r="S1183" t="s">
        <v>77</v>
      </c>
      <c r="W1183">
        <v>2601160</v>
      </c>
      <c r="X1183" t="s">
        <v>761</v>
      </c>
      <c r="Y1183" t="s">
        <v>67</v>
      </c>
      <c r="Z1183" t="s">
        <v>68</v>
      </c>
      <c r="AA1183" t="s">
        <v>762</v>
      </c>
      <c r="AH1183" t="s">
        <v>761</v>
      </c>
      <c r="AI1183" t="s">
        <v>763</v>
      </c>
      <c r="AJ1183" t="s">
        <v>71</v>
      </c>
      <c r="AK1183">
        <v>865421928</v>
      </c>
      <c r="AO1183">
        <v>260001</v>
      </c>
      <c r="BC1183" s="22">
        <v>-1160</v>
      </c>
      <c r="BG1183">
        <f t="shared" si="81"/>
        <v>0</v>
      </c>
      <c r="BH1183" s="22">
        <f t="shared" si="82"/>
        <v>-560</v>
      </c>
      <c r="BI1183" s="61" t="s">
        <v>72</v>
      </c>
      <c r="BJ1183" t="e">
        <f>+VLOOKUP(AH1183,Sheet4!A:A,1,FALSE())</f>
        <v>#N/A</v>
      </c>
      <c r="BO1183" s="62">
        <f t="shared" si="84"/>
        <v>0</v>
      </c>
      <c r="BP1183" t="s">
        <v>764</v>
      </c>
    </row>
    <row r="1184" spans="1:68" ht="12.75" customHeight="1" x14ac:dyDescent="0.3">
      <c r="A1184" s="60">
        <v>46114</v>
      </c>
      <c r="B1184" t="s">
        <v>78</v>
      </c>
      <c r="F1184" s="63">
        <v>67</v>
      </c>
      <c r="G1184">
        <v>33.5</v>
      </c>
      <c r="H1184" s="22">
        <v>28</v>
      </c>
      <c r="I1184" s="22">
        <v>28</v>
      </c>
      <c r="J1184" s="22">
        <f t="shared" si="83"/>
        <v>-5.5</v>
      </c>
      <c r="L1184" s="22"/>
      <c r="M1184" s="22"/>
      <c r="S1184" t="s">
        <v>79</v>
      </c>
      <c r="W1184">
        <v>2601160</v>
      </c>
      <c r="X1184" t="s">
        <v>761</v>
      </c>
      <c r="Y1184" t="s">
        <v>67</v>
      </c>
      <c r="Z1184" t="s">
        <v>68</v>
      </c>
      <c r="AA1184" t="s">
        <v>762</v>
      </c>
      <c r="AH1184" t="s">
        <v>761</v>
      </c>
      <c r="AI1184" t="s">
        <v>763</v>
      </c>
      <c r="AJ1184" t="s">
        <v>71</v>
      </c>
      <c r="AK1184">
        <v>865421928</v>
      </c>
      <c r="AO1184">
        <v>260001</v>
      </c>
      <c r="BC1184" s="22">
        <v>-39</v>
      </c>
      <c r="BG1184">
        <f t="shared" si="81"/>
        <v>0</v>
      </c>
      <c r="BH1184" s="22">
        <f t="shared" si="82"/>
        <v>-28</v>
      </c>
      <c r="BI1184" s="61" t="s">
        <v>72</v>
      </c>
      <c r="BJ1184" t="e">
        <f>+VLOOKUP(AH1184,Sheet4!A:A,1,FALSE())</f>
        <v>#N/A</v>
      </c>
      <c r="BO1184" s="62">
        <f t="shared" si="84"/>
        <v>0</v>
      </c>
      <c r="BP1184" t="s">
        <v>764</v>
      </c>
    </row>
    <row r="1185" spans="1:68" ht="12.75" customHeight="1" x14ac:dyDescent="0.3">
      <c r="A1185" s="60">
        <v>46114</v>
      </c>
      <c r="B1185" t="s">
        <v>80</v>
      </c>
      <c r="F1185">
        <v>837.5</v>
      </c>
      <c r="G1185">
        <v>837.5</v>
      </c>
      <c r="H1185" s="22">
        <v>350</v>
      </c>
      <c r="I1185" s="22">
        <v>350</v>
      </c>
      <c r="J1185" s="22">
        <f t="shared" si="83"/>
        <v>-487.5</v>
      </c>
      <c r="L1185" s="22">
        <f>I1185/12.5</f>
        <v>28</v>
      </c>
      <c r="M1185" s="22"/>
      <c r="S1185" t="s">
        <v>81</v>
      </c>
      <c r="W1185">
        <v>2601160</v>
      </c>
      <c r="X1185" t="s">
        <v>761</v>
      </c>
      <c r="Y1185" t="s">
        <v>67</v>
      </c>
      <c r="Z1185" t="s">
        <v>68</v>
      </c>
      <c r="AA1185" t="s">
        <v>762</v>
      </c>
      <c r="AH1185" t="s">
        <v>761</v>
      </c>
      <c r="AI1185" t="s">
        <v>763</v>
      </c>
      <c r="AJ1185" t="s">
        <v>71</v>
      </c>
      <c r="AK1185">
        <v>865421928</v>
      </c>
      <c r="AO1185">
        <v>260001</v>
      </c>
      <c r="BC1185" s="22">
        <v>-487.5</v>
      </c>
      <c r="BG1185">
        <f t="shared" si="81"/>
        <v>0</v>
      </c>
      <c r="BH1185" s="22">
        <f t="shared" si="82"/>
        <v>-350</v>
      </c>
      <c r="BI1185" s="61" t="s">
        <v>72</v>
      </c>
      <c r="BJ1185" t="e">
        <f>+VLOOKUP(AH1185,Sheet4!A:A,1,FALSE())</f>
        <v>#N/A</v>
      </c>
      <c r="BO1185" s="62">
        <f t="shared" si="84"/>
        <v>0</v>
      </c>
      <c r="BP1185" t="s">
        <v>764</v>
      </c>
    </row>
    <row r="1186" spans="1:68" ht="12.75" customHeight="1" x14ac:dyDescent="0.3">
      <c r="A1186" s="60">
        <v>46114</v>
      </c>
      <c r="B1186" t="s">
        <v>82</v>
      </c>
      <c r="F1186" s="63">
        <v>57</v>
      </c>
      <c r="G1186">
        <v>28.5</v>
      </c>
      <c r="H1186" s="22">
        <v>0</v>
      </c>
      <c r="I1186" s="22">
        <v>0</v>
      </c>
      <c r="J1186" s="22">
        <f t="shared" si="83"/>
        <v>-28.5</v>
      </c>
      <c r="L1186" s="22"/>
      <c r="M1186" s="22"/>
      <c r="S1186" t="s">
        <v>83</v>
      </c>
      <c r="W1186">
        <v>2601160</v>
      </c>
      <c r="X1186" t="s">
        <v>761</v>
      </c>
      <c r="Y1186" t="s">
        <v>67</v>
      </c>
      <c r="Z1186" t="s">
        <v>68</v>
      </c>
      <c r="AA1186" t="s">
        <v>762</v>
      </c>
      <c r="AH1186" t="s">
        <v>761</v>
      </c>
      <c r="AI1186" t="s">
        <v>763</v>
      </c>
      <c r="AJ1186" t="s">
        <v>71</v>
      </c>
      <c r="AK1186">
        <v>865421928</v>
      </c>
      <c r="AO1186">
        <v>260001</v>
      </c>
      <c r="BC1186" s="22">
        <v>-57</v>
      </c>
      <c r="BG1186">
        <f t="shared" si="81"/>
        <v>0</v>
      </c>
      <c r="BH1186" s="22">
        <f t="shared" si="82"/>
        <v>0</v>
      </c>
      <c r="BI1186" s="61" t="s">
        <v>72</v>
      </c>
      <c r="BJ1186" t="e">
        <f>+VLOOKUP(AH1186,Sheet4!A:A,1,FALSE())</f>
        <v>#N/A</v>
      </c>
      <c r="BO1186" s="62">
        <f t="shared" si="84"/>
        <v>0</v>
      </c>
      <c r="BP1186" t="s">
        <v>764</v>
      </c>
    </row>
    <row r="1187" spans="1:68" ht="12.75" customHeight="1" x14ac:dyDescent="0.3">
      <c r="A1187" s="60">
        <v>46114</v>
      </c>
      <c r="B1187" t="s">
        <v>84</v>
      </c>
      <c r="F1187">
        <v>950</v>
      </c>
      <c r="G1187">
        <v>950</v>
      </c>
      <c r="H1187" s="22">
        <v>0</v>
      </c>
      <c r="I1187" s="22">
        <v>0</v>
      </c>
      <c r="J1187" s="22">
        <f t="shared" si="83"/>
        <v>-950</v>
      </c>
      <c r="L1187" s="22"/>
      <c r="M1187" s="22">
        <f>I1187/50</f>
        <v>0</v>
      </c>
      <c r="S1187" t="s">
        <v>85</v>
      </c>
      <c r="W1187">
        <v>2601160</v>
      </c>
      <c r="X1187" t="s">
        <v>761</v>
      </c>
      <c r="Y1187" t="s">
        <v>67</v>
      </c>
      <c r="Z1187" t="s">
        <v>68</v>
      </c>
      <c r="AA1187" t="s">
        <v>762</v>
      </c>
      <c r="AH1187" t="s">
        <v>761</v>
      </c>
      <c r="AI1187" t="s">
        <v>763</v>
      </c>
      <c r="AJ1187" t="s">
        <v>71</v>
      </c>
      <c r="AK1187">
        <v>865421928</v>
      </c>
      <c r="AO1187">
        <v>260001</v>
      </c>
      <c r="BC1187" s="22">
        <v>-950</v>
      </c>
      <c r="BG1187">
        <f t="shared" si="81"/>
        <v>0</v>
      </c>
      <c r="BH1187" s="22">
        <f t="shared" si="82"/>
        <v>0</v>
      </c>
      <c r="BI1187" s="61" t="s">
        <v>72</v>
      </c>
      <c r="BJ1187" t="e">
        <f>+VLOOKUP(AH1187,Sheet4!A:A,1,FALSE())</f>
        <v>#N/A</v>
      </c>
      <c r="BO1187" s="62">
        <f t="shared" si="84"/>
        <v>0</v>
      </c>
      <c r="BP1187" t="s">
        <v>764</v>
      </c>
    </row>
    <row r="1188" spans="1:68" ht="12.75" customHeight="1" x14ac:dyDescent="0.3">
      <c r="A1188" s="60">
        <v>46114</v>
      </c>
      <c r="B1188" t="s">
        <v>63</v>
      </c>
      <c r="F1188">
        <v>1845</v>
      </c>
      <c r="G1188">
        <v>1845</v>
      </c>
      <c r="H1188" s="22">
        <v>1845</v>
      </c>
      <c r="I1188" s="22">
        <v>1845</v>
      </c>
      <c r="J1188" s="22">
        <f t="shared" si="83"/>
        <v>0</v>
      </c>
      <c r="K1188" t="s">
        <v>64</v>
      </c>
      <c r="L1188" s="22"/>
      <c r="M1188" s="22"/>
      <c r="S1188" t="s">
        <v>65</v>
      </c>
      <c r="W1188">
        <v>2601161</v>
      </c>
      <c r="X1188" t="s">
        <v>765</v>
      </c>
      <c r="Y1188" t="s">
        <v>144</v>
      </c>
      <c r="Z1188" t="s">
        <v>144</v>
      </c>
      <c r="AA1188" t="s">
        <v>766</v>
      </c>
      <c r="AH1188" t="s">
        <v>765</v>
      </c>
      <c r="AI1188" t="s">
        <v>767</v>
      </c>
      <c r="AJ1188" t="s">
        <v>768</v>
      </c>
      <c r="AK1188" t="s">
        <v>769</v>
      </c>
      <c r="AO1188">
        <v>260001</v>
      </c>
      <c r="BC1188" s="22">
        <v>0</v>
      </c>
      <c r="BG1188">
        <f t="shared" si="81"/>
        <v>0</v>
      </c>
      <c r="BH1188" s="22">
        <f t="shared" si="82"/>
        <v>-1845</v>
      </c>
      <c r="BI1188" s="61" t="s">
        <v>72</v>
      </c>
      <c r="BJ1188" t="e">
        <f>+VLOOKUP(AH1188,Sheet4!A:A,1,FALSE())</f>
        <v>#N/A</v>
      </c>
      <c r="BO1188" s="62">
        <f t="shared" si="84"/>
        <v>0</v>
      </c>
      <c r="BP1188" t="s">
        <v>770</v>
      </c>
    </row>
    <row r="1189" spans="1:68" ht="12.75" customHeight="1" x14ac:dyDescent="0.3">
      <c r="A1189" s="60">
        <v>46114</v>
      </c>
      <c r="B1189" t="s">
        <v>63</v>
      </c>
      <c r="F1189">
        <v>2850</v>
      </c>
      <c r="G1189">
        <v>2850</v>
      </c>
      <c r="H1189" s="22">
        <v>2865</v>
      </c>
      <c r="I1189" s="22">
        <v>2865</v>
      </c>
      <c r="J1189" s="22">
        <f t="shared" si="83"/>
        <v>15</v>
      </c>
      <c r="K1189" t="s">
        <v>64</v>
      </c>
      <c r="L1189" s="22"/>
      <c r="M1189" s="22"/>
      <c r="S1189" t="s">
        <v>65</v>
      </c>
      <c r="W1189">
        <v>2601161</v>
      </c>
      <c r="X1189" t="s">
        <v>765</v>
      </c>
      <c r="Y1189" t="s">
        <v>144</v>
      </c>
      <c r="Z1189" t="s">
        <v>144</v>
      </c>
      <c r="AA1189" t="s">
        <v>771</v>
      </c>
      <c r="AH1189" t="s">
        <v>765</v>
      </c>
      <c r="AI1189" t="s">
        <v>767</v>
      </c>
      <c r="AJ1189" t="s">
        <v>768</v>
      </c>
      <c r="AK1189" t="s">
        <v>769</v>
      </c>
      <c r="AO1189">
        <v>260001</v>
      </c>
      <c r="BC1189" s="22">
        <v>15</v>
      </c>
      <c r="BG1189">
        <f t="shared" si="81"/>
        <v>0</v>
      </c>
      <c r="BH1189" s="22">
        <f t="shared" si="82"/>
        <v>-2865</v>
      </c>
      <c r="BI1189" s="61" t="s">
        <v>72</v>
      </c>
      <c r="BJ1189" t="e">
        <f>+VLOOKUP(AH1189,Sheet4!A:A,1,FALSE())</f>
        <v>#N/A</v>
      </c>
      <c r="BO1189" s="62">
        <f t="shared" si="84"/>
        <v>0</v>
      </c>
      <c r="BP1189" t="s">
        <v>770</v>
      </c>
    </row>
    <row r="1190" spans="1:68" ht="12.75" customHeight="1" x14ac:dyDescent="0.3">
      <c r="A1190" s="60">
        <v>46114</v>
      </c>
      <c r="B1190" t="s">
        <v>74</v>
      </c>
      <c r="F1190" s="63">
        <v>123</v>
      </c>
      <c r="G1190">
        <v>61.5</v>
      </c>
      <c r="H1190" s="22">
        <v>123</v>
      </c>
      <c r="I1190" s="22">
        <v>123</v>
      </c>
      <c r="J1190" s="22">
        <f t="shared" si="83"/>
        <v>61.5</v>
      </c>
      <c r="L1190" s="22"/>
      <c r="M1190" s="22"/>
      <c r="S1190" t="s">
        <v>75</v>
      </c>
      <c r="W1190">
        <v>2601161</v>
      </c>
      <c r="X1190" t="s">
        <v>765</v>
      </c>
      <c r="Y1190" t="s">
        <v>144</v>
      </c>
      <c r="Z1190" t="s">
        <v>144</v>
      </c>
      <c r="AA1190" t="s">
        <v>766</v>
      </c>
      <c r="AH1190" t="s">
        <v>765</v>
      </c>
      <c r="AI1190" t="s">
        <v>767</v>
      </c>
      <c r="AJ1190" t="s">
        <v>768</v>
      </c>
      <c r="AK1190" t="s">
        <v>769</v>
      </c>
      <c r="AO1190">
        <v>260001</v>
      </c>
      <c r="BC1190" s="22">
        <v>0</v>
      </c>
      <c r="BG1190">
        <f t="shared" si="81"/>
        <v>0</v>
      </c>
      <c r="BH1190" s="22">
        <f t="shared" si="82"/>
        <v>-123</v>
      </c>
      <c r="BI1190" s="61" t="s">
        <v>72</v>
      </c>
      <c r="BJ1190" t="e">
        <f>+VLOOKUP(AH1190,Sheet4!A:A,1,FALSE())</f>
        <v>#N/A</v>
      </c>
      <c r="BO1190" s="62">
        <f t="shared" si="84"/>
        <v>0</v>
      </c>
      <c r="BP1190" t="s">
        <v>770</v>
      </c>
    </row>
    <row r="1191" spans="1:68" ht="12.75" customHeight="1" x14ac:dyDescent="0.3">
      <c r="A1191" s="60">
        <v>46114</v>
      </c>
      <c r="B1191" t="s">
        <v>74</v>
      </c>
      <c r="F1191" s="63">
        <v>190</v>
      </c>
      <c r="G1191">
        <v>95</v>
      </c>
      <c r="H1191" s="22">
        <v>191</v>
      </c>
      <c r="I1191" s="22">
        <v>191</v>
      </c>
      <c r="J1191" s="22">
        <f t="shared" si="83"/>
        <v>96</v>
      </c>
      <c r="L1191" s="22"/>
      <c r="M1191" s="22"/>
      <c r="S1191" t="s">
        <v>75</v>
      </c>
      <c r="W1191">
        <v>2601161</v>
      </c>
      <c r="X1191" t="s">
        <v>765</v>
      </c>
      <c r="Y1191" t="s">
        <v>144</v>
      </c>
      <c r="Z1191" t="s">
        <v>144</v>
      </c>
      <c r="AA1191" t="s">
        <v>771</v>
      </c>
      <c r="AH1191" t="s">
        <v>765</v>
      </c>
      <c r="AI1191" t="s">
        <v>767</v>
      </c>
      <c r="AJ1191" t="s">
        <v>768</v>
      </c>
      <c r="AK1191" t="s">
        <v>769</v>
      </c>
      <c r="AO1191">
        <v>260001</v>
      </c>
      <c r="BC1191" s="22">
        <v>1</v>
      </c>
      <c r="BG1191">
        <f t="shared" si="81"/>
        <v>0</v>
      </c>
      <c r="BH1191" s="22">
        <f t="shared" si="82"/>
        <v>-191</v>
      </c>
      <c r="BI1191" s="61" t="s">
        <v>72</v>
      </c>
      <c r="BJ1191" t="e">
        <f>+VLOOKUP(AH1191,Sheet4!A:A,1,FALSE())</f>
        <v>#N/A</v>
      </c>
      <c r="BO1191" s="62">
        <f t="shared" si="84"/>
        <v>0</v>
      </c>
      <c r="BP1191" t="s">
        <v>770</v>
      </c>
    </row>
    <row r="1192" spans="1:68" ht="12.75" customHeight="1" x14ac:dyDescent="0.3">
      <c r="A1192" s="60">
        <v>46114</v>
      </c>
      <c r="B1192" t="s">
        <v>76</v>
      </c>
      <c r="F1192">
        <v>2460</v>
      </c>
      <c r="G1192">
        <v>2460</v>
      </c>
      <c r="H1192" s="22">
        <v>2460</v>
      </c>
      <c r="I1192" s="22">
        <v>2460</v>
      </c>
      <c r="J1192" s="22">
        <f t="shared" si="83"/>
        <v>0</v>
      </c>
      <c r="L1192" s="22"/>
      <c r="M1192" s="22"/>
      <c r="S1192" t="s">
        <v>77</v>
      </c>
      <c r="W1192">
        <v>2601161</v>
      </c>
      <c r="X1192" t="s">
        <v>765</v>
      </c>
      <c r="Y1192" t="s">
        <v>144</v>
      </c>
      <c r="Z1192" t="s">
        <v>144</v>
      </c>
      <c r="AA1192" t="s">
        <v>766</v>
      </c>
      <c r="AH1192" t="s">
        <v>765</v>
      </c>
      <c r="AI1192" t="s">
        <v>767</v>
      </c>
      <c r="AJ1192" t="s">
        <v>768</v>
      </c>
      <c r="AK1192" t="s">
        <v>769</v>
      </c>
      <c r="AO1192">
        <v>260001</v>
      </c>
      <c r="BC1192" s="22">
        <v>0</v>
      </c>
      <c r="BG1192">
        <f t="shared" si="81"/>
        <v>0</v>
      </c>
      <c r="BH1192" s="22">
        <f t="shared" si="82"/>
        <v>-2460</v>
      </c>
      <c r="BI1192" s="61" t="s">
        <v>72</v>
      </c>
      <c r="BJ1192" t="e">
        <f>+VLOOKUP(AH1192,Sheet4!A:A,1,FALSE())</f>
        <v>#N/A</v>
      </c>
      <c r="BO1192" s="62">
        <f t="shared" si="84"/>
        <v>0</v>
      </c>
      <c r="BP1192" t="s">
        <v>770</v>
      </c>
    </row>
    <row r="1193" spans="1:68" ht="12.75" customHeight="1" x14ac:dyDescent="0.3">
      <c r="A1193" s="60">
        <v>46114</v>
      </c>
      <c r="B1193" t="s">
        <v>76</v>
      </c>
      <c r="F1193">
        <v>3800</v>
      </c>
      <c r="G1193">
        <v>3800</v>
      </c>
      <c r="H1193" s="22">
        <v>3820</v>
      </c>
      <c r="I1193" s="22">
        <v>3820</v>
      </c>
      <c r="J1193" s="22">
        <f t="shared" si="83"/>
        <v>20</v>
      </c>
      <c r="L1193" s="22"/>
      <c r="M1193" s="22"/>
      <c r="S1193" t="s">
        <v>77</v>
      </c>
      <c r="W1193">
        <v>2601161</v>
      </c>
      <c r="X1193" t="s">
        <v>765</v>
      </c>
      <c r="Y1193" t="s">
        <v>144</v>
      </c>
      <c r="Z1193" t="s">
        <v>144</v>
      </c>
      <c r="AA1193" t="s">
        <v>771</v>
      </c>
      <c r="AH1193" t="s">
        <v>765</v>
      </c>
      <c r="AI1193" t="s">
        <v>767</v>
      </c>
      <c r="AJ1193" t="s">
        <v>768</v>
      </c>
      <c r="AK1193" t="s">
        <v>769</v>
      </c>
      <c r="AO1193">
        <v>260001</v>
      </c>
      <c r="BC1193" s="22">
        <v>20</v>
      </c>
      <c r="BG1193">
        <f t="shared" si="81"/>
        <v>0</v>
      </c>
      <c r="BH1193" s="22">
        <f t="shared" si="82"/>
        <v>-3820</v>
      </c>
      <c r="BI1193" s="61" t="s">
        <v>72</v>
      </c>
      <c r="BJ1193" t="e">
        <f>+VLOOKUP(AH1193,Sheet4!A:A,1,FALSE())</f>
        <v>#N/A</v>
      </c>
      <c r="BO1193" s="62">
        <f t="shared" si="84"/>
        <v>0</v>
      </c>
      <c r="BP1193" t="s">
        <v>770</v>
      </c>
    </row>
    <row r="1194" spans="1:68" ht="12.75" customHeight="1" x14ac:dyDescent="0.3">
      <c r="A1194" s="60">
        <v>46114</v>
      </c>
      <c r="B1194" t="s">
        <v>78</v>
      </c>
      <c r="F1194" s="63">
        <v>123</v>
      </c>
      <c r="G1194">
        <v>61.5</v>
      </c>
      <c r="H1194" s="22">
        <v>123</v>
      </c>
      <c r="I1194" s="22">
        <v>123</v>
      </c>
      <c r="J1194" s="22">
        <f t="shared" si="83"/>
        <v>61.5</v>
      </c>
      <c r="L1194" s="22"/>
      <c r="M1194" s="22"/>
      <c r="S1194" t="s">
        <v>79</v>
      </c>
      <c r="W1194">
        <v>2601161</v>
      </c>
      <c r="X1194" t="s">
        <v>765</v>
      </c>
      <c r="Y1194" t="s">
        <v>144</v>
      </c>
      <c r="Z1194" t="s">
        <v>144</v>
      </c>
      <c r="AA1194" t="s">
        <v>766</v>
      </c>
      <c r="AH1194" t="s">
        <v>765</v>
      </c>
      <c r="AI1194" t="s">
        <v>767</v>
      </c>
      <c r="AJ1194" t="s">
        <v>768</v>
      </c>
      <c r="AK1194" t="s">
        <v>769</v>
      </c>
      <c r="AO1194">
        <v>260001</v>
      </c>
      <c r="BC1194" s="22">
        <v>0</v>
      </c>
      <c r="BG1194">
        <f t="shared" si="81"/>
        <v>0</v>
      </c>
      <c r="BH1194" s="22">
        <f t="shared" si="82"/>
        <v>-123</v>
      </c>
      <c r="BI1194" s="61" t="s">
        <v>72</v>
      </c>
      <c r="BJ1194" t="e">
        <f>+VLOOKUP(AH1194,Sheet4!A:A,1,FALSE())</f>
        <v>#N/A</v>
      </c>
      <c r="BO1194" s="62">
        <f t="shared" si="84"/>
        <v>0</v>
      </c>
      <c r="BP1194" t="s">
        <v>770</v>
      </c>
    </row>
    <row r="1195" spans="1:68" ht="12.75" customHeight="1" x14ac:dyDescent="0.3">
      <c r="A1195" s="60">
        <v>46114</v>
      </c>
      <c r="B1195" t="s">
        <v>78</v>
      </c>
      <c r="F1195" s="63">
        <v>190</v>
      </c>
      <c r="G1195">
        <v>95</v>
      </c>
      <c r="H1195" s="22">
        <v>191</v>
      </c>
      <c r="I1195" s="22">
        <v>191</v>
      </c>
      <c r="J1195" s="22">
        <f t="shared" si="83"/>
        <v>96</v>
      </c>
      <c r="L1195" s="22"/>
      <c r="M1195" s="22"/>
      <c r="S1195" t="s">
        <v>79</v>
      </c>
      <c r="W1195">
        <v>2601161</v>
      </c>
      <c r="X1195" t="s">
        <v>765</v>
      </c>
      <c r="Y1195" t="s">
        <v>144</v>
      </c>
      <c r="Z1195" t="s">
        <v>144</v>
      </c>
      <c r="AA1195" t="s">
        <v>771</v>
      </c>
      <c r="AH1195" t="s">
        <v>765</v>
      </c>
      <c r="AI1195" t="s">
        <v>767</v>
      </c>
      <c r="AJ1195" t="s">
        <v>768</v>
      </c>
      <c r="AK1195" t="s">
        <v>769</v>
      </c>
      <c r="AO1195">
        <v>260001</v>
      </c>
      <c r="BC1195" s="22">
        <v>1</v>
      </c>
      <c r="BG1195">
        <f t="shared" si="81"/>
        <v>0</v>
      </c>
      <c r="BH1195" s="22">
        <f t="shared" si="82"/>
        <v>-191</v>
      </c>
      <c r="BI1195" s="61" t="s">
        <v>72</v>
      </c>
      <c r="BJ1195" t="e">
        <f>+VLOOKUP(AH1195,Sheet4!A:A,1,FALSE())</f>
        <v>#N/A</v>
      </c>
      <c r="BO1195" s="62">
        <f t="shared" si="84"/>
        <v>0</v>
      </c>
      <c r="BP1195" t="s">
        <v>770</v>
      </c>
    </row>
    <row r="1196" spans="1:68" ht="12.75" customHeight="1" x14ac:dyDescent="0.3">
      <c r="A1196" s="60">
        <v>46114</v>
      </c>
      <c r="B1196" t="s">
        <v>80</v>
      </c>
      <c r="F1196">
        <v>1537.5</v>
      </c>
      <c r="G1196">
        <v>1537.5</v>
      </c>
      <c r="H1196" s="22">
        <v>1537.5</v>
      </c>
      <c r="I1196" s="22">
        <v>1537.5</v>
      </c>
      <c r="J1196" s="22">
        <f t="shared" si="83"/>
        <v>0</v>
      </c>
      <c r="L1196" s="22"/>
      <c r="M1196" s="22"/>
      <c r="S1196" t="s">
        <v>81</v>
      </c>
      <c r="W1196">
        <v>2601161</v>
      </c>
      <c r="X1196" t="s">
        <v>765</v>
      </c>
      <c r="Y1196" t="s">
        <v>144</v>
      </c>
      <c r="Z1196" t="s">
        <v>144</v>
      </c>
      <c r="AA1196" t="s">
        <v>766</v>
      </c>
      <c r="AH1196" t="s">
        <v>765</v>
      </c>
      <c r="AI1196" t="s">
        <v>767</v>
      </c>
      <c r="AJ1196" t="s">
        <v>768</v>
      </c>
      <c r="AK1196" t="s">
        <v>769</v>
      </c>
      <c r="AO1196">
        <v>260001</v>
      </c>
      <c r="BC1196" s="22">
        <v>0</v>
      </c>
      <c r="BG1196">
        <f t="shared" si="81"/>
        <v>0</v>
      </c>
      <c r="BH1196" s="22">
        <f t="shared" si="82"/>
        <v>-1537.5</v>
      </c>
      <c r="BI1196" s="61" t="s">
        <v>72</v>
      </c>
      <c r="BJ1196" t="e">
        <f>+VLOOKUP(AH1196,Sheet4!A:A,1,FALSE())</f>
        <v>#N/A</v>
      </c>
      <c r="BO1196" s="62">
        <f t="shared" si="84"/>
        <v>0</v>
      </c>
      <c r="BP1196" t="s">
        <v>770</v>
      </c>
    </row>
    <row r="1197" spans="1:68" ht="12.75" customHeight="1" x14ac:dyDescent="0.3">
      <c r="A1197" s="60">
        <v>46114</v>
      </c>
      <c r="B1197" t="s">
        <v>80</v>
      </c>
      <c r="F1197">
        <v>2375</v>
      </c>
      <c r="G1197">
        <v>2375</v>
      </c>
      <c r="H1197" s="22">
        <v>2387.5</v>
      </c>
      <c r="I1197" s="22">
        <v>2387.5</v>
      </c>
      <c r="J1197" s="22">
        <f t="shared" si="83"/>
        <v>12.5</v>
      </c>
      <c r="L1197" s="22"/>
      <c r="M1197" s="22"/>
      <c r="S1197" t="s">
        <v>81</v>
      </c>
      <c r="W1197">
        <v>2601161</v>
      </c>
      <c r="X1197" t="s">
        <v>765</v>
      </c>
      <c r="Y1197" t="s">
        <v>144</v>
      </c>
      <c r="Z1197" t="s">
        <v>144</v>
      </c>
      <c r="AA1197" t="s">
        <v>771</v>
      </c>
      <c r="AH1197" t="s">
        <v>765</v>
      </c>
      <c r="AI1197" t="s">
        <v>767</v>
      </c>
      <c r="AJ1197" t="s">
        <v>768</v>
      </c>
      <c r="AK1197" t="s">
        <v>769</v>
      </c>
      <c r="AO1197">
        <v>260001</v>
      </c>
      <c r="BC1197" s="22">
        <v>12.5</v>
      </c>
      <c r="BG1197">
        <f t="shared" si="81"/>
        <v>0</v>
      </c>
      <c r="BH1197" s="22">
        <f t="shared" si="82"/>
        <v>-2387.5</v>
      </c>
      <c r="BI1197" s="61" t="s">
        <v>72</v>
      </c>
      <c r="BJ1197" t="e">
        <f>+VLOOKUP(AH1197,Sheet4!A:A,1,FALSE())</f>
        <v>#N/A</v>
      </c>
      <c r="BO1197" s="62">
        <f t="shared" si="84"/>
        <v>0</v>
      </c>
      <c r="BP1197" t="s">
        <v>770</v>
      </c>
    </row>
    <row r="1198" spans="1:68" ht="12.75" customHeight="1" x14ac:dyDescent="0.3">
      <c r="A1198" s="60">
        <v>46114</v>
      </c>
      <c r="B1198" t="s">
        <v>63</v>
      </c>
      <c r="F1198">
        <v>180</v>
      </c>
      <c r="G1198">
        <v>180</v>
      </c>
      <c r="H1198" s="22">
        <v>180</v>
      </c>
      <c r="I1198" s="22">
        <v>180</v>
      </c>
      <c r="J1198" s="22">
        <f t="shared" si="83"/>
        <v>0</v>
      </c>
      <c r="K1198" t="s">
        <v>93</v>
      </c>
      <c r="L1198" s="22"/>
      <c r="M1198" s="22"/>
      <c r="S1198" t="s">
        <v>65</v>
      </c>
      <c r="W1198">
        <v>2601162</v>
      </c>
      <c r="X1198" t="s">
        <v>772</v>
      </c>
      <c r="Y1198" t="s">
        <v>67</v>
      </c>
      <c r="Z1198" t="s">
        <v>268</v>
      </c>
      <c r="AA1198" t="s">
        <v>773</v>
      </c>
      <c r="AH1198" t="s">
        <v>772</v>
      </c>
      <c r="AI1198" t="s">
        <v>774</v>
      </c>
      <c r="AJ1198" t="s">
        <v>271</v>
      </c>
      <c r="AK1198" t="s">
        <v>272</v>
      </c>
      <c r="AO1198">
        <v>260001</v>
      </c>
      <c r="BC1198" s="22">
        <v>0</v>
      </c>
      <c r="BG1198">
        <f t="shared" si="81"/>
        <v>0</v>
      </c>
      <c r="BH1198" s="22">
        <f t="shared" si="82"/>
        <v>-180</v>
      </c>
      <c r="BI1198" s="61" t="s">
        <v>72</v>
      </c>
      <c r="BJ1198" t="e">
        <f>+VLOOKUP(AH1198,Sheet4!A:A,1,FALSE())</f>
        <v>#N/A</v>
      </c>
      <c r="BO1198" s="62">
        <f t="shared" si="84"/>
        <v>0</v>
      </c>
      <c r="BP1198" t="s">
        <v>775</v>
      </c>
    </row>
    <row r="1199" spans="1:68" ht="12.75" customHeight="1" x14ac:dyDescent="0.3">
      <c r="A1199" s="60">
        <v>46114</v>
      </c>
      <c r="B1199" t="s">
        <v>74</v>
      </c>
      <c r="F1199" s="63">
        <v>12</v>
      </c>
      <c r="G1199">
        <v>6</v>
      </c>
      <c r="H1199" s="22">
        <v>12</v>
      </c>
      <c r="I1199" s="22">
        <v>12</v>
      </c>
      <c r="J1199" s="22">
        <f t="shared" si="83"/>
        <v>6</v>
      </c>
      <c r="L1199" s="22"/>
      <c r="M1199" s="22"/>
      <c r="S1199" t="s">
        <v>75</v>
      </c>
      <c r="W1199">
        <v>2601162</v>
      </c>
      <c r="X1199" t="s">
        <v>772</v>
      </c>
      <c r="Y1199" t="s">
        <v>67</v>
      </c>
      <c r="Z1199" t="s">
        <v>268</v>
      </c>
      <c r="AA1199" t="s">
        <v>773</v>
      </c>
      <c r="AH1199" t="s">
        <v>772</v>
      </c>
      <c r="AI1199" t="s">
        <v>774</v>
      </c>
      <c r="AJ1199" t="s">
        <v>271</v>
      </c>
      <c r="AK1199" t="s">
        <v>272</v>
      </c>
      <c r="AO1199">
        <v>260001</v>
      </c>
      <c r="BC1199" s="22">
        <v>0</v>
      </c>
      <c r="BG1199">
        <f t="shared" si="81"/>
        <v>0</v>
      </c>
      <c r="BH1199" s="22">
        <f t="shared" si="82"/>
        <v>-12</v>
      </c>
      <c r="BI1199" s="61" t="s">
        <v>72</v>
      </c>
      <c r="BJ1199" t="e">
        <f>+VLOOKUP(AH1199,Sheet4!A:A,1,FALSE())</f>
        <v>#N/A</v>
      </c>
      <c r="BO1199" s="62">
        <f t="shared" si="84"/>
        <v>0</v>
      </c>
      <c r="BP1199" t="s">
        <v>775</v>
      </c>
    </row>
    <row r="1200" spans="1:68" ht="12.75" customHeight="1" x14ac:dyDescent="0.3">
      <c r="A1200" s="60">
        <v>46114</v>
      </c>
      <c r="B1200" t="s">
        <v>76</v>
      </c>
      <c r="F1200">
        <v>240</v>
      </c>
      <c r="G1200">
        <v>240</v>
      </c>
      <c r="H1200" s="22">
        <v>240</v>
      </c>
      <c r="I1200" s="22">
        <v>240</v>
      </c>
      <c r="J1200" s="22">
        <f t="shared" si="83"/>
        <v>0</v>
      </c>
      <c r="L1200" s="22"/>
      <c r="M1200" s="22"/>
      <c r="S1200" t="s">
        <v>77</v>
      </c>
      <c r="W1200">
        <v>2601162</v>
      </c>
      <c r="X1200" t="s">
        <v>772</v>
      </c>
      <c r="Y1200" t="s">
        <v>67</v>
      </c>
      <c r="Z1200" t="s">
        <v>268</v>
      </c>
      <c r="AA1200" t="s">
        <v>773</v>
      </c>
      <c r="AH1200" t="s">
        <v>772</v>
      </c>
      <c r="AI1200" t="s">
        <v>774</v>
      </c>
      <c r="AJ1200" t="s">
        <v>271</v>
      </c>
      <c r="AK1200" t="s">
        <v>272</v>
      </c>
      <c r="AO1200">
        <v>260001</v>
      </c>
      <c r="BC1200" s="22">
        <v>0</v>
      </c>
      <c r="BG1200">
        <f t="shared" si="81"/>
        <v>0</v>
      </c>
      <c r="BH1200" s="22">
        <f t="shared" si="82"/>
        <v>-240</v>
      </c>
      <c r="BI1200" s="61" t="s">
        <v>72</v>
      </c>
      <c r="BJ1200" t="e">
        <f>+VLOOKUP(AH1200,Sheet4!A:A,1,FALSE())</f>
        <v>#N/A</v>
      </c>
      <c r="BO1200" s="62">
        <f t="shared" si="84"/>
        <v>0</v>
      </c>
      <c r="BP1200" t="s">
        <v>775</v>
      </c>
    </row>
    <row r="1201" spans="1:68" ht="12.75" customHeight="1" x14ac:dyDescent="0.3">
      <c r="A1201" s="60">
        <v>46114</v>
      </c>
      <c r="B1201" t="s">
        <v>78</v>
      </c>
      <c r="F1201" s="63">
        <v>10</v>
      </c>
      <c r="G1201">
        <v>5</v>
      </c>
      <c r="H1201" s="22">
        <v>12</v>
      </c>
      <c r="I1201" s="22">
        <v>12</v>
      </c>
      <c r="J1201" s="22">
        <f t="shared" si="83"/>
        <v>7</v>
      </c>
      <c r="L1201" s="22"/>
      <c r="M1201" s="22"/>
      <c r="S1201" t="s">
        <v>79</v>
      </c>
      <c r="W1201">
        <v>2601162</v>
      </c>
      <c r="X1201" t="s">
        <v>772</v>
      </c>
      <c r="Y1201" t="s">
        <v>67</v>
      </c>
      <c r="Z1201" t="s">
        <v>268</v>
      </c>
      <c r="AA1201" t="s">
        <v>773</v>
      </c>
      <c r="AH1201" t="s">
        <v>772</v>
      </c>
      <c r="AI1201" t="s">
        <v>774</v>
      </c>
      <c r="AJ1201" t="s">
        <v>271</v>
      </c>
      <c r="AK1201" t="s">
        <v>272</v>
      </c>
      <c r="AO1201">
        <v>260001</v>
      </c>
      <c r="BC1201" s="22">
        <v>2</v>
      </c>
      <c r="BG1201">
        <f t="shared" si="81"/>
        <v>0</v>
      </c>
      <c r="BH1201" s="22">
        <f t="shared" si="82"/>
        <v>-12</v>
      </c>
      <c r="BI1201" s="61" t="s">
        <v>72</v>
      </c>
      <c r="BJ1201" t="e">
        <f>+VLOOKUP(AH1201,Sheet4!A:A,1,FALSE())</f>
        <v>#N/A</v>
      </c>
      <c r="BO1201" s="62">
        <f t="shared" si="84"/>
        <v>0</v>
      </c>
      <c r="BP1201" t="s">
        <v>775</v>
      </c>
    </row>
    <row r="1202" spans="1:68" ht="12.75" customHeight="1" x14ac:dyDescent="0.3">
      <c r="A1202" s="60">
        <v>46114</v>
      </c>
      <c r="B1202" t="s">
        <v>80</v>
      </c>
      <c r="F1202">
        <v>125</v>
      </c>
      <c r="G1202">
        <v>125</v>
      </c>
      <c r="H1202" s="22">
        <v>150</v>
      </c>
      <c r="I1202" s="22">
        <v>150</v>
      </c>
      <c r="J1202" s="22">
        <f t="shared" si="83"/>
        <v>25</v>
      </c>
      <c r="L1202" s="22">
        <f>I1202/12.5</f>
        <v>12</v>
      </c>
      <c r="M1202" s="22"/>
      <c r="S1202" t="s">
        <v>81</v>
      </c>
      <c r="W1202">
        <v>2601162</v>
      </c>
      <c r="X1202" t="s">
        <v>772</v>
      </c>
      <c r="Y1202" t="s">
        <v>67</v>
      </c>
      <c r="Z1202" t="s">
        <v>268</v>
      </c>
      <c r="AA1202" t="s">
        <v>773</v>
      </c>
      <c r="AH1202" t="s">
        <v>772</v>
      </c>
      <c r="AI1202" t="s">
        <v>774</v>
      </c>
      <c r="AJ1202" t="s">
        <v>271</v>
      </c>
      <c r="AK1202" t="s">
        <v>272</v>
      </c>
      <c r="AO1202">
        <v>260001</v>
      </c>
      <c r="BC1202" s="22">
        <v>25</v>
      </c>
      <c r="BG1202">
        <f t="shared" si="81"/>
        <v>0</v>
      </c>
      <c r="BH1202" s="22">
        <f t="shared" si="82"/>
        <v>-150</v>
      </c>
      <c r="BI1202" s="61" t="s">
        <v>72</v>
      </c>
      <c r="BJ1202" t="e">
        <f>+VLOOKUP(AH1202,Sheet4!A:A,1,FALSE())</f>
        <v>#N/A</v>
      </c>
      <c r="BO1202" s="62">
        <f t="shared" si="84"/>
        <v>0</v>
      </c>
      <c r="BP1202" t="s">
        <v>775</v>
      </c>
    </row>
    <row r="1203" spans="1:68" ht="12.75" customHeight="1" x14ac:dyDescent="0.3">
      <c r="A1203" s="60">
        <v>46114</v>
      </c>
      <c r="B1203" t="s">
        <v>82</v>
      </c>
      <c r="F1203" s="63">
        <v>6</v>
      </c>
      <c r="G1203">
        <v>3</v>
      </c>
      <c r="H1203" s="22">
        <v>0</v>
      </c>
      <c r="I1203" s="22">
        <v>0</v>
      </c>
      <c r="J1203" s="22">
        <f t="shared" si="83"/>
        <v>-3</v>
      </c>
      <c r="L1203" s="22"/>
      <c r="M1203" s="22"/>
      <c r="S1203" t="s">
        <v>83</v>
      </c>
      <c r="W1203">
        <v>2601162</v>
      </c>
      <c r="X1203" t="s">
        <v>772</v>
      </c>
      <c r="Y1203" t="s">
        <v>67</v>
      </c>
      <c r="Z1203" t="s">
        <v>268</v>
      </c>
      <c r="AA1203" t="s">
        <v>773</v>
      </c>
      <c r="AH1203" t="s">
        <v>772</v>
      </c>
      <c r="AI1203" t="s">
        <v>774</v>
      </c>
      <c r="AJ1203" t="s">
        <v>271</v>
      </c>
      <c r="AK1203" t="s">
        <v>272</v>
      </c>
      <c r="AO1203">
        <v>260001</v>
      </c>
      <c r="BC1203" s="22">
        <v>-6</v>
      </c>
      <c r="BG1203">
        <f t="shared" si="81"/>
        <v>0</v>
      </c>
      <c r="BH1203" s="22">
        <f t="shared" si="82"/>
        <v>0</v>
      </c>
      <c r="BI1203" s="61" t="s">
        <v>72</v>
      </c>
      <c r="BJ1203" t="e">
        <f>+VLOOKUP(AH1203,Sheet4!A:A,1,FALSE())</f>
        <v>#N/A</v>
      </c>
      <c r="BO1203" s="62">
        <f t="shared" si="84"/>
        <v>0</v>
      </c>
      <c r="BP1203" t="s">
        <v>775</v>
      </c>
    </row>
    <row r="1204" spans="1:68" ht="12.75" customHeight="1" x14ac:dyDescent="0.3">
      <c r="A1204" s="60">
        <v>46114</v>
      </c>
      <c r="B1204" t="s">
        <v>84</v>
      </c>
      <c r="F1204">
        <v>100</v>
      </c>
      <c r="G1204">
        <v>100</v>
      </c>
      <c r="H1204" s="22">
        <v>0</v>
      </c>
      <c r="I1204" s="22">
        <v>0</v>
      </c>
      <c r="J1204" s="22">
        <f t="shared" si="83"/>
        <v>-100</v>
      </c>
      <c r="L1204" s="22"/>
      <c r="M1204" s="22">
        <f>I1204/50</f>
        <v>0</v>
      </c>
      <c r="S1204" t="s">
        <v>85</v>
      </c>
      <c r="W1204">
        <v>2601162</v>
      </c>
      <c r="X1204" t="s">
        <v>772</v>
      </c>
      <c r="Y1204" t="s">
        <v>67</v>
      </c>
      <c r="Z1204" t="s">
        <v>268</v>
      </c>
      <c r="AA1204" t="s">
        <v>773</v>
      </c>
      <c r="AH1204" t="s">
        <v>772</v>
      </c>
      <c r="AI1204" t="s">
        <v>774</v>
      </c>
      <c r="AJ1204" t="s">
        <v>271</v>
      </c>
      <c r="AK1204" t="s">
        <v>272</v>
      </c>
      <c r="AO1204">
        <v>260001</v>
      </c>
      <c r="BC1204" s="22">
        <v>-100</v>
      </c>
      <c r="BG1204">
        <f t="shared" si="81"/>
        <v>0</v>
      </c>
      <c r="BH1204" s="22">
        <f t="shared" si="82"/>
        <v>0</v>
      </c>
      <c r="BI1204" s="61" t="s">
        <v>72</v>
      </c>
      <c r="BJ1204" t="e">
        <f>+VLOOKUP(AH1204,Sheet4!A:A,1,FALSE())</f>
        <v>#N/A</v>
      </c>
      <c r="BO1204" s="62">
        <f t="shared" si="84"/>
        <v>0</v>
      </c>
      <c r="BP1204" t="s">
        <v>775</v>
      </c>
    </row>
    <row r="1205" spans="1:68" ht="12.75" customHeight="1" x14ac:dyDescent="0.3">
      <c r="A1205" s="60">
        <v>46114</v>
      </c>
      <c r="B1205" t="s">
        <v>63</v>
      </c>
      <c r="F1205">
        <v>495</v>
      </c>
      <c r="G1205">
        <v>495</v>
      </c>
      <c r="H1205">
        <v>240</v>
      </c>
      <c r="I1205">
        <v>240</v>
      </c>
      <c r="J1205" s="22">
        <v>-255</v>
      </c>
      <c r="K1205" t="s">
        <v>64</v>
      </c>
      <c r="S1205" t="s">
        <v>65</v>
      </c>
      <c r="W1205">
        <v>2601163</v>
      </c>
      <c r="X1205" t="s">
        <v>776</v>
      </c>
      <c r="Y1205" t="s">
        <v>169</v>
      </c>
      <c r="Z1205" t="s">
        <v>262</v>
      </c>
      <c r="AA1205" t="s">
        <v>777</v>
      </c>
      <c r="AH1205" t="s">
        <v>776</v>
      </c>
      <c r="AI1205" t="s">
        <v>778</v>
      </c>
      <c r="AJ1205" t="s">
        <v>265</v>
      </c>
      <c r="AK1205">
        <v>878875733</v>
      </c>
      <c r="AO1205">
        <v>260001</v>
      </c>
      <c r="BG1205">
        <f t="shared" si="81"/>
        <v>0</v>
      </c>
      <c r="BH1205" s="22">
        <f t="shared" si="82"/>
        <v>-240</v>
      </c>
      <c r="BI1205" s="61" t="s">
        <v>72</v>
      </c>
      <c r="BJ1205" t="e">
        <f>+VLOOKUP(AH1205,Sheet4!A:A,1,FALSE())</f>
        <v>#N/A</v>
      </c>
      <c r="BO1205" s="62">
        <v>-255</v>
      </c>
      <c r="BP1205" t="s">
        <v>779</v>
      </c>
    </row>
    <row r="1206" spans="1:68" ht="12.75" customHeight="1" x14ac:dyDescent="0.3">
      <c r="A1206" s="60">
        <v>46114</v>
      </c>
      <c r="B1206" t="s">
        <v>63</v>
      </c>
      <c r="F1206">
        <v>330</v>
      </c>
      <c r="G1206">
        <v>330</v>
      </c>
      <c r="H1206">
        <v>165</v>
      </c>
      <c r="I1206">
        <v>165</v>
      </c>
      <c r="J1206" s="22">
        <v>-165</v>
      </c>
      <c r="K1206" t="s">
        <v>64</v>
      </c>
      <c r="S1206" t="s">
        <v>65</v>
      </c>
      <c r="W1206">
        <v>2601163</v>
      </c>
      <c r="X1206" t="s">
        <v>776</v>
      </c>
      <c r="Y1206" t="s">
        <v>169</v>
      </c>
      <c r="Z1206" t="s">
        <v>262</v>
      </c>
      <c r="AA1206" t="s">
        <v>780</v>
      </c>
      <c r="AH1206" t="s">
        <v>776</v>
      </c>
      <c r="AI1206" t="s">
        <v>778</v>
      </c>
      <c r="AJ1206" t="s">
        <v>265</v>
      </c>
      <c r="AK1206">
        <v>878875733</v>
      </c>
      <c r="AO1206">
        <v>260001</v>
      </c>
      <c r="BG1206">
        <f t="shared" si="81"/>
        <v>0</v>
      </c>
      <c r="BH1206" s="22">
        <f t="shared" si="82"/>
        <v>-165</v>
      </c>
      <c r="BI1206" s="61" t="s">
        <v>72</v>
      </c>
      <c r="BJ1206" t="e">
        <f>+VLOOKUP(AH1206,Sheet4!A:A,1,FALSE())</f>
        <v>#N/A</v>
      </c>
      <c r="BO1206" s="62">
        <v>-165</v>
      </c>
      <c r="BP1206" t="s">
        <v>779</v>
      </c>
    </row>
    <row r="1207" spans="1:68" ht="12.75" customHeight="1" x14ac:dyDescent="0.3">
      <c r="A1207" s="60">
        <v>46114</v>
      </c>
      <c r="B1207" t="s">
        <v>63</v>
      </c>
      <c r="F1207">
        <v>165</v>
      </c>
      <c r="G1207">
        <v>165</v>
      </c>
      <c r="H1207">
        <v>75</v>
      </c>
      <c r="I1207">
        <v>75</v>
      </c>
      <c r="J1207" s="22">
        <v>-90</v>
      </c>
      <c r="K1207" t="s">
        <v>64</v>
      </c>
      <c r="S1207" t="s">
        <v>65</v>
      </c>
      <c r="W1207">
        <v>2601163</v>
      </c>
      <c r="X1207" t="s">
        <v>776</v>
      </c>
      <c r="Y1207" t="s">
        <v>169</v>
      </c>
      <c r="Z1207" t="s">
        <v>262</v>
      </c>
      <c r="AA1207" t="s">
        <v>781</v>
      </c>
      <c r="AH1207" t="s">
        <v>776</v>
      </c>
      <c r="AI1207" t="s">
        <v>778</v>
      </c>
      <c r="AJ1207" t="s">
        <v>265</v>
      </c>
      <c r="AK1207">
        <v>878875733</v>
      </c>
      <c r="AO1207">
        <v>260001</v>
      </c>
      <c r="BG1207">
        <f t="shared" si="81"/>
        <v>0</v>
      </c>
      <c r="BH1207" s="22">
        <f t="shared" si="82"/>
        <v>-75</v>
      </c>
      <c r="BI1207" s="61" t="s">
        <v>72</v>
      </c>
      <c r="BJ1207" t="e">
        <f>+VLOOKUP(AH1207,Sheet4!A:A,1,FALSE())</f>
        <v>#N/A</v>
      </c>
      <c r="BO1207" s="62">
        <v>-90</v>
      </c>
      <c r="BP1207" t="s">
        <v>779</v>
      </c>
    </row>
    <row r="1208" spans="1:68" ht="12.75" customHeight="1" x14ac:dyDescent="0.3">
      <c r="A1208" s="60">
        <v>46114</v>
      </c>
      <c r="B1208" t="s">
        <v>74</v>
      </c>
      <c r="F1208" s="63">
        <v>33</v>
      </c>
      <c r="G1208">
        <v>16.5</v>
      </c>
      <c r="H1208">
        <v>16</v>
      </c>
      <c r="I1208">
        <v>16</v>
      </c>
      <c r="J1208" s="22">
        <v>-17</v>
      </c>
      <c r="S1208" t="s">
        <v>75</v>
      </c>
      <c r="W1208">
        <v>2601163</v>
      </c>
      <c r="X1208" t="s">
        <v>776</v>
      </c>
      <c r="Y1208" t="s">
        <v>169</v>
      </c>
      <c r="Z1208" t="s">
        <v>262</v>
      </c>
      <c r="AA1208" t="s">
        <v>777</v>
      </c>
      <c r="AH1208" t="s">
        <v>776</v>
      </c>
      <c r="AI1208" t="s">
        <v>778</v>
      </c>
      <c r="AJ1208" t="s">
        <v>265</v>
      </c>
      <c r="AK1208">
        <v>878875733</v>
      </c>
      <c r="AO1208">
        <v>260001</v>
      </c>
      <c r="BG1208">
        <f t="shared" si="81"/>
        <v>0</v>
      </c>
      <c r="BH1208" s="22">
        <f t="shared" si="82"/>
        <v>-16</v>
      </c>
      <c r="BI1208" s="61" t="s">
        <v>72</v>
      </c>
      <c r="BJ1208" t="e">
        <f>+VLOOKUP(AH1208,Sheet4!A:A,1,FALSE())</f>
        <v>#N/A</v>
      </c>
      <c r="BO1208" s="62">
        <v>-17</v>
      </c>
      <c r="BP1208" t="s">
        <v>779</v>
      </c>
    </row>
    <row r="1209" spans="1:68" ht="12.75" customHeight="1" x14ac:dyDescent="0.3">
      <c r="A1209" s="60">
        <v>46114</v>
      </c>
      <c r="B1209" t="s">
        <v>74</v>
      </c>
      <c r="F1209" s="63">
        <v>22</v>
      </c>
      <c r="G1209">
        <v>11</v>
      </c>
      <c r="H1209">
        <v>11</v>
      </c>
      <c r="I1209">
        <v>11</v>
      </c>
      <c r="J1209" s="22">
        <v>-11</v>
      </c>
      <c r="S1209" t="s">
        <v>75</v>
      </c>
      <c r="W1209">
        <v>2601163</v>
      </c>
      <c r="X1209" t="s">
        <v>776</v>
      </c>
      <c r="Y1209" t="s">
        <v>169</v>
      </c>
      <c r="Z1209" t="s">
        <v>262</v>
      </c>
      <c r="AA1209" t="s">
        <v>780</v>
      </c>
      <c r="AH1209" t="s">
        <v>776</v>
      </c>
      <c r="AI1209" t="s">
        <v>778</v>
      </c>
      <c r="AJ1209" t="s">
        <v>265</v>
      </c>
      <c r="AK1209">
        <v>878875733</v>
      </c>
      <c r="AO1209">
        <v>260001</v>
      </c>
      <c r="BG1209">
        <f t="shared" si="81"/>
        <v>0</v>
      </c>
      <c r="BH1209" s="22">
        <f t="shared" si="82"/>
        <v>-11</v>
      </c>
      <c r="BI1209" s="61" t="s">
        <v>72</v>
      </c>
      <c r="BJ1209" t="e">
        <f>+VLOOKUP(AH1209,Sheet4!A:A,1,FALSE())</f>
        <v>#N/A</v>
      </c>
      <c r="BO1209" s="62">
        <v>-11</v>
      </c>
      <c r="BP1209" t="s">
        <v>779</v>
      </c>
    </row>
    <row r="1210" spans="1:68" ht="12.75" customHeight="1" x14ac:dyDescent="0.3">
      <c r="A1210" s="60">
        <v>46114</v>
      </c>
      <c r="B1210" t="s">
        <v>74</v>
      </c>
      <c r="F1210" s="63">
        <v>11</v>
      </c>
      <c r="G1210">
        <v>5.5</v>
      </c>
      <c r="H1210">
        <v>5</v>
      </c>
      <c r="I1210">
        <v>5</v>
      </c>
      <c r="J1210" s="22">
        <v>-6</v>
      </c>
      <c r="S1210" t="s">
        <v>75</v>
      </c>
      <c r="W1210">
        <v>2601163</v>
      </c>
      <c r="X1210" t="s">
        <v>776</v>
      </c>
      <c r="Y1210" t="s">
        <v>169</v>
      </c>
      <c r="Z1210" t="s">
        <v>262</v>
      </c>
      <c r="AA1210" t="s">
        <v>781</v>
      </c>
      <c r="AH1210" t="s">
        <v>776</v>
      </c>
      <c r="AI1210" t="s">
        <v>778</v>
      </c>
      <c r="AJ1210" t="s">
        <v>265</v>
      </c>
      <c r="AK1210">
        <v>878875733</v>
      </c>
      <c r="AO1210">
        <v>260001</v>
      </c>
      <c r="BG1210">
        <f t="shared" si="81"/>
        <v>0</v>
      </c>
      <c r="BH1210" s="22">
        <f t="shared" si="82"/>
        <v>-5</v>
      </c>
      <c r="BI1210" s="61" t="s">
        <v>72</v>
      </c>
      <c r="BJ1210" t="e">
        <f>+VLOOKUP(AH1210,Sheet4!A:A,1,FALSE())</f>
        <v>#N/A</v>
      </c>
      <c r="BO1210" s="62">
        <v>-6</v>
      </c>
      <c r="BP1210" t="s">
        <v>779</v>
      </c>
    </row>
    <row r="1211" spans="1:68" ht="12.75" customHeight="1" x14ac:dyDescent="0.3">
      <c r="A1211" s="60">
        <v>46114</v>
      </c>
      <c r="B1211" t="s">
        <v>76</v>
      </c>
      <c r="F1211">
        <v>660</v>
      </c>
      <c r="G1211">
        <v>660</v>
      </c>
      <c r="H1211">
        <v>320</v>
      </c>
      <c r="I1211">
        <v>320</v>
      </c>
      <c r="J1211" s="22">
        <v>-340</v>
      </c>
      <c r="S1211" t="s">
        <v>77</v>
      </c>
      <c r="W1211">
        <v>2601163</v>
      </c>
      <c r="X1211" t="s">
        <v>776</v>
      </c>
      <c r="Y1211" t="s">
        <v>169</v>
      </c>
      <c r="Z1211" t="s">
        <v>262</v>
      </c>
      <c r="AA1211" t="s">
        <v>777</v>
      </c>
      <c r="AH1211" t="s">
        <v>776</v>
      </c>
      <c r="AI1211" t="s">
        <v>778</v>
      </c>
      <c r="AJ1211" t="s">
        <v>265</v>
      </c>
      <c r="AK1211">
        <v>878875733</v>
      </c>
      <c r="AO1211">
        <v>260001</v>
      </c>
      <c r="BG1211">
        <f t="shared" si="81"/>
        <v>0</v>
      </c>
      <c r="BH1211" s="22">
        <f t="shared" si="82"/>
        <v>-320</v>
      </c>
      <c r="BI1211" s="61" t="s">
        <v>72</v>
      </c>
      <c r="BJ1211" t="e">
        <f>+VLOOKUP(AH1211,Sheet4!A:A,1,FALSE())</f>
        <v>#N/A</v>
      </c>
      <c r="BO1211" s="62">
        <v>-340</v>
      </c>
      <c r="BP1211" t="s">
        <v>779</v>
      </c>
    </row>
    <row r="1212" spans="1:68" ht="12.75" customHeight="1" x14ac:dyDescent="0.3">
      <c r="A1212" s="60">
        <v>46114</v>
      </c>
      <c r="B1212" t="s">
        <v>76</v>
      </c>
      <c r="F1212">
        <v>440</v>
      </c>
      <c r="G1212">
        <v>440</v>
      </c>
      <c r="H1212">
        <v>220</v>
      </c>
      <c r="I1212">
        <v>220</v>
      </c>
      <c r="J1212" s="22">
        <v>-220</v>
      </c>
      <c r="S1212" t="s">
        <v>77</v>
      </c>
      <c r="W1212">
        <v>2601163</v>
      </c>
      <c r="X1212" t="s">
        <v>776</v>
      </c>
      <c r="Y1212" t="s">
        <v>169</v>
      </c>
      <c r="Z1212" t="s">
        <v>262</v>
      </c>
      <c r="AA1212" t="s">
        <v>780</v>
      </c>
      <c r="AH1212" t="s">
        <v>776</v>
      </c>
      <c r="AI1212" t="s">
        <v>778</v>
      </c>
      <c r="AJ1212" t="s">
        <v>265</v>
      </c>
      <c r="AK1212">
        <v>878875733</v>
      </c>
      <c r="AO1212">
        <v>260001</v>
      </c>
      <c r="BG1212">
        <f t="shared" si="81"/>
        <v>0</v>
      </c>
      <c r="BH1212" s="22">
        <f t="shared" si="82"/>
        <v>-220</v>
      </c>
      <c r="BI1212" s="61" t="s">
        <v>72</v>
      </c>
      <c r="BJ1212" t="e">
        <f>+VLOOKUP(AH1212,Sheet4!A:A,1,FALSE())</f>
        <v>#N/A</v>
      </c>
      <c r="BO1212" s="62">
        <v>-220</v>
      </c>
      <c r="BP1212" t="s">
        <v>779</v>
      </c>
    </row>
    <row r="1213" spans="1:68" ht="12.75" customHeight="1" x14ac:dyDescent="0.3">
      <c r="A1213" s="60">
        <v>46114</v>
      </c>
      <c r="B1213" t="s">
        <v>76</v>
      </c>
      <c r="F1213">
        <v>220</v>
      </c>
      <c r="G1213">
        <v>220</v>
      </c>
      <c r="H1213">
        <v>100</v>
      </c>
      <c r="I1213">
        <v>100</v>
      </c>
      <c r="J1213" s="22">
        <v>-120</v>
      </c>
      <c r="S1213" t="s">
        <v>77</v>
      </c>
      <c r="W1213">
        <v>2601163</v>
      </c>
      <c r="X1213" t="s">
        <v>776</v>
      </c>
      <c r="Y1213" t="s">
        <v>169</v>
      </c>
      <c r="Z1213" t="s">
        <v>262</v>
      </c>
      <c r="AA1213" t="s">
        <v>781</v>
      </c>
      <c r="AH1213" t="s">
        <v>776</v>
      </c>
      <c r="AI1213" t="s">
        <v>778</v>
      </c>
      <c r="AJ1213" t="s">
        <v>265</v>
      </c>
      <c r="AK1213">
        <v>878875733</v>
      </c>
      <c r="AO1213">
        <v>260001</v>
      </c>
      <c r="BG1213">
        <f t="shared" si="81"/>
        <v>0</v>
      </c>
      <c r="BH1213" s="22">
        <f t="shared" si="82"/>
        <v>-100</v>
      </c>
      <c r="BI1213" s="61" t="s">
        <v>72</v>
      </c>
      <c r="BJ1213" t="e">
        <f>+VLOOKUP(AH1213,Sheet4!A:A,1,FALSE())</f>
        <v>#N/A</v>
      </c>
      <c r="BO1213" s="62">
        <v>-120</v>
      </c>
      <c r="BP1213" t="s">
        <v>779</v>
      </c>
    </row>
    <row r="1214" spans="1:68" ht="12.75" customHeight="1" x14ac:dyDescent="0.3">
      <c r="A1214" s="60">
        <v>46114</v>
      </c>
      <c r="B1214" t="s">
        <v>78</v>
      </c>
      <c r="F1214" s="63">
        <v>33</v>
      </c>
      <c r="G1214">
        <v>16.5</v>
      </c>
      <c r="H1214">
        <v>16</v>
      </c>
      <c r="I1214">
        <v>16</v>
      </c>
      <c r="J1214" s="22">
        <v>-17</v>
      </c>
      <c r="S1214" t="s">
        <v>79</v>
      </c>
      <c r="W1214">
        <v>2601163</v>
      </c>
      <c r="X1214" t="s">
        <v>776</v>
      </c>
      <c r="Y1214" t="s">
        <v>169</v>
      </c>
      <c r="Z1214" t="s">
        <v>262</v>
      </c>
      <c r="AA1214" t="s">
        <v>777</v>
      </c>
      <c r="AH1214" t="s">
        <v>776</v>
      </c>
      <c r="AI1214" t="s">
        <v>778</v>
      </c>
      <c r="AJ1214" t="s">
        <v>265</v>
      </c>
      <c r="AK1214">
        <v>878875733</v>
      </c>
      <c r="AO1214">
        <v>260001</v>
      </c>
      <c r="BG1214">
        <f t="shared" si="81"/>
        <v>0</v>
      </c>
      <c r="BH1214" s="22">
        <f t="shared" si="82"/>
        <v>-16</v>
      </c>
      <c r="BI1214" s="61" t="s">
        <v>72</v>
      </c>
      <c r="BJ1214" t="e">
        <f>+VLOOKUP(AH1214,Sheet4!A:A,1,FALSE())</f>
        <v>#N/A</v>
      </c>
      <c r="BO1214" s="62">
        <v>-17</v>
      </c>
      <c r="BP1214" t="s">
        <v>779</v>
      </c>
    </row>
    <row r="1215" spans="1:68" ht="12.75" customHeight="1" x14ac:dyDescent="0.3">
      <c r="A1215" s="60">
        <v>46114</v>
      </c>
      <c r="B1215" t="s">
        <v>78</v>
      </c>
      <c r="F1215" s="63">
        <v>22</v>
      </c>
      <c r="G1215">
        <v>11</v>
      </c>
      <c r="H1215">
        <v>11</v>
      </c>
      <c r="I1215">
        <v>11</v>
      </c>
      <c r="J1215" s="22">
        <v>-11</v>
      </c>
      <c r="S1215" t="s">
        <v>79</v>
      </c>
      <c r="W1215">
        <v>2601163</v>
      </c>
      <c r="X1215" t="s">
        <v>776</v>
      </c>
      <c r="Y1215" t="s">
        <v>169</v>
      </c>
      <c r="Z1215" t="s">
        <v>262</v>
      </c>
      <c r="AA1215" t="s">
        <v>780</v>
      </c>
      <c r="AH1215" t="s">
        <v>776</v>
      </c>
      <c r="AI1215" t="s">
        <v>778</v>
      </c>
      <c r="AJ1215" t="s">
        <v>265</v>
      </c>
      <c r="AK1215">
        <v>878875733</v>
      </c>
      <c r="AO1215">
        <v>260001</v>
      </c>
      <c r="BG1215">
        <f t="shared" si="81"/>
        <v>0</v>
      </c>
      <c r="BH1215" s="22">
        <f t="shared" si="82"/>
        <v>-11</v>
      </c>
      <c r="BI1215" s="61" t="s">
        <v>72</v>
      </c>
      <c r="BJ1215" t="e">
        <f>+VLOOKUP(AH1215,Sheet4!A:A,1,FALSE())</f>
        <v>#N/A</v>
      </c>
      <c r="BO1215" s="62">
        <v>-11</v>
      </c>
      <c r="BP1215" t="s">
        <v>779</v>
      </c>
    </row>
    <row r="1216" spans="1:68" ht="12.75" customHeight="1" x14ac:dyDescent="0.3">
      <c r="A1216" s="60">
        <v>46114</v>
      </c>
      <c r="B1216" t="s">
        <v>78</v>
      </c>
      <c r="F1216" s="63">
        <v>11</v>
      </c>
      <c r="G1216">
        <v>5.5</v>
      </c>
      <c r="H1216">
        <v>5</v>
      </c>
      <c r="I1216">
        <v>5</v>
      </c>
      <c r="J1216" s="22">
        <v>-6</v>
      </c>
      <c r="S1216" t="s">
        <v>79</v>
      </c>
      <c r="W1216">
        <v>2601163</v>
      </c>
      <c r="X1216" t="s">
        <v>776</v>
      </c>
      <c r="Y1216" t="s">
        <v>169</v>
      </c>
      <c r="Z1216" t="s">
        <v>262</v>
      </c>
      <c r="AA1216" t="s">
        <v>781</v>
      </c>
      <c r="AH1216" t="s">
        <v>776</v>
      </c>
      <c r="AI1216" t="s">
        <v>778</v>
      </c>
      <c r="AJ1216" t="s">
        <v>265</v>
      </c>
      <c r="AK1216">
        <v>878875733</v>
      </c>
      <c r="AO1216">
        <v>260001</v>
      </c>
      <c r="BG1216">
        <f t="shared" si="81"/>
        <v>0</v>
      </c>
      <c r="BH1216" s="22">
        <f t="shared" si="82"/>
        <v>-5</v>
      </c>
      <c r="BI1216" s="61" t="s">
        <v>72</v>
      </c>
      <c r="BJ1216" t="e">
        <f>+VLOOKUP(AH1216,Sheet4!A:A,1,FALSE())</f>
        <v>#N/A</v>
      </c>
      <c r="BO1216" s="62">
        <v>-6</v>
      </c>
      <c r="BP1216" t="s">
        <v>779</v>
      </c>
    </row>
    <row r="1217" spans="1:68" ht="12.75" customHeight="1" x14ac:dyDescent="0.3">
      <c r="A1217" s="60">
        <v>46114</v>
      </c>
      <c r="B1217" t="s">
        <v>80</v>
      </c>
      <c r="F1217">
        <v>412.5</v>
      </c>
      <c r="G1217">
        <v>412.5</v>
      </c>
      <c r="H1217">
        <v>200</v>
      </c>
      <c r="I1217">
        <v>200</v>
      </c>
      <c r="J1217" s="22">
        <v>-212.5</v>
      </c>
      <c r="S1217" t="s">
        <v>81</v>
      </c>
      <c r="W1217">
        <v>2601163</v>
      </c>
      <c r="X1217" t="s">
        <v>776</v>
      </c>
      <c r="Y1217" t="s">
        <v>169</v>
      </c>
      <c r="Z1217" t="s">
        <v>262</v>
      </c>
      <c r="AA1217" t="s">
        <v>777</v>
      </c>
      <c r="AH1217" t="s">
        <v>776</v>
      </c>
      <c r="AI1217" t="s">
        <v>778</v>
      </c>
      <c r="AJ1217" t="s">
        <v>265</v>
      </c>
      <c r="AK1217">
        <v>878875733</v>
      </c>
      <c r="AO1217">
        <v>260001</v>
      </c>
      <c r="BD1217" s="64">
        <v>412</v>
      </c>
      <c r="BG1217">
        <f t="shared" si="81"/>
        <v>412</v>
      </c>
      <c r="BH1217" s="22">
        <f t="shared" si="82"/>
        <v>212</v>
      </c>
      <c r="BI1217" s="67" t="s">
        <v>100</v>
      </c>
      <c r="BJ1217" t="e">
        <f>+VLOOKUP(AH1217,Sheet4!A:A,1,FALSE())</f>
        <v>#N/A</v>
      </c>
      <c r="BO1217" s="62">
        <v>-212.5</v>
      </c>
      <c r="BP1217" t="s">
        <v>779</v>
      </c>
    </row>
    <row r="1218" spans="1:68" ht="12.75" customHeight="1" x14ac:dyDescent="0.3">
      <c r="A1218" s="60">
        <v>46114</v>
      </c>
      <c r="B1218" t="s">
        <v>80</v>
      </c>
      <c r="F1218">
        <v>275</v>
      </c>
      <c r="G1218">
        <v>275</v>
      </c>
      <c r="H1218">
        <v>137.5</v>
      </c>
      <c r="I1218">
        <v>137.5</v>
      </c>
      <c r="J1218" s="22">
        <v>-137.5</v>
      </c>
      <c r="S1218" t="s">
        <v>81</v>
      </c>
      <c r="W1218">
        <v>2601163</v>
      </c>
      <c r="X1218" t="s">
        <v>776</v>
      </c>
      <c r="Y1218" t="s">
        <v>169</v>
      </c>
      <c r="Z1218" t="s">
        <v>262</v>
      </c>
      <c r="AA1218" t="s">
        <v>780</v>
      </c>
      <c r="AH1218" t="s">
        <v>776</v>
      </c>
      <c r="AI1218" t="s">
        <v>778</v>
      </c>
      <c r="AJ1218" t="s">
        <v>265</v>
      </c>
      <c r="AK1218">
        <v>878875733</v>
      </c>
      <c r="AO1218">
        <v>260001</v>
      </c>
      <c r="BD1218" s="64">
        <v>275</v>
      </c>
      <c r="BG1218">
        <f t="shared" ref="BG1218:BG1281" si="86">+BD1218+BE1218</f>
        <v>275</v>
      </c>
      <c r="BH1218" s="22">
        <f t="shared" ref="BH1218:BH1281" si="87">+BG1218-I1218</f>
        <v>137.5</v>
      </c>
      <c r="BI1218" s="67" t="s">
        <v>100</v>
      </c>
      <c r="BJ1218" t="e">
        <f>+VLOOKUP(AH1218,Sheet4!A:A,1,FALSE())</f>
        <v>#N/A</v>
      </c>
      <c r="BO1218" s="62">
        <v>-137.5</v>
      </c>
      <c r="BP1218" t="s">
        <v>779</v>
      </c>
    </row>
    <row r="1219" spans="1:68" ht="12.75" customHeight="1" x14ac:dyDescent="0.3">
      <c r="A1219" s="60">
        <v>46114</v>
      </c>
      <c r="B1219" t="s">
        <v>80</v>
      </c>
      <c r="F1219">
        <v>137.5</v>
      </c>
      <c r="G1219">
        <v>137.5</v>
      </c>
      <c r="H1219">
        <v>62.5</v>
      </c>
      <c r="I1219">
        <v>62.5</v>
      </c>
      <c r="J1219" s="22">
        <v>-75</v>
      </c>
      <c r="S1219" t="s">
        <v>81</v>
      </c>
      <c r="W1219">
        <v>2601163</v>
      </c>
      <c r="X1219" t="s">
        <v>776</v>
      </c>
      <c r="Y1219" t="s">
        <v>169</v>
      </c>
      <c r="Z1219" t="s">
        <v>262</v>
      </c>
      <c r="AA1219" t="s">
        <v>781</v>
      </c>
      <c r="AH1219" t="s">
        <v>776</v>
      </c>
      <c r="AI1219" t="s">
        <v>778</v>
      </c>
      <c r="AJ1219" t="s">
        <v>265</v>
      </c>
      <c r="AK1219">
        <v>878875733</v>
      </c>
      <c r="AO1219">
        <v>260001</v>
      </c>
      <c r="BD1219" s="64">
        <v>138</v>
      </c>
      <c r="BG1219">
        <f t="shared" si="86"/>
        <v>138</v>
      </c>
      <c r="BH1219" s="22">
        <f t="shared" si="87"/>
        <v>75.5</v>
      </c>
      <c r="BI1219" s="67" t="s">
        <v>100</v>
      </c>
      <c r="BJ1219" t="e">
        <f>+VLOOKUP(AH1219,Sheet4!A:A,1,FALSE())</f>
        <v>#N/A</v>
      </c>
      <c r="BO1219" s="62">
        <v>-75</v>
      </c>
      <c r="BP1219" t="s">
        <v>779</v>
      </c>
    </row>
    <row r="1220" spans="1:68" ht="12.75" customHeight="1" x14ac:dyDescent="0.3">
      <c r="A1220" s="60">
        <v>46114</v>
      </c>
      <c r="B1220" t="s">
        <v>63</v>
      </c>
      <c r="F1220">
        <v>12150</v>
      </c>
      <c r="G1220">
        <v>12150</v>
      </c>
      <c r="H1220">
        <v>42930</v>
      </c>
      <c r="I1220">
        <v>42930</v>
      </c>
      <c r="J1220" s="22">
        <v>30780</v>
      </c>
      <c r="K1220" t="s">
        <v>93</v>
      </c>
      <c r="S1220" t="s">
        <v>65</v>
      </c>
      <c r="W1220">
        <v>2601164</v>
      </c>
      <c r="X1220" t="s">
        <v>782</v>
      </c>
      <c r="Y1220" t="s">
        <v>169</v>
      </c>
      <c r="Z1220" t="s">
        <v>207</v>
      </c>
      <c r="AA1220" t="s">
        <v>207</v>
      </c>
      <c r="AH1220" t="s">
        <v>782</v>
      </c>
      <c r="AI1220" t="s">
        <v>783</v>
      </c>
      <c r="AJ1220" t="s">
        <v>210</v>
      </c>
      <c r="AK1220">
        <v>868733522</v>
      </c>
      <c r="AO1220">
        <v>260001</v>
      </c>
      <c r="BG1220">
        <f t="shared" si="86"/>
        <v>0</v>
      </c>
      <c r="BH1220" s="22">
        <f t="shared" si="87"/>
        <v>-42930</v>
      </c>
      <c r="BI1220" s="61" t="s">
        <v>72</v>
      </c>
      <c r="BJ1220" t="e">
        <f>+VLOOKUP(AH1220,Sheet4!A:A,1,FALSE())</f>
        <v>#N/A</v>
      </c>
      <c r="BO1220" s="62">
        <v>30780</v>
      </c>
      <c r="BP1220" t="s">
        <v>784</v>
      </c>
    </row>
    <row r="1221" spans="1:68" ht="12.75" customHeight="1" x14ac:dyDescent="0.3">
      <c r="A1221" s="60">
        <v>46114</v>
      </c>
      <c r="B1221" t="s">
        <v>63</v>
      </c>
      <c r="F1221">
        <v>6585</v>
      </c>
      <c r="G1221">
        <v>6585</v>
      </c>
      <c r="H1221">
        <v>23265</v>
      </c>
      <c r="I1221">
        <v>23265</v>
      </c>
      <c r="J1221" s="22">
        <v>16680</v>
      </c>
      <c r="K1221" t="s">
        <v>93</v>
      </c>
      <c r="S1221" t="s">
        <v>65</v>
      </c>
      <c r="W1221">
        <v>2601164</v>
      </c>
      <c r="X1221" t="s">
        <v>782</v>
      </c>
      <c r="Y1221" t="s">
        <v>169</v>
      </c>
      <c r="Z1221" t="s">
        <v>207</v>
      </c>
      <c r="AA1221" t="s">
        <v>785</v>
      </c>
      <c r="AH1221" t="s">
        <v>782</v>
      </c>
      <c r="AI1221" t="s">
        <v>783</v>
      </c>
      <c r="AJ1221" t="s">
        <v>210</v>
      </c>
      <c r="AK1221">
        <v>868733522</v>
      </c>
      <c r="AO1221">
        <v>260001</v>
      </c>
      <c r="BG1221">
        <f t="shared" si="86"/>
        <v>0</v>
      </c>
      <c r="BH1221" s="22">
        <f t="shared" si="87"/>
        <v>-23265</v>
      </c>
      <c r="BI1221" s="61" t="s">
        <v>72</v>
      </c>
      <c r="BJ1221" t="e">
        <f>+VLOOKUP(AH1221,Sheet4!A:A,1,FALSE())</f>
        <v>#N/A</v>
      </c>
      <c r="BO1221" s="62">
        <v>16680</v>
      </c>
      <c r="BP1221" t="s">
        <v>784</v>
      </c>
    </row>
    <row r="1222" spans="1:68" ht="12.75" customHeight="1" x14ac:dyDescent="0.3">
      <c r="A1222" s="60">
        <v>46114</v>
      </c>
      <c r="B1222" t="s">
        <v>63</v>
      </c>
      <c r="F1222">
        <v>1080</v>
      </c>
      <c r="G1222">
        <v>1080</v>
      </c>
      <c r="H1222">
        <v>3825</v>
      </c>
      <c r="I1222">
        <v>3825</v>
      </c>
      <c r="J1222" s="22">
        <v>2745</v>
      </c>
      <c r="K1222" t="s">
        <v>93</v>
      </c>
      <c r="S1222" t="s">
        <v>65</v>
      </c>
      <c r="W1222">
        <v>2601164</v>
      </c>
      <c r="X1222" t="s">
        <v>782</v>
      </c>
      <c r="Y1222" t="s">
        <v>169</v>
      </c>
      <c r="Z1222" t="s">
        <v>207</v>
      </c>
      <c r="AA1222" t="s">
        <v>786</v>
      </c>
      <c r="AH1222" t="s">
        <v>782</v>
      </c>
      <c r="AI1222" t="s">
        <v>783</v>
      </c>
      <c r="AJ1222" t="s">
        <v>210</v>
      </c>
      <c r="AK1222">
        <v>868733522</v>
      </c>
      <c r="AO1222">
        <v>260001</v>
      </c>
      <c r="BG1222">
        <f t="shared" si="86"/>
        <v>0</v>
      </c>
      <c r="BH1222" s="22">
        <f t="shared" si="87"/>
        <v>-3825</v>
      </c>
      <c r="BI1222" s="61" t="s">
        <v>72</v>
      </c>
      <c r="BJ1222" t="e">
        <f>+VLOOKUP(AH1222,Sheet4!A:A,1,FALSE())</f>
        <v>#N/A</v>
      </c>
      <c r="BO1222" s="62">
        <v>2745</v>
      </c>
      <c r="BP1222" t="s">
        <v>784</v>
      </c>
    </row>
    <row r="1223" spans="1:68" ht="12.75" customHeight="1" x14ac:dyDescent="0.3">
      <c r="A1223" s="60">
        <v>46114</v>
      </c>
      <c r="B1223" t="s">
        <v>74</v>
      </c>
      <c r="F1223" s="63">
        <v>810</v>
      </c>
      <c r="G1223">
        <v>405</v>
      </c>
      <c r="H1223">
        <v>2862</v>
      </c>
      <c r="I1223">
        <v>2862</v>
      </c>
      <c r="J1223" s="22">
        <v>2052</v>
      </c>
      <c r="S1223" t="s">
        <v>75</v>
      </c>
      <c r="W1223">
        <v>2601164</v>
      </c>
      <c r="X1223" t="s">
        <v>782</v>
      </c>
      <c r="Y1223" t="s">
        <v>169</v>
      </c>
      <c r="Z1223" t="s">
        <v>207</v>
      </c>
      <c r="AA1223" t="s">
        <v>207</v>
      </c>
      <c r="AH1223" t="s">
        <v>782</v>
      </c>
      <c r="AI1223" t="s">
        <v>783</v>
      </c>
      <c r="AJ1223" t="s">
        <v>210</v>
      </c>
      <c r="AK1223">
        <v>868733522</v>
      </c>
      <c r="AO1223">
        <v>260001</v>
      </c>
      <c r="BG1223">
        <f t="shared" si="86"/>
        <v>0</v>
      </c>
      <c r="BH1223" s="22">
        <f t="shared" si="87"/>
        <v>-2862</v>
      </c>
      <c r="BI1223" s="61" t="s">
        <v>72</v>
      </c>
      <c r="BJ1223" t="e">
        <f>+VLOOKUP(AH1223,Sheet4!A:A,1,FALSE())</f>
        <v>#N/A</v>
      </c>
      <c r="BO1223" s="62">
        <v>2052</v>
      </c>
      <c r="BP1223" t="s">
        <v>784</v>
      </c>
    </row>
    <row r="1224" spans="1:68" ht="12.75" customHeight="1" x14ac:dyDescent="0.3">
      <c r="A1224" s="60">
        <v>46114</v>
      </c>
      <c r="B1224" t="s">
        <v>74</v>
      </c>
      <c r="F1224" s="63">
        <v>439</v>
      </c>
      <c r="G1224">
        <v>219.5</v>
      </c>
      <c r="H1224">
        <v>1551</v>
      </c>
      <c r="I1224">
        <v>1551</v>
      </c>
      <c r="J1224" s="22">
        <v>1112</v>
      </c>
      <c r="S1224" t="s">
        <v>75</v>
      </c>
      <c r="W1224">
        <v>2601164</v>
      </c>
      <c r="X1224" t="s">
        <v>782</v>
      </c>
      <c r="Y1224" t="s">
        <v>169</v>
      </c>
      <c r="Z1224" t="s">
        <v>207</v>
      </c>
      <c r="AA1224" t="s">
        <v>785</v>
      </c>
      <c r="AH1224" t="s">
        <v>782</v>
      </c>
      <c r="AI1224" t="s">
        <v>783</v>
      </c>
      <c r="AJ1224" t="s">
        <v>210</v>
      </c>
      <c r="AK1224">
        <v>868733522</v>
      </c>
      <c r="AO1224">
        <v>260001</v>
      </c>
      <c r="BG1224">
        <f t="shared" si="86"/>
        <v>0</v>
      </c>
      <c r="BH1224" s="22">
        <f t="shared" si="87"/>
        <v>-1551</v>
      </c>
      <c r="BI1224" s="61" t="s">
        <v>72</v>
      </c>
      <c r="BJ1224" t="e">
        <f>+VLOOKUP(AH1224,Sheet4!A:A,1,FALSE())</f>
        <v>#N/A</v>
      </c>
      <c r="BO1224" s="62">
        <v>1112</v>
      </c>
      <c r="BP1224" t="s">
        <v>784</v>
      </c>
    </row>
    <row r="1225" spans="1:68" ht="12.75" customHeight="1" x14ac:dyDescent="0.3">
      <c r="A1225" s="60">
        <v>46114</v>
      </c>
      <c r="B1225" t="s">
        <v>74</v>
      </c>
      <c r="F1225" s="63">
        <v>72</v>
      </c>
      <c r="G1225">
        <v>36</v>
      </c>
      <c r="H1225">
        <v>255</v>
      </c>
      <c r="I1225">
        <v>255</v>
      </c>
      <c r="J1225" s="22">
        <v>183</v>
      </c>
      <c r="S1225" t="s">
        <v>75</v>
      </c>
      <c r="W1225">
        <v>2601164</v>
      </c>
      <c r="X1225" t="s">
        <v>782</v>
      </c>
      <c r="Y1225" t="s">
        <v>169</v>
      </c>
      <c r="Z1225" t="s">
        <v>207</v>
      </c>
      <c r="AA1225" t="s">
        <v>786</v>
      </c>
      <c r="AH1225" t="s">
        <v>782</v>
      </c>
      <c r="AI1225" t="s">
        <v>783</v>
      </c>
      <c r="AJ1225" t="s">
        <v>210</v>
      </c>
      <c r="AK1225">
        <v>868733522</v>
      </c>
      <c r="AO1225">
        <v>260001</v>
      </c>
      <c r="BG1225">
        <f t="shared" si="86"/>
        <v>0</v>
      </c>
      <c r="BH1225" s="22">
        <f t="shared" si="87"/>
        <v>-255</v>
      </c>
      <c r="BI1225" s="61" t="s">
        <v>72</v>
      </c>
      <c r="BJ1225" t="e">
        <f>+VLOOKUP(AH1225,Sheet4!A:A,1,FALSE())</f>
        <v>#N/A</v>
      </c>
      <c r="BO1225" s="62">
        <v>183</v>
      </c>
      <c r="BP1225" t="s">
        <v>784</v>
      </c>
    </row>
    <row r="1226" spans="1:68" ht="12.75" customHeight="1" x14ac:dyDescent="0.3">
      <c r="A1226" s="60">
        <v>46114</v>
      </c>
      <c r="B1226" t="s">
        <v>76</v>
      </c>
      <c r="F1226">
        <v>16200</v>
      </c>
      <c r="G1226">
        <v>16200</v>
      </c>
      <c r="H1226">
        <v>57240</v>
      </c>
      <c r="I1226">
        <v>57240</v>
      </c>
      <c r="J1226" s="22">
        <v>41040</v>
      </c>
      <c r="S1226" t="s">
        <v>77</v>
      </c>
      <c r="W1226">
        <v>2601164</v>
      </c>
      <c r="X1226" t="s">
        <v>782</v>
      </c>
      <c r="Y1226" t="s">
        <v>169</v>
      </c>
      <c r="Z1226" t="s">
        <v>207</v>
      </c>
      <c r="AA1226" t="s">
        <v>207</v>
      </c>
      <c r="AH1226" t="s">
        <v>782</v>
      </c>
      <c r="AI1226" t="s">
        <v>783</v>
      </c>
      <c r="AJ1226" t="s">
        <v>210</v>
      </c>
      <c r="AK1226">
        <v>868733522</v>
      </c>
      <c r="AO1226">
        <v>260001</v>
      </c>
      <c r="BG1226">
        <f t="shared" si="86"/>
        <v>0</v>
      </c>
      <c r="BH1226" s="22">
        <f t="shared" si="87"/>
        <v>-57240</v>
      </c>
      <c r="BI1226" s="61" t="s">
        <v>72</v>
      </c>
      <c r="BJ1226" t="e">
        <f>+VLOOKUP(AH1226,Sheet4!A:A,1,FALSE())</f>
        <v>#N/A</v>
      </c>
      <c r="BO1226" s="62">
        <v>41040</v>
      </c>
      <c r="BP1226" t="s">
        <v>784</v>
      </c>
    </row>
    <row r="1227" spans="1:68" ht="12.75" customHeight="1" x14ac:dyDescent="0.3">
      <c r="A1227" s="60">
        <v>46114</v>
      </c>
      <c r="B1227" t="s">
        <v>76</v>
      </c>
      <c r="F1227">
        <v>8780</v>
      </c>
      <c r="G1227">
        <v>8780</v>
      </c>
      <c r="H1227">
        <v>31020</v>
      </c>
      <c r="I1227">
        <v>31020</v>
      </c>
      <c r="J1227" s="22">
        <v>22240</v>
      </c>
      <c r="S1227" t="s">
        <v>77</v>
      </c>
      <c r="W1227">
        <v>2601164</v>
      </c>
      <c r="X1227" t="s">
        <v>782</v>
      </c>
      <c r="Y1227" t="s">
        <v>169</v>
      </c>
      <c r="Z1227" t="s">
        <v>207</v>
      </c>
      <c r="AA1227" t="s">
        <v>785</v>
      </c>
      <c r="AH1227" t="s">
        <v>782</v>
      </c>
      <c r="AI1227" t="s">
        <v>783</v>
      </c>
      <c r="AJ1227" t="s">
        <v>210</v>
      </c>
      <c r="AK1227">
        <v>868733522</v>
      </c>
      <c r="AO1227">
        <v>260001</v>
      </c>
      <c r="BG1227">
        <f t="shared" si="86"/>
        <v>0</v>
      </c>
      <c r="BH1227" s="22">
        <f t="shared" si="87"/>
        <v>-31020</v>
      </c>
      <c r="BI1227" s="61" t="s">
        <v>72</v>
      </c>
      <c r="BJ1227" t="e">
        <f>+VLOOKUP(AH1227,Sheet4!A:A,1,FALSE())</f>
        <v>#N/A</v>
      </c>
      <c r="BO1227" s="62">
        <v>22240</v>
      </c>
      <c r="BP1227" t="s">
        <v>784</v>
      </c>
    </row>
    <row r="1228" spans="1:68" ht="12.75" customHeight="1" x14ac:dyDescent="0.3">
      <c r="A1228" s="60">
        <v>46114</v>
      </c>
      <c r="B1228" t="s">
        <v>76</v>
      </c>
      <c r="F1228">
        <v>1440</v>
      </c>
      <c r="G1228">
        <v>1440</v>
      </c>
      <c r="H1228">
        <v>5100</v>
      </c>
      <c r="I1228">
        <v>5100</v>
      </c>
      <c r="J1228" s="22">
        <v>3660</v>
      </c>
      <c r="S1228" t="s">
        <v>77</v>
      </c>
      <c r="W1228">
        <v>2601164</v>
      </c>
      <c r="X1228" t="s">
        <v>782</v>
      </c>
      <c r="Y1228" t="s">
        <v>169</v>
      </c>
      <c r="Z1228" t="s">
        <v>207</v>
      </c>
      <c r="AA1228" t="s">
        <v>786</v>
      </c>
      <c r="AH1228" t="s">
        <v>782</v>
      </c>
      <c r="AI1228" t="s">
        <v>783</v>
      </c>
      <c r="AJ1228" t="s">
        <v>210</v>
      </c>
      <c r="AK1228">
        <v>868733522</v>
      </c>
      <c r="AO1228">
        <v>260001</v>
      </c>
      <c r="BG1228">
        <f t="shared" si="86"/>
        <v>0</v>
      </c>
      <c r="BH1228" s="22">
        <f t="shared" si="87"/>
        <v>-5100</v>
      </c>
      <c r="BI1228" s="61" t="s">
        <v>72</v>
      </c>
      <c r="BJ1228" t="e">
        <f>+VLOOKUP(AH1228,Sheet4!A:A,1,FALSE())</f>
        <v>#N/A</v>
      </c>
      <c r="BO1228" s="62">
        <v>3660</v>
      </c>
      <c r="BP1228" t="s">
        <v>784</v>
      </c>
    </row>
    <row r="1229" spans="1:68" ht="12.75" customHeight="1" x14ac:dyDescent="0.3">
      <c r="A1229" s="60">
        <v>46114</v>
      </c>
      <c r="B1229" t="s">
        <v>78</v>
      </c>
      <c r="F1229" s="63">
        <v>439</v>
      </c>
      <c r="G1229">
        <v>219.5</v>
      </c>
      <c r="H1229">
        <v>3369</v>
      </c>
      <c r="I1229">
        <v>3369</v>
      </c>
      <c r="J1229" s="22">
        <v>2930</v>
      </c>
      <c r="S1229" t="s">
        <v>79</v>
      </c>
      <c r="W1229">
        <v>2601164</v>
      </c>
      <c r="X1229" t="s">
        <v>782</v>
      </c>
      <c r="Y1229" t="s">
        <v>169</v>
      </c>
      <c r="Z1229" t="s">
        <v>207</v>
      </c>
      <c r="AA1229" t="s">
        <v>785</v>
      </c>
      <c r="AH1229" t="s">
        <v>782</v>
      </c>
      <c r="AI1229" t="s">
        <v>783</v>
      </c>
      <c r="AJ1229" t="s">
        <v>210</v>
      </c>
      <c r="AK1229">
        <v>868733522</v>
      </c>
      <c r="AO1229">
        <v>260001</v>
      </c>
      <c r="BG1229">
        <f t="shared" si="86"/>
        <v>0</v>
      </c>
      <c r="BH1229" s="22">
        <f t="shared" si="87"/>
        <v>-3369</v>
      </c>
      <c r="BI1229" s="61" t="s">
        <v>72</v>
      </c>
      <c r="BJ1229" t="e">
        <f>+VLOOKUP(AH1229,Sheet4!A:A,1,FALSE())</f>
        <v>#N/A</v>
      </c>
      <c r="BO1229" s="62">
        <v>2930</v>
      </c>
      <c r="BP1229" t="s">
        <v>784</v>
      </c>
    </row>
    <row r="1230" spans="1:68" ht="12.75" customHeight="1" x14ac:dyDescent="0.3">
      <c r="A1230" s="60">
        <v>46114</v>
      </c>
      <c r="B1230" t="s">
        <v>78</v>
      </c>
      <c r="F1230" s="63">
        <v>72</v>
      </c>
      <c r="G1230">
        <v>36</v>
      </c>
      <c r="H1230">
        <v>552</v>
      </c>
      <c r="I1230">
        <v>552</v>
      </c>
      <c r="J1230" s="22">
        <v>480</v>
      </c>
      <c r="S1230" t="s">
        <v>79</v>
      </c>
      <c r="W1230">
        <v>2601164</v>
      </c>
      <c r="X1230" t="s">
        <v>782</v>
      </c>
      <c r="Y1230" t="s">
        <v>169</v>
      </c>
      <c r="Z1230" t="s">
        <v>207</v>
      </c>
      <c r="AA1230" t="s">
        <v>786</v>
      </c>
      <c r="AH1230" t="s">
        <v>782</v>
      </c>
      <c r="AI1230" t="s">
        <v>783</v>
      </c>
      <c r="AJ1230" t="s">
        <v>210</v>
      </c>
      <c r="AK1230">
        <v>868733522</v>
      </c>
      <c r="AO1230">
        <v>260001</v>
      </c>
      <c r="BG1230">
        <f t="shared" si="86"/>
        <v>0</v>
      </c>
      <c r="BH1230" s="22">
        <f t="shared" si="87"/>
        <v>-552</v>
      </c>
      <c r="BI1230" s="61" t="s">
        <v>72</v>
      </c>
      <c r="BJ1230" t="e">
        <f>+VLOOKUP(AH1230,Sheet4!A:A,1,FALSE())</f>
        <v>#N/A</v>
      </c>
      <c r="BO1230" s="62">
        <v>480</v>
      </c>
      <c r="BP1230" t="s">
        <v>784</v>
      </c>
    </row>
    <row r="1231" spans="1:68" ht="12.75" customHeight="1" x14ac:dyDescent="0.3">
      <c r="A1231" s="60">
        <v>46114</v>
      </c>
      <c r="B1231" t="s">
        <v>80</v>
      </c>
      <c r="F1231">
        <v>5487.5</v>
      </c>
      <c r="G1231">
        <v>5487.5</v>
      </c>
      <c r="H1231">
        <v>42112.5</v>
      </c>
      <c r="I1231">
        <v>42112.5</v>
      </c>
      <c r="J1231" s="22">
        <v>36625</v>
      </c>
      <c r="S1231" t="s">
        <v>81</v>
      </c>
      <c r="W1231">
        <v>2601164</v>
      </c>
      <c r="X1231" t="s">
        <v>782</v>
      </c>
      <c r="Y1231" t="s">
        <v>169</v>
      </c>
      <c r="Z1231" t="s">
        <v>207</v>
      </c>
      <c r="AA1231" t="s">
        <v>785</v>
      </c>
      <c r="AH1231" t="s">
        <v>782</v>
      </c>
      <c r="AI1231" t="s">
        <v>783</v>
      </c>
      <c r="AJ1231" t="s">
        <v>210</v>
      </c>
      <c r="AK1231">
        <v>868733522</v>
      </c>
      <c r="AO1231">
        <v>260001</v>
      </c>
      <c r="BD1231" s="64">
        <v>5488</v>
      </c>
      <c r="BG1231">
        <f t="shared" si="86"/>
        <v>5488</v>
      </c>
      <c r="BH1231" s="22">
        <f t="shared" si="87"/>
        <v>-36624.5</v>
      </c>
      <c r="BI1231" s="67" t="s">
        <v>100</v>
      </c>
      <c r="BJ1231" t="e">
        <f>+VLOOKUP(AH1231,Sheet4!A:A,1,FALSE())</f>
        <v>#N/A</v>
      </c>
      <c r="BO1231" s="62">
        <v>36625</v>
      </c>
      <c r="BP1231" t="s">
        <v>784</v>
      </c>
    </row>
    <row r="1232" spans="1:68" ht="12.75" customHeight="1" x14ac:dyDescent="0.3">
      <c r="A1232" s="60">
        <v>46114</v>
      </c>
      <c r="B1232" t="s">
        <v>80</v>
      </c>
      <c r="F1232">
        <v>900</v>
      </c>
      <c r="G1232">
        <v>900</v>
      </c>
      <c r="H1232">
        <v>6900</v>
      </c>
      <c r="I1232">
        <v>6900</v>
      </c>
      <c r="J1232" s="22">
        <v>6000</v>
      </c>
      <c r="S1232" t="s">
        <v>81</v>
      </c>
      <c r="W1232">
        <v>2601164</v>
      </c>
      <c r="X1232" t="s">
        <v>782</v>
      </c>
      <c r="Y1232" t="s">
        <v>169</v>
      </c>
      <c r="Z1232" t="s">
        <v>207</v>
      </c>
      <c r="AA1232" t="s">
        <v>786</v>
      </c>
      <c r="AH1232" t="s">
        <v>782</v>
      </c>
      <c r="AI1232" t="s">
        <v>783</v>
      </c>
      <c r="AJ1232" t="s">
        <v>210</v>
      </c>
      <c r="AK1232">
        <v>868733522</v>
      </c>
      <c r="AO1232">
        <v>260001</v>
      </c>
      <c r="BE1232" s="64">
        <v>900</v>
      </c>
      <c r="BG1232">
        <f t="shared" si="86"/>
        <v>900</v>
      </c>
      <c r="BH1232" s="22">
        <f t="shared" si="87"/>
        <v>-6000</v>
      </c>
      <c r="BI1232" s="65" t="s">
        <v>100</v>
      </c>
      <c r="BJ1232" t="e">
        <f>+VLOOKUP(AH1232,Sheet4!A:A,1,FALSE())</f>
        <v>#N/A</v>
      </c>
      <c r="BO1232" s="62">
        <v>6000</v>
      </c>
      <c r="BP1232" t="s">
        <v>784</v>
      </c>
    </row>
    <row r="1233" spans="1:68" ht="12.75" customHeight="1" x14ac:dyDescent="0.3">
      <c r="A1233" s="60">
        <v>46114</v>
      </c>
      <c r="B1233" t="s">
        <v>82</v>
      </c>
      <c r="F1233" s="63">
        <v>2430</v>
      </c>
      <c r="G1233">
        <v>1215</v>
      </c>
      <c r="H1233">
        <v>2241</v>
      </c>
      <c r="I1233">
        <v>2241</v>
      </c>
      <c r="J1233" s="22">
        <v>-189</v>
      </c>
      <c r="S1233" t="s">
        <v>83</v>
      </c>
      <c r="W1233">
        <v>2601164</v>
      </c>
      <c r="X1233" t="s">
        <v>782</v>
      </c>
      <c r="Y1233" t="s">
        <v>169</v>
      </c>
      <c r="Z1233" t="s">
        <v>207</v>
      </c>
      <c r="AA1233" t="s">
        <v>207</v>
      </c>
      <c r="AH1233" t="s">
        <v>782</v>
      </c>
      <c r="AI1233" t="s">
        <v>783</v>
      </c>
      <c r="AJ1233" t="s">
        <v>210</v>
      </c>
      <c r="AK1233">
        <v>868733522</v>
      </c>
      <c r="AO1233">
        <v>260001</v>
      </c>
      <c r="BG1233">
        <f t="shared" si="86"/>
        <v>0</v>
      </c>
      <c r="BH1233" s="22">
        <f t="shared" si="87"/>
        <v>-2241</v>
      </c>
      <c r="BI1233" s="61" t="s">
        <v>72</v>
      </c>
      <c r="BJ1233" t="e">
        <f>+VLOOKUP(AH1233,Sheet4!A:A,1,FALSE())</f>
        <v>#N/A</v>
      </c>
      <c r="BO1233" s="62">
        <v>-189</v>
      </c>
      <c r="BP1233" t="s">
        <v>784</v>
      </c>
    </row>
    <row r="1234" spans="1:68" ht="12.75" customHeight="1" x14ac:dyDescent="0.3">
      <c r="A1234" s="60">
        <v>46114</v>
      </c>
      <c r="B1234" t="s">
        <v>84</v>
      </c>
      <c r="F1234">
        <v>40500</v>
      </c>
      <c r="G1234">
        <v>40500</v>
      </c>
      <c r="H1234">
        <v>37350</v>
      </c>
      <c r="I1234">
        <v>37350</v>
      </c>
      <c r="J1234" s="22">
        <v>-3150</v>
      </c>
      <c r="S1234" t="s">
        <v>85</v>
      </c>
      <c r="W1234">
        <v>2601164</v>
      </c>
      <c r="X1234" t="s">
        <v>782</v>
      </c>
      <c r="Y1234" t="s">
        <v>169</v>
      </c>
      <c r="Z1234" t="s">
        <v>207</v>
      </c>
      <c r="AA1234" t="s">
        <v>207</v>
      </c>
      <c r="AH1234" t="s">
        <v>782</v>
      </c>
      <c r="AI1234" t="s">
        <v>783</v>
      </c>
      <c r="AJ1234" t="s">
        <v>210</v>
      </c>
      <c r="AK1234">
        <v>868733522</v>
      </c>
      <c r="AO1234">
        <v>260001</v>
      </c>
      <c r="BF1234" s="64">
        <v>40500</v>
      </c>
      <c r="BG1234">
        <f t="shared" si="86"/>
        <v>0</v>
      </c>
      <c r="BH1234" s="22">
        <f t="shared" si="87"/>
        <v>-37350</v>
      </c>
      <c r="BI1234" s="66" t="s">
        <v>72</v>
      </c>
      <c r="BJ1234" t="e">
        <f>+VLOOKUP(AH1234,Sheet4!A:A,1,FALSE())</f>
        <v>#N/A</v>
      </c>
      <c r="BO1234" s="62">
        <v>-3150</v>
      </c>
      <c r="BP1234" t="s">
        <v>784</v>
      </c>
    </row>
    <row r="1235" spans="1:68" ht="12.75" customHeight="1" x14ac:dyDescent="0.3">
      <c r="A1235" s="60">
        <v>46114</v>
      </c>
      <c r="B1235" t="s">
        <v>63</v>
      </c>
      <c r="F1235">
        <v>150</v>
      </c>
      <c r="G1235">
        <v>150</v>
      </c>
      <c r="H1235" s="22">
        <v>0</v>
      </c>
      <c r="I1235" s="22">
        <v>0</v>
      </c>
      <c r="J1235" s="22">
        <f t="shared" ref="J1235:J1246" si="88">I1235-G1235</f>
        <v>-150</v>
      </c>
      <c r="K1235" t="s">
        <v>93</v>
      </c>
      <c r="L1235" s="22"/>
      <c r="M1235" s="22"/>
      <c r="S1235" t="s">
        <v>65</v>
      </c>
      <c r="W1235">
        <v>2601165</v>
      </c>
      <c r="X1235" t="s">
        <v>787</v>
      </c>
      <c r="Y1235" t="s">
        <v>144</v>
      </c>
      <c r="Z1235" t="s">
        <v>145</v>
      </c>
      <c r="AA1235" t="s">
        <v>788</v>
      </c>
      <c r="AH1235" t="s">
        <v>787</v>
      </c>
      <c r="AI1235" t="s">
        <v>789</v>
      </c>
      <c r="AJ1235" t="s">
        <v>148</v>
      </c>
      <c r="AK1235" t="s">
        <v>149</v>
      </c>
      <c r="AO1235">
        <v>260001</v>
      </c>
      <c r="BC1235" s="22">
        <v>-150</v>
      </c>
      <c r="BG1235">
        <f t="shared" si="86"/>
        <v>0</v>
      </c>
      <c r="BH1235" s="22">
        <f t="shared" si="87"/>
        <v>0</v>
      </c>
      <c r="BI1235" s="61" t="s">
        <v>72</v>
      </c>
      <c r="BJ1235" t="e">
        <f>+VLOOKUP(AH1235,Sheet4!A:A,1,FALSE())</f>
        <v>#N/A</v>
      </c>
      <c r="BO1235" s="62">
        <f t="shared" ref="BO1235:BO1246" si="89">+I1235+-H1235</f>
        <v>0</v>
      </c>
      <c r="BP1235" t="s">
        <v>790</v>
      </c>
    </row>
    <row r="1236" spans="1:68" ht="12.75" customHeight="1" x14ac:dyDescent="0.3">
      <c r="A1236" s="60">
        <v>46114</v>
      </c>
      <c r="B1236" t="s">
        <v>74</v>
      </c>
      <c r="F1236" s="63">
        <v>10</v>
      </c>
      <c r="G1236">
        <v>5</v>
      </c>
      <c r="H1236" s="22">
        <v>0</v>
      </c>
      <c r="I1236" s="22">
        <v>0</v>
      </c>
      <c r="J1236" s="22">
        <f t="shared" si="88"/>
        <v>-5</v>
      </c>
      <c r="L1236" s="22"/>
      <c r="M1236" s="22"/>
      <c r="S1236" t="s">
        <v>75</v>
      </c>
      <c r="W1236">
        <v>2601165</v>
      </c>
      <c r="X1236" t="s">
        <v>787</v>
      </c>
      <c r="Y1236" t="s">
        <v>144</v>
      </c>
      <c r="Z1236" t="s">
        <v>145</v>
      </c>
      <c r="AA1236" t="s">
        <v>788</v>
      </c>
      <c r="AH1236" t="s">
        <v>787</v>
      </c>
      <c r="AI1236" t="s">
        <v>789</v>
      </c>
      <c r="AJ1236" t="s">
        <v>148</v>
      </c>
      <c r="AK1236" t="s">
        <v>149</v>
      </c>
      <c r="AO1236">
        <v>260001</v>
      </c>
      <c r="BC1236" s="22">
        <v>-10</v>
      </c>
      <c r="BG1236">
        <f t="shared" si="86"/>
        <v>0</v>
      </c>
      <c r="BH1236" s="22">
        <f t="shared" si="87"/>
        <v>0</v>
      </c>
      <c r="BI1236" s="61" t="s">
        <v>72</v>
      </c>
      <c r="BJ1236" t="e">
        <f>+VLOOKUP(AH1236,Sheet4!A:A,1,FALSE())</f>
        <v>#N/A</v>
      </c>
      <c r="BO1236" s="62">
        <f t="shared" si="89"/>
        <v>0</v>
      </c>
      <c r="BP1236" t="s">
        <v>790</v>
      </c>
    </row>
    <row r="1237" spans="1:68" ht="12.75" customHeight="1" x14ac:dyDescent="0.3">
      <c r="A1237" s="60">
        <v>46114</v>
      </c>
      <c r="B1237" t="s">
        <v>76</v>
      </c>
      <c r="F1237">
        <v>200</v>
      </c>
      <c r="G1237">
        <v>200</v>
      </c>
      <c r="H1237" s="22">
        <v>0</v>
      </c>
      <c r="I1237" s="22">
        <v>0</v>
      </c>
      <c r="J1237" s="22">
        <f t="shared" si="88"/>
        <v>-200</v>
      </c>
      <c r="L1237" s="22"/>
      <c r="M1237" s="22"/>
      <c r="S1237" t="s">
        <v>77</v>
      </c>
      <c r="W1237">
        <v>2601165</v>
      </c>
      <c r="X1237" t="s">
        <v>787</v>
      </c>
      <c r="Y1237" t="s">
        <v>144</v>
      </c>
      <c r="Z1237" t="s">
        <v>145</v>
      </c>
      <c r="AA1237" t="s">
        <v>788</v>
      </c>
      <c r="AH1237" t="s">
        <v>787</v>
      </c>
      <c r="AI1237" t="s">
        <v>789</v>
      </c>
      <c r="AJ1237" t="s">
        <v>148</v>
      </c>
      <c r="AK1237" t="s">
        <v>149</v>
      </c>
      <c r="AO1237">
        <v>260001</v>
      </c>
      <c r="BC1237" s="22">
        <v>-200</v>
      </c>
      <c r="BG1237">
        <f t="shared" si="86"/>
        <v>0</v>
      </c>
      <c r="BH1237" s="22">
        <f t="shared" si="87"/>
        <v>0</v>
      </c>
      <c r="BI1237" s="61" t="s">
        <v>72</v>
      </c>
      <c r="BJ1237" t="e">
        <f>+VLOOKUP(AH1237,Sheet4!A:A,1,FALSE())</f>
        <v>#N/A</v>
      </c>
      <c r="BO1237" s="62">
        <f t="shared" si="89"/>
        <v>0</v>
      </c>
      <c r="BP1237" t="s">
        <v>790</v>
      </c>
    </row>
    <row r="1238" spans="1:68" ht="12.75" customHeight="1" x14ac:dyDescent="0.3">
      <c r="A1238" s="60">
        <v>46114</v>
      </c>
      <c r="B1238" t="s">
        <v>78</v>
      </c>
      <c r="F1238" s="63">
        <v>10</v>
      </c>
      <c r="G1238">
        <v>5</v>
      </c>
      <c r="H1238" s="22">
        <v>0</v>
      </c>
      <c r="I1238" s="22">
        <v>0</v>
      </c>
      <c r="J1238" s="22">
        <f t="shared" si="88"/>
        <v>-5</v>
      </c>
      <c r="L1238" s="22"/>
      <c r="M1238" s="22"/>
      <c r="S1238" t="s">
        <v>79</v>
      </c>
      <c r="W1238">
        <v>2601165</v>
      </c>
      <c r="X1238" t="s">
        <v>787</v>
      </c>
      <c r="Y1238" t="s">
        <v>144</v>
      </c>
      <c r="Z1238" t="s">
        <v>145</v>
      </c>
      <c r="AA1238" t="s">
        <v>788</v>
      </c>
      <c r="AH1238" t="s">
        <v>787</v>
      </c>
      <c r="AI1238" t="s">
        <v>789</v>
      </c>
      <c r="AJ1238" t="s">
        <v>148</v>
      </c>
      <c r="AK1238" t="s">
        <v>149</v>
      </c>
      <c r="AO1238">
        <v>260001</v>
      </c>
      <c r="BC1238" s="22">
        <v>-10</v>
      </c>
      <c r="BG1238">
        <f t="shared" si="86"/>
        <v>0</v>
      </c>
      <c r="BH1238" s="22">
        <f t="shared" si="87"/>
        <v>0</v>
      </c>
      <c r="BI1238" s="61" t="s">
        <v>72</v>
      </c>
      <c r="BJ1238" t="e">
        <f>+VLOOKUP(AH1238,Sheet4!A:A,1,FALSE())</f>
        <v>#N/A</v>
      </c>
      <c r="BO1238" s="62">
        <f t="shared" si="89"/>
        <v>0</v>
      </c>
      <c r="BP1238" t="s">
        <v>790</v>
      </c>
    </row>
    <row r="1239" spans="1:68" ht="12.75" customHeight="1" x14ac:dyDescent="0.3">
      <c r="A1239" s="60">
        <v>46114</v>
      </c>
      <c r="B1239" t="s">
        <v>80</v>
      </c>
      <c r="F1239">
        <v>125</v>
      </c>
      <c r="G1239">
        <v>125</v>
      </c>
      <c r="H1239" s="22">
        <v>0</v>
      </c>
      <c r="I1239" s="22">
        <v>0</v>
      </c>
      <c r="J1239" s="22">
        <f t="shared" si="88"/>
        <v>-125</v>
      </c>
      <c r="L1239" s="22"/>
      <c r="M1239" s="22"/>
      <c r="S1239" t="s">
        <v>81</v>
      </c>
      <c r="W1239">
        <v>2601165</v>
      </c>
      <c r="X1239" t="s">
        <v>787</v>
      </c>
      <c r="Y1239" t="s">
        <v>144</v>
      </c>
      <c r="Z1239" t="s">
        <v>145</v>
      </c>
      <c r="AA1239" t="s">
        <v>788</v>
      </c>
      <c r="AH1239" t="s">
        <v>787</v>
      </c>
      <c r="AI1239" t="s">
        <v>789</v>
      </c>
      <c r="AJ1239" t="s">
        <v>148</v>
      </c>
      <c r="AK1239" t="s">
        <v>149</v>
      </c>
      <c r="AO1239">
        <v>260001</v>
      </c>
      <c r="BC1239" s="22">
        <v>-125</v>
      </c>
      <c r="BG1239">
        <f t="shared" si="86"/>
        <v>0</v>
      </c>
      <c r="BH1239" s="22">
        <f t="shared" si="87"/>
        <v>0</v>
      </c>
      <c r="BI1239" s="61" t="s">
        <v>72</v>
      </c>
      <c r="BJ1239" t="e">
        <f>+VLOOKUP(AH1239,Sheet4!A:A,1,FALSE())</f>
        <v>#N/A</v>
      </c>
      <c r="BO1239" s="62">
        <f t="shared" si="89"/>
        <v>0</v>
      </c>
      <c r="BP1239" t="s">
        <v>790</v>
      </c>
    </row>
    <row r="1240" spans="1:68" ht="12.75" customHeight="1" x14ac:dyDescent="0.3">
      <c r="A1240" s="60">
        <v>46114</v>
      </c>
      <c r="B1240" t="s">
        <v>63</v>
      </c>
      <c r="F1240">
        <v>4200</v>
      </c>
      <c r="G1240">
        <v>4200</v>
      </c>
      <c r="H1240" s="22">
        <v>0</v>
      </c>
      <c r="I1240" s="22">
        <v>0</v>
      </c>
      <c r="J1240" s="22">
        <f t="shared" si="88"/>
        <v>-4200</v>
      </c>
      <c r="K1240" t="s">
        <v>64</v>
      </c>
      <c r="L1240" s="22"/>
      <c r="M1240" s="22"/>
      <c r="S1240" t="s">
        <v>65</v>
      </c>
      <c r="W1240">
        <v>2601166</v>
      </c>
      <c r="X1240" t="s">
        <v>791</v>
      </c>
      <c r="Y1240" t="s">
        <v>67</v>
      </c>
      <c r="Z1240" t="s">
        <v>196</v>
      </c>
      <c r="AA1240" t="s">
        <v>792</v>
      </c>
      <c r="AH1240" t="s">
        <v>791</v>
      </c>
      <c r="AI1240" t="s">
        <v>793</v>
      </c>
      <c r="AJ1240" t="s">
        <v>199</v>
      </c>
      <c r="AK1240" t="s">
        <v>200</v>
      </c>
      <c r="AO1240">
        <v>260001</v>
      </c>
      <c r="BC1240" s="22">
        <v>-4200</v>
      </c>
      <c r="BG1240">
        <f t="shared" si="86"/>
        <v>0</v>
      </c>
      <c r="BH1240" s="22">
        <f t="shared" si="87"/>
        <v>0</v>
      </c>
      <c r="BI1240" s="61" t="s">
        <v>72</v>
      </c>
      <c r="BJ1240" t="e">
        <f>+VLOOKUP(AH1240,Sheet4!A:A,1,FALSE())</f>
        <v>#N/A</v>
      </c>
      <c r="BO1240" s="62">
        <f t="shared" si="89"/>
        <v>0</v>
      </c>
      <c r="BP1240" t="s">
        <v>794</v>
      </c>
    </row>
    <row r="1241" spans="1:68" ht="12.75" customHeight="1" x14ac:dyDescent="0.3">
      <c r="A1241" s="60">
        <v>46114</v>
      </c>
      <c r="B1241" t="s">
        <v>74</v>
      </c>
      <c r="F1241" s="63">
        <v>280</v>
      </c>
      <c r="G1241">
        <v>140</v>
      </c>
      <c r="H1241" s="22">
        <v>0</v>
      </c>
      <c r="I1241" s="22">
        <v>0</v>
      </c>
      <c r="J1241" s="22">
        <f t="shared" si="88"/>
        <v>-140</v>
      </c>
      <c r="L1241" s="22"/>
      <c r="M1241" s="22"/>
      <c r="S1241" t="s">
        <v>75</v>
      </c>
      <c r="W1241">
        <v>2601166</v>
      </c>
      <c r="X1241" t="s">
        <v>791</v>
      </c>
      <c r="Y1241" t="s">
        <v>67</v>
      </c>
      <c r="Z1241" t="s">
        <v>196</v>
      </c>
      <c r="AA1241" t="s">
        <v>792</v>
      </c>
      <c r="AH1241" t="s">
        <v>791</v>
      </c>
      <c r="AI1241" t="s">
        <v>793</v>
      </c>
      <c r="AJ1241" t="s">
        <v>199</v>
      </c>
      <c r="AK1241" t="s">
        <v>200</v>
      </c>
      <c r="AO1241">
        <v>260001</v>
      </c>
      <c r="BC1241" s="22">
        <v>-280</v>
      </c>
      <c r="BG1241">
        <f t="shared" si="86"/>
        <v>0</v>
      </c>
      <c r="BH1241" s="22">
        <f t="shared" si="87"/>
        <v>0</v>
      </c>
      <c r="BI1241" s="61" t="s">
        <v>72</v>
      </c>
      <c r="BJ1241" t="e">
        <f>+VLOOKUP(AH1241,Sheet4!A:A,1,FALSE())</f>
        <v>#N/A</v>
      </c>
      <c r="BO1241" s="62">
        <f t="shared" si="89"/>
        <v>0</v>
      </c>
      <c r="BP1241" t="s">
        <v>794</v>
      </c>
    </row>
    <row r="1242" spans="1:68" ht="12.75" customHeight="1" x14ac:dyDescent="0.3">
      <c r="A1242" s="60">
        <v>46114</v>
      </c>
      <c r="B1242" t="s">
        <v>76</v>
      </c>
      <c r="F1242">
        <v>5600</v>
      </c>
      <c r="G1242">
        <v>5600</v>
      </c>
      <c r="H1242" s="22">
        <v>0</v>
      </c>
      <c r="I1242" s="22">
        <v>0</v>
      </c>
      <c r="J1242" s="22">
        <f t="shared" si="88"/>
        <v>-5600</v>
      </c>
      <c r="L1242" s="22"/>
      <c r="M1242" s="22"/>
      <c r="S1242" t="s">
        <v>77</v>
      </c>
      <c r="W1242">
        <v>2601166</v>
      </c>
      <c r="X1242" t="s">
        <v>791</v>
      </c>
      <c r="Y1242" t="s">
        <v>67</v>
      </c>
      <c r="Z1242" t="s">
        <v>196</v>
      </c>
      <c r="AA1242" t="s">
        <v>792</v>
      </c>
      <c r="AH1242" t="s">
        <v>791</v>
      </c>
      <c r="AI1242" t="s">
        <v>793</v>
      </c>
      <c r="AJ1242" t="s">
        <v>199</v>
      </c>
      <c r="AK1242" t="s">
        <v>200</v>
      </c>
      <c r="AO1242">
        <v>260001</v>
      </c>
      <c r="BC1242" s="22">
        <v>-5600</v>
      </c>
      <c r="BG1242">
        <f t="shared" si="86"/>
        <v>0</v>
      </c>
      <c r="BH1242" s="22">
        <f t="shared" si="87"/>
        <v>0</v>
      </c>
      <c r="BI1242" s="61" t="s">
        <v>72</v>
      </c>
      <c r="BJ1242" t="e">
        <f>+VLOOKUP(AH1242,Sheet4!A:A,1,FALSE())</f>
        <v>#N/A</v>
      </c>
      <c r="BO1242" s="62">
        <f t="shared" si="89"/>
        <v>0</v>
      </c>
      <c r="BP1242" t="s">
        <v>794</v>
      </c>
    </row>
    <row r="1243" spans="1:68" ht="12.75" customHeight="1" x14ac:dyDescent="0.3">
      <c r="A1243" s="60">
        <v>46114</v>
      </c>
      <c r="B1243" t="s">
        <v>78</v>
      </c>
      <c r="F1243" s="63">
        <v>37</v>
      </c>
      <c r="G1243">
        <v>18.5</v>
      </c>
      <c r="H1243" s="22">
        <v>0</v>
      </c>
      <c r="I1243" s="22">
        <v>0</v>
      </c>
      <c r="J1243" s="22">
        <f t="shared" si="88"/>
        <v>-18.5</v>
      </c>
      <c r="L1243" s="22"/>
      <c r="M1243" s="22"/>
      <c r="S1243" t="s">
        <v>79</v>
      </c>
      <c r="W1243">
        <v>2601166</v>
      </c>
      <c r="X1243" t="s">
        <v>791</v>
      </c>
      <c r="Y1243" t="s">
        <v>67</v>
      </c>
      <c r="Z1243" t="s">
        <v>196</v>
      </c>
      <c r="AA1243" t="s">
        <v>792</v>
      </c>
      <c r="AH1243" t="s">
        <v>791</v>
      </c>
      <c r="AI1243" t="s">
        <v>793</v>
      </c>
      <c r="AJ1243" t="s">
        <v>199</v>
      </c>
      <c r="AK1243" t="s">
        <v>200</v>
      </c>
      <c r="AO1243">
        <v>260001</v>
      </c>
      <c r="BC1243" s="22">
        <v>-37</v>
      </c>
      <c r="BG1243">
        <f t="shared" si="86"/>
        <v>0</v>
      </c>
      <c r="BH1243" s="22">
        <f t="shared" si="87"/>
        <v>0</v>
      </c>
      <c r="BI1243" s="61" t="s">
        <v>72</v>
      </c>
      <c r="BJ1243" t="e">
        <f>+VLOOKUP(AH1243,Sheet4!A:A,1,FALSE())</f>
        <v>#N/A</v>
      </c>
      <c r="BO1243" s="62">
        <f t="shared" si="89"/>
        <v>0</v>
      </c>
      <c r="BP1243" t="s">
        <v>794</v>
      </c>
    </row>
    <row r="1244" spans="1:68" ht="12.75" customHeight="1" x14ac:dyDescent="0.3">
      <c r="A1244" s="60">
        <v>46114</v>
      </c>
      <c r="B1244" t="s">
        <v>80</v>
      </c>
      <c r="F1244">
        <v>462.5</v>
      </c>
      <c r="G1244">
        <v>462.5</v>
      </c>
      <c r="H1244" s="22">
        <v>0</v>
      </c>
      <c r="I1244" s="22">
        <v>0</v>
      </c>
      <c r="J1244" s="22">
        <f t="shared" si="88"/>
        <v>-462.5</v>
      </c>
      <c r="L1244" s="22">
        <f>I1244/12.5</f>
        <v>0</v>
      </c>
      <c r="M1244" s="22"/>
      <c r="S1244" t="s">
        <v>81</v>
      </c>
      <c r="W1244">
        <v>2601166</v>
      </c>
      <c r="X1244" t="s">
        <v>791</v>
      </c>
      <c r="Y1244" t="s">
        <v>67</v>
      </c>
      <c r="Z1244" t="s">
        <v>196</v>
      </c>
      <c r="AA1244" t="s">
        <v>792</v>
      </c>
      <c r="AH1244" t="s">
        <v>791</v>
      </c>
      <c r="AI1244" t="s">
        <v>793</v>
      </c>
      <c r="AJ1244" t="s">
        <v>199</v>
      </c>
      <c r="AK1244" t="s">
        <v>200</v>
      </c>
      <c r="AO1244">
        <v>260001</v>
      </c>
      <c r="BC1244" s="22">
        <v>-462.5</v>
      </c>
      <c r="BG1244">
        <f t="shared" si="86"/>
        <v>0</v>
      </c>
      <c r="BH1244" s="22">
        <f t="shared" si="87"/>
        <v>0</v>
      </c>
      <c r="BI1244" s="61" t="s">
        <v>72</v>
      </c>
      <c r="BJ1244" t="e">
        <f>+VLOOKUP(AH1244,Sheet4!A:A,1,FALSE())</f>
        <v>#N/A</v>
      </c>
      <c r="BO1244" s="62">
        <f t="shared" si="89"/>
        <v>0</v>
      </c>
      <c r="BP1244" t="s">
        <v>794</v>
      </c>
    </row>
    <row r="1245" spans="1:68" ht="12.75" customHeight="1" x14ac:dyDescent="0.3">
      <c r="A1245" s="60">
        <v>46114</v>
      </c>
      <c r="B1245" t="s">
        <v>82</v>
      </c>
      <c r="F1245" s="63">
        <v>729</v>
      </c>
      <c r="G1245">
        <v>364.5</v>
      </c>
      <c r="H1245" s="22">
        <v>0</v>
      </c>
      <c r="I1245" s="22">
        <v>0</v>
      </c>
      <c r="J1245" s="22">
        <f t="shared" si="88"/>
        <v>-364.5</v>
      </c>
      <c r="L1245" s="22"/>
      <c r="M1245" s="22"/>
      <c r="S1245" t="s">
        <v>83</v>
      </c>
      <c r="W1245">
        <v>2601166</v>
      </c>
      <c r="X1245" t="s">
        <v>791</v>
      </c>
      <c r="Y1245" t="s">
        <v>67</v>
      </c>
      <c r="Z1245" t="s">
        <v>196</v>
      </c>
      <c r="AA1245" t="s">
        <v>792</v>
      </c>
      <c r="AH1245" t="s">
        <v>791</v>
      </c>
      <c r="AI1245" t="s">
        <v>793</v>
      </c>
      <c r="AJ1245" t="s">
        <v>199</v>
      </c>
      <c r="AK1245" t="s">
        <v>200</v>
      </c>
      <c r="AO1245">
        <v>260001</v>
      </c>
      <c r="BC1245" s="22">
        <v>-729</v>
      </c>
      <c r="BG1245">
        <f t="shared" si="86"/>
        <v>0</v>
      </c>
      <c r="BH1245" s="22">
        <f t="shared" si="87"/>
        <v>0</v>
      </c>
      <c r="BI1245" s="61" t="s">
        <v>72</v>
      </c>
      <c r="BJ1245" t="e">
        <f>+VLOOKUP(AH1245,Sheet4!A:A,1,FALSE())</f>
        <v>#N/A</v>
      </c>
      <c r="BO1245" s="62">
        <f t="shared" si="89"/>
        <v>0</v>
      </c>
      <c r="BP1245" t="s">
        <v>794</v>
      </c>
    </row>
    <row r="1246" spans="1:68" ht="12.75" customHeight="1" x14ac:dyDescent="0.3">
      <c r="A1246" s="60">
        <v>46114</v>
      </c>
      <c r="B1246" t="s">
        <v>84</v>
      </c>
      <c r="F1246">
        <v>12150</v>
      </c>
      <c r="G1246">
        <v>12150</v>
      </c>
      <c r="H1246" s="22">
        <v>0</v>
      </c>
      <c r="I1246" s="22">
        <v>0</v>
      </c>
      <c r="J1246" s="22">
        <f t="shared" si="88"/>
        <v>-12150</v>
      </c>
      <c r="L1246" s="22"/>
      <c r="M1246" s="22">
        <f>I1246/50</f>
        <v>0</v>
      </c>
      <c r="S1246" t="s">
        <v>85</v>
      </c>
      <c r="W1246">
        <v>2601166</v>
      </c>
      <c r="X1246" t="s">
        <v>791</v>
      </c>
      <c r="Y1246" t="s">
        <v>67</v>
      </c>
      <c r="Z1246" t="s">
        <v>196</v>
      </c>
      <c r="AA1246" t="s">
        <v>792</v>
      </c>
      <c r="AH1246" t="s">
        <v>791</v>
      </c>
      <c r="AI1246" t="s">
        <v>793</v>
      </c>
      <c r="AJ1246" t="s">
        <v>199</v>
      </c>
      <c r="AK1246" t="s">
        <v>200</v>
      </c>
      <c r="AO1246">
        <v>260001</v>
      </c>
      <c r="BC1246" s="22">
        <v>-12150</v>
      </c>
      <c r="BG1246">
        <f t="shared" si="86"/>
        <v>0</v>
      </c>
      <c r="BH1246" s="22">
        <f t="shared" si="87"/>
        <v>0</v>
      </c>
      <c r="BI1246" s="61" t="s">
        <v>72</v>
      </c>
      <c r="BJ1246" t="e">
        <f>+VLOOKUP(AH1246,Sheet4!A:A,1,FALSE())</f>
        <v>#N/A</v>
      </c>
      <c r="BO1246" s="62">
        <f t="shared" si="89"/>
        <v>0</v>
      </c>
      <c r="BP1246" t="s">
        <v>794</v>
      </c>
    </row>
    <row r="1247" spans="1:68" ht="12.75" customHeight="1" x14ac:dyDescent="0.3">
      <c r="A1247" s="60">
        <v>46114</v>
      </c>
      <c r="B1247" t="s">
        <v>63</v>
      </c>
      <c r="F1247">
        <v>165</v>
      </c>
      <c r="G1247">
        <v>165</v>
      </c>
      <c r="H1247">
        <v>405</v>
      </c>
      <c r="I1247">
        <v>405</v>
      </c>
      <c r="J1247" s="22">
        <v>240</v>
      </c>
      <c r="K1247" t="s">
        <v>93</v>
      </c>
      <c r="S1247" t="s">
        <v>65</v>
      </c>
      <c r="W1247">
        <v>2601167</v>
      </c>
      <c r="X1247" t="s">
        <v>795</v>
      </c>
      <c r="Y1247" t="s">
        <v>95</v>
      </c>
      <c r="Z1247" t="s">
        <v>330</v>
      </c>
      <c r="AA1247" t="s">
        <v>796</v>
      </c>
      <c r="AH1247" t="s">
        <v>795</v>
      </c>
      <c r="AI1247" t="s">
        <v>797</v>
      </c>
      <c r="AJ1247" t="s">
        <v>333</v>
      </c>
      <c r="AK1247">
        <v>862893899</v>
      </c>
      <c r="AO1247">
        <v>260001</v>
      </c>
      <c r="BG1247">
        <f t="shared" si="86"/>
        <v>0</v>
      </c>
      <c r="BH1247" s="22">
        <f t="shared" si="87"/>
        <v>-405</v>
      </c>
      <c r="BI1247" s="61" t="s">
        <v>72</v>
      </c>
      <c r="BJ1247" t="e">
        <f>+VLOOKUP(AH1247,Sheet4!A:A,1,FALSE())</f>
        <v>#N/A</v>
      </c>
      <c r="BO1247" s="62">
        <v>240</v>
      </c>
      <c r="BP1247" t="s">
        <v>798</v>
      </c>
    </row>
    <row r="1248" spans="1:68" ht="12.75" customHeight="1" x14ac:dyDescent="0.3">
      <c r="A1248" s="60">
        <v>46114</v>
      </c>
      <c r="B1248" t="s">
        <v>74</v>
      </c>
      <c r="F1248" s="63">
        <v>11</v>
      </c>
      <c r="G1248">
        <v>5.5</v>
      </c>
      <c r="H1248">
        <v>27</v>
      </c>
      <c r="I1248">
        <v>27</v>
      </c>
      <c r="J1248" s="22">
        <v>16</v>
      </c>
      <c r="S1248" t="s">
        <v>75</v>
      </c>
      <c r="W1248">
        <v>2601167</v>
      </c>
      <c r="X1248" t="s">
        <v>795</v>
      </c>
      <c r="Y1248" t="s">
        <v>95</v>
      </c>
      <c r="Z1248" t="s">
        <v>330</v>
      </c>
      <c r="AA1248" t="s">
        <v>796</v>
      </c>
      <c r="AH1248" t="s">
        <v>795</v>
      </c>
      <c r="AI1248" t="s">
        <v>797</v>
      </c>
      <c r="AJ1248" t="s">
        <v>333</v>
      </c>
      <c r="AK1248">
        <v>862893899</v>
      </c>
      <c r="AO1248">
        <v>260001</v>
      </c>
      <c r="BG1248">
        <f t="shared" si="86"/>
        <v>0</v>
      </c>
      <c r="BH1248" s="22">
        <f t="shared" si="87"/>
        <v>-27</v>
      </c>
      <c r="BI1248" s="61" t="s">
        <v>72</v>
      </c>
      <c r="BJ1248" t="e">
        <f>+VLOOKUP(AH1248,Sheet4!A:A,1,FALSE())</f>
        <v>#N/A</v>
      </c>
      <c r="BO1248" s="62">
        <v>16</v>
      </c>
      <c r="BP1248" t="s">
        <v>798</v>
      </c>
    </row>
    <row r="1249" spans="1:68" ht="12.75" customHeight="1" x14ac:dyDescent="0.3">
      <c r="A1249" s="60">
        <v>46114</v>
      </c>
      <c r="B1249" t="s">
        <v>76</v>
      </c>
      <c r="F1249">
        <v>220</v>
      </c>
      <c r="G1249">
        <v>220</v>
      </c>
      <c r="H1249">
        <v>540</v>
      </c>
      <c r="I1249">
        <v>540</v>
      </c>
      <c r="J1249" s="22">
        <v>320</v>
      </c>
      <c r="S1249" t="s">
        <v>77</v>
      </c>
      <c r="W1249">
        <v>2601167</v>
      </c>
      <c r="X1249" t="s">
        <v>795</v>
      </c>
      <c r="Y1249" t="s">
        <v>95</v>
      </c>
      <c r="Z1249" t="s">
        <v>330</v>
      </c>
      <c r="AA1249" t="s">
        <v>796</v>
      </c>
      <c r="AH1249" t="s">
        <v>795</v>
      </c>
      <c r="AI1249" t="s">
        <v>797</v>
      </c>
      <c r="AJ1249" t="s">
        <v>333</v>
      </c>
      <c r="AK1249">
        <v>862893899</v>
      </c>
      <c r="AO1249">
        <v>260001</v>
      </c>
      <c r="BG1249">
        <f t="shared" si="86"/>
        <v>0</v>
      </c>
      <c r="BH1249" s="22">
        <f t="shared" si="87"/>
        <v>-540</v>
      </c>
      <c r="BI1249" s="61" t="s">
        <v>72</v>
      </c>
      <c r="BJ1249" t="e">
        <f>+VLOOKUP(AH1249,Sheet4!A:A,1,FALSE())</f>
        <v>#N/A</v>
      </c>
      <c r="BO1249" s="62">
        <v>320</v>
      </c>
      <c r="BP1249" t="s">
        <v>798</v>
      </c>
    </row>
    <row r="1250" spans="1:68" ht="12.75" customHeight="1" x14ac:dyDescent="0.3">
      <c r="A1250" s="60">
        <v>46114</v>
      </c>
      <c r="B1250" t="s">
        <v>78</v>
      </c>
      <c r="F1250" s="63">
        <v>11</v>
      </c>
      <c r="G1250">
        <v>5.5</v>
      </c>
      <c r="H1250">
        <v>27</v>
      </c>
      <c r="I1250">
        <v>27</v>
      </c>
      <c r="J1250" s="22">
        <v>16</v>
      </c>
      <c r="S1250" t="s">
        <v>79</v>
      </c>
      <c r="W1250">
        <v>2601167</v>
      </c>
      <c r="X1250" t="s">
        <v>795</v>
      </c>
      <c r="Y1250" t="s">
        <v>95</v>
      </c>
      <c r="Z1250" t="s">
        <v>330</v>
      </c>
      <c r="AA1250" t="s">
        <v>796</v>
      </c>
      <c r="AH1250" t="s">
        <v>795</v>
      </c>
      <c r="AI1250" t="s">
        <v>797</v>
      </c>
      <c r="AJ1250" t="s">
        <v>333</v>
      </c>
      <c r="AK1250">
        <v>862893899</v>
      </c>
      <c r="AO1250">
        <v>260001</v>
      </c>
      <c r="BG1250">
        <f t="shared" si="86"/>
        <v>0</v>
      </c>
      <c r="BH1250" s="22">
        <f t="shared" si="87"/>
        <v>-27</v>
      </c>
      <c r="BI1250" s="61" t="s">
        <v>72</v>
      </c>
      <c r="BJ1250" t="e">
        <f>+VLOOKUP(AH1250,Sheet4!A:A,1,FALSE())</f>
        <v>#N/A</v>
      </c>
      <c r="BO1250" s="62">
        <v>16</v>
      </c>
      <c r="BP1250" t="s">
        <v>798</v>
      </c>
    </row>
    <row r="1251" spans="1:68" ht="12.75" customHeight="1" x14ac:dyDescent="0.3">
      <c r="A1251" s="60">
        <v>46114</v>
      </c>
      <c r="B1251" t="s">
        <v>80</v>
      </c>
      <c r="F1251">
        <v>137.5</v>
      </c>
      <c r="G1251">
        <v>137.5</v>
      </c>
      <c r="H1251">
        <v>337.5</v>
      </c>
      <c r="I1251">
        <v>337.5</v>
      </c>
      <c r="J1251" s="22">
        <v>200</v>
      </c>
      <c r="S1251" t="s">
        <v>81</v>
      </c>
      <c r="W1251">
        <v>2601167</v>
      </c>
      <c r="X1251" t="s">
        <v>795</v>
      </c>
      <c r="Y1251" t="s">
        <v>95</v>
      </c>
      <c r="Z1251" t="s">
        <v>330</v>
      </c>
      <c r="AA1251" t="s">
        <v>796</v>
      </c>
      <c r="AH1251" t="s">
        <v>795</v>
      </c>
      <c r="AI1251" t="s">
        <v>797</v>
      </c>
      <c r="AJ1251" t="s">
        <v>333</v>
      </c>
      <c r="AK1251">
        <v>862893899</v>
      </c>
      <c r="AO1251">
        <v>260001</v>
      </c>
      <c r="BG1251">
        <f t="shared" si="86"/>
        <v>0</v>
      </c>
      <c r="BH1251" s="22">
        <f t="shared" si="87"/>
        <v>-337.5</v>
      </c>
      <c r="BI1251" s="61" t="s">
        <v>72</v>
      </c>
      <c r="BJ1251" t="e">
        <f>+VLOOKUP(AH1251,Sheet4!A:A,1,FALSE())</f>
        <v>#N/A</v>
      </c>
      <c r="BO1251" s="62">
        <v>200</v>
      </c>
      <c r="BP1251" t="s">
        <v>798</v>
      </c>
    </row>
    <row r="1252" spans="1:68" ht="12.75" customHeight="1" x14ac:dyDescent="0.3">
      <c r="A1252" s="60">
        <v>46114</v>
      </c>
      <c r="B1252" t="s">
        <v>63</v>
      </c>
      <c r="F1252">
        <v>930</v>
      </c>
      <c r="G1252">
        <v>930</v>
      </c>
      <c r="H1252" s="22">
        <v>90</v>
      </c>
      <c r="I1252" s="22">
        <v>90</v>
      </c>
      <c r="J1252" s="22">
        <f t="shared" ref="J1252:J1261" si="90">I1252-G1252</f>
        <v>-840</v>
      </c>
      <c r="K1252" t="s">
        <v>93</v>
      </c>
      <c r="L1252" s="22"/>
      <c r="M1252" s="22"/>
      <c r="S1252" t="s">
        <v>65</v>
      </c>
      <c r="W1252">
        <v>2601168</v>
      </c>
      <c r="X1252" t="s">
        <v>799</v>
      </c>
      <c r="Y1252" t="s">
        <v>67</v>
      </c>
      <c r="Z1252" t="s">
        <v>152</v>
      </c>
      <c r="AA1252" t="s">
        <v>153</v>
      </c>
      <c r="AH1252" t="s">
        <v>799</v>
      </c>
      <c r="AI1252" t="s">
        <v>800</v>
      </c>
      <c r="AJ1252" t="s">
        <v>155</v>
      </c>
      <c r="AK1252" t="s">
        <v>156</v>
      </c>
      <c r="AO1252">
        <v>260001</v>
      </c>
      <c r="BC1252" s="22">
        <v>-840</v>
      </c>
      <c r="BG1252">
        <f t="shared" si="86"/>
        <v>0</v>
      </c>
      <c r="BH1252" s="22">
        <f t="shared" si="87"/>
        <v>-90</v>
      </c>
      <c r="BI1252" s="61" t="s">
        <v>72</v>
      </c>
      <c r="BJ1252" t="e">
        <f>+VLOOKUP(AH1252,Sheet4!A:A,1,FALSE())</f>
        <v>#N/A</v>
      </c>
      <c r="BO1252" s="62">
        <f t="shared" ref="BO1252:BO1261" si="91">+I1252+-H1252</f>
        <v>0</v>
      </c>
      <c r="BP1252" t="s">
        <v>801</v>
      </c>
    </row>
    <row r="1253" spans="1:68" ht="12.75" customHeight="1" x14ac:dyDescent="0.3">
      <c r="A1253" s="60">
        <v>46114</v>
      </c>
      <c r="B1253" t="s">
        <v>74</v>
      </c>
      <c r="F1253" s="63">
        <v>62</v>
      </c>
      <c r="G1253">
        <v>31</v>
      </c>
      <c r="H1253" s="22">
        <v>6</v>
      </c>
      <c r="I1253" s="22">
        <v>6</v>
      </c>
      <c r="J1253" s="22">
        <f t="shared" si="90"/>
        <v>-25</v>
      </c>
      <c r="L1253" s="22"/>
      <c r="M1253" s="22"/>
      <c r="S1253" t="s">
        <v>75</v>
      </c>
      <c r="W1253">
        <v>2601168</v>
      </c>
      <c r="X1253" t="s">
        <v>799</v>
      </c>
      <c r="Y1253" t="s">
        <v>67</v>
      </c>
      <c r="Z1253" t="s">
        <v>152</v>
      </c>
      <c r="AA1253" t="s">
        <v>153</v>
      </c>
      <c r="AH1253" t="s">
        <v>799</v>
      </c>
      <c r="AI1253" t="s">
        <v>800</v>
      </c>
      <c r="AJ1253" t="s">
        <v>155</v>
      </c>
      <c r="AK1253" t="s">
        <v>156</v>
      </c>
      <c r="AO1253">
        <v>260001</v>
      </c>
      <c r="BC1253" s="22">
        <v>-56</v>
      </c>
      <c r="BG1253">
        <f t="shared" si="86"/>
        <v>0</v>
      </c>
      <c r="BH1253" s="22">
        <f t="shared" si="87"/>
        <v>-6</v>
      </c>
      <c r="BI1253" s="61" t="s">
        <v>72</v>
      </c>
      <c r="BJ1253" t="e">
        <f>+VLOOKUP(AH1253,Sheet4!A:A,1,FALSE())</f>
        <v>#N/A</v>
      </c>
      <c r="BO1253" s="62">
        <f t="shared" si="91"/>
        <v>0</v>
      </c>
      <c r="BP1253" t="s">
        <v>801</v>
      </c>
    </row>
    <row r="1254" spans="1:68" ht="12.75" customHeight="1" x14ac:dyDescent="0.3">
      <c r="A1254" s="60">
        <v>46114</v>
      </c>
      <c r="B1254" t="s">
        <v>76</v>
      </c>
      <c r="F1254">
        <v>1240</v>
      </c>
      <c r="G1254">
        <v>1240</v>
      </c>
      <c r="H1254" s="22">
        <v>120</v>
      </c>
      <c r="I1254" s="22">
        <v>120</v>
      </c>
      <c r="J1254" s="22">
        <f t="shared" si="90"/>
        <v>-1120</v>
      </c>
      <c r="L1254" s="22"/>
      <c r="M1254" s="22"/>
      <c r="S1254" t="s">
        <v>77</v>
      </c>
      <c r="W1254">
        <v>2601168</v>
      </c>
      <c r="X1254" t="s">
        <v>799</v>
      </c>
      <c r="Y1254" t="s">
        <v>67</v>
      </c>
      <c r="Z1254" t="s">
        <v>152</v>
      </c>
      <c r="AA1254" t="s">
        <v>153</v>
      </c>
      <c r="AH1254" t="s">
        <v>799</v>
      </c>
      <c r="AI1254" t="s">
        <v>800</v>
      </c>
      <c r="AJ1254" t="s">
        <v>155</v>
      </c>
      <c r="AK1254" t="s">
        <v>156</v>
      </c>
      <c r="AO1254">
        <v>260001</v>
      </c>
      <c r="BC1254" s="22">
        <v>-1120</v>
      </c>
      <c r="BG1254">
        <f t="shared" si="86"/>
        <v>0</v>
      </c>
      <c r="BH1254" s="22">
        <f t="shared" si="87"/>
        <v>-120</v>
      </c>
      <c r="BI1254" s="61" t="s">
        <v>72</v>
      </c>
      <c r="BJ1254" t="e">
        <f>+VLOOKUP(AH1254,Sheet4!A:A,1,FALSE())</f>
        <v>#N/A</v>
      </c>
      <c r="BO1254" s="62">
        <f t="shared" si="91"/>
        <v>0</v>
      </c>
      <c r="BP1254" t="s">
        <v>801</v>
      </c>
    </row>
    <row r="1255" spans="1:68" ht="12.75" customHeight="1" x14ac:dyDescent="0.3">
      <c r="A1255" s="60">
        <v>46114</v>
      </c>
      <c r="B1255" t="s">
        <v>82</v>
      </c>
      <c r="F1255" s="63">
        <v>186</v>
      </c>
      <c r="G1255">
        <v>93</v>
      </c>
      <c r="H1255" s="22">
        <v>0</v>
      </c>
      <c r="I1255" s="22">
        <v>0</v>
      </c>
      <c r="J1255" s="22">
        <f t="shared" si="90"/>
        <v>-93</v>
      </c>
      <c r="L1255" s="22"/>
      <c r="M1255" s="22"/>
      <c r="S1255" t="s">
        <v>83</v>
      </c>
      <c r="W1255">
        <v>2601168</v>
      </c>
      <c r="X1255" t="s">
        <v>799</v>
      </c>
      <c r="Y1255" t="s">
        <v>67</v>
      </c>
      <c r="Z1255" t="s">
        <v>152</v>
      </c>
      <c r="AA1255" t="s">
        <v>153</v>
      </c>
      <c r="AH1255" t="s">
        <v>799</v>
      </c>
      <c r="AI1255" t="s">
        <v>800</v>
      </c>
      <c r="AJ1255" t="s">
        <v>155</v>
      </c>
      <c r="AK1255" t="s">
        <v>156</v>
      </c>
      <c r="AO1255">
        <v>260001</v>
      </c>
      <c r="BC1255" s="22">
        <v>-186</v>
      </c>
      <c r="BG1255">
        <f t="shared" si="86"/>
        <v>0</v>
      </c>
      <c r="BH1255" s="22">
        <f t="shared" si="87"/>
        <v>0</v>
      </c>
      <c r="BI1255" s="61" t="s">
        <v>72</v>
      </c>
      <c r="BJ1255" t="e">
        <f>+VLOOKUP(AH1255,Sheet4!A:A,1,FALSE())</f>
        <v>#N/A</v>
      </c>
      <c r="BO1255" s="62">
        <f t="shared" si="91"/>
        <v>0</v>
      </c>
      <c r="BP1255" t="s">
        <v>801</v>
      </c>
    </row>
    <row r="1256" spans="1:68" ht="12.75" customHeight="1" x14ac:dyDescent="0.3">
      <c r="A1256" s="60">
        <v>46114</v>
      </c>
      <c r="B1256" t="s">
        <v>84</v>
      </c>
      <c r="F1256">
        <v>3100</v>
      </c>
      <c r="G1256">
        <v>3100</v>
      </c>
      <c r="H1256" s="22">
        <v>0</v>
      </c>
      <c r="I1256" s="22">
        <v>0</v>
      </c>
      <c r="J1256" s="22">
        <f t="shared" si="90"/>
        <v>-3100</v>
      </c>
      <c r="L1256" s="22"/>
      <c r="M1256" s="22">
        <f>I1256/50</f>
        <v>0</v>
      </c>
      <c r="S1256" t="s">
        <v>85</v>
      </c>
      <c r="W1256">
        <v>2601168</v>
      </c>
      <c r="X1256" t="s">
        <v>799</v>
      </c>
      <c r="Y1256" t="s">
        <v>67</v>
      </c>
      <c r="Z1256" t="s">
        <v>152</v>
      </c>
      <c r="AA1256" t="s">
        <v>153</v>
      </c>
      <c r="AH1256" t="s">
        <v>799</v>
      </c>
      <c r="AI1256" t="s">
        <v>800</v>
      </c>
      <c r="AJ1256" t="s">
        <v>155</v>
      </c>
      <c r="AK1256" t="s">
        <v>156</v>
      </c>
      <c r="AO1256">
        <v>260001</v>
      </c>
      <c r="BC1256" s="22">
        <v>-3100</v>
      </c>
      <c r="BG1256">
        <f t="shared" si="86"/>
        <v>0</v>
      </c>
      <c r="BH1256" s="22">
        <f t="shared" si="87"/>
        <v>0</v>
      </c>
      <c r="BI1256" s="61" t="s">
        <v>72</v>
      </c>
      <c r="BJ1256" t="e">
        <f>+VLOOKUP(AH1256,Sheet4!A:A,1,FALSE())</f>
        <v>#N/A</v>
      </c>
      <c r="BO1256" s="62">
        <f t="shared" si="91"/>
        <v>0</v>
      </c>
      <c r="BP1256" t="s">
        <v>801</v>
      </c>
    </row>
    <row r="1257" spans="1:68" ht="12.75" customHeight="1" x14ac:dyDescent="0.3">
      <c r="A1257" s="60">
        <v>46114</v>
      </c>
      <c r="B1257" t="s">
        <v>63</v>
      </c>
      <c r="F1257">
        <v>3885</v>
      </c>
      <c r="G1257">
        <v>3885</v>
      </c>
      <c r="H1257" s="22">
        <v>0</v>
      </c>
      <c r="I1257" s="22">
        <v>0</v>
      </c>
      <c r="J1257" s="22">
        <f t="shared" si="90"/>
        <v>-3885</v>
      </c>
      <c r="K1257" t="s">
        <v>64</v>
      </c>
      <c r="L1257" s="22"/>
      <c r="M1257" s="22"/>
      <c r="S1257" t="s">
        <v>65</v>
      </c>
      <c r="W1257">
        <v>2601169</v>
      </c>
      <c r="X1257" t="s">
        <v>802</v>
      </c>
      <c r="Y1257" t="s">
        <v>144</v>
      </c>
      <c r="Z1257" t="s">
        <v>503</v>
      </c>
      <c r="AA1257" t="s">
        <v>803</v>
      </c>
      <c r="AH1257" t="s">
        <v>802</v>
      </c>
      <c r="AI1257" t="s">
        <v>804</v>
      </c>
      <c r="AJ1257" t="s">
        <v>506</v>
      </c>
      <c r="AK1257" t="s">
        <v>507</v>
      </c>
      <c r="AO1257">
        <v>260001</v>
      </c>
      <c r="BC1257" s="22">
        <v>-3885</v>
      </c>
      <c r="BG1257">
        <f t="shared" si="86"/>
        <v>0</v>
      </c>
      <c r="BH1257" s="22">
        <f t="shared" si="87"/>
        <v>0</v>
      </c>
      <c r="BI1257" s="61" t="s">
        <v>72</v>
      </c>
      <c r="BJ1257" t="e">
        <f>+VLOOKUP(AH1257,Sheet4!A:A,1,FALSE())</f>
        <v>#N/A</v>
      </c>
      <c r="BO1257" s="62">
        <f t="shared" si="91"/>
        <v>0</v>
      </c>
      <c r="BP1257" t="s">
        <v>805</v>
      </c>
    </row>
    <row r="1258" spans="1:68" ht="12.75" customHeight="1" x14ac:dyDescent="0.3">
      <c r="A1258" s="60">
        <v>46114</v>
      </c>
      <c r="B1258" t="s">
        <v>74</v>
      </c>
      <c r="F1258" s="63">
        <v>259</v>
      </c>
      <c r="G1258">
        <v>129.5</v>
      </c>
      <c r="H1258" s="22">
        <v>0</v>
      </c>
      <c r="I1258" s="22">
        <v>0</v>
      </c>
      <c r="J1258" s="22">
        <f t="shared" si="90"/>
        <v>-129.5</v>
      </c>
      <c r="L1258" s="22"/>
      <c r="M1258" s="22"/>
      <c r="S1258" t="s">
        <v>75</v>
      </c>
      <c r="W1258">
        <v>2601169</v>
      </c>
      <c r="X1258" t="s">
        <v>802</v>
      </c>
      <c r="Y1258" t="s">
        <v>144</v>
      </c>
      <c r="Z1258" t="s">
        <v>503</v>
      </c>
      <c r="AA1258" t="s">
        <v>803</v>
      </c>
      <c r="AH1258" t="s">
        <v>802</v>
      </c>
      <c r="AI1258" t="s">
        <v>804</v>
      </c>
      <c r="AJ1258" t="s">
        <v>506</v>
      </c>
      <c r="AK1258" t="s">
        <v>507</v>
      </c>
      <c r="AO1258">
        <v>260001</v>
      </c>
      <c r="BC1258" s="22">
        <v>-259</v>
      </c>
      <c r="BG1258">
        <f t="shared" si="86"/>
        <v>0</v>
      </c>
      <c r="BH1258" s="22">
        <f t="shared" si="87"/>
        <v>0</v>
      </c>
      <c r="BI1258" s="61" t="s">
        <v>72</v>
      </c>
      <c r="BJ1258" t="e">
        <f>+VLOOKUP(AH1258,Sheet4!A:A,1,FALSE())</f>
        <v>#N/A</v>
      </c>
      <c r="BO1258" s="62">
        <f t="shared" si="91"/>
        <v>0</v>
      </c>
      <c r="BP1258" t="s">
        <v>805</v>
      </c>
    </row>
    <row r="1259" spans="1:68" ht="12.75" customHeight="1" x14ac:dyDescent="0.3">
      <c r="A1259" s="60">
        <v>46114</v>
      </c>
      <c r="B1259" t="s">
        <v>76</v>
      </c>
      <c r="F1259">
        <v>5180</v>
      </c>
      <c r="G1259">
        <v>5180</v>
      </c>
      <c r="H1259" s="22">
        <v>0</v>
      </c>
      <c r="I1259" s="22">
        <v>0</v>
      </c>
      <c r="J1259" s="22">
        <f t="shared" si="90"/>
        <v>-5180</v>
      </c>
      <c r="L1259" s="22"/>
      <c r="M1259" s="22"/>
      <c r="S1259" t="s">
        <v>77</v>
      </c>
      <c r="W1259">
        <v>2601169</v>
      </c>
      <c r="X1259" t="s">
        <v>802</v>
      </c>
      <c r="Y1259" t="s">
        <v>144</v>
      </c>
      <c r="Z1259" t="s">
        <v>503</v>
      </c>
      <c r="AA1259" t="s">
        <v>803</v>
      </c>
      <c r="AH1259" t="s">
        <v>802</v>
      </c>
      <c r="AI1259" t="s">
        <v>804</v>
      </c>
      <c r="AJ1259" t="s">
        <v>506</v>
      </c>
      <c r="AK1259" t="s">
        <v>507</v>
      </c>
      <c r="AO1259">
        <v>260001</v>
      </c>
      <c r="BC1259" s="22">
        <v>-5180</v>
      </c>
      <c r="BG1259">
        <f t="shared" si="86"/>
        <v>0</v>
      </c>
      <c r="BH1259" s="22">
        <f t="shared" si="87"/>
        <v>0</v>
      </c>
      <c r="BI1259" s="61" t="s">
        <v>72</v>
      </c>
      <c r="BJ1259" t="e">
        <f>+VLOOKUP(AH1259,Sheet4!A:A,1,FALSE())</f>
        <v>#N/A</v>
      </c>
      <c r="BO1259" s="62">
        <f t="shared" si="91"/>
        <v>0</v>
      </c>
      <c r="BP1259" t="s">
        <v>805</v>
      </c>
    </row>
    <row r="1260" spans="1:68" ht="12.75" customHeight="1" x14ac:dyDescent="0.3">
      <c r="A1260" s="60">
        <v>46114</v>
      </c>
      <c r="B1260" t="s">
        <v>78</v>
      </c>
      <c r="F1260" s="63">
        <v>259</v>
      </c>
      <c r="G1260">
        <v>129.5</v>
      </c>
      <c r="H1260" s="22">
        <v>0</v>
      </c>
      <c r="I1260" s="22">
        <v>0</v>
      </c>
      <c r="J1260" s="22">
        <f t="shared" si="90"/>
        <v>-129.5</v>
      </c>
      <c r="L1260" s="22"/>
      <c r="M1260" s="22"/>
      <c r="S1260" t="s">
        <v>79</v>
      </c>
      <c r="W1260">
        <v>2601169</v>
      </c>
      <c r="X1260" t="s">
        <v>802</v>
      </c>
      <c r="Y1260" t="s">
        <v>144</v>
      </c>
      <c r="Z1260" t="s">
        <v>503</v>
      </c>
      <c r="AA1260" t="s">
        <v>803</v>
      </c>
      <c r="AH1260" t="s">
        <v>802</v>
      </c>
      <c r="AI1260" t="s">
        <v>804</v>
      </c>
      <c r="AJ1260" t="s">
        <v>506</v>
      </c>
      <c r="AK1260" t="s">
        <v>507</v>
      </c>
      <c r="AO1260">
        <v>260001</v>
      </c>
      <c r="BC1260" s="22">
        <v>-259</v>
      </c>
      <c r="BG1260">
        <f t="shared" si="86"/>
        <v>0</v>
      </c>
      <c r="BH1260" s="22">
        <f t="shared" si="87"/>
        <v>0</v>
      </c>
      <c r="BI1260" s="61" t="s">
        <v>72</v>
      </c>
      <c r="BJ1260" t="e">
        <f>+VLOOKUP(AH1260,Sheet4!A:A,1,FALSE())</f>
        <v>#N/A</v>
      </c>
      <c r="BO1260" s="62">
        <f t="shared" si="91"/>
        <v>0</v>
      </c>
      <c r="BP1260" t="s">
        <v>805</v>
      </c>
    </row>
    <row r="1261" spans="1:68" ht="12.75" customHeight="1" x14ac:dyDescent="0.3">
      <c r="A1261" s="60">
        <v>46114</v>
      </c>
      <c r="B1261" t="s">
        <v>80</v>
      </c>
      <c r="F1261">
        <v>3237.5</v>
      </c>
      <c r="G1261">
        <v>3237.5</v>
      </c>
      <c r="H1261" s="22">
        <v>0</v>
      </c>
      <c r="I1261" s="22">
        <v>0</v>
      </c>
      <c r="J1261" s="22">
        <f t="shared" si="90"/>
        <v>-3237.5</v>
      </c>
      <c r="L1261" s="22"/>
      <c r="M1261" s="22"/>
      <c r="S1261" t="s">
        <v>81</v>
      </c>
      <c r="W1261">
        <v>2601169</v>
      </c>
      <c r="X1261" t="s">
        <v>802</v>
      </c>
      <c r="Y1261" t="s">
        <v>144</v>
      </c>
      <c r="Z1261" t="s">
        <v>503</v>
      </c>
      <c r="AA1261" t="s">
        <v>803</v>
      </c>
      <c r="AH1261" t="s">
        <v>802</v>
      </c>
      <c r="AI1261" t="s">
        <v>804</v>
      </c>
      <c r="AJ1261" t="s">
        <v>506</v>
      </c>
      <c r="AK1261" t="s">
        <v>507</v>
      </c>
      <c r="AO1261">
        <v>260001</v>
      </c>
      <c r="BC1261" s="22">
        <v>-3237.5</v>
      </c>
      <c r="BG1261">
        <f t="shared" si="86"/>
        <v>0</v>
      </c>
      <c r="BH1261" s="22">
        <f t="shared" si="87"/>
        <v>0</v>
      </c>
      <c r="BI1261" s="61" t="s">
        <v>72</v>
      </c>
      <c r="BJ1261" t="e">
        <f>+VLOOKUP(AH1261,Sheet4!A:A,1,FALSE())</f>
        <v>#N/A</v>
      </c>
      <c r="BO1261" s="62">
        <f t="shared" si="91"/>
        <v>0</v>
      </c>
      <c r="BP1261" t="s">
        <v>805</v>
      </c>
    </row>
    <row r="1262" spans="1:68" ht="12.75" customHeight="1" x14ac:dyDescent="0.3">
      <c r="A1262" s="60">
        <v>46114</v>
      </c>
      <c r="B1262" t="s">
        <v>63</v>
      </c>
      <c r="F1262">
        <v>3660</v>
      </c>
      <c r="G1262">
        <v>3660</v>
      </c>
      <c r="H1262">
        <v>4275</v>
      </c>
      <c r="I1262">
        <v>4275</v>
      </c>
      <c r="J1262" s="22">
        <v>615</v>
      </c>
      <c r="K1262" t="s">
        <v>64</v>
      </c>
      <c r="S1262" t="s">
        <v>65</v>
      </c>
      <c r="W1262">
        <v>2601170</v>
      </c>
      <c r="X1262" t="s">
        <v>806</v>
      </c>
      <c r="Y1262" t="s">
        <v>169</v>
      </c>
      <c r="Z1262" t="s">
        <v>412</v>
      </c>
      <c r="AA1262" t="s">
        <v>807</v>
      </c>
      <c r="AH1262" t="s">
        <v>806</v>
      </c>
      <c r="AI1262" t="s">
        <v>808</v>
      </c>
      <c r="AJ1262" t="s">
        <v>415</v>
      </c>
      <c r="AK1262">
        <v>864272425</v>
      </c>
      <c r="AO1262">
        <v>260001</v>
      </c>
      <c r="BG1262">
        <f t="shared" si="86"/>
        <v>0</v>
      </c>
      <c r="BH1262" s="22">
        <f t="shared" si="87"/>
        <v>-4275</v>
      </c>
      <c r="BI1262" s="61" t="s">
        <v>72</v>
      </c>
      <c r="BJ1262" t="e">
        <f>+VLOOKUP(AH1262,Sheet4!A:A,1,FALSE())</f>
        <v>#N/A</v>
      </c>
      <c r="BO1262" s="62">
        <v>615</v>
      </c>
      <c r="BP1262" t="s">
        <v>809</v>
      </c>
    </row>
    <row r="1263" spans="1:68" s="68" customFormat="1" ht="12.75" customHeight="1" x14ac:dyDescent="0.3">
      <c r="A1263" s="70">
        <v>46114</v>
      </c>
      <c r="B1263" s="68" t="s">
        <v>63</v>
      </c>
      <c r="F1263" s="68">
        <v>15</v>
      </c>
      <c r="G1263" s="68">
        <v>15</v>
      </c>
      <c r="H1263" s="68">
        <v>15</v>
      </c>
      <c r="I1263" s="68">
        <v>15</v>
      </c>
      <c r="J1263" s="22">
        <v>0</v>
      </c>
      <c r="K1263" s="68" t="s">
        <v>64</v>
      </c>
      <c r="S1263" s="68" t="s">
        <v>65</v>
      </c>
      <c r="W1263" s="68">
        <v>2601170</v>
      </c>
      <c r="X1263" s="68" t="s">
        <v>806</v>
      </c>
      <c r="Y1263" s="68" t="s">
        <v>169</v>
      </c>
      <c r="Z1263" s="68" t="s">
        <v>412</v>
      </c>
      <c r="AA1263" s="68" t="s">
        <v>810</v>
      </c>
      <c r="AH1263" s="68" t="s">
        <v>806</v>
      </c>
      <c r="AI1263" s="68" t="s">
        <v>808</v>
      </c>
      <c r="AJ1263" s="68" t="s">
        <v>415</v>
      </c>
      <c r="AK1263" s="68">
        <v>864272425</v>
      </c>
      <c r="AO1263" s="68">
        <v>260001</v>
      </c>
      <c r="BG1263" s="68">
        <f t="shared" si="86"/>
        <v>0</v>
      </c>
      <c r="BH1263" s="22">
        <f t="shared" si="87"/>
        <v>-15</v>
      </c>
      <c r="BI1263" s="61" t="s">
        <v>72</v>
      </c>
      <c r="BJ1263" s="68" t="e">
        <f>+VLOOKUP(AH1263,Sheet4!A:A,1,FALSE())</f>
        <v>#N/A</v>
      </c>
      <c r="BO1263" s="62">
        <v>0</v>
      </c>
      <c r="BP1263" s="68" t="s">
        <v>809</v>
      </c>
    </row>
    <row r="1264" spans="1:68" ht="12.75" customHeight="1" x14ac:dyDescent="0.3">
      <c r="A1264" s="60">
        <v>46114</v>
      </c>
      <c r="B1264" t="s">
        <v>74</v>
      </c>
      <c r="F1264" s="63">
        <v>244</v>
      </c>
      <c r="G1264">
        <v>122</v>
      </c>
      <c r="H1264">
        <v>285</v>
      </c>
      <c r="I1264">
        <v>285</v>
      </c>
      <c r="J1264" s="22">
        <v>41</v>
      </c>
      <c r="S1264" t="s">
        <v>75</v>
      </c>
      <c r="W1264">
        <v>2601170</v>
      </c>
      <c r="X1264" t="s">
        <v>806</v>
      </c>
      <c r="Y1264" t="s">
        <v>169</v>
      </c>
      <c r="Z1264" t="s">
        <v>412</v>
      </c>
      <c r="AA1264" t="s">
        <v>807</v>
      </c>
      <c r="AH1264" t="s">
        <v>806</v>
      </c>
      <c r="AI1264" t="s">
        <v>808</v>
      </c>
      <c r="AJ1264" t="s">
        <v>415</v>
      </c>
      <c r="AK1264">
        <v>864272425</v>
      </c>
      <c r="AO1264">
        <v>260001</v>
      </c>
      <c r="BG1264">
        <f t="shared" si="86"/>
        <v>0</v>
      </c>
      <c r="BH1264" s="22">
        <f t="shared" si="87"/>
        <v>-285</v>
      </c>
      <c r="BI1264" s="61" t="s">
        <v>72</v>
      </c>
      <c r="BJ1264" t="e">
        <f>+VLOOKUP(AH1264,Sheet4!A:A,1,FALSE())</f>
        <v>#N/A</v>
      </c>
      <c r="BO1264" s="62">
        <v>41</v>
      </c>
      <c r="BP1264" t="s">
        <v>809</v>
      </c>
    </row>
    <row r="1265" spans="1:68" ht="12.75" customHeight="1" x14ac:dyDescent="0.3">
      <c r="A1265" s="60">
        <v>46114</v>
      </c>
      <c r="B1265" t="s">
        <v>74</v>
      </c>
      <c r="F1265" s="63">
        <v>1</v>
      </c>
      <c r="G1265">
        <v>0.5</v>
      </c>
      <c r="H1265">
        <v>1</v>
      </c>
      <c r="I1265">
        <v>1</v>
      </c>
      <c r="J1265" s="22">
        <v>0</v>
      </c>
      <c r="S1265" t="s">
        <v>75</v>
      </c>
      <c r="W1265">
        <v>2601170</v>
      </c>
      <c r="X1265" t="s">
        <v>806</v>
      </c>
      <c r="Y1265" t="s">
        <v>169</v>
      </c>
      <c r="Z1265" t="s">
        <v>412</v>
      </c>
      <c r="AA1265" t="s">
        <v>810</v>
      </c>
      <c r="AH1265" t="s">
        <v>806</v>
      </c>
      <c r="AI1265" t="s">
        <v>808</v>
      </c>
      <c r="AJ1265" t="s">
        <v>415</v>
      </c>
      <c r="AK1265">
        <v>864272425</v>
      </c>
      <c r="AO1265">
        <v>260001</v>
      </c>
      <c r="BG1265">
        <f t="shared" si="86"/>
        <v>0</v>
      </c>
      <c r="BH1265" s="22">
        <f t="shared" si="87"/>
        <v>-1</v>
      </c>
      <c r="BI1265" s="61" t="s">
        <v>72</v>
      </c>
      <c r="BJ1265" t="e">
        <f>+VLOOKUP(AH1265,Sheet4!A:A,1,FALSE())</f>
        <v>#N/A</v>
      </c>
      <c r="BO1265" s="62">
        <v>0</v>
      </c>
      <c r="BP1265" t="s">
        <v>809</v>
      </c>
    </row>
    <row r="1266" spans="1:68" ht="12.75" customHeight="1" x14ac:dyDescent="0.3">
      <c r="A1266" s="60">
        <v>46114</v>
      </c>
      <c r="B1266" t="s">
        <v>76</v>
      </c>
      <c r="F1266">
        <v>4880</v>
      </c>
      <c r="G1266">
        <v>4880</v>
      </c>
      <c r="H1266">
        <v>5700</v>
      </c>
      <c r="I1266">
        <v>5700</v>
      </c>
      <c r="J1266" s="22">
        <v>820</v>
      </c>
      <c r="S1266" t="s">
        <v>77</v>
      </c>
      <c r="W1266">
        <v>2601170</v>
      </c>
      <c r="X1266" t="s">
        <v>806</v>
      </c>
      <c r="Y1266" t="s">
        <v>169</v>
      </c>
      <c r="Z1266" t="s">
        <v>412</v>
      </c>
      <c r="AA1266" t="s">
        <v>807</v>
      </c>
      <c r="AH1266" t="s">
        <v>806</v>
      </c>
      <c r="AI1266" t="s">
        <v>808</v>
      </c>
      <c r="AJ1266" t="s">
        <v>415</v>
      </c>
      <c r="AK1266">
        <v>864272425</v>
      </c>
      <c r="AO1266">
        <v>260001</v>
      </c>
      <c r="BG1266">
        <f t="shared" si="86"/>
        <v>0</v>
      </c>
      <c r="BH1266" s="22">
        <f t="shared" si="87"/>
        <v>-5700</v>
      </c>
      <c r="BI1266" s="61" t="s">
        <v>72</v>
      </c>
      <c r="BJ1266" t="e">
        <f>+VLOOKUP(AH1266,Sheet4!A:A,1,FALSE())</f>
        <v>#N/A</v>
      </c>
      <c r="BO1266" s="62">
        <v>820</v>
      </c>
      <c r="BP1266" t="s">
        <v>809</v>
      </c>
    </row>
    <row r="1267" spans="1:68" ht="12.75" customHeight="1" x14ac:dyDescent="0.3">
      <c r="A1267" s="60">
        <v>46114</v>
      </c>
      <c r="B1267" t="s">
        <v>76</v>
      </c>
      <c r="F1267">
        <v>20</v>
      </c>
      <c r="G1267">
        <v>20</v>
      </c>
      <c r="H1267">
        <v>20</v>
      </c>
      <c r="I1267">
        <v>20</v>
      </c>
      <c r="J1267" s="22">
        <v>0</v>
      </c>
      <c r="S1267" t="s">
        <v>77</v>
      </c>
      <c r="W1267">
        <v>2601170</v>
      </c>
      <c r="X1267" t="s">
        <v>806</v>
      </c>
      <c r="Y1267" t="s">
        <v>169</v>
      </c>
      <c r="Z1267" t="s">
        <v>412</v>
      </c>
      <c r="AA1267" t="s">
        <v>810</v>
      </c>
      <c r="AH1267" t="s">
        <v>806</v>
      </c>
      <c r="AI1267" t="s">
        <v>808</v>
      </c>
      <c r="AJ1267" t="s">
        <v>415</v>
      </c>
      <c r="AK1267">
        <v>864272425</v>
      </c>
      <c r="AO1267">
        <v>260001</v>
      </c>
      <c r="BG1267">
        <f t="shared" si="86"/>
        <v>0</v>
      </c>
      <c r="BH1267" s="22">
        <f t="shared" si="87"/>
        <v>-20</v>
      </c>
      <c r="BI1267" s="61" t="s">
        <v>72</v>
      </c>
      <c r="BJ1267" t="e">
        <f>+VLOOKUP(AH1267,Sheet4!A:A,1,FALSE())</f>
        <v>#N/A</v>
      </c>
      <c r="BO1267" s="62">
        <v>0</v>
      </c>
      <c r="BP1267" t="s">
        <v>809</v>
      </c>
    </row>
    <row r="1268" spans="1:68" ht="12.75" customHeight="1" x14ac:dyDescent="0.3">
      <c r="A1268" s="60">
        <v>46114</v>
      </c>
      <c r="B1268" t="s">
        <v>78</v>
      </c>
      <c r="F1268" s="63">
        <v>244</v>
      </c>
      <c r="G1268">
        <v>122</v>
      </c>
      <c r="H1268">
        <v>285</v>
      </c>
      <c r="I1268">
        <v>285</v>
      </c>
      <c r="J1268" s="22">
        <v>41</v>
      </c>
      <c r="S1268" t="s">
        <v>79</v>
      </c>
      <c r="W1268">
        <v>2601170</v>
      </c>
      <c r="X1268" t="s">
        <v>806</v>
      </c>
      <c r="Y1268" t="s">
        <v>169</v>
      </c>
      <c r="Z1268" t="s">
        <v>412</v>
      </c>
      <c r="AA1268" t="s">
        <v>807</v>
      </c>
      <c r="AH1268" t="s">
        <v>806</v>
      </c>
      <c r="AI1268" t="s">
        <v>808</v>
      </c>
      <c r="AJ1268" t="s">
        <v>415</v>
      </c>
      <c r="AK1268">
        <v>864272425</v>
      </c>
      <c r="AO1268">
        <v>260001</v>
      </c>
      <c r="BG1268">
        <f t="shared" si="86"/>
        <v>0</v>
      </c>
      <c r="BH1268" s="22">
        <f t="shared" si="87"/>
        <v>-285</v>
      </c>
      <c r="BI1268" s="61" t="s">
        <v>72</v>
      </c>
      <c r="BJ1268" t="e">
        <f>+VLOOKUP(AH1268,Sheet4!A:A,1,FALSE())</f>
        <v>#N/A</v>
      </c>
      <c r="BO1268" s="62">
        <v>41</v>
      </c>
      <c r="BP1268" t="s">
        <v>809</v>
      </c>
    </row>
    <row r="1269" spans="1:68" ht="12.75" customHeight="1" x14ac:dyDescent="0.3">
      <c r="A1269" s="60">
        <v>46114</v>
      </c>
      <c r="B1269" t="s">
        <v>78</v>
      </c>
      <c r="F1269" s="63">
        <v>1</v>
      </c>
      <c r="G1269">
        <v>0.5</v>
      </c>
      <c r="H1269">
        <v>1</v>
      </c>
      <c r="I1269">
        <v>1</v>
      </c>
      <c r="J1269" s="22">
        <v>0</v>
      </c>
      <c r="S1269" t="s">
        <v>79</v>
      </c>
      <c r="W1269">
        <v>2601170</v>
      </c>
      <c r="X1269" t="s">
        <v>806</v>
      </c>
      <c r="Y1269" t="s">
        <v>169</v>
      </c>
      <c r="Z1269" t="s">
        <v>412</v>
      </c>
      <c r="AA1269" t="s">
        <v>810</v>
      </c>
      <c r="AH1269" t="s">
        <v>806</v>
      </c>
      <c r="AI1269" t="s">
        <v>808</v>
      </c>
      <c r="AJ1269" t="s">
        <v>415</v>
      </c>
      <c r="AK1269">
        <v>864272425</v>
      </c>
      <c r="AO1269">
        <v>260001</v>
      </c>
      <c r="BG1269">
        <f t="shared" si="86"/>
        <v>0</v>
      </c>
      <c r="BH1269" s="22">
        <f t="shared" si="87"/>
        <v>-1</v>
      </c>
      <c r="BI1269" s="61" t="s">
        <v>72</v>
      </c>
      <c r="BJ1269" t="e">
        <f>+VLOOKUP(AH1269,Sheet4!A:A,1,FALSE())</f>
        <v>#N/A</v>
      </c>
      <c r="BO1269" s="62">
        <v>0</v>
      </c>
      <c r="BP1269" t="s">
        <v>809</v>
      </c>
    </row>
    <row r="1270" spans="1:68" ht="12.75" customHeight="1" x14ac:dyDescent="0.3">
      <c r="A1270" s="60">
        <v>46114</v>
      </c>
      <c r="B1270" t="s">
        <v>80</v>
      </c>
      <c r="F1270">
        <v>3050</v>
      </c>
      <c r="G1270">
        <v>3050</v>
      </c>
      <c r="H1270">
        <v>3562.5</v>
      </c>
      <c r="I1270">
        <v>3562.5</v>
      </c>
      <c r="J1270" s="22">
        <v>512.5</v>
      </c>
      <c r="S1270" t="s">
        <v>81</v>
      </c>
      <c r="W1270">
        <v>2601170</v>
      </c>
      <c r="X1270" t="s">
        <v>806</v>
      </c>
      <c r="Y1270" t="s">
        <v>169</v>
      </c>
      <c r="Z1270" t="s">
        <v>412</v>
      </c>
      <c r="AA1270" t="s">
        <v>807</v>
      </c>
      <c r="AH1270" t="s">
        <v>806</v>
      </c>
      <c r="AI1270" t="s">
        <v>808</v>
      </c>
      <c r="AJ1270" t="s">
        <v>415</v>
      </c>
      <c r="AK1270">
        <v>864272425</v>
      </c>
      <c r="AO1270">
        <v>260001</v>
      </c>
      <c r="BD1270" s="64">
        <v>3050</v>
      </c>
      <c r="BG1270">
        <f t="shared" si="86"/>
        <v>3050</v>
      </c>
      <c r="BH1270" s="22">
        <f t="shared" si="87"/>
        <v>-512.5</v>
      </c>
      <c r="BI1270" s="67" t="s">
        <v>100</v>
      </c>
      <c r="BJ1270" t="e">
        <f>+VLOOKUP(AH1270,Sheet4!A:A,1,FALSE())</f>
        <v>#N/A</v>
      </c>
      <c r="BO1270" s="62">
        <v>512.5</v>
      </c>
      <c r="BP1270" t="s">
        <v>809</v>
      </c>
    </row>
    <row r="1271" spans="1:68" ht="12.75" customHeight="1" x14ac:dyDescent="0.3">
      <c r="A1271" s="60">
        <v>46114</v>
      </c>
      <c r="B1271" t="s">
        <v>80</v>
      </c>
      <c r="F1271">
        <v>12.5</v>
      </c>
      <c r="G1271">
        <v>12.5</v>
      </c>
      <c r="H1271">
        <v>12.5</v>
      </c>
      <c r="I1271">
        <v>12.5</v>
      </c>
      <c r="J1271" s="22">
        <v>0</v>
      </c>
      <c r="S1271" t="s">
        <v>81</v>
      </c>
      <c r="W1271">
        <v>2601170</v>
      </c>
      <c r="X1271" t="s">
        <v>806</v>
      </c>
      <c r="Y1271" t="s">
        <v>169</v>
      </c>
      <c r="Z1271" t="s">
        <v>412</v>
      </c>
      <c r="AA1271" t="s">
        <v>810</v>
      </c>
      <c r="AH1271" t="s">
        <v>806</v>
      </c>
      <c r="AI1271" t="s">
        <v>808</v>
      </c>
      <c r="AJ1271" t="s">
        <v>415</v>
      </c>
      <c r="AK1271">
        <v>864272425</v>
      </c>
      <c r="AO1271">
        <v>260001</v>
      </c>
      <c r="BD1271" s="64">
        <v>12</v>
      </c>
      <c r="BG1271">
        <f t="shared" si="86"/>
        <v>12</v>
      </c>
      <c r="BH1271" s="22">
        <f t="shared" si="87"/>
        <v>-0.5</v>
      </c>
      <c r="BI1271" s="67" t="s">
        <v>100</v>
      </c>
      <c r="BJ1271" t="e">
        <f>+VLOOKUP(AH1271,Sheet4!A:A,1,FALSE())</f>
        <v>#N/A</v>
      </c>
      <c r="BO1271" s="62">
        <v>0</v>
      </c>
      <c r="BP1271" t="s">
        <v>809</v>
      </c>
    </row>
    <row r="1272" spans="1:68" ht="12.75" customHeight="1" x14ac:dyDescent="0.3">
      <c r="A1272" s="60">
        <v>46114</v>
      </c>
      <c r="B1272" t="s">
        <v>63</v>
      </c>
      <c r="F1272">
        <v>3150</v>
      </c>
      <c r="G1272">
        <v>3150</v>
      </c>
      <c r="H1272">
        <v>4995</v>
      </c>
      <c r="I1272">
        <v>4995</v>
      </c>
      <c r="J1272" s="22">
        <v>1845</v>
      </c>
      <c r="K1272" t="s">
        <v>64</v>
      </c>
      <c r="S1272" t="s">
        <v>65</v>
      </c>
      <c r="W1272">
        <v>2601171</v>
      </c>
      <c r="X1272" t="s">
        <v>811</v>
      </c>
      <c r="Y1272" t="s">
        <v>169</v>
      </c>
      <c r="Z1272" t="s">
        <v>355</v>
      </c>
      <c r="AA1272" t="s">
        <v>812</v>
      </c>
      <c r="AH1272" t="s">
        <v>811</v>
      </c>
      <c r="AI1272" t="s">
        <v>813</v>
      </c>
      <c r="AJ1272" t="s">
        <v>358</v>
      </c>
      <c r="AK1272" t="s">
        <v>359</v>
      </c>
      <c r="AO1272">
        <v>260001</v>
      </c>
      <c r="BG1272">
        <f t="shared" si="86"/>
        <v>0</v>
      </c>
      <c r="BH1272" s="22">
        <f t="shared" si="87"/>
        <v>-4995</v>
      </c>
      <c r="BI1272" s="61" t="s">
        <v>72</v>
      </c>
      <c r="BJ1272" t="e">
        <f>+VLOOKUP(AH1272,Sheet4!A:A,1,FALSE())</f>
        <v>#N/A</v>
      </c>
      <c r="BO1272" s="62">
        <v>1845</v>
      </c>
      <c r="BP1272" t="s">
        <v>814</v>
      </c>
    </row>
    <row r="1273" spans="1:68" ht="12.75" customHeight="1" x14ac:dyDescent="0.3">
      <c r="A1273" s="60">
        <v>46114</v>
      </c>
      <c r="B1273" t="s">
        <v>63</v>
      </c>
      <c r="F1273">
        <v>6210</v>
      </c>
      <c r="G1273">
        <v>6210</v>
      </c>
      <c r="H1273">
        <v>9855</v>
      </c>
      <c r="I1273">
        <v>9855</v>
      </c>
      <c r="J1273" s="22">
        <v>3645</v>
      </c>
      <c r="K1273" t="s">
        <v>64</v>
      </c>
      <c r="S1273" t="s">
        <v>65</v>
      </c>
      <c r="W1273">
        <v>2601171</v>
      </c>
      <c r="X1273" t="s">
        <v>811</v>
      </c>
      <c r="Y1273" t="s">
        <v>169</v>
      </c>
      <c r="Z1273" t="s">
        <v>355</v>
      </c>
      <c r="AA1273" t="s">
        <v>815</v>
      </c>
      <c r="AH1273" t="s">
        <v>811</v>
      </c>
      <c r="AI1273" t="s">
        <v>813</v>
      </c>
      <c r="AJ1273" t="s">
        <v>358</v>
      </c>
      <c r="AK1273" t="s">
        <v>359</v>
      </c>
      <c r="AO1273">
        <v>260001</v>
      </c>
      <c r="BG1273">
        <f t="shared" si="86"/>
        <v>0</v>
      </c>
      <c r="BH1273" s="22">
        <f t="shared" si="87"/>
        <v>-9855</v>
      </c>
      <c r="BI1273" s="61" t="s">
        <v>72</v>
      </c>
      <c r="BJ1273" t="e">
        <f>+VLOOKUP(AH1273,Sheet4!A:A,1,FALSE())</f>
        <v>#N/A</v>
      </c>
      <c r="BO1273" s="62">
        <v>3645</v>
      </c>
      <c r="BP1273" t="s">
        <v>814</v>
      </c>
    </row>
    <row r="1274" spans="1:68" ht="12.75" customHeight="1" x14ac:dyDescent="0.3">
      <c r="A1274" s="60">
        <v>46114</v>
      </c>
      <c r="B1274" t="s">
        <v>74</v>
      </c>
      <c r="F1274" s="63">
        <v>210</v>
      </c>
      <c r="G1274">
        <v>105</v>
      </c>
      <c r="H1274">
        <v>333</v>
      </c>
      <c r="I1274">
        <v>333</v>
      </c>
      <c r="J1274" s="22">
        <v>123</v>
      </c>
      <c r="S1274" t="s">
        <v>75</v>
      </c>
      <c r="W1274">
        <v>2601171</v>
      </c>
      <c r="X1274" t="s">
        <v>811</v>
      </c>
      <c r="Y1274" t="s">
        <v>169</v>
      </c>
      <c r="Z1274" t="s">
        <v>355</v>
      </c>
      <c r="AA1274" t="s">
        <v>812</v>
      </c>
      <c r="AH1274" t="s">
        <v>811</v>
      </c>
      <c r="AI1274" t="s">
        <v>813</v>
      </c>
      <c r="AJ1274" t="s">
        <v>358</v>
      </c>
      <c r="AK1274" t="s">
        <v>359</v>
      </c>
      <c r="AO1274">
        <v>260001</v>
      </c>
      <c r="BG1274">
        <f t="shared" si="86"/>
        <v>0</v>
      </c>
      <c r="BH1274" s="22">
        <f t="shared" si="87"/>
        <v>-333</v>
      </c>
      <c r="BI1274" s="61" t="s">
        <v>72</v>
      </c>
      <c r="BJ1274" t="e">
        <f>+VLOOKUP(AH1274,Sheet4!A:A,1,FALSE())</f>
        <v>#N/A</v>
      </c>
      <c r="BO1274" s="62">
        <v>123</v>
      </c>
      <c r="BP1274" t="s">
        <v>814</v>
      </c>
    </row>
    <row r="1275" spans="1:68" ht="12.75" customHeight="1" x14ac:dyDescent="0.3">
      <c r="A1275" s="60">
        <v>46114</v>
      </c>
      <c r="B1275" t="s">
        <v>74</v>
      </c>
      <c r="F1275" s="63">
        <v>414</v>
      </c>
      <c r="G1275">
        <v>207</v>
      </c>
      <c r="H1275">
        <v>657</v>
      </c>
      <c r="I1275">
        <v>657</v>
      </c>
      <c r="J1275" s="22">
        <v>243</v>
      </c>
      <c r="S1275" t="s">
        <v>75</v>
      </c>
      <c r="W1275">
        <v>2601171</v>
      </c>
      <c r="X1275" t="s">
        <v>811</v>
      </c>
      <c r="Y1275" t="s">
        <v>169</v>
      </c>
      <c r="Z1275" t="s">
        <v>355</v>
      </c>
      <c r="AA1275" t="s">
        <v>815</v>
      </c>
      <c r="AH1275" t="s">
        <v>811</v>
      </c>
      <c r="AI1275" t="s">
        <v>813</v>
      </c>
      <c r="AJ1275" t="s">
        <v>358</v>
      </c>
      <c r="AK1275" t="s">
        <v>359</v>
      </c>
      <c r="AO1275">
        <v>260001</v>
      </c>
      <c r="BG1275">
        <f t="shared" si="86"/>
        <v>0</v>
      </c>
      <c r="BH1275" s="22">
        <f t="shared" si="87"/>
        <v>-657</v>
      </c>
      <c r="BI1275" s="61" t="s">
        <v>72</v>
      </c>
      <c r="BJ1275" t="e">
        <f>+VLOOKUP(AH1275,Sheet4!A:A,1,FALSE())</f>
        <v>#N/A</v>
      </c>
      <c r="BO1275" s="62">
        <v>243</v>
      </c>
      <c r="BP1275" t="s">
        <v>814</v>
      </c>
    </row>
    <row r="1276" spans="1:68" ht="12.75" customHeight="1" x14ac:dyDescent="0.3">
      <c r="A1276" s="60">
        <v>46114</v>
      </c>
      <c r="B1276" t="s">
        <v>76</v>
      </c>
      <c r="F1276">
        <v>4200</v>
      </c>
      <c r="G1276">
        <v>4200</v>
      </c>
      <c r="H1276">
        <v>6660</v>
      </c>
      <c r="I1276">
        <v>6660</v>
      </c>
      <c r="J1276" s="22">
        <v>2460</v>
      </c>
      <c r="S1276" t="s">
        <v>77</v>
      </c>
      <c r="W1276">
        <v>2601171</v>
      </c>
      <c r="X1276" t="s">
        <v>811</v>
      </c>
      <c r="Y1276" t="s">
        <v>169</v>
      </c>
      <c r="Z1276" t="s">
        <v>355</v>
      </c>
      <c r="AA1276" t="s">
        <v>812</v>
      </c>
      <c r="AH1276" t="s">
        <v>811</v>
      </c>
      <c r="AI1276" t="s">
        <v>813</v>
      </c>
      <c r="AJ1276" t="s">
        <v>358</v>
      </c>
      <c r="AK1276" t="s">
        <v>359</v>
      </c>
      <c r="AO1276">
        <v>260001</v>
      </c>
      <c r="BG1276">
        <f t="shared" si="86"/>
        <v>0</v>
      </c>
      <c r="BH1276" s="22">
        <f t="shared" si="87"/>
        <v>-6660</v>
      </c>
      <c r="BI1276" s="61" t="s">
        <v>72</v>
      </c>
      <c r="BJ1276" t="e">
        <f>+VLOOKUP(AH1276,Sheet4!A:A,1,FALSE())</f>
        <v>#N/A</v>
      </c>
      <c r="BO1276" s="62">
        <v>2460</v>
      </c>
      <c r="BP1276" t="s">
        <v>814</v>
      </c>
    </row>
    <row r="1277" spans="1:68" ht="12.75" customHeight="1" x14ac:dyDescent="0.3">
      <c r="A1277" s="60">
        <v>46114</v>
      </c>
      <c r="B1277" t="s">
        <v>76</v>
      </c>
      <c r="F1277">
        <v>8280</v>
      </c>
      <c r="G1277">
        <v>8280</v>
      </c>
      <c r="H1277">
        <v>13140</v>
      </c>
      <c r="I1277">
        <v>13140</v>
      </c>
      <c r="J1277" s="22">
        <v>4860</v>
      </c>
      <c r="S1277" t="s">
        <v>77</v>
      </c>
      <c r="W1277">
        <v>2601171</v>
      </c>
      <c r="X1277" t="s">
        <v>811</v>
      </c>
      <c r="Y1277" t="s">
        <v>169</v>
      </c>
      <c r="Z1277" t="s">
        <v>355</v>
      </c>
      <c r="AA1277" t="s">
        <v>815</v>
      </c>
      <c r="AH1277" t="s">
        <v>811</v>
      </c>
      <c r="AI1277" t="s">
        <v>813</v>
      </c>
      <c r="AJ1277" t="s">
        <v>358</v>
      </c>
      <c r="AK1277" t="s">
        <v>359</v>
      </c>
      <c r="AO1277">
        <v>260001</v>
      </c>
      <c r="BG1277">
        <f t="shared" si="86"/>
        <v>0</v>
      </c>
      <c r="BH1277" s="22">
        <f t="shared" si="87"/>
        <v>-13140</v>
      </c>
      <c r="BI1277" s="61" t="s">
        <v>72</v>
      </c>
      <c r="BJ1277" t="e">
        <f>+VLOOKUP(AH1277,Sheet4!A:A,1,FALSE())</f>
        <v>#N/A</v>
      </c>
      <c r="BO1277" s="62">
        <v>4860</v>
      </c>
      <c r="BP1277" t="s">
        <v>814</v>
      </c>
    </row>
    <row r="1278" spans="1:68" ht="12.75" customHeight="1" x14ac:dyDescent="0.3">
      <c r="A1278" s="60">
        <v>46114</v>
      </c>
      <c r="B1278" t="s">
        <v>78</v>
      </c>
      <c r="F1278" s="63">
        <v>139</v>
      </c>
      <c r="G1278">
        <v>69.5</v>
      </c>
      <c r="H1278">
        <v>393</v>
      </c>
      <c r="I1278">
        <v>393</v>
      </c>
      <c r="J1278" s="22">
        <v>254</v>
      </c>
      <c r="S1278" t="s">
        <v>79</v>
      </c>
      <c r="W1278">
        <v>2601171</v>
      </c>
      <c r="X1278" t="s">
        <v>811</v>
      </c>
      <c r="Y1278" t="s">
        <v>169</v>
      </c>
      <c r="Z1278" t="s">
        <v>355</v>
      </c>
      <c r="AA1278" t="s">
        <v>812</v>
      </c>
      <c r="AH1278" t="s">
        <v>811</v>
      </c>
      <c r="AI1278" t="s">
        <v>813</v>
      </c>
      <c r="AJ1278" t="s">
        <v>358</v>
      </c>
      <c r="AK1278" t="s">
        <v>359</v>
      </c>
      <c r="AO1278">
        <v>260001</v>
      </c>
      <c r="BG1278">
        <f t="shared" si="86"/>
        <v>0</v>
      </c>
      <c r="BH1278" s="22">
        <f t="shared" si="87"/>
        <v>-393</v>
      </c>
      <c r="BI1278" s="61" t="s">
        <v>72</v>
      </c>
      <c r="BJ1278" t="e">
        <f>+VLOOKUP(AH1278,Sheet4!A:A,1,FALSE())</f>
        <v>#N/A</v>
      </c>
      <c r="BO1278" s="62">
        <v>254</v>
      </c>
      <c r="BP1278" t="s">
        <v>814</v>
      </c>
    </row>
    <row r="1279" spans="1:68" ht="12.75" customHeight="1" x14ac:dyDescent="0.3">
      <c r="A1279" s="60">
        <v>46114</v>
      </c>
      <c r="B1279" t="s">
        <v>78</v>
      </c>
      <c r="F1279" s="63">
        <v>211</v>
      </c>
      <c r="G1279">
        <v>105.5</v>
      </c>
      <c r="H1279">
        <v>597</v>
      </c>
      <c r="I1279">
        <v>597</v>
      </c>
      <c r="J1279" s="22">
        <v>386</v>
      </c>
      <c r="S1279" t="s">
        <v>79</v>
      </c>
      <c r="W1279">
        <v>2601171</v>
      </c>
      <c r="X1279" t="s">
        <v>811</v>
      </c>
      <c r="Y1279" t="s">
        <v>169</v>
      </c>
      <c r="Z1279" t="s">
        <v>355</v>
      </c>
      <c r="AA1279" t="s">
        <v>815</v>
      </c>
      <c r="AH1279" t="s">
        <v>811</v>
      </c>
      <c r="AI1279" t="s">
        <v>813</v>
      </c>
      <c r="AJ1279" t="s">
        <v>358</v>
      </c>
      <c r="AK1279" t="s">
        <v>359</v>
      </c>
      <c r="AO1279">
        <v>260001</v>
      </c>
      <c r="BG1279">
        <f t="shared" si="86"/>
        <v>0</v>
      </c>
      <c r="BH1279" s="22">
        <f t="shared" si="87"/>
        <v>-597</v>
      </c>
      <c r="BI1279" s="61" t="s">
        <v>72</v>
      </c>
      <c r="BJ1279" t="e">
        <f>+VLOOKUP(AH1279,Sheet4!A:A,1,FALSE())</f>
        <v>#N/A</v>
      </c>
      <c r="BO1279" s="62">
        <v>386</v>
      </c>
      <c r="BP1279" t="s">
        <v>814</v>
      </c>
    </row>
    <row r="1280" spans="1:68" ht="12.75" customHeight="1" x14ac:dyDescent="0.3">
      <c r="A1280" s="60">
        <v>46114</v>
      </c>
      <c r="B1280" t="s">
        <v>80</v>
      </c>
      <c r="F1280">
        <v>1737.5</v>
      </c>
      <c r="G1280">
        <v>1737.5</v>
      </c>
      <c r="H1280">
        <v>4912.5</v>
      </c>
      <c r="I1280">
        <v>4912.5</v>
      </c>
      <c r="J1280" s="22">
        <v>3175</v>
      </c>
      <c r="S1280" t="s">
        <v>81</v>
      </c>
      <c r="W1280">
        <v>2601171</v>
      </c>
      <c r="X1280" t="s">
        <v>811</v>
      </c>
      <c r="Y1280" t="s">
        <v>169</v>
      </c>
      <c r="Z1280" t="s">
        <v>355</v>
      </c>
      <c r="AA1280" t="s">
        <v>812</v>
      </c>
      <c r="AH1280" t="s">
        <v>811</v>
      </c>
      <c r="AI1280" t="s">
        <v>813</v>
      </c>
      <c r="AJ1280" t="s">
        <v>358</v>
      </c>
      <c r="AK1280" t="s">
        <v>359</v>
      </c>
      <c r="AO1280">
        <v>260001</v>
      </c>
      <c r="BD1280" s="64">
        <v>1738</v>
      </c>
      <c r="BG1280">
        <f t="shared" si="86"/>
        <v>1738</v>
      </c>
      <c r="BH1280" s="22">
        <f t="shared" si="87"/>
        <v>-3174.5</v>
      </c>
      <c r="BI1280" s="67" t="s">
        <v>100</v>
      </c>
      <c r="BJ1280" t="e">
        <f>+VLOOKUP(AH1280,Sheet4!A:A,1,FALSE())</f>
        <v>#N/A</v>
      </c>
      <c r="BO1280" s="62">
        <v>3175</v>
      </c>
      <c r="BP1280" t="s">
        <v>814</v>
      </c>
    </row>
    <row r="1281" spans="1:68" ht="12.75" customHeight="1" x14ac:dyDescent="0.3">
      <c r="A1281" s="60">
        <v>46114</v>
      </c>
      <c r="B1281" t="s">
        <v>80</v>
      </c>
      <c r="F1281">
        <v>2637.5</v>
      </c>
      <c r="G1281">
        <v>2637.5</v>
      </c>
      <c r="H1281">
        <v>7462.5</v>
      </c>
      <c r="I1281">
        <v>7462.5</v>
      </c>
      <c r="J1281" s="22">
        <v>4825</v>
      </c>
      <c r="S1281" t="s">
        <v>81</v>
      </c>
      <c r="W1281">
        <v>2601171</v>
      </c>
      <c r="X1281" t="s">
        <v>811</v>
      </c>
      <c r="Y1281" t="s">
        <v>169</v>
      </c>
      <c r="Z1281" t="s">
        <v>355</v>
      </c>
      <c r="AA1281" t="s">
        <v>815</v>
      </c>
      <c r="AH1281" t="s">
        <v>811</v>
      </c>
      <c r="AI1281" t="s">
        <v>813</v>
      </c>
      <c r="AJ1281" t="s">
        <v>358</v>
      </c>
      <c r="AK1281" t="s">
        <v>359</v>
      </c>
      <c r="AO1281">
        <v>260001</v>
      </c>
      <c r="BD1281" s="64">
        <v>2638</v>
      </c>
      <c r="BG1281">
        <f t="shared" si="86"/>
        <v>2638</v>
      </c>
      <c r="BH1281" s="22">
        <f t="shared" si="87"/>
        <v>-4824.5</v>
      </c>
      <c r="BI1281" s="67" t="s">
        <v>100</v>
      </c>
      <c r="BJ1281" t="e">
        <f>+VLOOKUP(AH1281,Sheet4!A:A,1,FALSE())</f>
        <v>#N/A</v>
      </c>
      <c r="BO1281" s="62">
        <v>4825</v>
      </c>
      <c r="BP1281" t="s">
        <v>814</v>
      </c>
    </row>
    <row r="1282" spans="1:68" ht="12.75" customHeight="1" x14ac:dyDescent="0.3">
      <c r="A1282" s="60">
        <v>46114</v>
      </c>
      <c r="B1282" t="s">
        <v>82</v>
      </c>
      <c r="F1282" s="63">
        <v>213</v>
      </c>
      <c r="G1282">
        <v>106.5</v>
      </c>
      <c r="H1282">
        <v>0</v>
      </c>
      <c r="I1282">
        <v>0</v>
      </c>
      <c r="J1282" s="22">
        <v>-213</v>
      </c>
      <c r="S1282" t="s">
        <v>83</v>
      </c>
      <c r="W1282">
        <v>2601171</v>
      </c>
      <c r="X1282" t="s">
        <v>811</v>
      </c>
      <c r="Y1282" t="s">
        <v>169</v>
      </c>
      <c r="Z1282" t="s">
        <v>355</v>
      </c>
      <c r="AA1282" t="s">
        <v>812</v>
      </c>
      <c r="AH1282" t="s">
        <v>811</v>
      </c>
      <c r="AI1282" t="s">
        <v>813</v>
      </c>
      <c r="AJ1282" t="s">
        <v>358</v>
      </c>
      <c r="AK1282" t="s">
        <v>359</v>
      </c>
      <c r="AO1282">
        <v>260001</v>
      </c>
      <c r="BG1282">
        <f t="shared" ref="BG1282:BG1345" si="92">+BD1282+BE1282</f>
        <v>0</v>
      </c>
      <c r="BH1282" s="22">
        <f t="shared" ref="BH1282:BH1345" si="93">+BG1282-I1282</f>
        <v>0</v>
      </c>
      <c r="BI1282" s="61" t="s">
        <v>72</v>
      </c>
      <c r="BJ1282" t="e">
        <f>+VLOOKUP(AH1282,Sheet4!A:A,1,FALSE())</f>
        <v>#N/A</v>
      </c>
      <c r="BO1282" s="62">
        <v>-213</v>
      </c>
      <c r="BP1282" t="s">
        <v>814</v>
      </c>
    </row>
    <row r="1283" spans="1:68" ht="12.75" customHeight="1" x14ac:dyDescent="0.3">
      <c r="A1283" s="60">
        <v>46114</v>
      </c>
      <c r="B1283" t="s">
        <v>82</v>
      </c>
      <c r="F1283" s="63">
        <v>609</v>
      </c>
      <c r="G1283">
        <v>304.5</v>
      </c>
      <c r="H1283">
        <v>0</v>
      </c>
      <c r="I1283">
        <v>0</v>
      </c>
      <c r="J1283" s="22">
        <v>-609</v>
      </c>
      <c r="S1283" t="s">
        <v>83</v>
      </c>
      <c r="W1283">
        <v>2601171</v>
      </c>
      <c r="X1283" t="s">
        <v>811</v>
      </c>
      <c r="Y1283" t="s">
        <v>169</v>
      </c>
      <c r="Z1283" t="s">
        <v>355</v>
      </c>
      <c r="AA1283" t="s">
        <v>815</v>
      </c>
      <c r="AH1283" t="s">
        <v>811</v>
      </c>
      <c r="AI1283" t="s">
        <v>813</v>
      </c>
      <c r="AJ1283" t="s">
        <v>358</v>
      </c>
      <c r="AK1283" t="s">
        <v>359</v>
      </c>
      <c r="AO1283">
        <v>260001</v>
      </c>
      <c r="BG1283">
        <f t="shared" si="92"/>
        <v>0</v>
      </c>
      <c r="BH1283" s="22">
        <f t="shared" si="93"/>
        <v>0</v>
      </c>
      <c r="BI1283" s="61" t="s">
        <v>72</v>
      </c>
      <c r="BJ1283" t="e">
        <f>+VLOOKUP(AH1283,Sheet4!A:A,1,FALSE())</f>
        <v>#N/A</v>
      </c>
      <c r="BO1283" s="62">
        <v>-609</v>
      </c>
      <c r="BP1283" t="s">
        <v>814</v>
      </c>
    </row>
    <row r="1284" spans="1:68" ht="12.75" customHeight="1" x14ac:dyDescent="0.3">
      <c r="A1284" s="60">
        <v>46114</v>
      </c>
      <c r="B1284" t="s">
        <v>84</v>
      </c>
      <c r="F1284">
        <v>3550</v>
      </c>
      <c r="G1284">
        <v>3550</v>
      </c>
      <c r="H1284">
        <v>0</v>
      </c>
      <c r="I1284">
        <v>0</v>
      </c>
      <c r="J1284" s="22">
        <v>-3550</v>
      </c>
      <c r="S1284" t="s">
        <v>85</v>
      </c>
      <c r="W1284">
        <v>2601171</v>
      </c>
      <c r="X1284" t="s">
        <v>811</v>
      </c>
      <c r="Y1284" t="s">
        <v>169</v>
      </c>
      <c r="Z1284" t="s">
        <v>355</v>
      </c>
      <c r="AA1284" t="s">
        <v>812</v>
      </c>
      <c r="AH1284" t="s">
        <v>811</v>
      </c>
      <c r="AI1284" t="s">
        <v>813</v>
      </c>
      <c r="AJ1284" t="s">
        <v>358</v>
      </c>
      <c r="AK1284" t="s">
        <v>359</v>
      </c>
      <c r="AO1284">
        <v>260001</v>
      </c>
      <c r="BG1284">
        <f t="shared" si="92"/>
        <v>0</v>
      </c>
      <c r="BH1284" s="22">
        <f t="shared" si="93"/>
        <v>0</v>
      </c>
      <c r="BI1284" s="61" t="s">
        <v>72</v>
      </c>
      <c r="BJ1284" t="e">
        <f>+VLOOKUP(AH1284,Sheet4!A:A,1,FALSE())</f>
        <v>#N/A</v>
      </c>
      <c r="BO1284" s="62">
        <v>-3550</v>
      </c>
      <c r="BP1284" t="s">
        <v>814</v>
      </c>
    </row>
    <row r="1285" spans="1:68" ht="12.75" customHeight="1" x14ac:dyDescent="0.3">
      <c r="A1285" s="60">
        <v>46114</v>
      </c>
      <c r="B1285" t="s">
        <v>84</v>
      </c>
      <c r="F1285">
        <v>10150</v>
      </c>
      <c r="G1285">
        <v>10150</v>
      </c>
      <c r="H1285">
        <v>0</v>
      </c>
      <c r="I1285">
        <v>0</v>
      </c>
      <c r="J1285" s="22">
        <v>-10150</v>
      </c>
      <c r="S1285" t="s">
        <v>85</v>
      </c>
      <c r="W1285">
        <v>2601171</v>
      </c>
      <c r="X1285" t="s">
        <v>811</v>
      </c>
      <c r="Y1285" t="s">
        <v>169</v>
      </c>
      <c r="Z1285" t="s">
        <v>355</v>
      </c>
      <c r="AA1285" t="s">
        <v>815</v>
      </c>
      <c r="AH1285" t="s">
        <v>811</v>
      </c>
      <c r="AI1285" t="s">
        <v>813</v>
      </c>
      <c r="AJ1285" t="s">
        <v>358</v>
      </c>
      <c r="AK1285" t="s">
        <v>359</v>
      </c>
      <c r="AO1285">
        <v>260001</v>
      </c>
      <c r="BG1285">
        <f t="shared" si="92"/>
        <v>0</v>
      </c>
      <c r="BH1285" s="22">
        <f t="shared" si="93"/>
        <v>0</v>
      </c>
      <c r="BI1285" s="61" t="s">
        <v>72</v>
      </c>
      <c r="BJ1285" t="e">
        <f>+VLOOKUP(AH1285,Sheet4!A:A,1,FALSE())</f>
        <v>#N/A</v>
      </c>
      <c r="BO1285" s="62">
        <v>-10150</v>
      </c>
      <c r="BP1285" t="s">
        <v>814</v>
      </c>
    </row>
    <row r="1286" spans="1:68" ht="12.75" customHeight="1" x14ac:dyDescent="0.3">
      <c r="A1286" s="60">
        <v>46114</v>
      </c>
      <c r="B1286" t="s">
        <v>63</v>
      </c>
      <c r="F1286">
        <v>1050</v>
      </c>
      <c r="G1286">
        <v>1050</v>
      </c>
      <c r="H1286">
        <v>1785</v>
      </c>
      <c r="I1286">
        <v>1785</v>
      </c>
      <c r="J1286" s="22">
        <v>735</v>
      </c>
      <c r="K1286" t="s">
        <v>93</v>
      </c>
      <c r="S1286" t="s">
        <v>65</v>
      </c>
      <c r="W1286">
        <v>2601172</v>
      </c>
      <c r="X1286" t="s">
        <v>816</v>
      </c>
      <c r="Y1286" t="s">
        <v>169</v>
      </c>
      <c r="Z1286" t="s">
        <v>170</v>
      </c>
      <c r="AA1286" t="s">
        <v>817</v>
      </c>
      <c r="AH1286" t="s">
        <v>816</v>
      </c>
      <c r="AI1286" t="s">
        <v>818</v>
      </c>
      <c r="AJ1286" t="s">
        <v>173</v>
      </c>
      <c r="AK1286">
        <v>867489953</v>
      </c>
      <c r="AO1286">
        <v>260001</v>
      </c>
      <c r="BG1286">
        <f t="shared" si="92"/>
        <v>0</v>
      </c>
      <c r="BH1286" s="22">
        <f t="shared" si="93"/>
        <v>-1785</v>
      </c>
      <c r="BI1286" s="61" t="s">
        <v>72</v>
      </c>
      <c r="BJ1286" t="e">
        <f>+VLOOKUP(AH1286,Sheet4!A:A,1,FALSE())</f>
        <v>#N/A</v>
      </c>
      <c r="BO1286" s="62">
        <v>735</v>
      </c>
      <c r="BP1286" t="s">
        <v>819</v>
      </c>
    </row>
    <row r="1287" spans="1:68" ht="12.75" customHeight="1" x14ac:dyDescent="0.3">
      <c r="A1287" s="60">
        <v>46114</v>
      </c>
      <c r="B1287" t="s">
        <v>63</v>
      </c>
      <c r="F1287">
        <v>630</v>
      </c>
      <c r="G1287">
        <v>630</v>
      </c>
      <c r="H1287">
        <v>1065</v>
      </c>
      <c r="I1287">
        <v>1065</v>
      </c>
      <c r="J1287" s="22">
        <v>435</v>
      </c>
      <c r="K1287" t="s">
        <v>93</v>
      </c>
      <c r="S1287" t="s">
        <v>65</v>
      </c>
      <c r="W1287">
        <v>2601172</v>
      </c>
      <c r="X1287" t="s">
        <v>816</v>
      </c>
      <c r="Y1287" t="s">
        <v>169</v>
      </c>
      <c r="Z1287" t="s">
        <v>170</v>
      </c>
      <c r="AA1287" t="s">
        <v>820</v>
      </c>
      <c r="AH1287" t="s">
        <v>816</v>
      </c>
      <c r="AI1287" t="s">
        <v>818</v>
      </c>
      <c r="AJ1287" t="s">
        <v>173</v>
      </c>
      <c r="AK1287">
        <v>867489953</v>
      </c>
      <c r="AO1287">
        <v>260001</v>
      </c>
      <c r="BG1287">
        <f t="shared" si="92"/>
        <v>0</v>
      </c>
      <c r="BH1287" s="22">
        <f t="shared" si="93"/>
        <v>-1065</v>
      </c>
      <c r="BI1287" s="61" t="s">
        <v>72</v>
      </c>
      <c r="BJ1287" t="e">
        <f>+VLOOKUP(AH1287,Sheet4!A:A,1,FALSE())</f>
        <v>#N/A</v>
      </c>
      <c r="BO1287" s="62">
        <v>435</v>
      </c>
      <c r="BP1287" t="s">
        <v>819</v>
      </c>
    </row>
    <row r="1288" spans="1:68" ht="12.75" customHeight="1" x14ac:dyDescent="0.3">
      <c r="A1288" s="60">
        <v>46114</v>
      </c>
      <c r="B1288" t="s">
        <v>63</v>
      </c>
      <c r="F1288">
        <v>435</v>
      </c>
      <c r="G1288">
        <v>435</v>
      </c>
      <c r="H1288">
        <v>735</v>
      </c>
      <c r="I1288">
        <v>735</v>
      </c>
      <c r="J1288" s="22">
        <v>300</v>
      </c>
      <c r="K1288" t="s">
        <v>93</v>
      </c>
      <c r="S1288" t="s">
        <v>65</v>
      </c>
      <c r="W1288">
        <v>2601172</v>
      </c>
      <c r="X1288" t="s">
        <v>816</v>
      </c>
      <c r="Y1288" t="s">
        <v>169</v>
      </c>
      <c r="Z1288" t="s">
        <v>170</v>
      </c>
      <c r="AA1288" t="s">
        <v>821</v>
      </c>
      <c r="AH1288" t="s">
        <v>816</v>
      </c>
      <c r="AI1288" t="s">
        <v>818</v>
      </c>
      <c r="AJ1288" t="s">
        <v>173</v>
      </c>
      <c r="AK1288">
        <v>867489953</v>
      </c>
      <c r="AO1288">
        <v>260001</v>
      </c>
      <c r="BG1288">
        <f t="shared" si="92"/>
        <v>0</v>
      </c>
      <c r="BH1288" s="22">
        <f t="shared" si="93"/>
        <v>-735</v>
      </c>
      <c r="BI1288" s="61" t="s">
        <v>72</v>
      </c>
      <c r="BJ1288" t="e">
        <f>+VLOOKUP(AH1288,Sheet4!A:A,1,FALSE())</f>
        <v>#N/A</v>
      </c>
      <c r="BO1288" s="62">
        <v>300</v>
      </c>
      <c r="BP1288" t="s">
        <v>819</v>
      </c>
    </row>
    <row r="1289" spans="1:68" ht="12.75" customHeight="1" x14ac:dyDescent="0.3">
      <c r="A1289" s="60">
        <v>46114</v>
      </c>
      <c r="B1289" t="s">
        <v>63</v>
      </c>
      <c r="F1289">
        <v>585</v>
      </c>
      <c r="G1289">
        <v>585</v>
      </c>
      <c r="H1289">
        <v>990</v>
      </c>
      <c r="I1289">
        <v>990</v>
      </c>
      <c r="J1289" s="22">
        <v>405</v>
      </c>
      <c r="K1289" t="s">
        <v>93</v>
      </c>
      <c r="S1289" t="s">
        <v>65</v>
      </c>
      <c r="W1289">
        <v>2601172</v>
      </c>
      <c r="X1289" t="s">
        <v>816</v>
      </c>
      <c r="Y1289" t="s">
        <v>169</v>
      </c>
      <c r="Z1289" t="s">
        <v>170</v>
      </c>
      <c r="AA1289" t="s">
        <v>501</v>
      </c>
      <c r="AH1289" t="s">
        <v>816</v>
      </c>
      <c r="AI1289" t="s">
        <v>818</v>
      </c>
      <c r="AJ1289" t="s">
        <v>173</v>
      </c>
      <c r="AK1289">
        <v>867489953</v>
      </c>
      <c r="AO1289">
        <v>260001</v>
      </c>
      <c r="BG1289">
        <f t="shared" si="92"/>
        <v>0</v>
      </c>
      <c r="BH1289" s="22">
        <f t="shared" si="93"/>
        <v>-990</v>
      </c>
      <c r="BI1289" s="61" t="s">
        <v>72</v>
      </c>
      <c r="BJ1289" t="e">
        <f>+VLOOKUP(AH1289,Sheet4!A:A,1,FALSE())</f>
        <v>#N/A</v>
      </c>
      <c r="BO1289" s="62">
        <v>405</v>
      </c>
      <c r="BP1289" t="s">
        <v>819</v>
      </c>
    </row>
    <row r="1290" spans="1:68" ht="12.75" customHeight="1" x14ac:dyDescent="0.3">
      <c r="A1290" s="60">
        <v>46114</v>
      </c>
      <c r="B1290" t="s">
        <v>74</v>
      </c>
      <c r="F1290" s="63">
        <v>70</v>
      </c>
      <c r="G1290">
        <v>35</v>
      </c>
      <c r="H1290">
        <v>119</v>
      </c>
      <c r="I1290">
        <v>119</v>
      </c>
      <c r="J1290" s="22">
        <v>49</v>
      </c>
      <c r="S1290" t="s">
        <v>75</v>
      </c>
      <c r="W1290">
        <v>2601172</v>
      </c>
      <c r="X1290" t="s">
        <v>816</v>
      </c>
      <c r="Y1290" t="s">
        <v>169</v>
      </c>
      <c r="Z1290" t="s">
        <v>170</v>
      </c>
      <c r="AA1290" t="s">
        <v>817</v>
      </c>
      <c r="AH1290" t="s">
        <v>816</v>
      </c>
      <c r="AI1290" t="s">
        <v>818</v>
      </c>
      <c r="AJ1290" t="s">
        <v>173</v>
      </c>
      <c r="AK1290">
        <v>867489953</v>
      </c>
      <c r="AO1290">
        <v>260001</v>
      </c>
      <c r="BG1290">
        <f t="shared" si="92"/>
        <v>0</v>
      </c>
      <c r="BH1290" s="22">
        <f t="shared" si="93"/>
        <v>-119</v>
      </c>
      <c r="BI1290" s="61" t="s">
        <v>72</v>
      </c>
      <c r="BJ1290" t="e">
        <f>+VLOOKUP(AH1290,Sheet4!A:A,1,FALSE())</f>
        <v>#N/A</v>
      </c>
      <c r="BO1290" s="62">
        <v>49</v>
      </c>
      <c r="BP1290" t="s">
        <v>819</v>
      </c>
    </row>
    <row r="1291" spans="1:68" ht="12.75" customHeight="1" x14ac:dyDescent="0.3">
      <c r="A1291" s="60">
        <v>46114</v>
      </c>
      <c r="B1291" t="s">
        <v>74</v>
      </c>
      <c r="F1291" s="63">
        <v>42</v>
      </c>
      <c r="G1291">
        <v>21</v>
      </c>
      <c r="H1291">
        <v>71</v>
      </c>
      <c r="I1291">
        <v>71</v>
      </c>
      <c r="J1291" s="22">
        <v>29</v>
      </c>
      <c r="S1291" t="s">
        <v>75</v>
      </c>
      <c r="W1291">
        <v>2601172</v>
      </c>
      <c r="X1291" t="s">
        <v>816</v>
      </c>
      <c r="Y1291" t="s">
        <v>169</v>
      </c>
      <c r="Z1291" t="s">
        <v>170</v>
      </c>
      <c r="AA1291" t="s">
        <v>820</v>
      </c>
      <c r="AH1291" t="s">
        <v>816</v>
      </c>
      <c r="AI1291" t="s">
        <v>818</v>
      </c>
      <c r="AJ1291" t="s">
        <v>173</v>
      </c>
      <c r="AK1291">
        <v>867489953</v>
      </c>
      <c r="AO1291">
        <v>260001</v>
      </c>
      <c r="BG1291">
        <f t="shared" si="92"/>
        <v>0</v>
      </c>
      <c r="BH1291" s="22">
        <f t="shared" si="93"/>
        <v>-71</v>
      </c>
      <c r="BI1291" s="61" t="s">
        <v>72</v>
      </c>
      <c r="BJ1291" t="e">
        <f>+VLOOKUP(AH1291,Sheet4!A:A,1,FALSE())</f>
        <v>#N/A</v>
      </c>
      <c r="BO1291" s="62">
        <v>29</v>
      </c>
      <c r="BP1291" t="s">
        <v>819</v>
      </c>
    </row>
    <row r="1292" spans="1:68" ht="12.75" customHeight="1" x14ac:dyDescent="0.3">
      <c r="A1292" s="60">
        <v>46114</v>
      </c>
      <c r="B1292" t="s">
        <v>74</v>
      </c>
      <c r="F1292" s="63">
        <v>29</v>
      </c>
      <c r="G1292">
        <v>14.5</v>
      </c>
      <c r="H1292">
        <v>49</v>
      </c>
      <c r="I1292">
        <v>49</v>
      </c>
      <c r="J1292" s="22">
        <v>20</v>
      </c>
      <c r="S1292" t="s">
        <v>75</v>
      </c>
      <c r="W1292">
        <v>2601172</v>
      </c>
      <c r="X1292" t="s">
        <v>816</v>
      </c>
      <c r="Y1292" t="s">
        <v>169</v>
      </c>
      <c r="Z1292" t="s">
        <v>170</v>
      </c>
      <c r="AA1292" t="s">
        <v>821</v>
      </c>
      <c r="AH1292" t="s">
        <v>816</v>
      </c>
      <c r="AI1292" t="s">
        <v>818</v>
      </c>
      <c r="AJ1292" t="s">
        <v>173</v>
      </c>
      <c r="AK1292">
        <v>867489953</v>
      </c>
      <c r="AO1292">
        <v>260001</v>
      </c>
      <c r="BG1292">
        <f t="shared" si="92"/>
        <v>0</v>
      </c>
      <c r="BH1292" s="22">
        <f t="shared" si="93"/>
        <v>-49</v>
      </c>
      <c r="BI1292" s="61" t="s">
        <v>72</v>
      </c>
      <c r="BJ1292" t="e">
        <f>+VLOOKUP(AH1292,Sheet4!A:A,1,FALSE())</f>
        <v>#N/A</v>
      </c>
      <c r="BO1292" s="62">
        <v>20</v>
      </c>
      <c r="BP1292" t="s">
        <v>819</v>
      </c>
    </row>
    <row r="1293" spans="1:68" ht="12.75" customHeight="1" x14ac:dyDescent="0.3">
      <c r="A1293" s="60">
        <v>46114</v>
      </c>
      <c r="B1293" t="s">
        <v>74</v>
      </c>
      <c r="F1293" s="63">
        <v>39</v>
      </c>
      <c r="G1293">
        <v>19.5</v>
      </c>
      <c r="H1293">
        <v>66</v>
      </c>
      <c r="I1293">
        <v>66</v>
      </c>
      <c r="J1293" s="22">
        <v>27</v>
      </c>
      <c r="S1293" t="s">
        <v>75</v>
      </c>
      <c r="W1293">
        <v>2601172</v>
      </c>
      <c r="X1293" t="s">
        <v>816</v>
      </c>
      <c r="Y1293" t="s">
        <v>169</v>
      </c>
      <c r="Z1293" t="s">
        <v>170</v>
      </c>
      <c r="AA1293" t="s">
        <v>501</v>
      </c>
      <c r="AH1293" t="s">
        <v>816</v>
      </c>
      <c r="AI1293" t="s">
        <v>818</v>
      </c>
      <c r="AJ1293" t="s">
        <v>173</v>
      </c>
      <c r="AK1293">
        <v>867489953</v>
      </c>
      <c r="AO1293">
        <v>260001</v>
      </c>
      <c r="BG1293">
        <f t="shared" si="92"/>
        <v>0</v>
      </c>
      <c r="BH1293" s="22">
        <f t="shared" si="93"/>
        <v>-66</v>
      </c>
      <c r="BI1293" s="61" t="s">
        <v>72</v>
      </c>
      <c r="BJ1293" t="e">
        <f>+VLOOKUP(AH1293,Sheet4!A:A,1,FALSE())</f>
        <v>#N/A</v>
      </c>
      <c r="BO1293" s="62">
        <v>27</v>
      </c>
      <c r="BP1293" t="s">
        <v>819</v>
      </c>
    </row>
    <row r="1294" spans="1:68" ht="12.75" customHeight="1" x14ac:dyDescent="0.3">
      <c r="A1294" s="60">
        <v>46114</v>
      </c>
      <c r="B1294" t="s">
        <v>76</v>
      </c>
      <c r="F1294">
        <v>1400</v>
      </c>
      <c r="G1294">
        <v>1400</v>
      </c>
      <c r="H1294">
        <v>2380</v>
      </c>
      <c r="I1294">
        <v>2380</v>
      </c>
      <c r="J1294" s="22">
        <v>980</v>
      </c>
      <c r="S1294" t="s">
        <v>77</v>
      </c>
      <c r="W1294">
        <v>2601172</v>
      </c>
      <c r="X1294" t="s">
        <v>816</v>
      </c>
      <c r="Y1294" t="s">
        <v>169</v>
      </c>
      <c r="Z1294" t="s">
        <v>170</v>
      </c>
      <c r="AA1294" t="s">
        <v>817</v>
      </c>
      <c r="AH1294" t="s">
        <v>816</v>
      </c>
      <c r="AI1294" t="s">
        <v>818</v>
      </c>
      <c r="AJ1294" t="s">
        <v>173</v>
      </c>
      <c r="AK1294">
        <v>867489953</v>
      </c>
      <c r="AO1294">
        <v>260001</v>
      </c>
      <c r="BG1294">
        <f t="shared" si="92"/>
        <v>0</v>
      </c>
      <c r="BH1294" s="22">
        <f t="shared" si="93"/>
        <v>-2380</v>
      </c>
      <c r="BI1294" s="61" t="s">
        <v>72</v>
      </c>
      <c r="BJ1294" t="e">
        <f>+VLOOKUP(AH1294,Sheet4!A:A,1,FALSE())</f>
        <v>#N/A</v>
      </c>
      <c r="BO1294" s="62">
        <v>980</v>
      </c>
      <c r="BP1294" t="s">
        <v>819</v>
      </c>
    </row>
    <row r="1295" spans="1:68" ht="12.75" customHeight="1" x14ac:dyDescent="0.3">
      <c r="A1295" s="60">
        <v>46114</v>
      </c>
      <c r="B1295" t="s">
        <v>76</v>
      </c>
      <c r="F1295">
        <v>840</v>
      </c>
      <c r="G1295">
        <v>840</v>
      </c>
      <c r="H1295">
        <v>1420</v>
      </c>
      <c r="I1295">
        <v>1420</v>
      </c>
      <c r="J1295" s="22">
        <v>580</v>
      </c>
      <c r="S1295" t="s">
        <v>77</v>
      </c>
      <c r="W1295">
        <v>2601172</v>
      </c>
      <c r="X1295" t="s">
        <v>816</v>
      </c>
      <c r="Y1295" t="s">
        <v>169</v>
      </c>
      <c r="Z1295" t="s">
        <v>170</v>
      </c>
      <c r="AA1295" t="s">
        <v>820</v>
      </c>
      <c r="AH1295" t="s">
        <v>816</v>
      </c>
      <c r="AI1295" t="s">
        <v>818</v>
      </c>
      <c r="AJ1295" t="s">
        <v>173</v>
      </c>
      <c r="AK1295">
        <v>867489953</v>
      </c>
      <c r="AO1295">
        <v>260001</v>
      </c>
      <c r="BG1295">
        <f t="shared" si="92"/>
        <v>0</v>
      </c>
      <c r="BH1295" s="22">
        <f t="shared" si="93"/>
        <v>-1420</v>
      </c>
      <c r="BI1295" s="61" t="s">
        <v>72</v>
      </c>
      <c r="BJ1295" t="e">
        <f>+VLOOKUP(AH1295,Sheet4!A:A,1,FALSE())</f>
        <v>#N/A</v>
      </c>
      <c r="BO1295" s="62">
        <v>580</v>
      </c>
      <c r="BP1295" t="s">
        <v>819</v>
      </c>
    </row>
    <row r="1296" spans="1:68" ht="12.75" customHeight="1" x14ac:dyDescent="0.3">
      <c r="A1296" s="60">
        <v>46114</v>
      </c>
      <c r="B1296" t="s">
        <v>76</v>
      </c>
      <c r="F1296">
        <v>580</v>
      </c>
      <c r="G1296">
        <v>580</v>
      </c>
      <c r="H1296">
        <v>980</v>
      </c>
      <c r="I1296">
        <v>980</v>
      </c>
      <c r="J1296" s="22">
        <v>400</v>
      </c>
      <c r="S1296" t="s">
        <v>77</v>
      </c>
      <c r="W1296">
        <v>2601172</v>
      </c>
      <c r="X1296" t="s">
        <v>816</v>
      </c>
      <c r="Y1296" t="s">
        <v>169</v>
      </c>
      <c r="Z1296" t="s">
        <v>170</v>
      </c>
      <c r="AA1296" t="s">
        <v>821</v>
      </c>
      <c r="AH1296" t="s">
        <v>816</v>
      </c>
      <c r="AI1296" t="s">
        <v>818</v>
      </c>
      <c r="AJ1296" t="s">
        <v>173</v>
      </c>
      <c r="AK1296">
        <v>867489953</v>
      </c>
      <c r="AO1296">
        <v>260001</v>
      </c>
      <c r="BG1296">
        <f t="shared" si="92"/>
        <v>0</v>
      </c>
      <c r="BH1296" s="22">
        <f t="shared" si="93"/>
        <v>-980</v>
      </c>
      <c r="BI1296" s="61" t="s">
        <v>72</v>
      </c>
      <c r="BJ1296" t="e">
        <f>+VLOOKUP(AH1296,Sheet4!A:A,1,FALSE())</f>
        <v>#N/A</v>
      </c>
      <c r="BO1296" s="62">
        <v>400</v>
      </c>
      <c r="BP1296" t="s">
        <v>819</v>
      </c>
    </row>
    <row r="1297" spans="1:68" ht="12.75" customHeight="1" x14ac:dyDescent="0.3">
      <c r="A1297" s="60">
        <v>46114</v>
      </c>
      <c r="B1297" t="s">
        <v>76</v>
      </c>
      <c r="F1297">
        <v>780</v>
      </c>
      <c r="G1297">
        <v>780</v>
      </c>
      <c r="H1297">
        <v>1320</v>
      </c>
      <c r="I1297">
        <v>1320</v>
      </c>
      <c r="J1297" s="22">
        <v>540</v>
      </c>
      <c r="S1297" t="s">
        <v>77</v>
      </c>
      <c r="W1297">
        <v>2601172</v>
      </c>
      <c r="X1297" t="s">
        <v>816</v>
      </c>
      <c r="Y1297" t="s">
        <v>169</v>
      </c>
      <c r="Z1297" t="s">
        <v>170</v>
      </c>
      <c r="AA1297" t="s">
        <v>501</v>
      </c>
      <c r="AH1297" t="s">
        <v>816</v>
      </c>
      <c r="AI1297" t="s">
        <v>818</v>
      </c>
      <c r="AJ1297" t="s">
        <v>173</v>
      </c>
      <c r="AK1297">
        <v>867489953</v>
      </c>
      <c r="AO1297">
        <v>260001</v>
      </c>
      <c r="BG1297">
        <f t="shared" si="92"/>
        <v>0</v>
      </c>
      <c r="BH1297" s="22">
        <f t="shared" si="93"/>
        <v>-1320</v>
      </c>
      <c r="BI1297" s="61" t="s">
        <v>72</v>
      </c>
      <c r="BJ1297" t="e">
        <f>+VLOOKUP(AH1297,Sheet4!A:A,1,FALSE())</f>
        <v>#N/A</v>
      </c>
      <c r="BO1297" s="62">
        <v>540</v>
      </c>
      <c r="BP1297" t="s">
        <v>819</v>
      </c>
    </row>
    <row r="1298" spans="1:68" ht="12.75" customHeight="1" x14ac:dyDescent="0.3">
      <c r="A1298" s="60">
        <v>46114</v>
      </c>
      <c r="B1298" t="s">
        <v>78</v>
      </c>
      <c r="F1298" s="63">
        <v>70</v>
      </c>
      <c r="G1298">
        <v>35</v>
      </c>
      <c r="H1298">
        <v>119</v>
      </c>
      <c r="I1298">
        <v>119</v>
      </c>
      <c r="J1298" s="22">
        <v>49</v>
      </c>
      <c r="S1298" t="s">
        <v>79</v>
      </c>
      <c r="W1298">
        <v>2601172</v>
      </c>
      <c r="X1298" t="s">
        <v>816</v>
      </c>
      <c r="Y1298" t="s">
        <v>169</v>
      </c>
      <c r="Z1298" t="s">
        <v>170</v>
      </c>
      <c r="AA1298" t="s">
        <v>817</v>
      </c>
      <c r="AH1298" t="s">
        <v>816</v>
      </c>
      <c r="AI1298" t="s">
        <v>818</v>
      </c>
      <c r="AJ1298" t="s">
        <v>173</v>
      </c>
      <c r="AK1298">
        <v>867489953</v>
      </c>
      <c r="AO1298">
        <v>260001</v>
      </c>
      <c r="BG1298">
        <f t="shared" si="92"/>
        <v>0</v>
      </c>
      <c r="BH1298" s="22">
        <f t="shared" si="93"/>
        <v>-119</v>
      </c>
      <c r="BI1298" s="61" t="s">
        <v>72</v>
      </c>
      <c r="BJ1298" t="e">
        <f>+VLOOKUP(AH1298,Sheet4!A:A,1,FALSE())</f>
        <v>#N/A</v>
      </c>
      <c r="BO1298" s="62">
        <v>49</v>
      </c>
      <c r="BP1298" t="s">
        <v>819</v>
      </c>
    </row>
    <row r="1299" spans="1:68" ht="12.75" customHeight="1" x14ac:dyDescent="0.3">
      <c r="A1299" s="60">
        <v>46114</v>
      </c>
      <c r="B1299" t="s">
        <v>78</v>
      </c>
      <c r="F1299" s="63">
        <v>42</v>
      </c>
      <c r="G1299">
        <v>21</v>
      </c>
      <c r="H1299">
        <v>71</v>
      </c>
      <c r="I1299">
        <v>71</v>
      </c>
      <c r="J1299" s="22">
        <v>29</v>
      </c>
      <c r="S1299" t="s">
        <v>79</v>
      </c>
      <c r="W1299">
        <v>2601172</v>
      </c>
      <c r="X1299" t="s">
        <v>816</v>
      </c>
      <c r="Y1299" t="s">
        <v>169</v>
      </c>
      <c r="Z1299" t="s">
        <v>170</v>
      </c>
      <c r="AA1299" t="s">
        <v>820</v>
      </c>
      <c r="AH1299" t="s">
        <v>816</v>
      </c>
      <c r="AI1299" t="s">
        <v>818</v>
      </c>
      <c r="AJ1299" t="s">
        <v>173</v>
      </c>
      <c r="AK1299">
        <v>867489953</v>
      </c>
      <c r="AO1299">
        <v>260001</v>
      </c>
      <c r="BG1299">
        <f t="shared" si="92"/>
        <v>0</v>
      </c>
      <c r="BH1299" s="22">
        <f t="shared" si="93"/>
        <v>-71</v>
      </c>
      <c r="BI1299" s="61" t="s">
        <v>72</v>
      </c>
      <c r="BJ1299" t="e">
        <f>+VLOOKUP(AH1299,Sheet4!A:A,1,FALSE())</f>
        <v>#N/A</v>
      </c>
      <c r="BO1299" s="62">
        <v>29</v>
      </c>
      <c r="BP1299" t="s">
        <v>819</v>
      </c>
    </row>
    <row r="1300" spans="1:68" ht="12.75" customHeight="1" x14ac:dyDescent="0.3">
      <c r="A1300" s="60">
        <v>46114</v>
      </c>
      <c r="B1300" t="s">
        <v>78</v>
      </c>
      <c r="F1300" s="63">
        <v>29</v>
      </c>
      <c r="G1300">
        <v>14.5</v>
      </c>
      <c r="H1300">
        <v>49</v>
      </c>
      <c r="I1300">
        <v>49</v>
      </c>
      <c r="J1300" s="22">
        <v>20</v>
      </c>
      <c r="S1300" t="s">
        <v>79</v>
      </c>
      <c r="W1300">
        <v>2601172</v>
      </c>
      <c r="X1300" t="s">
        <v>816</v>
      </c>
      <c r="Y1300" t="s">
        <v>169</v>
      </c>
      <c r="Z1300" t="s">
        <v>170</v>
      </c>
      <c r="AA1300" t="s">
        <v>821</v>
      </c>
      <c r="AH1300" t="s">
        <v>816</v>
      </c>
      <c r="AI1300" t="s">
        <v>818</v>
      </c>
      <c r="AJ1300" t="s">
        <v>173</v>
      </c>
      <c r="AK1300">
        <v>867489953</v>
      </c>
      <c r="AO1300">
        <v>260001</v>
      </c>
      <c r="BG1300">
        <f t="shared" si="92"/>
        <v>0</v>
      </c>
      <c r="BH1300" s="22">
        <f t="shared" si="93"/>
        <v>-49</v>
      </c>
      <c r="BI1300" s="61" t="s">
        <v>72</v>
      </c>
      <c r="BJ1300" t="e">
        <f>+VLOOKUP(AH1300,Sheet4!A:A,1,FALSE())</f>
        <v>#N/A</v>
      </c>
      <c r="BO1300" s="62">
        <v>20</v>
      </c>
      <c r="BP1300" t="s">
        <v>819</v>
      </c>
    </row>
    <row r="1301" spans="1:68" ht="12.75" customHeight="1" x14ac:dyDescent="0.3">
      <c r="A1301" s="60">
        <v>46114</v>
      </c>
      <c r="B1301" t="s">
        <v>78</v>
      </c>
      <c r="F1301" s="63">
        <v>39</v>
      </c>
      <c r="G1301">
        <v>19.5</v>
      </c>
      <c r="H1301">
        <v>66</v>
      </c>
      <c r="I1301">
        <v>66</v>
      </c>
      <c r="J1301" s="22">
        <v>27</v>
      </c>
      <c r="S1301" t="s">
        <v>79</v>
      </c>
      <c r="W1301">
        <v>2601172</v>
      </c>
      <c r="X1301" t="s">
        <v>816</v>
      </c>
      <c r="Y1301" t="s">
        <v>169</v>
      </c>
      <c r="Z1301" t="s">
        <v>170</v>
      </c>
      <c r="AA1301" t="s">
        <v>501</v>
      </c>
      <c r="AH1301" t="s">
        <v>816</v>
      </c>
      <c r="AI1301" t="s">
        <v>818</v>
      </c>
      <c r="AJ1301" t="s">
        <v>173</v>
      </c>
      <c r="AK1301">
        <v>867489953</v>
      </c>
      <c r="AO1301">
        <v>260001</v>
      </c>
      <c r="BG1301">
        <f t="shared" si="92"/>
        <v>0</v>
      </c>
      <c r="BH1301" s="22">
        <f t="shared" si="93"/>
        <v>-66</v>
      </c>
      <c r="BI1301" s="61" t="s">
        <v>72</v>
      </c>
      <c r="BJ1301" t="e">
        <f>+VLOOKUP(AH1301,Sheet4!A:A,1,FALSE())</f>
        <v>#N/A</v>
      </c>
      <c r="BO1301" s="62">
        <v>27</v>
      </c>
      <c r="BP1301" t="s">
        <v>819</v>
      </c>
    </row>
    <row r="1302" spans="1:68" ht="12.75" customHeight="1" x14ac:dyDescent="0.3">
      <c r="A1302" s="60">
        <v>46114</v>
      </c>
      <c r="B1302" t="s">
        <v>80</v>
      </c>
      <c r="F1302">
        <v>875</v>
      </c>
      <c r="G1302">
        <v>875</v>
      </c>
      <c r="H1302">
        <v>1487.5</v>
      </c>
      <c r="I1302">
        <v>1487.5</v>
      </c>
      <c r="J1302" s="22">
        <v>612.5</v>
      </c>
      <c r="S1302" t="s">
        <v>81</v>
      </c>
      <c r="W1302">
        <v>2601172</v>
      </c>
      <c r="X1302" t="s">
        <v>816</v>
      </c>
      <c r="Y1302" t="s">
        <v>169</v>
      </c>
      <c r="Z1302" t="s">
        <v>170</v>
      </c>
      <c r="AA1302" t="s">
        <v>817</v>
      </c>
      <c r="AH1302" t="s">
        <v>816</v>
      </c>
      <c r="AI1302" t="s">
        <v>818</v>
      </c>
      <c r="AJ1302" t="s">
        <v>173</v>
      </c>
      <c r="AK1302">
        <v>867489953</v>
      </c>
      <c r="AO1302">
        <v>260001</v>
      </c>
      <c r="BD1302" s="64">
        <v>875</v>
      </c>
      <c r="BG1302">
        <f t="shared" si="92"/>
        <v>875</v>
      </c>
      <c r="BH1302" s="22">
        <f t="shared" si="93"/>
        <v>-612.5</v>
      </c>
      <c r="BI1302" s="67" t="s">
        <v>100</v>
      </c>
      <c r="BJ1302" t="e">
        <f>+VLOOKUP(AH1302,Sheet4!A:A,1,FALSE())</f>
        <v>#N/A</v>
      </c>
      <c r="BO1302" s="62">
        <v>612.5</v>
      </c>
      <c r="BP1302" t="s">
        <v>819</v>
      </c>
    </row>
    <row r="1303" spans="1:68" ht="12.75" customHeight="1" x14ac:dyDescent="0.3">
      <c r="A1303" s="60">
        <v>46114</v>
      </c>
      <c r="B1303" t="s">
        <v>80</v>
      </c>
      <c r="F1303">
        <v>525</v>
      </c>
      <c r="G1303">
        <v>525</v>
      </c>
      <c r="H1303">
        <v>887.5</v>
      </c>
      <c r="I1303">
        <v>887.5</v>
      </c>
      <c r="J1303" s="22">
        <v>362.5</v>
      </c>
      <c r="S1303" t="s">
        <v>81</v>
      </c>
      <c r="W1303">
        <v>2601172</v>
      </c>
      <c r="X1303" t="s">
        <v>816</v>
      </c>
      <c r="Y1303" t="s">
        <v>169</v>
      </c>
      <c r="Z1303" t="s">
        <v>170</v>
      </c>
      <c r="AA1303" t="s">
        <v>820</v>
      </c>
      <c r="AH1303" t="s">
        <v>816</v>
      </c>
      <c r="AI1303" t="s">
        <v>818</v>
      </c>
      <c r="AJ1303" t="s">
        <v>173</v>
      </c>
      <c r="AK1303">
        <v>867489953</v>
      </c>
      <c r="AO1303">
        <v>260001</v>
      </c>
      <c r="BD1303" s="64">
        <v>525</v>
      </c>
      <c r="BG1303">
        <f t="shared" si="92"/>
        <v>525</v>
      </c>
      <c r="BH1303" s="22">
        <f t="shared" si="93"/>
        <v>-362.5</v>
      </c>
      <c r="BI1303" s="67" t="s">
        <v>100</v>
      </c>
      <c r="BJ1303" t="e">
        <f>+VLOOKUP(AH1303,Sheet4!A:A,1,FALSE())</f>
        <v>#N/A</v>
      </c>
      <c r="BO1303" s="62">
        <v>362.5</v>
      </c>
      <c r="BP1303" t="s">
        <v>819</v>
      </c>
    </row>
    <row r="1304" spans="1:68" ht="12.75" customHeight="1" x14ac:dyDescent="0.3">
      <c r="A1304" s="60">
        <v>46114</v>
      </c>
      <c r="B1304" t="s">
        <v>80</v>
      </c>
      <c r="F1304">
        <v>362.5</v>
      </c>
      <c r="G1304">
        <v>362.5</v>
      </c>
      <c r="H1304">
        <v>612.5</v>
      </c>
      <c r="I1304">
        <v>612.5</v>
      </c>
      <c r="J1304" s="22">
        <v>250</v>
      </c>
      <c r="S1304" t="s">
        <v>81</v>
      </c>
      <c r="W1304">
        <v>2601172</v>
      </c>
      <c r="X1304" t="s">
        <v>816</v>
      </c>
      <c r="Y1304" t="s">
        <v>169</v>
      </c>
      <c r="Z1304" t="s">
        <v>170</v>
      </c>
      <c r="AA1304" t="s">
        <v>821</v>
      </c>
      <c r="AH1304" t="s">
        <v>816</v>
      </c>
      <c r="AI1304" t="s">
        <v>818</v>
      </c>
      <c r="AJ1304" t="s">
        <v>173</v>
      </c>
      <c r="AK1304">
        <v>867489953</v>
      </c>
      <c r="AO1304">
        <v>260001</v>
      </c>
      <c r="BD1304" s="64">
        <v>362</v>
      </c>
      <c r="BG1304">
        <f t="shared" si="92"/>
        <v>362</v>
      </c>
      <c r="BH1304" s="22">
        <f t="shared" si="93"/>
        <v>-250.5</v>
      </c>
      <c r="BI1304" s="67" t="s">
        <v>100</v>
      </c>
      <c r="BJ1304" t="e">
        <f>+VLOOKUP(AH1304,Sheet4!A:A,1,FALSE())</f>
        <v>#N/A</v>
      </c>
      <c r="BO1304" s="62">
        <v>250</v>
      </c>
      <c r="BP1304" t="s">
        <v>819</v>
      </c>
    </row>
    <row r="1305" spans="1:68" ht="12.75" customHeight="1" x14ac:dyDescent="0.3">
      <c r="A1305" s="60">
        <v>46114</v>
      </c>
      <c r="B1305" t="s">
        <v>80</v>
      </c>
      <c r="F1305">
        <v>487.5</v>
      </c>
      <c r="G1305">
        <v>487.5</v>
      </c>
      <c r="H1305">
        <v>825</v>
      </c>
      <c r="I1305">
        <v>825</v>
      </c>
      <c r="J1305" s="22">
        <v>337.5</v>
      </c>
      <c r="S1305" t="s">
        <v>81</v>
      </c>
      <c r="W1305">
        <v>2601172</v>
      </c>
      <c r="X1305" t="s">
        <v>816</v>
      </c>
      <c r="Y1305" t="s">
        <v>169</v>
      </c>
      <c r="Z1305" t="s">
        <v>170</v>
      </c>
      <c r="AA1305" t="s">
        <v>501</v>
      </c>
      <c r="AH1305" t="s">
        <v>816</v>
      </c>
      <c r="AI1305" t="s">
        <v>818</v>
      </c>
      <c r="AJ1305" t="s">
        <v>173</v>
      </c>
      <c r="AK1305">
        <v>867489953</v>
      </c>
      <c r="AO1305">
        <v>260001</v>
      </c>
      <c r="BD1305" s="64">
        <v>488</v>
      </c>
      <c r="BG1305">
        <f t="shared" si="92"/>
        <v>488</v>
      </c>
      <c r="BH1305" s="22">
        <f t="shared" si="93"/>
        <v>-337</v>
      </c>
      <c r="BI1305" s="67" t="s">
        <v>100</v>
      </c>
      <c r="BJ1305" t="e">
        <f>+VLOOKUP(AH1305,Sheet4!A:A,1,FALSE())</f>
        <v>#N/A</v>
      </c>
      <c r="BO1305" s="62">
        <v>337.5</v>
      </c>
      <c r="BP1305" t="s">
        <v>819</v>
      </c>
    </row>
    <row r="1306" spans="1:68" ht="12.75" customHeight="1" x14ac:dyDescent="0.3">
      <c r="A1306" s="60">
        <v>46114</v>
      </c>
      <c r="B1306" t="s">
        <v>63</v>
      </c>
      <c r="F1306">
        <v>2535</v>
      </c>
      <c r="G1306">
        <v>2535</v>
      </c>
      <c r="H1306">
        <v>6315</v>
      </c>
      <c r="I1306">
        <v>6315</v>
      </c>
      <c r="J1306" s="22">
        <v>3780</v>
      </c>
      <c r="K1306" t="s">
        <v>64</v>
      </c>
      <c r="S1306" t="s">
        <v>65</v>
      </c>
      <c r="W1306">
        <v>2601173</v>
      </c>
      <c r="X1306" t="s">
        <v>822</v>
      </c>
      <c r="Y1306" t="s">
        <v>169</v>
      </c>
      <c r="Z1306" t="s">
        <v>183</v>
      </c>
      <c r="AA1306" t="s">
        <v>823</v>
      </c>
      <c r="AH1306" t="s">
        <v>822</v>
      </c>
      <c r="AI1306" t="s">
        <v>824</v>
      </c>
      <c r="AJ1306" t="s">
        <v>186</v>
      </c>
      <c r="AK1306" t="s">
        <v>187</v>
      </c>
      <c r="AO1306">
        <v>260001</v>
      </c>
      <c r="BE1306" s="64">
        <v>2535</v>
      </c>
      <c r="BG1306">
        <f t="shared" si="92"/>
        <v>2535</v>
      </c>
      <c r="BH1306" s="22">
        <f t="shared" si="93"/>
        <v>-3780</v>
      </c>
      <c r="BI1306" s="65" t="s">
        <v>100</v>
      </c>
      <c r="BJ1306" t="e">
        <f>+VLOOKUP(AH1306,Sheet4!A:A,1,FALSE())</f>
        <v>#N/A</v>
      </c>
      <c r="BO1306" s="62">
        <v>3780</v>
      </c>
      <c r="BP1306" t="s">
        <v>825</v>
      </c>
    </row>
    <row r="1307" spans="1:68" ht="12.75" customHeight="1" x14ac:dyDescent="0.3">
      <c r="A1307" s="60">
        <v>46114</v>
      </c>
      <c r="B1307" t="s">
        <v>74</v>
      </c>
      <c r="F1307" s="63">
        <v>169</v>
      </c>
      <c r="G1307">
        <v>84.5</v>
      </c>
      <c r="H1307">
        <v>421</v>
      </c>
      <c r="I1307">
        <v>421</v>
      </c>
      <c r="J1307" s="22">
        <v>252</v>
      </c>
      <c r="S1307" t="s">
        <v>75</v>
      </c>
      <c r="W1307">
        <v>2601173</v>
      </c>
      <c r="X1307" t="s">
        <v>822</v>
      </c>
      <c r="Y1307" t="s">
        <v>169</v>
      </c>
      <c r="Z1307" t="s">
        <v>183</v>
      </c>
      <c r="AA1307" t="s">
        <v>823</v>
      </c>
      <c r="AH1307" t="s">
        <v>822</v>
      </c>
      <c r="AI1307" t="s">
        <v>824</v>
      </c>
      <c r="AJ1307" t="s">
        <v>186</v>
      </c>
      <c r="AK1307" t="s">
        <v>187</v>
      </c>
      <c r="AO1307">
        <v>260001</v>
      </c>
      <c r="BG1307">
        <f t="shared" si="92"/>
        <v>0</v>
      </c>
      <c r="BH1307" s="22">
        <f t="shared" si="93"/>
        <v>-421</v>
      </c>
      <c r="BI1307" s="61" t="s">
        <v>72</v>
      </c>
      <c r="BJ1307" t="e">
        <f>+VLOOKUP(AH1307,Sheet4!A:A,1,FALSE())</f>
        <v>#N/A</v>
      </c>
      <c r="BO1307" s="62">
        <v>252</v>
      </c>
      <c r="BP1307" t="s">
        <v>825</v>
      </c>
    </row>
    <row r="1308" spans="1:68" ht="12.75" customHeight="1" x14ac:dyDescent="0.3">
      <c r="A1308" s="60">
        <v>46114</v>
      </c>
      <c r="B1308" t="s">
        <v>76</v>
      </c>
      <c r="F1308">
        <v>3380</v>
      </c>
      <c r="G1308">
        <v>3380</v>
      </c>
      <c r="H1308">
        <v>8420</v>
      </c>
      <c r="I1308">
        <v>8420</v>
      </c>
      <c r="J1308" s="22">
        <v>5040</v>
      </c>
      <c r="S1308" t="s">
        <v>77</v>
      </c>
      <c r="W1308">
        <v>2601173</v>
      </c>
      <c r="X1308" t="s">
        <v>822</v>
      </c>
      <c r="Y1308" t="s">
        <v>169</v>
      </c>
      <c r="Z1308" t="s">
        <v>183</v>
      </c>
      <c r="AA1308" t="s">
        <v>823</v>
      </c>
      <c r="AH1308" t="s">
        <v>822</v>
      </c>
      <c r="AI1308" t="s">
        <v>824</v>
      </c>
      <c r="AJ1308" t="s">
        <v>186</v>
      </c>
      <c r="AK1308" t="s">
        <v>187</v>
      </c>
      <c r="AO1308">
        <v>260001</v>
      </c>
      <c r="BG1308">
        <f t="shared" si="92"/>
        <v>0</v>
      </c>
      <c r="BH1308" s="22">
        <f t="shared" si="93"/>
        <v>-8420</v>
      </c>
      <c r="BI1308" s="61" t="s">
        <v>72</v>
      </c>
      <c r="BJ1308" t="e">
        <f>+VLOOKUP(AH1308,Sheet4!A:A,1,FALSE())</f>
        <v>#N/A</v>
      </c>
      <c r="BO1308" s="62">
        <v>5040</v>
      </c>
      <c r="BP1308" t="s">
        <v>825</v>
      </c>
    </row>
    <row r="1309" spans="1:68" ht="12.75" customHeight="1" x14ac:dyDescent="0.3">
      <c r="A1309" s="60">
        <v>46114</v>
      </c>
      <c r="B1309" t="s">
        <v>82</v>
      </c>
      <c r="F1309" s="63">
        <v>507</v>
      </c>
      <c r="G1309">
        <v>253.5</v>
      </c>
      <c r="H1309">
        <v>552</v>
      </c>
      <c r="I1309">
        <v>552</v>
      </c>
      <c r="J1309" s="22">
        <v>45</v>
      </c>
      <c r="S1309" t="s">
        <v>83</v>
      </c>
      <c r="W1309">
        <v>2601173</v>
      </c>
      <c r="X1309" t="s">
        <v>822</v>
      </c>
      <c r="Y1309" t="s">
        <v>169</v>
      </c>
      <c r="Z1309" t="s">
        <v>183</v>
      </c>
      <c r="AA1309" t="s">
        <v>823</v>
      </c>
      <c r="AH1309" t="s">
        <v>822</v>
      </c>
      <c r="AI1309" t="s">
        <v>824</v>
      </c>
      <c r="AJ1309" t="s">
        <v>186</v>
      </c>
      <c r="AK1309" t="s">
        <v>187</v>
      </c>
      <c r="AO1309">
        <v>260001</v>
      </c>
      <c r="BG1309">
        <f t="shared" si="92"/>
        <v>0</v>
      </c>
      <c r="BH1309" s="22">
        <f t="shared" si="93"/>
        <v>-552</v>
      </c>
      <c r="BI1309" s="61" t="s">
        <v>72</v>
      </c>
      <c r="BJ1309" t="e">
        <f>+VLOOKUP(AH1309,Sheet4!A:A,1,FALSE())</f>
        <v>#N/A</v>
      </c>
      <c r="BO1309" s="62">
        <v>45</v>
      </c>
      <c r="BP1309" t="s">
        <v>825</v>
      </c>
    </row>
    <row r="1310" spans="1:68" ht="12.75" customHeight="1" x14ac:dyDescent="0.3">
      <c r="A1310" s="60">
        <v>46114</v>
      </c>
      <c r="B1310" t="s">
        <v>84</v>
      </c>
      <c r="F1310">
        <v>8450</v>
      </c>
      <c r="G1310">
        <v>8450</v>
      </c>
      <c r="H1310">
        <v>9200</v>
      </c>
      <c r="I1310">
        <v>9200</v>
      </c>
      <c r="J1310" s="22">
        <v>750</v>
      </c>
      <c r="S1310" t="s">
        <v>85</v>
      </c>
      <c r="W1310">
        <v>2601173</v>
      </c>
      <c r="X1310" t="s">
        <v>822</v>
      </c>
      <c r="Y1310" t="s">
        <v>169</v>
      </c>
      <c r="Z1310" t="s">
        <v>183</v>
      </c>
      <c r="AA1310" t="s">
        <v>823</v>
      </c>
      <c r="AH1310" t="s">
        <v>822</v>
      </c>
      <c r="AI1310" t="s">
        <v>824</v>
      </c>
      <c r="AJ1310" t="s">
        <v>186</v>
      </c>
      <c r="AK1310" t="s">
        <v>187</v>
      </c>
      <c r="AO1310">
        <v>260001</v>
      </c>
      <c r="BG1310">
        <f t="shared" si="92"/>
        <v>0</v>
      </c>
      <c r="BH1310" s="22">
        <f t="shared" si="93"/>
        <v>-9200</v>
      </c>
      <c r="BI1310" s="61" t="s">
        <v>72</v>
      </c>
      <c r="BJ1310" t="e">
        <f>+VLOOKUP(AH1310,Sheet4!A:A,1,FALSE())</f>
        <v>#N/A</v>
      </c>
      <c r="BO1310" s="62">
        <v>750</v>
      </c>
      <c r="BP1310" t="s">
        <v>825</v>
      </c>
    </row>
    <row r="1311" spans="1:68" ht="12.75" customHeight="1" x14ac:dyDescent="0.3">
      <c r="A1311" s="60">
        <v>46114</v>
      </c>
      <c r="B1311" t="s">
        <v>63</v>
      </c>
      <c r="F1311">
        <v>4770</v>
      </c>
      <c r="G1311">
        <v>4770</v>
      </c>
      <c r="H1311">
        <v>0</v>
      </c>
      <c r="I1311">
        <v>0</v>
      </c>
      <c r="J1311" s="22">
        <v>-4770</v>
      </c>
      <c r="K1311" t="s">
        <v>64</v>
      </c>
      <c r="S1311" t="s">
        <v>65</v>
      </c>
      <c r="W1311">
        <v>2601174</v>
      </c>
      <c r="X1311" t="s">
        <v>826</v>
      </c>
      <c r="Y1311" t="s">
        <v>95</v>
      </c>
      <c r="Z1311" t="s">
        <v>566</v>
      </c>
      <c r="AA1311" t="s">
        <v>827</v>
      </c>
      <c r="AH1311" t="s">
        <v>826</v>
      </c>
      <c r="AI1311" t="s">
        <v>828</v>
      </c>
      <c r="AJ1311" t="s">
        <v>569</v>
      </c>
      <c r="AK1311">
        <v>841368450</v>
      </c>
      <c r="AO1311">
        <v>260001</v>
      </c>
      <c r="BG1311">
        <f t="shared" si="92"/>
        <v>0</v>
      </c>
      <c r="BH1311" s="22">
        <f t="shared" si="93"/>
        <v>0</v>
      </c>
      <c r="BI1311" s="61" t="s">
        <v>72</v>
      </c>
      <c r="BJ1311" t="e">
        <f>+VLOOKUP(AH1311,Sheet4!A:A,1,FALSE())</f>
        <v>#N/A</v>
      </c>
      <c r="BO1311" s="62">
        <v>-4770</v>
      </c>
      <c r="BP1311" t="s">
        <v>829</v>
      </c>
    </row>
    <row r="1312" spans="1:68" ht="12.75" customHeight="1" x14ac:dyDescent="0.3">
      <c r="A1312" s="60">
        <v>46114</v>
      </c>
      <c r="B1312" t="s">
        <v>74</v>
      </c>
      <c r="F1312" s="63">
        <v>318</v>
      </c>
      <c r="G1312">
        <v>159</v>
      </c>
      <c r="H1312">
        <v>0</v>
      </c>
      <c r="I1312">
        <v>0</v>
      </c>
      <c r="J1312" s="22">
        <v>-318</v>
      </c>
      <c r="S1312" t="s">
        <v>75</v>
      </c>
      <c r="W1312">
        <v>2601174</v>
      </c>
      <c r="X1312" t="s">
        <v>826</v>
      </c>
      <c r="Y1312" t="s">
        <v>95</v>
      </c>
      <c r="Z1312" t="s">
        <v>566</v>
      </c>
      <c r="AA1312" t="s">
        <v>827</v>
      </c>
      <c r="AH1312" t="s">
        <v>826</v>
      </c>
      <c r="AI1312" t="s">
        <v>828</v>
      </c>
      <c r="AJ1312" t="s">
        <v>569</v>
      </c>
      <c r="AK1312">
        <v>841368450</v>
      </c>
      <c r="AO1312">
        <v>260001</v>
      </c>
      <c r="BG1312">
        <f t="shared" si="92"/>
        <v>0</v>
      </c>
      <c r="BH1312" s="22">
        <f t="shared" si="93"/>
        <v>0</v>
      </c>
      <c r="BI1312" s="61" t="s">
        <v>72</v>
      </c>
      <c r="BJ1312" t="e">
        <f>+VLOOKUP(AH1312,Sheet4!A:A,1,FALSE())</f>
        <v>#N/A</v>
      </c>
      <c r="BO1312" s="62">
        <v>-318</v>
      </c>
      <c r="BP1312" t="s">
        <v>829</v>
      </c>
    </row>
    <row r="1313" spans="1:68" ht="12.75" customHeight="1" x14ac:dyDescent="0.3">
      <c r="A1313" s="60">
        <v>46114</v>
      </c>
      <c r="B1313" t="s">
        <v>76</v>
      </c>
      <c r="F1313">
        <v>6360</v>
      </c>
      <c r="G1313">
        <v>6360</v>
      </c>
      <c r="H1313">
        <v>0</v>
      </c>
      <c r="I1313">
        <v>0</v>
      </c>
      <c r="J1313" s="22">
        <v>-6360</v>
      </c>
      <c r="S1313" t="s">
        <v>77</v>
      </c>
      <c r="W1313">
        <v>2601174</v>
      </c>
      <c r="X1313" t="s">
        <v>826</v>
      </c>
      <c r="Y1313" t="s">
        <v>95</v>
      </c>
      <c r="Z1313" t="s">
        <v>566</v>
      </c>
      <c r="AA1313" t="s">
        <v>827</v>
      </c>
      <c r="AH1313" t="s">
        <v>826</v>
      </c>
      <c r="AI1313" t="s">
        <v>828</v>
      </c>
      <c r="AJ1313" t="s">
        <v>569</v>
      </c>
      <c r="AK1313">
        <v>841368450</v>
      </c>
      <c r="AO1313">
        <v>260001</v>
      </c>
      <c r="BG1313">
        <f t="shared" si="92"/>
        <v>0</v>
      </c>
      <c r="BH1313" s="22">
        <f t="shared" si="93"/>
        <v>0</v>
      </c>
      <c r="BI1313" s="61" t="s">
        <v>72</v>
      </c>
      <c r="BJ1313" t="e">
        <f>+VLOOKUP(AH1313,Sheet4!A:A,1,FALSE())</f>
        <v>#N/A</v>
      </c>
      <c r="BO1313" s="62">
        <v>-6360</v>
      </c>
      <c r="BP1313" t="s">
        <v>829</v>
      </c>
    </row>
    <row r="1314" spans="1:68" ht="12.75" customHeight="1" x14ac:dyDescent="0.3">
      <c r="A1314" s="60">
        <v>46114</v>
      </c>
      <c r="B1314" t="s">
        <v>78</v>
      </c>
      <c r="F1314" s="63">
        <v>318</v>
      </c>
      <c r="G1314">
        <v>159</v>
      </c>
      <c r="H1314">
        <v>0</v>
      </c>
      <c r="I1314">
        <v>0</v>
      </c>
      <c r="J1314" s="22">
        <v>-318</v>
      </c>
      <c r="S1314" t="s">
        <v>79</v>
      </c>
      <c r="W1314">
        <v>2601174</v>
      </c>
      <c r="X1314" t="s">
        <v>826</v>
      </c>
      <c r="Y1314" t="s">
        <v>95</v>
      </c>
      <c r="Z1314" t="s">
        <v>566</v>
      </c>
      <c r="AA1314" t="s">
        <v>827</v>
      </c>
      <c r="AH1314" t="s">
        <v>826</v>
      </c>
      <c r="AI1314" t="s">
        <v>828</v>
      </c>
      <c r="AJ1314" t="s">
        <v>569</v>
      </c>
      <c r="AK1314">
        <v>841368450</v>
      </c>
      <c r="AO1314">
        <v>260001</v>
      </c>
      <c r="BG1314">
        <f t="shared" si="92"/>
        <v>0</v>
      </c>
      <c r="BH1314" s="22">
        <f t="shared" si="93"/>
        <v>0</v>
      </c>
      <c r="BI1314" s="61" t="s">
        <v>72</v>
      </c>
      <c r="BJ1314" t="e">
        <f>+VLOOKUP(AH1314,Sheet4!A:A,1,FALSE())</f>
        <v>#N/A</v>
      </c>
      <c r="BO1314" s="62">
        <v>-318</v>
      </c>
      <c r="BP1314" t="s">
        <v>829</v>
      </c>
    </row>
    <row r="1315" spans="1:68" ht="12.75" customHeight="1" x14ac:dyDescent="0.3">
      <c r="A1315" s="60">
        <v>46114</v>
      </c>
      <c r="B1315" t="s">
        <v>80</v>
      </c>
      <c r="F1315">
        <v>3975</v>
      </c>
      <c r="G1315">
        <v>3975</v>
      </c>
      <c r="H1315">
        <v>0</v>
      </c>
      <c r="I1315">
        <v>0</v>
      </c>
      <c r="J1315" s="22">
        <v>-3975</v>
      </c>
      <c r="S1315" t="s">
        <v>81</v>
      </c>
      <c r="W1315">
        <v>2601174</v>
      </c>
      <c r="X1315" t="s">
        <v>826</v>
      </c>
      <c r="Y1315" t="s">
        <v>95</v>
      </c>
      <c r="Z1315" t="s">
        <v>566</v>
      </c>
      <c r="AA1315" t="s">
        <v>827</v>
      </c>
      <c r="AH1315" t="s">
        <v>826</v>
      </c>
      <c r="AI1315" t="s">
        <v>828</v>
      </c>
      <c r="AJ1315" t="s">
        <v>569</v>
      </c>
      <c r="AK1315">
        <v>841368450</v>
      </c>
      <c r="AO1315">
        <v>260001</v>
      </c>
      <c r="BF1315" s="64">
        <v>3975</v>
      </c>
      <c r="BG1315">
        <f t="shared" si="92"/>
        <v>0</v>
      </c>
      <c r="BH1315" s="22">
        <f t="shared" si="93"/>
        <v>0</v>
      </c>
      <c r="BI1315" s="66" t="s">
        <v>72</v>
      </c>
      <c r="BJ1315" t="e">
        <f>+VLOOKUP(AH1315,Sheet4!A:A,1,FALSE())</f>
        <v>#N/A</v>
      </c>
      <c r="BO1315" s="62">
        <v>-3975</v>
      </c>
      <c r="BP1315" t="s">
        <v>829</v>
      </c>
    </row>
    <row r="1316" spans="1:68" ht="12.75" customHeight="1" x14ac:dyDescent="0.3">
      <c r="A1316" s="60">
        <v>46114</v>
      </c>
      <c r="B1316" t="s">
        <v>63</v>
      </c>
      <c r="F1316">
        <v>465</v>
      </c>
      <c r="G1316">
        <v>465</v>
      </c>
      <c r="H1316" s="22">
        <v>210</v>
      </c>
      <c r="I1316" s="22">
        <v>210</v>
      </c>
      <c r="J1316" s="22">
        <f>I1316-G1316</f>
        <v>-255</v>
      </c>
      <c r="K1316" t="s">
        <v>64</v>
      </c>
      <c r="L1316" s="22"/>
      <c r="M1316" s="22"/>
      <c r="S1316" t="s">
        <v>65</v>
      </c>
      <c r="W1316">
        <v>2601175</v>
      </c>
      <c r="X1316" t="s">
        <v>830</v>
      </c>
      <c r="Y1316" t="s">
        <v>67</v>
      </c>
      <c r="Z1316" t="s">
        <v>427</v>
      </c>
      <c r="AA1316" t="s">
        <v>831</v>
      </c>
      <c r="AH1316" t="s">
        <v>830</v>
      </c>
      <c r="AI1316" t="s">
        <v>832</v>
      </c>
      <c r="AJ1316" t="s">
        <v>430</v>
      </c>
      <c r="AK1316" t="s">
        <v>431</v>
      </c>
      <c r="AO1316">
        <v>260001</v>
      </c>
      <c r="BC1316" s="22">
        <v>-255</v>
      </c>
      <c r="BG1316">
        <f t="shared" si="92"/>
        <v>0</v>
      </c>
      <c r="BH1316" s="22">
        <f t="shared" si="93"/>
        <v>-210</v>
      </c>
      <c r="BI1316" s="61" t="s">
        <v>72</v>
      </c>
      <c r="BJ1316" t="e">
        <f>+VLOOKUP(AH1316,Sheet4!A:A,1,FALSE())</f>
        <v>#N/A</v>
      </c>
      <c r="BO1316" s="62">
        <f>+I1316+-H1316</f>
        <v>0</v>
      </c>
      <c r="BP1316" t="s">
        <v>833</v>
      </c>
    </row>
    <row r="1317" spans="1:68" ht="12.75" customHeight="1" x14ac:dyDescent="0.3">
      <c r="A1317" s="60">
        <v>46114</v>
      </c>
      <c r="B1317" t="s">
        <v>74</v>
      </c>
      <c r="F1317" s="63">
        <v>31</v>
      </c>
      <c r="G1317">
        <v>15.5</v>
      </c>
      <c r="H1317" s="22">
        <v>14</v>
      </c>
      <c r="I1317" s="22">
        <v>14</v>
      </c>
      <c r="J1317" s="22">
        <f>I1317-G1317</f>
        <v>-1.5</v>
      </c>
      <c r="L1317" s="22"/>
      <c r="M1317" s="22"/>
      <c r="S1317" t="s">
        <v>75</v>
      </c>
      <c r="W1317">
        <v>2601175</v>
      </c>
      <c r="X1317" t="s">
        <v>830</v>
      </c>
      <c r="Y1317" t="s">
        <v>67</v>
      </c>
      <c r="Z1317" t="s">
        <v>427</v>
      </c>
      <c r="AA1317" t="s">
        <v>831</v>
      </c>
      <c r="AH1317" t="s">
        <v>830</v>
      </c>
      <c r="AI1317" t="s">
        <v>832</v>
      </c>
      <c r="AJ1317" t="s">
        <v>430</v>
      </c>
      <c r="AK1317" t="s">
        <v>431</v>
      </c>
      <c r="AO1317">
        <v>260001</v>
      </c>
      <c r="BC1317" s="22">
        <v>-17</v>
      </c>
      <c r="BG1317">
        <f t="shared" si="92"/>
        <v>0</v>
      </c>
      <c r="BH1317" s="22">
        <f t="shared" si="93"/>
        <v>-14</v>
      </c>
      <c r="BI1317" s="61" t="s">
        <v>72</v>
      </c>
      <c r="BJ1317" t="e">
        <f>+VLOOKUP(AH1317,Sheet4!A:A,1,FALSE())</f>
        <v>#N/A</v>
      </c>
      <c r="BO1317" s="62">
        <f>+I1317+-H1317</f>
        <v>0</v>
      </c>
      <c r="BP1317" t="s">
        <v>833</v>
      </c>
    </row>
    <row r="1318" spans="1:68" ht="12.75" customHeight="1" x14ac:dyDescent="0.3">
      <c r="A1318" s="60">
        <v>46114</v>
      </c>
      <c r="B1318" t="s">
        <v>76</v>
      </c>
      <c r="F1318">
        <v>620</v>
      </c>
      <c r="G1318">
        <v>620</v>
      </c>
      <c r="H1318" s="22">
        <v>280</v>
      </c>
      <c r="I1318" s="22">
        <v>280</v>
      </c>
      <c r="J1318" s="22">
        <f>I1318-G1318</f>
        <v>-340</v>
      </c>
      <c r="L1318" s="22"/>
      <c r="M1318" s="22"/>
      <c r="S1318" t="s">
        <v>77</v>
      </c>
      <c r="W1318">
        <v>2601175</v>
      </c>
      <c r="X1318" t="s">
        <v>830</v>
      </c>
      <c r="Y1318" t="s">
        <v>67</v>
      </c>
      <c r="Z1318" t="s">
        <v>427</v>
      </c>
      <c r="AA1318" t="s">
        <v>831</v>
      </c>
      <c r="AH1318" t="s">
        <v>830</v>
      </c>
      <c r="AI1318" t="s">
        <v>832</v>
      </c>
      <c r="AJ1318" t="s">
        <v>430</v>
      </c>
      <c r="AK1318" t="s">
        <v>431</v>
      </c>
      <c r="AO1318">
        <v>260001</v>
      </c>
      <c r="BC1318" s="22">
        <v>-340</v>
      </c>
      <c r="BG1318">
        <f t="shared" si="92"/>
        <v>0</v>
      </c>
      <c r="BH1318" s="22">
        <f t="shared" si="93"/>
        <v>-280</v>
      </c>
      <c r="BI1318" s="61" t="s">
        <v>72</v>
      </c>
      <c r="BJ1318" t="e">
        <f>+VLOOKUP(AH1318,Sheet4!A:A,1,FALSE())</f>
        <v>#N/A</v>
      </c>
      <c r="BO1318" s="62">
        <f>+I1318+-H1318</f>
        <v>0</v>
      </c>
      <c r="BP1318" t="s">
        <v>833</v>
      </c>
    </row>
    <row r="1319" spans="1:68" ht="12.75" customHeight="1" x14ac:dyDescent="0.3">
      <c r="A1319" s="60">
        <v>46114</v>
      </c>
      <c r="B1319" t="s">
        <v>82</v>
      </c>
      <c r="F1319" s="63">
        <v>93</v>
      </c>
      <c r="G1319">
        <v>46.5</v>
      </c>
      <c r="H1319" s="22">
        <v>0</v>
      </c>
      <c r="I1319" s="22">
        <v>0</v>
      </c>
      <c r="J1319" s="22">
        <f>I1319-G1319</f>
        <v>-46.5</v>
      </c>
      <c r="L1319" s="22"/>
      <c r="M1319" s="22"/>
      <c r="S1319" t="s">
        <v>83</v>
      </c>
      <c r="W1319">
        <v>2601175</v>
      </c>
      <c r="X1319" t="s">
        <v>830</v>
      </c>
      <c r="Y1319" t="s">
        <v>67</v>
      </c>
      <c r="Z1319" t="s">
        <v>427</v>
      </c>
      <c r="AA1319" t="s">
        <v>831</v>
      </c>
      <c r="AH1319" t="s">
        <v>830</v>
      </c>
      <c r="AI1319" t="s">
        <v>832</v>
      </c>
      <c r="AJ1319" t="s">
        <v>430</v>
      </c>
      <c r="AK1319" t="s">
        <v>431</v>
      </c>
      <c r="AO1319">
        <v>260001</v>
      </c>
      <c r="BC1319" s="22">
        <v>-93</v>
      </c>
      <c r="BG1319">
        <f t="shared" si="92"/>
        <v>0</v>
      </c>
      <c r="BH1319" s="22">
        <f t="shared" si="93"/>
        <v>0</v>
      </c>
      <c r="BI1319" s="61" t="s">
        <v>72</v>
      </c>
      <c r="BJ1319" t="e">
        <f>+VLOOKUP(AH1319,Sheet4!A:A,1,FALSE())</f>
        <v>#N/A</v>
      </c>
      <c r="BO1319" s="62">
        <f>+I1319+-H1319</f>
        <v>0</v>
      </c>
      <c r="BP1319" t="s">
        <v>833</v>
      </c>
    </row>
    <row r="1320" spans="1:68" ht="12.75" customHeight="1" x14ac:dyDescent="0.3">
      <c r="A1320" s="60">
        <v>46114</v>
      </c>
      <c r="B1320" t="s">
        <v>84</v>
      </c>
      <c r="F1320">
        <v>1550</v>
      </c>
      <c r="G1320">
        <v>1550</v>
      </c>
      <c r="H1320" s="22">
        <v>0</v>
      </c>
      <c r="I1320" s="22">
        <v>0</v>
      </c>
      <c r="J1320" s="22">
        <f>I1320-G1320</f>
        <v>-1550</v>
      </c>
      <c r="L1320" s="22"/>
      <c r="M1320" s="22">
        <f>I1320/50</f>
        <v>0</v>
      </c>
      <c r="S1320" t="s">
        <v>85</v>
      </c>
      <c r="W1320">
        <v>2601175</v>
      </c>
      <c r="X1320" t="s">
        <v>830</v>
      </c>
      <c r="Y1320" t="s">
        <v>67</v>
      </c>
      <c r="Z1320" t="s">
        <v>427</v>
      </c>
      <c r="AA1320" t="s">
        <v>831</v>
      </c>
      <c r="AH1320" t="s">
        <v>830</v>
      </c>
      <c r="AI1320" t="s">
        <v>832</v>
      </c>
      <c r="AJ1320" t="s">
        <v>430</v>
      </c>
      <c r="AK1320" t="s">
        <v>431</v>
      </c>
      <c r="AO1320">
        <v>260001</v>
      </c>
      <c r="BC1320" s="22">
        <v>-1550</v>
      </c>
      <c r="BG1320">
        <f t="shared" si="92"/>
        <v>0</v>
      </c>
      <c r="BH1320" s="22">
        <f t="shared" si="93"/>
        <v>0</v>
      </c>
      <c r="BI1320" s="61" t="s">
        <v>72</v>
      </c>
      <c r="BJ1320" t="e">
        <f>+VLOOKUP(AH1320,Sheet4!A:A,1,FALSE())</f>
        <v>#N/A</v>
      </c>
      <c r="BO1320" s="62">
        <f>+I1320+-H1320</f>
        <v>0</v>
      </c>
      <c r="BP1320" t="s">
        <v>833</v>
      </c>
    </row>
    <row r="1321" spans="1:68" ht="12.75" customHeight="1" x14ac:dyDescent="0.3">
      <c r="A1321" s="60">
        <v>46114</v>
      </c>
      <c r="B1321" t="s">
        <v>63</v>
      </c>
      <c r="F1321">
        <v>6915</v>
      </c>
      <c r="G1321">
        <v>6915</v>
      </c>
      <c r="H1321">
        <v>4995</v>
      </c>
      <c r="I1321">
        <v>4995</v>
      </c>
      <c r="J1321" s="22">
        <v>-1920</v>
      </c>
      <c r="K1321" t="s">
        <v>93</v>
      </c>
      <c r="S1321" t="s">
        <v>65</v>
      </c>
      <c r="W1321">
        <v>2601176</v>
      </c>
      <c r="X1321" t="s">
        <v>834</v>
      </c>
      <c r="Y1321" t="s">
        <v>169</v>
      </c>
      <c r="Z1321" t="s">
        <v>281</v>
      </c>
      <c r="AA1321" t="s">
        <v>835</v>
      </c>
      <c r="AH1321" t="s">
        <v>834</v>
      </c>
      <c r="AI1321" t="s">
        <v>836</v>
      </c>
      <c r="AJ1321" t="s">
        <v>284</v>
      </c>
      <c r="AK1321">
        <v>870936440</v>
      </c>
      <c r="AO1321">
        <v>260001</v>
      </c>
      <c r="BG1321">
        <f t="shared" si="92"/>
        <v>0</v>
      </c>
      <c r="BH1321" s="22">
        <f t="shared" si="93"/>
        <v>-4995</v>
      </c>
      <c r="BI1321" s="61" t="s">
        <v>72</v>
      </c>
      <c r="BJ1321" t="e">
        <f>+VLOOKUP(AH1321,Sheet4!A:A,1,FALSE())</f>
        <v>#N/A</v>
      </c>
      <c r="BO1321" s="62">
        <v>-1920</v>
      </c>
      <c r="BP1321" t="s">
        <v>837</v>
      </c>
    </row>
    <row r="1322" spans="1:68" ht="12.75" customHeight="1" x14ac:dyDescent="0.3">
      <c r="A1322" s="60">
        <v>46114</v>
      </c>
      <c r="B1322" t="s">
        <v>63</v>
      </c>
      <c r="F1322">
        <v>3855</v>
      </c>
      <c r="G1322">
        <v>3855</v>
      </c>
      <c r="H1322">
        <v>2775</v>
      </c>
      <c r="I1322">
        <v>2775</v>
      </c>
      <c r="J1322" s="22">
        <v>-1080</v>
      </c>
      <c r="K1322" t="s">
        <v>93</v>
      </c>
      <c r="S1322" t="s">
        <v>65</v>
      </c>
      <c r="W1322">
        <v>2601176</v>
      </c>
      <c r="X1322" t="s">
        <v>834</v>
      </c>
      <c r="Y1322" t="s">
        <v>169</v>
      </c>
      <c r="Z1322" t="s">
        <v>281</v>
      </c>
      <c r="AA1322" t="s">
        <v>838</v>
      </c>
      <c r="AH1322" t="s">
        <v>834</v>
      </c>
      <c r="AI1322" t="s">
        <v>836</v>
      </c>
      <c r="AJ1322" t="s">
        <v>284</v>
      </c>
      <c r="AK1322">
        <v>870936440</v>
      </c>
      <c r="AO1322">
        <v>260001</v>
      </c>
      <c r="BG1322">
        <f t="shared" si="92"/>
        <v>0</v>
      </c>
      <c r="BH1322" s="22">
        <f t="shared" si="93"/>
        <v>-2775</v>
      </c>
      <c r="BI1322" s="61" t="s">
        <v>72</v>
      </c>
      <c r="BJ1322" t="e">
        <f>+VLOOKUP(AH1322,Sheet4!A:A,1,FALSE())</f>
        <v>#N/A</v>
      </c>
      <c r="BO1322" s="62">
        <v>-1080</v>
      </c>
      <c r="BP1322" t="s">
        <v>837</v>
      </c>
    </row>
    <row r="1323" spans="1:68" ht="12.75" customHeight="1" x14ac:dyDescent="0.3">
      <c r="A1323" s="60">
        <v>46114</v>
      </c>
      <c r="B1323" t="s">
        <v>63</v>
      </c>
      <c r="F1323">
        <v>4455</v>
      </c>
      <c r="G1323">
        <v>4455</v>
      </c>
      <c r="H1323">
        <v>3210</v>
      </c>
      <c r="I1323">
        <v>3210</v>
      </c>
      <c r="J1323" s="22">
        <v>-1245</v>
      </c>
      <c r="K1323" t="s">
        <v>93</v>
      </c>
      <c r="S1323" t="s">
        <v>65</v>
      </c>
      <c r="W1323">
        <v>2601176</v>
      </c>
      <c r="X1323" t="s">
        <v>834</v>
      </c>
      <c r="Y1323" t="s">
        <v>169</v>
      </c>
      <c r="Z1323" t="s">
        <v>281</v>
      </c>
      <c r="AA1323" t="s">
        <v>839</v>
      </c>
      <c r="AH1323" t="s">
        <v>834</v>
      </c>
      <c r="AI1323" t="s">
        <v>836</v>
      </c>
      <c r="AJ1323" t="s">
        <v>284</v>
      </c>
      <c r="AK1323">
        <v>870936440</v>
      </c>
      <c r="AO1323">
        <v>260001</v>
      </c>
      <c r="BG1323">
        <f t="shared" si="92"/>
        <v>0</v>
      </c>
      <c r="BH1323" s="22">
        <f t="shared" si="93"/>
        <v>-3210</v>
      </c>
      <c r="BI1323" s="61" t="s">
        <v>72</v>
      </c>
      <c r="BJ1323" t="e">
        <f>+VLOOKUP(AH1323,Sheet4!A:A,1,FALSE())</f>
        <v>#N/A</v>
      </c>
      <c r="BO1323" s="62">
        <v>-1245</v>
      </c>
      <c r="BP1323" t="s">
        <v>837</v>
      </c>
    </row>
    <row r="1324" spans="1:68" ht="12.75" customHeight="1" x14ac:dyDescent="0.3">
      <c r="A1324" s="60">
        <v>46114</v>
      </c>
      <c r="B1324" t="s">
        <v>63</v>
      </c>
      <c r="F1324">
        <v>2295</v>
      </c>
      <c r="G1324">
        <v>2295</v>
      </c>
      <c r="H1324">
        <v>1650</v>
      </c>
      <c r="I1324">
        <v>1650</v>
      </c>
      <c r="J1324" s="22">
        <v>-645</v>
      </c>
      <c r="K1324" t="s">
        <v>93</v>
      </c>
      <c r="S1324" t="s">
        <v>65</v>
      </c>
      <c r="W1324">
        <v>2601176</v>
      </c>
      <c r="X1324" t="s">
        <v>834</v>
      </c>
      <c r="Y1324" t="s">
        <v>169</v>
      </c>
      <c r="Z1324" t="s">
        <v>281</v>
      </c>
      <c r="AA1324" t="s">
        <v>840</v>
      </c>
      <c r="AH1324" t="s">
        <v>834</v>
      </c>
      <c r="AI1324" t="s">
        <v>836</v>
      </c>
      <c r="AJ1324" t="s">
        <v>284</v>
      </c>
      <c r="AK1324">
        <v>870936440</v>
      </c>
      <c r="AO1324">
        <v>260001</v>
      </c>
      <c r="BG1324">
        <f t="shared" si="92"/>
        <v>0</v>
      </c>
      <c r="BH1324" s="22">
        <f t="shared" si="93"/>
        <v>-1650</v>
      </c>
      <c r="BI1324" s="61" t="s">
        <v>72</v>
      </c>
      <c r="BJ1324" t="e">
        <f>+VLOOKUP(AH1324,Sheet4!A:A,1,FALSE())</f>
        <v>#N/A</v>
      </c>
      <c r="BO1324" s="62">
        <v>-645</v>
      </c>
      <c r="BP1324" t="s">
        <v>837</v>
      </c>
    </row>
    <row r="1325" spans="1:68" ht="12.75" customHeight="1" x14ac:dyDescent="0.3">
      <c r="A1325" s="60">
        <v>46114</v>
      </c>
      <c r="B1325" t="s">
        <v>63</v>
      </c>
      <c r="F1325">
        <v>7800</v>
      </c>
      <c r="G1325">
        <v>7800</v>
      </c>
      <c r="H1325">
        <v>5625</v>
      </c>
      <c r="I1325">
        <v>5625</v>
      </c>
      <c r="J1325" s="22">
        <v>-2175</v>
      </c>
      <c r="K1325" t="s">
        <v>93</v>
      </c>
      <c r="S1325" t="s">
        <v>65</v>
      </c>
      <c r="W1325">
        <v>2601176</v>
      </c>
      <c r="X1325" t="s">
        <v>834</v>
      </c>
      <c r="Y1325" t="s">
        <v>169</v>
      </c>
      <c r="Z1325" t="s">
        <v>281</v>
      </c>
      <c r="AA1325" t="s">
        <v>841</v>
      </c>
      <c r="AH1325" t="s">
        <v>834</v>
      </c>
      <c r="AI1325" t="s">
        <v>836</v>
      </c>
      <c r="AJ1325" t="s">
        <v>284</v>
      </c>
      <c r="AK1325">
        <v>870936440</v>
      </c>
      <c r="AO1325">
        <v>260001</v>
      </c>
      <c r="BG1325">
        <f t="shared" si="92"/>
        <v>0</v>
      </c>
      <c r="BH1325" s="22">
        <f t="shared" si="93"/>
        <v>-5625</v>
      </c>
      <c r="BI1325" s="61" t="s">
        <v>72</v>
      </c>
      <c r="BJ1325" t="e">
        <f>+VLOOKUP(AH1325,Sheet4!A:A,1,FALSE())</f>
        <v>#N/A</v>
      </c>
      <c r="BO1325" s="62">
        <v>-2175</v>
      </c>
      <c r="BP1325" t="s">
        <v>837</v>
      </c>
    </row>
    <row r="1326" spans="1:68" ht="12.75" customHeight="1" x14ac:dyDescent="0.3">
      <c r="A1326" s="60">
        <v>46114</v>
      </c>
      <c r="B1326" t="s">
        <v>63</v>
      </c>
      <c r="F1326">
        <v>2985</v>
      </c>
      <c r="G1326">
        <v>2985</v>
      </c>
      <c r="H1326">
        <v>2160</v>
      </c>
      <c r="I1326">
        <v>2160</v>
      </c>
      <c r="J1326" s="22">
        <v>-825</v>
      </c>
      <c r="K1326" t="s">
        <v>93</v>
      </c>
      <c r="S1326" t="s">
        <v>65</v>
      </c>
      <c r="W1326">
        <v>2601176</v>
      </c>
      <c r="X1326" t="s">
        <v>834</v>
      </c>
      <c r="Y1326" t="s">
        <v>169</v>
      </c>
      <c r="Z1326" t="s">
        <v>281</v>
      </c>
      <c r="AA1326" t="s">
        <v>842</v>
      </c>
      <c r="AH1326" t="s">
        <v>834</v>
      </c>
      <c r="AI1326" t="s">
        <v>836</v>
      </c>
      <c r="AJ1326" t="s">
        <v>284</v>
      </c>
      <c r="AK1326">
        <v>870936440</v>
      </c>
      <c r="AO1326">
        <v>260001</v>
      </c>
      <c r="BG1326">
        <f t="shared" si="92"/>
        <v>0</v>
      </c>
      <c r="BH1326" s="22">
        <f t="shared" si="93"/>
        <v>-2160</v>
      </c>
      <c r="BI1326" s="61" t="s">
        <v>72</v>
      </c>
      <c r="BJ1326" t="e">
        <f>+VLOOKUP(AH1326,Sheet4!A:A,1,FALSE())</f>
        <v>#N/A</v>
      </c>
      <c r="BO1326" s="62">
        <v>-825</v>
      </c>
      <c r="BP1326" t="s">
        <v>837</v>
      </c>
    </row>
    <row r="1327" spans="1:68" ht="12.75" customHeight="1" x14ac:dyDescent="0.3">
      <c r="A1327" s="60">
        <v>46114</v>
      </c>
      <c r="B1327" t="s">
        <v>63</v>
      </c>
      <c r="F1327">
        <v>735</v>
      </c>
      <c r="G1327">
        <v>735</v>
      </c>
      <c r="H1327">
        <v>525</v>
      </c>
      <c r="I1327">
        <v>525</v>
      </c>
      <c r="J1327" s="22">
        <v>-210</v>
      </c>
      <c r="K1327" t="s">
        <v>93</v>
      </c>
      <c r="S1327" t="s">
        <v>65</v>
      </c>
      <c r="W1327">
        <v>2601176</v>
      </c>
      <c r="X1327" t="s">
        <v>834</v>
      </c>
      <c r="Y1327" t="s">
        <v>169</v>
      </c>
      <c r="Z1327" t="s">
        <v>281</v>
      </c>
      <c r="AA1327" t="s">
        <v>843</v>
      </c>
      <c r="AH1327" t="s">
        <v>834</v>
      </c>
      <c r="AI1327" t="s">
        <v>836</v>
      </c>
      <c r="AJ1327" t="s">
        <v>284</v>
      </c>
      <c r="AK1327">
        <v>870936440</v>
      </c>
      <c r="AO1327">
        <v>260001</v>
      </c>
      <c r="BG1327">
        <f t="shared" si="92"/>
        <v>0</v>
      </c>
      <c r="BH1327" s="22">
        <f t="shared" si="93"/>
        <v>-525</v>
      </c>
      <c r="BI1327" s="61" t="s">
        <v>72</v>
      </c>
      <c r="BJ1327" t="e">
        <f>+VLOOKUP(AH1327,Sheet4!A:A,1,FALSE())</f>
        <v>#N/A</v>
      </c>
      <c r="BO1327" s="62">
        <v>-210</v>
      </c>
      <c r="BP1327" t="s">
        <v>837</v>
      </c>
    </row>
    <row r="1328" spans="1:68" ht="12.75" customHeight="1" x14ac:dyDescent="0.3">
      <c r="A1328" s="60">
        <v>46114</v>
      </c>
      <c r="B1328" t="s">
        <v>63</v>
      </c>
      <c r="F1328">
        <v>105</v>
      </c>
      <c r="G1328">
        <v>105</v>
      </c>
      <c r="H1328">
        <v>75</v>
      </c>
      <c r="I1328">
        <v>75</v>
      </c>
      <c r="J1328" s="22">
        <v>-30</v>
      </c>
      <c r="K1328" t="s">
        <v>93</v>
      </c>
      <c r="S1328" t="s">
        <v>65</v>
      </c>
      <c r="W1328">
        <v>2601176</v>
      </c>
      <c r="X1328" t="s">
        <v>834</v>
      </c>
      <c r="Y1328" t="s">
        <v>169</v>
      </c>
      <c r="Z1328" t="s">
        <v>281</v>
      </c>
      <c r="AA1328" t="s">
        <v>844</v>
      </c>
      <c r="AH1328" t="s">
        <v>834</v>
      </c>
      <c r="AI1328" t="s">
        <v>836</v>
      </c>
      <c r="AJ1328" t="s">
        <v>284</v>
      </c>
      <c r="AK1328">
        <v>870936440</v>
      </c>
      <c r="AO1328">
        <v>260001</v>
      </c>
      <c r="BG1328">
        <f t="shared" si="92"/>
        <v>0</v>
      </c>
      <c r="BH1328" s="22">
        <f t="shared" si="93"/>
        <v>-75</v>
      </c>
      <c r="BI1328" s="61" t="s">
        <v>72</v>
      </c>
      <c r="BJ1328" t="e">
        <f>+VLOOKUP(AH1328,Sheet4!A:A,1,FALSE())</f>
        <v>#N/A</v>
      </c>
      <c r="BO1328" s="62">
        <v>-30</v>
      </c>
      <c r="BP1328" t="s">
        <v>837</v>
      </c>
    </row>
    <row r="1329" spans="1:68" ht="12.75" customHeight="1" x14ac:dyDescent="0.3">
      <c r="A1329" s="60">
        <v>46114</v>
      </c>
      <c r="B1329" t="s">
        <v>63</v>
      </c>
      <c r="F1329">
        <v>7350</v>
      </c>
      <c r="G1329">
        <v>7350</v>
      </c>
      <c r="H1329">
        <v>5310</v>
      </c>
      <c r="I1329">
        <v>5310</v>
      </c>
      <c r="J1329" s="22">
        <v>-2040</v>
      </c>
      <c r="K1329" t="s">
        <v>93</v>
      </c>
      <c r="S1329" t="s">
        <v>65</v>
      </c>
      <c r="W1329">
        <v>2601176</v>
      </c>
      <c r="X1329" t="s">
        <v>834</v>
      </c>
      <c r="Y1329" t="s">
        <v>169</v>
      </c>
      <c r="Z1329" t="s">
        <v>281</v>
      </c>
      <c r="AA1329" t="s">
        <v>845</v>
      </c>
      <c r="AH1329" t="s">
        <v>834</v>
      </c>
      <c r="AI1329" t="s">
        <v>836</v>
      </c>
      <c r="AJ1329" t="s">
        <v>284</v>
      </c>
      <c r="AK1329">
        <v>870936440</v>
      </c>
      <c r="AO1329">
        <v>260001</v>
      </c>
      <c r="BG1329">
        <f t="shared" si="92"/>
        <v>0</v>
      </c>
      <c r="BH1329" s="22">
        <f t="shared" si="93"/>
        <v>-5310</v>
      </c>
      <c r="BI1329" s="61" t="s">
        <v>72</v>
      </c>
      <c r="BJ1329" t="e">
        <f>+VLOOKUP(AH1329,Sheet4!A:A,1,FALSE())</f>
        <v>#N/A</v>
      </c>
      <c r="BO1329" s="62">
        <v>-2040</v>
      </c>
      <c r="BP1329" t="s">
        <v>837</v>
      </c>
    </row>
    <row r="1330" spans="1:68" ht="12.75" customHeight="1" x14ac:dyDescent="0.3">
      <c r="A1330" s="60">
        <v>46114</v>
      </c>
      <c r="B1330" t="s">
        <v>63</v>
      </c>
      <c r="F1330">
        <v>6900</v>
      </c>
      <c r="G1330">
        <v>6900</v>
      </c>
      <c r="H1330">
        <v>4980</v>
      </c>
      <c r="I1330">
        <v>4980</v>
      </c>
      <c r="J1330" s="22">
        <v>-1920</v>
      </c>
      <c r="K1330" t="s">
        <v>93</v>
      </c>
      <c r="S1330" t="s">
        <v>65</v>
      </c>
      <c r="W1330">
        <v>2601176</v>
      </c>
      <c r="X1330" t="s">
        <v>834</v>
      </c>
      <c r="Y1330" t="s">
        <v>169</v>
      </c>
      <c r="Z1330" t="s">
        <v>281</v>
      </c>
      <c r="AA1330" t="s">
        <v>846</v>
      </c>
      <c r="AH1330" t="s">
        <v>834</v>
      </c>
      <c r="AI1330" t="s">
        <v>836</v>
      </c>
      <c r="AJ1330" t="s">
        <v>284</v>
      </c>
      <c r="AK1330">
        <v>870936440</v>
      </c>
      <c r="AO1330">
        <v>260001</v>
      </c>
      <c r="BG1330">
        <f t="shared" si="92"/>
        <v>0</v>
      </c>
      <c r="BH1330" s="22">
        <f t="shared" si="93"/>
        <v>-4980</v>
      </c>
      <c r="BI1330" s="61" t="s">
        <v>72</v>
      </c>
      <c r="BJ1330" t="e">
        <f>+VLOOKUP(AH1330,Sheet4!A:A,1,FALSE())</f>
        <v>#N/A</v>
      </c>
      <c r="BO1330" s="62">
        <v>-1920</v>
      </c>
      <c r="BP1330" t="s">
        <v>837</v>
      </c>
    </row>
    <row r="1331" spans="1:68" ht="12.75" customHeight="1" x14ac:dyDescent="0.3">
      <c r="A1331" s="60">
        <v>46114</v>
      </c>
      <c r="B1331" t="s">
        <v>63</v>
      </c>
      <c r="F1331">
        <v>4455</v>
      </c>
      <c r="G1331">
        <v>4455</v>
      </c>
      <c r="H1331">
        <v>3210</v>
      </c>
      <c r="I1331">
        <v>3210</v>
      </c>
      <c r="J1331" s="22">
        <v>-1245</v>
      </c>
      <c r="K1331" t="s">
        <v>93</v>
      </c>
      <c r="S1331" t="s">
        <v>65</v>
      </c>
      <c r="W1331">
        <v>2601176</v>
      </c>
      <c r="X1331" t="s">
        <v>834</v>
      </c>
      <c r="Y1331" t="s">
        <v>169</v>
      </c>
      <c r="Z1331" t="s">
        <v>281</v>
      </c>
      <c r="AA1331" t="s">
        <v>847</v>
      </c>
      <c r="AH1331" t="s">
        <v>834</v>
      </c>
      <c r="AI1331" t="s">
        <v>836</v>
      </c>
      <c r="AJ1331" t="s">
        <v>284</v>
      </c>
      <c r="AK1331">
        <v>870936440</v>
      </c>
      <c r="AO1331">
        <v>260001</v>
      </c>
      <c r="BG1331">
        <f t="shared" si="92"/>
        <v>0</v>
      </c>
      <c r="BH1331" s="22">
        <f t="shared" si="93"/>
        <v>-3210</v>
      </c>
      <c r="BI1331" s="61" t="s">
        <v>72</v>
      </c>
      <c r="BJ1331" t="e">
        <f>+VLOOKUP(AH1331,Sheet4!A:A,1,FALSE())</f>
        <v>#N/A</v>
      </c>
      <c r="BO1331" s="62">
        <v>-1245</v>
      </c>
      <c r="BP1331" t="s">
        <v>837</v>
      </c>
    </row>
    <row r="1332" spans="1:68" ht="12.75" customHeight="1" x14ac:dyDescent="0.3">
      <c r="A1332" s="60">
        <v>46114</v>
      </c>
      <c r="B1332" t="s">
        <v>63</v>
      </c>
      <c r="F1332">
        <v>4230</v>
      </c>
      <c r="G1332">
        <v>4230</v>
      </c>
      <c r="H1332">
        <v>3060</v>
      </c>
      <c r="I1332">
        <v>3060</v>
      </c>
      <c r="J1332" s="22">
        <v>-1170</v>
      </c>
      <c r="K1332" t="s">
        <v>93</v>
      </c>
      <c r="S1332" t="s">
        <v>65</v>
      </c>
      <c r="W1332">
        <v>2601176</v>
      </c>
      <c r="X1332" t="s">
        <v>834</v>
      </c>
      <c r="Y1332" t="s">
        <v>169</v>
      </c>
      <c r="Z1332" t="s">
        <v>281</v>
      </c>
      <c r="AA1332" t="s">
        <v>848</v>
      </c>
      <c r="AH1332" t="s">
        <v>834</v>
      </c>
      <c r="AI1332" t="s">
        <v>836</v>
      </c>
      <c r="AJ1332" t="s">
        <v>284</v>
      </c>
      <c r="AK1332">
        <v>870936440</v>
      </c>
      <c r="AO1332">
        <v>260001</v>
      </c>
      <c r="BG1332">
        <f t="shared" si="92"/>
        <v>0</v>
      </c>
      <c r="BH1332" s="22">
        <f t="shared" si="93"/>
        <v>-3060</v>
      </c>
      <c r="BI1332" s="61" t="s">
        <v>72</v>
      </c>
      <c r="BJ1332" t="e">
        <f>+VLOOKUP(AH1332,Sheet4!A:A,1,FALSE())</f>
        <v>#N/A</v>
      </c>
      <c r="BO1332" s="62">
        <v>-1170</v>
      </c>
      <c r="BP1332" t="s">
        <v>837</v>
      </c>
    </row>
    <row r="1333" spans="1:68" ht="12.75" customHeight="1" x14ac:dyDescent="0.3">
      <c r="A1333" s="60">
        <v>46114</v>
      </c>
      <c r="B1333" t="s">
        <v>63</v>
      </c>
      <c r="F1333">
        <v>18765</v>
      </c>
      <c r="G1333">
        <v>18765</v>
      </c>
      <c r="H1333">
        <v>13545</v>
      </c>
      <c r="I1333">
        <v>13545</v>
      </c>
      <c r="J1333" s="22">
        <v>-5220</v>
      </c>
      <c r="K1333" t="s">
        <v>93</v>
      </c>
      <c r="S1333" t="s">
        <v>65</v>
      </c>
      <c r="W1333">
        <v>2601176</v>
      </c>
      <c r="X1333" t="s">
        <v>834</v>
      </c>
      <c r="Y1333" t="s">
        <v>169</v>
      </c>
      <c r="Z1333" t="s">
        <v>281</v>
      </c>
      <c r="AA1333" t="s">
        <v>849</v>
      </c>
      <c r="AH1333" t="s">
        <v>834</v>
      </c>
      <c r="AI1333" t="s">
        <v>836</v>
      </c>
      <c r="AJ1333" t="s">
        <v>284</v>
      </c>
      <c r="AK1333">
        <v>870936440</v>
      </c>
      <c r="AO1333">
        <v>260001</v>
      </c>
      <c r="BG1333">
        <f t="shared" si="92"/>
        <v>0</v>
      </c>
      <c r="BH1333" s="22">
        <f t="shared" si="93"/>
        <v>-13545</v>
      </c>
      <c r="BI1333" s="61" t="s">
        <v>72</v>
      </c>
      <c r="BJ1333" t="e">
        <f>+VLOOKUP(AH1333,Sheet4!A:A,1,FALSE())</f>
        <v>#N/A</v>
      </c>
      <c r="BO1333" s="62">
        <v>-5220</v>
      </c>
      <c r="BP1333" t="s">
        <v>837</v>
      </c>
    </row>
    <row r="1334" spans="1:68" ht="12.75" customHeight="1" x14ac:dyDescent="0.3">
      <c r="A1334" s="60">
        <v>46114</v>
      </c>
      <c r="B1334" t="s">
        <v>63</v>
      </c>
      <c r="F1334">
        <v>1905</v>
      </c>
      <c r="G1334">
        <v>1905</v>
      </c>
      <c r="H1334">
        <v>1380</v>
      </c>
      <c r="I1334">
        <v>1380</v>
      </c>
      <c r="J1334" s="22">
        <v>-525</v>
      </c>
      <c r="K1334" t="s">
        <v>93</v>
      </c>
      <c r="S1334" t="s">
        <v>65</v>
      </c>
      <c r="W1334">
        <v>2601176</v>
      </c>
      <c r="X1334" t="s">
        <v>834</v>
      </c>
      <c r="Y1334" t="s">
        <v>169</v>
      </c>
      <c r="Z1334" t="s">
        <v>281</v>
      </c>
      <c r="AA1334" t="s">
        <v>850</v>
      </c>
      <c r="AH1334" t="s">
        <v>834</v>
      </c>
      <c r="AI1334" t="s">
        <v>836</v>
      </c>
      <c r="AJ1334" t="s">
        <v>284</v>
      </c>
      <c r="AK1334">
        <v>870936440</v>
      </c>
      <c r="AO1334">
        <v>260001</v>
      </c>
      <c r="BG1334">
        <f t="shared" si="92"/>
        <v>0</v>
      </c>
      <c r="BH1334" s="22">
        <f t="shared" si="93"/>
        <v>-1380</v>
      </c>
      <c r="BI1334" s="61" t="s">
        <v>72</v>
      </c>
      <c r="BJ1334" t="e">
        <f>+VLOOKUP(AH1334,Sheet4!A:A,1,FALSE())</f>
        <v>#N/A</v>
      </c>
      <c r="BO1334" s="62">
        <v>-525</v>
      </c>
      <c r="BP1334" t="s">
        <v>837</v>
      </c>
    </row>
    <row r="1335" spans="1:68" ht="12.75" customHeight="1" x14ac:dyDescent="0.3">
      <c r="A1335" s="60">
        <v>46114</v>
      </c>
      <c r="B1335" t="s">
        <v>74</v>
      </c>
      <c r="F1335" s="63">
        <v>461</v>
      </c>
      <c r="G1335">
        <v>230.5</v>
      </c>
      <c r="H1335">
        <v>333</v>
      </c>
      <c r="I1335">
        <v>333</v>
      </c>
      <c r="J1335" s="22">
        <v>-128</v>
      </c>
      <c r="S1335" t="s">
        <v>75</v>
      </c>
      <c r="W1335">
        <v>2601176</v>
      </c>
      <c r="X1335" t="s">
        <v>834</v>
      </c>
      <c r="Y1335" t="s">
        <v>169</v>
      </c>
      <c r="Z1335" t="s">
        <v>281</v>
      </c>
      <c r="AA1335" t="s">
        <v>835</v>
      </c>
      <c r="AH1335" t="s">
        <v>834</v>
      </c>
      <c r="AI1335" t="s">
        <v>836</v>
      </c>
      <c r="AJ1335" t="s">
        <v>284</v>
      </c>
      <c r="AK1335">
        <v>870936440</v>
      </c>
      <c r="AO1335">
        <v>260001</v>
      </c>
      <c r="BG1335">
        <f t="shared" si="92"/>
        <v>0</v>
      </c>
      <c r="BH1335" s="22">
        <f t="shared" si="93"/>
        <v>-333</v>
      </c>
      <c r="BI1335" s="61" t="s">
        <v>72</v>
      </c>
      <c r="BJ1335" t="e">
        <f>+VLOOKUP(AH1335,Sheet4!A:A,1,FALSE())</f>
        <v>#N/A</v>
      </c>
      <c r="BO1335" s="62">
        <v>-128</v>
      </c>
      <c r="BP1335" t="s">
        <v>837</v>
      </c>
    </row>
    <row r="1336" spans="1:68" ht="12.75" customHeight="1" x14ac:dyDescent="0.3">
      <c r="A1336" s="60">
        <v>46114</v>
      </c>
      <c r="B1336" t="s">
        <v>74</v>
      </c>
      <c r="F1336" s="63">
        <v>257</v>
      </c>
      <c r="G1336">
        <v>128.5</v>
      </c>
      <c r="H1336">
        <v>185</v>
      </c>
      <c r="I1336">
        <v>185</v>
      </c>
      <c r="J1336" s="22">
        <v>-72</v>
      </c>
      <c r="S1336" t="s">
        <v>75</v>
      </c>
      <c r="W1336">
        <v>2601176</v>
      </c>
      <c r="X1336" t="s">
        <v>834</v>
      </c>
      <c r="Y1336" t="s">
        <v>169</v>
      </c>
      <c r="Z1336" t="s">
        <v>281</v>
      </c>
      <c r="AA1336" t="s">
        <v>838</v>
      </c>
      <c r="AH1336" t="s">
        <v>834</v>
      </c>
      <c r="AI1336" t="s">
        <v>836</v>
      </c>
      <c r="AJ1336" t="s">
        <v>284</v>
      </c>
      <c r="AK1336">
        <v>870936440</v>
      </c>
      <c r="AO1336">
        <v>260001</v>
      </c>
      <c r="BG1336">
        <f t="shared" si="92"/>
        <v>0</v>
      </c>
      <c r="BH1336" s="22">
        <f t="shared" si="93"/>
        <v>-185</v>
      </c>
      <c r="BI1336" s="61" t="s">
        <v>72</v>
      </c>
      <c r="BJ1336" t="e">
        <f>+VLOOKUP(AH1336,Sheet4!A:A,1,FALSE())</f>
        <v>#N/A</v>
      </c>
      <c r="BO1336" s="62">
        <v>-72</v>
      </c>
      <c r="BP1336" t="s">
        <v>837</v>
      </c>
    </row>
    <row r="1337" spans="1:68" ht="12.75" customHeight="1" x14ac:dyDescent="0.3">
      <c r="A1337" s="60">
        <v>46114</v>
      </c>
      <c r="B1337" t="s">
        <v>74</v>
      </c>
      <c r="F1337" s="63">
        <v>297</v>
      </c>
      <c r="G1337">
        <v>148.5</v>
      </c>
      <c r="H1337">
        <v>214</v>
      </c>
      <c r="I1337">
        <v>214</v>
      </c>
      <c r="J1337" s="22">
        <v>-83</v>
      </c>
      <c r="S1337" t="s">
        <v>75</v>
      </c>
      <c r="W1337">
        <v>2601176</v>
      </c>
      <c r="X1337" t="s">
        <v>834</v>
      </c>
      <c r="Y1337" t="s">
        <v>169</v>
      </c>
      <c r="Z1337" t="s">
        <v>281</v>
      </c>
      <c r="AA1337" t="s">
        <v>839</v>
      </c>
      <c r="AH1337" t="s">
        <v>834</v>
      </c>
      <c r="AI1337" t="s">
        <v>836</v>
      </c>
      <c r="AJ1337" t="s">
        <v>284</v>
      </c>
      <c r="AK1337">
        <v>870936440</v>
      </c>
      <c r="AO1337">
        <v>260001</v>
      </c>
      <c r="BG1337">
        <f t="shared" si="92"/>
        <v>0</v>
      </c>
      <c r="BH1337" s="22">
        <f t="shared" si="93"/>
        <v>-214</v>
      </c>
      <c r="BI1337" s="61" t="s">
        <v>72</v>
      </c>
      <c r="BJ1337" t="e">
        <f>+VLOOKUP(AH1337,Sheet4!A:A,1,FALSE())</f>
        <v>#N/A</v>
      </c>
      <c r="BO1337" s="62">
        <v>-83</v>
      </c>
      <c r="BP1337" t="s">
        <v>837</v>
      </c>
    </row>
    <row r="1338" spans="1:68" ht="12.75" customHeight="1" x14ac:dyDescent="0.3">
      <c r="A1338" s="60">
        <v>46114</v>
      </c>
      <c r="B1338" t="s">
        <v>74</v>
      </c>
      <c r="F1338" s="63">
        <v>153</v>
      </c>
      <c r="G1338">
        <v>76.5</v>
      </c>
      <c r="H1338">
        <v>110</v>
      </c>
      <c r="I1338">
        <v>110</v>
      </c>
      <c r="J1338" s="22">
        <v>-43</v>
      </c>
      <c r="S1338" t="s">
        <v>75</v>
      </c>
      <c r="W1338">
        <v>2601176</v>
      </c>
      <c r="X1338" t="s">
        <v>834</v>
      </c>
      <c r="Y1338" t="s">
        <v>169</v>
      </c>
      <c r="Z1338" t="s">
        <v>281</v>
      </c>
      <c r="AA1338" t="s">
        <v>840</v>
      </c>
      <c r="AH1338" t="s">
        <v>834</v>
      </c>
      <c r="AI1338" t="s">
        <v>836</v>
      </c>
      <c r="AJ1338" t="s">
        <v>284</v>
      </c>
      <c r="AK1338">
        <v>870936440</v>
      </c>
      <c r="AO1338">
        <v>260001</v>
      </c>
      <c r="BG1338">
        <f t="shared" si="92"/>
        <v>0</v>
      </c>
      <c r="BH1338" s="22">
        <f t="shared" si="93"/>
        <v>-110</v>
      </c>
      <c r="BI1338" s="61" t="s">
        <v>72</v>
      </c>
      <c r="BJ1338" t="e">
        <f>+VLOOKUP(AH1338,Sheet4!A:A,1,FALSE())</f>
        <v>#N/A</v>
      </c>
      <c r="BO1338" s="62">
        <v>-43</v>
      </c>
      <c r="BP1338" t="s">
        <v>837</v>
      </c>
    </row>
    <row r="1339" spans="1:68" ht="12.75" customHeight="1" x14ac:dyDescent="0.3">
      <c r="A1339" s="60">
        <v>46114</v>
      </c>
      <c r="B1339" t="s">
        <v>74</v>
      </c>
      <c r="F1339" s="63">
        <v>520</v>
      </c>
      <c r="G1339">
        <v>260</v>
      </c>
      <c r="H1339">
        <v>375</v>
      </c>
      <c r="I1339">
        <v>375</v>
      </c>
      <c r="J1339" s="22">
        <v>-145</v>
      </c>
      <c r="S1339" t="s">
        <v>75</v>
      </c>
      <c r="W1339">
        <v>2601176</v>
      </c>
      <c r="X1339" t="s">
        <v>834</v>
      </c>
      <c r="Y1339" t="s">
        <v>169</v>
      </c>
      <c r="Z1339" t="s">
        <v>281</v>
      </c>
      <c r="AA1339" t="s">
        <v>841</v>
      </c>
      <c r="AH1339" t="s">
        <v>834</v>
      </c>
      <c r="AI1339" t="s">
        <v>836</v>
      </c>
      <c r="AJ1339" t="s">
        <v>284</v>
      </c>
      <c r="AK1339">
        <v>870936440</v>
      </c>
      <c r="AO1339">
        <v>260001</v>
      </c>
      <c r="BG1339">
        <f t="shared" si="92"/>
        <v>0</v>
      </c>
      <c r="BH1339" s="22">
        <f t="shared" si="93"/>
        <v>-375</v>
      </c>
      <c r="BI1339" s="61" t="s">
        <v>72</v>
      </c>
      <c r="BJ1339" t="e">
        <f>+VLOOKUP(AH1339,Sheet4!A:A,1,FALSE())</f>
        <v>#N/A</v>
      </c>
      <c r="BO1339" s="62">
        <v>-145</v>
      </c>
      <c r="BP1339" t="s">
        <v>837</v>
      </c>
    </row>
    <row r="1340" spans="1:68" ht="12.75" customHeight="1" x14ac:dyDescent="0.3">
      <c r="A1340" s="60">
        <v>46114</v>
      </c>
      <c r="B1340" t="s">
        <v>74</v>
      </c>
      <c r="F1340" s="63">
        <v>199</v>
      </c>
      <c r="G1340">
        <v>99.5</v>
      </c>
      <c r="H1340">
        <v>144</v>
      </c>
      <c r="I1340">
        <v>144</v>
      </c>
      <c r="J1340" s="22">
        <v>-55</v>
      </c>
      <c r="S1340" t="s">
        <v>75</v>
      </c>
      <c r="W1340">
        <v>2601176</v>
      </c>
      <c r="X1340" t="s">
        <v>834</v>
      </c>
      <c r="Y1340" t="s">
        <v>169</v>
      </c>
      <c r="Z1340" t="s">
        <v>281</v>
      </c>
      <c r="AA1340" t="s">
        <v>842</v>
      </c>
      <c r="AH1340" t="s">
        <v>834</v>
      </c>
      <c r="AI1340" t="s">
        <v>836</v>
      </c>
      <c r="AJ1340" t="s">
        <v>284</v>
      </c>
      <c r="AK1340">
        <v>870936440</v>
      </c>
      <c r="AO1340">
        <v>260001</v>
      </c>
      <c r="BG1340">
        <f t="shared" si="92"/>
        <v>0</v>
      </c>
      <c r="BH1340" s="22">
        <f t="shared" si="93"/>
        <v>-144</v>
      </c>
      <c r="BI1340" s="61" t="s">
        <v>72</v>
      </c>
      <c r="BJ1340" t="e">
        <f>+VLOOKUP(AH1340,Sheet4!A:A,1,FALSE())</f>
        <v>#N/A</v>
      </c>
      <c r="BO1340" s="62">
        <v>-55</v>
      </c>
      <c r="BP1340" t="s">
        <v>837</v>
      </c>
    </row>
    <row r="1341" spans="1:68" ht="12.75" customHeight="1" x14ac:dyDescent="0.3">
      <c r="A1341" s="60">
        <v>46114</v>
      </c>
      <c r="B1341" t="s">
        <v>74</v>
      </c>
      <c r="F1341" s="63">
        <v>49</v>
      </c>
      <c r="G1341">
        <v>24.5</v>
      </c>
      <c r="H1341">
        <v>35</v>
      </c>
      <c r="I1341">
        <v>35</v>
      </c>
      <c r="J1341" s="22">
        <v>-14</v>
      </c>
      <c r="S1341" t="s">
        <v>75</v>
      </c>
      <c r="W1341">
        <v>2601176</v>
      </c>
      <c r="X1341" t="s">
        <v>834</v>
      </c>
      <c r="Y1341" t="s">
        <v>169</v>
      </c>
      <c r="Z1341" t="s">
        <v>281</v>
      </c>
      <c r="AA1341" t="s">
        <v>843</v>
      </c>
      <c r="AH1341" t="s">
        <v>834</v>
      </c>
      <c r="AI1341" t="s">
        <v>836</v>
      </c>
      <c r="AJ1341" t="s">
        <v>284</v>
      </c>
      <c r="AK1341">
        <v>870936440</v>
      </c>
      <c r="AO1341">
        <v>260001</v>
      </c>
      <c r="BG1341">
        <f t="shared" si="92"/>
        <v>0</v>
      </c>
      <c r="BH1341" s="22">
        <f t="shared" si="93"/>
        <v>-35</v>
      </c>
      <c r="BI1341" s="61" t="s">
        <v>72</v>
      </c>
      <c r="BJ1341" t="e">
        <f>+VLOOKUP(AH1341,Sheet4!A:A,1,FALSE())</f>
        <v>#N/A</v>
      </c>
      <c r="BO1341" s="62">
        <v>-14</v>
      </c>
      <c r="BP1341" t="s">
        <v>837</v>
      </c>
    </row>
    <row r="1342" spans="1:68" ht="12.75" customHeight="1" x14ac:dyDescent="0.3">
      <c r="A1342" s="60">
        <v>46114</v>
      </c>
      <c r="B1342" t="s">
        <v>74</v>
      </c>
      <c r="F1342" s="63">
        <v>7</v>
      </c>
      <c r="G1342">
        <v>3.5</v>
      </c>
      <c r="H1342">
        <v>5</v>
      </c>
      <c r="I1342">
        <v>5</v>
      </c>
      <c r="J1342" s="22">
        <v>-2</v>
      </c>
      <c r="S1342" t="s">
        <v>75</v>
      </c>
      <c r="W1342">
        <v>2601176</v>
      </c>
      <c r="X1342" t="s">
        <v>834</v>
      </c>
      <c r="Y1342" t="s">
        <v>169</v>
      </c>
      <c r="Z1342" t="s">
        <v>281</v>
      </c>
      <c r="AA1342" t="s">
        <v>844</v>
      </c>
      <c r="AH1342" t="s">
        <v>834</v>
      </c>
      <c r="AI1342" t="s">
        <v>836</v>
      </c>
      <c r="AJ1342" t="s">
        <v>284</v>
      </c>
      <c r="AK1342">
        <v>870936440</v>
      </c>
      <c r="AO1342">
        <v>260001</v>
      </c>
      <c r="BG1342">
        <f t="shared" si="92"/>
        <v>0</v>
      </c>
      <c r="BH1342" s="22">
        <f t="shared" si="93"/>
        <v>-5</v>
      </c>
      <c r="BI1342" s="61" t="s">
        <v>72</v>
      </c>
      <c r="BJ1342" t="e">
        <f>+VLOOKUP(AH1342,Sheet4!A:A,1,FALSE())</f>
        <v>#N/A</v>
      </c>
      <c r="BO1342" s="62">
        <v>-2</v>
      </c>
      <c r="BP1342" t="s">
        <v>837</v>
      </c>
    </row>
    <row r="1343" spans="1:68" ht="12.75" customHeight="1" x14ac:dyDescent="0.3">
      <c r="A1343" s="60">
        <v>46114</v>
      </c>
      <c r="B1343" t="s">
        <v>74</v>
      </c>
      <c r="F1343" s="63">
        <v>490</v>
      </c>
      <c r="G1343">
        <v>245</v>
      </c>
      <c r="H1343">
        <v>354</v>
      </c>
      <c r="I1343">
        <v>354</v>
      </c>
      <c r="J1343" s="22">
        <v>-136</v>
      </c>
      <c r="S1343" t="s">
        <v>75</v>
      </c>
      <c r="W1343">
        <v>2601176</v>
      </c>
      <c r="X1343" t="s">
        <v>834</v>
      </c>
      <c r="Y1343" t="s">
        <v>169</v>
      </c>
      <c r="Z1343" t="s">
        <v>281</v>
      </c>
      <c r="AA1343" t="s">
        <v>845</v>
      </c>
      <c r="AH1343" t="s">
        <v>834</v>
      </c>
      <c r="AI1343" t="s">
        <v>836</v>
      </c>
      <c r="AJ1343" t="s">
        <v>284</v>
      </c>
      <c r="AK1343">
        <v>870936440</v>
      </c>
      <c r="AO1343">
        <v>260001</v>
      </c>
      <c r="BG1343">
        <f t="shared" si="92"/>
        <v>0</v>
      </c>
      <c r="BH1343" s="22">
        <f t="shared" si="93"/>
        <v>-354</v>
      </c>
      <c r="BI1343" s="61" t="s">
        <v>72</v>
      </c>
      <c r="BJ1343" t="e">
        <f>+VLOOKUP(AH1343,Sheet4!A:A,1,FALSE())</f>
        <v>#N/A</v>
      </c>
      <c r="BO1343" s="62">
        <v>-136</v>
      </c>
      <c r="BP1343" t="s">
        <v>837</v>
      </c>
    </row>
    <row r="1344" spans="1:68" ht="12.75" customHeight="1" x14ac:dyDescent="0.3">
      <c r="A1344" s="60">
        <v>46114</v>
      </c>
      <c r="B1344" t="s">
        <v>74</v>
      </c>
      <c r="F1344" s="63">
        <v>460</v>
      </c>
      <c r="G1344">
        <v>230</v>
      </c>
      <c r="H1344">
        <v>332</v>
      </c>
      <c r="I1344">
        <v>332</v>
      </c>
      <c r="J1344" s="22">
        <v>-128</v>
      </c>
      <c r="S1344" t="s">
        <v>75</v>
      </c>
      <c r="W1344">
        <v>2601176</v>
      </c>
      <c r="X1344" t="s">
        <v>834</v>
      </c>
      <c r="Y1344" t="s">
        <v>169</v>
      </c>
      <c r="Z1344" t="s">
        <v>281</v>
      </c>
      <c r="AA1344" t="s">
        <v>846</v>
      </c>
      <c r="AH1344" t="s">
        <v>834</v>
      </c>
      <c r="AI1344" t="s">
        <v>836</v>
      </c>
      <c r="AJ1344" t="s">
        <v>284</v>
      </c>
      <c r="AK1344">
        <v>870936440</v>
      </c>
      <c r="AO1344">
        <v>260001</v>
      </c>
      <c r="BG1344">
        <f t="shared" si="92"/>
        <v>0</v>
      </c>
      <c r="BH1344" s="22">
        <f t="shared" si="93"/>
        <v>-332</v>
      </c>
      <c r="BI1344" s="61" t="s">
        <v>72</v>
      </c>
      <c r="BJ1344" t="e">
        <f>+VLOOKUP(AH1344,Sheet4!A:A,1,FALSE())</f>
        <v>#N/A</v>
      </c>
      <c r="BO1344" s="62">
        <v>-128</v>
      </c>
      <c r="BP1344" t="s">
        <v>837</v>
      </c>
    </row>
    <row r="1345" spans="1:68" ht="12.75" customHeight="1" x14ac:dyDescent="0.3">
      <c r="A1345" s="60">
        <v>46114</v>
      </c>
      <c r="B1345" t="s">
        <v>74</v>
      </c>
      <c r="F1345" s="63">
        <v>297</v>
      </c>
      <c r="G1345">
        <v>148.5</v>
      </c>
      <c r="H1345">
        <v>214</v>
      </c>
      <c r="I1345">
        <v>214</v>
      </c>
      <c r="J1345" s="22">
        <v>-83</v>
      </c>
      <c r="S1345" t="s">
        <v>75</v>
      </c>
      <c r="W1345">
        <v>2601176</v>
      </c>
      <c r="X1345" t="s">
        <v>834</v>
      </c>
      <c r="Y1345" t="s">
        <v>169</v>
      </c>
      <c r="Z1345" t="s">
        <v>281</v>
      </c>
      <c r="AA1345" t="s">
        <v>847</v>
      </c>
      <c r="AH1345" t="s">
        <v>834</v>
      </c>
      <c r="AI1345" t="s">
        <v>836</v>
      </c>
      <c r="AJ1345" t="s">
        <v>284</v>
      </c>
      <c r="AK1345">
        <v>870936440</v>
      </c>
      <c r="AO1345">
        <v>260001</v>
      </c>
      <c r="BG1345">
        <f t="shared" si="92"/>
        <v>0</v>
      </c>
      <c r="BH1345" s="22">
        <f t="shared" si="93"/>
        <v>-214</v>
      </c>
      <c r="BI1345" s="61" t="s">
        <v>72</v>
      </c>
      <c r="BJ1345" t="e">
        <f>+VLOOKUP(AH1345,Sheet4!A:A,1,FALSE())</f>
        <v>#N/A</v>
      </c>
      <c r="BO1345" s="62">
        <v>-83</v>
      </c>
      <c r="BP1345" t="s">
        <v>837</v>
      </c>
    </row>
    <row r="1346" spans="1:68" ht="12.75" customHeight="1" x14ac:dyDescent="0.3">
      <c r="A1346" s="60">
        <v>46114</v>
      </c>
      <c r="B1346" t="s">
        <v>74</v>
      </c>
      <c r="F1346" s="63">
        <v>282</v>
      </c>
      <c r="G1346">
        <v>141</v>
      </c>
      <c r="H1346">
        <v>204</v>
      </c>
      <c r="I1346">
        <v>204</v>
      </c>
      <c r="J1346" s="22">
        <v>-78</v>
      </c>
      <c r="S1346" t="s">
        <v>75</v>
      </c>
      <c r="W1346">
        <v>2601176</v>
      </c>
      <c r="X1346" t="s">
        <v>834</v>
      </c>
      <c r="Y1346" t="s">
        <v>169</v>
      </c>
      <c r="Z1346" t="s">
        <v>281</v>
      </c>
      <c r="AA1346" t="s">
        <v>848</v>
      </c>
      <c r="AH1346" t="s">
        <v>834</v>
      </c>
      <c r="AI1346" t="s">
        <v>836</v>
      </c>
      <c r="AJ1346" t="s">
        <v>284</v>
      </c>
      <c r="AK1346">
        <v>870936440</v>
      </c>
      <c r="AO1346">
        <v>260001</v>
      </c>
      <c r="BG1346">
        <f t="shared" ref="BG1346:BG1409" si="94">+BD1346+BE1346</f>
        <v>0</v>
      </c>
      <c r="BH1346" s="22">
        <f t="shared" ref="BH1346:BH1409" si="95">+BG1346-I1346</f>
        <v>-204</v>
      </c>
      <c r="BI1346" s="61" t="s">
        <v>72</v>
      </c>
      <c r="BJ1346" t="e">
        <f>+VLOOKUP(AH1346,Sheet4!A:A,1,FALSE())</f>
        <v>#N/A</v>
      </c>
      <c r="BO1346" s="62">
        <v>-78</v>
      </c>
      <c r="BP1346" t="s">
        <v>837</v>
      </c>
    </row>
    <row r="1347" spans="1:68" ht="12.75" customHeight="1" x14ac:dyDescent="0.3">
      <c r="A1347" s="60">
        <v>46114</v>
      </c>
      <c r="B1347" t="s">
        <v>74</v>
      </c>
      <c r="F1347" s="63">
        <v>1251</v>
      </c>
      <c r="G1347">
        <v>625.5</v>
      </c>
      <c r="H1347">
        <v>903</v>
      </c>
      <c r="I1347">
        <v>903</v>
      </c>
      <c r="J1347" s="22">
        <v>-348</v>
      </c>
      <c r="S1347" t="s">
        <v>75</v>
      </c>
      <c r="W1347">
        <v>2601176</v>
      </c>
      <c r="X1347" t="s">
        <v>834</v>
      </c>
      <c r="Y1347" t="s">
        <v>169</v>
      </c>
      <c r="Z1347" t="s">
        <v>281</v>
      </c>
      <c r="AA1347" t="s">
        <v>849</v>
      </c>
      <c r="AH1347" t="s">
        <v>834</v>
      </c>
      <c r="AI1347" t="s">
        <v>836</v>
      </c>
      <c r="AJ1347" t="s">
        <v>284</v>
      </c>
      <c r="AK1347">
        <v>870936440</v>
      </c>
      <c r="AO1347">
        <v>260001</v>
      </c>
      <c r="BG1347">
        <f t="shared" si="94"/>
        <v>0</v>
      </c>
      <c r="BH1347" s="22">
        <f t="shared" si="95"/>
        <v>-903</v>
      </c>
      <c r="BI1347" s="61" t="s">
        <v>72</v>
      </c>
      <c r="BJ1347" t="e">
        <f>+VLOOKUP(AH1347,Sheet4!A:A,1,FALSE())</f>
        <v>#N/A</v>
      </c>
      <c r="BO1347" s="62">
        <v>-348</v>
      </c>
      <c r="BP1347" t="s">
        <v>837</v>
      </c>
    </row>
    <row r="1348" spans="1:68" ht="12.75" customHeight="1" x14ac:dyDescent="0.3">
      <c r="A1348" s="60">
        <v>46114</v>
      </c>
      <c r="B1348" t="s">
        <v>74</v>
      </c>
      <c r="F1348" s="63">
        <v>127</v>
      </c>
      <c r="G1348">
        <v>63.5</v>
      </c>
      <c r="H1348">
        <v>92</v>
      </c>
      <c r="I1348">
        <v>92</v>
      </c>
      <c r="J1348" s="22">
        <v>-35</v>
      </c>
      <c r="S1348" t="s">
        <v>75</v>
      </c>
      <c r="W1348">
        <v>2601176</v>
      </c>
      <c r="X1348" t="s">
        <v>834</v>
      </c>
      <c r="Y1348" t="s">
        <v>169</v>
      </c>
      <c r="Z1348" t="s">
        <v>281</v>
      </c>
      <c r="AA1348" t="s">
        <v>850</v>
      </c>
      <c r="AH1348" t="s">
        <v>834</v>
      </c>
      <c r="AI1348" t="s">
        <v>836</v>
      </c>
      <c r="AJ1348" t="s">
        <v>284</v>
      </c>
      <c r="AK1348">
        <v>870936440</v>
      </c>
      <c r="AO1348">
        <v>260001</v>
      </c>
      <c r="BG1348">
        <f t="shared" si="94"/>
        <v>0</v>
      </c>
      <c r="BH1348" s="22">
        <f t="shared" si="95"/>
        <v>-92</v>
      </c>
      <c r="BI1348" s="61" t="s">
        <v>72</v>
      </c>
      <c r="BJ1348" t="e">
        <f>+VLOOKUP(AH1348,Sheet4!A:A,1,FALSE())</f>
        <v>#N/A</v>
      </c>
      <c r="BO1348" s="62">
        <v>-35</v>
      </c>
      <c r="BP1348" t="s">
        <v>837</v>
      </c>
    </row>
    <row r="1349" spans="1:68" ht="12.75" customHeight="1" x14ac:dyDescent="0.3">
      <c r="A1349" s="60">
        <v>46114</v>
      </c>
      <c r="B1349" t="s">
        <v>76</v>
      </c>
      <c r="F1349">
        <v>9220</v>
      </c>
      <c r="G1349">
        <v>9220</v>
      </c>
      <c r="H1349">
        <v>6660</v>
      </c>
      <c r="I1349">
        <v>6660</v>
      </c>
      <c r="J1349" s="22">
        <v>-2560</v>
      </c>
      <c r="S1349" t="s">
        <v>77</v>
      </c>
      <c r="W1349">
        <v>2601176</v>
      </c>
      <c r="X1349" t="s">
        <v>834</v>
      </c>
      <c r="Y1349" t="s">
        <v>169</v>
      </c>
      <c r="Z1349" t="s">
        <v>281</v>
      </c>
      <c r="AA1349" t="s">
        <v>835</v>
      </c>
      <c r="AH1349" t="s">
        <v>834</v>
      </c>
      <c r="AI1349" t="s">
        <v>836</v>
      </c>
      <c r="AJ1349" t="s">
        <v>284</v>
      </c>
      <c r="AK1349">
        <v>870936440</v>
      </c>
      <c r="AO1349">
        <v>260001</v>
      </c>
      <c r="BG1349">
        <f t="shared" si="94"/>
        <v>0</v>
      </c>
      <c r="BH1349" s="22">
        <f t="shared" si="95"/>
        <v>-6660</v>
      </c>
      <c r="BI1349" s="61" t="s">
        <v>72</v>
      </c>
      <c r="BJ1349" t="e">
        <f>+VLOOKUP(AH1349,Sheet4!A:A,1,FALSE())</f>
        <v>#N/A</v>
      </c>
      <c r="BO1349" s="62">
        <v>-2560</v>
      </c>
      <c r="BP1349" t="s">
        <v>837</v>
      </c>
    </row>
    <row r="1350" spans="1:68" ht="12.75" customHeight="1" x14ac:dyDescent="0.3">
      <c r="A1350" s="60">
        <v>46114</v>
      </c>
      <c r="B1350" t="s">
        <v>76</v>
      </c>
      <c r="F1350">
        <v>5140</v>
      </c>
      <c r="G1350">
        <v>5140</v>
      </c>
      <c r="H1350">
        <v>3700</v>
      </c>
      <c r="I1350">
        <v>3700</v>
      </c>
      <c r="J1350" s="22">
        <v>-1440</v>
      </c>
      <c r="S1350" t="s">
        <v>77</v>
      </c>
      <c r="W1350">
        <v>2601176</v>
      </c>
      <c r="X1350" t="s">
        <v>834</v>
      </c>
      <c r="Y1350" t="s">
        <v>169</v>
      </c>
      <c r="Z1350" t="s">
        <v>281</v>
      </c>
      <c r="AA1350" t="s">
        <v>838</v>
      </c>
      <c r="AH1350" t="s">
        <v>834</v>
      </c>
      <c r="AI1350" t="s">
        <v>836</v>
      </c>
      <c r="AJ1350" t="s">
        <v>284</v>
      </c>
      <c r="AK1350">
        <v>870936440</v>
      </c>
      <c r="AO1350">
        <v>260001</v>
      </c>
      <c r="BG1350">
        <f t="shared" si="94"/>
        <v>0</v>
      </c>
      <c r="BH1350" s="22">
        <f t="shared" si="95"/>
        <v>-3700</v>
      </c>
      <c r="BI1350" s="61" t="s">
        <v>72</v>
      </c>
      <c r="BJ1350" t="e">
        <f>+VLOOKUP(AH1350,Sheet4!A:A,1,FALSE())</f>
        <v>#N/A</v>
      </c>
      <c r="BO1350" s="62">
        <v>-1440</v>
      </c>
      <c r="BP1350" t="s">
        <v>837</v>
      </c>
    </row>
    <row r="1351" spans="1:68" ht="12.75" customHeight="1" x14ac:dyDescent="0.3">
      <c r="A1351" s="60">
        <v>46114</v>
      </c>
      <c r="B1351" t="s">
        <v>76</v>
      </c>
      <c r="F1351">
        <v>5940</v>
      </c>
      <c r="G1351">
        <v>5940</v>
      </c>
      <c r="H1351">
        <v>4280</v>
      </c>
      <c r="I1351">
        <v>4280</v>
      </c>
      <c r="J1351" s="22">
        <v>-1660</v>
      </c>
      <c r="S1351" t="s">
        <v>77</v>
      </c>
      <c r="W1351">
        <v>2601176</v>
      </c>
      <c r="X1351" t="s">
        <v>834</v>
      </c>
      <c r="Y1351" t="s">
        <v>169</v>
      </c>
      <c r="Z1351" t="s">
        <v>281</v>
      </c>
      <c r="AA1351" t="s">
        <v>839</v>
      </c>
      <c r="AH1351" t="s">
        <v>834</v>
      </c>
      <c r="AI1351" t="s">
        <v>836</v>
      </c>
      <c r="AJ1351" t="s">
        <v>284</v>
      </c>
      <c r="AK1351">
        <v>870936440</v>
      </c>
      <c r="AO1351">
        <v>260001</v>
      </c>
      <c r="BG1351">
        <f t="shared" si="94"/>
        <v>0</v>
      </c>
      <c r="BH1351" s="22">
        <f t="shared" si="95"/>
        <v>-4280</v>
      </c>
      <c r="BI1351" s="61" t="s">
        <v>72</v>
      </c>
      <c r="BJ1351" t="e">
        <f>+VLOOKUP(AH1351,Sheet4!A:A,1,FALSE())</f>
        <v>#N/A</v>
      </c>
      <c r="BO1351" s="62">
        <v>-1660</v>
      </c>
      <c r="BP1351" t="s">
        <v>837</v>
      </c>
    </row>
    <row r="1352" spans="1:68" ht="12.75" customHeight="1" x14ac:dyDescent="0.3">
      <c r="A1352" s="60">
        <v>46114</v>
      </c>
      <c r="B1352" t="s">
        <v>76</v>
      </c>
      <c r="F1352">
        <v>3060</v>
      </c>
      <c r="G1352">
        <v>3060</v>
      </c>
      <c r="H1352">
        <v>2200</v>
      </c>
      <c r="I1352">
        <v>2200</v>
      </c>
      <c r="J1352" s="22">
        <v>-860</v>
      </c>
      <c r="S1352" t="s">
        <v>77</v>
      </c>
      <c r="W1352">
        <v>2601176</v>
      </c>
      <c r="X1352" t="s">
        <v>834</v>
      </c>
      <c r="Y1352" t="s">
        <v>169</v>
      </c>
      <c r="Z1352" t="s">
        <v>281</v>
      </c>
      <c r="AA1352" t="s">
        <v>840</v>
      </c>
      <c r="AH1352" t="s">
        <v>834</v>
      </c>
      <c r="AI1352" t="s">
        <v>836</v>
      </c>
      <c r="AJ1352" t="s">
        <v>284</v>
      </c>
      <c r="AK1352">
        <v>870936440</v>
      </c>
      <c r="AO1352">
        <v>260001</v>
      </c>
      <c r="BG1352">
        <f t="shared" si="94"/>
        <v>0</v>
      </c>
      <c r="BH1352" s="22">
        <f t="shared" si="95"/>
        <v>-2200</v>
      </c>
      <c r="BI1352" s="61" t="s">
        <v>72</v>
      </c>
      <c r="BJ1352" t="e">
        <f>+VLOOKUP(AH1352,Sheet4!A:A,1,FALSE())</f>
        <v>#N/A</v>
      </c>
      <c r="BO1352" s="62">
        <v>-860</v>
      </c>
      <c r="BP1352" t="s">
        <v>837</v>
      </c>
    </row>
    <row r="1353" spans="1:68" ht="12.75" customHeight="1" x14ac:dyDescent="0.3">
      <c r="A1353" s="60">
        <v>46114</v>
      </c>
      <c r="B1353" t="s">
        <v>76</v>
      </c>
      <c r="F1353">
        <v>10400</v>
      </c>
      <c r="G1353">
        <v>10400</v>
      </c>
      <c r="H1353">
        <v>7500</v>
      </c>
      <c r="I1353">
        <v>7500</v>
      </c>
      <c r="J1353" s="22">
        <v>-2900</v>
      </c>
      <c r="S1353" t="s">
        <v>77</v>
      </c>
      <c r="W1353">
        <v>2601176</v>
      </c>
      <c r="X1353" t="s">
        <v>834</v>
      </c>
      <c r="Y1353" t="s">
        <v>169</v>
      </c>
      <c r="Z1353" t="s">
        <v>281</v>
      </c>
      <c r="AA1353" t="s">
        <v>841</v>
      </c>
      <c r="AH1353" t="s">
        <v>834</v>
      </c>
      <c r="AI1353" t="s">
        <v>836</v>
      </c>
      <c r="AJ1353" t="s">
        <v>284</v>
      </c>
      <c r="AK1353">
        <v>870936440</v>
      </c>
      <c r="AO1353">
        <v>260001</v>
      </c>
      <c r="BG1353">
        <f t="shared" si="94"/>
        <v>0</v>
      </c>
      <c r="BH1353" s="22">
        <f t="shared" si="95"/>
        <v>-7500</v>
      </c>
      <c r="BI1353" s="61" t="s">
        <v>72</v>
      </c>
      <c r="BJ1353" t="e">
        <f>+VLOOKUP(AH1353,Sheet4!A:A,1,FALSE())</f>
        <v>#N/A</v>
      </c>
      <c r="BO1353" s="62">
        <v>-2900</v>
      </c>
      <c r="BP1353" t="s">
        <v>837</v>
      </c>
    </row>
    <row r="1354" spans="1:68" ht="12.75" customHeight="1" x14ac:dyDescent="0.3">
      <c r="A1354" s="60">
        <v>46114</v>
      </c>
      <c r="B1354" t="s">
        <v>76</v>
      </c>
      <c r="F1354">
        <v>3980</v>
      </c>
      <c r="G1354">
        <v>3980</v>
      </c>
      <c r="H1354">
        <v>2880</v>
      </c>
      <c r="I1354">
        <v>2880</v>
      </c>
      <c r="J1354" s="22">
        <v>-1100</v>
      </c>
      <c r="S1354" t="s">
        <v>77</v>
      </c>
      <c r="W1354">
        <v>2601176</v>
      </c>
      <c r="X1354" t="s">
        <v>834</v>
      </c>
      <c r="Y1354" t="s">
        <v>169</v>
      </c>
      <c r="Z1354" t="s">
        <v>281</v>
      </c>
      <c r="AA1354" t="s">
        <v>842</v>
      </c>
      <c r="AH1354" t="s">
        <v>834</v>
      </c>
      <c r="AI1354" t="s">
        <v>836</v>
      </c>
      <c r="AJ1354" t="s">
        <v>284</v>
      </c>
      <c r="AK1354">
        <v>870936440</v>
      </c>
      <c r="AO1354">
        <v>260001</v>
      </c>
      <c r="BG1354">
        <f t="shared" si="94"/>
        <v>0</v>
      </c>
      <c r="BH1354" s="22">
        <f t="shared" si="95"/>
        <v>-2880</v>
      </c>
      <c r="BI1354" s="61" t="s">
        <v>72</v>
      </c>
      <c r="BJ1354" t="e">
        <f>+VLOOKUP(AH1354,Sheet4!A:A,1,FALSE())</f>
        <v>#N/A</v>
      </c>
      <c r="BO1354" s="62">
        <v>-1100</v>
      </c>
      <c r="BP1354" t="s">
        <v>837</v>
      </c>
    </row>
    <row r="1355" spans="1:68" ht="12.75" customHeight="1" x14ac:dyDescent="0.3">
      <c r="A1355" s="60">
        <v>46114</v>
      </c>
      <c r="B1355" t="s">
        <v>76</v>
      </c>
      <c r="F1355">
        <v>980</v>
      </c>
      <c r="G1355">
        <v>980</v>
      </c>
      <c r="H1355">
        <v>700</v>
      </c>
      <c r="I1355">
        <v>700</v>
      </c>
      <c r="J1355" s="22">
        <v>-280</v>
      </c>
      <c r="S1355" t="s">
        <v>77</v>
      </c>
      <c r="W1355">
        <v>2601176</v>
      </c>
      <c r="X1355" t="s">
        <v>834</v>
      </c>
      <c r="Y1355" t="s">
        <v>169</v>
      </c>
      <c r="Z1355" t="s">
        <v>281</v>
      </c>
      <c r="AA1355" t="s">
        <v>843</v>
      </c>
      <c r="AH1355" t="s">
        <v>834</v>
      </c>
      <c r="AI1355" t="s">
        <v>836</v>
      </c>
      <c r="AJ1355" t="s">
        <v>284</v>
      </c>
      <c r="AK1355">
        <v>870936440</v>
      </c>
      <c r="AO1355">
        <v>260001</v>
      </c>
      <c r="BG1355">
        <f t="shared" si="94"/>
        <v>0</v>
      </c>
      <c r="BH1355" s="22">
        <f t="shared" si="95"/>
        <v>-700</v>
      </c>
      <c r="BI1355" s="61" t="s">
        <v>72</v>
      </c>
      <c r="BJ1355" t="e">
        <f>+VLOOKUP(AH1355,Sheet4!A:A,1,FALSE())</f>
        <v>#N/A</v>
      </c>
      <c r="BO1355" s="62">
        <v>-280</v>
      </c>
      <c r="BP1355" t="s">
        <v>837</v>
      </c>
    </row>
    <row r="1356" spans="1:68" ht="12.75" customHeight="1" x14ac:dyDescent="0.3">
      <c r="A1356" s="60">
        <v>46114</v>
      </c>
      <c r="B1356" t="s">
        <v>76</v>
      </c>
      <c r="F1356">
        <v>140</v>
      </c>
      <c r="G1356">
        <v>140</v>
      </c>
      <c r="H1356">
        <v>100</v>
      </c>
      <c r="I1356">
        <v>100</v>
      </c>
      <c r="J1356" s="22">
        <v>-40</v>
      </c>
      <c r="S1356" t="s">
        <v>77</v>
      </c>
      <c r="W1356">
        <v>2601176</v>
      </c>
      <c r="X1356" t="s">
        <v>834</v>
      </c>
      <c r="Y1356" t="s">
        <v>169</v>
      </c>
      <c r="Z1356" t="s">
        <v>281</v>
      </c>
      <c r="AA1356" t="s">
        <v>844</v>
      </c>
      <c r="AH1356" t="s">
        <v>834</v>
      </c>
      <c r="AI1356" t="s">
        <v>836</v>
      </c>
      <c r="AJ1356" t="s">
        <v>284</v>
      </c>
      <c r="AK1356">
        <v>870936440</v>
      </c>
      <c r="AO1356">
        <v>260001</v>
      </c>
      <c r="BG1356">
        <f t="shared" si="94"/>
        <v>0</v>
      </c>
      <c r="BH1356" s="22">
        <f t="shared" si="95"/>
        <v>-100</v>
      </c>
      <c r="BI1356" s="61" t="s">
        <v>72</v>
      </c>
      <c r="BJ1356" t="e">
        <f>+VLOOKUP(AH1356,Sheet4!A:A,1,FALSE())</f>
        <v>#N/A</v>
      </c>
      <c r="BO1356" s="62">
        <v>-40</v>
      </c>
      <c r="BP1356" t="s">
        <v>837</v>
      </c>
    </row>
    <row r="1357" spans="1:68" ht="12.75" customHeight="1" x14ac:dyDescent="0.3">
      <c r="A1357" s="60">
        <v>46114</v>
      </c>
      <c r="B1357" t="s">
        <v>76</v>
      </c>
      <c r="F1357">
        <v>9800</v>
      </c>
      <c r="G1357">
        <v>9800</v>
      </c>
      <c r="H1357">
        <v>7080</v>
      </c>
      <c r="I1357">
        <v>7080</v>
      </c>
      <c r="J1357" s="22">
        <v>-2720</v>
      </c>
      <c r="S1357" t="s">
        <v>77</v>
      </c>
      <c r="W1357">
        <v>2601176</v>
      </c>
      <c r="X1357" t="s">
        <v>834</v>
      </c>
      <c r="Y1357" t="s">
        <v>169</v>
      </c>
      <c r="Z1357" t="s">
        <v>281</v>
      </c>
      <c r="AA1357" t="s">
        <v>845</v>
      </c>
      <c r="AH1357" t="s">
        <v>834</v>
      </c>
      <c r="AI1357" t="s">
        <v>836</v>
      </c>
      <c r="AJ1357" t="s">
        <v>284</v>
      </c>
      <c r="AK1357">
        <v>870936440</v>
      </c>
      <c r="AO1357">
        <v>260001</v>
      </c>
      <c r="BG1357">
        <f t="shared" si="94"/>
        <v>0</v>
      </c>
      <c r="BH1357" s="22">
        <f t="shared" si="95"/>
        <v>-7080</v>
      </c>
      <c r="BI1357" s="61" t="s">
        <v>72</v>
      </c>
      <c r="BJ1357" t="e">
        <f>+VLOOKUP(AH1357,Sheet4!A:A,1,FALSE())</f>
        <v>#N/A</v>
      </c>
      <c r="BO1357" s="62">
        <v>-2720</v>
      </c>
      <c r="BP1357" t="s">
        <v>837</v>
      </c>
    </row>
    <row r="1358" spans="1:68" ht="12.75" customHeight="1" x14ac:dyDescent="0.3">
      <c r="A1358" s="60">
        <v>46114</v>
      </c>
      <c r="B1358" t="s">
        <v>76</v>
      </c>
      <c r="F1358">
        <v>9200</v>
      </c>
      <c r="G1358">
        <v>9200</v>
      </c>
      <c r="H1358">
        <v>6640</v>
      </c>
      <c r="I1358">
        <v>6640</v>
      </c>
      <c r="J1358" s="22">
        <v>-2560</v>
      </c>
      <c r="S1358" t="s">
        <v>77</v>
      </c>
      <c r="W1358">
        <v>2601176</v>
      </c>
      <c r="X1358" t="s">
        <v>834</v>
      </c>
      <c r="Y1358" t="s">
        <v>169</v>
      </c>
      <c r="Z1358" t="s">
        <v>281</v>
      </c>
      <c r="AA1358" t="s">
        <v>846</v>
      </c>
      <c r="AH1358" t="s">
        <v>834</v>
      </c>
      <c r="AI1358" t="s">
        <v>836</v>
      </c>
      <c r="AJ1358" t="s">
        <v>284</v>
      </c>
      <c r="AK1358">
        <v>870936440</v>
      </c>
      <c r="AO1358">
        <v>260001</v>
      </c>
      <c r="BG1358">
        <f t="shared" si="94"/>
        <v>0</v>
      </c>
      <c r="BH1358" s="22">
        <f t="shared" si="95"/>
        <v>-6640</v>
      </c>
      <c r="BI1358" s="61" t="s">
        <v>72</v>
      </c>
      <c r="BJ1358" t="e">
        <f>+VLOOKUP(AH1358,Sheet4!A:A,1,FALSE())</f>
        <v>#N/A</v>
      </c>
      <c r="BO1358" s="62">
        <v>-2560</v>
      </c>
      <c r="BP1358" t="s">
        <v>837</v>
      </c>
    </row>
    <row r="1359" spans="1:68" ht="12.75" customHeight="1" x14ac:dyDescent="0.3">
      <c r="A1359" s="60">
        <v>46114</v>
      </c>
      <c r="B1359" t="s">
        <v>76</v>
      </c>
      <c r="F1359">
        <v>5940</v>
      </c>
      <c r="G1359">
        <v>5940</v>
      </c>
      <c r="H1359">
        <v>4280</v>
      </c>
      <c r="I1359">
        <v>4280</v>
      </c>
      <c r="J1359" s="22">
        <v>-1660</v>
      </c>
      <c r="S1359" t="s">
        <v>77</v>
      </c>
      <c r="W1359">
        <v>2601176</v>
      </c>
      <c r="X1359" t="s">
        <v>834</v>
      </c>
      <c r="Y1359" t="s">
        <v>169</v>
      </c>
      <c r="Z1359" t="s">
        <v>281</v>
      </c>
      <c r="AA1359" t="s">
        <v>847</v>
      </c>
      <c r="AH1359" t="s">
        <v>834</v>
      </c>
      <c r="AI1359" t="s">
        <v>836</v>
      </c>
      <c r="AJ1359" t="s">
        <v>284</v>
      </c>
      <c r="AK1359">
        <v>870936440</v>
      </c>
      <c r="AO1359">
        <v>260001</v>
      </c>
      <c r="BG1359">
        <f t="shared" si="94"/>
        <v>0</v>
      </c>
      <c r="BH1359" s="22">
        <f t="shared" si="95"/>
        <v>-4280</v>
      </c>
      <c r="BI1359" s="61" t="s">
        <v>72</v>
      </c>
      <c r="BJ1359" t="e">
        <f>+VLOOKUP(AH1359,Sheet4!A:A,1,FALSE())</f>
        <v>#N/A</v>
      </c>
      <c r="BO1359" s="62">
        <v>-1660</v>
      </c>
      <c r="BP1359" t="s">
        <v>837</v>
      </c>
    </row>
    <row r="1360" spans="1:68" ht="12.75" customHeight="1" x14ac:dyDescent="0.3">
      <c r="A1360" s="60">
        <v>46114</v>
      </c>
      <c r="B1360" t="s">
        <v>76</v>
      </c>
      <c r="F1360">
        <v>5640</v>
      </c>
      <c r="G1360">
        <v>5640</v>
      </c>
      <c r="H1360">
        <v>4080</v>
      </c>
      <c r="I1360">
        <v>4080</v>
      </c>
      <c r="J1360" s="22">
        <v>-1560</v>
      </c>
      <c r="S1360" t="s">
        <v>77</v>
      </c>
      <c r="W1360">
        <v>2601176</v>
      </c>
      <c r="X1360" t="s">
        <v>834</v>
      </c>
      <c r="Y1360" t="s">
        <v>169</v>
      </c>
      <c r="Z1360" t="s">
        <v>281</v>
      </c>
      <c r="AA1360" t="s">
        <v>848</v>
      </c>
      <c r="AH1360" t="s">
        <v>834</v>
      </c>
      <c r="AI1360" t="s">
        <v>836</v>
      </c>
      <c r="AJ1360" t="s">
        <v>284</v>
      </c>
      <c r="AK1360">
        <v>870936440</v>
      </c>
      <c r="AO1360">
        <v>260001</v>
      </c>
      <c r="BG1360">
        <f t="shared" si="94"/>
        <v>0</v>
      </c>
      <c r="BH1360" s="22">
        <f t="shared" si="95"/>
        <v>-4080</v>
      </c>
      <c r="BI1360" s="61" t="s">
        <v>72</v>
      </c>
      <c r="BJ1360" t="e">
        <f>+VLOOKUP(AH1360,Sheet4!A:A,1,FALSE())</f>
        <v>#N/A</v>
      </c>
      <c r="BO1360" s="62">
        <v>-1560</v>
      </c>
      <c r="BP1360" t="s">
        <v>837</v>
      </c>
    </row>
    <row r="1361" spans="1:68" ht="12.75" customHeight="1" x14ac:dyDescent="0.3">
      <c r="A1361" s="60">
        <v>46114</v>
      </c>
      <c r="B1361" t="s">
        <v>76</v>
      </c>
      <c r="F1361">
        <v>25020</v>
      </c>
      <c r="G1361">
        <v>25020</v>
      </c>
      <c r="H1361">
        <v>18060</v>
      </c>
      <c r="I1361">
        <v>18060</v>
      </c>
      <c r="J1361" s="22">
        <v>-6960</v>
      </c>
      <c r="S1361" t="s">
        <v>77</v>
      </c>
      <c r="W1361">
        <v>2601176</v>
      </c>
      <c r="X1361" t="s">
        <v>834</v>
      </c>
      <c r="Y1361" t="s">
        <v>169</v>
      </c>
      <c r="Z1361" t="s">
        <v>281</v>
      </c>
      <c r="AA1361" t="s">
        <v>849</v>
      </c>
      <c r="AH1361" t="s">
        <v>834</v>
      </c>
      <c r="AI1361" t="s">
        <v>836</v>
      </c>
      <c r="AJ1361" t="s">
        <v>284</v>
      </c>
      <c r="AK1361">
        <v>870936440</v>
      </c>
      <c r="AO1361">
        <v>260001</v>
      </c>
      <c r="BG1361">
        <f t="shared" si="94"/>
        <v>0</v>
      </c>
      <c r="BH1361" s="22">
        <f t="shared" si="95"/>
        <v>-18060</v>
      </c>
      <c r="BI1361" s="61" t="s">
        <v>72</v>
      </c>
      <c r="BJ1361" t="e">
        <f>+VLOOKUP(AH1361,Sheet4!A:A,1,FALSE())</f>
        <v>#N/A</v>
      </c>
      <c r="BO1361" s="62">
        <v>-6960</v>
      </c>
      <c r="BP1361" t="s">
        <v>837</v>
      </c>
    </row>
    <row r="1362" spans="1:68" ht="12.75" customHeight="1" x14ac:dyDescent="0.3">
      <c r="A1362" s="60">
        <v>46114</v>
      </c>
      <c r="B1362" t="s">
        <v>76</v>
      </c>
      <c r="F1362">
        <v>2540</v>
      </c>
      <c r="G1362">
        <v>2540</v>
      </c>
      <c r="H1362">
        <v>1840</v>
      </c>
      <c r="I1362">
        <v>1840</v>
      </c>
      <c r="J1362" s="22">
        <v>-700</v>
      </c>
      <c r="S1362" t="s">
        <v>77</v>
      </c>
      <c r="W1362">
        <v>2601176</v>
      </c>
      <c r="X1362" t="s">
        <v>834</v>
      </c>
      <c r="Y1362" t="s">
        <v>169</v>
      </c>
      <c r="Z1362" t="s">
        <v>281</v>
      </c>
      <c r="AA1362" t="s">
        <v>850</v>
      </c>
      <c r="AH1362" t="s">
        <v>834</v>
      </c>
      <c r="AI1362" t="s">
        <v>836</v>
      </c>
      <c r="AJ1362" t="s">
        <v>284</v>
      </c>
      <c r="AK1362">
        <v>870936440</v>
      </c>
      <c r="AO1362">
        <v>260001</v>
      </c>
      <c r="BG1362">
        <f t="shared" si="94"/>
        <v>0</v>
      </c>
      <c r="BH1362" s="22">
        <f t="shared" si="95"/>
        <v>-1840</v>
      </c>
      <c r="BI1362" s="61" t="s">
        <v>72</v>
      </c>
      <c r="BJ1362" t="e">
        <f>+VLOOKUP(AH1362,Sheet4!A:A,1,FALSE())</f>
        <v>#N/A</v>
      </c>
      <c r="BO1362" s="62">
        <v>-700</v>
      </c>
      <c r="BP1362" t="s">
        <v>837</v>
      </c>
    </row>
    <row r="1363" spans="1:68" ht="12.75" customHeight="1" x14ac:dyDescent="0.3">
      <c r="A1363" s="60">
        <v>46114</v>
      </c>
      <c r="B1363" t="s">
        <v>78</v>
      </c>
      <c r="F1363" s="63">
        <v>461</v>
      </c>
      <c r="G1363">
        <v>230.5</v>
      </c>
      <c r="H1363">
        <v>333</v>
      </c>
      <c r="I1363">
        <v>333</v>
      </c>
      <c r="J1363" s="22">
        <v>-128</v>
      </c>
      <c r="S1363" t="s">
        <v>79</v>
      </c>
      <c r="W1363">
        <v>2601176</v>
      </c>
      <c r="X1363" t="s">
        <v>834</v>
      </c>
      <c r="Y1363" t="s">
        <v>169</v>
      </c>
      <c r="Z1363" t="s">
        <v>281</v>
      </c>
      <c r="AA1363" t="s">
        <v>835</v>
      </c>
      <c r="AH1363" t="s">
        <v>834</v>
      </c>
      <c r="AI1363" t="s">
        <v>836</v>
      </c>
      <c r="AJ1363" t="s">
        <v>284</v>
      </c>
      <c r="AK1363">
        <v>870936440</v>
      </c>
      <c r="AO1363">
        <v>260001</v>
      </c>
      <c r="BG1363">
        <f t="shared" si="94"/>
        <v>0</v>
      </c>
      <c r="BH1363" s="22">
        <f t="shared" si="95"/>
        <v>-333</v>
      </c>
      <c r="BI1363" s="61" t="s">
        <v>72</v>
      </c>
      <c r="BJ1363" t="e">
        <f>+VLOOKUP(AH1363,Sheet4!A:A,1,FALSE())</f>
        <v>#N/A</v>
      </c>
      <c r="BO1363" s="62">
        <v>-128</v>
      </c>
      <c r="BP1363" t="s">
        <v>837</v>
      </c>
    </row>
    <row r="1364" spans="1:68" ht="12.75" customHeight="1" x14ac:dyDescent="0.3">
      <c r="A1364" s="60">
        <v>46114</v>
      </c>
      <c r="B1364" t="s">
        <v>78</v>
      </c>
      <c r="F1364" s="63">
        <v>257</v>
      </c>
      <c r="G1364">
        <v>128.5</v>
      </c>
      <c r="H1364">
        <v>185</v>
      </c>
      <c r="I1364">
        <v>185</v>
      </c>
      <c r="J1364" s="22">
        <v>-72</v>
      </c>
      <c r="S1364" t="s">
        <v>79</v>
      </c>
      <c r="W1364">
        <v>2601176</v>
      </c>
      <c r="X1364" t="s">
        <v>834</v>
      </c>
      <c r="Y1364" t="s">
        <v>169</v>
      </c>
      <c r="Z1364" t="s">
        <v>281</v>
      </c>
      <c r="AA1364" t="s">
        <v>838</v>
      </c>
      <c r="AH1364" t="s">
        <v>834</v>
      </c>
      <c r="AI1364" t="s">
        <v>836</v>
      </c>
      <c r="AJ1364" t="s">
        <v>284</v>
      </c>
      <c r="AK1364">
        <v>870936440</v>
      </c>
      <c r="AO1364">
        <v>260001</v>
      </c>
      <c r="BG1364">
        <f t="shared" si="94"/>
        <v>0</v>
      </c>
      <c r="BH1364" s="22">
        <f t="shared" si="95"/>
        <v>-185</v>
      </c>
      <c r="BI1364" s="61" t="s">
        <v>72</v>
      </c>
      <c r="BJ1364" t="e">
        <f>+VLOOKUP(AH1364,Sheet4!A:A,1,FALSE())</f>
        <v>#N/A</v>
      </c>
      <c r="BO1364" s="62">
        <v>-72</v>
      </c>
      <c r="BP1364" t="s">
        <v>837</v>
      </c>
    </row>
    <row r="1365" spans="1:68" ht="12.75" customHeight="1" x14ac:dyDescent="0.3">
      <c r="A1365" s="60">
        <v>46114</v>
      </c>
      <c r="B1365" t="s">
        <v>78</v>
      </c>
      <c r="F1365" s="63">
        <v>297</v>
      </c>
      <c r="G1365">
        <v>148.5</v>
      </c>
      <c r="H1365">
        <v>214</v>
      </c>
      <c r="I1365">
        <v>214</v>
      </c>
      <c r="J1365" s="22">
        <v>-83</v>
      </c>
      <c r="S1365" t="s">
        <v>79</v>
      </c>
      <c r="W1365">
        <v>2601176</v>
      </c>
      <c r="X1365" t="s">
        <v>834</v>
      </c>
      <c r="Y1365" t="s">
        <v>169</v>
      </c>
      <c r="Z1365" t="s">
        <v>281</v>
      </c>
      <c r="AA1365" t="s">
        <v>839</v>
      </c>
      <c r="AH1365" t="s">
        <v>834</v>
      </c>
      <c r="AI1365" t="s">
        <v>836</v>
      </c>
      <c r="AJ1365" t="s">
        <v>284</v>
      </c>
      <c r="AK1365">
        <v>870936440</v>
      </c>
      <c r="AO1365">
        <v>260001</v>
      </c>
      <c r="BG1365">
        <f t="shared" si="94"/>
        <v>0</v>
      </c>
      <c r="BH1365" s="22">
        <f t="shared" si="95"/>
        <v>-214</v>
      </c>
      <c r="BI1365" s="61" t="s">
        <v>72</v>
      </c>
      <c r="BJ1365" t="e">
        <f>+VLOOKUP(AH1365,Sheet4!A:A,1,FALSE())</f>
        <v>#N/A</v>
      </c>
      <c r="BO1365" s="62">
        <v>-83</v>
      </c>
      <c r="BP1365" t="s">
        <v>837</v>
      </c>
    </row>
    <row r="1366" spans="1:68" ht="12.75" customHeight="1" x14ac:dyDescent="0.3">
      <c r="A1366" s="60">
        <v>46114</v>
      </c>
      <c r="B1366" t="s">
        <v>78</v>
      </c>
      <c r="F1366" s="63">
        <v>153</v>
      </c>
      <c r="G1366">
        <v>76.5</v>
      </c>
      <c r="H1366">
        <v>110</v>
      </c>
      <c r="I1366">
        <v>110</v>
      </c>
      <c r="J1366" s="22">
        <v>-43</v>
      </c>
      <c r="S1366" t="s">
        <v>79</v>
      </c>
      <c r="W1366">
        <v>2601176</v>
      </c>
      <c r="X1366" t="s">
        <v>834</v>
      </c>
      <c r="Y1366" t="s">
        <v>169</v>
      </c>
      <c r="Z1366" t="s">
        <v>281</v>
      </c>
      <c r="AA1366" t="s">
        <v>840</v>
      </c>
      <c r="AH1366" t="s">
        <v>834</v>
      </c>
      <c r="AI1366" t="s">
        <v>836</v>
      </c>
      <c r="AJ1366" t="s">
        <v>284</v>
      </c>
      <c r="AK1366">
        <v>870936440</v>
      </c>
      <c r="AO1366">
        <v>260001</v>
      </c>
      <c r="BG1366">
        <f t="shared" si="94"/>
        <v>0</v>
      </c>
      <c r="BH1366" s="22">
        <f t="shared" si="95"/>
        <v>-110</v>
      </c>
      <c r="BI1366" s="61" t="s">
        <v>72</v>
      </c>
      <c r="BJ1366" t="e">
        <f>+VLOOKUP(AH1366,Sheet4!A:A,1,FALSE())</f>
        <v>#N/A</v>
      </c>
      <c r="BO1366" s="62">
        <v>-43</v>
      </c>
      <c r="BP1366" t="s">
        <v>837</v>
      </c>
    </row>
    <row r="1367" spans="1:68" ht="12.75" customHeight="1" x14ac:dyDescent="0.3">
      <c r="A1367" s="60">
        <v>46114</v>
      </c>
      <c r="B1367" t="s">
        <v>78</v>
      </c>
      <c r="F1367" s="63">
        <v>520</v>
      </c>
      <c r="G1367">
        <v>260</v>
      </c>
      <c r="H1367">
        <v>375</v>
      </c>
      <c r="I1367">
        <v>375</v>
      </c>
      <c r="J1367" s="22">
        <v>-145</v>
      </c>
      <c r="S1367" t="s">
        <v>79</v>
      </c>
      <c r="W1367">
        <v>2601176</v>
      </c>
      <c r="X1367" t="s">
        <v>834</v>
      </c>
      <c r="Y1367" t="s">
        <v>169</v>
      </c>
      <c r="Z1367" t="s">
        <v>281</v>
      </c>
      <c r="AA1367" t="s">
        <v>841</v>
      </c>
      <c r="AH1367" t="s">
        <v>834</v>
      </c>
      <c r="AI1367" t="s">
        <v>836</v>
      </c>
      <c r="AJ1367" t="s">
        <v>284</v>
      </c>
      <c r="AK1367">
        <v>870936440</v>
      </c>
      <c r="AO1367">
        <v>260001</v>
      </c>
      <c r="BG1367">
        <f t="shared" si="94"/>
        <v>0</v>
      </c>
      <c r="BH1367" s="22">
        <f t="shared" si="95"/>
        <v>-375</v>
      </c>
      <c r="BI1367" s="61" t="s">
        <v>72</v>
      </c>
      <c r="BJ1367" t="e">
        <f>+VLOOKUP(AH1367,Sheet4!A:A,1,FALSE())</f>
        <v>#N/A</v>
      </c>
      <c r="BO1367" s="62">
        <v>-145</v>
      </c>
      <c r="BP1367" t="s">
        <v>837</v>
      </c>
    </row>
    <row r="1368" spans="1:68" ht="12.75" customHeight="1" x14ac:dyDescent="0.3">
      <c r="A1368" s="60">
        <v>46114</v>
      </c>
      <c r="B1368" t="s">
        <v>78</v>
      </c>
      <c r="F1368" s="63">
        <v>199</v>
      </c>
      <c r="G1368">
        <v>99.5</v>
      </c>
      <c r="H1368">
        <v>144</v>
      </c>
      <c r="I1368">
        <v>144</v>
      </c>
      <c r="J1368" s="22">
        <v>-55</v>
      </c>
      <c r="S1368" t="s">
        <v>79</v>
      </c>
      <c r="W1368">
        <v>2601176</v>
      </c>
      <c r="X1368" t="s">
        <v>834</v>
      </c>
      <c r="Y1368" t="s">
        <v>169</v>
      </c>
      <c r="Z1368" t="s">
        <v>281</v>
      </c>
      <c r="AA1368" t="s">
        <v>842</v>
      </c>
      <c r="AH1368" t="s">
        <v>834</v>
      </c>
      <c r="AI1368" t="s">
        <v>836</v>
      </c>
      <c r="AJ1368" t="s">
        <v>284</v>
      </c>
      <c r="AK1368">
        <v>870936440</v>
      </c>
      <c r="AO1368">
        <v>260001</v>
      </c>
      <c r="BG1368">
        <f t="shared" si="94"/>
        <v>0</v>
      </c>
      <c r="BH1368" s="22">
        <f t="shared" si="95"/>
        <v>-144</v>
      </c>
      <c r="BI1368" s="61" t="s">
        <v>72</v>
      </c>
      <c r="BJ1368" t="e">
        <f>+VLOOKUP(AH1368,Sheet4!A:A,1,FALSE())</f>
        <v>#N/A</v>
      </c>
      <c r="BO1368" s="62">
        <v>-55</v>
      </c>
      <c r="BP1368" t="s">
        <v>837</v>
      </c>
    </row>
    <row r="1369" spans="1:68" ht="12.75" customHeight="1" x14ac:dyDescent="0.3">
      <c r="A1369" s="60">
        <v>46114</v>
      </c>
      <c r="B1369" t="s">
        <v>78</v>
      </c>
      <c r="F1369" s="63">
        <v>49</v>
      </c>
      <c r="G1369">
        <v>24.5</v>
      </c>
      <c r="H1369">
        <v>35</v>
      </c>
      <c r="I1369">
        <v>35</v>
      </c>
      <c r="J1369" s="22">
        <v>-14</v>
      </c>
      <c r="S1369" t="s">
        <v>79</v>
      </c>
      <c r="W1369">
        <v>2601176</v>
      </c>
      <c r="X1369" t="s">
        <v>834</v>
      </c>
      <c r="Y1369" t="s">
        <v>169</v>
      </c>
      <c r="Z1369" t="s">
        <v>281</v>
      </c>
      <c r="AA1369" t="s">
        <v>843</v>
      </c>
      <c r="AH1369" t="s">
        <v>834</v>
      </c>
      <c r="AI1369" t="s">
        <v>836</v>
      </c>
      <c r="AJ1369" t="s">
        <v>284</v>
      </c>
      <c r="AK1369">
        <v>870936440</v>
      </c>
      <c r="AO1369">
        <v>260001</v>
      </c>
      <c r="BG1369">
        <f t="shared" si="94"/>
        <v>0</v>
      </c>
      <c r="BH1369" s="22">
        <f t="shared" si="95"/>
        <v>-35</v>
      </c>
      <c r="BI1369" s="61" t="s">
        <v>72</v>
      </c>
      <c r="BJ1369" t="e">
        <f>+VLOOKUP(AH1369,Sheet4!A:A,1,FALSE())</f>
        <v>#N/A</v>
      </c>
      <c r="BO1369" s="62">
        <v>-14</v>
      </c>
      <c r="BP1369" t="s">
        <v>837</v>
      </c>
    </row>
    <row r="1370" spans="1:68" ht="12.75" customHeight="1" x14ac:dyDescent="0.3">
      <c r="A1370" s="60">
        <v>46114</v>
      </c>
      <c r="B1370" t="s">
        <v>78</v>
      </c>
      <c r="F1370" s="63">
        <v>7</v>
      </c>
      <c r="G1370">
        <v>3.5</v>
      </c>
      <c r="H1370">
        <v>5</v>
      </c>
      <c r="I1370">
        <v>5</v>
      </c>
      <c r="J1370" s="22">
        <v>-2</v>
      </c>
      <c r="S1370" t="s">
        <v>79</v>
      </c>
      <c r="W1370">
        <v>2601176</v>
      </c>
      <c r="X1370" t="s">
        <v>834</v>
      </c>
      <c r="Y1370" t="s">
        <v>169</v>
      </c>
      <c r="Z1370" t="s">
        <v>281</v>
      </c>
      <c r="AA1370" t="s">
        <v>844</v>
      </c>
      <c r="AH1370" t="s">
        <v>834</v>
      </c>
      <c r="AI1370" t="s">
        <v>836</v>
      </c>
      <c r="AJ1370" t="s">
        <v>284</v>
      </c>
      <c r="AK1370">
        <v>870936440</v>
      </c>
      <c r="AO1370">
        <v>260001</v>
      </c>
      <c r="BG1370">
        <f t="shared" si="94"/>
        <v>0</v>
      </c>
      <c r="BH1370" s="22">
        <f t="shared" si="95"/>
        <v>-5</v>
      </c>
      <c r="BI1370" s="61" t="s">
        <v>72</v>
      </c>
      <c r="BJ1370" t="e">
        <f>+VLOOKUP(AH1370,Sheet4!A:A,1,FALSE())</f>
        <v>#N/A</v>
      </c>
      <c r="BO1370" s="62">
        <v>-2</v>
      </c>
      <c r="BP1370" t="s">
        <v>837</v>
      </c>
    </row>
    <row r="1371" spans="1:68" ht="12.75" customHeight="1" x14ac:dyDescent="0.3">
      <c r="A1371" s="60">
        <v>46114</v>
      </c>
      <c r="B1371" t="s">
        <v>78</v>
      </c>
      <c r="F1371" s="63">
        <v>490</v>
      </c>
      <c r="G1371">
        <v>245</v>
      </c>
      <c r="H1371">
        <v>354</v>
      </c>
      <c r="I1371">
        <v>354</v>
      </c>
      <c r="J1371" s="22">
        <v>-136</v>
      </c>
      <c r="S1371" t="s">
        <v>79</v>
      </c>
      <c r="W1371">
        <v>2601176</v>
      </c>
      <c r="X1371" t="s">
        <v>834</v>
      </c>
      <c r="Y1371" t="s">
        <v>169</v>
      </c>
      <c r="Z1371" t="s">
        <v>281</v>
      </c>
      <c r="AA1371" t="s">
        <v>845</v>
      </c>
      <c r="AH1371" t="s">
        <v>834</v>
      </c>
      <c r="AI1371" t="s">
        <v>836</v>
      </c>
      <c r="AJ1371" t="s">
        <v>284</v>
      </c>
      <c r="AK1371">
        <v>870936440</v>
      </c>
      <c r="AO1371">
        <v>260001</v>
      </c>
      <c r="BG1371">
        <f t="shared" si="94"/>
        <v>0</v>
      </c>
      <c r="BH1371" s="22">
        <f t="shared" si="95"/>
        <v>-354</v>
      </c>
      <c r="BI1371" s="61" t="s">
        <v>72</v>
      </c>
      <c r="BJ1371" t="e">
        <f>+VLOOKUP(AH1371,Sheet4!A:A,1,FALSE())</f>
        <v>#N/A</v>
      </c>
      <c r="BO1371" s="62">
        <v>-136</v>
      </c>
      <c r="BP1371" t="s">
        <v>837</v>
      </c>
    </row>
    <row r="1372" spans="1:68" ht="12.75" customHeight="1" x14ac:dyDescent="0.3">
      <c r="A1372" s="60">
        <v>46114</v>
      </c>
      <c r="B1372" t="s">
        <v>78</v>
      </c>
      <c r="F1372" s="63">
        <v>460</v>
      </c>
      <c r="G1372">
        <v>230</v>
      </c>
      <c r="H1372">
        <v>332</v>
      </c>
      <c r="I1372">
        <v>332</v>
      </c>
      <c r="J1372" s="22">
        <v>-128</v>
      </c>
      <c r="S1372" t="s">
        <v>79</v>
      </c>
      <c r="W1372">
        <v>2601176</v>
      </c>
      <c r="X1372" t="s">
        <v>834</v>
      </c>
      <c r="Y1372" t="s">
        <v>169</v>
      </c>
      <c r="Z1372" t="s">
        <v>281</v>
      </c>
      <c r="AA1372" t="s">
        <v>846</v>
      </c>
      <c r="AH1372" t="s">
        <v>834</v>
      </c>
      <c r="AI1372" t="s">
        <v>836</v>
      </c>
      <c r="AJ1372" t="s">
        <v>284</v>
      </c>
      <c r="AK1372">
        <v>870936440</v>
      </c>
      <c r="AO1372">
        <v>260001</v>
      </c>
      <c r="BG1372">
        <f t="shared" si="94"/>
        <v>0</v>
      </c>
      <c r="BH1372" s="22">
        <f t="shared" si="95"/>
        <v>-332</v>
      </c>
      <c r="BI1372" s="61" t="s">
        <v>72</v>
      </c>
      <c r="BJ1372" t="e">
        <f>+VLOOKUP(AH1372,Sheet4!A:A,1,FALSE())</f>
        <v>#N/A</v>
      </c>
      <c r="BO1372" s="62">
        <v>-128</v>
      </c>
      <c r="BP1372" t="s">
        <v>837</v>
      </c>
    </row>
    <row r="1373" spans="1:68" ht="12.75" customHeight="1" x14ac:dyDescent="0.3">
      <c r="A1373" s="60">
        <v>46114</v>
      </c>
      <c r="B1373" t="s">
        <v>78</v>
      </c>
      <c r="F1373" s="63">
        <v>297</v>
      </c>
      <c r="G1373">
        <v>148.5</v>
      </c>
      <c r="H1373">
        <v>214</v>
      </c>
      <c r="I1373">
        <v>214</v>
      </c>
      <c r="J1373" s="22">
        <v>-83</v>
      </c>
      <c r="S1373" t="s">
        <v>79</v>
      </c>
      <c r="W1373">
        <v>2601176</v>
      </c>
      <c r="X1373" t="s">
        <v>834</v>
      </c>
      <c r="Y1373" t="s">
        <v>169</v>
      </c>
      <c r="Z1373" t="s">
        <v>281</v>
      </c>
      <c r="AA1373" t="s">
        <v>847</v>
      </c>
      <c r="AH1373" t="s">
        <v>834</v>
      </c>
      <c r="AI1373" t="s">
        <v>836</v>
      </c>
      <c r="AJ1373" t="s">
        <v>284</v>
      </c>
      <c r="AK1373">
        <v>870936440</v>
      </c>
      <c r="AO1373">
        <v>260001</v>
      </c>
      <c r="BG1373">
        <f t="shared" si="94"/>
        <v>0</v>
      </c>
      <c r="BH1373" s="22">
        <f t="shared" si="95"/>
        <v>-214</v>
      </c>
      <c r="BI1373" s="61" t="s">
        <v>72</v>
      </c>
      <c r="BJ1373" t="e">
        <f>+VLOOKUP(AH1373,Sheet4!A:A,1,FALSE())</f>
        <v>#N/A</v>
      </c>
      <c r="BO1373" s="62">
        <v>-83</v>
      </c>
      <c r="BP1373" t="s">
        <v>837</v>
      </c>
    </row>
    <row r="1374" spans="1:68" ht="12.75" customHeight="1" x14ac:dyDescent="0.3">
      <c r="A1374" s="60">
        <v>46114</v>
      </c>
      <c r="B1374" t="s">
        <v>78</v>
      </c>
      <c r="F1374" s="63">
        <v>282</v>
      </c>
      <c r="G1374">
        <v>141</v>
      </c>
      <c r="H1374">
        <v>204</v>
      </c>
      <c r="I1374">
        <v>204</v>
      </c>
      <c r="J1374" s="22">
        <v>-78</v>
      </c>
      <c r="S1374" t="s">
        <v>79</v>
      </c>
      <c r="W1374">
        <v>2601176</v>
      </c>
      <c r="X1374" t="s">
        <v>834</v>
      </c>
      <c r="Y1374" t="s">
        <v>169</v>
      </c>
      <c r="Z1374" t="s">
        <v>281</v>
      </c>
      <c r="AA1374" t="s">
        <v>848</v>
      </c>
      <c r="AH1374" t="s">
        <v>834</v>
      </c>
      <c r="AI1374" t="s">
        <v>836</v>
      </c>
      <c r="AJ1374" t="s">
        <v>284</v>
      </c>
      <c r="AK1374">
        <v>870936440</v>
      </c>
      <c r="AO1374">
        <v>260001</v>
      </c>
      <c r="BG1374">
        <f t="shared" si="94"/>
        <v>0</v>
      </c>
      <c r="BH1374" s="22">
        <f t="shared" si="95"/>
        <v>-204</v>
      </c>
      <c r="BI1374" s="61" t="s">
        <v>72</v>
      </c>
      <c r="BJ1374" t="e">
        <f>+VLOOKUP(AH1374,Sheet4!A:A,1,FALSE())</f>
        <v>#N/A</v>
      </c>
      <c r="BO1374" s="62">
        <v>-78</v>
      </c>
      <c r="BP1374" t="s">
        <v>837</v>
      </c>
    </row>
    <row r="1375" spans="1:68" ht="12.75" customHeight="1" x14ac:dyDescent="0.3">
      <c r="A1375" s="60">
        <v>46114</v>
      </c>
      <c r="B1375" t="s">
        <v>78</v>
      </c>
      <c r="F1375" s="63">
        <v>1251</v>
      </c>
      <c r="G1375">
        <v>625.5</v>
      </c>
      <c r="H1375">
        <v>903</v>
      </c>
      <c r="I1375">
        <v>903</v>
      </c>
      <c r="J1375" s="22">
        <v>-348</v>
      </c>
      <c r="S1375" t="s">
        <v>79</v>
      </c>
      <c r="W1375">
        <v>2601176</v>
      </c>
      <c r="X1375" t="s">
        <v>834</v>
      </c>
      <c r="Y1375" t="s">
        <v>169</v>
      </c>
      <c r="Z1375" t="s">
        <v>281</v>
      </c>
      <c r="AA1375" t="s">
        <v>849</v>
      </c>
      <c r="AH1375" t="s">
        <v>834</v>
      </c>
      <c r="AI1375" t="s">
        <v>836</v>
      </c>
      <c r="AJ1375" t="s">
        <v>284</v>
      </c>
      <c r="AK1375">
        <v>870936440</v>
      </c>
      <c r="AO1375">
        <v>260001</v>
      </c>
      <c r="BG1375">
        <f t="shared" si="94"/>
        <v>0</v>
      </c>
      <c r="BH1375" s="22">
        <f t="shared" si="95"/>
        <v>-903</v>
      </c>
      <c r="BI1375" s="61" t="s">
        <v>72</v>
      </c>
      <c r="BJ1375" t="e">
        <f>+VLOOKUP(AH1375,Sheet4!A:A,1,FALSE())</f>
        <v>#N/A</v>
      </c>
      <c r="BO1375" s="62">
        <v>-348</v>
      </c>
      <c r="BP1375" t="s">
        <v>837</v>
      </c>
    </row>
    <row r="1376" spans="1:68" ht="12.75" customHeight="1" x14ac:dyDescent="0.3">
      <c r="A1376" s="60">
        <v>46114</v>
      </c>
      <c r="B1376" t="s">
        <v>78</v>
      </c>
      <c r="F1376" s="63">
        <v>127</v>
      </c>
      <c r="G1376">
        <v>63.5</v>
      </c>
      <c r="H1376">
        <v>92</v>
      </c>
      <c r="I1376">
        <v>92</v>
      </c>
      <c r="J1376" s="22">
        <v>-35</v>
      </c>
      <c r="S1376" t="s">
        <v>79</v>
      </c>
      <c r="W1376">
        <v>2601176</v>
      </c>
      <c r="X1376" t="s">
        <v>834</v>
      </c>
      <c r="Y1376" t="s">
        <v>169</v>
      </c>
      <c r="Z1376" t="s">
        <v>281</v>
      </c>
      <c r="AA1376" t="s">
        <v>850</v>
      </c>
      <c r="AH1376" t="s">
        <v>834</v>
      </c>
      <c r="AI1376" t="s">
        <v>836</v>
      </c>
      <c r="AJ1376" t="s">
        <v>284</v>
      </c>
      <c r="AK1376">
        <v>870936440</v>
      </c>
      <c r="AO1376">
        <v>260001</v>
      </c>
      <c r="BG1376">
        <f t="shared" si="94"/>
        <v>0</v>
      </c>
      <c r="BH1376" s="22">
        <f t="shared" si="95"/>
        <v>-92</v>
      </c>
      <c r="BI1376" s="61" t="s">
        <v>72</v>
      </c>
      <c r="BJ1376" t="e">
        <f>+VLOOKUP(AH1376,Sheet4!A:A,1,FALSE())</f>
        <v>#N/A</v>
      </c>
      <c r="BO1376" s="62">
        <v>-35</v>
      </c>
      <c r="BP1376" t="s">
        <v>837</v>
      </c>
    </row>
    <row r="1377" spans="1:68" ht="12.75" customHeight="1" x14ac:dyDescent="0.3">
      <c r="A1377" s="60">
        <v>46114</v>
      </c>
      <c r="B1377" t="s">
        <v>80</v>
      </c>
      <c r="F1377">
        <v>5762.5</v>
      </c>
      <c r="G1377">
        <v>5762.5</v>
      </c>
      <c r="H1377">
        <v>4162.5</v>
      </c>
      <c r="I1377">
        <v>4162.5</v>
      </c>
      <c r="J1377" s="22">
        <v>-1600</v>
      </c>
      <c r="S1377" t="s">
        <v>81</v>
      </c>
      <c r="W1377">
        <v>2601176</v>
      </c>
      <c r="X1377" t="s">
        <v>834</v>
      </c>
      <c r="Y1377" t="s">
        <v>169</v>
      </c>
      <c r="Z1377" t="s">
        <v>281</v>
      </c>
      <c r="AA1377" t="s">
        <v>835</v>
      </c>
      <c r="AH1377" t="s">
        <v>834</v>
      </c>
      <c r="AI1377" t="s">
        <v>836</v>
      </c>
      <c r="AJ1377" t="s">
        <v>284</v>
      </c>
      <c r="AK1377">
        <v>870936440</v>
      </c>
      <c r="AO1377">
        <v>260001</v>
      </c>
      <c r="BD1377" s="64">
        <v>5762</v>
      </c>
      <c r="BG1377">
        <f t="shared" si="94"/>
        <v>5762</v>
      </c>
      <c r="BH1377" s="22">
        <f t="shared" si="95"/>
        <v>1599.5</v>
      </c>
      <c r="BI1377" s="67" t="s">
        <v>100</v>
      </c>
      <c r="BJ1377" t="e">
        <f>+VLOOKUP(AH1377,Sheet4!A:A,1,FALSE())</f>
        <v>#N/A</v>
      </c>
      <c r="BO1377" s="62">
        <v>-1600</v>
      </c>
      <c r="BP1377" t="s">
        <v>837</v>
      </c>
    </row>
    <row r="1378" spans="1:68" ht="12.75" customHeight="1" x14ac:dyDescent="0.3">
      <c r="A1378" s="60">
        <v>46114</v>
      </c>
      <c r="B1378" t="s">
        <v>80</v>
      </c>
      <c r="F1378">
        <v>3212.5</v>
      </c>
      <c r="G1378">
        <v>3212.5</v>
      </c>
      <c r="H1378">
        <v>2312.5</v>
      </c>
      <c r="I1378">
        <v>2312.5</v>
      </c>
      <c r="J1378" s="22">
        <v>-900</v>
      </c>
      <c r="S1378" t="s">
        <v>81</v>
      </c>
      <c r="W1378">
        <v>2601176</v>
      </c>
      <c r="X1378" t="s">
        <v>834</v>
      </c>
      <c r="Y1378" t="s">
        <v>169</v>
      </c>
      <c r="Z1378" t="s">
        <v>281</v>
      </c>
      <c r="AA1378" t="s">
        <v>838</v>
      </c>
      <c r="AH1378" t="s">
        <v>834</v>
      </c>
      <c r="AI1378" t="s">
        <v>836</v>
      </c>
      <c r="AJ1378" t="s">
        <v>284</v>
      </c>
      <c r="AK1378">
        <v>870936440</v>
      </c>
      <c r="AO1378">
        <v>260001</v>
      </c>
      <c r="BD1378" s="64">
        <v>3212</v>
      </c>
      <c r="BG1378">
        <f t="shared" si="94"/>
        <v>3212</v>
      </c>
      <c r="BH1378" s="22">
        <f t="shared" si="95"/>
        <v>899.5</v>
      </c>
      <c r="BI1378" s="67" t="s">
        <v>100</v>
      </c>
      <c r="BJ1378" t="e">
        <f>+VLOOKUP(AH1378,Sheet4!A:A,1,FALSE())</f>
        <v>#N/A</v>
      </c>
      <c r="BO1378" s="62">
        <v>-900</v>
      </c>
      <c r="BP1378" t="s">
        <v>837</v>
      </c>
    </row>
    <row r="1379" spans="1:68" ht="12.75" customHeight="1" x14ac:dyDescent="0.3">
      <c r="A1379" s="60">
        <v>46114</v>
      </c>
      <c r="B1379" t="s">
        <v>80</v>
      </c>
      <c r="F1379">
        <v>3712.5</v>
      </c>
      <c r="G1379">
        <v>3712.5</v>
      </c>
      <c r="H1379">
        <v>2675</v>
      </c>
      <c r="I1379">
        <v>2675</v>
      </c>
      <c r="J1379" s="22">
        <v>-1037.5</v>
      </c>
      <c r="S1379" t="s">
        <v>81</v>
      </c>
      <c r="W1379">
        <v>2601176</v>
      </c>
      <c r="X1379" t="s">
        <v>834</v>
      </c>
      <c r="Y1379" t="s">
        <v>169</v>
      </c>
      <c r="Z1379" t="s">
        <v>281</v>
      </c>
      <c r="AA1379" t="s">
        <v>839</v>
      </c>
      <c r="AH1379" t="s">
        <v>834</v>
      </c>
      <c r="AI1379" t="s">
        <v>836</v>
      </c>
      <c r="AJ1379" t="s">
        <v>284</v>
      </c>
      <c r="AK1379">
        <v>870936440</v>
      </c>
      <c r="AO1379">
        <v>260001</v>
      </c>
      <c r="BD1379" s="64">
        <v>3712</v>
      </c>
      <c r="BG1379">
        <f t="shared" si="94"/>
        <v>3712</v>
      </c>
      <c r="BH1379" s="22">
        <f t="shared" si="95"/>
        <v>1037</v>
      </c>
      <c r="BI1379" s="67" t="s">
        <v>100</v>
      </c>
      <c r="BJ1379" t="e">
        <f>+VLOOKUP(AH1379,Sheet4!A:A,1,FALSE())</f>
        <v>#N/A</v>
      </c>
      <c r="BO1379" s="62">
        <v>-1037.5</v>
      </c>
      <c r="BP1379" t="s">
        <v>837</v>
      </c>
    </row>
    <row r="1380" spans="1:68" ht="12.75" customHeight="1" x14ac:dyDescent="0.3">
      <c r="A1380" s="60">
        <v>46114</v>
      </c>
      <c r="B1380" t="s">
        <v>80</v>
      </c>
      <c r="F1380">
        <v>1912.5</v>
      </c>
      <c r="G1380">
        <v>1912.5</v>
      </c>
      <c r="H1380">
        <v>1375</v>
      </c>
      <c r="I1380">
        <v>1375</v>
      </c>
      <c r="J1380" s="22">
        <v>-537.5</v>
      </c>
      <c r="S1380" t="s">
        <v>81</v>
      </c>
      <c r="W1380">
        <v>2601176</v>
      </c>
      <c r="X1380" t="s">
        <v>834</v>
      </c>
      <c r="Y1380" t="s">
        <v>169</v>
      </c>
      <c r="Z1380" t="s">
        <v>281</v>
      </c>
      <c r="AA1380" t="s">
        <v>840</v>
      </c>
      <c r="AH1380" t="s">
        <v>834</v>
      </c>
      <c r="AI1380" t="s">
        <v>836</v>
      </c>
      <c r="AJ1380" t="s">
        <v>284</v>
      </c>
      <c r="AK1380">
        <v>870936440</v>
      </c>
      <c r="AO1380">
        <v>260001</v>
      </c>
      <c r="BD1380" s="64">
        <v>1912</v>
      </c>
      <c r="BG1380">
        <f t="shared" si="94"/>
        <v>1912</v>
      </c>
      <c r="BH1380" s="22">
        <f t="shared" si="95"/>
        <v>537</v>
      </c>
      <c r="BI1380" s="67" t="s">
        <v>100</v>
      </c>
      <c r="BJ1380" t="e">
        <f>+VLOOKUP(AH1380,Sheet4!A:A,1,FALSE())</f>
        <v>#N/A</v>
      </c>
      <c r="BO1380" s="62">
        <v>-537.5</v>
      </c>
      <c r="BP1380" t="s">
        <v>837</v>
      </c>
    </row>
    <row r="1381" spans="1:68" ht="12.75" customHeight="1" x14ac:dyDescent="0.3">
      <c r="A1381" s="60">
        <v>46114</v>
      </c>
      <c r="B1381" t="s">
        <v>80</v>
      </c>
      <c r="F1381">
        <v>6500</v>
      </c>
      <c r="G1381">
        <v>6500</v>
      </c>
      <c r="H1381">
        <v>4687.5</v>
      </c>
      <c r="I1381">
        <v>4687.5</v>
      </c>
      <c r="J1381" s="22">
        <v>-1812.5</v>
      </c>
      <c r="S1381" t="s">
        <v>81</v>
      </c>
      <c r="W1381">
        <v>2601176</v>
      </c>
      <c r="X1381" t="s">
        <v>834</v>
      </c>
      <c r="Y1381" t="s">
        <v>169</v>
      </c>
      <c r="Z1381" t="s">
        <v>281</v>
      </c>
      <c r="AA1381" t="s">
        <v>841</v>
      </c>
      <c r="AH1381" t="s">
        <v>834</v>
      </c>
      <c r="AI1381" t="s">
        <v>836</v>
      </c>
      <c r="AJ1381" t="s">
        <v>284</v>
      </c>
      <c r="AK1381">
        <v>870936440</v>
      </c>
      <c r="AO1381">
        <v>260001</v>
      </c>
      <c r="BE1381" s="64">
        <v>6500</v>
      </c>
      <c r="BG1381">
        <f t="shared" si="94"/>
        <v>6500</v>
      </c>
      <c r="BH1381" s="22">
        <f t="shared" si="95"/>
        <v>1812.5</v>
      </c>
      <c r="BI1381" s="65" t="s">
        <v>100</v>
      </c>
      <c r="BJ1381" t="e">
        <f>+VLOOKUP(AH1381,Sheet4!A:A,1,FALSE())</f>
        <v>#N/A</v>
      </c>
      <c r="BO1381" s="62">
        <v>-1812.5</v>
      </c>
      <c r="BP1381" t="s">
        <v>837</v>
      </c>
    </row>
    <row r="1382" spans="1:68" ht="12.75" customHeight="1" x14ac:dyDescent="0.3">
      <c r="A1382" s="60">
        <v>46114</v>
      </c>
      <c r="B1382" t="s">
        <v>80</v>
      </c>
      <c r="F1382">
        <v>2487.5</v>
      </c>
      <c r="G1382">
        <v>2487.5</v>
      </c>
      <c r="H1382">
        <v>1800</v>
      </c>
      <c r="I1382">
        <v>1800</v>
      </c>
      <c r="J1382" s="22">
        <v>-687.5</v>
      </c>
      <c r="S1382" t="s">
        <v>81</v>
      </c>
      <c r="W1382">
        <v>2601176</v>
      </c>
      <c r="X1382" t="s">
        <v>834</v>
      </c>
      <c r="Y1382" t="s">
        <v>169</v>
      </c>
      <c r="Z1382" t="s">
        <v>281</v>
      </c>
      <c r="AA1382" t="s">
        <v>842</v>
      </c>
      <c r="AH1382" t="s">
        <v>834</v>
      </c>
      <c r="AI1382" t="s">
        <v>836</v>
      </c>
      <c r="AJ1382" t="s">
        <v>284</v>
      </c>
      <c r="AK1382">
        <v>870936440</v>
      </c>
      <c r="AO1382">
        <v>260001</v>
      </c>
      <c r="BD1382" s="64">
        <v>2488</v>
      </c>
      <c r="BG1382">
        <f t="shared" si="94"/>
        <v>2488</v>
      </c>
      <c r="BH1382" s="22">
        <f t="shared" si="95"/>
        <v>688</v>
      </c>
      <c r="BI1382" s="67" t="s">
        <v>100</v>
      </c>
      <c r="BJ1382" t="e">
        <f>+VLOOKUP(AH1382,Sheet4!A:A,1,FALSE())</f>
        <v>#N/A</v>
      </c>
      <c r="BO1382" s="62">
        <v>-687.5</v>
      </c>
      <c r="BP1382" t="s">
        <v>837</v>
      </c>
    </row>
    <row r="1383" spans="1:68" ht="12.75" customHeight="1" x14ac:dyDescent="0.3">
      <c r="A1383" s="60">
        <v>46114</v>
      </c>
      <c r="B1383" t="s">
        <v>80</v>
      </c>
      <c r="F1383">
        <v>612.5</v>
      </c>
      <c r="G1383">
        <v>612.5</v>
      </c>
      <c r="H1383">
        <v>437.5</v>
      </c>
      <c r="I1383">
        <v>437.5</v>
      </c>
      <c r="J1383" s="22">
        <v>-175</v>
      </c>
      <c r="S1383" t="s">
        <v>81</v>
      </c>
      <c r="W1383">
        <v>2601176</v>
      </c>
      <c r="X1383" t="s">
        <v>834</v>
      </c>
      <c r="Y1383" t="s">
        <v>169</v>
      </c>
      <c r="Z1383" t="s">
        <v>281</v>
      </c>
      <c r="AA1383" t="s">
        <v>843</v>
      </c>
      <c r="AH1383" t="s">
        <v>834</v>
      </c>
      <c r="AI1383" t="s">
        <v>836</v>
      </c>
      <c r="AJ1383" t="s">
        <v>284</v>
      </c>
      <c r="AK1383">
        <v>870936440</v>
      </c>
      <c r="AO1383">
        <v>260001</v>
      </c>
      <c r="BE1383" s="64">
        <v>612</v>
      </c>
      <c r="BG1383">
        <f t="shared" si="94"/>
        <v>612</v>
      </c>
      <c r="BH1383" s="22">
        <f t="shared" si="95"/>
        <v>174.5</v>
      </c>
      <c r="BI1383" s="65" t="s">
        <v>100</v>
      </c>
      <c r="BJ1383" t="e">
        <f>+VLOOKUP(AH1383,Sheet4!A:A,1,FALSE())</f>
        <v>#N/A</v>
      </c>
      <c r="BO1383" s="62">
        <v>-175</v>
      </c>
      <c r="BP1383" t="s">
        <v>837</v>
      </c>
    </row>
    <row r="1384" spans="1:68" ht="12.75" customHeight="1" x14ac:dyDescent="0.3">
      <c r="A1384" s="60">
        <v>46114</v>
      </c>
      <c r="B1384" t="s">
        <v>80</v>
      </c>
      <c r="F1384">
        <v>87.5</v>
      </c>
      <c r="G1384">
        <v>87.5</v>
      </c>
      <c r="H1384">
        <v>62.5</v>
      </c>
      <c r="I1384">
        <v>62.5</v>
      </c>
      <c r="J1384" s="22">
        <v>-25</v>
      </c>
      <c r="S1384" t="s">
        <v>81</v>
      </c>
      <c r="W1384">
        <v>2601176</v>
      </c>
      <c r="X1384" t="s">
        <v>834</v>
      </c>
      <c r="Y1384" t="s">
        <v>169</v>
      </c>
      <c r="Z1384" t="s">
        <v>281</v>
      </c>
      <c r="AA1384" t="s">
        <v>844</v>
      </c>
      <c r="AH1384" t="s">
        <v>834</v>
      </c>
      <c r="AI1384" t="s">
        <v>836</v>
      </c>
      <c r="AJ1384" t="s">
        <v>284</v>
      </c>
      <c r="AK1384">
        <v>870936440</v>
      </c>
      <c r="AO1384">
        <v>260001</v>
      </c>
      <c r="BE1384" s="64">
        <v>88</v>
      </c>
      <c r="BG1384">
        <f t="shared" si="94"/>
        <v>88</v>
      </c>
      <c r="BH1384" s="22">
        <f t="shared" si="95"/>
        <v>25.5</v>
      </c>
      <c r="BI1384" s="65" t="s">
        <v>100</v>
      </c>
      <c r="BJ1384" t="e">
        <f>+VLOOKUP(AH1384,Sheet4!A:A,1,FALSE())</f>
        <v>#N/A</v>
      </c>
      <c r="BO1384" s="62">
        <v>-25</v>
      </c>
      <c r="BP1384" t="s">
        <v>837</v>
      </c>
    </row>
    <row r="1385" spans="1:68" ht="12.75" customHeight="1" x14ac:dyDescent="0.3">
      <c r="A1385" s="60">
        <v>46114</v>
      </c>
      <c r="B1385" t="s">
        <v>80</v>
      </c>
      <c r="F1385">
        <v>6125</v>
      </c>
      <c r="G1385">
        <v>6125</v>
      </c>
      <c r="H1385">
        <v>4425</v>
      </c>
      <c r="I1385">
        <v>4425</v>
      </c>
      <c r="J1385" s="22">
        <v>-1700</v>
      </c>
      <c r="S1385" t="s">
        <v>81</v>
      </c>
      <c r="W1385">
        <v>2601176</v>
      </c>
      <c r="X1385" t="s">
        <v>834</v>
      </c>
      <c r="Y1385" t="s">
        <v>169</v>
      </c>
      <c r="Z1385" t="s">
        <v>281</v>
      </c>
      <c r="AA1385" t="s">
        <v>845</v>
      </c>
      <c r="AH1385" t="s">
        <v>834</v>
      </c>
      <c r="AI1385" t="s">
        <v>836</v>
      </c>
      <c r="AJ1385" t="s">
        <v>284</v>
      </c>
      <c r="AK1385">
        <v>870936440</v>
      </c>
      <c r="AO1385">
        <v>260001</v>
      </c>
      <c r="BD1385" s="64">
        <v>6125</v>
      </c>
      <c r="BG1385">
        <f t="shared" si="94"/>
        <v>6125</v>
      </c>
      <c r="BH1385" s="22">
        <f t="shared" si="95"/>
        <v>1700</v>
      </c>
      <c r="BI1385" s="67" t="s">
        <v>100</v>
      </c>
      <c r="BJ1385" t="e">
        <f>+VLOOKUP(AH1385,Sheet4!A:A,1,FALSE())</f>
        <v>#N/A</v>
      </c>
      <c r="BO1385" s="62">
        <v>-1700</v>
      </c>
      <c r="BP1385" t="s">
        <v>837</v>
      </c>
    </row>
    <row r="1386" spans="1:68" ht="12.75" customHeight="1" x14ac:dyDescent="0.3">
      <c r="A1386" s="60">
        <v>46114</v>
      </c>
      <c r="B1386" t="s">
        <v>80</v>
      </c>
      <c r="F1386">
        <v>5750</v>
      </c>
      <c r="G1386">
        <v>5750</v>
      </c>
      <c r="H1386">
        <v>4150</v>
      </c>
      <c r="I1386">
        <v>4150</v>
      </c>
      <c r="J1386" s="22">
        <v>-1600</v>
      </c>
      <c r="S1386" t="s">
        <v>81</v>
      </c>
      <c r="W1386">
        <v>2601176</v>
      </c>
      <c r="X1386" t="s">
        <v>834</v>
      </c>
      <c r="Y1386" t="s">
        <v>169</v>
      </c>
      <c r="Z1386" t="s">
        <v>281</v>
      </c>
      <c r="AA1386" t="s">
        <v>846</v>
      </c>
      <c r="AH1386" t="s">
        <v>834</v>
      </c>
      <c r="AI1386" t="s">
        <v>836</v>
      </c>
      <c r="AJ1386" t="s">
        <v>284</v>
      </c>
      <c r="AK1386">
        <v>870936440</v>
      </c>
      <c r="AO1386">
        <v>260001</v>
      </c>
      <c r="BE1386" s="64">
        <v>5750</v>
      </c>
      <c r="BG1386">
        <f t="shared" si="94"/>
        <v>5750</v>
      </c>
      <c r="BH1386" s="22">
        <f t="shared" si="95"/>
        <v>1600</v>
      </c>
      <c r="BI1386" s="65" t="s">
        <v>100</v>
      </c>
      <c r="BJ1386" t="e">
        <f>+VLOOKUP(AH1386,Sheet4!A:A,1,FALSE())</f>
        <v>#N/A</v>
      </c>
      <c r="BO1386" s="62">
        <v>-1600</v>
      </c>
      <c r="BP1386" t="s">
        <v>837</v>
      </c>
    </row>
    <row r="1387" spans="1:68" ht="12.75" customHeight="1" x14ac:dyDescent="0.3">
      <c r="A1387" s="60">
        <v>46114</v>
      </c>
      <c r="B1387" t="s">
        <v>80</v>
      </c>
      <c r="F1387">
        <v>3712.5</v>
      </c>
      <c r="G1387">
        <v>3712.5</v>
      </c>
      <c r="H1387">
        <v>2675</v>
      </c>
      <c r="I1387">
        <v>2675</v>
      </c>
      <c r="J1387" s="22">
        <v>-1037.5</v>
      </c>
      <c r="S1387" t="s">
        <v>81</v>
      </c>
      <c r="W1387">
        <v>2601176</v>
      </c>
      <c r="X1387" t="s">
        <v>834</v>
      </c>
      <c r="Y1387" t="s">
        <v>169</v>
      </c>
      <c r="Z1387" t="s">
        <v>281</v>
      </c>
      <c r="AA1387" t="s">
        <v>847</v>
      </c>
      <c r="AH1387" t="s">
        <v>834</v>
      </c>
      <c r="AI1387" t="s">
        <v>836</v>
      </c>
      <c r="AJ1387" t="s">
        <v>284</v>
      </c>
      <c r="AK1387">
        <v>870936440</v>
      </c>
      <c r="AO1387">
        <v>260001</v>
      </c>
      <c r="BD1387" s="64">
        <v>3712</v>
      </c>
      <c r="BG1387">
        <f t="shared" si="94"/>
        <v>3712</v>
      </c>
      <c r="BH1387" s="22">
        <f t="shared" si="95"/>
        <v>1037</v>
      </c>
      <c r="BI1387" s="67" t="s">
        <v>100</v>
      </c>
      <c r="BJ1387" t="e">
        <f>+VLOOKUP(AH1387,Sheet4!A:A,1,FALSE())</f>
        <v>#N/A</v>
      </c>
      <c r="BO1387" s="62">
        <v>-1037.5</v>
      </c>
      <c r="BP1387" t="s">
        <v>837</v>
      </c>
    </row>
    <row r="1388" spans="1:68" ht="12.75" customHeight="1" x14ac:dyDescent="0.3">
      <c r="A1388" s="60">
        <v>46114</v>
      </c>
      <c r="B1388" t="s">
        <v>80</v>
      </c>
      <c r="F1388">
        <v>3525</v>
      </c>
      <c r="G1388">
        <v>3525</v>
      </c>
      <c r="H1388">
        <v>2550</v>
      </c>
      <c r="I1388">
        <v>2550</v>
      </c>
      <c r="J1388" s="22">
        <v>-975</v>
      </c>
      <c r="S1388" t="s">
        <v>81</v>
      </c>
      <c r="W1388">
        <v>2601176</v>
      </c>
      <c r="X1388" t="s">
        <v>834</v>
      </c>
      <c r="Y1388" t="s">
        <v>169</v>
      </c>
      <c r="Z1388" t="s">
        <v>281</v>
      </c>
      <c r="AA1388" t="s">
        <v>848</v>
      </c>
      <c r="AH1388" t="s">
        <v>834</v>
      </c>
      <c r="AI1388" t="s">
        <v>836</v>
      </c>
      <c r="AJ1388" t="s">
        <v>284</v>
      </c>
      <c r="AK1388">
        <v>870936440</v>
      </c>
      <c r="AO1388">
        <v>260001</v>
      </c>
      <c r="BD1388" s="64">
        <v>3525</v>
      </c>
      <c r="BG1388">
        <f t="shared" si="94"/>
        <v>3525</v>
      </c>
      <c r="BH1388" s="22">
        <f t="shared" si="95"/>
        <v>975</v>
      </c>
      <c r="BI1388" s="67" t="s">
        <v>100</v>
      </c>
      <c r="BJ1388" t="e">
        <f>+VLOOKUP(AH1388,Sheet4!A:A,1,FALSE())</f>
        <v>#N/A</v>
      </c>
      <c r="BO1388" s="62">
        <v>-975</v>
      </c>
      <c r="BP1388" t="s">
        <v>837</v>
      </c>
    </row>
    <row r="1389" spans="1:68" ht="12.75" customHeight="1" x14ac:dyDescent="0.3">
      <c r="A1389" s="60">
        <v>46114</v>
      </c>
      <c r="B1389" t="s">
        <v>80</v>
      </c>
      <c r="F1389">
        <v>15637.5</v>
      </c>
      <c r="G1389">
        <v>15637.5</v>
      </c>
      <c r="H1389">
        <v>11287.5</v>
      </c>
      <c r="I1389">
        <v>11287.5</v>
      </c>
      <c r="J1389" s="22">
        <v>-4350</v>
      </c>
      <c r="S1389" t="s">
        <v>81</v>
      </c>
      <c r="W1389">
        <v>2601176</v>
      </c>
      <c r="X1389" t="s">
        <v>834</v>
      </c>
      <c r="Y1389" t="s">
        <v>169</v>
      </c>
      <c r="Z1389" t="s">
        <v>281</v>
      </c>
      <c r="AA1389" t="s">
        <v>849</v>
      </c>
      <c r="AH1389" t="s">
        <v>834</v>
      </c>
      <c r="AI1389" t="s">
        <v>836</v>
      </c>
      <c r="AJ1389" t="s">
        <v>284</v>
      </c>
      <c r="AK1389">
        <v>870936440</v>
      </c>
      <c r="AO1389">
        <v>260001</v>
      </c>
      <c r="BD1389" s="64">
        <v>15638</v>
      </c>
      <c r="BG1389">
        <f t="shared" si="94"/>
        <v>15638</v>
      </c>
      <c r="BH1389" s="22">
        <f t="shared" si="95"/>
        <v>4350.5</v>
      </c>
      <c r="BI1389" s="67" t="s">
        <v>100</v>
      </c>
      <c r="BJ1389" t="e">
        <f>+VLOOKUP(AH1389,Sheet4!A:A,1,FALSE())</f>
        <v>#N/A</v>
      </c>
      <c r="BO1389" s="62">
        <v>-4350</v>
      </c>
      <c r="BP1389" t="s">
        <v>837</v>
      </c>
    </row>
    <row r="1390" spans="1:68" ht="12.75" customHeight="1" x14ac:dyDescent="0.3">
      <c r="A1390" s="60">
        <v>46114</v>
      </c>
      <c r="B1390" t="s">
        <v>80</v>
      </c>
      <c r="F1390">
        <v>1587.5</v>
      </c>
      <c r="G1390">
        <v>1587.5</v>
      </c>
      <c r="H1390">
        <v>1150</v>
      </c>
      <c r="I1390">
        <v>1150</v>
      </c>
      <c r="J1390" s="22">
        <v>-437.5</v>
      </c>
      <c r="S1390" t="s">
        <v>81</v>
      </c>
      <c r="W1390">
        <v>2601176</v>
      </c>
      <c r="X1390" t="s">
        <v>834</v>
      </c>
      <c r="Y1390" t="s">
        <v>169</v>
      </c>
      <c r="Z1390" t="s">
        <v>281</v>
      </c>
      <c r="AA1390" t="s">
        <v>850</v>
      </c>
      <c r="AH1390" t="s">
        <v>834</v>
      </c>
      <c r="AI1390" t="s">
        <v>836</v>
      </c>
      <c r="AJ1390" t="s">
        <v>284</v>
      </c>
      <c r="AK1390">
        <v>870936440</v>
      </c>
      <c r="AO1390">
        <v>260001</v>
      </c>
      <c r="BD1390" s="64">
        <v>1588</v>
      </c>
      <c r="BG1390">
        <f t="shared" si="94"/>
        <v>1588</v>
      </c>
      <c r="BH1390" s="22">
        <f t="shared" si="95"/>
        <v>438</v>
      </c>
      <c r="BI1390" s="67" t="s">
        <v>100</v>
      </c>
      <c r="BJ1390" t="e">
        <f>+VLOOKUP(AH1390,Sheet4!A:A,1,FALSE())</f>
        <v>#N/A</v>
      </c>
      <c r="BO1390" s="62">
        <v>-437.5</v>
      </c>
      <c r="BP1390" t="s">
        <v>837</v>
      </c>
    </row>
    <row r="1391" spans="1:68" ht="12.75" customHeight="1" x14ac:dyDescent="0.3">
      <c r="A1391" s="60">
        <v>46114</v>
      </c>
      <c r="B1391" t="s">
        <v>63</v>
      </c>
      <c r="F1391">
        <v>1575</v>
      </c>
      <c r="G1391">
        <v>1575</v>
      </c>
      <c r="H1391">
        <v>1245</v>
      </c>
      <c r="I1391">
        <v>1245</v>
      </c>
      <c r="J1391" s="22">
        <v>-330</v>
      </c>
      <c r="K1391" t="s">
        <v>93</v>
      </c>
      <c r="S1391" t="s">
        <v>65</v>
      </c>
      <c r="W1391">
        <v>2601177</v>
      </c>
      <c r="X1391" t="s">
        <v>851</v>
      </c>
      <c r="Y1391" t="s">
        <v>169</v>
      </c>
      <c r="Z1391" t="s">
        <v>281</v>
      </c>
      <c r="AA1391" t="s">
        <v>852</v>
      </c>
      <c r="AH1391" t="s">
        <v>851</v>
      </c>
      <c r="AI1391" t="s">
        <v>853</v>
      </c>
      <c r="AJ1391" t="s">
        <v>284</v>
      </c>
      <c r="AK1391">
        <v>870936440</v>
      </c>
      <c r="AO1391">
        <v>260001</v>
      </c>
      <c r="BG1391">
        <f t="shared" si="94"/>
        <v>0</v>
      </c>
      <c r="BH1391" s="22">
        <f t="shared" si="95"/>
        <v>-1245</v>
      </c>
      <c r="BI1391" s="61" t="s">
        <v>72</v>
      </c>
      <c r="BJ1391" t="e">
        <f>+VLOOKUP(AH1391,Sheet4!A:A,1,FALSE())</f>
        <v>#N/A</v>
      </c>
      <c r="BO1391" s="62">
        <v>-330</v>
      </c>
      <c r="BP1391" t="s">
        <v>854</v>
      </c>
    </row>
    <row r="1392" spans="1:68" ht="12.75" customHeight="1" x14ac:dyDescent="0.3">
      <c r="A1392" s="60">
        <v>46114</v>
      </c>
      <c r="B1392" t="s">
        <v>63</v>
      </c>
      <c r="F1392">
        <v>495</v>
      </c>
      <c r="G1392">
        <v>495</v>
      </c>
      <c r="H1392">
        <v>390</v>
      </c>
      <c r="I1392">
        <v>390</v>
      </c>
      <c r="J1392" s="22">
        <v>-105</v>
      </c>
      <c r="K1392" t="s">
        <v>93</v>
      </c>
      <c r="S1392" t="s">
        <v>65</v>
      </c>
      <c r="W1392">
        <v>2601177</v>
      </c>
      <c r="X1392" t="s">
        <v>851</v>
      </c>
      <c r="Y1392" t="s">
        <v>169</v>
      </c>
      <c r="Z1392" t="s">
        <v>281</v>
      </c>
      <c r="AA1392" t="s">
        <v>855</v>
      </c>
      <c r="AH1392" t="s">
        <v>851</v>
      </c>
      <c r="AI1392" t="s">
        <v>853</v>
      </c>
      <c r="AJ1392" t="s">
        <v>284</v>
      </c>
      <c r="AK1392">
        <v>870936440</v>
      </c>
      <c r="AO1392">
        <v>260001</v>
      </c>
      <c r="BG1392">
        <f t="shared" si="94"/>
        <v>0</v>
      </c>
      <c r="BH1392" s="22">
        <f t="shared" si="95"/>
        <v>-390</v>
      </c>
      <c r="BI1392" s="61" t="s">
        <v>72</v>
      </c>
      <c r="BJ1392" t="e">
        <f>+VLOOKUP(AH1392,Sheet4!A:A,1,FALSE())</f>
        <v>#N/A</v>
      </c>
      <c r="BO1392" s="62">
        <v>-105</v>
      </c>
      <c r="BP1392" t="s">
        <v>854</v>
      </c>
    </row>
    <row r="1393" spans="1:68" ht="12.75" customHeight="1" x14ac:dyDescent="0.3">
      <c r="A1393" s="60">
        <v>46114</v>
      </c>
      <c r="B1393" t="s">
        <v>63</v>
      </c>
      <c r="F1393">
        <v>1515</v>
      </c>
      <c r="G1393">
        <v>1515</v>
      </c>
      <c r="H1393">
        <v>1200</v>
      </c>
      <c r="I1393">
        <v>1200</v>
      </c>
      <c r="J1393" s="22">
        <v>-315</v>
      </c>
      <c r="K1393" t="s">
        <v>93</v>
      </c>
      <c r="S1393" t="s">
        <v>65</v>
      </c>
      <c r="W1393">
        <v>2601177</v>
      </c>
      <c r="X1393" t="s">
        <v>851</v>
      </c>
      <c r="Y1393" t="s">
        <v>169</v>
      </c>
      <c r="Z1393" t="s">
        <v>281</v>
      </c>
      <c r="AA1393" t="s">
        <v>856</v>
      </c>
      <c r="AH1393" t="s">
        <v>851</v>
      </c>
      <c r="AI1393" t="s">
        <v>853</v>
      </c>
      <c r="AJ1393" t="s">
        <v>284</v>
      </c>
      <c r="AK1393">
        <v>870936440</v>
      </c>
      <c r="AO1393">
        <v>260001</v>
      </c>
      <c r="BG1393">
        <f t="shared" si="94"/>
        <v>0</v>
      </c>
      <c r="BH1393" s="22">
        <f t="shared" si="95"/>
        <v>-1200</v>
      </c>
      <c r="BI1393" s="61" t="s">
        <v>72</v>
      </c>
      <c r="BJ1393" t="e">
        <f>+VLOOKUP(AH1393,Sheet4!A:A,1,FALSE())</f>
        <v>#N/A</v>
      </c>
      <c r="BO1393" s="62">
        <v>-315</v>
      </c>
      <c r="BP1393" t="s">
        <v>854</v>
      </c>
    </row>
    <row r="1394" spans="1:68" ht="12.75" customHeight="1" x14ac:dyDescent="0.3">
      <c r="A1394" s="60">
        <v>46114</v>
      </c>
      <c r="B1394" t="s">
        <v>63</v>
      </c>
      <c r="F1394">
        <v>765</v>
      </c>
      <c r="G1394">
        <v>765</v>
      </c>
      <c r="H1394">
        <v>615</v>
      </c>
      <c r="I1394">
        <v>615</v>
      </c>
      <c r="J1394" s="22">
        <v>-150</v>
      </c>
      <c r="K1394" t="s">
        <v>93</v>
      </c>
      <c r="S1394" t="s">
        <v>65</v>
      </c>
      <c r="W1394">
        <v>2601177</v>
      </c>
      <c r="X1394" t="s">
        <v>851</v>
      </c>
      <c r="Y1394" t="s">
        <v>169</v>
      </c>
      <c r="Z1394" t="s">
        <v>281</v>
      </c>
      <c r="AA1394" t="s">
        <v>857</v>
      </c>
      <c r="AH1394" t="s">
        <v>851</v>
      </c>
      <c r="AI1394" t="s">
        <v>853</v>
      </c>
      <c r="AJ1394" t="s">
        <v>284</v>
      </c>
      <c r="AK1394">
        <v>870936440</v>
      </c>
      <c r="AO1394">
        <v>260001</v>
      </c>
      <c r="BG1394">
        <f t="shared" si="94"/>
        <v>0</v>
      </c>
      <c r="BH1394" s="22">
        <f t="shared" si="95"/>
        <v>-615</v>
      </c>
      <c r="BI1394" s="61" t="s">
        <v>72</v>
      </c>
      <c r="BJ1394" t="e">
        <f>+VLOOKUP(AH1394,Sheet4!A:A,1,FALSE())</f>
        <v>#N/A</v>
      </c>
      <c r="BO1394" s="62">
        <v>-150</v>
      </c>
      <c r="BP1394" t="s">
        <v>854</v>
      </c>
    </row>
    <row r="1395" spans="1:68" ht="12.75" customHeight="1" x14ac:dyDescent="0.3">
      <c r="A1395" s="60">
        <v>46114</v>
      </c>
      <c r="B1395" t="s">
        <v>63</v>
      </c>
      <c r="F1395">
        <v>3060</v>
      </c>
      <c r="G1395">
        <v>3060</v>
      </c>
      <c r="H1395">
        <v>2430</v>
      </c>
      <c r="I1395">
        <v>2430</v>
      </c>
      <c r="J1395" s="22">
        <v>-630</v>
      </c>
      <c r="K1395" t="s">
        <v>93</v>
      </c>
      <c r="S1395" t="s">
        <v>65</v>
      </c>
      <c r="W1395">
        <v>2601177</v>
      </c>
      <c r="X1395" t="s">
        <v>851</v>
      </c>
      <c r="Y1395" t="s">
        <v>169</v>
      </c>
      <c r="Z1395" t="s">
        <v>281</v>
      </c>
      <c r="AA1395" t="s">
        <v>858</v>
      </c>
      <c r="AH1395" t="s">
        <v>851</v>
      </c>
      <c r="AI1395" t="s">
        <v>853</v>
      </c>
      <c r="AJ1395" t="s">
        <v>284</v>
      </c>
      <c r="AK1395">
        <v>870936440</v>
      </c>
      <c r="AO1395">
        <v>260001</v>
      </c>
      <c r="BG1395">
        <f t="shared" si="94"/>
        <v>0</v>
      </c>
      <c r="BH1395" s="22">
        <f t="shared" si="95"/>
        <v>-2430</v>
      </c>
      <c r="BI1395" s="61" t="s">
        <v>72</v>
      </c>
      <c r="BJ1395" t="e">
        <f>+VLOOKUP(AH1395,Sheet4!A:A,1,FALSE())</f>
        <v>#N/A</v>
      </c>
      <c r="BO1395" s="62">
        <v>-630</v>
      </c>
      <c r="BP1395" t="s">
        <v>854</v>
      </c>
    </row>
    <row r="1396" spans="1:68" ht="12.75" customHeight="1" x14ac:dyDescent="0.3">
      <c r="A1396" s="60">
        <v>46114</v>
      </c>
      <c r="B1396" t="s">
        <v>63</v>
      </c>
      <c r="F1396">
        <v>2715</v>
      </c>
      <c r="G1396">
        <v>2715</v>
      </c>
      <c r="H1396">
        <v>2160</v>
      </c>
      <c r="I1396">
        <v>2160</v>
      </c>
      <c r="J1396" s="22">
        <v>-555</v>
      </c>
      <c r="K1396" t="s">
        <v>93</v>
      </c>
      <c r="S1396" t="s">
        <v>65</v>
      </c>
      <c r="W1396">
        <v>2601177</v>
      </c>
      <c r="X1396" t="s">
        <v>851</v>
      </c>
      <c r="Y1396" t="s">
        <v>169</v>
      </c>
      <c r="Z1396" t="s">
        <v>281</v>
      </c>
      <c r="AA1396" t="s">
        <v>859</v>
      </c>
      <c r="AH1396" t="s">
        <v>851</v>
      </c>
      <c r="AI1396" t="s">
        <v>853</v>
      </c>
      <c r="AJ1396" t="s">
        <v>284</v>
      </c>
      <c r="AK1396">
        <v>870936440</v>
      </c>
      <c r="AO1396">
        <v>260001</v>
      </c>
      <c r="BG1396">
        <f t="shared" si="94"/>
        <v>0</v>
      </c>
      <c r="BH1396" s="22">
        <f t="shared" si="95"/>
        <v>-2160</v>
      </c>
      <c r="BI1396" s="61" t="s">
        <v>72</v>
      </c>
      <c r="BJ1396" t="e">
        <f>+VLOOKUP(AH1396,Sheet4!A:A,1,FALSE())</f>
        <v>#N/A</v>
      </c>
      <c r="BO1396" s="62">
        <v>-555</v>
      </c>
      <c r="BP1396" t="s">
        <v>854</v>
      </c>
    </row>
    <row r="1397" spans="1:68" ht="12.75" customHeight="1" x14ac:dyDescent="0.3">
      <c r="A1397" s="60">
        <v>46114</v>
      </c>
      <c r="B1397" t="s">
        <v>63</v>
      </c>
      <c r="F1397">
        <v>1545</v>
      </c>
      <c r="G1397">
        <v>1545</v>
      </c>
      <c r="H1397">
        <v>1230</v>
      </c>
      <c r="I1397">
        <v>1230</v>
      </c>
      <c r="J1397" s="22">
        <v>-315</v>
      </c>
      <c r="K1397" t="s">
        <v>93</v>
      </c>
      <c r="S1397" t="s">
        <v>65</v>
      </c>
      <c r="W1397">
        <v>2601177</v>
      </c>
      <c r="X1397" t="s">
        <v>851</v>
      </c>
      <c r="Y1397" t="s">
        <v>169</v>
      </c>
      <c r="Z1397" t="s">
        <v>281</v>
      </c>
      <c r="AA1397" t="s">
        <v>860</v>
      </c>
      <c r="AH1397" t="s">
        <v>851</v>
      </c>
      <c r="AI1397" t="s">
        <v>853</v>
      </c>
      <c r="AJ1397" t="s">
        <v>284</v>
      </c>
      <c r="AK1397">
        <v>870936440</v>
      </c>
      <c r="AO1397">
        <v>260001</v>
      </c>
      <c r="BG1397">
        <f t="shared" si="94"/>
        <v>0</v>
      </c>
      <c r="BH1397" s="22">
        <f t="shared" si="95"/>
        <v>-1230</v>
      </c>
      <c r="BI1397" s="61" t="s">
        <v>72</v>
      </c>
      <c r="BJ1397" t="e">
        <f>+VLOOKUP(AH1397,Sheet4!A:A,1,FALSE())</f>
        <v>#N/A</v>
      </c>
      <c r="BO1397" s="62">
        <v>-315</v>
      </c>
      <c r="BP1397" t="s">
        <v>854</v>
      </c>
    </row>
    <row r="1398" spans="1:68" ht="12.75" customHeight="1" x14ac:dyDescent="0.3">
      <c r="A1398" s="60">
        <v>46114</v>
      </c>
      <c r="B1398" t="s">
        <v>63</v>
      </c>
      <c r="F1398">
        <v>1035</v>
      </c>
      <c r="G1398">
        <v>1035</v>
      </c>
      <c r="H1398">
        <v>825</v>
      </c>
      <c r="I1398">
        <v>825</v>
      </c>
      <c r="J1398" s="22">
        <v>-210</v>
      </c>
      <c r="K1398" t="s">
        <v>93</v>
      </c>
      <c r="S1398" t="s">
        <v>65</v>
      </c>
      <c r="W1398">
        <v>2601177</v>
      </c>
      <c r="X1398" t="s">
        <v>851</v>
      </c>
      <c r="Y1398" t="s">
        <v>169</v>
      </c>
      <c r="Z1398" t="s">
        <v>281</v>
      </c>
      <c r="AA1398" t="s">
        <v>861</v>
      </c>
      <c r="AH1398" t="s">
        <v>851</v>
      </c>
      <c r="AI1398" t="s">
        <v>853</v>
      </c>
      <c r="AJ1398" t="s">
        <v>284</v>
      </c>
      <c r="AK1398">
        <v>870936440</v>
      </c>
      <c r="AO1398">
        <v>260001</v>
      </c>
      <c r="BG1398">
        <f t="shared" si="94"/>
        <v>0</v>
      </c>
      <c r="BH1398" s="22">
        <f t="shared" si="95"/>
        <v>-825</v>
      </c>
      <c r="BI1398" s="61" t="s">
        <v>72</v>
      </c>
      <c r="BJ1398" t="e">
        <f>+VLOOKUP(AH1398,Sheet4!A:A,1,FALSE())</f>
        <v>#N/A</v>
      </c>
      <c r="BO1398" s="62">
        <v>-210</v>
      </c>
      <c r="BP1398" t="s">
        <v>854</v>
      </c>
    </row>
    <row r="1399" spans="1:68" ht="12.75" customHeight="1" x14ac:dyDescent="0.3">
      <c r="A1399" s="60">
        <v>46114</v>
      </c>
      <c r="B1399" t="s">
        <v>63</v>
      </c>
      <c r="F1399">
        <v>4200</v>
      </c>
      <c r="G1399">
        <v>4200</v>
      </c>
      <c r="H1399">
        <v>3330</v>
      </c>
      <c r="I1399">
        <v>3330</v>
      </c>
      <c r="J1399" s="22">
        <v>-870</v>
      </c>
      <c r="K1399" t="s">
        <v>93</v>
      </c>
      <c r="S1399" t="s">
        <v>65</v>
      </c>
      <c r="W1399">
        <v>2601177</v>
      </c>
      <c r="X1399" t="s">
        <v>851</v>
      </c>
      <c r="Y1399" t="s">
        <v>169</v>
      </c>
      <c r="Z1399" t="s">
        <v>281</v>
      </c>
      <c r="AA1399" t="s">
        <v>862</v>
      </c>
      <c r="AH1399" t="s">
        <v>851</v>
      </c>
      <c r="AI1399" t="s">
        <v>853</v>
      </c>
      <c r="AJ1399" t="s">
        <v>284</v>
      </c>
      <c r="AK1399">
        <v>870936440</v>
      </c>
      <c r="AO1399">
        <v>260001</v>
      </c>
      <c r="BG1399">
        <f t="shared" si="94"/>
        <v>0</v>
      </c>
      <c r="BH1399" s="22">
        <f t="shared" si="95"/>
        <v>-3330</v>
      </c>
      <c r="BI1399" s="61" t="s">
        <v>72</v>
      </c>
      <c r="BJ1399" t="e">
        <f>+VLOOKUP(AH1399,Sheet4!A:A,1,FALSE())</f>
        <v>#N/A</v>
      </c>
      <c r="BO1399" s="62">
        <v>-870</v>
      </c>
      <c r="BP1399" t="s">
        <v>854</v>
      </c>
    </row>
    <row r="1400" spans="1:68" ht="12.75" customHeight="1" x14ac:dyDescent="0.3">
      <c r="A1400" s="60">
        <v>46114</v>
      </c>
      <c r="B1400" t="s">
        <v>63</v>
      </c>
      <c r="F1400">
        <v>4050</v>
      </c>
      <c r="G1400">
        <v>4050</v>
      </c>
      <c r="H1400">
        <v>3210</v>
      </c>
      <c r="I1400">
        <v>3210</v>
      </c>
      <c r="J1400" s="22">
        <v>-840</v>
      </c>
      <c r="K1400" t="s">
        <v>93</v>
      </c>
      <c r="S1400" t="s">
        <v>65</v>
      </c>
      <c r="W1400">
        <v>2601177</v>
      </c>
      <c r="X1400" t="s">
        <v>851</v>
      </c>
      <c r="Y1400" t="s">
        <v>169</v>
      </c>
      <c r="Z1400" t="s">
        <v>281</v>
      </c>
      <c r="AA1400" t="s">
        <v>863</v>
      </c>
      <c r="AH1400" t="s">
        <v>851</v>
      </c>
      <c r="AI1400" t="s">
        <v>853</v>
      </c>
      <c r="AJ1400" t="s">
        <v>284</v>
      </c>
      <c r="AK1400">
        <v>870936440</v>
      </c>
      <c r="AO1400">
        <v>260001</v>
      </c>
      <c r="BG1400">
        <f t="shared" si="94"/>
        <v>0</v>
      </c>
      <c r="BH1400" s="22">
        <f t="shared" si="95"/>
        <v>-3210</v>
      </c>
      <c r="BI1400" s="61" t="s">
        <v>72</v>
      </c>
      <c r="BJ1400" t="e">
        <f>+VLOOKUP(AH1400,Sheet4!A:A,1,FALSE())</f>
        <v>#N/A</v>
      </c>
      <c r="BO1400" s="62">
        <v>-840</v>
      </c>
      <c r="BP1400" t="s">
        <v>854</v>
      </c>
    </row>
    <row r="1401" spans="1:68" ht="12.75" customHeight="1" x14ac:dyDescent="0.3">
      <c r="A1401" s="60">
        <v>46114</v>
      </c>
      <c r="B1401" t="s">
        <v>63</v>
      </c>
      <c r="F1401">
        <v>3435</v>
      </c>
      <c r="G1401">
        <v>3435</v>
      </c>
      <c r="H1401">
        <v>2730</v>
      </c>
      <c r="I1401">
        <v>2730</v>
      </c>
      <c r="J1401" s="22">
        <v>-705</v>
      </c>
      <c r="K1401" t="s">
        <v>93</v>
      </c>
      <c r="S1401" t="s">
        <v>65</v>
      </c>
      <c r="W1401">
        <v>2601177</v>
      </c>
      <c r="X1401" t="s">
        <v>851</v>
      </c>
      <c r="Y1401" t="s">
        <v>169</v>
      </c>
      <c r="Z1401" t="s">
        <v>281</v>
      </c>
      <c r="AA1401" t="s">
        <v>864</v>
      </c>
      <c r="AH1401" t="s">
        <v>851</v>
      </c>
      <c r="AI1401" t="s">
        <v>853</v>
      </c>
      <c r="AJ1401" t="s">
        <v>284</v>
      </c>
      <c r="AK1401">
        <v>870936440</v>
      </c>
      <c r="AO1401">
        <v>260001</v>
      </c>
      <c r="BG1401">
        <f t="shared" si="94"/>
        <v>0</v>
      </c>
      <c r="BH1401" s="22">
        <f t="shared" si="95"/>
        <v>-2730</v>
      </c>
      <c r="BI1401" s="61" t="s">
        <v>72</v>
      </c>
      <c r="BJ1401" t="e">
        <f>+VLOOKUP(AH1401,Sheet4!A:A,1,FALSE())</f>
        <v>#N/A</v>
      </c>
      <c r="BO1401" s="62">
        <v>-705</v>
      </c>
      <c r="BP1401" t="s">
        <v>854</v>
      </c>
    </row>
    <row r="1402" spans="1:68" ht="12.75" customHeight="1" x14ac:dyDescent="0.3">
      <c r="A1402" s="60">
        <v>46114</v>
      </c>
      <c r="B1402" t="s">
        <v>63</v>
      </c>
      <c r="F1402">
        <v>4770</v>
      </c>
      <c r="G1402">
        <v>4770</v>
      </c>
      <c r="H1402">
        <v>3795</v>
      </c>
      <c r="I1402">
        <v>3795</v>
      </c>
      <c r="J1402" s="22">
        <v>-975</v>
      </c>
      <c r="K1402" t="s">
        <v>93</v>
      </c>
      <c r="S1402" t="s">
        <v>65</v>
      </c>
      <c r="W1402">
        <v>2601177</v>
      </c>
      <c r="X1402" t="s">
        <v>851</v>
      </c>
      <c r="Y1402" t="s">
        <v>169</v>
      </c>
      <c r="Z1402" t="s">
        <v>281</v>
      </c>
      <c r="AA1402" t="s">
        <v>865</v>
      </c>
      <c r="AH1402" t="s">
        <v>851</v>
      </c>
      <c r="AI1402" t="s">
        <v>853</v>
      </c>
      <c r="AJ1402" t="s">
        <v>284</v>
      </c>
      <c r="AK1402">
        <v>870936440</v>
      </c>
      <c r="AO1402">
        <v>260001</v>
      </c>
      <c r="BG1402">
        <f t="shared" si="94"/>
        <v>0</v>
      </c>
      <c r="BH1402" s="22">
        <f t="shared" si="95"/>
        <v>-3795</v>
      </c>
      <c r="BI1402" s="61" t="s">
        <v>72</v>
      </c>
      <c r="BJ1402" t="e">
        <f>+VLOOKUP(AH1402,Sheet4!A:A,1,FALSE())</f>
        <v>#N/A</v>
      </c>
      <c r="BO1402" s="62">
        <v>-975</v>
      </c>
      <c r="BP1402" t="s">
        <v>854</v>
      </c>
    </row>
    <row r="1403" spans="1:68" ht="12.75" customHeight="1" x14ac:dyDescent="0.3">
      <c r="A1403" s="60">
        <v>46114</v>
      </c>
      <c r="B1403" t="s">
        <v>63</v>
      </c>
      <c r="F1403">
        <v>5940</v>
      </c>
      <c r="G1403">
        <v>5940</v>
      </c>
      <c r="H1403">
        <v>4710</v>
      </c>
      <c r="I1403">
        <v>4710</v>
      </c>
      <c r="J1403" s="22">
        <v>-1230</v>
      </c>
      <c r="K1403" t="s">
        <v>93</v>
      </c>
      <c r="S1403" t="s">
        <v>65</v>
      </c>
      <c r="W1403">
        <v>2601177</v>
      </c>
      <c r="X1403" t="s">
        <v>851</v>
      </c>
      <c r="Y1403" t="s">
        <v>169</v>
      </c>
      <c r="Z1403" t="s">
        <v>281</v>
      </c>
      <c r="AA1403" t="s">
        <v>866</v>
      </c>
      <c r="AH1403" t="s">
        <v>851</v>
      </c>
      <c r="AI1403" t="s">
        <v>853</v>
      </c>
      <c r="AJ1403" t="s">
        <v>284</v>
      </c>
      <c r="AK1403">
        <v>870936440</v>
      </c>
      <c r="AO1403">
        <v>260001</v>
      </c>
      <c r="BG1403">
        <f t="shared" si="94"/>
        <v>0</v>
      </c>
      <c r="BH1403" s="22">
        <f t="shared" si="95"/>
        <v>-4710</v>
      </c>
      <c r="BI1403" s="61" t="s">
        <v>72</v>
      </c>
      <c r="BJ1403" t="e">
        <f>+VLOOKUP(AH1403,Sheet4!A:A,1,FALSE())</f>
        <v>#N/A</v>
      </c>
      <c r="BO1403" s="62">
        <v>-1230</v>
      </c>
      <c r="BP1403" t="s">
        <v>854</v>
      </c>
    </row>
    <row r="1404" spans="1:68" ht="12.75" customHeight="1" x14ac:dyDescent="0.3">
      <c r="A1404" s="60">
        <v>46114</v>
      </c>
      <c r="B1404" t="s">
        <v>74</v>
      </c>
      <c r="F1404" s="63">
        <v>105</v>
      </c>
      <c r="G1404">
        <v>52.5</v>
      </c>
      <c r="H1404">
        <v>83</v>
      </c>
      <c r="I1404">
        <v>83</v>
      </c>
      <c r="J1404" s="22">
        <v>-22</v>
      </c>
      <c r="S1404" t="s">
        <v>75</v>
      </c>
      <c r="W1404">
        <v>2601177</v>
      </c>
      <c r="X1404" t="s">
        <v>851</v>
      </c>
      <c r="Y1404" t="s">
        <v>169</v>
      </c>
      <c r="Z1404" t="s">
        <v>281</v>
      </c>
      <c r="AA1404" t="s">
        <v>852</v>
      </c>
      <c r="AH1404" t="s">
        <v>851</v>
      </c>
      <c r="AI1404" t="s">
        <v>853</v>
      </c>
      <c r="AJ1404" t="s">
        <v>284</v>
      </c>
      <c r="AK1404">
        <v>870936440</v>
      </c>
      <c r="AO1404">
        <v>260001</v>
      </c>
      <c r="BG1404">
        <f t="shared" si="94"/>
        <v>0</v>
      </c>
      <c r="BH1404" s="22">
        <f t="shared" si="95"/>
        <v>-83</v>
      </c>
      <c r="BI1404" s="61" t="s">
        <v>72</v>
      </c>
      <c r="BJ1404" t="e">
        <f>+VLOOKUP(AH1404,Sheet4!A:A,1,FALSE())</f>
        <v>#N/A</v>
      </c>
      <c r="BO1404" s="62">
        <v>-22</v>
      </c>
      <c r="BP1404" t="s">
        <v>854</v>
      </c>
    </row>
    <row r="1405" spans="1:68" ht="12.75" customHeight="1" x14ac:dyDescent="0.3">
      <c r="A1405" s="60">
        <v>46114</v>
      </c>
      <c r="B1405" t="s">
        <v>74</v>
      </c>
      <c r="F1405" s="63">
        <v>33</v>
      </c>
      <c r="G1405">
        <v>16.5</v>
      </c>
      <c r="H1405">
        <v>26</v>
      </c>
      <c r="I1405">
        <v>26</v>
      </c>
      <c r="J1405" s="22">
        <v>-7</v>
      </c>
      <c r="S1405" t="s">
        <v>75</v>
      </c>
      <c r="W1405">
        <v>2601177</v>
      </c>
      <c r="X1405" t="s">
        <v>851</v>
      </c>
      <c r="Y1405" t="s">
        <v>169</v>
      </c>
      <c r="Z1405" t="s">
        <v>281</v>
      </c>
      <c r="AA1405" t="s">
        <v>855</v>
      </c>
      <c r="AH1405" t="s">
        <v>851</v>
      </c>
      <c r="AI1405" t="s">
        <v>853</v>
      </c>
      <c r="AJ1405" t="s">
        <v>284</v>
      </c>
      <c r="AK1405">
        <v>870936440</v>
      </c>
      <c r="AO1405">
        <v>260001</v>
      </c>
      <c r="BG1405">
        <f t="shared" si="94"/>
        <v>0</v>
      </c>
      <c r="BH1405" s="22">
        <f t="shared" si="95"/>
        <v>-26</v>
      </c>
      <c r="BI1405" s="61" t="s">
        <v>72</v>
      </c>
      <c r="BJ1405" t="e">
        <f>+VLOOKUP(AH1405,Sheet4!A:A,1,FALSE())</f>
        <v>#N/A</v>
      </c>
      <c r="BO1405" s="62">
        <v>-7</v>
      </c>
      <c r="BP1405" t="s">
        <v>854</v>
      </c>
    </row>
    <row r="1406" spans="1:68" ht="12.75" customHeight="1" x14ac:dyDescent="0.3">
      <c r="A1406" s="60">
        <v>46114</v>
      </c>
      <c r="B1406" t="s">
        <v>74</v>
      </c>
      <c r="F1406" s="63">
        <v>101</v>
      </c>
      <c r="G1406">
        <v>50.5</v>
      </c>
      <c r="H1406">
        <v>80</v>
      </c>
      <c r="I1406">
        <v>80</v>
      </c>
      <c r="J1406" s="22">
        <v>-21</v>
      </c>
      <c r="S1406" t="s">
        <v>75</v>
      </c>
      <c r="W1406">
        <v>2601177</v>
      </c>
      <c r="X1406" t="s">
        <v>851</v>
      </c>
      <c r="Y1406" t="s">
        <v>169</v>
      </c>
      <c r="Z1406" t="s">
        <v>281</v>
      </c>
      <c r="AA1406" t="s">
        <v>856</v>
      </c>
      <c r="AH1406" t="s">
        <v>851</v>
      </c>
      <c r="AI1406" t="s">
        <v>853</v>
      </c>
      <c r="AJ1406" t="s">
        <v>284</v>
      </c>
      <c r="AK1406">
        <v>870936440</v>
      </c>
      <c r="AO1406">
        <v>260001</v>
      </c>
      <c r="BG1406">
        <f t="shared" si="94"/>
        <v>0</v>
      </c>
      <c r="BH1406" s="22">
        <f t="shared" si="95"/>
        <v>-80</v>
      </c>
      <c r="BI1406" s="61" t="s">
        <v>72</v>
      </c>
      <c r="BJ1406" t="e">
        <f>+VLOOKUP(AH1406,Sheet4!A:A,1,FALSE())</f>
        <v>#N/A</v>
      </c>
      <c r="BO1406" s="62">
        <v>-21</v>
      </c>
      <c r="BP1406" t="s">
        <v>854</v>
      </c>
    </row>
    <row r="1407" spans="1:68" ht="12.75" customHeight="1" x14ac:dyDescent="0.3">
      <c r="A1407" s="60">
        <v>46114</v>
      </c>
      <c r="B1407" t="s">
        <v>74</v>
      </c>
      <c r="F1407" s="63">
        <v>51</v>
      </c>
      <c r="G1407">
        <v>25.5</v>
      </c>
      <c r="H1407">
        <v>41</v>
      </c>
      <c r="I1407">
        <v>41</v>
      </c>
      <c r="J1407" s="22">
        <v>-10</v>
      </c>
      <c r="S1407" t="s">
        <v>75</v>
      </c>
      <c r="W1407">
        <v>2601177</v>
      </c>
      <c r="X1407" t="s">
        <v>851</v>
      </c>
      <c r="Y1407" t="s">
        <v>169</v>
      </c>
      <c r="Z1407" t="s">
        <v>281</v>
      </c>
      <c r="AA1407" t="s">
        <v>857</v>
      </c>
      <c r="AH1407" t="s">
        <v>851</v>
      </c>
      <c r="AI1407" t="s">
        <v>853</v>
      </c>
      <c r="AJ1407" t="s">
        <v>284</v>
      </c>
      <c r="AK1407">
        <v>870936440</v>
      </c>
      <c r="AO1407">
        <v>260001</v>
      </c>
      <c r="BG1407">
        <f t="shared" si="94"/>
        <v>0</v>
      </c>
      <c r="BH1407" s="22">
        <f t="shared" si="95"/>
        <v>-41</v>
      </c>
      <c r="BI1407" s="61" t="s">
        <v>72</v>
      </c>
      <c r="BJ1407" t="e">
        <f>+VLOOKUP(AH1407,Sheet4!A:A,1,FALSE())</f>
        <v>#N/A</v>
      </c>
      <c r="BO1407" s="62">
        <v>-10</v>
      </c>
      <c r="BP1407" t="s">
        <v>854</v>
      </c>
    </row>
    <row r="1408" spans="1:68" ht="12.75" customHeight="1" x14ac:dyDescent="0.3">
      <c r="A1408" s="60">
        <v>46114</v>
      </c>
      <c r="B1408" t="s">
        <v>74</v>
      </c>
      <c r="F1408" s="63">
        <v>204</v>
      </c>
      <c r="G1408">
        <v>102</v>
      </c>
      <c r="H1408">
        <v>162</v>
      </c>
      <c r="I1408">
        <v>162</v>
      </c>
      <c r="J1408" s="22">
        <v>-42</v>
      </c>
      <c r="S1408" t="s">
        <v>75</v>
      </c>
      <c r="W1408">
        <v>2601177</v>
      </c>
      <c r="X1408" t="s">
        <v>851</v>
      </c>
      <c r="Y1408" t="s">
        <v>169</v>
      </c>
      <c r="Z1408" t="s">
        <v>281</v>
      </c>
      <c r="AA1408" t="s">
        <v>858</v>
      </c>
      <c r="AH1408" t="s">
        <v>851</v>
      </c>
      <c r="AI1408" t="s">
        <v>853</v>
      </c>
      <c r="AJ1408" t="s">
        <v>284</v>
      </c>
      <c r="AK1408">
        <v>870936440</v>
      </c>
      <c r="AO1408">
        <v>260001</v>
      </c>
      <c r="BG1408">
        <f t="shared" si="94"/>
        <v>0</v>
      </c>
      <c r="BH1408" s="22">
        <f t="shared" si="95"/>
        <v>-162</v>
      </c>
      <c r="BI1408" s="61" t="s">
        <v>72</v>
      </c>
      <c r="BJ1408" t="e">
        <f>+VLOOKUP(AH1408,Sheet4!A:A,1,FALSE())</f>
        <v>#N/A</v>
      </c>
      <c r="BO1408" s="62">
        <v>-42</v>
      </c>
      <c r="BP1408" t="s">
        <v>854</v>
      </c>
    </row>
    <row r="1409" spans="1:68" ht="12.75" customHeight="1" x14ac:dyDescent="0.3">
      <c r="A1409" s="60">
        <v>46114</v>
      </c>
      <c r="B1409" t="s">
        <v>74</v>
      </c>
      <c r="F1409" s="63">
        <v>181</v>
      </c>
      <c r="G1409">
        <v>90.5</v>
      </c>
      <c r="H1409">
        <v>144</v>
      </c>
      <c r="I1409">
        <v>144</v>
      </c>
      <c r="J1409" s="22">
        <v>-37</v>
      </c>
      <c r="S1409" t="s">
        <v>75</v>
      </c>
      <c r="W1409">
        <v>2601177</v>
      </c>
      <c r="X1409" t="s">
        <v>851</v>
      </c>
      <c r="Y1409" t="s">
        <v>169</v>
      </c>
      <c r="Z1409" t="s">
        <v>281</v>
      </c>
      <c r="AA1409" t="s">
        <v>859</v>
      </c>
      <c r="AH1409" t="s">
        <v>851</v>
      </c>
      <c r="AI1409" t="s">
        <v>853</v>
      </c>
      <c r="AJ1409" t="s">
        <v>284</v>
      </c>
      <c r="AK1409">
        <v>870936440</v>
      </c>
      <c r="AO1409">
        <v>260001</v>
      </c>
      <c r="BG1409">
        <f t="shared" si="94"/>
        <v>0</v>
      </c>
      <c r="BH1409" s="22">
        <f t="shared" si="95"/>
        <v>-144</v>
      </c>
      <c r="BI1409" s="61" t="s">
        <v>72</v>
      </c>
      <c r="BJ1409" t="e">
        <f>+VLOOKUP(AH1409,Sheet4!A:A,1,FALSE())</f>
        <v>#N/A</v>
      </c>
      <c r="BO1409" s="62">
        <v>-37</v>
      </c>
      <c r="BP1409" t="s">
        <v>854</v>
      </c>
    </row>
    <row r="1410" spans="1:68" ht="12.75" customHeight="1" x14ac:dyDescent="0.3">
      <c r="A1410" s="60">
        <v>46114</v>
      </c>
      <c r="B1410" t="s">
        <v>74</v>
      </c>
      <c r="F1410" s="63">
        <v>103</v>
      </c>
      <c r="G1410">
        <v>51.5</v>
      </c>
      <c r="H1410">
        <v>82</v>
      </c>
      <c r="I1410">
        <v>82</v>
      </c>
      <c r="J1410" s="22">
        <v>-21</v>
      </c>
      <c r="S1410" t="s">
        <v>75</v>
      </c>
      <c r="W1410">
        <v>2601177</v>
      </c>
      <c r="X1410" t="s">
        <v>851</v>
      </c>
      <c r="Y1410" t="s">
        <v>169</v>
      </c>
      <c r="Z1410" t="s">
        <v>281</v>
      </c>
      <c r="AA1410" t="s">
        <v>860</v>
      </c>
      <c r="AH1410" t="s">
        <v>851</v>
      </c>
      <c r="AI1410" t="s">
        <v>853</v>
      </c>
      <c r="AJ1410" t="s">
        <v>284</v>
      </c>
      <c r="AK1410">
        <v>870936440</v>
      </c>
      <c r="AO1410">
        <v>260001</v>
      </c>
      <c r="BG1410">
        <f t="shared" ref="BG1410:BG1473" si="96">+BD1410+BE1410</f>
        <v>0</v>
      </c>
      <c r="BH1410" s="22">
        <f t="shared" ref="BH1410:BH1473" si="97">+BG1410-I1410</f>
        <v>-82</v>
      </c>
      <c r="BI1410" s="61" t="s">
        <v>72</v>
      </c>
      <c r="BJ1410" t="e">
        <f>+VLOOKUP(AH1410,Sheet4!A:A,1,FALSE())</f>
        <v>#N/A</v>
      </c>
      <c r="BO1410" s="62">
        <v>-21</v>
      </c>
      <c r="BP1410" t="s">
        <v>854</v>
      </c>
    </row>
    <row r="1411" spans="1:68" ht="12.75" customHeight="1" x14ac:dyDescent="0.3">
      <c r="A1411" s="60">
        <v>46114</v>
      </c>
      <c r="B1411" t="s">
        <v>74</v>
      </c>
      <c r="F1411" s="63">
        <v>69</v>
      </c>
      <c r="G1411">
        <v>34.5</v>
      </c>
      <c r="H1411">
        <v>55</v>
      </c>
      <c r="I1411">
        <v>55</v>
      </c>
      <c r="J1411" s="22">
        <v>-14</v>
      </c>
      <c r="S1411" t="s">
        <v>75</v>
      </c>
      <c r="W1411">
        <v>2601177</v>
      </c>
      <c r="X1411" t="s">
        <v>851</v>
      </c>
      <c r="Y1411" t="s">
        <v>169</v>
      </c>
      <c r="Z1411" t="s">
        <v>281</v>
      </c>
      <c r="AA1411" t="s">
        <v>861</v>
      </c>
      <c r="AH1411" t="s">
        <v>851</v>
      </c>
      <c r="AI1411" t="s">
        <v>853</v>
      </c>
      <c r="AJ1411" t="s">
        <v>284</v>
      </c>
      <c r="AK1411">
        <v>870936440</v>
      </c>
      <c r="AO1411">
        <v>260001</v>
      </c>
      <c r="BG1411">
        <f t="shared" si="96"/>
        <v>0</v>
      </c>
      <c r="BH1411" s="22">
        <f t="shared" si="97"/>
        <v>-55</v>
      </c>
      <c r="BI1411" s="61" t="s">
        <v>72</v>
      </c>
      <c r="BJ1411" t="e">
        <f>+VLOOKUP(AH1411,Sheet4!A:A,1,FALSE())</f>
        <v>#N/A</v>
      </c>
      <c r="BO1411" s="62">
        <v>-14</v>
      </c>
      <c r="BP1411" t="s">
        <v>854</v>
      </c>
    </row>
    <row r="1412" spans="1:68" ht="12.75" customHeight="1" x14ac:dyDescent="0.3">
      <c r="A1412" s="60">
        <v>46114</v>
      </c>
      <c r="B1412" t="s">
        <v>74</v>
      </c>
      <c r="F1412" s="63">
        <v>280</v>
      </c>
      <c r="G1412">
        <v>140</v>
      </c>
      <c r="H1412">
        <v>222</v>
      </c>
      <c r="I1412">
        <v>222</v>
      </c>
      <c r="J1412" s="22">
        <v>-58</v>
      </c>
      <c r="S1412" t="s">
        <v>75</v>
      </c>
      <c r="W1412">
        <v>2601177</v>
      </c>
      <c r="X1412" t="s">
        <v>851</v>
      </c>
      <c r="Y1412" t="s">
        <v>169</v>
      </c>
      <c r="Z1412" t="s">
        <v>281</v>
      </c>
      <c r="AA1412" t="s">
        <v>862</v>
      </c>
      <c r="AH1412" t="s">
        <v>851</v>
      </c>
      <c r="AI1412" t="s">
        <v>853</v>
      </c>
      <c r="AJ1412" t="s">
        <v>284</v>
      </c>
      <c r="AK1412">
        <v>870936440</v>
      </c>
      <c r="AO1412">
        <v>260001</v>
      </c>
      <c r="BG1412">
        <f t="shared" si="96"/>
        <v>0</v>
      </c>
      <c r="BH1412" s="22">
        <f t="shared" si="97"/>
        <v>-222</v>
      </c>
      <c r="BI1412" s="61" t="s">
        <v>72</v>
      </c>
      <c r="BJ1412" t="e">
        <f>+VLOOKUP(AH1412,Sheet4!A:A,1,FALSE())</f>
        <v>#N/A</v>
      </c>
      <c r="BO1412" s="62">
        <v>-58</v>
      </c>
      <c r="BP1412" t="s">
        <v>854</v>
      </c>
    </row>
    <row r="1413" spans="1:68" ht="12.75" customHeight="1" x14ac:dyDescent="0.3">
      <c r="A1413" s="60">
        <v>46114</v>
      </c>
      <c r="B1413" t="s">
        <v>74</v>
      </c>
      <c r="F1413" s="63">
        <v>270</v>
      </c>
      <c r="G1413">
        <v>135</v>
      </c>
      <c r="H1413">
        <v>214</v>
      </c>
      <c r="I1413">
        <v>214</v>
      </c>
      <c r="J1413" s="22">
        <v>-56</v>
      </c>
      <c r="S1413" t="s">
        <v>75</v>
      </c>
      <c r="W1413">
        <v>2601177</v>
      </c>
      <c r="X1413" t="s">
        <v>851</v>
      </c>
      <c r="Y1413" t="s">
        <v>169</v>
      </c>
      <c r="Z1413" t="s">
        <v>281</v>
      </c>
      <c r="AA1413" t="s">
        <v>863</v>
      </c>
      <c r="AH1413" t="s">
        <v>851</v>
      </c>
      <c r="AI1413" t="s">
        <v>853</v>
      </c>
      <c r="AJ1413" t="s">
        <v>284</v>
      </c>
      <c r="AK1413">
        <v>870936440</v>
      </c>
      <c r="AO1413">
        <v>260001</v>
      </c>
      <c r="BG1413">
        <f t="shared" si="96"/>
        <v>0</v>
      </c>
      <c r="BH1413" s="22">
        <f t="shared" si="97"/>
        <v>-214</v>
      </c>
      <c r="BI1413" s="61" t="s">
        <v>72</v>
      </c>
      <c r="BJ1413" t="e">
        <f>+VLOOKUP(AH1413,Sheet4!A:A,1,FALSE())</f>
        <v>#N/A</v>
      </c>
      <c r="BO1413" s="62">
        <v>-56</v>
      </c>
      <c r="BP1413" t="s">
        <v>854</v>
      </c>
    </row>
    <row r="1414" spans="1:68" ht="12.75" customHeight="1" x14ac:dyDescent="0.3">
      <c r="A1414" s="60">
        <v>46114</v>
      </c>
      <c r="B1414" t="s">
        <v>74</v>
      </c>
      <c r="F1414" s="63">
        <v>229</v>
      </c>
      <c r="G1414">
        <v>114.5</v>
      </c>
      <c r="H1414">
        <v>182</v>
      </c>
      <c r="I1414">
        <v>182</v>
      </c>
      <c r="J1414" s="22">
        <v>-47</v>
      </c>
      <c r="S1414" t="s">
        <v>75</v>
      </c>
      <c r="W1414">
        <v>2601177</v>
      </c>
      <c r="X1414" t="s">
        <v>851</v>
      </c>
      <c r="Y1414" t="s">
        <v>169</v>
      </c>
      <c r="Z1414" t="s">
        <v>281</v>
      </c>
      <c r="AA1414" t="s">
        <v>864</v>
      </c>
      <c r="AH1414" t="s">
        <v>851</v>
      </c>
      <c r="AI1414" t="s">
        <v>853</v>
      </c>
      <c r="AJ1414" t="s">
        <v>284</v>
      </c>
      <c r="AK1414">
        <v>870936440</v>
      </c>
      <c r="AO1414">
        <v>260001</v>
      </c>
      <c r="BG1414">
        <f t="shared" si="96"/>
        <v>0</v>
      </c>
      <c r="BH1414" s="22">
        <f t="shared" si="97"/>
        <v>-182</v>
      </c>
      <c r="BI1414" s="61" t="s">
        <v>72</v>
      </c>
      <c r="BJ1414" t="e">
        <f>+VLOOKUP(AH1414,Sheet4!A:A,1,FALSE())</f>
        <v>#N/A</v>
      </c>
      <c r="BO1414" s="62">
        <v>-47</v>
      </c>
      <c r="BP1414" t="s">
        <v>854</v>
      </c>
    </row>
    <row r="1415" spans="1:68" ht="12.75" customHeight="1" x14ac:dyDescent="0.3">
      <c r="A1415" s="60">
        <v>46114</v>
      </c>
      <c r="B1415" t="s">
        <v>74</v>
      </c>
      <c r="F1415" s="63">
        <v>318</v>
      </c>
      <c r="G1415">
        <v>159</v>
      </c>
      <c r="H1415">
        <v>253</v>
      </c>
      <c r="I1415">
        <v>253</v>
      </c>
      <c r="J1415" s="22">
        <v>-65</v>
      </c>
      <c r="S1415" t="s">
        <v>75</v>
      </c>
      <c r="W1415">
        <v>2601177</v>
      </c>
      <c r="X1415" t="s">
        <v>851</v>
      </c>
      <c r="Y1415" t="s">
        <v>169</v>
      </c>
      <c r="Z1415" t="s">
        <v>281</v>
      </c>
      <c r="AA1415" t="s">
        <v>865</v>
      </c>
      <c r="AH1415" t="s">
        <v>851</v>
      </c>
      <c r="AI1415" t="s">
        <v>853</v>
      </c>
      <c r="AJ1415" t="s">
        <v>284</v>
      </c>
      <c r="AK1415">
        <v>870936440</v>
      </c>
      <c r="AO1415">
        <v>260001</v>
      </c>
      <c r="BG1415">
        <f t="shared" si="96"/>
        <v>0</v>
      </c>
      <c r="BH1415" s="22">
        <f t="shared" si="97"/>
        <v>-253</v>
      </c>
      <c r="BI1415" s="61" t="s">
        <v>72</v>
      </c>
      <c r="BJ1415" t="e">
        <f>+VLOOKUP(AH1415,Sheet4!A:A,1,FALSE())</f>
        <v>#N/A</v>
      </c>
      <c r="BO1415" s="62">
        <v>-65</v>
      </c>
      <c r="BP1415" t="s">
        <v>854</v>
      </c>
    </row>
    <row r="1416" spans="1:68" ht="12.75" customHeight="1" x14ac:dyDescent="0.3">
      <c r="A1416" s="60">
        <v>46114</v>
      </c>
      <c r="B1416" t="s">
        <v>74</v>
      </c>
      <c r="F1416" s="63">
        <v>396</v>
      </c>
      <c r="G1416">
        <v>198</v>
      </c>
      <c r="H1416">
        <v>314</v>
      </c>
      <c r="I1416">
        <v>314</v>
      </c>
      <c r="J1416" s="22">
        <v>-82</v>
      </c>
      <c r="S1416" t="s">
        <v>75</v>
      </c>
      <c r="W1416">
        <v>2601177</v>
      </c>
      <c r="X1416" t="s">
        <v>851</v>
      </c>
      <c r="Y1416" t="s">
        <v>169</v>
      </c>
      <c r="Z1416" t="s">
        <v>281</v>
      </c>
      <c r="AA1416" t="s">
        <v>866</v>
      </c>
      <c r="AH1416" t="s">
        <v>851</v>
      </c>
      <c r="AI1416" t="s">
        <v>853</v>
      </c>
      <c r="AJ1416" t="s">
        <v>284</v>
      </c>
      <c r="AK1416">
        <v>870936440</v>
      </c>
      <c r="AO1416">
        <v>260001</v>
      </c>
      <c r="BG1416">
        <f t="shared" si="96"/>
        <v>0</v>
      </c>
      <c r="BH1416" s="22">
        <f t="shared" si="97"/>
        <v>-314</v>
      </c>
      <c r="BI1416" s="61" t="s">
        <v>72</v>
      </c>
      <c r="BJ1416" t="e">
        <f>+VLOOKUP(AH1416,Sheet4!A:A,1,FALSE())</f>
        <v>#N/A</v>
      </c>
      <c r="BO1416" s="62">
        <v>-82</v>
      </c>
      <c r="BP1416" t="s">
        <v>854</v>
      </c>
    </row>
    <row r="1417" spans="1:68" ht="12.75" customHeight="1" x14ac:dyDescent="0.3">
      <c r="A1417" s="60">
        <v>46114</v>
      </c>
      <c r="B1417" t="s">
        <v>76</v>
      </c>
      <c r="F1417">
        <v>2100</v>
      </c>
      <c r="G1417">
        <v>2100</v>
      </c>
      <c r="H1417">
        <v>1660</v>
      </c>
      <c r="I1417">
        <v>1660</v>
      </c>
      <c r="J1417" s="22">
        <v>-440</v>
      </c>
      <c r="S1417" t="s">
        <v>77</v>
      </c>
      <c r="W1417">
        <v>2601177</v>
      </c>
      <c r="X1417" t="s">
        <v>851</v>
      </c>
      <c r="Y1417" t="s">
        <v>169</v>
      </c>
      <c r="Z1417" t="s">
        <v>281</v>
      </c>
      <c r="AA1417" t="s">
        <v>852</v>
      </c>
      <c r="AH1417" t="s">
        <v>851</v>
      </c>
      <c r="AI1417" t="s">
        <v>853</v>
      </c>
      <c r="AJ1417" t="s">
        <v>284</v>
      </c>
      <c r="AK1417">
        <v>870936440</v>
      </c>
      <c r="AO1417">
        <v>260001</v>
      </c>
      <c r="BG1417">
        <f t="shared" si="96"/>
        <v>0</v>
      </c>
      <c r="BH1417" s="22">
        <f t="shared" si="97"/>
        <v>-1660</v>
      </c>
      <c r="BI1417" s="61" t="s">
        <v>72</v>
      </c>
      <c r="BJ1417" t="e">
        <f>+VLOOKUP(AH1417,Sheet4!A:A,1,FALSE())</f>
        <v>#N/A</v>
      </c>
      <c r="BO1417" s="62">
        <v>-440</v>
      </c>
      <c r="BP1417" t="s">
        <v>854</v>
      </c>
    </row>
    <row r="1418" spans="1:68" ht="12.75" customHeight="1" x14ac:dyDescent="0.3">
      <c r="A1418" s="60">
        <v>46114</v>
      </c>
      <c r="B1418" t="s">
        <v>76</v>
      </c>
      <c r="F1418">
        <v>660</v>
      </c>
      <c r="G1418">
        <v>660</v>
      </c>
      <c r="H1418">
        <v>520</v>
      </c>
      <c r="I1418">
        <v>520</v>
      </c>
      <c r="J1418" s="22">
        <v>-140</v>
      </c>
      <c r="S1418" t="s">
        <v>77</v>
      </c>
      <c r="W1418">
        <v>2601177</v>
      </c>
      <c r="X1418" t="s">
        <v>851</v>
      </c>
      <c r="Y1418" t="s">
        <v>169</v>
      </c>
      <c r="Z1418" t="s">
        <v>281</v>
      </c>
      <c r="AA1418" t="s">
        <v>855</v>
      </c>
      <c r="AH1418" t="s">
        <v>851</v>
      </c>
      <c r="AI1418" t="s">
        <v>853</v>
      </c>
      <c r="AJ1418" t="s">
        <v>284</v>
      </c>
      <c r="AK1418">
        <v>870936440</v>
      </c>
      <c r="AO1418">
        <v>260001</v>
      </c>
      <c r="BG1418">
        <f t="shared" si="96"/>
        <v>0</v>
      </c>
      <c r="BH1418" s="22">
        <f t="shared" si="97"/>
        <v>-520</v>
      </c>
      <c r="BI1418" s="61" t="s">
        <v>72</v>
      </c>
      <c r="BJ1418" t="e">
        <f>+VLOOKUP(AH1418,Sheet4!A:A,1,FALSE())</f>
        <v>#N/A</v>
      </c>
      <c r="BO1418" s="62">
        <v>-140</v>
      </c>
      <c r="BP1418" t="s">
        <v>854</v>
      </c>
    </row>
    <row r="1419" spans="1:68" ht="12.75" customHeight="1" x14ac:dyDescent="0.3">
      <c r="A1419" s="60">
        <v>46114</v>
      </c>
      <c r="B1419" t="s">
        <v>76</v>
      </c>
      <c r="F1419">
        <v>2020</v>
      </c>
      <c r="G1419">
        <v>2020</v>
      </c>
      <c r="H1419">
        <v>1600</v>
      </c>
      <c r="I1419">
        <v>1600</v>
      </c>
      <c r="J1419" s="22">
        <v>-420</v>
      </c>
      <c r="S1419" t="s">
        <v>77</v>
      </c>
      <c r="W1419">
        <v>2601177</v>
      </c>
      <c r="X1419" t="s">
        <v>851</v>
      </c>
      <c r="Y1419" t="s">
        <v>169</v>
      </c>
      <c r="Z1419" t="s">
        <v>281</v>
      </c>
      <c r="AA1419" t="s">
        <v>856</v>
      </c>
      <c r="AH1419" t="s">
        <v>851</v>
      </c>
      <c r="AI1419" t="s">
        <v>853</v>
      </c>
      <c r="AJ1419" t="s">
        <v>284</v>
      </c>
      <c r="AK1419">
        <v>870936440</v>
      </c>
      <c r="AO1419">
        <v>260001</v>
      </c>
      <c r="BG1419">
        <f t="shared" si="96"/>
        <v>0</v>
      </c>
      <c r="BH1419" s="22">
        <f t="shared" si="97"/>
        <v>-1600</v>
      </c>
      <c r="BI1419" s="61" t="s">
        <v>72</v>
      </c>
      <c r="BJ1419" t="e">
        <f>+VLOOKUP(AH1419,Sheet4!A:A,1,FALSE())</f>
        <v>#N/A</v>
      </c>
      <c r="BO1419" s="62">
        <v>-420</v>
      </c>
      <c r="BP1419" t="s">
        <v>854</v>
      </c>
    </row>
    <row r="1420" spans="1:68" ht="12.75" customHeight="1" x14ac:dyDescent="0.3">
      <c r="A1420" s="60">
        <v>46114</v>
      </c>
      <c r="B1420" t="s">
        <v>76</v>
      </c>
      <c r="F1420">
        <v>1020</v>
      </c>
      <c r="G1420">
        <v>1020</v>
      </c>
      <c r="H1420">
        <v>820</v>
      </c>
      <c r="I1420">
        <v>820</v>
      </c>
      <c r="J1420" s="22">
        <v>-200</v>
      </c>
      <c r="S1420" t="s">
        <v>77</v>
      </c>
      <c r="W1420">
        <v>2601177</v>
      </c>
      <c r="X1420" t="s">
        <v>851</v>
      </c>
      <c r="Y1420" t="s">
        <v>169</v>
      </c>
      <c r="Z1420" t="s">
        <v>281</v>
      </c>
      <c r="AA1420" t="s">
        <v>857</v>
      </c>
      <c r="AH1420" t="s">
        <v>851</v>
      </c>
      <c r="AI1420" t="s">
        <v>853</v>
      </c>
      <c r="AJ1420" t="s">
        <v>284</v>
      </c>
      <c r="AK1420">
        <v>870936440</v>
      </c>
      <c r="AO1420">
        <v>260001</v>
      </c>
      <c r="BG1420">
        <f t="shared" si="96"/>
        <v>0</v>
      </c>
      <c r="BH1420" s="22">
        <f t="shared" si="97"/>
        <v>-820</v>
      </c>
      <c r="BI1420" s="61" t="s">
        <v>72</v>
      </c>
      <c r="BJ1420" t="e">
        <f>+VLOOKUP(AH1420,Sheet4!A:A,1,FALSE())</f>
        <v>#N/A</v>
      </c>
      <c r="BO1420" s="62">
        <v>-200</v>
      </c>
      <c r="BP1420" t="s">
        <v>854</v>
      </c>
    </row>
    <row r="1421" spans="1:68" ht="12.75" customHeight="1" x14ac:dyDescent="0.3">
      <c r="A1421" s="60">
        <v>46114</v>
      </c>
      <c r="B1421" t="s">
        <v>76</v>
      </c>
      <c r="F1421">
        <v>4080</v>
      </c>
      <c r="G1421">
        <v>4080</v>
      </c>
      <c r="H1421">
        <v>3240</v>
      </c>
      <c r="I1421">
        <v>3240</v>
      </c>
      <c r="J1421" s="22">
        <v>-840</v>
      </c>
      <c r="S1421" t="s">
        <v>77</v>
      </c>
      <c r="W1421">
        <v>2601177</v>
      </c>
      <c r="X1421" t="s">
        <v>851</v>
      </c>
      <c r="Y1421" t="s">
        <v>169</v>
      </c>
      <c r="Z1421" t="s">
        <v>281</v>
      </c>
      <c r="AA1421" t="s">
        <v>858</v>
      </c>
      <c r="AH1421" t="s">
        <v>851</v>
      </c>
      <c r="AI1421" t="s">
        <v>853</v>
      </c>
      <c r="AJ1421" t="s">
        <v>284</v>
      </c>
      <c r="AK1421">
        <v>870936440</v>
      </c>
      <c r="AO1421">
        <v>260001</v>
      </c>
      <c r="BG1421">
        <f t="shared" si="96"/>
        <v>0</v>
      </c>
      <c r="BH1421" s="22">
        <f t="shared" si="97"/>
        <v>-3240</v>
      </c>
      <c r="BI1421" s="61" t="s">
        <v>72</v>
      </c>
      <c r="BJ1421" t="e">
        <f>+VLOOKUP(AH1421,Sheet4!A:A,1,FALSE())</f>
        <v>#N/A</v>
      </c>
      <c r="BO1421" s="62">
        <v>-840</v>
      </c>
      <c r="BP1421" t="s">
        <v>854</v>
      </c>
    </row>
    <row r="1422" spans="1:68" ht="12.75" customHeight="1" x14ac:dyDescent="0.3">
      <c r="A1422" s="60">
        <v>46114</v>
      </c>
      <c r="B1422" t="s">
        <v>76</v>
      </c>
      <c r="F1422">
        <v>3620</v>
      </c>
      <c r="G1422">
        <v>3620</v>
      </c>
      <c r="H1422">
        <v>2880</v>
      </c>
      <c r="I1422">
        <v>2880</v>
      </c>
      <c r="J1422" s="22">
        <v>-740</v>
      </c>
      <c r="S1422" t="s">
        <v>77</v>
      </c>
      <c r="W1422">
        <v>2601177</v>
      </c>
      <c r="X1422" t="s">
        <v>851</v>
      </c>
      <c r="Y1422" t="s">
        <v>169</v>
      </c>
      <c r="Z1422" t="s">
        <v>281</v>
      </c>
      <c r="AA1422" t="s">
        <v>859</v>
      </c>
      <c r="AH1422" t="s">
        <v>851</v>
      </c>
      <c r="AI1422" t="s">
        <v>853</v>
      </c>
      <c r="AJ1422" t="s">
        <v>284</v>
      </c>
      <c r="AK1422">
        <v>870936440</v>
      </c>
      <c r="AO1422">
        <v>260001</v>
      </c>
      <c r="BG1422">
        <f t="shared" si="96"/>
        <v>0</v>
      </c>
      <c r="BH1422" s="22">
        <f t="shared" si="97"/>
        <v>-2880</v>
      </c>
      <c r="BI1422" s="61" t="s">
        <v>72</v>
      </c>
      <c r="BJ1422" t="e">
        <f>+VLOOKUP(AH1422,Sheet4!A:A,1,FALSE())</f>
        <v>#N/A</v>
      </c>
      <c r="BO1422" s="62">
        <v>-740</v>
      </c>
      <c r="BP1422" t="s">
        <v>854</v>
      </c>
    </row>
    <row r="1423" spans="1:68" ht="12.75" customHeight="1" x14ac:dyDescent="0.3">
      <c r="A1423" s="60">
        <v>46114</v>
      </c>
      <c r="B1423" t="s">
        <v>76</v>
      </c>
      <c r="F1423">
        <v>2060</v>
      </c>
      <c r="G1423">
        <v>2060</v>
      </c>
      <c r="H1423">
        <v>1640</v>
      </c>
      <c r="I1423">
        <v>1640</v>
      </c>
      <c r="J1423" s="22">
        <v>-420</v>
      </c>
      <c r="S1423" t="s">
        <v>77</v>
      </c>
      <c r="W1423">
        <v>2601177</v>
      </c>
      <c r="X1423" t="s">
        <v>851</v>
      </c>
      <c r="Y1423" t="s">
        <v>169</v>
      </c>
      <c r="Z1423" t="s">
        <v>281</v>
      </c>
      <c r="AA1423" t="s">
        <v>860</v>
      </c>
      <c r="AH1423" t="s">
        <v>851</v>
      </c>
      <c r="AI1423" t="s">
        <v>853</v>
      </c>
      <c r="AJ1423" t="s">
        <v>284</v>
      </c>
      <c r="AK1423">
        <v>870936440</v>
      </c>
      <c r="AO1423">
        <v>260001</v>
      </c>
      <c r="BG1423">
        <f t="shared" si="96"/>
        <v>0</v>
      </c>
      <c r="BH1423" s="22">
        <f t="shared" si="97"/>
        <v>-1640</v>
      </c>
      <c r="BI1423" s="61" t="s">
        <v>72</v>
      </c>
      <c r="BJ1423" t="e">
        <f>+VLOOKUP(AH1423,Sheet4!A:A,1,FALSE())</f>
        <v>#N/A</v>
      </c>
      <c r="BO1423" s="62">
        <v>-420</v>
      </c>
      <c r="BP1423" t="s">
        <v>854</v>
      </c>
    </row>
    <row r="1424" spans="1:68" ht="12.75" customHeight="1" x14ac:dyDescent="0.3">
      <c r="A1424" s="60">
        <v>46114</v>
      </c>
      <c r="B1424" t="s">
        <v>76</v>
      </c>
      <c r="F1424">
        <v>1380</v>
      </c>
      <c r="G1424">
        <v>1380</v>
      </c>
      <c r="H1424">
        <v>1100</v>
      </c>
      <c r="I1424">
        <v>1100</v>
      </c>
      <c r="J1424" s="22">
        <v>-280</v>
      </c>
      <c r="S1424" t="s">
        <v>77</v>
      </c>
      <c r="W1424">
        <v>2601177</v>
      </c>
      <c r="X1424" t="s">
        <v>851</v>
      </c>
      <c r="Y1424" t="s">
        <v>169</v>
      </c>
      <c r="Z1424" t="s">
        <v>281</v>
      </c>
      <c r="AA1424" t="s">
        <v>861</v>
      </c>
      <c r="AH1424" t="s">
        <v>851</v>
      </c>
      <c r="AI1424" t="s">
        <v>853</v>
      </c>
      <c r="AJ1424" t="s">
        <v>284</v>
      </c>
      <c r="AK1424">
        <v>870936440</v>
      </c>
      <c r="AO1424">
        <v>260001</v>
      </c>
      <c r="BG1424">
        <f t="shared" si="96"/>
        <v>0</v>
      </c>
      <c r="BH1424" s="22">
        <f t="shared" si="97"/>
        <v>-1100</v>
      </c>
      <c r="BI1424" s="61" t="s">
        <v>72</v>
      </c>
      <c r="BJ1424" t="e">
        <f>+VLOOKUP(AH1424,Sheet4!A:A,1,FALSE())</f>
        <v>#N/A</v>
      </c>
      <c r="BO1424" s="62">
        <v>-280</v>
      </c>
      <c r="BP1424" t="s">
        <v>854</v>
      </c>
    </row>
    <row r="1425" spans="1:68" ht="12.75" customHeight="1" x14ac:dyDescent="0.3">
      <c r="A1425" s="60">
        <v>46114</v>
      </c>
      <c r="B1425" t="s">
        <v>76</v>
      </c>
      <c r="F1425">
        <v>5600</v>
      </c>
      <c r="G1425">
        <v>5600</v>
      </c>
      <c r="H1425">
        <v>4440</v>
      </c>
      <c r="I1425">
        <v>4440</v>
      </c>
      <c r="J1425" s="22">
        <v>-1160</v>
      </c>
      <c r="S1425" t="s">
        <v>77</v>
      </c>
      <c r="W1425">
        <v>2601177</v>
      </c>
      <c r="X1425" t="s">
        <v>851</v>
      </c>
      <c r="Y1425" t="s">
        <v>169</v>
      </c>
      <c r="Z1425" t="s">
        <v>281</v>
      </c>
      <c r="AA1425" t="s">
        <v>862</v>
      </c>
      <c r="AH1425" t="s">
        <v>851</v>
      </c>
      <c r="AI1425" t="s">
        <v>853</v>
      </c>
      <c r="AJ1425" t="s">
        <v>284</v>
      </c>
      <c r="AK1425">
        <v>870936440</v>
      </c>
      <c r="AO1425">
        <v>260001</v>
      </c>
      <c r="BG1425">
        <f t="shared" si="96"/>
        <v>0</v>
      </c>
      <c r="BH1425" s="22">
        <f t="shared" si="97"/>
        <v>-4440</v>
      </c>
      <c r="BI1425" s="61" t="s">
        <v>72</v>
      </c>
      <c r="BJ1425" t="e">
        <f>+VLOOKUP(AH1425,Sheet4!A:A,1,FALSE())</f>
        <v>#N/A</v>
      </c>
      <c r="BO1425" s="62">
        <v>-1160</v>
      </c>
      <c r="BP1425" t="s">
        <v>854</v>
      </c>
    </row>
    <row r="1426" spans="1:68" ht="12.75" customHeight="1" x14ac:dyDescent="0.3">
      <c r="A1426" s="60">
        <v>46114</v>
      </c>
      <c r="B1426" t="s">
        <v>76</v>
      </c>
      <c r="F1426">
        <v>5400</v>
      </c>
      <c r="G1426">
        <v>5400</v>
      </c>
      <c r="H1426">
        <v>4280</v>
      </c>
      <c r="I1426">
        <v>4280</v>
      </c>
      <c r="J1426" s="22">
        <v>-1120</v>
      </c>
      <c r="S1426" t="s">
        <v>77</v>
      </c>
      <c r="W1426">
        <v>2601177</v>
      </c>
      <c r="X1426" t="s">
        <v>851</v>
      </c>
      <c r="Y1426" t="s">
        <v>169</v>
      </c>
      <c r="Z1426" t="s">
        <v>281</v>
      </c>
      <c r="AA1426" t="s">
        <v>863</v>
      </c>
      <c r="AH1426" t="s">
        <v>851</v>
      </c>
      <c r="AI1426" t="s">
        <v>853</v>
      </c>
      <c r="AJ1426" t="s">
        <v>284</v>
      </c>
      <c r="AK1426">
        <v>870936440</v>
      </c>
      <c r="AO1426">
        <v>260001</v>
      </c>
      <c r="BG1426">
        <f t="shared" si="96"/>
        <v>0</v>
      </c>
      <c r="BH1426" s="22">
        <f t="shared" si="97"/>
        <v>-4280</v>
      </c>
      <c r="BI1426" s="61" t="s">
        <v>72</v>
      </c>
      <c r="BJ1426" t="e">
        <f>+VLOOKUP(AH1426,Sheet4!A:A,1,FALSE())</f>
        <v>#N/A</v>
      </c>
      <c r="BO1426" s="62">
        <v>-1120</v>
      </c>
      <c r="BP1426" t="s">
        <v>854</v>
      </c>
    </row>
    <row r="1427" spans="1:68" ht="12.75" customHeight="1" x14ac:dyDescent="0.3">
      <c r="A1427" s="60">
        <v>46114</v>
      </c>
      <c r="B1427" t="s">
        <v>76</v>
      </c>
      <c r="F1427">
        <v>4580</v>
      </c>
      <c r="G1427">
        <v>4580</v>
      </c>
      <c r="H1427">
        <v>3640</v>
      </c>
      <c r="I1427">
        <v>3640</v>
      </c>
      <c r="J1427" s="22">
        <v>-940</v>
      </c>
      <c r="S1427" t="s">
        <v>77</v>
      </c>
      <c r="W1427">
        <v>2601177</v>
      </c>
      <c r="X1427" t="s">
        <v>851</v>
      </c>
      <c r="Y1427" t="s">
        <v>169</v>
      </c>
      <c r="Z1427" t="s">
        <v>281</v>
      </c>
      <c r="AA1427" t="s">
        <v>864</v>
      </c>
      <c r="AH1427" t="s">
        <v>851</v>
      </c>
      <c r="AI1427" t="s">
        <v>853</v>
      </c>
      <c r="AJ1427" t="s">
        <v>284</v>
      </c>
      <c r="AK1427">
        <v>870936440</v>
      </c>
      <c r="AO1427">
        <v>260001</v>
      </c>
      <c r="BG1427">
        <f t="shared" si="96"/>
        <v>0</v>
      </c>
      <c r="BH1427" s="22">
        <f t="shared" si="97"/>
        <v>-3640</v>
      </c>
      <c r="BI1427" s="61" t="s">
        <v>72</v>
      </c>
      <c r="BJ1427" t="e">
        <f>+VLOOKUP(AH1427,Sheet4!A:A,1,FALSE())</f>
        <v>#N/A</v>
      </c>
      <c r="BO1427" s="62">
        <v>-940</v>
      </c>
      <c r="BP1427" t="s">
        <v>854</v>
      </c>
    </row>
    <row r="1428" spans="1:68" ht="12.75" customHeight="1" x14ac:dyDescent="0.3">
      <c r="A1428" s="60">
        <v>46114</v>
      </c>
      <c r="B1428" t="s">
        <v>76</v>
      </c>
      <c r="F1428">
        <v>6360</v>
      </c>
      <c r="G1428">
        <v>6360</v>
      </c>
      <c r="H1428">
        <v>5060</v>
      </c>
      <c r="I1428">
        <v>5060</v>
      </c>
      <c r="J1428" s="22">
        <v>-1300</v>
      </c>
      <c r="S1428" t="s">
        <v>77</v>
      </c>
      <c r="W1428">
        <v>2601177</v>
      </c>
      <c r="X1428" t="s">
        <v>851</v>
      </c>
      <c r="Y1428" t="s">
        <v>169</v>
      </c>
      <c r="Z1428" t="s">
        <v>281</v>
      </c>
      <c r="AA1428" t="s">
        <v>865</v>
      </c>
      <c r="AH1428" t="s">
        <v>851</v>
      </c>
      <c r="AI1428" t="s">
        <v>853</v>
      </c>
      <c r="AJ1428" t="s">
        <v>284</v>
      </c>
      <c r="AK1428">
        <v>870936440</v>
      </c>
      <c r="AO1428">
        <v>260001</v>
      </c>
      <c r="BG1428">
        <f t="shared" si="96"/>
        <v>0</v>
      </c>
      <c r="BH1428" s="22">
        <f t="shared" si="97"/>
        <v>-5060</v>
      </c>
      <c r="BI1428" s="61" t="s">
        <v>72</v>
      </c>
      <c r="BJ1428" t="e">
        <f>+VLOOKUP(AH1428,Sheet4!A:A,1,FALSE())</f>
        <v>#N/A</v>
      </c>
      <c r="BO1428" s="62">
        <v>-1300</v>
      </c>
      <c r="BP1428" t="s">
        <v>854</v>
      </c>
    </row>
    <row r="1429" spans="1:68" ht="12.75" customHeight="1" x14ac:dyDescent="0.3">
      <c r="A1429" s="60">
        <v>46114</v>
      </c>
      <c r="B1429" t="s">
        <v>76</v>
      </c>
      <c r="F1429">
        <v>7920</v>
      </c>
      <c r="G1429">
        <v>7920</v>
      </c>
      <c r="H1429">
        <v>6280</v>
      </c>
      <c r="I1429">
        <v>6280</v>
      </c>
      <c r="J1429" s="22">
        <v>-1640</v>
      </c>
      <c r="S1429" t="s">
        <v>77</v>
      </c>
      <c r="W1429">
        <v>2601177</v>
      </c>
      <c r="X1429" t="s">
        <v>851</v>
      </c>
      <c r="Y1429" t="s">
        <v>169</v>
      </c>
      <c r="Z1429" t="s">
        <v>281</v>
      </c>
      <c r="AA1429" t="s">
        <v>866</v>
      </c>
      <c r="AH1429" t="s">
        <v>851</v>
      </c>
      <c r="AI1429" t="s">
        <v>853</v>
      </c>
      <c r="AJ1429" t="s">
        <v>284</v>
      </c>
      <c r="AK1429">
        <v>870936440</v>
      </c>
      <c r="AO1429">
        <v>260001</v>
      </c>
      <c r="BG1429">
        <f t="shared" si="96"/>
        <v>0</v>
      </c>
      <c r="BH1429" s="22">
        <f t="shared" si="97"/>
        <v>-6280</v>
      </c>
      <c r="BI1429" s="61" t="s">
        <v>72</v>
      </c>
      <c r="BJ1429" t="e">
        <f>+VLOOKUP(AH1429,Sheet4!A:A,1,FALSE())</f>
        <v>#N/A</v>
      </c>
      <c r="BO1429" s="62">
        <v>-1640</v>
      </c>
      <c r="BP1429" t="s">
        <v>854</v>
      </c>
    </row>
    <row r="1430" spans="1:68" ht="12.75" customHeight="1" x14ac:dyDescent="0.3">
      <c r="A1430" s="60">
        <v>46114</v>
      </c>
      <c r="B1430" t="s">
        <v>78</v>
      </c>
      <c r="F1430" s="63">
        <v>105</v>
      </c>
      <c r="G1430">
        <v>52.5</v>
      </c>
      <c r="H1430">
        <v>83</v>
      </c>
      <c r="I1430">
        <v>83</v>
      </c>
      <c r="J1430" s="22">
        <v>-22</v>
      </c>
      <c r="S1430" t="s">
        <v>79</v>
      </c>
      <c r="W1430">
        <v>2601177</v>
      </c>
      <c r="X1430" t="s">
        <v>851</v>
      </c>
      <c r="Y1430" t="s">
        <v>169</v>
      </c>
      <c r="Z1430" t="s">
        <v>281</v>
      </c>
      <c r="AA1430" t="s">
        <v>852</v>
      </c>
      <c r="AH1430" t="s">
        <v>851</v>
      </c>
      <c r="AI1430" t="s">
        <v>853</v>
      </c>
      <c r="AJ1430" t="s">
        <v>284</v>
      </c>
      <c r="AK1430">
        <v>870936440</v>
      </c>
      <c r="AO1430">
        <v>260001</v>
      </c>
      <c r="BG1430">
        <f t="shared" si="96"/>
        <v>0</v>
      </c>
      <c r="BH1430" s="22">
        <f t="shared" si="97"/>
        <v>-83</v>
      </c>
      <c r="BI1430" s="61" t="s">
        <v>72</v>
      </c>
      <c r="BJ1430" t="e">
        <f>+VLOOKUP(AH1430,Sheet4!A:A,1,FALSE())</f>
        <v>#N/A</v>
      </c>
      <c r="BO1430" s="62">
        <v>-22</v>
      </c>
      <c r="BP1430" t="s">
        <v>854</v>
      </c>
    </row>
    <row r="1431" spans="1:68" ht="12.75" customHeight="1" x14ac:dyDescent="0.3">
      <c r="A1431" s="60">
        <v>46114</v>
      </c>
      <c r="B1431" t="s">
        <v>78</v>
      </c>
      <c r="F1431" s="63">
        <v>33</v>
      </c>
      <c r="G1431">
        <v>16.5</v>
      </c>
      <c r="H1431">
        <v>26</v>
      </c>
      <c r="I1431">
        <v>26</v>
      </c>
      <c r="J1431" s="22">
        <v>-7</v>
      </c>
      <c r="S1431" t="s">
        <v>79</v>
      </c>
      <c r="W1431">
        <v>2601177</v>
      </c>
      <c r="X1431" t="s">
        <v>851</v>
      </c>
      <c r="Y1431" t="s">
        <v>169</v>
      </c>
      <c r="Z1431" t="s">
        <v>281</v>
      </c>
      <c r="AA1431" t="s">
        <v>855</v>
      </c>
      <c r="AH1431" t="s">
        <v>851</v>
      </c>
      <c r="AI1431" t="s">
        <v>853</v>
      </c>
      <c r="AJ1431" t="s">
        <v>284</v>
      </c>
      <c r="AK1431">
        <v>870936440</v>
      </c>
      <c r="AO1431">
        <v>260001</v>
      </c>
      <c r="BG1431">
        <f t="shared" si="96"/>
        <v>0</v>
      </c>
      <c r="BH1431" s="22">
        <f t="shared" si="97"/>
        <v>-26</v>
      </c>
      <c r="BI1431" s="61" t="s">
        <v>72</v>
      </c>
      <c r="BJ1431" t="e">
        <f>+VLOOKUP(AH1431,Sheet4!A:A,1,FALSE())</f>
        <v>#N/A</v>
      </c>
      <c r="BO1431" s="62">
        <v>-7</v>
      </c>
      <c r="BP1431" t="s">
        <v>854</v>
      </c>
    </row>
    <row r="1432" spans="1:68" ht="12.75" customHeight="1" x14ac:dyDescent="0.3">
      <c r="A1432" s="60">
        <v>46114</v>
      </c>
      <c r="B1432" t="s">
        <v>78</v>
      </c>
      <c r="F1432" s="63">
        <v>101</v>
      </c>
      <c r="G1432">
        <v>50.5</v>
      </c>
      <c r="H1432">
        <v>80</v>
      </c>
      <c r="I1432">
        <v>80</v>
      </c>
      <c r="J1432" s="22">
        <v>-21</v>
      </c>
      <c r="S1432" t="s">
        <v>79</v>
      </c>
      <c r="W1432">
        <v>2601177</v>
      </c>
      <c r="X1432" t="s">
        <v>851</v>
      </c>
      <c r="Y1432" t="s">
        <v>169</v>
      </c>
      <c r="Z1432" t="s">
        <v>281</v>
      </c>
      <c r="AA1432" t="s">
        <v>856</v>
      </c>
      <c r="AH1432" t="s">
        <v>851</v>
      </c>
      <c r="AI1432" t="s">
        <v>853</v>
      </c>
      <c r="AJ1432" t="s">
        <v>284</v>
      </c>
      <c r="AK1432">
        <v>870936440</v>
      </c>
      <c r="AO1432">
        <v>260001</v>
      </c>
      <c r="BG1432">
        <f t="shared" si="96"/>
        <v>0</v>
      </c>
      <c r="BH1432" s="22">
        <f t="shared" si="97"/>
        <v>-80</v>
      </c>
      <c r="BI1432" s="61" t="s">
        <v>72</v>
      </c>
      <c r="BJ1432" t="e">
        <f>+VLOOKUP(AH1432,Sheet4!A:A,1,FALSE())</f>
        <v>#N/A</v>
      </c>
      <c r="BO1432" s="62">
        <v>-21</v>
      </c>
      <c r="BP1432" t="s">
        <v>854</v>
      </c>
    </row>
    <row r="1433" spans="1:68" ht="12.75" customHeight="1" x14ac:dyDescent="0.3">
      <c r="A1433" s="60">
        <v>46114</v>
      </c>
      <c r="B1433" t="s">
        <v>78</v>
      </c>
      <c r="F1433" s="63">
        <v>51</v>
      </c>
      <c r="G1433">
        <v>25.5</v>
      </c>
      <c r="H1433">
        <v>41</v>
      </c>
      <c r="I1433">
        <v>41</v>
      </c>
      <c r="J1433" s="22">
        <v>-10</v>
      </c>
      <c r="S1433" t="s">
        <v>79</v>
      </c>
      <c r="W1433">
        <v>2601177</v>
      </c>
      <c r="X1433" t="s">
        <v>851</v>
      </c>
      <c r="Y1433" t="s">
        <v>169</v>
      </c>
      <c r="Z1433" t="s">
        <v>281</v>
      </c>
      <c r="AA1433" t="s">
        <v>857</v>
      </c>
      <c r="AH1433" t="s">
        <v>851</v>
      </c>
      <c r="AI1433" t="s">
        <v>853</v>
      </c>
      <c r="AJ1433" t="s">
        <v>284</v>
      </c>
      <c r="AK1433">
        <v>870936440</v>
      </c>
      <c r="AO1433">
        <v>260001</v>
      </c>
      <c r="BG1433">
        <f t="shared" si="96"/>
        <v>0</v>
      </c>
      <c r="BH1433" s="22">
        <f t="shared" si="97"/>
        <v>-41</v>
      </c>
      <c r="BI1433" s="61" t="s">
        <v>72</v>
      </c>
      <c r="BJ1433" t="e">
        <f>+VLOOKUP(AH1433,Sheet4!A:A,1,FALSE())</f>
        <v>#N/A</v>
      </c>
      <c r="BO1433" s="62">
        <v>-10</v>
      </c>
      <c r="BP1433" t="s">
        <v>854</v>
      </c>
    </row>
    <row r="1434" spans="1:68" ht="12.75" customHeight="1" x14ac:dyDescent="0.3">
      <c r="A1434" s="60">
        <v>46114</v>
      </c>
      <c r="B1434" t="s">
        <v>78</v>
      </c>
      <c r="F1434" s="63">
        <v>204</v>
      </c>
      <c r="G1434">
        <v>102</v>
      </c>
      <c r="H1434">
        <v>162</v>
      </c>
      <c r="I1434">
        <v>162</v>
      </c>
      <c r="J1434" s="22">
        <v>-42</v>
      </c>
      <c r="S1434" t="s">
        <v>79</v>
      </c>
      <c r="W1434">
        <v>2601177</v>
      </c>
      <c r="X1434" t="s">
        <v>851</v>
      </c>
      <c r="Y1434" t="s">
        <v>169</v>
      </c>
      <c r="Z1434" t="s">
        <v>281</v>
      </c>
      <c r="AA1434" t="s">
        <v>858</v>
      </c>
      <c r="AH1434" t="s">
        <v>851</v>
      </c>
      <c r="AI1434" t="s">
        <v>853</v>
      </c>
      <c r="AJ1434" t="s">
        <v>284</v>
      </c>
      <c r="AK1434">
        <v>870936440</v>
      </c>
      <c r="AO1434">
        <v>260001</v>
      </c>
      <c r="BG1434">
        <f t="shared" si="96"/>
        <v>0</v>
      </c>
      <c r="BH1434" s="22">
        <f t="shared" si="97"/>
        <v>-162</v>
      </c>
      <c r="BI1434" s="61" t="s">
        <v>72</v>
      </c>
      <c r="BJ1434" t="e">
        <f>+VLOOKUP(AH1434,Sheet4!A:A,1,FALSE())</f>
        <v>#N/A</v>
      </c>
      <c r="BO1434" s="62">
        <v>-42</v>
      </c>
      <c r="BP1434" t="s">
        <v>854</v>
      </c>
    </row>
    <row r="1435" spans="1:68" ht="12.75" customHeight="1" x14ac:dyDescent="0.3">
      <c r="A1435" s="60">
        <v>46114</v>
      </c>
      <c r="B1435" t="s">
        <v>78</v>
      </c>
      <c r="F1435" s="63">
        <v>181</v>
      </c>
      <c r="G1435">
        <v>90.5</v>
      </c>
      <c r="H1435">
        <v>144</v>
      </c>
      <c r="I1435">
        <v>144</v>
      </c>
      <c r="J1435" s="22">
        <v>-37</v>
      </c>
      <c r="S1435" t="s">
        <v>79</v>
      </c>
      <c r="W1435">
        <v>2601177</v>
      </c>
      <c r="X1435" t="s">
        <v>851</v>
      </c>
      <c r="Y1435" t="s">
        <v>169</v>
      </c>
      <c r="Z1435" t="s">
        <v>281</v>
      </c>
      <c r="AA1435" t="s">
        <v>859</v>
      </c>
      <c r="AH1435" t="s">
        <v>851</v>
      </c>
      <c r="AI1435" t="s">
        <v>853</v>
      </c>
      <c r="AJ1435" t="s">
        <v>284</v>
      </c>
      <c r="AK1435">
        <v>870936440</v>
      </c>
      <c r="AO1435">
        <v>260001</v>
      </c>
      <c r="BG1435">
        <f t="shared" si="96"/>
        <v>0</v>
      </c>
      <c r="BH1435" s="22">
        <f t="shared" si="97"/>
        <v>-144</v>
      </c>
      <c r="BI1435" s="61" t="s">
        <v>72</v>
      </c>
      <c r="BJ1435" t="e">
        <f>+VLOOKUP(AH1435,Sheet4!A:A,1,FALSE())</f>
        <v>#N/A</v>
      </c>
      <c r="BO1435" s="62">
        <v>-37</v>
      </c>
      <c r="BP1435" t="s">
        <v>854</v>
      </c>
    </row>
    <row r="1436" spans="1:68" ht="12.75" customHeight="1" x14ac:dyDescent="0.3">
      <c r="A1436" s="60">
        <v>46114</v>
      </c>
      <c r="B1436" t="s">
        <v>78</v>
      </c>
      <c r="F1436" s="63">
        <v>103</v>
      </c>
      <c r="G1436">
        <v>51.5</v>
      </c>
      <c r="H1436">
        <v>82</v>
      </c>
      <c r="I1436">
        <v>82</v>
      </c>
      <c r="J1436" s="22">
        <v>-21</v>
      </c>
      <c r="S1436" t="s">
        <v>79</v>
      </c>
      <c r="W1436">
        <v>2601177</v>
      </c>
      <c r="X1436" t="s">
        <v>851</v>
      </c>
      <c r="Y1436" t="s">
        <v>169</v>
      </c>
      <c r="Z1436" t="s">
        <v>281</v>
      </c>
      <c r="AA1436" t="s">
        <v>860</v>
      </c>
      <c r="AH1436" t="s">
        <v>851</v>
      </c>
      <c r="AI1436" t="s">
        <v>853</v>
      </c>
      <c r="AJ1436" t="s">
        <v>284</v>
      </c>
      <c r="AK1436">
        <v>870936440</v>
      </c>
      <c r="AO1436">
        <v>260001</v>
      </c>
      <c r="BG1436">
        <f t="shared" si="96"/>
        <v>0</v>
      </c>
      <c r="BH1436" s="22">
        <f t="shared" si="97"/>
        <v>-82</v>
      </c>
      <c r="BI1436" s="61" t="s">
        <v>72</v>
      </c>
      <c r="BJ1436" t="e">
        <f>+VLOOKUP(AH1436,Sheet4!A:A,1,FALSE())</f>
        <v>#N/A</v>
      </c>
      <c r="BO1436" s="62">
        <v>-21</v>
      </c>
      <c r="BP1436" t="s">
        <v>854</v>
      </c>
    </row>
    <row r="1437" spans="1:68" ht="12.75" customHeight="1" x14ac:dyDescent="0.3">
      <c r="A1437" s="60">
        <v>46114</v>
      </c>
      <c r="B1437" t="s">
        <v>78</v>
      </c>
      <c r="F1437" s="63">
        <v>69</v>
      </c>
      <c r="G1437">
        <v>34.5</v>
      </c>
      <c r="H1437">
        <v>55</v>
      </c>
      <c r="I1437">
        <v>55</v>
      </c>
      <c r="J1437" s="22">
        <v>-14</v>
      </c>
      <c r="S1437" t="s">
        <v>79</v>
      </c>
      <c r="W1437">
        <v>2601177</v>
      </c>
      <c r="X1437" t="s">
        <v>851</v>
      </c>
      <c r="Y1437" t="s">
        <v>169</v>
      </c>
      <c r="Z1437" t="s">
        <v>281</v>
      </c>
      <c r="AA1437" t="s">
        <v>861</v>
      </c>
      <c r="AH1437" t="s">
        <v>851</v>
      </c>
      <c r="AI1437" t="s">
        <v>853</v>
      </c>
      <c r="AJ1437" t="s">
        <v>284</v>
      </c>
      <c r="AK1437">
        <v>870936440</v>
      </c>
      <c r="AO1437">
        <v>260001</v>
      </c>
      <c r="BG1437">
        <f t="shared" si="96"/>
        <v>0</v>
      </c>
      <c r="BH1437" s="22">
        <f t="shared" si="97"/>
        <v>-55</v>
      </c>
      <c r="BI1437" s="61" t="s">
        <v>72</v>
      </c>
      <c r="BJ1437" t="e">
        <f>+VLOOKUP(AH1437,Sheet4!A:A,1,FALSE())</f>
        <v>#N/A</v>
      </c>
      <c r="BO1437" s="62">
        <v>-14</v>
      </c>
      <c r="BP1437" t="s">
        <v>854</v>
      </c>
    </row>
    <row r="1438" spans="1:68" ht="12.75" customHeight="1" x14ac:dyDescent="0.3">
      <c r="A1438" s="60">
        <v>46114</v>
      </c>
      <c r="B1438" t="s">
        <v>78</v>
      </c>
      <c r="F1438" s="63">
        <v>280</v>
      </c>
      <c r="G1438">
        <v>140</v>
      </c>
      <c r="H1438">
        <v>222</v>
      </c>
      <c r="I1438">
        <v>222</v>
      </c>
      <c r="J1438" s="22">
        <v>-58</v>
      </c>
      <c r="S1438" t="s">
        <v>79</v>
      </c>
      <c r="W1438">
        <v>2601177</v>
      </c>
      <c r="X1438" t="s">
        <v>851</v>
      </c>
      <c r="Y1438" t="s">
        <v>169</v>
      </c>
      <c r="Z1438" t="s">
        <v>281</v>
      </c>
      <c r="AA1438" t="s">
        <v>862</v>
      </c>
      <c r="AH1438" t="s">
        <v>851</v>
      </c>
      <c r="AI1438" t="s">
        <v>853</v>
      </c>
      <c r="AJ1438" t="s">
        <v>284</v>
      </c>
      <c r="AK1438">
        <v>870936440</v>
      </c>
      <c r="AO1438">
        <v>260001</v>
      </c>
      <c r="BG1438">
        <f t="shared" si="96"/>
        <v>0</v>
      </c>
      <c r="BH1438" s="22">
        <f t="shared" si="97"/>
        <v>-222</v>
      </c>
      <c r="BI1438" s="61" t="s">
        <v>72</v>
      </c>
      <c r="BJ1438" t="e">
        <f>+VLOOKUP(AH1438,Sheet4!A:A,1,FALSE())</f>
        <v>#N/A</v>
      </c>
      <c r="BO1438" s="62">
        <v>-58</v>
      </c>
      <c r="BP1438" t="s">
        <v>854</v>
      </c>
    </row>
    <row r="1439" spans="1:68" ht="12.75" customHeight="1" x14ac:dyDescent="0.3">
      <c r="A1439" s="60">
        <v>46114</v>
      </c>
      <c r="B1439" t="s">
        <v>78</v>
      </c>
      <c r="F1439" s="63">
        <v>270</v>
      </c>
      <c r="G1439">
        <v>135</v>
      </c>
      <c r="H1439">
        <v>214</v>
      </c>
      <c r="I1439">
        <v>214</v>
      </c>
      <c r="J1439" s="22">
        <v>-56</v>
      </c>
      <c r="S1439" t="s">
        <v>79</v>
      </c>
      <c r="W1439">
        <v>2601177</v>
      </c>
      <c r="X1439" t="s">
        <v>851</v>
      </c>
      <c r="Y1439" t="s">
        <v>169</v>
      </c>
      <c r="Z1439" t="s">
        <v>281</v>
      </c>
      <c r="AA1439" t="s">
        <v>863</v>
      </c>
      <c r="AH1439" t="s">
        <v>851</v>
      </c>
      <c r="AI1439" t="s">
        <v>853</v>
      </c>
      <c r="AJ1439" t="s">
        <v>284</v>
      </c>
      <c r="AK1439">
        <v>870936440</v>
      </c>
      <c r="AO1439">
        <v>260001</v>
      </c>
      <c r="BG1439">
        <f t="shared" si="96"/>
        <v>0</v>
      </c>
      <c r="BH1439" s="22">
        <f t="shared" si="97"/>
        <v>-214</v>
      </c>
      <c r="BI1439" s="61" t="s">
        <v>72</v>
      </c>
      <c r="BJ1439" t="e">
        <f>+VLOOKUP(AH1439,Sheet4!A:A,1,FALSE())</f>
        <v>#N/A</v>
      </c>
      <c r="BO1439" s="62">
        <v>-56</v>
      </c>
      <c r="BP1439" t="s">
        <v>854</v>
      </c>
    </row>
    <row r="1440" spans="1:68" ht="12.75" customHeight="1" x14ac:dyDescent="0.3">
      <c r="A1440" s="60">
        <v>46114</v>
      </c>
      <c r="B1440" t="s">
        <v>78</v>
      </c>
      <c r="F1440" s="63">
        <v>229</v>
      </c>
      <c r="G1440">
        <v>114.5</v>
      </c>
      <c r="H1440">
        <v>182</v>
      </c>
      <c r="I1440">
        <v>182</v>
      </c>
      <c r="J1440" s="22">
        <v>-47</v>
      </c>
      <c r="S1440" t="s">
        <v>79</v>
      </c>
      <c r="W1440">
        <v>2601177</v>
      </c>
      <c r="X1440" t="s">
        <v>851</v>
      </c>
      <c r="Y1440" t="s">
        <v>169</v>
      </c>
      <c r="Z1440" t="s">
        <v>281</v>
      </c>
      <c r="AA1440" t="s">
        <v>864</v>
      </c>
      <c r="AH1440" t="s">
        <v>851</v>
      </c>
      <c r="AI1440" t="s">
        <v>853</v>
      </c>
      <c r="AJ1440" t="s">
        <v>284</v>
      </c>
      <c r="AK1440">
        <v>870936440</v>
      </c>
      <c r="AO1440">
        <v>260001</v>
      </c>
      <c r="BG1440">
        <f t="shared" si="96"/>
        <v>0</v>
      </c>
      <c r="BH1440" s="22">
        <f t="shared" si="97"/>
        <v>-182</v>
      </c>
      <c r="BI1440" s="61" t="s">
        <v>72</v>
      </c>
      <c r="BJ1440" t="e">
        <f>+VLOOKUP(AH1440,Sheet4!A:A,1,FALSE())</f>
        <v>#N/A</v>
      </c>
      <c r="BO1440" s="62">
        <v>-47</v>
      </c>
      <c r="BP1440" t="s">
        <v>854</v>
      </c>
    </row>
    <row r="1441" spans="1:68" ht="12.75" customHeight="1" x14ac:dyDescent="0.3">
      <c r="A1441" s="60">
        <v>46114</v>
      </c>
      <c r="B1441" t="s">
        <v>78</v>
      </c>
      <c r="F1441" s="63">
        <v>318</v>
      </c>
      <c r="G1441">
        <v>159</v>
      </c>
      <c r="H1441">
        <v>253</v>
      </c>
      <c r="I1441">
        <v>253</v>
      </c>
      <c r="J1441" s="22">
        <v>-65</v>
      </c>
      <c r="S1441" t="s">
        <v>79</v>
      </c>
      <c r="W1441">
        <v>2601177</v>
      </c>
      <c r="X1441" t="s">
        <v>851</v>
      </c>
      <c r="Y1441" t="s">
        <v>169</v>
      </c>
      <c r="Z1441" t="s">
        <v>281</v>
      </c>
      <c r="AA1441" t="s">
        <v>865</v>
      </c>
      <c r="AH1441" t="s">
        <v>851</v>
      </c>
      <c r="AI1441" t="s">
        <v>853</v>
      </c>
      <c r="AJ1441" t="s">
        <v>284</v>
      </c>
      <c r="AK1441">
        <v>870936440</v>
      </c>
      <c r="AO1441">
        <v>260001</v>
      </c>
      <c r="BG1441">
        <f t="shared" si="96"/>
        <v>0</v>
      </c>
      <c r="BH1441" s="22">
        <f t="shared" si="97"/>
        <v>-253</v>
      </c>
      <c r="BI1441" s="61" t="s">
        <v>72</v>
      </c>
      <c r="BJ1441" t="e">
        <f>+VLOOKUP(AH1441,Sheet4!A:A,1,FALSE())</f>
        <v>#N/A</v>
      </c>
      <c r="BO1441" s="62">
        <v>-65</v>
      </c>
      <c r="BP1441" t="s">
        <v>854</v>
      </c>
    </row>
    <row r="1442" spans="1:68" ht="12.75" customHeight="1" x14ac:dyDescent="0.3">
      <c r="A1442" s="60">
        <v>46114</v>
      </c>
      <c r="B1442" t="s">
        <v>78</v>
      </c>
      <c r="F1442" s="63">
        <v>396</v>
      </c>
      <c r="G1442">
        <v>198</v>
      </c>
      <c r="H1442">
        <v>314</v>
      </c>
      <c r="I1442">
        <v>314</v>
      </c>
      <c r="J1442" s="22">
        <v>-82</v>
      </c>
      <c r="S1442" t="s">
        <v>79</v>
      </c>
      <c r="W1442">
        <v>2601177</v>
      </c>
      <c r="X1442" t="s">
        <v>851</v>
      </c>
      <c r="Y1442" t="s">
        <v>169</v>
      </c>
      <c r="Z1442" t="s">
        <v>281</v>
      </c>
      <c r="AA1442" t="s">
        <v>866</v>
      </c>
      <c r="AH1442" t="s">
        <v>851</v>
      </c>
      <c r="AI1442" t="s">
        <v>853</v>
      </c>
      <c r="AJ1442" t="s">
        <v>284</v>
      </c>
      <c r="AK1442">
        <v>870936440</v>
      </c>
      <c r="AO1442">
        <v>260001</v>
      </c>
      <c r="BG1442">
        <f t="shared" si="96"/>
        <v>0</v>
      </c>
      <c r="BH1442" s="22">
        <f t="shared" si="97"/>
        <v>-314</v>
      </c>
      <c r="BI1442" s="61" t="s">
        <v>72</v>
      </c>
      <c r="BJ1442" t="e">
        <f>+VLOOKUP(AH1442,Sheet4!A:A,1,FALSE())</f>
        <v>#N/A</v>
      </c>
      <c r="BO1442" s="62">
        <v>-82</v>
      </c>
      <c r="BP1442" t="s">
        <v>854</v>
      </c>
    </row>
    <row r="1443" spans="1:68" ht="12.75" customHeight="1" x14ac:dyDescent="0.3">
      <c r="A1443" s="60">
        <v>46114</v>
      </c>
      <c r="B1443" t="s">
        <v>80</v>
      </c>
      <c r="F1443">
        <v>1312.5</v>
      </c>
      <c r="G1443">
        <v>1312.5</v>
      </c>
      <c r="H1443">
        <v>1037.5</v>
      </c>
      <c r="I1443">
        <v>1037.5</v>
      </c>
      <c r="J1443" s="22">
        <v>-275</v>
      </c>
      <c r="S1443" t="s">
        <v>81</v>
      </c>
      <c r="W1443">
        <v>2601177</v>
      </c>
      <c r="X1443" t="s">
        <v>851</v>
      </c>
      <c r="Y1443" t="s">
        <v>169</v>
      </c>
      <c r="Z1443" t="s">
        <v>281</v>
      </c>
      <c r="AA1443" t="s">
        <v>852</v>
      </c>
      <c r="AH1443" t="s">
        <v>851</v>
      </c>
      <c r="AI1443" t="s">
        <v>853</v>
      </c>
      <c r="AJ1443" t="s">
        <v>284</v>
      </c>
      <c r="AK1443">
        <v>870936440</v>
      </c>
      <c r="AO1443">
        <v>260001</v>
      </c>
      <c r="BD1443" s="64">
        <v>1312</v>
      </c>
      <c r="BG1443">
        <f t="shared" si="96"/>
        <v>1312</v>
      </c>
      <c r="BH1443" s="22">
        <f t="shared" si="97"/>
        <v>274.5</v>
      </c>
      <c r="BI1443" s="67" t="s">
        <v>100</v>
      </c>
      <c r="BJ1443" t="e">
        <f>+VLOOKUP(AH1443,Sheet4!A:A,1,FALSE())</f>
        <v>#N/A</v>
      </c>
      <c r="BO1443" s="62">
        <v>-275</v>
      </c>
      <c r="BP1443" t="s">
        <v>854</v>
      </c>
    </row>
    <row r="1444" spans="1:68" ht="12.75" customHeight="1" x14ac:dyDescent="0.3">
      <c r="A1444" s="60">
        <v>46114</v>
      </c>
      <c r="B1444" t="s">
        <v>80</v>
      </c>
      <c r="F1444">
        <v>412.5</v>
      </c>
      <c r="G1444">
        <v>412.5</v>
      </c>
      <c r="H1444">
        <v>325</v>
      </c>
      <c r="I1444">
        <v>325</v>
      </c>
      <c r="J1444" s="22">
        <v>-87.5</v>
      </c>
      <c r="S1444" t="s">
        <v>81</v>
      </c>
      <c r="W1444">
        <v>2601177</v>
      </c>
      <c r="X1444" t="s">
        <v>851</v>
      </c>
      <c r="Y1444" t="s">
        <v>169</v>
      </c>
      <c r="Z1444" t="s">
        <v>281</v>
      </c>
      <c r="AA1444" t="s">
        <v>855</v>
      </c>
      <c r="AH1444" t="s">
        <v>851</v>
      </c>
      <c r="AI1444" t="s">
        <v>853</v>
      </c>
      <c r="AJ1444" t="s">
        <v>284</v>
      </c>
      <c r="AK1444">
        <v>870936440</v>
      </c>
      <c r="AO1444">
        <v>260001</v>
      </c>
      <c r="BE1444" s="64">
        <v>412</v>
      </c>
      <c r="BG1444">
        <f t="shared" si="96"/>
        <v>412</v>
      </c>
      <c r="BH1444" s="22">
        <f t="shared" si="97"/>
        <v>87</v>
      </c>
      <c r="BI1444" s="65" t="s">
        <v>100</v>
      </c>
      <c r="BJ1444" t="e">
        <f>+VLOOKUP(AH1444,Sheet4!A:A,1,FALSE())</f>
        <v>#N/A</v>
      </c>
      <c r="BO1444" s="62">
        <v>-87.5</v>
      </c>
      <c r="BP1444" t="s">
        <v>854</v>
      </c>
    </row>
    <row r="1445" spans="1:68" ht="12.75" customHeight="1" x14ac:dyDescent="0.3">
      <c r="A1445" s="60">
        <v>46114</v>
      </c>
      <c r="B1445" t="s">
        <v>80</v>
      </c>
      <c r="F1445">
        <v>1262.5</v>
      </c>
      <c r="G1445">
        <v>1262.5</v>
      </c>
      <c r="H1445">
        <v>1000</v>
      </c>
      <c r="I1445">
        <v>1000</v>
      </c>
      <c r="J1445" s="22">
        <v>-262.5</v>
      </c>
      <c r="S1445" t="s">
        <v>81</v>
      </c>
      <c r="W1445">
        <v>2601177</v>
      </c>
      <c r="X1445" t="s">
        <v>851</v>
      </c>
      <c r="Y1445" t="s">
        <v>169</v>
      </c>
      <c r="Z1445" t="s">
        <v>281</v>
      </c>
      <c r="AA1445" t="s">
        <v>856</v>
      </c>
      <c r="AH1445" t="s">
        <v>851</v>
      </c>
      <c r="AI1445" t="s">
        <v>853</v>
      </c>
      <c r="AJ1445" t="s">
        <v>284</v>
      </c>
      <c r="AK1445">
        <v>870936440</v>
      </c>
      <c r="AO1445">
        <v>260001</v>
      </c>
      <c r="BD1445" s="64">
        <v>1262</v>
      </c>
      <c r="BG1445">
        <f t="shared" si="96"/>
        <v>1262</v>
      </c>
      <c r="BH1445" s="22">
        <f t="shared" si="97"/>
        <v>262</v>
      </c>
      <c r="BI1445" s="67" t="s">
        <v>100</v>
      </c>
      <c r="BJ1445" t="e">
        <f>+VLOOKUP(AH1445,Sheet4!A:A,1,FALSE())</f>
        <v>#N/A</v>
      </c>
      <c r="BO1445" s="62">
        <v>-262.5</v>
      </c>
      <c r="BP1445" t="s">
        <v>854</v>
      </c>
    </row>
    <row r="1446" spans="1:68" ht="12.75" customHeight="1" x14ac:dyDescent="0.3">
      <c r="A1446" s="60">
        <v>46114</v>
      </c>
      <c r="B1446" t="s">
        <v>80</v>
      </c>
      <c r="F1446">
        <v>637.5</v>
      </c>
      <c r="G1446">
        <v>637.5</v>
      </c>
      <c r="H1446">
        <v>512.5</v>
      </c>
      <c r="I1446">
        <v>512.5</v>
      </c>
      <c r="J1446" s="22">
        <v>-125</v>
      </c>
      <c r="S1446" t="s">
        <v>81</v>
      </c>
      <c r="W1446">
        <v>2601177</v>
      </c>
      <c r="X1446" t="s">
        <v>851</v>
      </c>
      <c r="Y1446" t="s">
        <v>169</v>
      </c>
      <c r="Z1446" t="s">
        <v>281</v>
      </c>
      <c r="AA1446" t="s">
        <v>857</v>
      </c>
      <c r="AH1446" t="s">
        <v>851</v>
      </c>
      <c r="AI1446" t="s">
        <v>853</v>
      </c>
      <c r="AJ1446" t="s">
        <v>284</v>
      </c>
      <c r="AK1446">
        <v>870936440</v>
      </c>
      <c r="AO1446">
        <v>260001</v>
      </c>
      <c r="BE1446" s="64">
        <v>638</v>
      </c>
      <c r="BG1446">
        <f t="shared" si="96"/>
        <v>638</v>
      </c>
      <c r="BH1446" s="22">
        <f t="shared" si="97"/>
        <v>125.5</v>
      </c>
      <c r="BI1446" s="65" t="s">
        <v>100</v>
      </c>
      <c r="BJ1446" t="e">
        <f>+VLOOKUP(AH1446,Sheet4!A:A,1,FALSE())</f>
        <v>#N/A</v>
      </c>
      <c r="BO1446" s="62">
        <v>-125</v>
      </c>
      <c r="BP1446" t="s">
        <v>854</v>
      </c>
    </row>
    <row r="1447" spans="1:68" ht="12.75" customHeight="1" x14ac:dyDescent="0.3">
      <c r="A1447" s="60">
        <v>46114</v>
      </c>
      <c r="B1447" t="s">
        <v>80</v>
      </c>
      <c r="F1447">
        <v>2550</v>
      </c>
      <c r="G1447">
        <v>2550</v>
      </c>
      <c r="H1447">
        <v>2025</v>
      </c>
      <c r="I1447">
        <v>2025</v>
      </c>
      <c r="J1447" s="22">
        <v>-525</v>
      </c>
      <c r="S1447" t="s">
        <v>81</v>
      </c>
      <c r="W1447">
        <v>2601177</v>
      </c>
      <c r="X1447" t="s">
        <v>851</v>
      </c>
      <c r="Y1447" t="s">
        <v>169</v>
      </c>
      <c r="Z1447" t="s">
        <v>281</v>
      </c>
      <c r="AA1447" t="s">
        <v>858</v>
      </c>
      <c r="AH1447" t="s">
        <v>851</v>
      </c>
      <c r="AI1447" t="s">
        <v>853</v>
      </c>
      <c r="AJ1447" t="s">
        <v>284</v>
      </c>
      <c r="AK1447">
        <v>870936440</v>
      </c>
      <c r="AO1447">
        <v>260001</v>
      </c>
      <c r="BD1447" s="64">
        <v>2550</v>
      </c>
      <c r="BG1447">
        <f t="shared" si="96"/>
        <v>2550</v>
      </c>
      <c r="BH1447" s="22">
        <f t="shared" si="97"/>
        <v>525</v>
      </c>
      <c r="BI1447" s="67" t="s">
        <v>100</v>
      </c>
      <c r="BJ1447" t="e">
        <f>+VLOOKUP(AH1447,Sheet4!A:A,1,FALSE())</f>
        <v>#N/A</v>
      </c>
      <c r="BO1447" s="62">
        <v>-525</v>
      </c>
      <c r="BP1447" t="s">
        <v>854</v>
      </c>
    </row>
    <row r="1448" spans="1:68" ht="12.75" customHeight="1" x14ac:dyDescent="0.3">
      <c r="A1448" s="60">
        <v>46114</v>
      </c>
      <c r="B1448" t="s">
        <v>80</v>
      </c>
      <c r="F1448">
        <v>2262.5</v>
      </c>
      <c r="G1448">
        <v>2262.5</v>
      </c>
      <c r="H1448">
        <v>1800</v>
      </c>
      <c r="I1448">
        <v>1800</v>
      </c>
      <c r="J1448" s="22">
        <v>-462.5</v>
      </c>
      <c r="S1448" t="s">
        <v>81</v>
      </c>
      <c r="W1448">
        <v>2601177</v>
      </c>
      <c r="X1448" t="s">
        <v>851</v>
      </c>
      <c r="Y1448" t="s">
        <v>169</v>
      </c>
      <c r="Z1448" t="s">
        <v>281</v>
      </c>
      <c r="AA1448" t="s">
        <v>859</v>
      </c>
      <c r="AH1448" t="s">
        <v>851</v>
      </c>
      <c r="AI1448" t="s">
        <v>853</v>
      </c>
      <c r="AJ1448" t="s">
        <v>284</v>
      </c>
      <c r="AK1448">
        <v>870936440</v>
      </c>
      <c r="AO1448">
        <v>260001</v>
      </c>
      <c r="BD1448" s="64">
        <v>2262</v>
      </c>
      <c r="BG1448">
        <f t="shared" si="96"/>
        <v>2262</v>
      </c>
      <c r="BH1448" s="22">
        <f t="shared" si="97"/>
        <v>462</v>
      </c>
      <c r="BI1448" s="67" t="s">
        <v>100</v>
      </c>
      <c r="BJ1448" t="e">
        <f>+VLOOKUP(AH1448,Sheet4!A:A,1,FALSE())</f>
        <v>#N/A</v>
      </c>
      <c r="BO1448" s="62">
        <v>-462.5</v>
      </c>
      <c r="BP1448" t="s">
        <v>854</v>
      </c>
    </row>
    <row r="1449" spans="1:68" ht="12.75" customHeight="1" x14ac:dyDescent="0.3">
      <c r="A1449" s="60">
        <v>46114</v>
      </c>
      <c r="B1449" t="s">
        <v>80</v>
      </c>
      <c r="F1449">
        <v>1287.5</v>
      </c>
      <c r="G1449">
        <v>1287.5</v>
      </c>
      <c r="H1449">
        <v>1025</v>
      </c>
      <c r="I1449">
        <v>1025</v>
      </c>
      <c r="J1449" s="22">
        <v>-262.5</v>
      </c>
      <c r="S1449" t="s">
        <v>81</v>
      </c>
      <c r="W1449">
        <v>2601177</v>
      </c>
      <c r="X1449" t="s">
        <v>851</v>
      </c>
      <c r="Y1449" t="s">
        <v>169</v>
      </c>
      <c r="Z1449" t="s">
        <v>281</v>
      </c>
      <c r="AA1449" t="s">
        <v>860</v>
      </c>
      <c r="AH1449" t="s">
        <v>851</v>
      </c>
      <c r="AI1449" t="s">
        <v>853</v>
      </c>
      <c r="AJ1449" t="s">
        <v>284</v>
      </c>
      <c r="AK1449">
        <v>870936440</v>
      </c>
      <c r="AO1449">
        <v>260001</v>
      </c>
      <c r="BD1449" s="64">
        <v>1288</v>
      </c>
      <c r="BG1449">
        <f t="shared" si="96"/>
        <v>1288</v>
      </c>
      <c r="BH1449" s="22">
        <f t="shared" si="97"/>
        <v>263</v>
      </c>
      <c r="BI1449" s="67" t="s">
        <v>100</v>
      </c>
      <c r="BJ1449" t="e">
        <f>+VLOOKUP(AH1449,Sheet4!A:A,1,FALSE())</f>
        <v>#N/A</v>
      </c>
      <c r="BO1449" s="62">
        <v>-262.5</v>
      </c>
      <c r="BP1449" t="s">
        <v>854</v>
      </c>
    </row>
    <row r="1450" spans="1:68" ht="12.75" customHeight="1" x14ac:dyDescent="0.3">
      <c r="A1450" s="60">
        <v>46114</v>
      </c>
      <c r="B1450" t="s">
        <v>80</v>
      </c>
      <c r="F1450">
        <v>862.5</v>
      </c>
      <c r="G1450">
        <v>862.5</v>
      </c>
      <c r="H1450">
        <v>687.5</v>
      </c>
      <c r="I1450">
        <v>687.5</v>
      </c>
      <c r="J1450" s="22">
        <v>-175</v>
      </c>
      <c r="S1450" t="s">
        <v>81</v>
      </c>
      <c r="W1450">
        <v>2601177</v>
      </c>
      <c r="X1450" t="s">
        <v>851</v>
      </c>
      <c r="Y1450" t="s">
        <v>169</v>
      </c>
      <c r="Z1450" t="s">
        <v>281</v>
      </c>
      <c r="AA1450" t="s">
        <v>861</v>
      </c>
      <c r="AH1450" t="s">
        <v>851</v>
      </c>
      <c r="AI1450" t="s">
        <v>853</v>
      </c>
      <c r="AJ1450" t="s">
        <v>284</v>
      </c>
      <c r="AK1450">
        <v>870936440</v>
      </c>
      <c r="AO1450">
        <v>260001</v>
      </c>
      <c r="BD1450" s="64">
        <v>862</v>
      </c>
      <c r="BG1450">
        <f t="shared" si="96"/>
        <v>862</v>
      </c>
      <c r="BH1450" s="22">
        <f t="shared" si="97"/>
        <v>174.5</v>
      </c>
      <c r="BI1450" s="67" t="s">
        <v>100</v>
      </c>
      <c r="BJ1450" t="e">
        <f>+VLOOKUP(AH1450,Sheet4!A:A,1,FALSE())</f>
        <v>#N/A</v>
      </c>
      <c r="BO1450" s="62">
        <v>-175</v>
      </c>
      <c r="BP1450" t="s">
        <v>854</v>
      </c>
    </row>
    <row r="1451" spans="1:68" ht="12.75" customHeight="1" x14ac:dyDescent="0.3">
      <c r="A1451" s="60">
        <v>46114</v>
      </c>
      <c r="B1451" t="s">
        <v>80</v>
      </c>
      <c r="F1451">
        <v>3500</v>
      </c>
      <c r="G1451">
        <v>3500</v>
      </c>
      <c r="H1451">
        <v>2775</v>
      </c>
      <c r="I1451">
        <v>2775</v>
      </c>
      <c r="J1451" s="22">
        <v>-725</v>
      </c>
      <c r="S1451" t="s">
        <v>81</v>
      </c>
      <c r="W1451">
        <v>2601177</v>
      </c>
      <c r="X1451" t="s">
        <v>851</v>
      </c>
      <c r="Y1451" t="s">
        <v>169</v>
      </c>
      <c r="Z1451" t="s">
        <v>281</v>
      </c>
      <c r="AA1451" t="s">
        <v>862</v>
      </c>
      <c r="AH1451" t="s">
        <v>851</v>
      </c>
      <c r="AI1451" t="s">
        <v>853</v>
      </c>
      <c r="AJ1451" t="s">
        <v>284</v>
      </c>
      <c r="AK1451">
        <v>870936440</v>
      </c>
      <c r="AO1451">
        <v>260001</v>
      </c>
      <c r="BD1451" s="64">
        <v>3500</v>
      </c>
      <c r="BG1451">
        <f t="shared" si="96"/>
        <v>3500</v>
      </c>
      <c r="BH1451" s="22">
        <f t="shared" si="97"/>
        <v>725</v>
      </c>
      <c r="BI1451" s="67" t="s">
        <v>100</v>
      </c>
      <c r="BJ1451" t="e">
        <f>+VLOOKUP(AH1451,Sheet4!A:A,1,FALSE())</f>
        <v>#N/A</v>
      </c>
      <c r="BO1451" s="62">
        <v>-725</v>
      </c>
      <c r="BP1451" t="s">
        <v>854</v>
      </c>
    </row>
    <row r="1452" spans="1:68" ht="12.75" customHeight="1" x14ac:dyDescent="0.3">
      <c r="A1452" s="60">
        <v>46114</v>
      </c>
      <c r="B1452" t="s">
        <v>80</v>
      </c>
      <c r="F1452">
        <v>3375</v>
      </c>
      <c r="G1452">
        <v>3375</v>
      </c>
      <c r="H1452">
        <v>2675</v>
      </c>
      <c r="I1452">
        <v>2675</v>
      </c>
      <c r="J1452" s="22">
        <v>-700</v>
      </c>
      <c r="S1452" t="s">
        <v>81</v>
      </c>
      <c r="W1452">
        <v>2601177</v>
      </c>
      <c r="X1452" t="s">
        <v>851</v>
      </c>
      <c r="Y1452" t="s">
        <v>169</v>
      </c>
      <c r="Z1452" t="s">
        <v>281</v>
      </c>
      <c r="AA1452" t="s">
        <v>863</v>
      </c>
      <c r="AH1452" t="s">
        <v>851</v>
      </c>
      <c r="AI1452" t="s">
        <v>853</v>
      </c>
      <c r="AJ1452" t="s">
        <v>284</v>
      </c>
      <c r="AK1452">
        <v>870936440</v>
      </c>
      <c r="AO1452">
        <v>260001</v>
      </c>
      <c r="BD1452" s="64">
        <v>3375</v>
      </c>
      <c r="BG1452">
        <f t="shared" si="96"/>
        <v>3375</v>
      </c>
      <c r="BH1452" s="22">
        <f t="shared" si="97"/>
        <v>700</v>
      </c>
      <c r="BI1452" s="67" t="s">
        <v>100</v>
      </c>
      <c r="BJ1452" t="e">
        <f>+VLOOKUP(AH1452,Sheet4!A:A,1,FALSE())</f>
        <v>#N/A</v>
      </c>
      <c r="BO1452" s="62">
        <v>-700</v>
      </c>
      <c r="BP1452" t="s">
        <v>854</v>
      </c>
    </row>
    <row r="1453" spans="1:68" ht="12.75" customHeight="1" x14ac:dyDescent="0.3">
      <c r="A1453" s="60">
        <v>46114</v>
      </c>
      <c r="B1453" t="s">
        <v>80</v>
      </c>
      <c r="F1453">
        <v>2862.5</v>
      </c>
      <c r="G1453">
        <v>2862.5</v>
      </c>
      <c r="H1453">
        <v>2275</v>
      </c>
      <c r="I1453">
        <v>2275</v>
      </c>
      <c r="J1453" s="22">
        <v>-587.5</v>
      </c>
      <c r="S1453" t="s">
        <v>81</v>
      </c>
      <c r="W1453">
        <v>2601177</v>
      </c>
      <c r="X1453" t="s">
        <v>851</v>
      </c>
      <c r="Y1453" t="s">
        <v>169</v>
      </c>
      <c r="Z1453" t="s">
        <v>281</v>
      </c>
      <c r="AA1453" t="s">
        <v>864</v>
      </c>
      <c r="AH1453" t="s">
        <v>851</v>
      </c>
      <c r="AI1453" t="s">
        <v>853</v>
      </c>
      <c r="AJ1453" t="s">
        <v>284</v>
      </c>
      <c r="AK1453">
        <v>870936440</v>
      </c>
      <c r="AO1453">
        <v>260001</v>
      </c>
      <c r="BE1453" s="64">
        <v>2862</v>
      </c>
      <c r="BG1453">
        <f t="shared" si="96"/>
        <v>2862</v>
      </c>
      <c r="BH1453" s="22">
        <f t="shared" si="97"/>
        <v>587</v>
      </c>
      <c r="BI1453" s="65" t="s">
        <v>100</v>
      </c>
      <c r="BJ1453" t="e">
        <f>+VLOOKUP(AH1453,Sheet4!A:A,1,FALSE())</f>
        <v>#N/A</v>
      </c>
      <c r="BO1453" s="62">
        <v>-587.5</v>
      </c>
      <c r="BP1453" t="s">
        <v>854</v>
      </c>
    </row>
    <row r="1454" spans="1:68" ht="12.75" customHeight="1" x14ac:dyDescent="0.3">
      <c r="A1454" s="60">
        <v>46114</v>
      </c>
      <c r="B1454" t="s">
        <v>80</v>
      </c>
      <c r="F1454">
        <v>3975</v>
      </c>
      <c r="G1454">
        <v>3975</v>
      </c>
      <c r="H1454">
        <v>3162.5</v>
      </c>
      <c r="I1454">
        <v>3162.5</v>
      </c>
      <c r="J1454" s="22">
        <v>-812.5</v>
      </c>
      <c r="S1454" t="s">
        <v>81</v>
      </c>
      <c r="W1454">
        <v>2601177</v>
      </c>
      <c r="X1454" t="s">
        <v>851</v>
      </c>
      <c r="Y1454" t="s">
        <v>169</v>
      </c>
      <c r="Z1454" t="s">
        <v>281</v>
      </c>
      <c r="AA1454" t="s">
        <v>865</v>
      </c>
      <c r="AH1454" t="s">
        <v>851</v>
      </c>
      <c r="AI1454" t="s">
        <v>853</v>
      </c>
      <c r="AJ1454" t="s">
        <v>284</v>
      </c>
      <c r="AK1454">
        <v>870936440</v>
      </c>
      <c r="AO1454">
        <v>260001</v>
      </c>
      <c r="BE1454" s="64">
        <v>3975</v>
      </c>
      <c r="BG1454">
        <f t="shared" si="96"/>
        <v>3975</v>
      </c>
      <c r="BH1454" s="22">
        <f t="shared" si="97"/>
        <v>812.5</v>
      </c>
      <c r="BI1454" s="65" t="s">
        <v>100</v>
      </c>
      <c r="BJ1454" t="e">
        <f>+VLOOKUP(AH1454,Sheet4!A:A,1,FALSE())</f>
        <v>#N/A</v>
      </c>
      <c r="BO1454" s="62">
        <v>-812.5</v>
      </c>
      <c r="BP1454" t="s">
        <v>854</v>
      </c>
    </row>
    <row r="1455" spans="1:68" ht="12.75" customHeight="1" x14ac:dyDescent="0.3">
      <c r="A1455" s="60">
        <v>46114</v>
      </c>
      <c r="B1455" t="s">
        <v>80</v>
      </c>
      <c r="F1455">
        <v>4950</v>
      </c>
      <c r="G1455">
        <v>4950</v>
      </c>
      <c r="H1455">
        <v>3925</v>
      </c>
      <c r="I1455">
        <v>3925</v>
      </c>
      <c r="J1455" s="22">
        <v>-1025</v>
      </c>
      <c r="S1455" t="s">
        <v>81</v>
      </c>
      <c r="W1455">
        <v>2601177</v>
      </c>
      <c r="X1455" t="s">
        <v>851</v>
      </c>
      <c r="Y1455" t="s">
        <v>169</v>
      </c>
      <c r="Z1455" t="s">
        <v>281</v>
      </c>
      <c r="AA1455" t="s">
        <v>866</v>
      </c>
      <c r="AH1455" t="s">
        <v>851</v>
      </c>
      <c r="AI1455" t="s">
        <v>853</v>
      </c>
      <c r="AJ1455" t="s">
        <v>284</v>
      </c>
      <c r="AK1455">
        <v>870936440</v>
      </c>
      <c r="AO1455">
        <v>260001</v>
      </c>
      <c r="BE1455" s="64">
        <v>4950</v>
      </c>
      <c r="BG1455">
        <f t="shared" si="96"/>
        <v>4950</v>
      </c>
      <c r="BH1455" s="22">
        <f t="shared" si="97"/>
        <v>1025</v>
      </c>
      <c r="BI1455" s="65" t="s">
        <v>100</v>
      </c>
      <c r="BJ1455" t="e">
        <f>+VLOOKUP(AH1455,Sheet4!A:A,1,FALSE())</f>
        <v>#N/A</v>
      </c>
      <c r="BO1455" s="62">
        <v>-1025</v>
      </c>
      <c r="BP1455" t="s">
        <v>854</v>
      </c>
    </row>
    <row r="1456" spans="1:68" ht="12.75" customHeight="1" x14ac:dyDescent="0.3">
      <c r="A1456" s="60">
        <v>46114</v>
      </c>
      <c r="B1456" t="s">
        <v>63</v>
      </c>
      <c r="F1456">
        <v>1320</v>
      </c>
      <c r="G1456">
        <v>1320</v>
      </c>
      <c r="H1456" s="22">
        <v>1065</v>
      </c>
      <c r="I1456" s="22">
        <v>1065</v>
      </c>
      <c r="J1456" s="22">
        <f t="shared" ref="J1456:J1472" si="98">I1456-G1456</f>
        <v>-255</v>
      </c>
      <c r="K1456" t="s">
        <v>93</v>
      </c>
      <c r="L1456" s="22"/>
      <c r="M1456" s="22"/>
      <c r="S1456" t="s">
        <v>65</v>
      </c>
      <c r="W1456">
        <v>2601178</v>
      </c>
      <c r="X1456" t="s">
        <v>867</v>
      </c>
      <c r="Y1456" t="s">
        <v>67</v>
      </c>
      <c r="Z1456" t="s">
        <v>152</v>
      </c>
      <c r="AA1456" t="s">
        <v>868</v>
      </c>
      <c r="AH1456" t="s">
        <v>867</v>
      </c>
      <c r="AI1456" t="s">
        <v>869</v>
      </c>
      <c r="AJ1456" t="s">
        <v>155</v>
      </c>
      <c r="AK1456" t="s">
        <v>156</v>
      </c>
      <c r="AO1456">
        <v>260001</v>
      </c>
      <c r="BC1456" s="22">
        <v>-255</v>
      </c>
      <c r="BG1456">
        <f t="shared" si="96"/>
        <v>0</v>
      </c>
      <c r="BH1456" s="22">
        <f t="shared" si="97"/>
        <v>-1065</v>
      </c>
      <c r="BI1456" s="61" t="s">
        <v>72</v>
      </c>
      <c r="BJ1456" t="e">
        <f>+VLOOKUP(AH1456,Sheet4!A:A,1,FALSE())</f>
        <v>#N/A</v>
      </c>
      <c r="BO1456" s="62">
        <f t="shared" ref="BO1456:BO1472" si="99">+I1456+-H1456</f>
        <v>0</v>
      </c>
      <c r="BP1456" t="s">
        <v>870</v>
      </c>
    </row>
    <row r="1457" spans="1:68" ht="12.75" customHeight="1" x14ac:dyDescent="0.3">
      <c r="A1457" s="60">
        <v>46114</v>
      </c>
      <c r="B1457" t="s">
        <v>74</v>
      </c>
      <c r="F1457" s="63">
        <v>88</v>
      </c>
      <c r="G1457">
        <v>44</v>
      </c>
      <c r="H1457" s="22">
        <v>71</v>
      </c>
      <c r="I1457" s="22">
        <v>71</v>
      </c>
      <c r="J1457" s="22">
        <f t="shared" si="98"/>
        <v>27</v>
      </c>
      <c r="L1457" s="22"/>
      <c r="M1457" s="22"/>
      <c r="S1457" t="s">
        <v>75</v>
      </c>
      <c r="W1457">
        <v>2601178</v>
      </c>
      <c r="X1457" t="s">
        <v>867</v>
      </c>
      <c r="Y1457" t="s">
        <v>67</v>
      </c>
      <c r="Z1457" t="s">
        <v>152</v>
      </c>
      <c r="AA1457" t="s">
        <v>868</v>
      </c>
      <c r="AH1457" t="s">
        <v>867</v>
      </c>
      <c r="AI1457" t="s">
        <v>869</v>
      </c>
      <c r="AJ1457" t="s">
        <v>155</v>
      </c>
      <c r="AK1457" t="s">
        <v>156</v>
      </c>
      <c r="AO1457">
        <v>260001</v>
      </c>
      <c r="BC1457" s="22">
        <v>-17</v>
      </c>
      <c r="BG1457">
        <f t="shared" si="96"/>
        <v>0</v>
      </c>
      <c r="BH1457" s="22">
        <f t="shared" si="97"/>
        <v>-71</v>
      </c>
      <c r="BI1457" s="61" t="s">
        <v>72</v>
      </c>
      <c r="BJ1457" t="e">
        <f>+VLOOKUP(AH1457,Sheet4!A:A,1,FALSE())</f>
        <v>#N/A</v>
      </c>
      <c r="BO1457" s="62">
        <f t="shared" si="99"/>
        <v>0</v>
      </c>
      <c r="BP1457" t="s">
        <v>870</v>
      </c>
    </row>
    <row r="1458" spans="1:68" ht="12.75" customHeight="1" x14ac:dyDescent="0.3">
      <c r="A1458" s="60">
        <v>46114</v>
      </c>
      <c r="B1458" t="s">
        <v>76</v>
      </c>
      <c r="F1458">
        <v>1760</v>
      </c>
      <c r="G1458">
        <v>1760</v>
      </c>
      <c r="H1458" s="22">
        <v>1420</v>
      </c>
      <c r="I1458" s="22">
        <v>1420</v>
      </c>
      <c r="J1458" s="22">
        <f t="shared" si="98"/>
        <v>-340</v>
      </c>
      <c r="L1458" s="22"/>
      <c r="M1458" s="22"/>
      <c r="S1458" t="s">
        <v>77</v>
      </c>
      <c r="W1458">
        <v>2601178</v>
      </c>
      <c r="X1458" t="s">
        <v>867</v>
      </c>
      <c r="Y1458" t="s">
        <v>67</v>
      </c>
      <c r="Z1458" t="s">
        <v>152</v>
      </c>
      <c r="AA1458" t="s">
        <v>868</v>
      </c>
      <c r="AH1458" t="s">
        <v>867</v>
      </c>
      <c r="AI1458" t="s">
        <v>869</v>
      </c>
      <c r="AJ1458" t="s">
        <v>155</v>
      </c>
      <c r="AK1458" t="s">
        <v>156</v>
      </c>
      <c r="AO1458">
        <v>260001</v>
      </c>
      <c r="BC1458" s="22">
        <v>-340</v>
      </c>
      <c r="BG1458">
        <f t="shared" si="96"/>
        <v>0</v>
      </c>
      <c r="BH1458" s="22">
        <f t="shared" si="97"/>
        <v>-1420</v>
      </c>
      <c r="BI1458" s="61" t="s">
        <v>72</v>
      </c>
      <c r="BJ1458" t="e">
        <f>+VLOOKUP(AH1458,Sheet4!A:A,1,FALSE())</f>
        <v>#N/A</v>
      </c>
      <c r="BO1458" s="62">
        <f t="shared" si="99"/>
        <v>0</v>
      </c>
      <c r="BP1458" t="s">
        <v>870</v>
      </c>
    </row>
    <row r="1459" spans="1:68" ht="12.75" customHeight="1" x14ac:dyDescent="0.3">
      <c r="A1459" s="60">
        <v>46114</v>
      </c>
      <c r="B1459" t="s">
        <v>82</v>
      </c>
      <c r="F1459" s="63">
        <v>264</v>
      </c>
      <c r="G1459">
        <v>132</v>
      </c>
      <c r="H1459" s="22">
        <v>0</v>
      </c>
      <c r="I1459" s="22">
        <v>0</v>
      </c>
      <c r="J1459" s="22">
        <f t="shared" si="98"/>
        <v>-132</v>
      </c>
      <c r="L1459" s="22"/>
      <c r="M1459" s="22"/>
      <c r="S1459" t="s">
        <v>83</v>
      </c>
      <c r="W1459">
        <v>2601178</v>
      </c>
      <c r="X1459" t="s">
        <v>867</v>
      </c>
      <c r="Y1459" t="s">
        <v>67</v>
      </c>
      <c r="Z1459" t="s">
        <v>152</v>
      </c>
      <c r="AA1459" t="s">
        <v>868</v>
      </c>
      <c r="AH1459" t="s">
        <v>867</v>
      </c>
      <c r="AI1459" t="s">
        <v>869</v>
      </c>
      <c r="AJ1459" t="s">
        <v>155</v>
      </c>
      <c r="AK1459" t="s">
        <v>156</v>
      </c>
      <c r="AO1459">
        <v>260001</v>
      </c>
      <c r="BC1459" s="22">
        <v>-264</v>
      </c>
      <c r="BG1459">
        <f t="shared" si="96"/>
        <v>0</v>
      </c>
      <c r="BH1459" s="22">
        <f t="shared" si="97"/>
        <v>0</v>
      </c>
      <c r="BI1459" s="61" t="s">
        <v>72</v>
      </c>
      <c r="BJ1459" t="e">
        <f>+VLOOKUP(AH1459,Sheet4!A:A,1,FALSE())</f>
        <v>#N/A</v>
      </c>
      <c r="BO1459" s="62">
        <f t="shared" si="99"/>
        <v>0</v>
      </c>
      <c r="BP1459" t="s">
        <v>870</v>
      </c>
    </row>
    <row r="1460" spans="1:68" ht="12.75" customHeight="1" x14ac:dyDescent="0.3">
      <c r="A1460" s="60">
        <v>46114</v>
      </c>
      <c r="B1460" t="s">
        <v>84</v>
      </c>
      <c r="F1460">
        <v>4400</v>
      </c>
      <c r="G1460">
        <v>4400</v>
      </c>
      <c r="H1460" s="22">
        <v>0</v>
      </c>
      <c r="I1460" s="22">
        <v>0</v>
      </c>
      <c r="J1460" s="22">
        <f t="shared" si="98"/>
        <v>-4400</v>
      </c>
      <c r="L1460" s="22"/>
      <c r="M1460" s="22">
        <f>I1460/50</f>
        <v>0</v>
      </c>
      <c r="S1460" t="s">
        <v>85</v>
      </c>
      <c r="W1460">
        <v>2601178</v>
      </c>
      <c r="X1460" t="s">
        <v>867</v>
      </c>
      <c r="Y1460" t="s">
        <v>67</v>
      </c>
      <c r="Z1460" t="s">
        <v>152</v>
      </c>
      <c r="AA1460" t="s">
        <v>868</v>
      </c>
      <c r="AH1460" t="s">
        <v>867</v>
      </c>
      <c r="AI1460" t="s">
        <v>869</v>
      </c>
      <c r="AJ1460" t="s">
        <v>155</v>
      </c>
      <c r="AK1460" t="s">
        <v>156</v>
      </c>
      <c r="AO1460">
        <v>260001</v>
      </c>
      <c r="BC1460" s="22">
        <v>-4400</v>
      </c>
      <c r="BG1460">
        <f t="shared" si="96"/>
        <v>0</v>
      </c>
      <c r="BH1460" s="22">
        <f t="shared" si="97"/>
        <v>0</v>
      </c>
      <c r="BI1460" s="61" t="s">
        <v>72</v>
      </c>
      <c r="BJ1460" t="e">
        <f>+VLOOKUP(AH1460,Sheet4!A:A,1,FALSE())</f>
        <v>#N/A</v>
      </c>
      <c r="BO1460" s="62">
        <f t="shared" si="99"/>
        <v>0</v>
      </c>
      <c r="BP1460" t="s">
        <v>870</v>
      </c>
    </row>
    <row r="1461" spans="1:68" ht="12.75" customHeight="1" x14ac:dyDescent="0.3">
      <c r="A1461" s="60">
        <v>46114</v>
      </c>
      <c r="B1461" t="s">
        <v>63</v>
      </c>
      <c r="F1461">
        <v>1065</v>
      </c>
      <c r="G1461">
        <v>1065</v>
      </c>
      <c r="H1461" s="22">
        <v>0</v>
      </c>
      <c r="I1461" s="22">
        <v>0</v>
      </c>
      <c r="J1461" s="22">
        <f t="shared" si="98"/>
        <v>-1065</v>
      </c>
      <c r="K1461" t="s">
        <v>93</v>
      </c>
      <c r="L1461" s="22"/>
      <c r="M1461" s="22"/>
      <c r="S1461" t="s">
        <v>65</v>
      </c>
      <c r="W1461">
        <v>2601179</v>
      </c>
      <c r="X1461" t="s">
        <v>871</v>
      </c>
      <c r="Y1461" t="s">
        <v>119</v>
      </c>
      <c r="Z1461" t="s">
        <v>298</v>
      </c>
      <c r="AA1461" t="s">
        <v>872</v>
      </c>
      <c r="AH1461" t="s">
        <v>871</v>
      </c>
      <c r="AI1461" t="s">
        <v>873</v>
      </c>
      <c r="AJ1461" t="s">
        <v>301</v>
      </c>
      <c r="AK1461" t="s">
        <v>302</v>
      </c>
      <c r="AO1461">
        <v>260001</v>
      </c>
      <c r="BC1461" s="22">
        <v>-1065</v>
      </c>
      <c r="BG1461">
        <f t="shared" si="96"/>
        <v>0</v>
      </c>
      <c r="BH1461" s="22">
        <f t="shared" si="97"/>
        <v>0</v>
      </c>
      <c r="BI1461" s="61" t="s">
        <v>72</v>
      </c>
      <c r="BJ1461" t="e">
        <f>+VLOOKUP(AH1461,Sheet4!A:A,1,FALSE())</f>
        <v>#N/A</v>
      </c>
      <c r="BO1461" s="62">
        <f t="shared" si="99"/>
        <v>0</v>
      </c>
      <c r="BP1461" t="s">
        <v>874</v>
      </c>
    </row>
    <row r="1462" spans="1:68" ht="12.75" customHeight="1" x14ac:dyDescent="0.3">
      <c r="A1462" s="60">
        <v>46114</v>
      </c>
      <c r="B1462" t="s">
        <v>74</v>
      </c>
      <c r="F1462" s="63">
        <v>71</v>
      </c>
      <c r="G1462">
        <v>35.5</v>
      </c>
      <c r="H1462" s="22">
        <v>0</v>
      </c>
      <c r="I1462" s="22">
        <v>0</v>
      </c>
      <c r="J1462" s="22">
        <f t="shared" si="98"/>
        <v>-35.5</v>
      </c>
      <c r="L1462" s="22"/>
      <c r="M1462" s="22"/>
      <c r="S1462" t="s">
        <v>75</v>
      </c>
      <c r="W1462">
        <v>2601179</v>
      </c>
      <c r="X1462" t="s">
        <v>871</v>
      </c>
      <c r="Y1462" t="s">
        <v>119</v>
      </c>
      <c r="Z1462" t="s">
        <v>298</v>
      </c>
      <c r="AA1462" t="s">
        <v>872</v>
      </c>
      <c r="AH1462" t="s">
        <v>871</v>
      </c>
      <c r="AI1462" t="s">
        <v>873</v>
      </c>
      <c r="AJ1462" t="s">
        <v>301</v>
      </c>
      <c r="AK1462" t="s">
        <v>302</v>
      </c>
      <c r="AO1462">
        <v>260001</v>
      </c>
      <c r="BC1462" s="22">
        <v>-71</v>
      </c>
      <c r="BG1462">
        <f t="shared" si="96"/>
        <v>0</v>
      </c>
      <c r="BH1462" s="22">
        <f t="shared" si="97"/>
        <v>0</v>
      </c>
      <c r="BI1462" s="61" t="s">
        <v>72</v>
      </c>
      <c r="BJ1462" t="e">
        <f>+VLOOKUP(AH1462,Sheet4!A:A,1,FALSE())</f>
        <v>#N/A</v>
      </c>
      <c r="BO1462" s="62">
        <f t="shared" si="99"/>
        <v>0</v>
      </c>
      <c r="BP1462" t="s">
        <v>874</v>
      </c>
    </row>
    <row r="1463" spans="1:68" ht="12.75" customHeight="1" x14ac:dyDescent="0.3">
      <c r="A1463" s="60">
        <v>46114</v>
      </c>
      <c r="B1463" t="s">
        <v>76</v>
      </c>
      <c r="F1463">
        <v>1420</v>
      </c>
      <c r="G1463">
        <v>1420</v>
      </c>
      <c r="H1463" s="22">
        <v>0</v>
      </c>
      <c r="I1463" s="22">
        <v>0</v>
      </c>
      <c r="J1463" s="22">
        <f t="shared" si="98"/>
        <v>-1420</v>
      </c>
      <c r="L1463" s="22"/>
      <c r="M1463" s="22"/>
      <c r="S1463" t="s">
        <v>77</v>
      </c>
      <c r="W1463">
        <v>2601179</v>
      </c>
      <c r="X1463" t="s">
        <v>871</v>
      </c>
      <c r="Y1463" t="s">
        <v>119</v>
      </c>
      <c r="Z1463" t="s">
        <v>298</v>
      </c>
      <c r="AA1463" t="s">
        <v>872</v>
      </c>
      <c r="AH1463" t="s">
        <v>871</v>
      </c>
      <c r="AI1463" t="s">
        <v>873</v>
      </c>
      <c r="AJ1463" t="s">
        <v>301</v>
      </c>
      <c r="AK1463" t="s">
        <v>302</v>
      </c>
      <c r="AO1463">
        <v>260001</v>
      </c>
      <c r="BC1463" s="22">
        <v>-1420</v>
      </c>
      <c r="BG1463">
        <f t="shared" si="96"/>
        <v>0</v>
      </c>
      <c r="BH1463" s="22">
        <f t="shared" si="97"/>
        <v>0</v>
      </c>
      <c r="BI1463" s="61" t="s">
        <v>72</v>
      </c>
      <c r="BJ1463" t="e">
        <f>+VLOOKUP(AH1463,Sheet4!A:A,1,FALSE())</f>
        <v>#N/A</v>
      </c>
      <c r="BO1463" s="62">
        <f t="shared" si="99"/>
        <v>0</v>
      </c>
      <c r="BP1463" t="s">
        <v>874</v>
      </c>
    </row>
    <row r="1464" spans="1:68" ht="12.75" customHeight="1" x14ac:dyDescent="0.3">
      <c r="A1464" s="60">
        <v>46114</v>
      </c>
      <c r="B1464" t="s">
        <v>82</v>
      </c>
      <c r="F1464" s="63">
        <v>213</v>
      </c>
      <c r="G1464">
        <v>106.5</v>
      </c>
      <c r="H1464" s="22">
        <v>0</v>
      </c>
      <c r="I1464" s="22">
        <v>0</v>
      </c>
      <c r="J1464" s="22">
        <f t="shared" si="98"/>
        <v>-106.5</v>
      </c>
      <c r="L1464" s="22"/>
      <c r="M1464" s="22"/>
      <c r="S1464" t="s">
        <v>83</v>
      </c>
      <c r="W1464">
        <v>2601179</v>
      </c>
      <c r="X1464" t="s">
        <v>871</v>
      </c>
      <c r="Y1464" t="s">
        <v>119</v>
      </c>
      <c r="Z1464" t="s">
        <v>298</v>
      </c>
      <c r="AA1464" t="s">
        <v>872</v>
      </c>
      <c r="AH1464" t="s">
        <v>871</v>
      </c>
      <c r="AI1464" t="s">
        <v>873</v>
      </c>
      <c r="AJ1464" t="s">
        <v>301</v>
      </c>
      <c r="AK1464" t="s">
        <v>302</v>
      </c>
      <c r="AO1464">
        <v>260001</v>
      </c>
      <c r="BC1464" s="22">
        <v>-213</v>
      </c>
      <c r="BG1464">
        <f t="shared" si="96"/>
        <v>0</v>
      </c>
      <c r="BH1464" s="22">
        <f t="shared" si="97"/>
        <v>0</v>
      </c>
      <c r="BI1464" s="61" t="s">
        <v>72</v>
      </c>
      <c r="BJ1464" t="e">
        <f>+VLOOKUP(AH1464,Sheet4!A:A,1,FALSE())</f>
        <v>#N/A</v>
      </c>
      <c r="BO1464" s="62">
        <f t="shared" si="99"/>
        <v>0</v>
      </c>
      <c r="BP1464" t="s">
        <v>874</v>
      </c>
    </row>
    <row r="1465" spans="1:68" ht="12.75" customHeight="1" x14ac:dyDescent="0.3">
      <c r="A1465" s="60">
        <v>46114</v>
      </c>
      <c r="B1465" t="s">
        <v>84</v>
      </c>
      <c r="F1465">
        <v>3550</v>
      </c>
      <c r="G1465">
        <v>3550</v>
      </c>
      <c r="H1465" s="22">
        <v>0</v>
      </c>
      <c r="I1465" s="22">
        <v>0</v>
      </c>
      <c r="J1465" s="22">
        <f t="shared" si="98"/>
        <v>-3550</v>
      </c>
      <c r="L1465" s="22"/>
      <c r="M1465" s="22"/>
      <c r="S1465" t="s">
        <v>85</v>
      </c>
      <c r="W1465">
        <v>2601179</v>
      </c>
      <c r="X1465" t="s">
        <v>871</v>
      </c>
      <c r="Y1465" t="s">
        <v>119</v>
      </c>
      <c r="Z1465" t="s">
        <v>298</v>
      </c>
      <c r="AA1465" t="s">
        <v>872</v>
      </c>
      <c r="AH1465" t="s">
        <v>871</v>
      </c>
      <c r="AI1465" t="s">
        <v>873</v>
      </c>
      <c r="AJ1465" t="s">
        <v>301</v>
      </c>
      <c r="AK1465" t="s">
        <v>302</v>
      </c>
      <c r="AO1465">
        <v>260001</v>
      </c>
      <c r="BC1465" s="22">
        <v>-3550</v>
      </c>
      <c r="BG1465">
        <f t="shared" si="96"/>
        <v>0</v>
      </c>
      <c r="BH1465" s="22">
        <f t="shared" si="97"/>
        <v>0</v>
      </c>
      <c r="BI1465" s="61" t="s">
        <v>72</v>
      </c>
      <c r="BJ1465" t="e">
        <f>+VLOOKUP(AH1465,Sheet4!A:A,1,FALSE())</f>
        <v>#N/A</v>
      </c>
      <c r="BO1465" s="62">
        <f t="shared" si="99"/>
        <v>0</v>
      </c>
      <c r="BP1465" t="s">
        <v>874</v>
      </c>
    </row>
    <row r="1466" spans="1:68" ht="12.75" customHeight="1" x14ac:dyDescent="0.3">
      <c r="A1466" s="60">
        <v>46114</v>
      </c>
      <c r="B1466" t="s">
        <v>63</v>
      </c>
      <c r="F1466">
        <v>1530</v>
      </c>
      <c r="G1466">
        <v>1530</v>
      </c>
      <c r="H1466" s="22">
        <v>0</v>
      </c>
      <c r="I1466" s="22">
        <v>0</v>
      </c>
      <c r="J1466" s="22">
        <f t="shared" si="98"/>
        <v>-1530</v>
      </c>
      <c r="K1466" t="s">
        <v>64</v>
      </c>
      <c r="L1466" s="22"/>
      <c r="M1466" s="22"/>
      <c r="S1466" t="s">
        <v>65</v>
      </c>
      <c r="W1466">
        <v>2601180</v>
      </c>
      <c r="X1466" s="69" t="s">
        <v>875</v>
      </c>
      <c r="Y1466" t="s">
        <v>111</v>
      </c>
      <c r="Z1466" t="s">
        <v>347</v>
      </c>
      <c r="AA1466" t="s">
        <v>581</v>
      </c>
      <c r="AH1466" t="s">
        <v>875</v>
      </c>
      <c r="AI1466" t="s">
        <v>876</v>
      </c>
      <c r="AJ1466" t="s">
        <v>350</v>
      </c>
      <c r="AK1466" t="s">
        <v>351</v>
      </c>
      <c r="AO1466">
        <v>260001</v>
      </c>
      <c r="BC1466" s="22">
        <v>-1530</v>
      </c>
      <c r="BE1466" s="64">
        <v>1530</v>
      </c>
      <c r="BG1466">
        <f t="shared" si="96"/>
        <v>1530</v>
      </c>
      <c r="BH1466" s="22">
        <f t="shared" si="97"/>
        <v>1530</v>
      </c>
      <c r="BI1466" s="65" t="s">
        <v>100</v>
      </c>
      <c r="BJ1466" t="str">
        <f>+VLOOKUP(AH1466,Sheet4!A:A,1,FALSE())</f>
        <v>Elisa Sarifo Sunzumua</v>
      </c>
      <c r="BL1466" s="62">
        <f t="shared" ref="BL1466:BL1472" si="100">+G1466-BG1466</f>
        <v>0</v>
      </c>
      <c r="BO1466" s="62">
        <f t="shared" si="99"/>
        <v>0</v>
      </c>
      <c r="BP1466" t="s">
        <v>877</v>
      </c>
    </row>
    <row r="1467" spans="1:68" ht="12.75" customHeight="1" x14ac:dyDescent="0.3">
      <c r="A1467" s="60">
        <v>46114</v>
      </c>
      <c r="B1467" t="s">
        <v>74</v>
      </c>
      <c r="F1467" s="63">
        <v>102</v>
      </c>
      <c r="G1467">
        <v>51</v>
      </c>
      <c r="H1467" s="22">
        <v>0</v>
      </c>
      <c r="I1467" s="22">
        <v>0</v>
      </c>
      <c r="J1467" s="22">
        <f t="shared" si="98"/>
        <v>-51</v>
      </c>
      <c r="L1467" s="22"/>
      <c r="M1467" s="22"/>
      <c r="S1467" t="s">
        <v>75</v>
      </c>
      <c r="W1467">
        <v>2601180</v>
      </c>
      <c r="X1467" t="s">
        <v>875</v>
      </c>
      <c r="Y1467" t="s">
        <v>111</v>
      </c>
      <c r="Z1467" t="s">
        <v>347</v>
      </c>
      <c r="AA1467" t="s">
        <v>581</v>
      </c>
      <c r="AH1467" t="s">
        <v>875</v>
      </c>
      <c r="AI1467" t="s">
        <v>876</v>
      </c>
      <c r="AJ1467" t="s">
        <v>350</v>
      </c>
      <c r="AK1467" t="s">
        <v>351</v>
      </c>
      <c r="AO1467">
        <v>260001</v>
      </c>
      <c r="BC1467" s="22">
        <v>-102</v>
      </c>
      <c r="BG1467">
        <f t="shared" si="96"/>
        <v>0</v>
      </c>
      <c r="BH1467" s="22">
        <f t="shared" si="97"/>
        <v>0</v>
      </c>
      <c r="BI1467" s="61" t="s">
        <v>72</v>
      </c>
      <c r="BJ1467" t="str">
        <f>+VLOOKUP(AH1467,Sheet4!A:A,1,FALSE())</f>
        <v>Elisa Sarifo Sunzumua</v>
      </c>
      <c r="BL1467" s="62">
        <f t="shared" si="100"/>
        <v>51</v>
      </c>
      <c r="BO1467" s="62">
        <f t="shared" si="99"/>
        <v>0</v>
      </c>
      <c r="BP1467" t="s">
        <v>877</v>
      </c>
    </row>
    <row r="1468" spans="1:68" ht="12.75" customHeight="1" x14ac:dyDescent="0.3">
      <c r="A1468" s="60">
        <v>46114</v>
      </c>
      <c r="B1468" t="s">
        <v>76</v>
      </c>
      <c r="F1468">
        <v>2040</v>
      </c>
      <c r="G1468">
        <v>2040</v>
      </c>
      <c r="H1468" s="22">
        <v>0</v>
      </c>
      <c r="I1468" s="22">
        <v>0</v>
      </c>
      <c r="J1468" s="22">
        <f t="shared" si="98"/>
        <v>-2040</v>
      </c>
      <c r="L1468" s="22"/>
      <c r="M1468" s="22"/>
      <c r="S1468" t="s">
        <v>77</v>
      </c>
      <c r="W1468">
        <v>2601180</v>
      </c>
      <c r="X1468" t="s">
        <v>875</v>
      </c>
      <c r="Y1468" t="s">
        <v>111</v>
      </c>
      <c r="Z1468" t="s">
        <v>347</v>
      </c>
      <c r="AA1468" t="s">
        <v>581</v>
      </c>
      <c r="AH1468" t="s">
        <v>875</v>
      </c>
      <c r="AI1468" t="s">
        <v>876</v>
      </c>
      <c r="AJ1468" t="s">
        <v>350</v>
      </c>
      <c r="AK1468" t="s">
        <v>351</v>
      </c>
      <c r="AO1468">
        <v>260001</v>
      </c>
      <c r="BC1468" s="22">
        <v>-2040</v>
      </c>
      <c r="BG1468">
        <f t="shared" si="96"/>
        <v>0</v>
      </c>
      <c r="BH1468" s="22">
        <f t="shared" si="97"/>
        <v>0</v>
      </c>
      <c r="BI1468" s="61" t="s">
        <v>72</v>
      </c>
      <c r="BJ1468" t="str">
        <f>+VLOOKUP(AH1468,Sheet4!A:A,1,FALSE())</f>
        <v>Elisa Sarifo Sunzumua</v>
      </c>
      <c r="BL1468" s="62">
        <f t="shared" si="100"/>
        <v>2040</v>
      </c>
      <c r="BO1468" s="62">
        <f t="shared" si="99"/>
        <v>0</v>
      </c>
      <c r="BP1468" t="s">
        <v>877</v>
      </c>
    </row>
    <row r="1469" spans="1:68" ht="12.75" customHeight="1" x14ac:dyDescent="0.3">
      <c r="A1469" s="60">
        <v>46114</v>
      </c>
      <c r="B1469" t="s">
        <v>78</v>
      </c>
      <c r="F1469" s="63">
        <v>29</v>
      </c>
      <c r="G1469">
        <v>14.5</v>
      </c>
      <c r="H1469" s="22">
        <v>0</v>
      </c>
      <c r="I1469" s="22">
        <v>0</v>
      </c>
      <c r="J1469" s="22">
        <f t="shared" si="98"/>
        <v>-14.5</v>
      </c>
      <c r="L1469" s="22"/>
      <c r="M1469" s="22"/>
      <c r="S1469" t="s">
        <v>79</v>
      </c>
      <c r="W1469">
        <v>2601180</v>
      </c>
      <c r="X1469" t="s">
        <v>875</v>
      </c>
      <c r="Y1469" t="s">
        <v>111</v>
      </c>
      <c r="Z1469" t="s">
        <v>347</v>
      </c>
      <c r="AA1469" t="s">
        <v>581</v>
      </c>
      <c r="AH1469" t="s">
        <v>875</v>
      </c>
      <c r="AI1469" t="s">
        <v>876</v>
      </c>
      <c r="AJ1469" t="s">
        <v>350</v>
      </c>
      <c r="AK1469" t="s">
        <v>351</v>
      </c>
      <c r="AO1469">
        <v>260001</v>
      </c>
      <c r="BC1469" s="22">
        <v>-29</v>
      </c>
      <c r="BG1469">
        <f t="shared" si="96"/>
        <v>0</v>
      </c>
      <c r="BH1469" s="22">
        <f t="shared" si="97"/>
        <v>0</v>
      </c>
      <c r="BI1469" s="61" t="s">
        <v>72</v>
      </c>
      <c r="BJ1469" t="str">
        <f>+VLOOKUP(AH1469,Sheet4!A:A,1,FALSE())</f>
        <v>Elisa Sarifo Sunzumua</v>
      </c>
      <c r="BL1469" s="62">
        <f t="shared" si="100"/>
        <v>14.5</v>
      </c>
      <c r="BO1469" s="62">
        <f t="shared" si="99"/>
        <v>0</v>
      </c>
      <c r="BP1469" t="s">
        <v>877</v>
      </c>
    </row>
    <row r="1470" spans="1:68" ht="12.75" customHeight="1" x14ac:dyDescent="0.3">
      <c r="A1470" s="60">
        <v>46114</v>
      </c>
      <c r="B1470" t="s">
        <v>80</v>
      </c>
      <c r="F1470">
        <v>362.5</v>
      </c>
      <c r="G1470">
        <v>362.5</v>
      </c>
      <c r="H1470" s="22">
        <v>0</v>
      </c>
      <c r="I1470" s="22">
        <v>0</v>
      </c>
      <c r="J1470" s="22">
        <f t="shared" si="98"/>
        <v>-362.5</v>
      </c>
      <c r="L1470" s="22"/>
      <c r="M1470" s="22"/>
      <c r="S1470" t="s">
        <v>81</v>
      </c>
      <c r="W1470">
        <v>2601180</v>
      </c>
      <c r="X1470" t="s">
        <v>875</v>
      </c>
      <c r="Y1470" t="s">
        <v>111</v>
      </c>
      <c r="Z1470" t="s">
        <v>347</v>
      </c>
      <c r="AA1470" t="s">
        <v>581</v>
      </c>
      <c r="AH1470" t="s">
        <v>875</v>
      </c>
      <c r="AI1470" t="s">
        <v>876</v>
      </c>
      <c r="AJ1470" t="s">
        <v>350</v>
      </c>
      <c r="AK1470" t="s">
        <v>351</v>
      </c>
      <c r="AO1470">
        <v>260001</v>
      </c>
      <c r="BC1470" s="22">
        <v>-362.5</v>
      </c>
      <c r="BF1470" s="64">
        <v>362</v>
      </c>
      <c r="BG1470">
        <f t="shared" si="96"/>
        <v>0</v>
      </c>
      <c r="BH1470" s="22">
        <f t="shared" si="97"/>
        <v>0</v>
      </c>
      <c r="BI1470" s="66" t="s">
        <v>72</v>
      </c>
      <c r="BJ1470" t="str">
        <f>+VLOOKUP(AH1470,Sheet4!A:A,1,FALSE())</f>
        <v>Elisa Sarifo Sunzumua</v>
      </c>
      <c r="BL1470" s="62">
        <f t="shared" si="100"/>
        <v>362.5</v>
      </c>
      <c r="BO1470" s="62">
        <f t="shared" si="99"/>
        <v>0</v>
      </c>
      <c r="BP1470" t="s">
        <v>877</v>
      </c>
    </row>
    <row r="1471" spans="1:68" ht="12.75" customHeight="1" x14ac:dyDescent="0.3">
      <c r="A1471" s="60">
        <v>46114</v>
      </c>
      <c r="B1471" t="s">
        <v>82</v>
      </c>
      <c r="F1471" s="63">
        <v>219</v>
      </c>
      <c r="G1471">
        <v>109.5</v>
      </c>
      <c r="H1471" s="22">
        <v>0</v>
      </c>
      <c r="I1471" s="22">
        <v>0</v>
      </c>
      <c r="J1471" s="22">
        <f t="shared" si="98"/>
        <v>-109.5</v>
      </c>
      <c r="L1471" s="22"/>
      <c r="M1471" s="22"/>
      <c r="S1471" t="s">
        <v>83</v>
      </c>
      <c r="W1471">
        <v>2601180</v>
      </c>
      <c r="X1471" t="s">
        <v>875</v>
      </c>
      <c r="Y1471" t="s">
        <v>111</v>
      </c>
      <c r="Z1471" t="s">
        <v>347</v>
      </c>
      <c r="AA1471" t="s">
        <v>581</v>
      </c>
      <c r="AH1471" t="s">
        <v>875</v>
      </c>
      <c r="AI1471" t="s">
        <v>876</v>
      </c>
      <c r="AJ1471" t="s">
        <v>350</v>
      </c>
      <c r="AK1471" t="s">
        <v>351</v>
      </c>
      <c r="AO1471">
        <v>260001</v>
      </c>
      <c r="BC1471" s="22">
        <v>-219</v>
      </c>
      <c r="BG1471">
        <f t="shared" si="96"/>
        <v>0</v>
      </c>
      <c r="BH1471" s="22">
        <f t="shared" si="97"/>
        <v>0</v>
      </c>
      <c r="BI1471" s="61" t="s">
        <v>72</v>
      </c>
      <c r="BJ1471" t="str">
        <f>+VLOOKUP(AH1471,Sheet4!A:A,1,FALSE())</f>
        <v>Elisa Sarifo Sunzumua</v>
      </c>
      <c r="BL1471" s="62">
        <f t="shared" si="100"/>
        <v>109.5</v>
      </c>
      <c r="BO1471" s="62">
        <f t="shared" si="99"/>
        <v>0</v>
      </c>
      <c r="BP1471" t="s">
        <v>877</v>
      </c>
    </row>
    <row r="1472" spans="1:68" ht="12.75" customHeight="1" x14ac:dyDescent="0.3">
      <c r="A1472" s="60">
        <v>46114</v>
      </c>
      <c r="B1472" t="s">
        <v>84</v>
      </c>
      <c r="F1472">
        <v>3650</v>
      </c>
      <c r="G1472">
        <v>3650</v>
      </c>
      <c r="H1472" s="22">
        <v>0</v>
      </c>
      <c r="I1472" s="22">
        <v>0</v>
      </c>
      <c r="J1472" s="22">
        <f t="shared" si="98"/>
        <v>-3650</v>
      </c>
      <c r="L1472" s="22"/>
      <c r="M1472" s="22"/>
      <c r="S1472" t="s">
        <v>85</v>
      </c>
      <c r="W1472">
        <v>2601180</v>
      </c>
      <c r="X1472" t="s">
        <v>875</v>
      </c>
      <c r="Y1472" t="s">
        <v>111</v>
      </c>
      <c r="Z1472" t="s">
        <v>347</v>
      </c>
      <c r="AA1472" t="s">
        <v>581</v>
      </c>
      <c r="AH1472" t="s">
        <v>875</v>
      </c>
      <c r="AI1472" t="s">
        <v>876</v>
      </c>
      <c r="AJ1472" t="s">
        <v>350</v>
      </c>
      <c r="AK1472" t="s">
        <v>351</v>
      </c>
      <c r="AO1472">
        <v>260001</v>
      </c>
      <c r="BC1472" s="22">
        <v>-3650</v>
      </c>
      <c r="BG1472">
        <f t="shared" si="96"/>
        <v>0</v>
      </c>
      <c r="BH1472" s="22">
        <f t="shared" si="97"/>
        <v>0</v>
      </c>
      <c r="BI1472" s="61" t="s">
        <v>72</v>
      </c>
      <c r="BJ1472" t="str">
        <f>+VLOOKUP(AH1472,Sheet4!A:A,1,FALSE())</f>
        <v>Elisa Sarifo Sunzumua</v>
      </c>
      <c r="BL1472" s="62">
        <f t="shared" si="100"/>
        <v>3650</v>
      </c>
      <c r="BO1472" s="62">
        <f t="shared" si="99"/>
        <v>0</v>
      </c>
      <c r="BP1472" t="s">
        <v>877</v>
      </c>
    </row>
    <row r="1473" spans="1:68" ht="12.75" customHeight="1" x14ac:dyDescent="0.3">
      <c r="A1473" s="60">
        <v>46114</v>
      </c>
      <c r="B1473" t="s">
        <v>63</v>
      </c>
      <c r="F1473">
        <v>1725</v>
      </c>
      <c r="G1473">
        <v>1725</v>
      </c>
      <c r="H1473">
        <v>1635</v>
      </c>
      <c r="I1473">
        <v>1635</v>
      </c>
      <c r="J1473" s="22">
        <v>-90</v>
      </c>
      <c r="K1473" t="s">
        <v>64</v>
      </c>
      <c r="S1473" t="s">
        <v>65</v>
      </c>
      <c r="W1473">
        <v>2601181</v>
      </c>
      <c r="X1473" t="s">
        <v>878</v>
      </c>
      <c r="Y1473" t="s">
        <v>95</v>
      </c>
      <c r="Z1473" t="s">
        <v>566</v>
      </c>
      <c r="AA1473" t="s">
        <v>879</v>
      </c>
      <c r="AH1473" t="s">
        <v>878</v>
      </c>
      <c r="AI1473" t="s">
        <v>880</v>
      </c>
      <c r="AJ1473" t="s">
        <v>569</v>
      </c>
      <c r="AK1473">
        <v>841368450</v>
      </c>
      <c r="AO1473">
        <v>260001</v>
      </c>
      <c r="BG1473">
        <f t="shared" si="96"/>
        <v>0</v>
      </c>
      <c r="BH1473" s="22">
        <f t="shared" si="97"/>
        <v>-1635</v>
      </c>
      <c r="BI1473" s="61" t="s">
        <v>72</v>
      </c>
      <c r="BJ1473" t="e">
        <f>+VLOOKUP(AH1473,Sheet4!A:A,1,FALSE())</f>
        <v>#N/A</v>
      </c>
      <c r="BO1473" s="62">
        <v>-90</v>
      </c>
      <c r="BP1473" t="s">
        <v>881</v>
      </c>
    </row>
    <row r="1474" spans="1:68" ht="12.75" customHeight="1" x14ac:dyDescent="0.3">
      <c r="A1474" s="60">
        <v>46114</v>
      </c>
      <c r="B1474" t="s">
        <v>63</v>
      </c>
      <c r="F1474">
        <v>2160</v>
      </c>
      <c r="G1474">
        <v>2160</v>
      </c>
      <c r="H1474">
        <v>2040</v>
      </c>
      <c r="I1474">
        <v>2040</v>
      </c>
      <c r="J1474" s="22">
        <v>-120</v>
      </c>
      <c r="K1474" t="s">
        <v>64</v>
      </c>
      <c r="S1474" t="s">
        <v>65</v>
      </c>
      <c r="W1474">
        <v>2601181</v>
      </c>
      <c r="X1474" t="s">
        <v>878</v>
      </c>
      <c r="Y1474" t="s">
        <v>95</v>
      </c>
      <c r="Z1474" t="s">
        <v>566</v>
      </c>
      <c r="AA1474" t="s">
        <v>882</v>
      </c>
      <c r="AH1474" t="s">
        <v>878</v>
      </c>
      <c r="AI1474" t="s">
        <v>880</v>
      </c>
      <c r="AJ1474" t="s">
        <v>569</v>
      </c>
      <c r="AK1474">
        <v>841368450</v>
      </c>
      <c r="AO1474">
        <v>260001</v>
      </c>
      <c r="BG1474">
        <f t="shared" ref="BG1474:BG1537" si="101">+BD1474+BE1474</f>
        <v>0</v>
      </c>
      <c r="BH1474" s="22">
        <f t="shared" ref="BH1474:BH1537" si="102">+BG1474-I1474</f>
        <v>-2040</v>
      </c>
      <c r="BI1474" s="61" t="s">
        <v>72</v>
      </c>
      <c r="BJ1474" t="e">
        <f>+VLOOKUP(AH1474,Sheet4!A:A,1,FALSE())</f>
        <v>#N/A</v>
      </c>
      <c r="BO1474" s="62">
        <v>-120</v>
      </c>
      <c r="BP1474" t="s">
        <v>881</v>
      </c>
    </row>
    <row r="1475" spans="1:68" ht="12.75" customHeight="1" x14ac:dyDescent="0.3">
      <c r="A1475" s="60">
        <v>46114</v>
      </c>
      <c r="B1475" t="s">
        <v>63</v>
      </c>
      <c r="F1475">
        <v>1755</v>
      </c>
      <c r="G1475">
        <v>1755</v>
      </c>
      <c r="H1475">
        <v>1665</v>
      </c>
      <c r="I1475">
        <v>1665</v>
      </c>
      <c r="J1475" s="22">
        <v>-90</v>
      </c>
      <c r="K1475" t="s">
        <v>64</v>
      </c>
      <c r="S1475" t="s">
        <v>65</v>
      </c>
      <c r="W1475">
        <v>2601181</v>
      </c>
      <c r="X1475" t="s">
        <v>878</v>
      </c>
      <c r="Y1475" t="s">
        <v>95</v>
      </c>
      <c r="Z1475" t="s">
        <v>566</v>
      </c>
      <c r="AA1475" t="s">
        <v>883</v>
      </c>
      <c r="AH1475" t="s">
        <v>878</v>
      </c>
      <c r="AI1475" t="s">
        <v>880</v>
      </c>
      <c r="AJ1475" t="s">
        <v>569</v>
      </c>
      <c r="AK1475">
        <v>841368450</v>
      </c>
      <c r="AO1475">
        <v>260001</v>
      </c>
      <c r="BG1475">
        <f t="shared" si="101"/>
        <v>0</v>
      </c>
      <c r="BH1475" s="22">
        <f t="shared" si="102"/>
        <v>-1665</v>
      </c>
      <c r="BI1475" s="61" t="s">
        <v>72</v>
      </c>
      <c r="BJ1475" t="e">
        <f>+VLOOKUP(AH1475,Sheet4!A:A,1,FALSE())</f>
        <v>#N/A</v>
      </c>
      <c r="BO1475" s="62">
        <v>-90</v>
      </c>
      <c r="BP1475" t="s">
        <v>881</v>
      </c>
    </row>
    <row r="1476" spans="1:68" ht="12.75" customHeight="1" x14ac:dyDescent="0.3">
      <c r="A1476" s="60">
        <v>46114</v>
      </c>
      <c r="B1476" t="s">
        <v>74</v>
      </c>
      <c r="F1476" s="63">
        <v>115</v>
      </c>
      <c r="G1476">
        <v>57.5</v>
      </c>
      <c r="H1476">
        <v>109</v>
      </c>
      <c r="I1476">
        <v>109</v>
      </c>
      <c r="J1476" s="22">
        <v>-6</v>
      </c>
      <c r="S1476" t="s">
        <v>75</v>
      </c>
      <c r="W1476">
        <v>2601181</v>
      </c>
      <c r="X1476" t="s">
        <v>878</v>
      </c>
      <c r="Y1476" t="s">
        <v>95</v>
      </c>
      <c r="Z1476" t="s">
        <v>566</v>
      </c>
      <c r="AA1476" t="s">
        <v>879</v>
      </c>
      <c r="AH1476" t="s">
        <v>878</v>
      </c>
      <c r="AI1476" t="s">
        <v>880</v>
      </c>
      <c r="AJ1476" t="s">
        <v>569</v>
      </c>
      <c r="AK1476">
        <v>841368450</v>
      </c>
      <c r="AO1476">
        <v>260001</v>
      </c>
      <c r="BG1476">
        <f t="shared" si="101"/>
        <v>0</v>
      </c>
      <c r="BH1476" s="22">
        <f t="shared" si="102"/>
        <v>-109</v>
      </c>
      <c r="BI1476" s="61" t="s">
        <v>72</v>
      </c>
      <c r="BJ1476" t="e">
        <f>+VLOOKUP(AH1476,Sheet4!A:A,1,FALSE())</f>
        <v>#N/A</v>
      </c>
      <c r="BO1476" s="62">
        <v>-6</v>
      </c>
      <c r="BP1476" t="s">
        <v>881</v>
      </c>
    </row>
    <row r="1477" spans="1:68" ht="12.75" customHeight="1" x14ac:dyDescent="0.3">
      <c r="A1477" s="60">
        <v>46114</v>
      </c>
      <c r="B1477" t="s">
        <v>74</v>
      </c>
      <c r="F1477" s="63">
        <v>144</v>
      </c>
      <c r="G1477">
        <v>72</v>
      </c>
      <c r="H1477">
        <v>136</v>
      </c>
      <c r="I1477">
        <v>136</v>
      </c>
      <c r="J1477" s="22">
        <v>-8</v>
      </c>
      <c r="S1477" t="s">
        <v>75</v>
      </c>
      <c r="W1477">
        <v>2601181</v>
      </c>
      <c r="X1477" t="s">
        <v>878</v>
      </c>
      <c r="Y1477" t="s">
        <v>95</v>
      </c>
      <c r="Z1477" t="s">
        <v>566</v>
      </c>
      <c r="AA1477" t="s">
        <v>882</v>
      </c>
      <c r="AH1477" t="s">
        <v>878</v>
      </c>
      <c r="AI1477" t="s">
        <v>880</v>
      </c>
      <c r="AJ1477" t="s">
        <v>569</v>
      </c>
      <c r="AK1477">
        <v>841368450</v>
      </c>
      <c r="AO1477">
        <v>260001</v>
      </c>
      <c r="BG1477">
        <f t="shared" si="101"/>
        <v>0</v>
      </c>
      <c r="BH1477" s="22">
        <f t="shared" si="102"/>
        <v>-136</v>
      </c>
      <c r="BI1477" s="61" t="s">
        <v>72</v>
      </c>
      <c r="BJ1477" t="e">
        <f>+VLOOKUP(AH1477,Sheet4!A:A,1,FALSE())</f>
        <v>#N/A</v>
      </c>
      <c r="BO1477" s="62">
        <v>-8</v>
      </c>
      <c r="BP1477" t="s">
        <v>881</v>
      </c>
    </row>
    <row r="1478" spans="1:68" ht="12.75" customHeight="1" x14ac:dyDescent="0.3">
      <c r="A1478" s="60">
        <v>46114</v>
      </c>
      <c r="B1478" t="s">
        <v>74</v>
      </c>
      <c r="F1478" s="63">
        <v>117</v>
      </c>
      <c r="G1478">
        <v>58.5</v>
      </c>
      <c r="H1478">
        <v>111</v>
      </c>
      <c r="I1478">
        <v>111</v>
      </c>
      <c r="J1478" s="22">
        <v>-6</v>
      </c>
      <c r="S1478" t="s">
        <v>75</v>
      </c>
      <c r="W1478">
        <v>2601181</v>
      </c>
      <c r="X1478" t="s">
        <v>878</v>
      </c>
      <c r="Y1478" t="s">
        <v>95</v>
      </c>
      <c r="Z1478" t="s">
        <v>566</v>
      </c>
      <c r="AA1478" t="s">
        <v>883</v>
      </c>
      <c r="AH1478" t="s">
        <v>878</v>
      </c>
      <c r="AI1478" t="s">
        <v>880</v>
      </c>
      <c r="AJ1478" t="s">
        <v>569</v>
      </c>
      <c r="AK1478">
        <v>841368450</v>
      </c>
      <c r="AO1478">
        <v>260001</v>
      </c>
      <c r="BG1478">
        <f t="shared" si="101"/>
        <v>0</v>
      </c>
      <c r="BH1478" s="22">
        <f t="shared" si="102"/>
        <v>-111</v>
      </c>
      <c r="BI1478" s="61" t="s">
        <v>72</v>
      </c>
      <c r="BJ1478" t="e">
        <f>+VLOOKUP(AH1478,Sheet4!A:A,1,FALSE())</f>
        <v>#N/A</v>
      </c>
      <c r="BO1478" s="62">
        <v>-6</v>
      </c>
      <c r="BP1478" t="s">
        <v>881</v>
      </c>
    </row>
    <row r="1479" spans="1:68" ht="12.75" customHeight="1" x14ac:dyDescent="0.3">
      <c r="A1479" s="60">
        <v>46114</v>
      </c>
      <c r="B1479" t="s">
        <v>76</v>
      </c>
      <c r="F1479">
        <v>2300</v>
      </c>
      <c r="G1479">
        <v>2300</v>
      </c>
      <c r="H1479">
        <v>2180</v>
      </c>
      <c r="I1479">
        <v>2180</v>
      </c>
      <c r="J1479" s="22">
        <v>-120</v>
      </c>
      <c r="S1479" t="s">
        <v>77</v>
      </c>
      <c r="W1479">
        <v>2601181</v>
      </c>
      <c r="X1479" t="s">
        <v>878</v>
      </c>
      <c r="Y1479" t="s">
        <v>95</v>
      </c>
      <c r="Z1479" t="s">
        <v>566</v>
      </c>
      <c r="AA1479" t="s">
        <v>879</v>
      </c>
      <c r="AH1479" t="s">
        <v>878</v>
      </c>
      <c r="AI1479" t="s">
        <v>880</v>
      </c>
      <c r="AJ1479" t="s">
        <v>569</v>
      </c>
      <c r="AK1479">
        <v>841368450</v>
      </c>
      <c r="AO1479">
        <v>260001</v>
      </c>
      <c r="BG1479">
        <f t="shared" si="101"/>
        <v>0</v>
      </c>
      <c r="BH1479" s="22">
        <f t="shared" si="102"/>
        <v>-2180</v>
      </c>
      <c r="BI1479" s="61" t="s">
        <v>72</v>
      </c>
      <c r="BJ1479" t="e">
        <f>+VLOOKUP(AH1479,Sheet4!A:A,1,FALSE())</f>
        <v>#N/A</v>
      </c>
      <c r="BO1479" s="62">
        <v>-120</v>
      </c>
      <c r="BP1479" t="s">
        <v>881</v>
      </c>
    </row>
    <row r="1480" spans="1:68" ht="12.75" customHeight="1" x14ac:dyDescent="0.3">
      <c r="A1480" s="60">
        <v>46114</v>
      </c>
      <c r="B1480" t="s">
        <v>76</v>
      </c>
      <c r="F1480">
        <v>2880</v>
      </c>
      <c r="G1480">
        <v>2880</v>
      </c>
      <c r="H1480">
        <v>2720</v>
      </c>
      <c r="I1480">
        <v>2720</v>
      </c>
      <c r="J1480" s="22">
        <v>-160</v>
      </c>
      <c r="S1480" t="s">
        <v>77</v>
      </c>
      <c r="W1480">
        <v>2601181</v>
      </c>
      <c r="X1480" t="s">
        <v>878</v>
      </c>
      <c r="Y1480" t="s">
        <v>95</v>
      </c>
      <c r="Z1480" t="s">
        <v>566</v>
      </c>
      <c r="AA1480" t="s">
        <v>882</v>
      </c>
      <c r="AH1480" t="s">
        <v>878</v>
      </c>
      <c r="AI1480" t="s">
        <v>880</v>
      </c>
      <c r="AJ1480" t="s">
        <v>569</v>
      </c>
      <c r="AK1480">
        <v>841368450</v>
      </c>
      <c r="AO1480">
        <v>260001</v>
      </c>
      <c r="BG1480">
        <f t="shared" si="101"/>
        <v>0</v>
      </c>
      <c r="BH1480" s="22">
        <f t="shared" si="102"/>
        <v>-2720</v>
      </c>
      <c r="BI1480" s="61" t="s">
        <v>72</v>
      </c>
      <c r="BJ1480" t="e">
        <f>+VLOOKUP(AH1480,Sheet4!A:A,1,FALSE())</f>
        <v>#N/A</v>
      </c>
      <c r="BO1480" s="62">
        <v>-160</v>
      </c>
      <c r="BP1480" t="s">
        <v>881</v>
      </c>
    </row>
    <row r="1481" spans="1:68" ht="12.75" customHeight="1" x14ac:dyDescent="0.3">
      <c r="A1481" s="60">
        <v>46114</v>
      </c>
      <c r="B1481" t="s">
        <v>76</v>
      </c>
      <c r="F1481">
        <v>2340</v>
      </c>
      <c r="G1481">
        <v>2340</v>
      </c>
      <c r="H1481">
        <v>2220</v>
      </c>
      <c r="I1481">
        <v>2220</v>
      </c>
      <c r="J1481" s="22">
        <v>-120</v>
      </c>
      <c r="S1481" t="s">
        <v>77</v>
      </c>
      <c r="W1481">
        <v>2601181</v>
      </c>
      <c r="X1481" t="s">
        <v>878</v>
      </c>
      <c r="Y1481" t="s">
        <v>95</v>
      </c>
      <c r="Z1481" t="s">
        <v>566</v>
      </c>
      <c r="AA1481" t="s">
        <v>883</v>
      </c>
      <c r="AH1481" t="s">
        <v>878</v>
      </c>
      <c r="AI1481" t="s">
        <v>880</v>
      </c>
      <c r="AJ1481" t="s">
        <v>569</v>
      </c>
      <c r="AK1481">
        <v>841368450</v>
      </c>
      <c r="AO1481">
        <v>260001</v>
      </c>
      <c r="BG1481">
        <f t="shared" si="101"/>
        <v>0</v>
      </c>
      <c r="BH1481" s="22">
        <f t="shared" si="102"/>
        <v>-2220</v>
      </c>
      <c r="BI1481" s="61" t="s">
        <v>72</v>
      </c>
      <c r="BJ1481" t="e">
        <f>+VLOOKUP(AH1481,Sheet4!A:A,1,FALSE())</f>
        <v>#N/A</v>
      </c>
      <c r="BO1481" s="62">
        <v>-120</v>
      </c>
      <c r="BP1481" t="s">
        <v>881</v>
      </c>
    </row>
    <row r="1482" spans="1:68" ht="12.75" customHeight="1" x14ac:dyDescent="0.3">
      <c r="A1482" s="60">
        <v>46114</v>
      </c>
      <c r="B1482" t="s">
        <v>82</v>
      </c>
      <c r="F1482" s="63">
        <v>345</v>
      </c>
      <c r="G1482">
        <v>172.5</v>
      </c>
      <c r="H1482">
        <v>327</v>
      </c>
      <c r="I1482">
        <v>327</v>
      </c>
      <c r="J1482" s="22">
        <v>-18</v>
      </c>
      <c r="S1482" t="s">
        <v>83</v>
      </c>
      <c r="W1482">
        <v>2601181</v>
      </c>
      <c r="X1482" t="s">
        <v>878</v>
      </c>
      <c r="Y1482" t="s">
        <v>95</v>
      </c>
      <c r="Z1482" t="s">
        <v>566</v>
      </c>
      <c r="AA1482" t="s">
        <v>879</v>
      </c>
      <c r="AH1482" t="s">
        <v>878</v>
      </c>
      <c r="AI1482" t="s">
        <v>880</v>
      </c>
      <c r="AJ1482" t="s">
        <v>569</v>
      </c>
      <c r="AK1482">
        <v>841368450</v>
      </c>
      <c r="AO1482">
        <v>260001</v>
      </c>
      <c r="BG1482">
        <f t="shared" si="101"/>
        <v>0</v>
      </c>
      <c r="BH1482" s="22">
        <f t="shared" si="102"/>
        <v>-327</v>
      </c>
      <c r="BI1482" s="61" t="s">
        <v>72</v>
      </c>
      <c r="BJ1482" t="e">
        <f>+VLOOKUP(AH1482,Sheet4!A:A,1,FALSE())</f>
        <v>#N/A</v>
      </c>
      <c r="BO1482" s="62">
        <v>-18</v>
      </c>
      <c r="BP1482" t="s">
        <v>881</v>
      </c>
    </row>
    <row r="1483" spans="1:68" ht="12.75" customHeight="1" x14ac:dyDescent="0.3">
      <c r="A1483" s="60">
        <v>46114</v>
      </c>
      <c r="B1483" t="s">
        <v>82</v>
      </c>
      <c r="F1483" s="63">
        <v>432</v>
      </c>
      <c r="G1483">
        <v>216</v>
      </c>
      <c r="H1483">
        <v>408</v>
      </c>
      <c r="I1483">
        <v>408</v>
      </c>
      <c r="J1483" s="22">
        <v>-24</v>
      </c>
      <c r="S1483" t="s">
        <v>83</v>
      </c>
      <c r="W1483">
        <v>2601181</v>
      </c>
      <c r="X1483" t="s">
        <v>878</v>
      </c>
      <c r="Y1483" t="s">
        <v>95</v>
      </c>
      <c r="Z1483" t="s">
        <v>566</v>
      </c>
      <c r="AA1483" t="s">
        <v>882</v>
      </c>
      <c r="AH1483" t="s">
        <v>878</v>
      </c>
      <c r="AI1483" t="s">
        <v>880</v>
      </c>
      <c r="AJ1483" t="s">
        <v>569</v>
      </c>
      <c r="AK1483">
        <v>841368450</v>
      </c>
      <c r="AO1483">
        <v>260001</v>
      </c>
      <c r="BG1483">
        <f t="shared" si="101"/>
        <v>0</v>
      </c>
      <c r="BH1483" s="22">
        <f t="shared" si="102"/>
        <v>-408</v>
      </c>
      <c r="BI1483" s="61" t="s">
        <v>72</v>
      </c>
      <c r="BJ1483" t="e">
        <f>+VLOOKUP(AH1483,Sheet4!A:A,1,FALSE())</f>
        <v>#N/A</v>
      </c>
      <c r="BO1483" s="62">
        <v>-24</v>
      </c>
      <c r="BP1483" t="s">
        <v>881</v>
      </c>
    </row>
    <row r="1484" spans="1:68" ht="12.75" customHeight="1" x14ac:dyDescent="0.3">
      <c r="A1484" s="60">
        <v>46114</v>
      </c>
      <c r="B1484" t="s">
        <v>82</v>
      </c>
      <c r="F1484" s="63">
        <v>351</v>
      </c>
      <c r="G1484">
        <v>175.5</v>
      </c>
      <c r="H1484">
        <v>333</v>
      </c>
      <c r="I1484">
        <v>333</v>
      </c>
      <c r="J1484" s="22">
        <v>-18</v>
      </c>
      <c r="S1484" t="s">
        <v>83</v>
      </c>
      <c r="W1484">
        <v>2601181</v>
      </c>
      <c r="X1484" t="s">
        <v>878</v>
      </c>
      <c r="Y1484" t="s">
        <v>95</v>
      </c>
      <c r="Z1484" t="s">
        <v>566</v>
      </c>
      <c r="AA1484" t="s">
        <v>883</v>
      </c>
      <c r="AH1484" t="s">
        <v>878</v>
      </c>
      <c r="AI1484" t="s">
        <v>880</v>
      </c>
      <c r="AJ1484" t="s">
        <v>569</v>
      </c>
      <c r="AK1484">
        <v>841368450</v>
      </c>
      <c r="AO1484">
        <v>260001</v>
      </c>
      <c r="BG1484">
        <f t="shared" si="101"/>
        <v>0</v>
      </c>
      <c r="BH1484" s="22">
        <f t="shared" si="102"/>
        <v>-333</v>
      </c>
      <c r="BI1484" s="61" t="s">
        <v>72</v>
      </c>
      <c r="BJ1484" t="e">
        <f>+VLOOKUP(AH1484,Sheet4!A:A,1,FALSE())</f>
        <v>#N/A</v>
      </c>
      <c r="BO1484" s="62">
        <v>-18</v>
      </c>
      <c r="BP1484" t="s">
        <v>881</v>
      </c>
    </row>
    <row r="1485" spans="1:68" ht="12.75" customHeight="1" x14ac:dyDescent="0.3">
      <c r="A1485" s="60">
        <v>46114</v>
      </c>
      <c r="B1485" t="s">
        <v>84</v>
      </c>
      <c r="F1485">
        <v>5750</v>
      </c>
      <c r="G1485">
        <v>5750</v>
      </c>
      <c r="H1485">
        <v>5450</v>
      </c>
      <c r="I1485">
        <v>5450</v>
      </c>
      <c r="J1485" s="22">
        <v>-300</v>
      </c>
      <c r="S1485" t="s">
        <v>85</v>
      </c>
      <c r="W1485">
        <v>2601181</v>
      </c>
      <c r="X1485" t="s">
        <v>878</v>
      </c>
      <c r="Y1485" t="s">
        <v>95</v>
      </c>
      <c r="Z1485" t="s">
        <v>566</v>
      </c>
      <c r="AA1485" t="s">
        <v>879</v>
      </c>
      <c r="AH1485" t="s">
        <v>878</v>
      </c>
      <c r="AI1485" t="s">
        <v>880</v>
      </c>
      <c r="AJ1485" t="s">
        <v>569</v>
      </c>
      <c r="AK1485">
        <v>841368450</v>
      </c>
      <c r="AO1485">
        <v>260001</v>
      </c>
      <c r="BG1485">
        <f t="shared" si="101"/>
        <v>0</v>
      </c>
      <c r="BH1485" s="22">
        <f t="shared" si="102"/>
        <v>-5450</v>
      </c>
      <c r="BI1485" s="61" t="s">
        <v>72</v>
      </c>
      <c r="BJ1485" t="e">
        <f>+VLOOKUP(AH1485,Sheet4!A:A,1,FALSE())</f>
        <v>#N/A</v>
      </c>
      <c r="BO1485" s="62">
        <v>-300</v>
      </c>
      <c r="BP1485" t="s">
        <v>881</v>
      </c>
    </row>
    <row r="1486" spans="1:68" ht="12.75" customHeight="1" x14ac:dyDescent="0.3">
      <c r="A1486" s="60">
        <v>46114</v>
      </c>
      <c r="B1486" t="s">
        <v>84</v>
      </c>
      <c r="F1486">
        <v>7200</v>
      </c>
      <c r="G1486">
        <v>7200</v>
      </c>
      <c r="H1486">
        <v>6800</v>
      </c>
      <c r="I1486">
        <v>6800</v>
      </c>
      <c r="J1486" s="22">
        <v>-400</v>
      </c>
      <c r="S1486" t="s">
        <v>85</v>
      </c>
      <c r="W1486">
        <v>2601181</v>
      </c>
      <c r="X1486" t="s">
        <v>878</v>
      </c>
      <c r="Y1486" t="s">
        <v>95</v>
      </c>
      <c r="Z1486" t="s">
        <v>566</v>
      </c>
      <c r="AA1486" t="s">
        <v>882</v>
      </c>
      <c r="AH1486" t="s">
        <v>878</v>
      </c>
      <c r="AI1486" t="s">
        <v>880</v>
      </c>
      <c r="AJ1486" t="s">
        <v>569</v>
      </c>
      <c r="AK1486">
        <v>841368450</v>
      </c>
      <c r="AO1486">
        <v>260001</v>
      </c>
      <c r="BG1486">
        <f t="shared" si="101"/>
        <v>0</v>
      </c>
      <c r="BH1486" s="22">
        <f t="shared" si="102"/>
        <v>-6800</v>
      </c>
      <c r="BI1486" s="61" t="s">
        <v>72</v>
      </c>
      <c r="BJ1486" t="e">
        <f>+VLOOKUP(AH1486,Sheet4!A:A,1,FALSE())</f>
        <v>#N/A</v>
      </c>
      <c r="BO1486" s="62">
        <v>-400</v>
      </c>
      <c r="BP1486" t="s">
        <v>881</v>
      </c>
    </row>
    <row r="1487" spans="1:68" ht="12.75" customHeight="1" x14ac:dyDescent="0.3">
      <c r="A1487" s="60">
        <v>46114</v>
      </c>
      <c r="B1487" t="s">
        <v>84</v>
      </c>
      <c r="F1487">
        <v>5850</v>
      </c>
      <c r="G1487">
        <v>5850</v>
      </c>
      <c r="H1487">
        <v>5550</v>
      </c>
      <c r="I1487">
        <v>5550</v>
      </c>
      <c r="J1487" s="22">
        <v>-300</v>
      </c>
      <c r="S1487" t="s">
        <v>85</v>
      </c>
      <c r="W1487">
        <v>2601181</v>
      </c>
      <c r="X1487" t="s">
        <v>878</v>
      </c>
      <c r="Y1487" t="s">
        <v>95</v>
      </c>
      <c r="Z1487" t="s">
        <v>566</v>
      </c>
      <c r="AA1487" t="s">
        <v>883</v>
      </c>
      <c r="AH1487" t="s">
        <v>878</v>
      </c>
      <c r="AI1487" t="s">
        <v>880</v>
      </c>
      <c r="AJ1487" t="s">
        <v>569</v>
      </c>
      <c r="AK1487">
        <v>841368450</v>
      </c>
      <c r="AO1487">
        <v>260001</v>
      </c>
      <c r="BG1487">
        <f t="shared" si="101"/>
        <v>0</v>
      </c>
      <c r="BH1487" s="22">
        <f t="shared" si="102"/>
        <v>-5550</v>
      </c>
      <c r="BI1487" s="61" t="s">
        <v>72</v>
      </c>
      <c r="BJ1487" t="e">
        <f>+VLOOKUP(AH1487,Sheet4!A:A,1,FALSE())</f>
        <v>#N/A</v>
      </c>
      <c r="BO1487" s="62">
        <v>-300</v>
      </c>
      <c r="BP1487" t="s">
        <v>881</v>
      </c>
    </row>
    <row r="1488" spans="1:68" ht="12.75" customHeight="1" x14ac:dyDescent="0.3">
      <c r="A1488" s="60">
        <v>46114</v>
      </c>
      <c r="B1488" t="s">
        <v>63</v>
      </c>
      <c r="F1488">
        <v>75</v>
      </c>
      <c r="G1488">
        <v>75</v>
      </c>
      <c r="H1488">
        <v>600</v>
      </c>
      <c r="I1488">
        <v>600</v>
      </c>
      <c r="J1488" s="22">
        <v>525</v>
      </c>
      <c r="K1488" t="s">
        <v>93</v>
      </c>
      <c r="S1488" t="s">
        <v>65</v>
      </c>
      <c r="W1488">
        <v>2601182</v>
      </c>
      <c r="X1488" t="s">
        <v>884</v>
      </c>
      <c r="Y1488" t="s">
        <v>95</v>
      </c>
      <c r="Z1488" t="s">
        <v>885</v>
      </c>
      <c r="AA1488" t="s">
        <v>886</v>
      </c>
      <c r="AH1488" t="s">
        <v>884</v>
      </c>
      <c r="AI1488" t="s">
        <v>887</v>
      </c>
      <c r="AJ1488" t="s">
        <v>888</v>
      </c>
      <c r="AK1488">
        <v>845150706</v>
      </c>
      <c r="AO1488">
        <v>260001</v>
      </c>
      <c r="BG1488">
        <f t="shared" si="101"/>
        <v>0</v>
      </c>
      <c r="BH1488" s="22">
        <f t="shared" si="102"/>
        <v>-600</v>
      </c>
      <c r="BI1488" s="61" t="s">
        <v>72</v>
      </c>
      <c r="BJ1488" t="e">
        <f>+VLOOKUP(AH1488,Sheet4!A:A,1,FALSE())</f>
        <v>#N/A</v>
      </c>
      <c r="BO1488" s="62">
        <v>525</v>
      </c>
      <c r="BP1488" t="s">
        <v>889</v>
      </c>
    </row>
    <row r="1489" spans="1:68" ht="12.75" customHeight="1" x14ac:dyDescent="0.3">
      <c r="A1489" s="60">
        <v>46114</v>
      </c>
      <c r="B1489" t="s">
        <v>74</v>
      </c>
      <c r="F1489" s="63">
        <v>5</v>
      </c>
      <c r="G1489">
        <v>2.5</v>
      </c>
      <c r="H1489">
        <v>40</v>
      </c>
      <c r="I1489">
        <v>40</v>
      </c>
      <c r="J1489" s="22">
        <v>35</v>
      </c>
      <c r="S1489" t="s">
        <v>75</v>
      </c>
      <c r="W1489">
        <v>2601182</v>
      </c>
      <c r="X1489" t="s">
        <v>884</v>
      </c>
      <c r="Y1489" t="s">
        <v>95</v>
      </c>
      <c r="Z1489" t="s">
        <v>885</v>
      </c>
      <c r="AA1489" t="s">
        <v>886</v>
      </c>
      <c r="AH1489" t="s">
        <v>884</v>
      </c>
      <c r="AI1489" t="s">
        <v>887</v>
      </c>
      <c r="AJ1489" t="s">
        <v>888</v>
      </c>
      <c r="AK1489">
        <v>845150706</v>
      </c>
      <c r="AO1489">
        <v>260001</v>
      </c>
      <c r="BG1489">
        <f t="shared" si="101"/>
        <v>0</v>
      </c>
      <c r="BH1489" s="22">
        <f t="shared" si="102"/>
        <v>-40</v>
      </c>
      <c r="BI1489" s="61" t="s">
        <v>72</v>
      </c>
      <c r="BJ1489" t="e">
        <f>+VLOOKUP(AH1489,Sheet4!A:A,1,FALSE())</f>
        <v>#N/A</v>
      </c>
      <c r="BO1489" s="62">
        <v>35</v>
      </c>
      <c r="BP1489" t="s">
        <v>889</v>
      </c>
    </row>
    <row r="1490" spans="1:68" ht="12.75" customHeight="1" x14ac:dyDescent="0.3">
      <c r="A1490" s="60">
        <v>46114</v>
      </c>
      <c r="B1490" t="s">
        <v>76</v>
      </c>
      <c r="F1490">
        <v>100</v>
      </c>
      <c r="G1490">
        <v>100</v>
      </c>
      <c r="H1490">
        <v>800</v>
      </c>
      <c r="I1490">
        <v>800</v>
      </c>
      <c r="J1490" s="22">
        <v>700</v>
      </c>
      <c r="S1490" t="s">
        <v>77</v>
      </c>
      <c r="W1490">
        <v>2601182</v>
      </c>
      <c r="X1490" t="s">
        <v>884</v>
      </c>
      <c r="Y1490" t="s">
        <v>95</v>
      </c>
      <c r="Z1490" t="s">
        <v>885</v>
      </c>
      <c r="AA1490" t="s">
        <v>886</v>
      </c>
      <c r="AH1490" t="s">
        <v>884</v>
      </c>
      <c r="AI1490" t="s">
        <v>887</v>
      </c>
      <c r="AJ1490" t="s">
        <v>888</v>
      </c>
      <c r="AK1490">
        <v>845150706</v>
      </c>
      <c r="AO1490">
        <v>260001</v>
      </c>
      <c r="BG1490">
        <f t="shared" si="101"/>
        <v>0</v>
      </c>
      <c r="BH1490" s="22">
        <f t="shared" si="102"/>
        <v>-800</v>
      </c>
      <c r="BI1490" s="61" t="s">
        <v>72</v>
      </c>
      <c r="BJ1490" t="e">
        <f>+VLOOKUP(AH1490,Sheet4!A:A,1,FALSE())</f>
        <v>#N/A</v>
      </c>
      <c r="BO1490" s="62">
        <v>700</v>
      </c>
      <c r="BP1490" t="s">
        <v>889</v>
      </c>
    </row>
    <row r="1491" spans="1:68" ht="12.75" customHeight="1" x14ac:dyDescent="0.3">
      <c r="A1491" s="60">
        <v>46114</v>
      </c>
      <c r="B1491" t="s">
        <v>78</v>
      </c>
      <c r="F1491" s="63">
        <v>5</v>
      </c>
      <c r="G1491">
        <v>2.5</v>
      </c>
      <c r="H1491">
        <v>40</v>
      </c>
      <c r="I1491">
        <v>40</v>
      </c>
      <c r="J1491" s="22">
        <v>35</v>
      </c>
      <c r="S1491" t="s">
        <v>79</v>
      </c>
      <c r="W1491">
        <v>2601182</v>
      </c>
      <c r="X1491" t="s">
        <v>884</v>
      </c>
      <c r="Y1491" t="s">
        <v>95</v>
      </c>
      <c r="Z1491" t="s">
        <v>885</v>
      </c>
      <c r="AA1491" t="s">
        <v>886</v>
      </c>
      <c r="AH1491" t="s">
        <v>884</v>
      </c>
      <c r="AI1491" t="s">
        <v>887</v>
      </c>
      <c r="AJ1491" t="s">
        <v>888</v>
      </c>
      <c r="AK1491">
        <v>845150706</v>
      </c>
      <c r="AO1491">
        <v>260001</v>
      </c>
      <c r="BG1491">
        <f t="shared" si="101"/>
        <v>0</v>
      </c>
      <c r="BH1491" s="22">
        <f t="shared" si="102"/>
        <v>-40</v>
      </c>
      <c r="BI1491" s="61" t="s">
        <v>72</v>
      </c>
      <c r="BJ1491" t="e">
        <f>+VLOOKUP(AH1491,Sheet4!A:A,1,FALSE())</f>
        <v>#N/A</v>
      </c>
      <c r="BO1491" s="62">
        <v>35</v>
      </c>
      <c r="BP1491" t="s">
        <v>889</v>
      </c>
    </row>
    <row r="1492" spans="1:68" ht="12.75" customHeight="1" x14ac:dyDescent="0.3">
      <c r="A1492" s="60">
        <v>46114</v>
      </c>
      <c r="B1492" t="s">
        <v>80</v>
      </c>
      <c r="F1492">
        <v>62.5</v>
      </c>
      <c r="G1492">
        <v>62.5</v>
      </c>
      <c r="H1492">
        <v>500</v>
      </c>
      <c r="I1492">
        <v>500</v>
      </c>
      <c r="J1492" s="22">
        <v>437.5</v>
      </c>
      <c r="S1492" t="s">
        <v>81</v>
      </c>
      <c r="W1492">
        <v>2601182</v>
      </c>
      <c r="X1492" t="s">
        <v>884</v>
      </c>
      <c r="Y1492" t="s">
        <v>95</v>
      </c>
      <c r="Z1492" t="s">
        <v>885</v>
      </c>
      <c r="AA1492" t="s">
        <v>886</v>
      </c>
      <c r="AH1492" t="s">
        <v>884</v>
      </c>
      <c r="AI1492" t="s">
        <v>887</v>
      </c>
      <c r="AJ1492" t="s">
        <v>888</v>
      </c>
      <c r="AK1492">
        <v>845150706</v>
      </c>
      <c r="AO1492">
        <v>260001</v>
      </c>
      <c r="BF1492" s="64">
        <v>62</v>
      </c>
      <c r="BG1492">
        <f t="shared" si="101"/>
        <v>0</v>
      </c>
      <c r="BH1492" s="22">
        <f t="shared" si="102"/>
        <v>-500</v>
      </c>
      <c r="BI1492" s="66" t="s">
        <v>72</v>
      </c>
      <c r="BJ1492" t="e">
        <f>+VLOOKUP(AH1492,Sheet4!A:A,1,FALSE())</f>
        <v>#N/A</v>
      </c>
      <c r="BO1492" s="62">
        <v>437.5</v>
      </c>
      <c r="BP1492" t="s">
        <v>889</v>
      </c>
    </row>
    <row r="1493" spans="1:68" ht="12.75" customHeight="1" x14ac:dyDescent="0.3">
      <c r="A1493" s="60">
        <v>46114</v>
      </c>
      <c r="B1493" t="s">
        <v>63</v>
      </c>
      <c r="F1493">
        <v>20370</v>
      </c>
      <c r="G1493">
        <v>20370</v>
      </c>
      <c r="H1493" s="22">
        <v>3000</v>
      </c>
      <c r="I1493" s="22">
        <v>3000</v>
      </c>
      <c r="J1493" s="22">
        <f t="shared" ref="J1493:J1509" si="103">I1493-G1493</f>
        <v>-17370</v>
      </c>
      <c r="K1493" t="s">
        <v>93</v>
      </c>
      <c r="L1493" s="22"/>
      <c r="M1493" s="22"/>
      <c r="S1493" t="s">
        <v>65</v>
      </c>
      <c r="W1493">
        <v>2601183</v>
      </c>
      <c r="X1493" t="s">
        <v>890</v>
      </c>
      <c r="Y1493" t="s">
        <v>67</v>
      </c>
      <c r="Z1493" t="s">
        <v>382</v>
      </c>
      <c r="AA1493" t="s">
        <v>891</v>
      </c>
      <c r="AH1493" t="s">
        <v>890</v>
      </c>
      <c r="AI1493" t="s">
        <v>892</v>
      </c>
      <c r="AJ1493" t="s">
        <v>385</v>
      </c>
      <c r="AK1493" t="s">
        <v>386</v>
      </c>
      <c r="AO1493">
        <v>260001</v>
      </c>
      <c r="BC1493" s="22">
        <v>-17370</v>
      </c>
      <c r="BG1493">
        <f t="shared" si="101"/>
        <v>0</v>
      </c>
      <c r="BH1493" s="22">
        <f t="shared" si="102"/>
        <v>-3000</v>
      </c>
      <c r="BI1493" s="61" t="s">
        <v>72</v>
      </c>
      <c r="BJ1493" t="e">
        <f>+VLOOKUP(AH1493,Sheet4!A:A,1,FALSE())</f>
        <v>#N/A</v>
      </c>
      <c r="BO1493" s="62">
        <f t="shared" ref="BO1493:BO1509" si="104">+I1493+-H1493</f>
        <v>0</v>
      </c>
      <c r="BP1493" t="s">
        <v>893</v>
      </c>
    </row>
    <row r="1494" spans="1:68" ht="12.75" customHeight="1" x14ac:dyDescent="0.3">
      <c r="A1494" s="60">
        <v>46114</v>
      </c>
      <c r="B1494" t="s">
        <v>74</v>
      </c>
      <c r="F1494" s="63">
        <v>1358</v>
      </c>
      <c r="G1494">
        <v>679</v>
      </c>
      <c r="H1494" s="22">
        <v>200</v>
      </c>
      <c r="I1494" s="22">
        <v>200</v>
      </c>
      <c r="J1494" s="22">
        <f t="shared" si="103"/>
        <v>-479</v>
      </c>
      <c r="L1494" s="22"/>
      <c r="M1494" s="22"/>
      <c r="S1494" t="s">
        <v>75</v>
      </c>
      <c r="W1494">
        <v>2601183</v>
      </c>
      <c r="X1494" t="s">
        <v>890</v>
      </c>
      <c r="Y1494" t="s">
        <v>67</v>
      </c>
      <c r="Z1494" t="s">
        <v>382</v>
      </c>
      <c r="AA1494" t="s">
        <v>891</v>
      </c>
      <c r="AH1494" t="s">
        <v>890</v>
      </c>
      <c r="AI1494" t="s">
        <v>892</v>
      </c>
      <c r="AJ1494" t="s">
        <v>385</v>
      </c>
      <c r="AK1494" t="s">
        <v>386</v>
      </c>
      <c r="AO1494">
        <v>260001</v>
      </c>
      <c r="BC1494" s="22">
        <v>-1158</v>
      </c>
      <c r="BG1494">
        <f t="shared" si="101"/>
        <v>0</v>
      </c>
      <c r="BH1494" s="22">
        <f t="shared" si="102"/>
        <v>-200</v>
      </c>
      <c r="BI1494" s="61" t="s">
        <v>72</v>
      </c>
      <c r="BJ1494" t="e">
        <f>+VLOOKUP(AH1494,Sheet4!A:A,1,FALSE())</f>
        <v>#N/A</v>
      </c>
      <c r="BO1494" s="62">
        <f t="shared" si="104"/>
        <v>0</v>
      </c>
      <c r="BP1494" t="s">
        <v>893</v>
      </c>
    </row>
    <row r="1495" spans="1:68" ht="12.75" customHeight="1" x14ac:dyDescent="0.3">
      <c r="A1495" s="60">
        <v>46114</v>
      </c>
      <c r="B1495" t="s">
        <v>76</v>
      </c>
      <c r="F1495">
        <v>27160</v>
      </c>
      <c r="G1495">
        <v>27160</v>
      </c>
      <c r="H1495" s="22">
        <v>4000</v>
      </c>
      <c r="I1495" s="22">
        <v>4000</v>
      </c>
      <c r="J1495" s="22">
        <f t="shared" si="103"/>
        <v>-23160</v>
      </c>
      <c r="L1495" s="22"/>
      <c r="M1495" s="22"/>
      <c r="S1495" t="s">
        <v>77</v>
      </c>
      <c r="W1495">
        <v>2601183</v>
      </c>
      <c r="X1495" t="s">
        <v>890</v>
      </c>
      <c r="Y1495" t="s">
        <v>67</v>
      </c>
      <c r="Z1495" t="s">
        <v>382</v>
      </c>
      <c r="AA1495" t="s">
        <v>891</v>
      </c>
      <c r="AH1495" t="s">
        <v>890</v>
      </c>
      <c r="AI1495" t="s">
        <v>892</v>
      </c>
      <c r="AJ1495" t="s">
        <v>385</v>
      </c>
      <c r="AK1495" t="s">
        <v>386</v>
      </c>
      <c r="AO1495">
        <v>260001</v>
      </c>
      <c r="BC1495" s="22">
        <v>-23160</v>
      </c>
      <c r="BE1495" s="64">
        <v>27160</v>
      </c>
      <c r="BG1495">
        <f t="shared" si="101"/>
        <v>27160</v>
      </c>
      <c r="BH1495" s="22">
        <f t="shared" si="102"/>
        <v>23160</v>
      </c>
      <c r="BI1495" s="65" t="s">
        <v>100</v>
      </c>
      <c r="BJ1495" t="e">
        <f>+VLOOKUP(AH1495,Sheet4!A:A,1,FALSE())</f>
        <v>#N/A</v>
      </c>
      <c r="BO1495" s="62">
        <f t="shared" si="104"/>
        <v>0</v>
      </c>
      <c r="BP1495" t="s">
        <v>893</v>
      </c>
    </row>
    <row r="1496" spans="1:68" ht="12.75" customHeight="1" x14ac:dyDescent="0.3">
      <c r="A1496" s="60">
        <v>46114</v>
      </c>
      <c r="B1496" t="s">
        <v>78</v>
      </c>
      <c r="F1496" s="63">
        <v>294</v>
      </c>
      <c r="G1496">
        <v>147</v>
      </c>
      <c r="H1496" s="22">
        <v>79</v>
      </c>
      <c r="I1496" s="22">
        <v>79</v>
      </c>
      <c r="J1496" s="22">
        <f t="shared" si="103"/>
        <v>-68</v>
      </c>
      <c r="L1496" s="22"/>
      <c r="M1496" s="22"/>
      <c r="S1496" t="s">
        <v>79</v>
      </c>
      <c r="W1496">
        <v>2601183</v>
      </c>
      <c r="X1496" t="s">
        <v>890</v>
      </c>
      <c r="Y1496" t="s">
        <v>67</v>
      </c>
      <c r="Z1496" t="s">
        <v>382</v>
      </c>
      <c r="AA1496" t="s">
        <v>891</v>
      </c>
      <c r="AH1496" t="s">
        <v>890</v>
      </c>
      <c r="AI1496" t="s">
        <v>892</v>
      </c>
      <c r="AJ1496" t="s">
        <v>385</v>
      </c>
      <c r="AK1496" t="s">
        <v>386</v>
      </c>
      <c r="AO1496">
        <v>260001</v>
      </c>
      <c r="BC1496" s="22">
        <v>-215</v>
      </c>
      <c r="BG1496">
        <f t="shared" si="101"/>
        <v>0</v>
      </c>
      <c r="BH1496" s="22">
        <f t="shared" si="102"/>
        <v>-79</v>
      </c>
      <c r="BI1496" s="61" t="s">
        <v>72</v>
      </c>
      <c r="BJ1496" t="e">
        <f>+VLOOKUP(AH1496,Sheet4!A:A,1,FALSE())</f>
        <v>#N/A</v>
      </c>
      <c r="BO1496" s="62">
        <f t="shared" si="104"/>
        <v>0</v>
      </c>
      <c r="BP1496" t="s">
        <v>893</v>
      </c>
    </row>
    <row r="1497" spans="1:68" ht="12.75" customHeight="1" x14ac:dyDescent="0.3">
      <c r="A1497" s="60">
        <v>46114</v>
      </c>
      <c r="B1497" t="s">
        <v>80</v>
      </c>
      <c r="F1497">
        <v>3675</v>
      </c>
      <c r="G1497">
        <v>3675</v>
      </c>
      <c r="H1497" s="22">
        <v>987.5</v>
      </c>
      <c r="I1497" s="22">
        <v>987.5</v>
      </c>
      <c r="J1497" s="22">
        <f t="shared" si="103"/>
        <v>-2687.5</v>
      </c>
      <c r="L1497" s="22">
        <f>I1497/12.5</f>
        <v>79</v>
      </c>
      <c r="M1497" s="22"/>
      <c r="S1497" t="s">
        <v>81</v>
      </c>
      <c r="W1497">
        <v>2601183</v>
      </c>
      <c r="X1497" t="s">
        <v>890</v>
      </c>
      <c r="Y1497" t="s">
        <v>67</v>
      </c>
      <c r="Z1497" t="s">
        <v>382</v>
      </c>
      <c r="AA1497" t="s">
        <v>891</v>
      </c>
      <c r="AH1497" t="s">
        <v>890</v>
      </c>
      <c r="AI1497" t="s">
        <v>892</v>
      </c>
      <c r="AJ1497" t="s">
        <v>385</v>
      </c>
      <c r="AK1497" t="s">
        <v>386</v>
      </c>
      <c r="AO1497">
        <v>260001</v>
      </c>
      <c r="BC1497" s="22">
        <v>-2687.5</v>
      </c>
      <c r="BG1497">
        <f t="shared" si="101"/>
        <v>0</v>
      </c>
      <c r="BH1497" s="22">
        <f t="shared" si="102"/>
        <v>-987.5</v>
      </c>
      <c r="BI1497" s="61" t="s">
        <v>72</v>
      </c>
      <c r="BJ1497" t="e">
        <f>+VLOOKUP(AH1497,Sheet4!A:A,1,FALSE())</f>
        <v>#N/A</v>
      </c>
      <c r="BO1497" s="62">
        <f t="shared" si="104"/>
        <v>0</v>
      </c>
      <c r="BP1497" t="s">
        <v>893</v>
      </c>
    </row>
    <row r="1498" spans="1:68" ht="12.75" customHeight="1" x14ac:dyDescent="0.3">
      <c r="A1498" s="60">
        <v>46114</v>
      </c>
      <c r="B1498" t="s">
        <v>82</v>
      </c>
      <c r="F1498" s="63">
        <v>3192</v>
      </c>
      <c r="G1498">
        <v>1596</v>
      </c>
      <c r="H1498" s="22">
        <v>363</v>
      </c>
      <c r="I1498" s="22">
        <v>363</v>
      </c>
      <c r="J1498" s="22">
        <f t="shared" si="103"/>
        <v>-1233</v>
      </c>
      <c r="L1498" s="22"/>
      <c r="M1498" s="22"/>
      <c r="S1498" t="s">
        <v>83</v>
      </c>
      <c r="W1498">
        <v>2601183</v>
      </c>
      <c r="X1498" t="s">
        <v>890</v>
      </c>
      <c r="Y1498" t="s">
        <v>67</v>
      </c>
      <c r="Z1498" t="s">
        <v>382</v>
      </c>
      <c r="AA1498" t="s">
        <v>891</v>
      </c>
      <c r="AH1498" t="s">
        <v>890</v>
      </c>
      <c r="AI1498" t="s">
        <v>892</v>
      </c>
      <c r="AJ1498" t="s">
        <v>385</v>
      </c>
      <c r="AK1498" t="s">
        <v>386</v>
      </c>
      <c r="AO1498">
        <v>260001</v>
      </c>
      <c r="BC1498" s="22">
        <v>-2829</v>
      </c>
      <c r="BG1498">
        <f t="shared" si="101"/>
        <v>0</v>
      </c>
      <c r="BH1498" s="22">
        <f t="shared" si="102"/>
        <v>-363</v>
      </c>
      <c r="BI1498" s="61" t="s">
        <v>72</v>
      </c>
      <c r="BJ1498" t="e">
        <f>+VLOOKUP(AH1498,Sheet4!A:A,1,FALSE())</f>
        <v>#N/A</v>
      </c>
      <c r="BO1498" s="62">
        <f t="shared" si="104"/>
        <v>0</v>
      </c>
      <c r="BP1498" t="s">
        <v>893</v>
      </c>
    </row>
    <row r="1499" spans="1:68" ht="12.75" customHeight="1" x14ac:dyDescent="0.3">
      <c r="A1499" s="60">
        <v>46114</v>
      </c>
      <c r="B1499" t="s">
        <v>84</v>
      </c>
      <c r="F1499">
        <v>53200</v>
      </c>
      <c r="G1499">
        <v>53200</v>
      </c>
      <c r="H1499" s="22">
        <v>6050</v>
      </c>
      <c r="I1499" s="22">
        <v>6050</v>
      </c>
      <c r="J1499" s="22">
        <f t="shared" si="103"/>
        <v>-47150</v>
      </c>
      <c r="L1499" s="22"/>
      <c r="M1499" s="22">
        <f>I1499/50</f>
        <v>121</v>
      </c>
      <c r="S1499" t="s">
        <v>85</v>
      </c>
      <c r="W1499">
        <v>2601183</v>
      </c>
      <c r="X1499" t="s">
        <v>890</v>
      </c>
      <c r="Y1499" t="s">
        <v>67</v>
      </c>
      <c r="Z1499" t="s">
        <v>382</v>
      </c>
      <c r="AA1499" t="s">
        <v>891</v>
      </c>
      <c r="AH1499" t="s">
        <v>890</v>
      </c>
      <c r="AI1499" t="s">
        <v>892</v>
      </c>
      <c r="AJ1499" t="s">
        <v>385</v>
      </c>
      <c r="AK1499" t="s">
        <v>386</v>
      </c>
      <c r="AO1499">
        <v>260001</v>
      </c>
      <c r="BC1499" s="22">
        <v>-47150</v>
      </c>
      <c r="BG1499">
        <f t="shared" si="101"/>
        <v>0</v>
      </c>
      <c r="BH1499" s="22">
        <f t="shared" si="102"/>
        <v>-6050</v>
      </c>
      <c r="BI1499" s="61" t="s">
        <v>72</v>
      </c>
      <c r="BJ1499" t="e">
        <f>+VLOOKUP(AH1499,Sheet4!A:A,1,FALSE())</f>
        <v>#N/A</v>
      </c>
      <c r="BO1499" s="62">
        <f t="shared" si="104"/>
        <v>0</v>
      </c>
      <c r="BP1499" t="s">
        <v>893</v>
      </c>
    </row>
    <row r="1500" spans="1:68" ht="12.75" customHeight="1" x14ac:dyDescent="0.3">
      <c r="A1500" s="60">
        <v>46114</v>
      </c>
      <c r="B1500" t="s">
        <v>63</v>
      </c>
      <c r="F1500">
        <v>570</v>
      </c>
      <c r="G1500">
        <v>570</v>
      </c>
      <c r="H1500" s="22">
        <v>0</v>
      </c>
      <c r="I1500" s="22">
        <v>0</v>
      </c>
      <c r="J1500" s="22">
        <f t="shared" si="103"/>
        <v>-570</v>
      </c>
      <c r="K1500" t="s">
        <v>93</v>
      </c>
      <c r="L1500" s="22"/>
      <c r="M1500" s="22"/>
      <c r="S1500" t="s">
        <v>65</v>
      </c>
      <c r="W1500">
        <v>2601184</v>
      </c>
      <c r="X1500" t="s">
        <v>894</v>
      </c>
      <c r="Y1500" t="s">
        <v>144</v>
      </c>
      <c r="Z1500" t="s">
        <v>514</v>
      </c>
      <c r="AA1500" t="s">
        <v>895</v>
      </c>
      <c r="AH1500" t="s">
        <v>894</v>
      </c>
      <c r="AI1500" t="s">
        <v>896</v>
      </c>
      <c r="AJ1500" t="s">
        <v>516</v>
      </c>
      <c r="AK1500" t="s">
        <v>517</v>
      </c>
      <c r="AO1500">
        <v>260001</v>
      </c>
      <c r="BC1500" s="22">
        <v>-570</v>
      </c>
      <c r="BG1500">
        <f t="shared" si="101"/>
        <v>0</v>
      </c>
      <c r="BH1500" s="22">
        <f t="shared" si="102"/>
        <v>0</v>
      </c>
      <c r="BI1500" s="61" t="s">
        <v>72</v>
      </c>
      <c r="BJ1500" t="e">
        <f>+VLOOKUP(AH1500,Sheet4!A:A,1,FALSE())</f>
        <v>#N/A</v>
      </c>
      <c r="BO1500" s="62">
        <f t="shared" si="104"/>
        <v>0</v>
      </c>
      <c r="BP1500" t="s">
        <v>897</v>
      </c>
    </row>
    <row r="1501" spans="1:68" ht="12.75" customHeight="1" x14ac:dyDescent="0.3">
      <c r="A1501" s="60">
        <v>46114</v>
      </c>
      <c r="B1501" t="s">
        <v>74</v>
      </c>
      <c r="F1501" s="63">
        <v>38</v>
      </c>
      <c r="G1501">
        <v>19</v>
      </c>
      <c r="H1501" s="22">
        <v>0</v>
      </c>
      <c r="I1501" s="22">
        <v>0</v>
      </c>
      <c r="J1501" s="22">
        <f t="shared" si="103"/>
        <v>-19</v>
      </c>
      <c r="L1501" s="22"/>
      <c r="M1501" s="22"/>
      <c r="S1501" t="s">
        <v>75</v>
      </c>
      <c r="W1501">
        <v>2601184</v>
      </c>
      <c r="X1501" t="s">
        <v>894</v>
      </c>
      <c r="Y1501" t="s">
        <v>144</v>
      </c>
      <c r="Z1501" t="s">
        <v>514</v>
      </c>
      <c r="AA1501" t="s">
        <v>895</v>
      </c>
      <c r="AH1501" t="s">
        <v>894</v>
      </c>
      <c r="AI1501" t="s">
        <v>896</v>
      </c>
      <c r="AJ1501" t="s">
        <v>516</v>
      </c>
      <c r="AK1501" t="s">
        <v>517</v>
      </c>
      <c r="AO1501">
        <v>260001</v>
      </c>
      <c r="BC1501" s="22">
        <v>-38</v>
      </c>
      <c r="BG1501">
        <f t="shared" si="101"/>
        <v>0</v>
      </c>
      <c r="BH1501" s="22">
        <f t="shared" si="102"/>
        <v>0</v>
      </c>
      <c r="BI1501" s="61" t="s">
        <v>72</v>
      </c>
      <c r="BJ1501" t="e">
        <f>+VLOOKUP(AH1501,Sheet4!A:A,1,FALSE())</f>
        <v>#N/A</v>
      </c>
      <c r="BO1501" s="62">
        <f t="shared" si="104"/>
        <v>0</v>
      </c>
      <c r="BP1501" t="s">
        <v>897</v>
      </c>
    </row>
    <row r="1502" spans="1:68" ht="12.75" customHeight="1" x14ac:dyDescent="0.3">
      <c r="A1502" s="60">
        <v>46114</v>
      </c>
      <c r="B1502" t="s">
        <v>76</v>
      </c>
      <c r="F1502">
        <v>760</v>
      </c>
      <c r="G1502">
        <v>760</v>
      </c>
      <c r="H1502" s="22">
        <v>0</v>
      </c>
      <c r="I1502" s="22">
        <v>0</v>
      </c>
      <c r="J1502" s="22">
        <f t="shared" si="103"/>
        <v>-760</v>
      </c>
      <c r="L1502" s="22"/>
      <c r="M1502" s="22"/>
      <c r="S1502" t="s">
        <v>77</v>
      </c>
      <c r="W1502">
        <v>2601184</v>
      </c>
      <c r="X1502" t="s">
        <v>894</v>
      </c>
      <c r="Y1502" t="s">
        <v>144</v>
      </c>
      <c r="Z1502" t="s">
        <v>514</v>
      </c>
      <c r="AA1502" t="s">
        <v>895</v>
      </c>
      <c r="AH1502" t="s">
        <v>894</v>
      </c>
      <c r="AI1502" t="s">
        <v>896</v>
      </c>
      <c r="AJ1502" t="s">
        <v>516</v>
      </c>
      <c r="AK1502" t="s">
        <v>517</v>
      </c>
      <c r="AO1502">
        <v>260001</v>
      </c>
      <c r="BC1502" s="22">
        <v>-760</v>
      </c>
      <c r="BG1502">
        <f t="shared" si="101"/>
        <v>0</v>
      </c>
      <c r="BH1502" s="22">
        <f t="shared" si="102"/>
        <v>0</v>
      </c>
      <c r="BI1502" s="61" t="s">
        <v>72</v>
      </c>
      <c r="BJ1502" t="e">
        <f>+VLOOKUP(AH1502,Sheet4!A:A,1,FALSE())</f>
        <v>#N/A</v>
      </c>
      <c r="BO1502" s="62">
        <f t="shared" si="104"/>
        <v>0</v>
      </c>
      <c r="BP1502" t="s">
        <v>897</v>
      </c>
    </row>
    <row r="1503" spans="1:68" ht="12.75" customHeight="1" x14ac:dyDescent="0.3">
      <c r="A1503" s="60">
        <v>46114</v>
      </c>
      <c r="B1503" t="s">
        <v>78</v>
      </c>
      <c r="F1503" s="63">
        <v>38</v>
      </c>
      <c r="G1503">
        <v>19</v>
      </c>
      <c r="H1503" s="22">
        <v>0</v>
      </c>
      <c r="I1503" s="22">
        <v>0</v>
      </c>
      <c r="J1503" s="22">
        <f t="shared" si="103"/>
        <v>-19</v>
      </c>
      <c r="L1503" s="22"/>
      <c r="M1503" s="22"/>
      <c r="S1503" t="s">
        <v>79</v>
      </c>
      <c r="W1503">
        <v>2601184</v>
      </c>
      <c r="X1503" t="s">
        <v>894</v>
      </c>
      <c r="Y1503" t="s">
        <v>144</v>
      </c>
      <c r="Z1503" t="s">
        <v>514</v>
      </c>
      <c r="AA1503" t="s">
        <v>895</v>
      </c>
      <c r="AH1503" t="s">
        <v>894</v>
      </c>
      <c r="AI1503" t="s">
        <v>896</v>
      </c>
      <c r="AJ1503" t="s">
        <v>516</v>
      </c>
      <c r="AK1503" t="s">
        <v>517</v>
      </c>
      <c r="AO1503">
        <v>260001</v>
      </c>
      <c r="BC1503" s="22">
        <v>-38</v>
      </c>
      <c r="BG1503">
        <f t="shared" si="101"/>
        <v>0</v>
      </c>
      <c r="BH1503" s="22">
        <f t="shared" si="102"/>
        <v>0</v>
      </c>
      <c r="BI1503" s="61" t="s">
        <v>72</v>
      </c>
      <c r="BJ1503" t="e">
        <f>+VLOOKUP(AH1503,Sheet4!A:A,1,FALSE())</f>
        <v>#N/A</v>
      </c>
      <c r="BO1503" s="62">
        <f t="shared" si="104"/>
        <v>0</v>
      </c>
      <c r="BP1503" t="s">
        <v>897</v>
      </c>
    </row>
    <row r="1504" spans="1:68" ht="12.75" customHeight="1" x14ac:dyDescent="0.3">
      <c r="A1504" s="60">
        <v>46114</v>
      </c>
      <c r="B1504" t="s">
        <v>80</v>
      </c>
      <c r="F1504">
        <v>475</v>
      </c>
      <c r="G1504">
        <v>475</v>
      </c>
      <c r="H1504" s="22">
        <v>0</v>
      </c>
      <c r="I1504" s="22">
        <v>0</v>
      </c>
      <c r="J1504" s="22">
        <f t="shared" si="103"/>
        <v>-475</v>
      </c>
      <c r="L1504" s="22"/>
      <c r="M1504" s="22"/>
      <c r="S1504" t="s">
        <v>81</v>
      </c>
      <c r="W1504">
        <v>2601184</v>
      </c>
      <c r="X1504" t="s">
        <v>894</v>
      </c>
      <c r="Y1504" t="s">
        <v>144</v>
      </c>
      <c r="Z1504" t="s">
        <v>514</v>
      </c>
      <c r="AA1504" t="s">
        <v>895</v>
      </c>
      <c r="AH1504" t="s">
        <v>894</v>
      </c>
      <c r="AI1504" t="s">
        <v>896</v>
      </c>
      <c r="AJ1504" t="s">
        <v>516</v>
      </c>
      <c r="AK1504" t="s">
        <v>517</v>
      </c>
      <c r="AO1504">
        <v>260001</v>
      </c>
      <c r="BC1504" s="22">
        <v>-475</v>
      </c>
      <c r="BG1504">
        <f t="shared" si="101"/>
        <v>0</v>
      </c>
      <c r="BH1504" s="22">
        <f t="shared" si="102"/>
        <v>0</v>
      </c>
      <c r="BI1504" s="61" t="s">
        <v>72</v>
      </c>
      <c r="BJ1504" t="e">
        <f>+VLOOKUP(AH1504,Sheet4!A:A,1,FALSE())</f>
        <v>#N/A</v>
      </c>
      <c r="BO1504" s="62">
        <f t="shared" si="104"/>
        <v>0</v>
      </c>
      <c r="BP1504" t="s">
        <v>897</v>
      </c>
    </row>
    <row r="1505" spans="1:68" ht="12.75" customHeight="1" x14ac:dyDescent="0.3">
      <c r="A1505" s="60">
        <v>46114</v>
      </c>
      <c r="B1505" t="s">
        <v>63</v>
      </c>
      <c r="F1505">
        <v>1485</v>
      </c>
      <c r="G1505">
        <v>1485</v>
      </c>
      <c r="H1505" s="22">
        <v>0</v>
      </c>
      <c r="I1505" s="22">
        <v>0</v>
      </c>
      <c r="J1505" s="22">
        <f t="shared" si="103"/>
        <v>-1485</v>
      </c>
      <c r="K1505" t="s">
        <v>93</v>
      </c>
      <c r="L1505" s="22"/>
      <c r="M1505" s="22"/>
      <c r="S1505" t="s">
        <v>65</v>
      </c>
      <c r="W1505">
        <v>2601185</v>
      </c>
      <c r="X1505" t="s">
        <v>898</v>
      </c>
      <c r="Y1505" t="s">
        <v>119</v>
      </c>
      <c r="Z1505" t="s">
        <v>585</v>
      </c>
      <c r="AA1505" t="s">
        <v>899</v>
      </c>
      <c r="AH1505" t="s">
        <v>898</v>
      </c>
      <c r="AI1505" t="s">
        <v>900</v>
      </c>
      <c r="AJ1505" t="s">
        <v>588</v>
      </c>
      <c r="AK1505" t="s">
        <v>589</v>
      </c>
      <c r="AO1505">
        <v>260001</v>
      </c>
      <c r="BC1505" s="22">
        <v>-1485</v>
      </c>
      <c r="BG1505">
        <f t="shared" si="101"/>
        <v>0</v>
      </c>
      <c r="BH1505" s="22">
        <f t="shared" si="102"/>
        <v>0</v>
      </c>
      <c r="BI1505" s="61" t="s">
        <v>72</v>
      </c>
      <c r="BJ1505" t="str">
        <f>+VLOOKUP(AH1505,Sheet4!A:A,1,FALSE())</f>
        <v>Elton Vasco Luisse</v>
      </c>
      <c r="BL1505" s="62">
        <f>+G1505-BG1505</f>
        <v>1485</v>
      </c>
      <c r="BO1505" s="62">
        <f t="shared" si="104"/>
        <v>0</v>
      </c>
      <c r="BP1505" t="s">
        <v>901</v>
      </c>
    </row>
    <row r="1506" spans="1:68" ht="12.75" customHeight="1" x14ac:dyDescent="0.3">
      <c r="A1506" s="60">
        <v>46114</v>
      </c>
      <c r="B1506" t="s">
        <v>74</v>
      </c>
      <c r="F1506" s="63">
        <v>99</v>
      </c>
      <c r="G1506">
        <v>49.5</v>
      </c>
      <c r="H1506" s="22">
        <v>0</v>
      </c>
      <c r="I1506" s="22">
        <v>0</v>
      </c>
      <c r="J1506" s="22">
        <f t="shared" si="103"/>
        <v>-49.5</v>
      </c>
      <c r="L1506" s="22"/>
      <c r="M1506" s="22"/>
      <c r="S1506" t="s">
        <v>75</v>
      </c>
      <c r="W1506">
        <v>2601185</v>
      </c>
      <c r="X1506" t="s">
        <v>898</v>
      </c>
      <c r="Y1506" t="s">
        <v>119</v>
      </c>
      <c r="Z1506" t="s">
        <v>585</v>
      </c>
      <c r="AA1506" t="s">
        <v>899</v>
      </c>
      <c r="AH1506" t="s">
        <v>898</v>
      </c>
      <c r="AI1506" t="s">
        <v>900</v>
      </c>
      <c r="AJ1506" t="s">
        <v>588</v>
      </c>
      <c r="AK1506" t="s">
        <v>589</v>
      </c>
      <c r="AO1506">
        <v>260001</v>
      </c>
      <c r="BC1506" s="22">
        <v>-99</v>
      </c>
      <c r="BG1506">
        <f t="shared" si="101"/>
        <v>0</v>
      </c>
      <c r="BH1506" s="22">
        <f t="shared" si="102"/>
        <v>0</v>
      </c>
      <c r="BI1506" s="61" t="s">
        <v>72</v>
      </c>
      <c r="BJ1506" t="str">
        <f>+VLOOKUP(AH1506,Sheet4!A:A,1,FALSE())</f>
        <v>Elton Vasco Luisse</v>
      </c>
      <c r="BL1506" s="62">
        <f>+G1506-BG1506</f>
        <v>49.5</v>
      </c>
      <c r="BO1506" s="62">
        <f t="shared" si="104"/>
        <v>0</v>
      </c>
      <c r="BP1506" t="s">
        <v>901</v>
      </c>
    </row>
    <row r="1507" spans="1:68" ht="12.75" customHeight="1" x14ac:dyDescent="0.3">
      <c r="A1507" s="60">
        <v>46114</v>
      </c>
      <c r="B1507" t="s">
        <v>76</v>
      </c>
      <c r="F1507">
        <v>1980</v>
      </c>
      <c r="G1507">
        <v>1980</v>
      </c>
      <c r="H1507" s="22">
        <v>0</v>
      </c>
      <c r="I1507" s="22">
        <v>0</v>
      </c>
      <c r="J1507" s="22">
        <f t="shared" si="103"/>
        <v>-1980</v>
      </c>
      <c r="L1507" s="22"/>
      <c r="M1507" s="22"/>
      <c r="S1507" t="s">
        <v>77</v>
      </c>
      <c r="W1507">
        <v>2601185</v>
      </c>
      <c r="X1507" t="s">
        <v>898</v>
      </c>
      <c r="Y1507" t="s">
        <v>119</v>
      </c>
      <c r="Z1507" t="s">
        <v>585</v>
      </c>
      <c r="AA1507" t="s">
        <v>899</v>
      </c>
      <c r="AH1507" t="s">
        <v>898</v>
      </c>
      <c r="AI1507" t="s">
        <v>900</v>
      </c>
      <c r="AJ1507" t="s">
        <v>588</v>
      </c>
      <c r="AK1507" t="s">
        <v>589</v>
      </c>
      <c r="AO1507">
        <v>260001</v>
      </c>
      <c r="BC1507" s="22">
        <v>-1980</v>
      </c>
      <c r="BG1507">
        <f t="shared" si="101"/>
        <v>0</v>
      </c>
      <c r="BH1507" s="22">
        <f t="shared" si="102"/>
        <v>0</v>
      </c>
      <c r="BI1507" s="61" t="s">
        <v>72</v>
      </c>
      <c r="BJ1507" t="str">
        <f>+VLOOKUP(AH1507,Sheet4!A:A,1,FALSE())</f>
        <v>Elton Vasco Luisse</v>
      </c>
      <c r="BL1507" s="62">
        <f>+G1507-BG1507</f>
        <v>1980</v>
      </c>
      <c r="BO1507" s="62">
        <f t="shared" si="104"/>
        <v>0</v>
      </c>
      <c r="BP1507" t="s">
        <v>901</v>
      </c>
    </row>
    <row r="1508" spans="1:68" ht="12.75" customHeight="1" x14ac:dyDescent="0.3">
      <c r="A1508" s="60">
        <v>46114</v>
      </c>
      <c r="B1508" t="s">
        <v>78</v>
      </c>
      <c r="F1508" s="63">
        <v>99</v>
      </c>
      <c r="G1508">
        <v>49.5</v>
      </c>
      <c r="H1508" s="22">
        <v>0</v>
      </c>
      <c r="I1508" s="22">
        <v>0</v>
      </c>
      <c r="J1508" s="22">
        <f t="shared" si="103"/>
        <v>-49.5</v>
      </c>
      <c r="L1508" s="22"/>
      <c r="M1508" s="22"/>
      <c r="S1508" t="s">
        <v>79</v>
      </c>
      <c r="W1508">
        <v>2601185</v>
      </c>
      <c r="X1508" t="s">
        <v>898</v>
      </c>
      <c r="Y1508" t="s">
        <v>119</v>
      </c>
      <c r="Z1508" t="s">
        <v>585</v>
      </c>
      <c r="AA1508" t="s">
        <v>899</v>
      </c>
      <c r="AH1508" t="s">
        <v>898</v>
      </c>
      <c r="AI1508" t="s">
        <v>900</v>
      </c>
      <c r="AJ1508" t="s">
        <v>588</v>
      </c>
      <c r="AK1508" t="s">
        <v>589</v>
      </c>
      <c r="AO1508">
        <v>260001</v>
      </c>
      <c r="BC1508" s="22">
        <v>-99</v>
      </c>
      <c r="BG1508">
        <f t="shared" si="101"/>
        <v>0</v>
      </c>
      <c r="BH1508" s="22">
        <f t="shared" si="102"/>
        <v>0</v>
      </c>
      <c r="BI1508" s="61" t="s">
        <v>72</v>
      </c>
      <c r="BJ1508" t="str">
        <f>+VLOOKUP(AH1508,Sheet4!A:A,1,FALSE())</f>
        <v>Elton Vasco Luisse</v>
      </c>
      <c r="BL1508" s="62">
        <f>+G1508-BG1508</f>
        <v>49.5</v>
      </c>
      <c r="BO1508" s="62">
        <f t="shared" si="104"/>
        <v>0</v>
      </c>
      <c r="BP1508" t="s">
        <v>901</v>
      </c>
    </row>
    <row r="1509" spans="1:68" ht="12.75" customHeight="1" x14ac:dyDescent="0.3">
      <c r="A1509" s="60">
        <v>46114</v>
      </c>
      <c r="B1509" t="s">
        <v>80</v>
      </c>
      <c r="F1509">
        <v>1237.5</v>
      </c>
      <c r="G1509">
        <v>1237.5</v>
      </c>
      <c r="H1509" s="22">
        <v>0</v>
      </c>
      <c r="I1509" s="22">
        <v>0</v>
      </c>
      <c r="J1509" s="22">
        <f t="shared" si="103"/>
        <v>-1237.5</v>
      </c>
      <c r="L1509" s="22"/>
      <c r="M1509" s="22"/>
      <c r="S1509" t="s">
        <v>81</v>
      </c>
      <c r="W1509">
        <v>2601185</v>
      </c>
      <c r="X1509" s="69" t="s">
        <v>898</v>
      </c>
      <c r="Y1509" t="s">
        <v>119</v>
      </c>
      <c r="Z1509" t="s">
        <v>585</v>
      </c>
      <c r="AA1509" t="s">
        <v>899</v>
      </c>
      <c r="AH1509" t="s">
        <v>898</v>
      </c>
      <c r="AI1509" t="s">
        <v>900</v>
      </c>
      <c r="AJ1509" t="s">
        <v>588</v>
      </c>
      <c r="AK1509" t="s">
        <v>589</v>
      </c>
      <c r="AO1509">
        <v>260001</v>
      </c>
      <c r="BC1509" s="22">
        <v>-1237.5</v>
      </c>
      <c r="BE1509" s="64">
        <v>1238</v>
      </c>
      <c r="BG1509">
        <f t="shared" si="101"/>
        <v>1238</v>
      </c>
      <c r="BH1509" s="22">
        <f t="shared" si="102"/>
        <v>1238</v>
      </c>
      <c r="BI1509" s="65" t="s">
        <v>100</v>
      </c>
      <c r="BJ1509" t="str">
        <f>+VLOOKUP(AH1509,Sheet4!A:A,1,FALSE())</f>
        <v>Elton Vasco Luisse</v>
      </c>
      <c r="BL1509" s="62">
        <f>+G1509-BG1509</f>
        <v>-0.5</v>
      </c>
      <c r="BO1509" s="62">
        <f t="shared" si="104"/>
        <v>0</v>
      </c>
      <c r="BP1509" t="s">
        <v>901</v>
      </c>
    </row>
    <row r="1510" spans="1:68" ht="12.75" customHeight="1" x14ac:dyDescent="0.3">
      <c r="A1510" s="60">
        <v>46114</v>
      </c>
      <c r="B1510" t="s">
        <v>63</v>
      </c>
      <c r="F1510">
        <v>1035</v>
      </c>
      <c r="G1510">
        <v>1035</v>
      </c>
      <c r="H1510">
        <v>2880</v>
      </c>
      <c r="I1510">
        <v>2880</v>
      </c>
      <c r="J1510" s="22">
        <v>1845</v>
      </c>
      <c r="K1510" t="s">
        <v>64</v>
      </c>
      <c r="S1510" t="s">
        <v>65</v>
      </c>
      <c r="W1510">
        <v>2601186</v>
      </c>
      <c r="X1510" t="s">
        <v>902</v>
      </c>
      <c r="Y1510" t="s">
        <v>95</v>
      </c>
      <c r="Z1510" t="s">
        <v>449</v>
      </c>
      <c r="AA1510" t="s">
        <v>903</v>
      </c>
      <c r="AH1510" t="s">
        <v>902</v>
      </c>
      <c r="AI1510" t="s">
        <v>904</v>
      </c>
      <c r="AJ1510" t="s">
        <v>452</v>
      </c>
      <c r="AK1510">
        <v>841531551</v>
      </c>
      <c r="AO1510">
        <v>260001</v>
      </c>
      <c r="BG1510">
        <f t="shared" si="101"/>
        <v>0</v>
      </c>
      <c r="BH1510" s="22">
        <f t="shared" si="102"/>
        <v>-2880</v>
      </c>
      <c r="BI1510" s="61" t="s">
        <v>72</v>
      </c>
      <c r="BJ1510" t="e">
        <f>+VLOOKUP(AH1510,Sheet4!A:A,1,FALSE())</f>
        <v>#N/A</v>
      </c>
      <c r="BO1510" s="62">
        <v>1845</v>
      </c>
      <c r="BP1510" t="s">
        <v>905</v>
      </c>
    </row>
    <row r="1511" spans="1:68" ht="12.75" customHeight="1" x14ac:dyDescent="0.3">
      <c r="A1511" s="60">
        <v>46114</v>
      </c>
      <c r="B1511" t="s">
        <v>63</v>
      </c>
      <c r="F1511">
        <v>2625</v>
      </c>
      <c r="G1511">
        <v>2625</v>
      </c>
      <c r="H1511">
        <v>7305</v>
      </c>
      <c r="I1511">
        <v>7305</v>
      </c>
      <c r="J1511" s="22">
        <v>4680</v>
      </c>
      <c r="K1511" t="s">
        <v>64</v>
      </c>
      <c r="S1511" t="s">
        <v>65</v>
      </c>
      <c r="W1511">
        <v>2601186</v>
      </c>
      <c r="X1511" t="s">
        <v>902</v>
      </c>
      <c r="Y1511" t="s">
        <v>95</v>
      </c>
      <c r="Z1511" t="s">
        <v>449</v>
      </c>
      <c r="AA1511" t="s">
        <v>490</v>
      </c>
      <c r="AH1511" t="s">
        <v>902</v>
      </c>
      <c r="AI1511" t="s">
        <v>904</v>
      </c>
      <c r="AJ1511" t="s">
        <v>452</v>
      </c>
      <c r="AK1511">
        <v>841531551</v>
      </c>
      <c r="AO1511">
        <v>260001</v>
      </c>
      <c r="BG1511">
        <f t="shared" si="101"/>
        <v>0</v>
      </c>
      <c r="BH1511" s="22">
        <f t="shared" si="102"/>
        <v>-7305</v>
      </c>
      <c r="BI1511" s="61" t="s">
        <v>72</v>
      </c>
      <c r="BJ1511" t="e">
        <f>+VLOOKUP(AH1511,Sheet4!A:A,1,FALSE())</f>
        <v>#N/A</v>
      </c>
      <c r="BO1511" s="62">
        <v>4680</v>
      </c>
      <c r="BP1511" t="s">
        <v>905</v>
      </c>
    </row>
    <row r="1512" spans="1:68" ht="12.75" customHeight="1" x14ac:dyDescent="0.3">
      <c r="A1512" s="60">
        <v>46114</v>
      </c>
      <c r="B1512" t="s">
        <v>63</v>
      </c>
      <c r="F1512">
        <v>30</v>
      </c>
      <c r="G1512">
        <v>30</v>
      </c>
      <c r="H1512">
        <v>90</v>
      </c>
      <c r="I1512">
        <v>90</v>
      </c>
      <c r="J1512" s="22">
        <v>60</v>
      </c>
      <c r="K1512" t="s">
        <v>64</v>
      </c>
      <c r="S1512" t="s">
        <v>65</v>
      </c>
      <c r="W1512">
        <v>2601186</v>
      </c>
      <c r="X1512" t="s">
        <v>902</v>
      </c>
      <c r="Y1512" t="s">
        <v>95</v>
      </c>
      <c r="Z1512" t="s">
        <v>449</v>
      </c>
      <c r="AA1512" t="s">
        <v>906</v>
      </c>
      <c r="AH1512" t="s">
        <v>902</v>
      </c>
      <c r="AI1512" t="s">
        <v>904</v>
      </c>
      <c r="AJ1512" t="s">
        <v>452</v>
      </c>
      <c r="AK1512">
        <v>841531551</v>
      </c>
      <c r="AO1512">
        <v>260001</v>
      </c>
      <c r="BG1512">
        <f t="shared" si="101"/>
        <v>0</v>
      </c>
      <c r="BH1512" s="22">
        <f t="shared" si="102"/>
        <v>-90</v>
      </c>
      <c r="BI1512" s="61" t="s">
        <v>72</v>
      </c>
      <c r="BJ1512" t="e">
        <f>+VLOOKUP(AH1512,Sheet4!A:A,1,FALSE())</f>
        <v>#N/A</v>
      </c>
      <c r="BO1512" s="62">
        <v>60</v>
      </c>
      <c r="BP1512" t="s">
        <v>905</v>
      </c>
    </row>
    <row r="1513" spans="1:68" ht="12.75" customHeight="1" x14ac:dyDescent="0.3">
      <c r="A1513" s="60">
        <v>46114</v>
      </c>
      <c r="B1513" t="s">
        <v>74</v>
      </c>
      <c r="F1513" s="63">
        <v>69</v>
      </c>
      <c r="G1513">
        <v>34.5</v>
      </c>
      <c r="H1513">
        <v>192</v>
      </c>
      <c r="I1513">
        <v>192</v>
      </c>
      <c r="J1513" s="22">
        <v>123</v>
      </c>
      <c r="S1513" t="s">
        <v>75</v>
      </c>
      <c r="W1513">
        <v>2601186</v>
      </c>
      <c r="X1513" t="s">
        <v>902</v>
      </c>
      <c r="Y1513" t="s">
        <v>95</v>
      </c>
      <c r="Z1513" t="s">
        <v>449</v>
      </c>
      <c r="AA1513" t="s">
        <v>903</v>
      </c>
      <c r="AH1513" t="s">
        <v>902</v>
      </c>
      <c r="AI1513" t="s">
        <v>904</v>
      </c>
      <c r="AJ1513" t="s">
        <v>452</v>
      </c>
      <c r="AK1513">
        <v>841531551</v>
      </c>
      <c r="AO1513">
        <v>260001</v>
      </c>
      <c r="BG1513">
        <f t="shared" si="101"/>
        <v>0</v>
      </c>
      <c r="BH1513" s="22">
        <f t="shared" si="102"/>
        <v>-192</v>
      </c>
      <c r="BI1513" s="61" t="s">
        <v>72</v>
      </c>
      <c r="BJ1513" t="e">
        <f>+VLOOKUP(AH1513,Sheet4!A:A,1,FALSE())</f>
        <v>#N/A</v>
      </c>
      <c r="BO1513" s="62">
        <v>123</v>
      </c>
      <c r="BP1513" t="s">
        <v>905</v>
      </c>
    </row>
    <row r="1514" spans="1:68" ht="12.75" customHeight="1" x14ac:dyDescent="0.3">
      <c r="A1514" s="60">
        <v>46114</v>
      </c>
      <c r="B1514" t="s">
        <v>74</v>
      </c>
      <c r="F1514" s="63">
        <v>175</v>
      </c>
      <c r="G1514">
        <v>87.5</v>
      </c>
      <c r="H1514">
        <v>487</v>
      </c>
      <c r="I1514">
        <v>487</v>
      </c>
      <c r="J1514" s="22">
        <v>312</v>
      </c>
      <c r="S1514" t="s">
        <v>75</v>
      </c>
      <c r="W1514">
        <v>2601186</v>
      </c>
      <c r="X1514" t="s">
        <v>902</v>
      </c>
      <c r="Y1514" t="s">
        <v>95</v>
      </c>
      <c r="Z1514" t="s">
        <v>449</v>
      </c>
      <c r="AA1514" t="s">
        <v>490</v>
      </c>
      <c r="AH1514" t="s">
        <v>902</v>
      </c>
      <c r="AI1514" t="s">
        <v>904</v>
      </c>
      <c r="AJ1514" t="s">
        <v>452</v>
      </c>
      <c r="AK1514">
        <v>841531551</v>
      </c>
      <c r="AO1514">
        <v>260001</v>
      </c>
      <c r="BG1514">
        <f t="shared" si="101"/>
        <v>0</v>
      </c>
      <c r="BH1514" s="22">
        <f t="shared" si="102"/>
        <v>-487</v>
      </c>
      <c r="BI1514" s="61" t="s">
        <v>72</v>
      </c>
      <c r="BJ1514" t="e">
        <f>+VLOOKUP(AH1514,Sheet4!A:A,1,FALSE())</f>
        <v>#N/A</v>
      </c>
      <c r="BO1514" s="62">
        <v>312</v>
      </c>
      <c r="BP1514" t="s">
        <v>905</v>
      </c>
    </row>
    <row r="1515" spans="1:68" ht="12.75" customHeight="1" x14ac:dyDescent="0.3">
      <c r="A1515" s="60">
        <v>46114</v>
      </c>
      <c r="B1515" t="s">
        <v>74</v>
      </c>
      <c r="F1515" s="63">
        <v>2</v>
      </c>
      <c r="G1515">
        <v>1</v>
      </c>
      <c r="H1515">
        <v>6</v>
      </c>
      <c r="I1515">
        <v>6</v>
      </c>
      <c r="J1515" s="22">
        <v>4</v>
      </c>
      <c r="S1515" t="s">
        <v>75</v>
      </c>
      <c r="W1515">
        <v>2601186</v>
      </c>
      <c r="X1515" t="s">
        <v>902</v>
      </c>
      <c r="Y1515" t="s">
        <v>95</v>
      </c>
      <c r="Z1515" t="s">
        <v>449</v>
      </c>
      <c r="AA1515" t="s">
        <v>906</v>
      </c>
      <c r="AH1515" t="s">
        <v>902</v>
      </c>
      <c r="AI1515" t="s">
        <v>904</v>
      </c>
      <c r="AJ1515" t="s">
        <v>452</v>
      </c>
      <c r="AK1515">
        <v>841531551</v>
      </c>
      <c r="AO1515">
        <v>260001</v>
      </c>
      <c r="BG1515">
        <f t="shared" si="101"/>
        <v>0</v>
      </c>
      <c r="BH1515" s="22">
        <f t="shared" si="102"/>
        <v>-6</v>
      </c>
      <c r="BI1515" s="61" t="s">
        <v>72</v>
      </c>
      <c r="BJ1515" t="e">
        <f>+VLOOKUP(AH1515,Sheet4!A:A,1,FALSE())</f>
        <v>#N/A</v>
      </c>
      <c r="BO1515" s="62">
        <v>4</v>
      </c>
      <c r="BP1515" t="s">
        <v>905</v>
      </c>
    </row>
    <row r="1516" spans="1:68" ht="12.75" customHeight="1" x14ac:dyDescent="0.3">
      <c r="A1516" s="60">
        <v>46114</v>
      </c>
      <c r="B1516" t="s">
        <v>76</v>
      </c>
      <c r="F1516">
        <v>1380</v>
      </c>
      <c r="G1516">
        <v>1380</v>
      </c>
      <c r="H1516">
        <v>3840</v>
      </c>
      <c r="I1516">
        <v>3840</v>
      </c>
      <c r="J1516" s="22">
        <v>2460</v>
      </c>
      <c r="S1516" t="s">
        <v>77</v>
      </c>
      <c r="W1516">
        <v>2601186</v>
      </c>
      <c r="X1516" t="s">
        <v>902</v>
      </c>
      <c r="Y1516" t="s">
        <v>95</v>
      </c>
      <c r="Z1516" t="s">
        <v>449</v>
      </c>
      <c r="AA1516" t="s">
        <v>903</v>
      </c>
      <c r="AH1516" t="s">
        <v>902</v>
      </c>
      <c r="AI1516" t="s">
        <v>904</v>
      </c>
      <c r="AJ1516" t="s">
        <v>452</v>
      </c>
      <c r="AK1516">
        <v>841531551</v>
      </c>
      <c r="AO1516">
        <v>260001</v>
      </c>
      <c r="BG1516">
        <f t="shared" si="101"/>
        <v>0</v>
      </c>
      <c r="BH1516" s="22">
        <f t="shared" si="102"/>
        <v>-3840</v>
      </c>
      <c r="BI1516" s="61" t="s">
        <v>72</v>
      </c>
      <c r="BJ1516" t="e">
        <f>+VLOOKUP(AH1516,Sheet4!A:A,1,FALSE())</f>
        <v>#N/A</v>
      </c>
      <c r="BO1516" s="62">
        <v>2460</v>
      </c>
      <c r="BP1516" t="s">
        <v>905</v>
      </c>
    </row>
    <row r="1517" spans="1:68" ht="12.75" customHeight="1" x14ac:dyDescent="0.3">
      <c r="A1517" s="60">
        <v>46114</v>
      </c>
      <c r="B1517" t="s">
        <v>76</v>
      </c>
      <c r="F1517">
        <v>3500</v>
      </c>
      <c r="G1517">
        <v>3500</v>
      </c>
      <c r="H1517">
        <v>9740</v>
      </c>
      <c r="I1517">
        <v>9740</v>
      </c>
      <c r="J1517" s="22">
        <v>6240</v>
      </c>
      <c r="S1517" t="s">
        <v>77</v>
      </c>
      <c r="W1517">
        <v>2601186</v>
      </c>
      <c r="X1517" t="s">
        <v>902</v>
      </c>
      <c r="Y1517" t="s">
        <v>95</v>
      </c>
      <c r="Z1517" t="s">
        <v>449</v>
      </c>
      <c r="AA1517" t="s">
        <v>490</v>
      </c>
      <c r="AH1517" t="s">
        <v>902</v>
      </c>
      <c r="AI1517" t="s">
        <v>904</v>
      </c>
      <c r="AJ1517" t="s">
        <v>452</v>
      </c>
      <c r="AK1517">
        <v>841531551</v>
      </c>
      <c r="AO1517">
        <v>260001</v>
      </c>
      <c r="BG1517">
        <f t="shared" si="101"/>
        <v>0</v>
      </c>
      <c r="BH1517" s="22">
        <f t="shared" si="102"/>
        <v>-9740</v>
      </c>
      <c r="BI1517" s="61" t="s">
        <v>72</v>
      </c>
      <c r="BJ1517" t="e">
        <f>+VLOOKUP(AH1517,Sheet4!A:A,1,FALSE())</f>
        <v>#N/A</v>
      </c>
      <c r="BO1517" s="62">
        <v>6240</v>
      </c>
      <c r="BP1517" t="s">
        <v>905</v>
      </c>
    </row>
    <row r="1518" spans="1:68" ht="12.75" customHeight="1" x14ac:dyDescent="0.3">
      <c r="A1518" s="60">
        <v>46114</v>
      </c>
      <c r="B1518" t="s">
        <v>76</v>
      </c>
      <c r="F1518">
        <v>40</v>
      </c>
      <c r="G1518">
        <v>40</v>
      </c>
      <c r="H1518">
        <v>120</v>
      </c>
      <c r="I1518">
        <v>120</v>
      </c>
      <c r="J1518" s="22">
        <v>80</v>
      </c>
      <c r="S1518" t="s">
        <v>77</v>
      </c>
      <c r="W1518">
        <v>2601186</v>
      </c>
      <c r="X1518" t="s">
        <v>902</v>
      </c>
      <c r="Y1518" t="s">
        <v>95</v>
      </c>
      <c r="Z1518" t="s">
        <v>449</v>
      </c>
      <c r="AA1518" t="s">
        <v>906</v>
      </c>
      <c r="AH1518" t="s">
        <v>902</v>
      </c>
      <c r="AI1518" t="s">
        <v>904</v>
      </c>
      <c r="AJ1518" t="s">
        <v>452</v>
      </c>
      <c r="AK1518">
        <v>841531551</v>
      </c>
      <c r="AO1518">
        <v>260001</v>
      </c>
      <c r="BG1518">
        <f t="shared" si="101"/>
        <v>0</v>
      </c>
      <c r="BH1518" s="22">
        <f t="shared" si="102"/>
        <v>-120</v>
      </c>
      <c r="BI1518" s="61" t="s">
        <v>72</v>
      </c>
      <c r="BJ1518" t="e">
        <f>+VLOOKUP(AH1518,Sheet4!A:A,1,FALSE())</f>
        <v>#N/A</v>
      </c>
      <c r="BO1518" s="62">
        <v>80</v>
      </c>
      <c r="BP1518" t="s">
        <v>905</v>
      </c>
    </row>
    <row r="1519" spans="1:68" ht="12.75" customHeight="1" x14ac:dyDescent="0.3">
      <c r="A1519" s="60">
        <v>46114</v>
      </c>
      <c r="B1519" t="s">
        <v>78</v>
      </c>
      <c r="F1519" s="63">
        <v>69</v>
      </c>
      <c r="G1519">
        <v>34.5</v>
      </c>
      <c r="H1519">
        <v>192</v>
      </c>
      <c r="I1519">
        <v>192</v>
      </c>
      <c r="J1519" s="22">
        <v>123</v>
      </c>
      <c r="S1519" t="s">
        <v>79</v>
      </c>
      <c r="W1519">
        <v>2601186</v>
      </c>
      <c r="X1519" t="s">
        <v>902</v>
      </c>
      <c r="Y1519" t="s">
        <v>95</v>
      </c>
      <c r="Z1519" t="s">
        <v>449</v>
      </c>
      <c r="AA1519" t="s">
        <v>903</v>
      </c>
      <c r="AH1519" t="s">
        <v>902</v>
      </c>
      <c r="AI1519" t="s">
        <v>904</v>
      </c>
      <c r="AJ1519" t="s">
        <v>452</v>
      </c>
      <c r="AK1519">
        <v>841531551</v>
      </c>
      <c r="AO1519">
        <v>260001</v>
      </c>
      <c r="BG1519">
        <f t="shared" si="101"/>
        <v>0</v>
      </c>
      <c r="BH1519" s="22">
        <f t="shared" si="102"/>
        <v>-192</v>
      </c>
      <c r="BI1519" s="61" t="s">
        <v>72</v>
      </c>
      <c r="BJ1519" t="e">
        <f>+VLOOKUP(AH1519,Sheet4!A:A,1,FALSE())</f>
        <v>#N/A</v>
      </c>
      <c r="BO1519" s="62">
        <v>123</v>
      </c>
      <c r="BP1519" t="s">
        <v>905</v>
      </c>
    </row>
    <row r="1520" spans="1:68" ht="12.75" customHeight="1" x14ac:dyDescent="0.3">
      <c r="A1520" s="60">
        <v>46114</v>
      </c>
      <c r="B1520" t="s">
        <v>78</v>
      </c>
      <c r="F1520" s="63">
        <v>175</v>
      </c>
      <c r="G1520">
        <v>87.5</v>
      </c>
      <c r="H1520">
        <v>487</v>
      </c>
      <c r="I1520">
        <v>487</v>
      </c>
      <c r="J1520" s="22">
        <v>312</v>
      </c>
      <c r="S1520" t="s">
        <v>79</v>
      </c>
      <c r="W1520">
        <v>2601186</v>
      </c>
      <c r="X1520" t="s">
        <v>902</v>
      </c>
      <c r="Y1520" t="s">
        <v>95</v>
      </c>
      <c r="Z1520" t="s">
        <v>449</v>
      </c>
      <c r="AA1520" t="s">
        <v>490</v>
      </c>
      <c r="AH1520" t="s">
        <v>902</v>
      </c>
      <c r="AI1520" t="s">
        <v>904</v>
      </c>
      <c r="AJ1520" t="s">
        <v>452</v>
      </c>
      <c r="AK1520">
        <v>841531551</v>
      </c>
      <c r="AO1520">
        <v>260001</v>
      </c>
      <c r="BG1520">
        <f t="shared" si="101"/>
        <v>0</v>
      </c>
      <c r="BH1520" s="22">
        <f t="shared" si="102"/>
        <v>-487</v>
      </c>
      <c r="BI1520" s="61" t="s">
        <v>72</v>
      </c>
      <c r="BJ1520" t="e">
        <f>+VLOOKUP(AH1520,Sheet4!A:A,1,FALSE())</f>
        <v>#N/A</v>
      </c>
      <c r="BO1520" s="62">
        <v>312</v>
      </c>
      <c r="BP1520" t="s">
        <v>905</v>
      </c>
    </row>
    <row r="1521" spans="1:68" ht="12.75" customHeight="1" x14ac:dyDescent="0.3">
      <c r="A1521" s="60">
        <v>46114</v>
      </c>
      <c r="B1521" t="s">
        <v>78</v>
      </c>
      <c r="F1521" s="63">
        <v>2</v>
      </c>
      <c r="G1521">
        <v>1</v>
      </c>
      <c r="H1521">
        <v>6</v>
      </c>
      <c r="I1521">
        <v>6</v>
      </c>
      <c r="J1521" s="22">
        <v>4</v>
      </c>
      <c r="S1521" t="s">
        <v>79</v>
      </c>
      <c r="W1521">
        <v>2601186</v>
      </c>
      <c r="X1521" t="s">
        <v>902</v>
      </c>
      <c r="Y1521" t="s">
        <v>95</v>
      </c>
      <c r="Z1521" t="s">
        <v>449</v>
      </c>
      <c r="AA1521" t="s">
        <v>906</v>
      </c>
      <c r="AH1521" t="s">
        <v>902</v>
      </c>
      <c r="AI1521" t="s">
        <v>904</v>
      </c>
      <c r="AJ1521" t="s">
        <v>452</v>
      </c>
      <c r="AK1521">
        <v>841531551</v>
      </c>
      <c r="AO1521">
        <v>260001</v>
      </c>
      <c r="BG1521">
        <f t="shared" si="101"/>
        <v>0</v>
      </c>
      <c r="BH1521" s="22">
        <f t="shared" si="102"/>
        <v>-6</v>
      </c>
      <c r="BI1521" s="61" t="s">
        <v>72</v>
      </c>
      <c r="BJ1521" t="e">
        <f>+VLOOKUP(AH1521,Sheet4!A:A,1,FALSE())</f>
        <v>#N/A</v>
      </c>
      <c r="BO1521" s="62">
        <v>4</v>
      </c>
      <c r="BP1521" t="s">
        <v>905</v>
      </c>
    </row>
    <row r="1522" spans="1:68" ht="12.75" customHeight="1" x14ac:dyDescent="0.3">
      <c r="A1522" s="60">
        <v>46114</v>
      </c>
      <c r="B1522" t="s">
        <v>80</v>
      </c>
      <c r="F1522">
        <v>862.5</v>
      </c>
      <c r="G1522">
        <v>862.5</v>
      </c>
      <c r="H1522">
        <v>2400</v>
      </c>
      <c r="I1522">
        <v>2400</v>
      </c>
      <c r="J1522" s="22">
        <v>1537.5</v>
      </c>
      <c r="S1522" t="s">
        <v>81</v>
      </c>
      <c r="W1522">
        <v>2601186</v>
      </c>
      <c r="X1522" t="s">
        <v>902</v>
      </c>
      <c r="Y1522" t="s">
        <v>95</v>
      </c>
      <c r="Z1522" t="s">
        <v>449</v>
      </c>
      <c r="AA1522" t="s">
        <v>903</v>
      </c>
      <c r="AH1522" t="s">
        <v>902</v>
      </c>
      <c r="AI1522" t="s">
        <v>904</v>
      </c>
      <c r="AJ1522" t="s">
        <v>452</v>
      </c>
      <c r="AK1522">
        <v>841531551</v>
      </c>
      <c r="AO1522">
        <v>260001</v>
      </c>
      <c r="BE1522" s="64">
        <v>862</v>
      </c>
      <c r="BG1522">
        <f t="shared" si="101"/>
        <v>862</v>
      </c>
      <c r="BH1522" s="22">
        <f t="shared" si="102"/>
        <v>-1538</v>
      </c>
      <c r="BI1522" s="65" t="s">
        <v>100</v>
      </c>
      <c r="BJ1522" t="e">
        <f>+VLOOKUP(AH1522,Sheet4!A:A,1,FALSE())</f>
        <v>#N/A</v>
      </c>
      <c r="BO1522" s="62">
        <v>1537.5</v>
      </c>
      <c r="BP1522" t="s">
        <v>905</v>
      </c>
    </row>
    <row r="1523" spans="1:68" ht="12.75" customHeight="1" x14ac:dyDescent="0.3">
      <c r="A1523" s="60">
        <v>46114</v>
      </c>
      <c r="B1523" t="s">
        <v>80</v>
      </c>
      <c r="F1523">
        <v>2187.5</v>
      </c>
      <c r="G1523">
        <v>2187.5</v>
      </c>
      <c r="H1523">
        <v>6087.5</v>
      </c>
      <c r="I1523">
        <v>6087.5</v>
      </c>
      <c r="J1523" s="22">
        <v>3900</v>
      </c>
      <c r="S1523" t="s">
        <v>81</v>
      </c>
      <c r="W1523">
        <v>2601186</v>
      </c>
      <c r="X1523" t="s">
        <v>902</v>
      </c>
      <c r="Y1523" t="s">
        <v>95</v>
      </c>
      <c r="Z1523" t="s">
        <v>449</v>
      </c>
      <c r="AA1523" t="s">
        <v>490</v>
      </c>
      <c r="AH1523" t="s">
        <v>902</v>
      </c>
      <c r="AI1523" t="s">
        <v>904</v>
      </c>
      <c r="AJ1523" t="s">
        <v>452</v>
      </c>
      <c r="AK1523">
        <v>841531551</v>
      </c>
      <c r="AO1523">
        <v>260001</v>
      </c>
      <c r="BD1523" s="64">
        <v>2188</v>
      </c>
      <c r="BG1523">
        <f t="shared" si="101"/>
        <v>2188</v>
      </c>
      <c r="BH1523" s="22">
        <f t="shared" si="102"/>
        <v>-3899.5</v>
      </c>
      <c r="BI1523" s="67" t="s">
        <v>100</v>
      </c>
      <c r="BJ1523" t="e">
        <f>+VLOOKUP(AH1523,Sheet4!A:A,1,FALSE())</f>
        <v>#N/A</v>
      </c>
      <c r="BO1523" s="62">
        <v>3900</v>
      </c>
      <c r="BP1523" t="s">
        <v>905</v>
      </c>
    </row>
    <row r="1524" spans="1:68" ht="12.75" customHeight="1" x14ac:dyDescent="0.3">
      <c r="A1524" s="60">
        <v>46114</v>
      </c>
      <c r="B1524" t="s">
        <v>80</v>
      </c>
      <c r="F1524">
        <v>25</v>
      </c>
      <c r="G1524">
        <v>25</v>
      </c>
      <c r="H1524">
        <v>75</v>
      </c>
      <c r="I1524">
        <v>75</v>
      </c>
      <c r="J1524" s="22">
        <v>50</v>
      </c>
      <c r="S1524" t="s">
        <v>81</v>
      </c>
      <c r="W1524">
        <v>2601186</v>
      </c>
      <c r="X1524" t="s">
        <v>902</v>
      </c>
      <c r="Y1524" t="s">
        <v>95</v>
      </c>
      <c r="Z1524" t="s">
        <v>449</v>
      </c>
      <c r="AA1524" t="s">
        <v>906</v>
      </c>
      <c r="AH1524" t="s">
        <v>902</v>
      </c>
      <c r="AI1524" t="s">
        <v>904</v>
      </c>
      <c r="AJ1524" t="s">
        <v>452</v>
      </c>
      <c r="AK1524">
        <v>841531551</v>
      </c>
      <c r="AO1524">
        <v>260001</v>
      </c>
      <c r="BD1524" s="64">
        <v>25</v>
      </c>
      <c r="BG1524">
        <f t="shared" si="101"/>
        <v>25</v>
      </c>
      <c r="BH1524" s="22">
        <f t="shared" si="102"/>
        <v>-50</v>
      </c>
      <c r="BI1524" s="67" t="s">
        <v>100</v>
      </c>
      <c r="BJ1524" t="e">
        <f>+VLOOKUP(AH1524,Sheet4!A:A,1,FALSE())</f>
        <v>#N/A</v>
      </c>
      <c r="BO1524" s="62">
        <v>50</v>
      </c>
      <c r="BP1524" t="s">
        <v>905</v>
      </c>
    </row>
    <row r="1525" spans="1:68" ht="12.75" customHeight="1" x14ac:dyDescent="0.3">
      <c r="A1525" s="60">
        <v>46114</v>
      </c>
      <c r="B1525" t="s">
        <v>63</v>
      </c>
      <c r="F1525">
        <v>1290</v>
      </c>
      <c r="G1525">
        <v>1290</v>
      </c>
      <c r="H1525" s="22">
        <v>0</v>
      </c>
      <c r="I1525" s="22">
        <v>0</v>
      </c>
      <c r="J1525" s="22">
        <f>I1525-G1525</f>
        <v>-1290</v>
      </c>
      <c r="K1525" t="s">
        <v>93</v>
      </c>
      <c r="L1525" s="22"/>
      <c r="M1525" s="22"/>
      <c r="S1525" t="s">
        <v>65</v>
      </c>
      <c r="W1525">
        <v>2601187</v>
      </c>
      <c r="X1525" t="s">
        <v>907</v>
      </c>
      <c r="Y1525" t="s">
        <v>144</v>
      </c>
      <c r="Z1525" t="s">
        <v>145</v>
      </c>
      <c r="AA1525" t="s">
        <v>237</v>
      </c>
      <c r="AH1525" t="s">
        <v>907</v>
      </c>
      <c r="AI1525" t="s">
        <v>908</v>
      </c>
      <c r="AJ1525" t="s">
        <v>148</v>
      </c>
      <c r="AK1525" t="s">
        <v>149</v>
      </c>
      <c r="AO1525">
        <v>260001</v>
      </c>
      <c r="BC1525" s="22">
        <v>-1290</v>
      </c>
      <c r="BG1525">
        <f t="shared" si="101"/>
        <v>0</v>
      </c>
      <c r="BH1525" s="22">
        <f t="shared" si="102"/>
        <v>0</v>
      </c>
      <c r="BI1525" s="61" t="s">
        <v>72</v>
      </c>
      <c r="BJ1525" t="e">
        <f>+VLOOKUP(AH1525,Sheet4!A:A,1,FALSE())</f>
        <v>#N/A</v>
      </c>
      <c r="BO1525" s="62">
        <f>+I1525+-H1525</f>
        <v>0</v>
      </c>
      <c r="BP1525" t="s">
        <v>909</v>
      </c>
    </row>
    <row r="1526" spans="1:68" ht="12.75" customHeight="1" x14ac:dyDescent="0.3">
      <c r="A1526" s="60">
        <v>46114</v>
      </c>
      <c r="B1526" t="s">
        <v>74</v>
      </c>
      <c r="F1526" s="63">
        <v>86</v>
      </c>
      <c r="G1526">
        <v>43</v>
      </c>
      <c r="H1526" s="22">
        <v>0</v>
      </c>
      <c r="I1526" s="22">
        <v>0</v>
      </c>
      <c r="J1526" s="22">
        <f>I1526-G1526</f>
        <v>-43</v>
      </c>
      <c r="L1526" s="22"/>
      <c r="M1526" s="22"/>
      <c r="S1526" t="s">
        <v>75</v>
      </c>
      <c r="W1526">
        <v>2601187</v>
      </c>
      <c r="X1526" t="s">
        <v>907</v>
      </c>
      <c r="Y1526" t="s">
        <v>144</v>
      </c>
      <c r="Z1526" t="s">
        <v>145</v>
      </c>
      <c r="AA1526" t="s">
        <v>237</v>
      </c>
      <c r="AH1526" t="s">
        <v>907</v>
      </c>
      <c r="AI1526" t="s">
        <v>908</v>
      </c>
      <c r="AJ1526" t="s">
        <v>148</v>
      </c>
      <c r="AK1526" t="s">
        <v>149</v>
      </c>
      <c r="AO1526">
        <v>260001</v>
      </c>
      <c r="BC1526" s="22">
        <v>-86</v>
      </c>
      <c r="BG1526">
        <f t="shared" si="101"/>
        <v>0</v>
      </c>
      <c r="BH1526" s="22">
        <f t="shared" si="102"/>
        <v>0</v>
      </c>
      <c r="BI1526" s="61" t="s">
        <v>72</v>
      </c>
      <c r="BJ1526" t="e">
        <f>+VLOOKUP(AH1526,Sheet4!A:A,1,FALSE())</f>
        <v>#N/A</v>
      </c>
      <c r="BO1526" s="62">
        <f>+I1526+-H1526</f>
        <v>0</v>
      </c>
      <c r="BP1526" t="s">
        <v>909</v>
      </c>
    </row>
    <row r="1527" spans="1:68" ht="12.75" customHeight="1" x14ac:dyDescent="0.3">
      <c r="A1527" s="60">
        <v>46114</v>
      </c>
      <c r="B1527" t="s">
        <v>76</v>
      </c>
      <c r="F1527">
        <v>1720</v>
      </c>
      <c r="G1527">
        <v>1720</v>
      </c>
      <c r="H1527" s="22">
        <v>0</v>
      </c>
      <c r="I1527" s="22">
        <v>0</v>
      </c>
      <c r="J1527" s="22">
        <f>I1527-G1527</f>
        <v>-1720</v>
      </c>
      <c r="L1527" s="22"/>
      <c r="M1527" s="22"/>
      <c r="S1527" t="s">
        <v>77</v>
      </c>
      <c r="W1527">
        <v>2601187</v>
      </c>
      <c r="X1527" t="s">
        <v>907</v>
      </c>
      <c r="Y1527" t="s">
        <v>144</v>
      </c>
      <c r="Z1527" t="s">
        <v>145</v>
      </c>
      <c r="AA1527" t="s">
        <v>237</v>
      </c>
      <c r="AH1527" t="s">
        <v>907</v>
      </c>
      <c r="AI1527" t="s">
        <v>908</v>
      </c>
      <c r="AJ1527" t="s">
        <v>148</v>
      </c>
      <c r="AK1527" t="s">
        <v>149</v>
      </c>
      <c r="AO1527">
        <v>260001</v>
      </c>
      <c r="BC1527" s="22">
        <v>-1720</v>
      </c>
      <c r="BG1527">
        <f t="shared" si="101"/>
        <v>0</v>
      </c>
      <c r="BH1527" s="22">
        <f t="shared" si="102"/>
        <v>0</v>
      </c>
      <c r="BI1527" s="61" t="s">
        <v>72</v>
      </c>
      <c r="BJ1527" t="e">
        <f>+VLOOKUP(AH1527,Sheet4!A:A,1,FALSE())</f>
        <v>#N/A</v>
      </c>
      <c r="BO1527" s="62">
        <f>+I1527+-H1527</f>
        <v>0</v>
      </c>
      <c r="BP1527" t="s">
        <v>909</v>
      </c>
    </row>
    <row r="1528" spans="1:68" ht="12.75" customHeight="1" x14ac:dyDescent="0.3">
      <c r="A1528" s="60">
        <v>46114</v>
      </c>
      <c r="B1528" t="s">
        <v>78</v>
      </c>
      <c r="F1528" s="63">
        <v>86</v>
      </c>
      <c r="G1528">
        <v>43</v>
      </c>
      <c r="H1528" s="22">
        <v>0</v>
      </c>
      <c r="I1528" s="22">
        <v>0</v>
      </c>
      <c r="J1528" s="22">
        <f>I1528-G1528</f>
        <v>-43</v>
      </c>
      <c r="L1528" s="22"/>
      <c r="M1528" s="22"/>
      <c r="S1528" t="s">
        <v>79</v>
      </c>
      <c r="W1528">
        <v>2601187</v>
      </c>
      <c r="X1528" t="s">
        <v>907</v>
      </c>
      <c r="Y1528" t="s">
        <v>144</v>
      </c>
      <c r="Z1528" t="s">
        <v>145</v>
      </c>
      <c r="AA1528" t="s">
        <v>237</v>
      </c>
      <c r="AH1528" t="s">
        <v>907</v>
      </c>
      <c r="AI1528" t="s">
        <v>908</v>
      </c>
      <c r="AJ1528" t="s">
        <v>148</v>
      </c>
      <c r="AK1528" t="s">
        <v>149</v>
      </c>
      <c r="AO1528">
        <v>260001</v>
      </c>
      <c r="BC1528" s="22">
        <v>-86</v>
      </c>
      <c r="BG1528">
        <f t="shared" si="101"/>
        <v>0</v>
      </c>
      <c r="BH1528" s="22">
        <f t="shared" si="102"/>
        <v>0</v>
      </c>
      <c r="BI1528" s="61" t="s">
        <v>72</v>
      </c>
      <c r="BJ1528" t="e">
        <f>+VLOOKUP(AH1528,Sheet4!A:A,1,FALSE())</f>
        <v>#N/A</v>
      </c>
      <c r="BO1528" s="62">
        <f>+I1528+-H1528</f>
        <v>0</v>
      </c>
      <c r="BP1528" t="s">
        <v>909</v>
      </c>
    </row>
    <row r="1529" spans="1:68" ht="12.75" customHeight="1" x14ac:dyDescent="0.3">
      <c r="A1529" s="60">
        <v>46114</v>
      </c>
      <c r="B1529" t="s">
        <v>80</v>
      </c>
      <c r="F1529">
        <v>1075</v>
      </c>
      <c r="G1529">
        <v>1075</v>
      </c>
      <c r="H1529" s="22">
        <v>0</v>
      </c>
      <c r="I1529" s="22">
        <v>0</v>
      </c>
      <c r="J1529" s="22">
        <f>I1529-G1529</f>
        <v>-1075</v>
      </c>
      <c r="L1529" s="22"/>
      <c r="M1529" s="22"/>
      <c r="S1529" t="s">
        <v>81</v>
      </c>
      <c r="W1529">
        <v>2601187</v>
      </c>
      <c r="X1529" t="s">
        <v>907</v>
      </c>
      <c r="Y1529" t="s">
        <v>144</v>
      </c>
      <c r="Z1529" t="s">
        <v>145</v>
      </c>
      <c r="AA1529" t="s">
        <v>237</v>
      </c>
      <c r="AH1529" t="s">
        <v>907</v>
      </c>
      <c r="AI1529" t="s">
        <v>908</v>
      </c>
      <c r="AJ1529" t="s">
        <v>148</v>
      </c>
      <c r="AK1529" t="s">
        <v>149</v>
      </c>
      <c r="AO1529">
        <v>260001</v>
      </c>
      <c r="BC1529" s="22">
        <v>-1075</v>
      </c>
      <c r="BG1529">
        <f t="shared" si="101"/>
        <v>0</v>
      </c>
      <c r="BH1529" s="22">
        <f t="shared" si="102"/>
        <v>0</v>
      </c>
      <c r="BI1529" s="61" t="s">
        <v>72</v>
      </c>
      <c r="BJ1529" t="e">
        <f>+VLOOKUP(AH1529,Sheet4!A:A,1,FALSE())</f>
        <v>#N/A</v>
      </c>
      <c r="BO1529" s="62">
        <f>+I1529+-H1529</f>
        <v>0</v>
      </c>
      <c r="BP1529" t="s">
        <v>909</v>
      </c>
    </row>
    <row r="1530" spans="1:68" ht="12.75" customHeight="1" x14ac:dyDescent="0.3">
      <c r="A1530" s="60">
        <v>46114</v>
      </c>
      <c r="B1530" t="s">
        <v>63</v>
      </c>
      <c r="F1530">
        <v>7110</v>
      </c>
      <c r="G1530">
        <v>7110</v>
      </c>
      <c r="H1530">
        <v>6570</v>
      </c>
      <c r="I1530">
        <v>6570</v>
      </c>
      <c r="J1530" s="22">
        <v>-540</v>
      </c>
      <c r="K1530" t="s">
        <v>64</v>
      </c>
      <c r="S1530" t="s">
        <v>65</v>
      </c>
      <c r="W1530">
        <v>2601188</v>
      </c>
      <c r="X1530" t="s">
        <v>910</v>
      </c>
      <c r="Y1530" t="s">
        <v>95</v>
      </c>
      <c r="Z1530" t="s">
        <v>566</v>
      </c>
      <c r="AA1530" t="s">
        <v>911</v>
      </c>
      <c r="AH1530" t="s">
        <v>910</v>
      </c>
      <c r="AI1530" t="s">
        <v>912</v>
      </c>
      <c r="AJ1530" t="s">
        <v>569</v>
      </c>
      <c r="AK1530">
        <v>841368450</v>
      </c>
      <c r="AO1530">
        <v>260001</v>
      </c>
      <c r="BG1530">
        <f t="shared" si="101"/>
        <v>0</v>
      </c>
      <c r="BH1530" s="22">
        <f t="shared" si="102"/>
        <v>-6570</v>
      </c>
      <c r="BI1530" s="61" t="s">
        <v>72</v>
      </c>
      <c r="BJ1530" t="e">
        <f>+VLOOKUP(AH1530,Sheet4!A:A,1,FALSE())</f>
        <v>#N/A</v>
      </c>
      <c r="BO1530" s="62">
        <v>-540</v>
      </c>
      <c r="BP1530" t="s">
        <v>913</v>
      </c>
    </row>
    <row r="1531" spans="1:68" ht="12.75" customHeight="1" x14ac:dyDescent="0.3">
      <c r="A1531" s="60">
        <v>46114</v>
      </c>
      <c r="B1531" t="s">
        <v>63</v>
      </c>
      <c r="F1531">
        <v>3690</v>
      </c>
      <c r="G1531">
        <v>3690</v>
      </c>
      <c r="H1531">
        <v>3405</v>
      </c>
      <c r="I1531">
        <v>3405</v>
      </c>
      <c r="J1531" s="22">
        <v>-285</v>
      </c>
      <c r="K1531" t="s">
        <v>64</v>
      </c>
      <c r="S1531" t="s">
        <v>65</v>
      </c>
      <c r="W1531">
        <v>2601188</v>
      </c>
      <c r="X1531" t="s">
        <v>910</v>
      </c>
      <c r="Y1531" t="s">
        <v>95</v>
      </c>
      <c r="Z1531" t="s">
        <v>566</v>
      </c>
      <c r="AA1531" t="s">
        <v>914</v>
      </c>
      <c r="AH1531" t="s">
        <v>910</v>
      </c>
      <c r="AI1531" t="s">
        <v>912</v>
      </c>
      <c r="AJ1531" t="s">
        <v>569</v>
      </c>
      <c r="AK1531">
        <v>841368450</v>
      </c>
      <c r="AO1531">
        <v>260001</v>
      </c>
      <c r="BG1531">
        <f t="shared" si="101"/>
        <v>0</v>
      </c>
      <c r="BH1531" s="22">
        <f t="shared" si="102"/>
        <v>-3405</v>
      </c>
      <c r="BI1531" s="61" t="s">
        <v>72</v>
      </c>
      <c r="BJ1531" t="e">
        <f>+VLOOKUP(AH1531,Sheet4!A:A,1,FALSE())</f>
        <v>#N/A</v>
      </c>
      <c r="BO1531" s="62">
        <v>-285</v>
      </c>
      <c r="BP1531" t="s">
        <v>913</v>
      </c>
    </row>
    <row r="1532" spans="1:68" ht="12.75" customHeight="1" x14ac:dyDescent="0.3">
      <c r="A1532" s="60">
        <v>46114</v>
      </c>
      <c r="B1532" t="s">
        <v>74</v>
      </c>
      <c r="F1532" s="63">
        <v>474</v>
      </c>
      <c r="G1532">
        <v>237</v>
      </c>
      <c r="H1532">
        <v>438</v>
      </c>
      <c r="I1532">
        <v>438</v>
      </c>
      <c r="J1532" s="22">
        <v>-36</v>
      </c>
      <c r="S1532" t="s">
        <v>75</v>
      </c>
      <c r="W1532">
        <v>2601188</v>
      </c>
      <c r="X1532" t="s">
        <v>910</v>
      </c>
      <c r="Y1532" t="s">
        <v>95</v>
      </c>
      <c r="Z1532" t="s">
        <v>566</v>
      </c>
      <c r="AA1532" t="s">
        <v>911</v>
      </c>
      <c r="AH1532" t="s">
        <v>910</v>
      </c>
      <c r="AI1532" t="s">
        <v>912</v>
      </c>
      <c r="AJ1532" t="s">
        <v>569</v>
      </c>
      <c r="AK1532">
        <v>841368450</v>
      </c>
      <c r="AO1532">
        <v>260001</v>
      </c>
      <c r="BG1532">
        <f t="shared" si="101"/>
        <v>0</v>
      </c>
      <c r="BH1532" s="22">
        <f t="shared" si="102"/>
        <v>-438</v>
      </c>
      <c r="BI1532" s="61" t="s">
        <v>72</v>
      </c>
      <c r="BJ1532" t="e">
        <f>+VLOOKUP(AH1532,Sheet4!A:A,1,FALSE())</f>
        <v>#N/A</v>
      </c>
      <c r="BO1532" s="62">
        <v>-36</v>
      </c>
      <c r="BP1532" t="s">
        <v>913</v>
      </c>
    </row>
    <row r="1533" spans="1:68" ht="12.75" customHeight="1" x14ac:dyDescent="0.3">
      <c r="A1533" s="60">
        <v>46114</v>
      </c>
      <c r="B1533" t="s">
        <v>74</v>
      </c>
      <c r="F1533" s="63">
        <v>246</v>
      </c>
      <c r="G1533">
        <v>123</v>
      </c>
      <c r="H1533">
        <v>227</v>
      </c>
      <c r="I1533">
        <v>227</v>
      </c>
      <c r="J1533" s="22">
        <v>-19</v>
      </c>
      <c r="S1533" t="s">
        <v>75</v>
      </c>
      <c r="W1533">
        <v>2601188</v>
      </c>
      <c r="X1533" t="s">
        <v>910</v>
      </c>
      <c r="Y1533" t="s">
        <v>95</v>
      </c>
      <c r="Z1533" t="s">
        <v>566</v>
      </c>
      <c r="AA1533" t="s">
        <v>914</v>
      </c>
      <c r="AH1533" t="s">
        <v>910</v>
      </c>
      <c r="AI1533" t="s">
        <v>912</v>
      </c>
      <c r="AJ1533" t="s">
        <v>569</v>
      </c>
      <c r="AK1533">
        <v>841368450</v>
      </c>
      <c r="AO1533">
        <v>260001</v>
      </c>
      <c r="BG1533">
        <f t="shared" si="101"/>
        <v>0</v>
      </c>
      <c r="BH1533" s="22">
        <f t="shared" si="102"/>
        <v>-227</v>
      </c>
      <c r="BI1533" s="61" t="s">
        <v>72</v>
      </c>
      <c r="BJ1533" t="e">
        <f>+VLOOKUP(AH1533,Sheet4!A:A,1,FALSE())</f>
        <v>#N/A</v>
      </c>
      <c r="BO1533" s="62">
        <v>-19</v>
      </c>
      <c r="BP1533" t="s">
        <v>913</v>
      </c>
    </row>
    <row r="1534" spans="1:68" ht="12.75" customHeight="1" x14ac:dyDescent="0.3">
      <c r="A1534" s="60">
        <v>46114</v>
      </c>
      <c r="B1534" t="s">
        <v>76</v>
      </c>
      <c r="F1534">
        <v>9480</v>
      </c>
      <c r="G1534">
        <v>9480</v>
      </c>
      <c r="H1534">
        <v>8760</v>
      </c>
      <c r="I1534">
        <v>8760</v>
      </c>
      <c r="J1534" s="22">
        <v>-720</v>
      </c>
      <c r="S1534" t="s">
        <v>77</v>
      </c>
      <c r="W1534">
        <v>2601188</v>
      </c>
      <c r="X1534" t="s">
        <v>910</v>
      </c>
      <c r="Y1534" t="s">
        <v>95</v>
      </c>
      <c r="Z1534" t="s">
        <v>566</v>
      </c>
      <c r="AA1534" t="s">
        <v>911</v>
      </c>
      <c r="AH1534" t="s">
        <v>910</v>
      </c>
      <c r="AI1534" t="s">
        <v>912</v>
      </c>
      <c r="AJ1534" t="s">
        <v>569</v>
      </c>
      <c r="AK1534">
        <v>841368450</v>
      </c>
      <c r="AO1534">
        <v>260001</v>
      </c>
      <c r="BG1534">
        <f t="shared" si="101"/>
        <v>0</v>
      </c>
      <c r="BH1534" s="22">
        <f t="shared" si="102"/>
        <v>-8760</v>
      </c>
      <c r="BI1534" s="61" t="s">
        <v>72</v>
      </c>
      <c r="BJ1534" t="e">
        <f>+VLOOKUP(AH1534,Sheet4!A:A,1,FALSE())</f>
        <v>#N/A</v>
      </c>
      <c r="BO1534" s="62">
        <v>-720</v>
      </c>
      <c r="BP1534" t="s">
        <v>913</v>
      </c>
    </row>
    <row r="1535" spans="1:68" ht="12.75" customHeight="1" x14ac:dyDescent="0.3">
      <c r="A1535" s="60">
        <v>46114</v>
      </c>
      <c r="B1535" t="s">
        <v>76</v>
      </c>
      <c r="F1535">
        <v>4920</v>
      </c>
      <c r="G1535">
        <v>4920</v>
      </c>
      <c r="H1535">
        <v>4540</v>
      </c>
      <c r="I1535">
        <v>4540</v>
      </c>
      <c r="J1535" s="22">
        <v>-380</v>
      </c>
      <c r="S1535" t="s">
        <v>77</v>
      </c>
      <c r="W1535">
        <v>2601188</v>
      </c>
      <c r="X1535" t="s">
        <v>910</v>
      </c>
      <c r="Y1535" t="s">
        <v>95</v>
      </c>
      <c r="Z1535" t="s">
        <v>566</v>
      </c>
      <c r="AA1535" t="s">
        <v>914</v>
      </c>
      <c r="AH1535" t="s">
        <v>910</v>
      </c>
      <c r="AI1535" t="s">
        <v>912</v>
      </c>
      <c r="AJ1535" t="s">
        <v>569</v>
      </c>
      <c r="AK1535">
        <v>841368450</v>
      </c>
      <c r="AO1535">
        <v>260001</v>
      </c>
      <c r="BG1535">
        <f t="shared" si="101"/>
        <v>0</v>
      </c>
      <c r="BH1535" s="22">
        <f t="shared" si="102"/>
        <v>-4540</v>
      </c>
      <c r="BI1535" s="61" t="s">
        <v>72</v>
      </c>
      <c r="BJ1535" t="e">
        <f>+VLOOKUP(AH1535,Sheet4!A:A,1,FALSE())</f>
        <v>#N/A</v>
      </c>
      <c r="BO1535" s="62">
        <v>-380</v>
      </c>
      <c r="BP1535" t="s">
        <v>913</v>
      </c>
    </row>
    <row r="1536" spans="1:68" ht="12.75" customHeight="1" x14ac:dyDescent="0.3">
      <c r="A1536" s="60">
        <v>46114</v>
      </c>
      <c r="B1536" t="s">
        <v>82</v>
      </c>
      <c r="F1536" s="63">
        <v>1422</v>
      </c>
      <c r="G1536">
        <v>711</v>
      </c>
      <c r="H1536">
        <v>0</v>
      </c>
      <c r="I1536">
        <v>0</v>
      </c>
      <c r="J1536" s="22">
        <v>-1422</v>
      </c>
      <c r="S1536" t="s">
        <v>83</v>
      </c>
      <c r="W1536">
        <v>2601188</v>
      </c>
      <c r="X1536" t="s">
        <v>910</v>
      </c>
      <c r="Y1536" t="s">
        <v>95</v>
      </c>
      <c r="Z1536" t="s">
        <v>566</v>
      </c>
      <c r="AA1536" t="s">
        <v>911</v>
      </c>
      <c r="AH1536" t="s">
        <v>910</v>
      </c>
      <c r="AI1536" t="s">
        <v>912</v>
      </c>
      <c r="AJ1536" t="s">
        <v>569</v>
      </c>
      <c r="AK1536">
        <v>841368450</v>
      </c>
      <c r="AO1536">
        <v>260001</v>
      </c>
      <c r="BG1536">
        <f t="shared" si="101"/>
        <v>0</v>
      </c>
      <c r="BH1536" s="22">
        <f t="shared" si="102"/>
        <v>0</v>
      </c>
      <c r="BI1536" s="61" t="s">
        <v>72</v>
      </c>
      <c r="BJ1536" t="e">
        <f>+VLOOKUP(AH1536,Sheet4!A:A,1,FALSE())</f>
        <v>#N/A</v>
      </c>
      <c r="BO1536" s="62">
        <v>-1422</v>
      </c>
      <c r="BP1536" t="s">
        <v>913</v>
      </c>
    </row>
    <row r="1537" spans="1:68" ht="12.75" customHeight="1" x14ac:dyDescent="0.3">
      <c r="A1537" s="60">
        <v>46114</v>
      </c>
      <c r="B1537" t="s">
        <v>82</v>
      </c>
      <c r="F1537" s="63">
        <v>738</v>
      </c>
      <c r="G1537">
        <v>369</v>
      </c>
      <c r="H1537">
        <v>0</v>
      </c>
      <c r="I1537">
        <v>0</v>
      </c>
      <c r="J1537" s="22">
        <v>-738</v>
      </c>
      <c r="S1537" t="s">
        <v>83</v>
      </c>
      <c r="W1537">
        <v>2601188</v>
      </c>
      <c r="X1537" t="s">
        <v>910</v>
      </c>
      <c r="Y1537" t="s">
        <v>95</v>
      </c>
      <c r="Z1537" t="s">
        <v>566</v>
      </c>
      <c r="AA1537" t="s">
        <v>914</v>
      </c>
      <c r="AH1537" t="s">
        <v>910</v>
      </c>
      <c r="AI1537" t="s">
        <v>912</v>
      </c>
      <c r="AJ1537" t="s">
        <v>569</v>
      </c>
      <c r="AK1537">
        <v>841368450</v>
      </c>
      <c r="AO1537">
        <v>260001</v>
      </c>
      <c r="BG1537">
        <f t="shared" si="101"/>
        <v>0</v>
      </c>
      <c r="BH1537" s="22">
        <f t="shared" si="102"/>
        <v>0</v>
      </c>
      <c r="BI1537" s="61" t="s">
        <v>72</v>
      </c>
      <c r="BJ1537" t="e">
        <f>+VLOOKUP(AH1537,Sheet4!A:A,1,FALSE())</f>
        <v>#N/A</v>
      </c>
      <c r="BO1537" s="62">
        <v>-738</v>
      </c>
      <c r="BP1537" t="s">
        <v>913</v>
      </c>
    </row>
    <row r="1538" spans="1:68" ht="12.75" customHeight="1" x14ac:dyDescent="0.3">
      <c r="A1538" s="60">
        <v>46114</v>
      </c>
      <c r="B1538" t="s">
        <v>84</v>
      </c>
      <c r="F1538">
        <v>23700</v>
      </c>
      <c r="G1538">
        <v>23700</v>
      </c>
      <c r="H1538">
        <v>0</v>
      </c>
      <c r="I1538">
        <v>0</v>
      </c>
      <c r="J1538" s="22">
        <v>-23700</v>
      </c>
      <c r="S1538" t="s">
        <v>85</v>
      </c>
      <c r="W1538">
        <v>2601188</v>
      </c>
      <c r="X1538" t="s">
        <v>910</v>
      </c>
      <c r="Y1538" t="s">
        <v>95</v>
      </c>
      <c r="Z1538" t="s">
        <v>566</v>
      </c>
      <c r="AA1538" t="s">
        <v>911</v>
      </c>
      <c r="AH1538" t="s">
        <v>910</v>
      </c>
      <c r="AI1538" t="s">
        <v>912</v>
      </c>
      <c r="AJ1538" t="s">
        <v>569</v>
      </c>
      <c r="AK1538">
        <v>841368450</v>
      </c>
      <c r="AO1538">
        <v>260001</v>
      </c>
      <c r="BG1538">
        <f t="shared" ref="BG1538:BG1601" si="105">+BD1538+BE1538</f>
        <v>0</v>
      </c>
      <c r="BH1538" s="22">
        <f t="shared" ref="BH1538:BH1601" si="106">+BG1538-I1538</f>
        <v>0</v>
      </c>
      <c r="BI1538" s="61" t="s">
        <v>72</v>
      </c>
      <c r="BJ1538" t="e">
        <f>+VLOOKUP(AH1538,Sheet4!A:A,1,FALSE())</f>
        <v>#N/A</v>
      </c>
      <c r="BO1538" s="62">
        <v>-23700</v>
      </c>
      <c r="BP1538" t="s">
        <v>913</v>
      </c>
    </row>
    <row r="1539" spans="1:68" ht="12.75" customHeight="1" x14ac:dyDescent="0.3">
      <c r="A1539" s="60">
        <v>46114</v>
      </c>
      <c r="B1539" t="s">
        <v>84</v>
      </c>
      <c r="F1539">
        <v>12300</v>
      </c>
      <c r="G1539">
        <v>12300</v>
      </c>
      <c r="H1539">
        <v>0</v>
      </c>
      <c r="I1539">
        <v>0</v>
      </c>
      <c r="J1539" s="22">
        <v>-12300</v>
      </c>
      <c r="S1539" t="s">
        <v>85</v>
      </c>
      <c r="W1539">
        <v>2601188</v>
      </c>
      <c r="X1539" t="s">
        <v>910</v>
      </c>
      <c r="Y1539" t="s">
        <v>95</v>
      </c>
      <c r="Z1539" t="s">
        <v>566</v>
      </c>
      <c r="AA1539" t="s">
        <v>914</v>
      </c>
      <c r="AH1539" t="s">
        <v>910</v>
      </c>
      <c r="AI1539" t="s">
        <v>912</v>
      </c>
      <c r="AJ1539" t="s">
        <v>569</v>
      </c>
      <c r="AK1539">
        <v>841368450</v>
      </c>
      <c r="AO1539">
        <v>260001</v>
      </c>
      <c r="BG1539">
        <f t="shared" si="105"/>
        <v>0</v>
      </c>
      <c r="BH1539" s="22">
        <f t="shared" si="106"/>
        <v>0</v>
      </c>
      <c r="BI1539" s="61" t="s">
        <v>72</v>
      </c>
      <c r="BJ1539" t="e">
        <f>+VLOOKUP(AH1539,Sheet4!A:A,1,FALSE())</f>
        <v>#N/A</v>
      </c>
      <c r="BO1539" s="62">
        <v>-12300</v>
      </c>
      <c r="BP1539" t="s">
        <v>913</v>
      </c>
    </row>
    <row r="1540" spans="1:68" ht="12.75" customHeight="1" x14ac:dyDescent="0.3">
      <c r="A1540" s="60">
        <v>46114</v>
      </c>
      <c r="B1540" t="s">
        <v>63</v>
      </c>
      <c r="F1540">
        <v>930</v>
      </c>
      <c r="G1540">
        <v>930</v>
      </c>
      <c r="H1540">
        <v>4530</v>
      </c>
      <c r="I1540">
        <v>4530</v>
      </c>
      <c r="J1540" s="22">
        <v>3600</v>
      </c>
      <c r="K1540" t="s">
        <v>64</v>
      </c>
      <c r="S1540" t="s">
        <v>65</v>
      </c>
      <c r="W1540">
        <v>2601189</v>
      </c>
      <c r="X1540" t="s">
        <v>915</v>
      </c>
      <c r="Y1540" t="s">
        <v>169</v>
      </c>
      <c r="Z1540" t="s">
        <v>207</v>
      </c>
      <c r="AA1540" t="s">
        <v>916</v>
      </c>
      <c r="AH1540" t="s">
        <v>915</v>
      </c>
      <c r="AI1540" t="s">
        <v>917</v>
      </c>
      <c r="AJ1540" t="s">
        <v>210</v>
      </c>
      <c r="AK1540">
        <v>868733522</v>
      </c>
      <c r="AO1540">
        <v>260001</v>
      </c>
      <c r="BG1540">
        <f t="shared" si="105"/>
        <v>0</v>
      </c>
      <c r="BH1540" s="22">
        <f t="shared" si="106"/>
        <v>-4530</v>
      </c>
      <c r="BI1540" s="61" t="s">
        <v>72</v>
      </c>
      <c r="BJ1540" t="e">
        <f>+VLOOKUP(AH1540,Sheet4!A:A,1,FALSE())</f>
        <v>#N/A</v>
      </c>
      <c r="BO1540" s="62">
        <v>3600</v>
      </c>
      <c r="BP1540" t="s">
        <v>918</v>
      </c>
    </row>
    <row r="1541" spans="1:68" ht="12.75" customHeight="1" x14ac:dyDescent="0.3">
      <c r="A1541" s="60">
        <v>46114</v>
      </c>
      <c r="B1541" t="s">
        <v>63</v>
      </c>
      <c r="F1541">
        <v>1170</v>
      </c>
      <c r="G1541">
        <v>1170</v>
      </c>
      <c r="H1541">
        <v>5715</v>
      </c>
      <c r="I1541">
        <v>5715</v>
      </c>
      <c r="J1541" s="22">
        <v>4545</v>
      </c>
      <c r="K1541" t="s">
        <v>64</v>
      </c>
      <c r="S1541" t="s">
        <v>65</v>
      </c>
      <c r="W1541">
        <v>2601189</v>
      </c>
      <c r="X1541" t="s">
        <v>915</v>
      </c>
      <c r="Y1541" t="s">
        <v>169</v>
      </c>
      <c r="Z1541" t="s">
        <v>207</v>
      </c>
      <c r="AA1541" t="s">
        <v>919</v>
      </c>
      <c r="AH1541" t="s">
        <v>915</v>
      </c>
      <c r="AI1541" t="s">
        <v>917</v>
      </c>
      <c r="AJ1541" t="s">
        <v>210</v>
      </c>
      <c r="AK1541">
        <v>868733522</v>
      </c>
      <c r="AO1541">
        <v>260001</v>
      </c>
      <c r="BG1541">
        <f t="shared" si="105"/>
        <v>0</v>
      </c>
      <c r="BH1541" s="22">
        <f t="shared" si="106"/>
        <v>-5715</v>
      </c>
      <c r="BI1541" s="61" t="s">
        <v>72</v>
      </c>
      <c r="BJ1541" t="e">
        <f>+VLOOKUP(AH1541,Sheet4!A:A,1,FALSE())</f>
        <v>#N/A</v>
      </c>
      <c r="BO1541" s="62">
        <v>4545</v>
      </c>
      <c r="BP1541" t="s">
        <v>918</v>
      </c>
    </row>
    <row r="1542" spans="1:68" ht="12.75" customHeight="1" x14ac:dyDescent="0.3">
      <c r="A1542" s="60">
        <v>46114</v>
      </c>
      <c r="B1542" t="s">
        <v>63</v>
      </c>
      <c r="F1542">
        <v>30</v>
      </c>
      <c r="G1542">
        <v>30</v>
      </c>
      <c r="H1542">
        <v>150</v>
      </c>
      <c r="I1542">
        <v>150</v>
      </c>
      <c r="J1542" s="22">
        <v>120</v>
      </c>
      <c r="K1542" t="s">
        <v>64</v>
      </c>
      <c r="S1542" t="s">
        <v>65</v>
      </c>
      <c r="W1542">
        <v>2601189</v>
      </c>
      <c r="X1542" t="s">
        <v>915</v>
      </c>
      <c r="Y1542" t="s">
        <v>169</v>
      </c>
      <c r="Z1542" t="s">
        <v>207</v>
      </c>
      <c r="AA1542" t="s">
        <v>920</v>
      </c>
      <c r="AH1542" t="s">
        <v>915</v>
      </c>
      <c r="AI1542" t="s">
        <v>917</v>
      </c>
      <c r="AJ1542" t="s">
        <v>210</v>
      </c>
      <c r="AK1542">
        <v>868733522</v>
      </c>
      <c r="AO1542">
        <v>260001</v>
      </c>
      <c r="BG1542">
        <f t="shared" si="105"/>
        <v>0</v>
      </c>
      <c r="BH1542" s="22">
        <f t="shared" si="106"/>
        <v>-150</v>
      </c>
      <c r="BI1542" s="61" t="s">
        <v>72</v>
      </c>
      <c r="BJ1542" t="e">
        <f>+VLOOKUP(AH1542,Sheet4!A:A,1,FALSE())</f>
        <v>#N/A</v>
      </c>
      <c r="BO1542" s="62">
        <v>120</v>
      </c>
      <c r="BP1542" t="s">
        <v>918</v>
      </c>
    </row>
    <row r="1543" spans="1:68" ht="12.75" customHeight="1" x14ac:dyDescent="0.3">
      <c r="A1543" s="60">
        <v>46114</v>
      </c>
      <c r="B1543" t="s">
        <v>63</v>
      </c>
      <c r="F1543">
        <v>3960</v>
      </c>
      <c r="G1543">
        <v>3960</v>
      </c>
      <c r="H1543">
        <v>19320</v>
      </c>
      <c r="I1543">
        <v>19320</v>
      </c>
      <c r="J1543" s="22">
        <v>15360</v>
      </c>
      <c r="K1543" t="s">
        <v>64</v>
      </c>
      <c r="S1543" t="s">
        <v>65</v>
      </c>
      <c r="W1543">
        <v>2601189</v>
      </c>
      <c r="X1543" t="s">
        <v>915</v>
      </c>
      <c r="Y1543" t="s">
        <v>169</v>
      </c>
      <c r="Z1543" t="s">
        <v>207</v>
      </c>
      <c r="AA1543" t="s">
        <v>921</v>
      </c>
      <c r="AH1543" t="s">
        <v>915</v>
      </c>
      <c r="AI1543" t="s">
        <v>917</v>
      </c>
      <c r="AJ1543" t="s">
        <v>210</v>
      </c>
      <c r="AK1543">
        <v>868733522</v>
      </c>
      <c r="AO1543">
        <v>260001</v>
      </c>
      <c r="BG1543">
        <f t="shared" si="105"/>
        <v>0</v>
      </c>
      <c r="BH1543" s="22">
        <f t="shared" si="106"/>
        <v>-19320</v>
      </c>
      <c r="BI1543" s="61" t="s">
        <v>72</v>
      </c>
      <c r="BJ1543" t="e">
        <f>+VLOOKUP(AH1543,Sheet4!A:A,1,FALSE())</f>
        <v>#N/A</v>
      </c>
      <c r="BO1543" s="62">
        <v>15360</v>
      </c>
      <c r="BP1543" t="s">
        <v>918</v>
      </c>
    </row>
    <row r="1544" spans="1:68" ht="12.75" customHeight="1" x14ac:dyDescent="0.3">
      <c r="A1544" s="60">
        <v>46114</v>
      </c>
      <c r="B1544" t="s">
        <v>63</v>
      </c>
      <c r="F1544">
        <v>2040</v>
      </c>
      <c r="G1544">
        <v>2040</v>
      </c>
      <c r="H1544">
        <v>9960</v>
      </c>
      <c r="I1544">
        <v>9960</v>
      </c>
      <c r="J1544" s="22">
        <v>7920</v>
      </c>
      <c r="K1544" t="s">
        <v>64</v>
      </c>
      <c r="S1544" t="s">
        <v>65</v>
      </c>
      <c r="W1544">
        <v>2601189</v>
      </c>
      <c r="X1544" t="s">
        <v>915</v>
      </c>
      <c r="Y1544" t="s">
        <v>169</v>
      </c>
      <c r="Z1544" t="s">
        <v>207</v>
      </c>
      <c r="AA1544" t="s">
        <v>922</v>
      </c>
      <c r="AH1544" t="s">
        <v>915</v>
      </c>
      <c r="AI1544" t="s">
        <v>917</v>
      </c>
      <c r="AJ1544" t="s">
        <v>210</v>
      </c>
      <c r="AK1544">
        <v>868733522</v>
      </c>
      <c r="AO1544">
        <v>260001</v>
      </c>
      <c r="BG1544">
        <f t="shared" si="105"/>
        <v>0</v>
      </c>
      <c r="BH1544" s="22">
        <f t="shared" si="106"/>
        <v>-9960</v>
      </c>
      <c r="BI1544" s="61" t="s">
        <v>72</v>
      </c>
      <c r="BJ1544" t="e">
        <f>+VLOOKUP(AH1544,Sheet4!A:A,1,FALSE())</f>
        <v>#N/A</v>
      </c>
      <c r="BO1544" s="62">
        <v>7920</v>
      </c>
      <c r="BP1544" t="s">
        <v>918</v>
      </c>
    </row>
    <row r="1545" spans="1:68" ht="12.75" customHeight="1" x14ac:dyDescent="0.3">
      <c r="A1545" s="60">
        <v>46114</v>
      </c>
      <c r="B1545" t="s">
        <v>63</v>
      </c>
      <c r="F1545">
        <v>15</v>
      </c>
      <c r="G1545">
        <v>15</v>
      </c>
      <c r="H1545">
        <v>75</v>
      </c>
      <c r="I1545">
        <v>75</v>
      </c>
      <c r="J1545" s="22">
        <v>60</v>
      </c>
      <c r="K1545" t="s">
        <v>64</v>
      </c>
      <c r="S1545" t="s">
        <v>65</v>
      </c>
      <c r="W1545">
        <v>2601189</v>
      </c>
      <c r="X1545" t="s">
        <v>915</v>
      </c>
      <c r="Y1545" t="s">
        <v>169</v>
      </c>
      <c r="Z1545" t="s">
        <v>207</v>
      </c>
      <c r="AA1545" t="s">
        <v>923</v>
      </c>
      <c r="AH1545" t="s">
        <v>915</v>
      </c>
      <c r="AI1545" t="s">
        <v>917</v>
      </c>
      <c r="AJ1545" t="s">
        <v>210</v>
      </c>
      <c r="AK1545">
        <v>868733522</v>
      </c>
      <c r="AO1545">
        <v>260001</v>
      </c>
      <c r="BG1545">
        <f t="shared" si="105"/>
        <v>0</v>
      </c>
      <c r="BH1545" s="22">
        <f t="shared" si="106"/>
        <v>-75</v>
      </c>
      <c r="BI1545" s="61" t="s">
        <v>72</v>
      </c>
      <c r="BJ1545" t="e">
        <f>+VLOOKUP(AH1545,Sheet4!A:A,1,FALSE())</f>
        <v>#N/A</v>
      </c>
      <c r="BO1545" s="62">
        <v>60</v>
      </c>
      <c r="BP1545" t="s">
        <v>918</v>
      </c>
    </row>
    <row r="1546" spans="1:68" ht="12.75" customHeight="1" x14ac:dyDescent="0.3">
      <c r="A1546" s="60">
        <v>46114</v>
      </c>
      <c r="B1546" t="s">
        <v>63</v>
      </c>
      <c r="F1546">
        <v>135</v>
      </c>
      <c r="G1546">
        <v>135</v>
      </c>
      <c r="H1546">
        <v>660</v>
      </c>
      <c r="I1546">
        <v>660</v>
      </c>
      <c r="J1546" s="22">
        <v>525</v>
      </c>
      <c r="K1546" t="s">
        <v>64</v>
      </c>
      <c r="S1546" t="s">
        <v>65</v>
      </c>
      <c r="W1546">
        <v>2601189</v>
      </c>
      <c r="X1546" t="s">
        <v>915</v>
      </c>
      <c r="Y1546" t="s">
        <v>169</v>
      </c>
      <c r="Z1546" t="s">
        <v>207</v>
      </c>
      <c r="AA1546" t="s">
        <v>924</v>
      </c>
      <c r="AH1546" t="s">
        <v>915</v>
      </c>
      <c r="AI1546" t="s">
        <v>917</v>
      </c>
      <c r="AJ1546" t="s">
        <v>210</v>
      </c>
      <c r="AK1546">
        <v>868733522</v>
      </c>
      <c r="AO1546">
        <v>260001</v>
      </c>
      <c r="BG1546">
        <f t="shared" si="105"/>
        <v>0</v>
      </c>
      <c r="BH1546" s="22">
        <f t="shared" si="106"/>
        <v>-660</v>
      </c>
      <c r="BI1546" s="61" t="s">
        <v>72</v>
      </c>
      <c r="BJ1546" t="e">
        <f>+VLOOKUP(AH1546,Sheet4!A:A,1,FALSE())</f>
        <v>#N/A</v>
      </c>
      <c r="BO1546" s="62">
        <v>525</v>
      </c>
      <c r="BP1546" t="s">
        <v>918</v>
      </c>
    </row>
    <row r="1547" spans="1:68" ht="12.75" customHeight="1" x14ac:dyDescent="0.3">
      <c r="A1547" s="60">
        <v>46114</v>
      </c>
      <c r="B1547" t="s">
        <v>63</v>
      </c>
      <c r="F1547">
        <v>15</v>
      </c>
      <c r="G1547">
        <v>15</v>
      </c>
      <c r="H1547">
        <v>75</v>
      </c>
      <c r="I1547">
        <v>75</v>
      </c>
      <c r="J1547" s="22">
        <v>60</v>
      </c>
      <c r="K1547" t="s">
        <v>64</v>
      </c>
      <c r="S1547" t="s">
        <v>65</v>
      </c>
      <c r="W1547">
        <v>2601189</v>
      </c>
      <c r="X1547" t="s">
        <v>915</v>
      </c>
      <c r="Y1547" t="s">
        <v>169</v>
      </c>
      <c r="Z1547" t="s">
        <v>207</v>
      </c>
      <c r="AA1547" t="s">
        <v>925</v>
      </c>
      <c r="AH1547" t="s">
        <v>915</v>
      </c>
      <c r="AI1547" t="s">
        <v>917</v>
      </c>
      <c r="AJ1547" t="s">
        <v>210</v>
      </c>
      <c r="AK1547">
        <v>868733522</v>
      </c>
      <c r="AO1547">
        <v>260001</v>
      </c>
      <c r="BG1547">
        <f t="shared" si="105"/>
        <v>0</v>
      </c>
      <c r="BH1547" s="22">
        <f t="shared" si="106"/>
        <v>-75</v>
      </c>
      <c r="BI1547" s="61" t="s">
        <v>72</v>
      </c>
      <c r="BJ1547" t="e">
        <f>+VLOOKUP(AH1547,Sheet4!A:A,1,FALSE())</f>
        <v>#N/A</v>
      </c>
      <c r="BO1547" s="62">
        <v>60</v>
      </c>
      <c r="BP1547" t="s">
        <v>918</v>
      </c>
    </row>
    <row r="1548" spans="1:68" ht="12.75" customHeight="1" x14ac:dyDescent="0.3">
      <c r="A1548" s="60">
        <v>46114</v>
      </c>
      <c r="B1548" t="s">
        <v>74</v>
      </c>
      <c r="F1548" s="63">
        <v>62</v>
      </c>
      <c r="G1548">
        <v>31</v>
      </c>
      <c r="H1548">
        <v>302</v>
      </c>
      <c r="I1548">
        <v>302</v>
      </c>
      <c r="J1548" s="22">
        <v>240</v>
      </c>
      <c r="S1548" t="s">
        <v>75</v>
      </c>
      <c r="W1548">
        <v>2601189</v>
      </c>
      <c r="X1548" t="s">
        <v>915</v>
      </c>
      <c r="Y1548" t="s">
        <v>169</v>
      </c>
      <c r="Z1548" t="s">
        <v>207</v>
      </c>
      <c r="AA1548" t="s">
        <v>916</v>
      </c>
      <c r="AH1548" t="s">
        <v>915</v>
      </c>
      <c r="AI1548" t="s">
        <v>917</v>
      </c>
      <c r="AJ1548" t="s">
        <v>210</v>
      </c>
      <c r="AK1548">
        <v>868733522</v>
      </c>
      <c r="AO1548">
        <v>260001</v>
      </c>
      <c r="BG1548">
        <f t="shared" si="105"/>
        <v>0</v>
      </c>
      <c r="BH1548" s="22">
        <f t="shared" si="106"/>
        <v>-302</v>
      </c>
      <c r="BI1548" s="61" t="s">
        <v>72</v>
      </c>
      <c r="BJ1548" t="e">
        <f>+VLOOKUP(AH1548,Sheet4!A:A,1,FALSE())</f>
        <v>#N/A</v>
      </c>
      <c r="BO1548" s="62">
        <v>240</v>
      </c>
      <c r="BP1548" t="s">
        <v>918</v>
      </c>
    </row>
    <row r="1549" spans="1:68" ht="12.75" customHeight="1" x14ac:dyDescent="0.3">
      <c r="A1549" s="60">
        <v>46114</v>
      </c>
      <c r="B1549" t="s">
        <v>74</v>
      </c>
      <c r="F1549" s="63">
        <v>78</v>
      </c>
      <c r="G1549">
        <v>39</v>
      </c>
      <c r="H1549">
        <v>381</v>
      </c>
      <c r="I1549">
        <v>381</v>
      </c>
      <c r="J1549" s="22">
        <v>303</v>
      </c>
      <c r="S1549" t="s">
        <v>75</v>
      </c>
      <c r="W1549">
        <v>2601189</v>
      </c>
      <c r="X1549" t="s">
        <v>915</v>
      </c>
      <c r="Y1549" t="s">
        <v>169</v>
      </c>
      <c r="Z1549" t="s">
        <v>207</v>
      </c>
      <c r="AA1549" t="s">
        <v>919</v>
      </c>
      <c r="AH1549" t="s">
        <v>915</v>
      </c>
      <c r="AI1549" t="s">
        <v>917</v>
      </c>
      <c r="AJ1549" t="s">
        <v>210</v>
      </c>
      <c r="AK1549">
        <v>868733522</v>
      </c>
      <c r="AO1549">
        <v>260001</v>
      </c>
      <c r="BG1549">
        <f t="shared" si="105"/>
        <v>0</v>
      </c>
      <c r="BH1549" s="22">
        <f t="shared" si="106"/>
        <v>-381</v>
      </c>
      <c r="BI1549" s="61" t="s">
        <v>72</v>
      </c>
      <c r="BJ1549" t="e">
        <f>+VLOOKUP(AH1549,Sheet4!A:A,1,FALSE())</f>
        <v>#N/A</v>
      </c>
      <c r="BO1549" s="62">
        <v>303</v>
      </c>
      <c r="BP1549" t="s">
        <v>918</v>
      </c>
    </row>
    <row r="1550" spans="1:68" ht="12.75" customHeight="1" x14ac:dyDescent="0.3">
      <c r="A1550" s="60">
        <v>46114</v>
      </c>
      <c r="B1550" t="s">
        <v>74</v>
      </c>
      <c r="F1550" s="63">
        <v>2</v>
      </c>
      <c r="G1550">
        <v>1</v>
      </c>
      <c r="H1550">
        <v>10</v>
      </c>
      <c r="I1550">
        <v>10</v>
      </c>
      <c r="J1550" s="22">
        <v>8</v>
      </c>
      <c r="S1550" t="s">
        <v>75</v>
      </c>
      <c r="W1550">
        <v>2601189</v>
      </c>
      <c r="X1550" t="s">
        <v>915</v>
      </c>
      <c r="Y1550" t="s">
        <v>169</v>
      </c>
      <c r="Z1550" t="s">
        <v>207</v>
      </c>
      <c r="AA1550" t="s">
        <v>920</v>
      </c>
      <c r="AH1550" t="s">
        <v>915</v>
      </c>
      <c r="AI1550" t="s">
        <v>917</v>
      </c>
      <c r="AJ1550" t="s">
        <v>210</v>
      </c>
      <c r="AK1550">
        <v>868733522</v>
      </c>
      <c r="AO1550">
        <v>260001</v>
      </c>
      <c r="BG1550">
        <f t="shared" si="105"/>
        <v>0</v>
      </c>
      <c r="BH1550" s="22">
        <f t="shared" si="106"/>
        <v>-10</v>
      </c>
      <c r="BI1550" s="61" t="s">
        <v>72</v>
      </c>
      <c r="BJ1550" t="e">
        <f>+VLOOKUP(AH1550,Sheet4!A:A,1,FALSE())</f>
        <v>#N/A</v>
      </c>
      <c r="BO1550" s="62">
        <v>8</v>
      </c>
      <c r="BP1550" t="s">
        <v>918</v>
      </c>
    </row>
    <row r="1551" spans="1:68" ht="12.75" customHeight="1" x14ac:dyDescent="0.3">
      <c r="A1551" s="60">
        <v>46114</v>
      </c>
      <c r="B1551" t="s">
        <v>74</v>
      </c>
      <c r="F1551" s="63">
        <v>264</v>
      </c>
      <c r="G1551">
        <v>132</v>
      </c>
      <c r="H1551">
        <v>1288</v>
      </c>
      <c r="I1551">
        <v>1288</v>
      </c>
      <c r="J1551" s="22">
        <v>1024</v>
      </c>
      <c r="S1551" t="s">
        <v>75</v>
      </c>
      <c r="W1551">
        <v>2601189</v>
      </c>
      <c r="X1551" t="s">
        <v>915</v>
      </c>
      <c r="Y1551" t="s">
        <v>169</v>
      </c>
      <c r="Z1551" t="s">
        <v>207</v>
      </c>
      <c r="AA1551" t="s">
        <v>921</v>
      </c>
      <c r="AH1551" t="s">
        <v>915</v>
      </c>
      <c r="AI1551" t="s">
        <v>917</v>
      </c>
      <c r="AJ1551" t="s">
        <v>210</v>
      </c>
      <c r="AK1551">
        <v>868733522</v>
      </c>
      <c r="AO1551">
        <v>260001</v>
      </c>
      <c r="BG1551">
        <f t="shared" si="105"/>
        <v>0</v>
      </c>
      <c r="BH1551" s="22">
        <f t="shared" si="106"/>
        <v>-1288</v>
      </c>
      <c r="BI1551" s="61" t="s">
        <v>72</v>
      </c>
      <c r="BJ1551" t="e">
        <f>+VLOOKUP(AH1551,Sheet4!A:A,1,FALSE())</f>
        <v>#N/A</v>
      </c>
      <c r="BO1551" s="62">
        <v>1024</v>
      </c>
      <c r="BP1551" t="s">
        <v>918</v>
      </c>
    </row>
    <row r="1552" spans="1:68" ht="12.75" customHeight="1" x14ac:dyDescent="0.3">
      <c r="A1552" s="60">
        <v>46114</v>
      </c>
      <c r="B1552" t="s">
        <v>74</v>
      </c>
      <c r="F1552" s="63">
        <v>136</v>
      </c>
      <c r="G1552">
        <v>68</v>
      </c>
      <c r="H1552">
        <v>664</v>
      </c>
      <c r="I1552">
        <v>664</v>
      </c>
      <c r="J1552" s="22">
        <v>528</v>
      </c>
      <c r="S1552" t="s">
        <v>75</v>
      </c>
      <c r="W1552">
        <v>2601189</v>
      </c>
      <c r="X1552" t="s">
        <v>915</v>
      </c>
      <c r="Y1552" t="s">
        <v>169</v>
      </c>
      <c r="Z1552" t="s">
        <v>207</v>
      </c>
      <c r="AA1552" t="s">
        <v>922</v>
      </c>
      <c r="AH1552" t="s">
        <v>915</v>
      </c>
      <c r="AI1552" t="s">
        <v>917</v>
      </c>
      <c r="AJ1552" t="s">
        <v>210</v>
      </c>
      <c r="AK1552">
        <v>868733522</v>
      </c>
      <c r="AO1552">
        <v>260001</v>
      </c>
      <c r="BG1552">
        <f t="shared" si="105"/>
        <v>0</v>
      </c>
      <c r="BH1552" s="22">
        <f t="shared" si="106"/>
        <v>-664</v>
      </c>
      <c r="BI1552" s="61" t="s">
        <v>72</v>
      </c>
      <c r="BJ1552" t="e">
        <f>+VLOOKUP(AH1552,Sheet4!A:A,1,FALSE())</f>
        <v>#N/A</v>
      </c>
      <c r="BO1552" s="62">
        <v>528</v>
      </c>
      <c r="BP1552" t="s">
        <v>918</v>
      </c>
    </row>
    <row r="1553" spans="1:68" ht="12.75" customHeight="1" x14ac:dyDescent="0.3">
      <c r="A1553" s="60">
        <v>46114</v>
      </c>
      <c r="B1553" t="s">
        <v>74</v>
      </c>
      <c r="F1553" s="63">
        <v>1</v>
      </c>
      <c r="G1553">
        <v>0.5</v>
      </c>
      <c r="H1553">
        <v>5</v>
      </c>
      <c r="I1553">
        <v>5</v>
      </c>
      <c r="J1553" s="22">
        <v>4</v>
      </c>
      <c r="S1553" t="s">
        <v>75</v>
      </c>
      <c r="W1553">
        <v>2601189</v>
      </c>
      <c r="X1553" t="s">
        <v>915</v>
      </c>
      <c r="Y1553" t="s">
        <v>169</v>
      </c>
      <c r="Z1553" t="s">
        <v>207</v>
      </c>
      <c r="AA1553" t="s">
        <v>923</v>
      </c>
      <c r="AH1553" t="s">
        <v>915</v>
      </c>
      <c r="AI1553" t="s">
        <v>917</v>
      </c>
      <c r="AJ1553" t="s">
        <v>210</v>
      </c>
      <c r="AK1553">
        <v>868733522</v>
      </c>
      <c r="AO1553">
        <v>260001</v>
      </c>
      <c r="BG1553">
        <f t="shared" si="105"/>
        <v>0</v>
      </c>
      <c r="BH1553" s="22">
        <f t="shared" si="106"/>
        <v>-5</v>
      </c>
      <c r="BI1553" s="61" t="s">
        <v>72</v>
      </c>
      <c r="BJ1553" t="e">
        <f>+VLOOKUP(AH1553,Sheet4!A:A,1,FALSE())</f>
        <v>#N/A</v>
      </c>
      <c r="BO1553" s="62">
        <v>4</v>
      </c>
      <c r="BP1553" t="s">
        <v>918</v>
      </c>
    </row>
    <row r="1554" spans="1:68" ht="12.75" customHeight="1" x14ac:dyDescent="0.3">
      <c r="A1554" s="60">
        <v>46114</v>
      </c>
      <c r="B1554" t="s">
        <v>74</v>
      </c>
      <c r="F1554" s="63">
        <v>9</v>
      </c>
      <c r="G1554">
        <v>4.5</v>
      </c>
      <c r="H1554">
        <v>44</v>
      </c>
      <c r="I1554">
        <v>44</v>
      </c>
      <c r="J1554" s="22">
        <v>35</v>
      </c>
      <c r="S1554" t="s">
        <v>75</v>
      </c>
      <c r="W1554">
        <v>2601189</v>
      </c>
      <c r="X1554" t="s">
        <v>915</v>
      </c>
      <c r="Y1554" t="s">
        <v>169</v>
      </c>
      <c r="Z1554" t="s">
        <v>207</v>
      </c>
      <c r="AA1554" t="s">
        <v>924</v>
      </c>
      <c r="AH1554" t="s">
        <v>915</v>
      </c>
      <c r="AI1554" t="s">
        <v>917</v>
      </c>
      <c r="AJ1554" t="s">
        <v>210</v>
      </c>
      <c r="AK1554">
        <v>868733522</v>
      </c>
      <c r="AO1554">
        <v>260001</v>
      </c>
      <c r="BG1554">
        <f t="shared" si="105"/>
        <v>0</v>
      </c>
      <c r="BH1554" s="22">
        <f t="shared" si="106"/>
        <v>-44</v>
      </c>
      <c r="BI1554" s="61" t="s">
        <v>72</v>
      </c>
      <c r="BJ1554" t="e">
        <f>+VLOOKUP(AH1554,Sheet4!A:A,1,FALSE())</f>
        <v>#N/A</v>
      </c>
      <c r="BO1554" s="62">
        <v>35</v>
      </c>
      <c r="BP1554" t="s">
        <v>918</v>
      </c>
    </row>
    <row r="1555" spans="1:68" ht="12.75" customHeight="1" x14ac:dyDescent="0.3">
      <c r="A1555" s="60">
        <v>46114</v>
      </c>
      <c r="B1555" t="s">
        <v>74</v>
      </c>
      <c r="F1555" s="63">
        <v>1</v>
      </c>
      <c r="G1555">
        <v>0.5</v>
      </c>
      <c r="H1555">
        <v>5</v>
      </c>
      <c r="I1555">
        <v>5</v>
      </c>
      <c r="J1555" s="22">
        <v>4</v>
      </c>
      <c r="S1555" t="s">
        <v>75</v>
      </c>
      <c r="W1555">
        <v>2601189</v>
      </c>
      <c r="X1555" t="s">
        <v>915</v>
      </c>
      <c r="Y1555" t="s">
        <v>169</v>
      </c>
      <c r="Z1555" t="s">
        <v>207</v>
      </c>
      <c r="AA1555" t="s">
        <v>925</v>
      </c>
      <c r="AH1555" t="s">
        <v>915</v>
      </c>
      <c r="AI1555" t="s">
        <v>917</v>
      </c>
      <c r="AJ1555" t="s">
        <v>210</v>
      </c>
      <c r="AK1555">
        <v>868733522</v>
      </c>
      <c r="AO1555">
        <v>260001</v>
      </c>
      <c r="BG1555">
        <f t="shared" si="105"/>
        <v>0</v>
      </c>
      <c r="BH1555" s="22">
        <f t="shared" si="106"/>
        <v>-5</v>
      </c>
      <c r="BI1555" s="61" t="s">
        <v>72</v>
      </c>
      <c r="BJ1555" t="e">
        <f>+VLOOKUP(AH1555,Sheet4!A:A,1,FALSE())</f>
        <v>#N/A</v>
      </c>
      <c r="BO1555" s="62">
        <v>4</v>
      </c>
      <c r="BP1555" t="s">
        <v>918</v>
      </c>
    </row>
    <row r="1556" spans="1:68" ht="12.75" customHeight="1" x14ac:dyDescent="0.3">
      <c r="A1556" s="60">
        <v>46114</v>
      </c>
      <c r="B1556" t="s">
        <v>76</v>
      </c>
      <c r="F1556">
        <v>1240</v>
      </c>
      <c r="G1556">
        <v>1240</v>
      </c>
      <c r="H1556">
        <v>6040</v>
      </c>
      <c r="I1556">
        <v>6040</v>
      </c>
      <c r="J1556" s="22">
        <v>4800</v>
      </c>
      <c r="S1556" t="s">
        <v>77</v>
      </c>
      <c r="W1556">
        <v>2601189</v>
      </c>
      <c r="X1556" t="s">
        <v>915</v>
      </c>
      <c r="Y1556" t="s">
        <v>169</v>
      </c>
      <c r="Z1556" t="s">
        <v>207</v>
      </c>
      <c r="AA1556" t="s">
        <v>916</v>
      </c>
      <c r="AH1556" t="s">
        <v>915</v>
      </c>
      <c r="AI1556" t="s">
        <v>917</v>
      </c>
      <c r="AJ1556" t="s">
        <v>210</v>
      </c>
      <c r="AK1556">
        <v>868733522</v>
      </c>
      <c r="AO1556">
        <v>260001</v>
      </c>
      <c r="BG1556">
        <f t="shared" si="105"/>
        <v>0</v>
      </c>
      <c r="BH1556" s="22">
        <f t="shared" si="106"/>
        <v>-6040</v>
      </c>
      <c r="BI1556" s="61" t="s">
        <v>72</v>
      </c>
      <c r="BJ1556" t="e">
        <f>+VLOOKUP(AH1556,Sheet4!A:A,1,FALSE())</f>
        <v>#N/A</v>
      </c>
      <c r="BO1556" s="62">
        <v>4800</v>
      </c>
      <c r="BP1556" t="s">
        <v>918</v>
      </c>
    </row>
    <row r="1557" spans="1:68" ht="12.75" customHeight="1" x14ac:dyDescent="0.3">
      <c r="A1557" s="60">
        <v>46114</v>
      </c>
      <c r="B1557" t="s">
        <v>76</v>
      </c>
      <c r="F1557">
        <v>1560</v>
      </c>
      <c r="G1557">
        <v>1560</v>
      </c>
      <c r="H1557">
        <v>7620</v>
      </c>
      <c r="I1557">
        <v>7620</v>
      </c>
      <c r="J1557" s="22">
        <v>6060</v>
      </c>
      <c r="S1557" t="s">
        <v>77</v>
      </c>
      <c r="W1557">
        <v>2601189</v>
      </c>
      <c r="X1557" t="s">
        <v>915</v>
      </c>
      <c r="Y1557" t="s">
        <v>169</v>
      </c>
      <c r="Z1557" t="s">
        <v>207</v>
      </c>
      <c r="AA1557" t="s">
        <v>919</v>
      </c>
      <c r="AH1557" t="s">
        <v>915</v>
      </c>
      <c r="AI1557" t="s">
        <v>917</v>
      </c>
      <c r="AJ1557" t="s">
        <v>210</v>
      </c>
      <c r="AK1557">
        <v>868733522</v>
      </c>
      <c r="AO1557">
        <v>260001</v>
      </c>
      <c r="BG1557">
        <f t="shared" si="105"/>
        <v>0</v>
      </c>
      <c r="BH1557" s="22">
        <f t="shared" si="106"/>
        <v>-7620</v>
      </c>
      <c r="BI1557" s="61" t="s">
        <v>72</v>
      </c>
      <c r="BJ1557" t="e">
        <f>+VLOOKUP(AH1557,Sheet4!A:A,1,FALSE())</f>
        <v>#N/A</v>
      </c>
      <c r="BO1557" s="62">
        <v>6060</v>
      </c>
      <c r="BP1557" t="s">
        <v>918</v>
      </c>
    </row>
    <row r="1558" spans="1:68" ht="12.75" customHeight="1" x14ac:dyDescent="0.3">
      <c r="A1558" s="60">
        <v>46114</v>
      </c>
      <c r="B1558" t="s">
        <v>76</v>
      </c>
      <c r="F1558">
        <v>40</v>
      </c>
      <c r="G1558">
        <v>40</v>
      </c>
      <c r="H1558">
        <v>200</v>
      </c>
      <c r="I1558">
        <v>200</v>
      </c>
      <c r="J1558" s="22">
        <v>160</v>
      </c>
      <c r="S1558" t="s">
        <v>77</v>
      </c>
      <c r="W1558">
        <v>2601189</v>
      </c>
      <c r="X1558" t="s">
        <v>915</v>
      </c>
      <c r="Y1558" t="s">
        <v>169</v>
      </c>
      <c r="Z1558" t="s">
        <v>207</v>
      </c>
      <c r="AA1558" t="s">
        <v>920</v>
      </c>
      <c r="AH1558" t="s">
        <v>915</v>
      </c>
      <c r="AI1558" t="s">
        <v>917</v>
      </c>
      <c r="AJ1558" t="s">
        <v>210</v>
      </c>
      <c r="AK1558">
        <v>868733522</v>
      </c>
      <c r="AO1558">
        <v>260001</v>
      </c>
      <c r="BG1558">
        <f t="shared" si="105"/>
        <v>0</v>
      </c>
      <c r="BH1558" s="22">
        <f t="shared" si="106"/>
        <v>-200</v>
      </c>
      <c r="BI1558" s="61" t="s">
        <v>72</v>
      </c>
      <c r="BJ1558" t="e">
        <f>+VLOOKUP(AH1558,Sheet4!A:A,1,FALSE())</f>
        <v>#N/A</v>
      </c>
      <c r="BO1558" s="62">
        <v>160</v>
      </c>
      <c r="BP1558" t="s">
        <v>918</v>
      </c>
    </row>
    <row r="1559" spans="1:68" ht="12.75" customHeight="1" x14ac:dyDescent="0.3">
      <c r="A1559" s="60">
        <v>46114</v>
      </c>
      <c r="B1559" t="s">
        <v>76</v>
      </c>
      <c r="F1559">
        <v>5280</v>
      </c>
      <c r="G1559">
        <v>5280</v>
      </c>
      <c r="H1559">
        <v>25760</v>
      </c>
      <c r="I1559">
        <v>25760</v>
      </c>
      <c r="J1559" s="22">
        <v>20480</v>
      </c>
      <c r="S1559" t="s">
        <v>77</v>
      </c>
      <c r="W1559">
        <v>2601189</v>
      </c>
      <c r="X1559" t="s">
        <v>915</v>
      </c>
      <c r="Y1559" t="s">
        <v>169</v>
      </c>
      <c r="Z1559" t="s">
        <v>207</v>
      </c>
      <c r="AA1559" t="s">
        <v>921</v>
      </c>
      <c r="AH1559" t="s">
        <v>915</v>
      </c>
      <c r="AI1559" t="s">
        <v>917</v>
      </c>
      <c r="AJ1559" t="s">
        <v>210</v>
      </c>
      <c r="AK1559">
        <v>868733522</v>
      </c>
      <c r="AO1559">
        <v>260001</v>
      </c>
      <c r="BG1559">
        <f t="shared" si="105"/>
        <v>0</v>
      </c>
      <c r="BH1559" s="22">
        <f t="shared" si="106"/>
        <v>-25760</v>
      </c>
      <c r="BI1559" s="61" t="s">
        <v>72</v>
      </c>
      <c r="BJ1559" t="e">
        <f>+VLOOKUP(AH1559,Sheet4!A:A,1,FALSE())</f>
        <v>#N/A</v>
      </c>
      <c r="BO1559" s="62">
        <v>20480</v>
      </c>
      <c r="BP1559" t="s">
        <v>918</v>
      </c>
    </row>
    <row r="1560" spans="1:68" ht="12.75" customHeight="1" x14ac:dyDescent="0.3">
      <c r="A1560" s="60">
        <v>46114</v>
      </c>
      <c r="B1560" t="s">
        <v>76</v>
      </c>
      <c r="F1560">
        <v>2720</v>
      </c>
      <c r="G1560">
        <v>2720</v>
      </c>
      <c r="H1560">
        <v>13280</v>
      </c>
      <c r="I1560">
        <v>13280</v>
      </c>
      <c r="J1560" s="22">
        <v>10560</v>
      </c>
      <c r="S1560" t="s">
        <v>77</v>
      </c>
      <c r="W1560">
        <v>2601189</v>
      </c>
      <c r="X1560" t="s">
        <v>915</v>
      </c>
      <c r="Y1560" t="s">
        <v>169</v>
      </c>
      <c r="Z1560" t="s">
        <v>207</v>
      </c>
      <c r="AA1560" t="s">
        <v>922</v>
      </c>
      <c r="AH1560" t="s">
        <v>915</v>
      </c>
      <c r="AI1560" t="s">
        <v>917</v>
      </c>
      <c r="AJ1560" t="s">
        <v>210</v>
      </c>
      <c r="AK1560">
        <v>868733522</v>
      </c>
      <c r="AO1560">
        <v>260001</v>
      </c>
      <c r="BG1560">
        <f t="shared" si="105"/>
        <v>0</v>
      </c>
      <c r="BH1560" s="22">
        <f t="shared" si="106"/>
        <v>-13280</v>
      </c>
      <c r="BI1560" s="61" t="s">
        <v>72</v>
      </c>
      <c r="BJ1560" t="e">
        <f>+VLOOKUP(AH1560,Sheet4!A:A,1,FALSE())</f>
        <v>#N/A</v>
      </c>
      <c r="BO1560" s="62">
        <v>10560</v>
      </c>
      <c r="BP1560" t="s">
        <v>918</v>
      </c>
    </row>
    <row r="1561" spans="1:68" ht="12.75" customHeight="1" x14ac:dyDescent="0.3">
      <c r="A1561" s="60">
        <v>46114</v>
      </c>
      <c r="B1561" t="s">
        <v>76</v>
      </c>
      <c r="F1561">
        <v>20</v>
      </c>
      <c r="G1561">
        <v>20</v>
      </c>
      <c r="H1561">
        <v>100</v>
      </c>
      <c r="I1561">
        <v>100</v>
      </c>
      <c r="J1561" s="22">
        <v>80</v>
      </c>
      <c r="S1561" t="s">
        <v>77</v>
      </c>
      <c r="W1561">
        <v>2601189</v>
      </c>
      <c r="X1561" t="s">
        <v>915</v>
      </c>
      <c r="Y1561" t="s">
        <v>169</v>
      </c>
      <c r="Z1561" t="s">
        <v>207</v>
      </c>
      <c r="AA1561" t="s">
        <v>923</v>
      </c>
      <c r="AH1561" t="s">
        <v>915</v>
      </c>
      <c r="AI1561" t="s">
        <v>917</v>
      </c>
      <c r="AJ1561" t="s">
        <v>210</v>
      </c>
      <c r="AK1561">
        <v>868733522</v>
      </c>
      <c r="AO1561">
        <v>260001</v>
      </c>
      <c r="BG1561">
        <f t="shared" si="105"/>
        <v>0</v>
      </c>
      <c r="BH1561" s="22">
        <f t="shared" si="106"/>
        <v>-100</v>
      </c>
      <c r="BI1561" s="61" t="s">
        <v>72</v>
      </c>
      <c r="BJ1561" t="e">
        <f>+VLOOKUP(AH1561,Sheet4!A:A,1,FALSE())</f>
        <v>#N/A</v>
      </c>
      <c r="BO1561" s="62">
        <v>80</v>
      </c>
      <c r="BP1561" t="s">
        <v>918</v>
      </c>
    </row>
    <row r="1562" spans="1:68" ht="12.75" customHeight="1" x14ac:dyDescent="0.3">
      <c r="A1562" s="60">
        <v>46114</v>
      </c>
      <c r="B1562" t="s">
        <v>76</v>
      </c>
      <c r="F1562">
        <v>180</v>
      </c>
      <c r="G1562">
        <v>180</v>
      </c>
      <c r="H1562">
        <v>880</v>
      </c>
      <c r="I1562">
        <v>880</v>
      </c>
      <c r="J1562" s="22">
        <v>700</v>
      </c>
      <c r="S1562" t="s">
        <v>77</v>
      </c>
      <c r="W1562">
        <v>2601189</v>
      </c>
      <c r="X1562" t="s">
        <v>915</v>
      </c>
      <c r="Y1562" t="s">
        <v>169</v>
      </c>
      <c r="Z1562" t="s">
        <v>207</v>
      </c>
      <c r="AA1562" t="s">
        <v>924</v>
      </c>
      <c r="AH1562" t="s">
        <v>915</v>
      </c>
      <c r="AI1562" t="s">
        <v>917</v>
      </c>
      <c r="AJ1562" t="s">
        <v>210</v>
      </c>
      <c r="AK1562">
        <v>868733522</v>
      </c>
      <c r="AO1562">
        <v>260001</v>
      </c>
      <c r="BG1562">
        <f t="shared" si="105"/>
        <v>0</v>
      </c>
      <c r="BH1562" s="22">
        <f t="shared" si="106"/>
        <v>-880</v>
      </c>
      <c r="BI1562" s="61" t="s">
        <v>72</v>
      </c>
      <c r="BJ1562" t="e">
        <f>+VLOOKUP(AH1562,Sheet4!A:A,1,FALSE())</f>
        <v>#N/A</v>
      </c>
      <c r="BO1562" s="62">
        <v>700</v>
      </c>
      <c r="BP1562" t="s">
        <v>918</v>
      </c>
    </row>
    <row r="1563" spans="1:68" ht="12.75" customHeight="1" x14ac:dyDescent="0.3">
      <c r="A1563" s="60">
        <v>46114</v>
      </c>
      <c r="B1563" t="s">
        <v>76</v>
      </c>
      <c r="F1563">
        <v>20</v>
      </c>
      <c r="G1563">
        <v>20</v>
      </c>
      <c r="H1563">
        <v>100</v>
      </c>
      <c r="I1563">
        <v>100</v>
      </c>
      <c r="J1563" s="22">
        <v>80</v>
      </c>
      <c r="S1563" t="s">
        <v>77</v>
      </c>
      <c r="W1563">
        <v>2601189</v>
      </c>
      <c r="X1563" t="s">
        <v>915</v>
      </c>
      <c r="Y1563" t="s">
        <v>169</v>
      </c>
      <c r="Z1563" t="s">
        <v>207</v>
      </c>
      <c r="AA1563" t="s">
        <v>925</v>
      </c>
      <c r="AH1563" t="s">
        <v>915</v>
      </c>
      <c r="AI1563" t="s">
        <v>917</v>
      </c>
      <c r="AJ1563" t="s">
        <v>210</v>
      </c>
      <c r="AK1563">
        <v>868733522</v>
      </c>
      <c r="AO1563">
        <v>260001</v>
      </c>
      <c r="BG1563">
        <f t="shared" si="105"/>
        <v>0</v>
      </c>
      <c r="BH1563" s="22">
        <f t="shared" si="106"/>
        <v>-100</v>
      </c>
      <c r="BI1563" s="61" t="s">
        <v>72</v>
      </c>
      <c r="BJ1563" t="e">
        <f>+VLOOKUP(AH1563,Sheet4!A:A,1,FALSE())</f>
        <v>#N/A</v>
      </c>
      <c r="BO1563" s="62">
        <v>80</v>
      </c>
      <c r="BP1563" t="s">
        <v>918</v>
      </c>
    </row>
    <row r="1564" spans="1:68" ht="12.75" customHeight="1" x14ac:dyDescent="0.3">
      <c r="A1564" s="60">
        <v>46114</v>
      </c>
      <c r="B1564" t="s">
        <v>78</v>
      </c>
      <c r="F1564" s="63">
        <v>62</v>
      </c>
      <c r="G1564">
        <v>31</v>
      </c>
      <c r="H1564">
        <v>371</v>
      </c>
      <c r="I1564">
        <v>371</v>
      </c>
      <c r="J1564" s="22">
        <v>309</v>
      </c>
      <c r="S1564" t="s">
        <v>79</v>
      </c>
      <c r="W1564">
        <v>2601189</v>
      </c>
      <c r="X1564" t="s">
        <v>915</v>
      </c>
      <c r="Y1564" t="s">
        <v>169</v>
      </c>
      <c r="Z1564" t="s">
        <v>207</v>
      </c>
      <c r="AA1564" t="s">
        <v>916</v>
      </c>
      <c r="AH1564" t="s">
        <v>915</v>
      </c>
      <c r="AI1564" t="s">
        <v>917</v>
      </c>
      <c r="AJ1564" t="s">
        <v>210</v>
      </c>
      <c r="AK1564">
        <v>868733522</v>
      </c>
      <c r="AO1564">
        <v>260001</v>
      </c>
      <c r="BG1564">
        <f t="shared" si="105"/>
        <v>0</v>
      </c>
      <c r="BH1564" s="22">
        <f t="shared" si="106"/>
        <v>-371</v>
      </c>
      <c r="BI1564" s="61" t="s">
        <v>72</v>
      </c>
      <c r="BJ1564" t="e">
        <f>+VLOOKUP(AH1564,Sheet4!A:A,1,FALSE())</f>
        <v>#N/A</v>
      </c>
      <c r="BO1564" s="62">
        <v>309</v>
      </c>
      <c r="BP1564" t="s">
        <v>918</v>
      </c>
    </row>
    <row r="1565" spans="1:68" ht="12.75" customHeight="1" x14ac:dyDescent="0.3">
      <c r="A1565" s="60">
        <v>46114</v>
      </c>
      <c r="B1565" t="s">
        <v>78</v>
      </c>
      <c r="F1565" s="63">
        <v>78</v>
      </c>
      <c r="G1565">
        <v>39</v>
      </c>
      <c r="H1565">
        <v>466</v>
      </c>
      <c r="I1565">
        <v>466</v>
      </c>
      <c r="J1565" s="22">
        <v>388</v>
      </c>
      <c r="S1565" t="s">
        <v>79</v>
      </c>
      <c r="W1565">
        <v>2601189</v>
      </c>
      <c r="X1565" t="s">
        <v>915</v>
      </c>
      <c r="Y1565" t="s">
        <v>169</v>
      </c>
      <c r="Z1565" t="s">
        <v>207</v>
      </c>
      <c r="AA1565" t="s">
        <v>919</v>
      </c>
      <c r="AH1565" t="s">
        <v>915</v>
      </c>
      <c r="AI1565" t="s">
        <v>917</v>
      </c>
      <c r="AJ1565" t="s">
        <v>210</v>
      </c>
      <c r="AK1565">
        <v>868733522</v>
      </c>
      <c r="AO1565">
        <v>260001</v>
      </c>
      <c r="BG1565">
        <f t="shared" si="105"/>
        <v>0</v>
      </c>
      <c r="BH1565" s="22">
        <f t="shared" si="106"/>
        <v>-466</v>
      </c>
      <c r="BI1565" s="61" t="s">
        <v>72</v>
      </c>
      <c r="BJ1565" t="e">
        <f>+VLOOKUP(AH1565,Sheet4!A:A,1,FALSE())</f>
        <v>#N/A</v>
      </c>
      <c r="BO1565" s="62">
        <v>388</v>
      </c>
      <c r="BP1565" t="s">
        <v>918</v>
      </c>
    </row>
    <row r="1566" spans="1:68" ht="12.75" customHeight="1" x14ac:dyDescent="0.3">
      <c r="A1566" s="60">
        <v>46114</v>
      </c>
      <c r="B1566" t="s">
        <v>78</v>
      </c>
      <c r="F1566" s="63">
        <v>69</v>
      </c>
      <c r="G1566">
        <v>34.5</v>
      </c>
      <c r="H1566">
        <v>413</v>
      </c>
      <c r="I1566">
        <v>413</v>
      </c>
      <c r="J1566" s="22">
        <v>344</v>
      </c>
      <c r="S1566" t="s">
        <v>79</v>
      </c>
      <c r="W1566">
        <v>2601189</v>
      </c>
      <c r="X1566" t="s">
        <v>915</v>
      </c>
      <c r="Y1566" t="s">
        <v>169</v>
      </c>
      <c r="Z1566" t="s">
        <v>207</v>
      </c>
      <c r="AA1566" t="s">
        <v>921</v>
      </c>
      <c r="AH1566" t="s">
        <v>915</v>
      </c>
      <c r="AI1566" t="s">
        <v>917</v>
      </c>
      <c r="AJ1566" t="s">
        <v>210</v>
      </c>
      <c r="AK1566">
        <v>868733522</v>
      </c>
      <c r="AO1566">
        <v>260001</v>
      </c>
      <c r="BG1566">
        <f t="shared" si="105"/>
        <v>0</v>
      </c>
      <c r="BH1566" s="22">
        <f t="shared" si="106"/>
        <v>-413</v>
      </c>
      <c r="BI1566" s="61" t="s">
        <v>72</v>
      </c>
      <c r="BJ1566" t="e">
        <f>+VLOOKUP(AH1566,Sheet4!A:A,1,FALSE())</f>
        <v>#N/A</v>
      </c>
      <c r="BO1566" s="62">
        <v>344</v>
      </c>
      <c r="BP1566" t="s">
        <v>918</v>
      </c>
    </row>
    <row r="1567" spans="1:68" ht="12.75" customHeight="1" x14ac:dyDescent="0.3">
      <c r="A1567" s="60">
        <v>46114</v>
      </c>
      <c r="B1567" t="s">
        <v>78</v>
      </c>
      <c r="F1567" s="63">
        <v>36</v>
      </c>
      <c r="G1567">
        <v>18</v>
      </c>
      <c r="H1567">
        <v>215</v>
      </c>
      <c r="I1567">
        <v>215</v>
      </c>
      <c r="J1567" s="22">
        <v>179</v>
      </c>
      <c r="S1567" t="s">
        <v>79</v>
      </c>
      <c r="W1567">
        <v>2601189</v>
      </c>
      <c r="X1567" t="s">
        <v>915</v>
      </c>
      <c r="Y1567" t="s">
        <v>169</v>
      </c>
      <c r="Z1567" t="s">
        <v>207</v>
      </c>
      <c r="AA1567" t="s">
        <v>922</v>
      </c>
      <c r="AH1567" t="s">
        <v>915</v>
      </c>
      <c r="AI1567" t="s">
        <v>917</v>
      </c>
      <c r="AJ1567" t="s">
        <v>210</v>
      </c>
      <c r="AK1567">
        <v>868733522</v>
      </c>
      <c r="AO1567">
        <v>260001</v>
      </c>
      <c r="BG1567">
        <f t="shared" si="105"/>
        <v>0</v>
      </c>
      <c r="BH1567" s="22">
        <f t="shared" si="106"/>
        <v>-215</v>
      </c>
      <c r="BI1567" s="61" t="s">
        <v>72</v>
      </c>
      <c r="BJ1567" t="e">
        <f>+VLOOKUP(AH1567,Sheet4!A:A,1,FALSE())</f>
        <v>#N/A</v>
      </c>
      <c r="BO1567" s="62">
        <v>179</v>
      </c>
      <c r="BP1567" t="s">
        <v>918</v>
      </c>
    </row>
    <row r="1568" spans="1:68" ht="12.75" customHeight="1" x14ac:dyDescent="0.3">
      <c r="A1568" s="60">
        <v>46114</v>
      </c>
      <c r="B1568" t="s">
        <v>78</v>
      </c>
      <c r="F1568" s="63">
        <v>9</v>
      </c>
      <c r="G1568">
        <v>4.5</v>
      </c>
      <c r="H1568">
        <v>54</v>
      </c>
      <c r="I1568">
        <v>54</v>
      </c>
      <c r="J1568" s="22">
        <v>45</v>
      </c>
      <c r="S1568" t="s">
        <v>79</v>
      </c>
      <c r="W1568">
        <v>2601189</v>
      </c>
      <c r="X1568" t="s">
        <v>915</v>
      </c>
      <c r="Y1568" t="s">
        <v>169</v>
      </c>
      <c r="Z1568" t="s">
        <v>207</v>
      </c>
      <c r="AA1568" t="s">
        <v>924</v>
      </c>
      <c r="AH1568" t="s">
        <v>915</v>
      </c>
      <c r="AI1568" t="s">
        <v>917</v>
      </c>
      <c r="AJ1568" t="s">
        <v>210</v>
      </c>
      <c r="AK1568">
        <v>868733522</v>
      </c>
      <c r="AO1568">
        <v>260001</v>
      </c>
      <c r="BG1568">
        <f t="shared" si="105"/>
        <v>0</v>
      </c>
      <c r="BH1568" s="22">
        <f t="shared" si="106"/>
        <v>-54</v>
      </c>
      <c r="BI1568" s="61" t="s">
        <v>72</v>
      </c>
      <c r="BJ1568" t="e">
        <f>+VLOOKUP(AH1568,Sheet4!A:A,1,FALSE())</f>
        <v>#N/A</v>
      </c>
      <c r="BO1568" s="62">
        <v>45</v>
      </c>
      <c r="BP1568" t="s">
        <v>918</v>
      </c>
    </row>
    <row r="1569" spans="1:68" ht="12.75" customHeight="1" x14ac:dyDescent="0.3">
      <c r="A1569" s="60">
        <v>46114</v>
      </c>
      <c r="B1569" t="s">
        <v>78</v>
      </c>
      <c r="F1569" s="63">
        <v>1</v>
      </c>
      <c r="G1569">
        <v>0.5</v>
      </c>
      <c r="H1569">
        <v>6</v>
      </c>
      <c r="I1569">
        <v>6</v>
      </c>
      <c r="J1569" s="22">
        <v>5</v>
      </c>
      <c r="S1569" t="s">
        <v>79</v>
      </c>
      <c r="W1569">
        <v>2601189</v>
      </c>
      <c r="X1569" t="s">
        <v>915</v>
      </c>
      <c r="Y1569" t="s">
        <v>169</v>
      </c>
      <c r="Z1569" t="s">
        <v>207</v>
      </c>
      <c r="AA1569" t="s">
        <v>925</v>
      </c>
      <c r="AH1569" t="s">
        <v>915</v>
      </c>
      <c r="AI1569" t="s">
        <v>917</v>
      </c>
      <c r="AJ1569" t="s">
        <v>210</v>
      </c>
      <c r="AK1569">
        <v>868733522</v>
      </c>
      <c r="AO1569">
        <v>260001</v>
      </c>
      <c r="BG1569">
        <f t="shared" si="105"/>
        <v>0</v>
      </c>
      <c r="BH1569" s="22">
        <f t="shared" si="106"/>
        <v>-6</v>
      </c>
      <c r="BI1569" s="61" t="s">
        <v>72</v>
      </c>
      <c r="BJ1569" t="e">
        <f>+VLOOKUP(AH1569,Sheet4!A:A,1,FALSE())</f>
        <v>#N/A</v>
      </c>
      <c r="BO1569" s="62">
        <v>5</v>
      </c>
      <c r="BP1569" t="s">
        <v>918</v>
      </c>
    </row>
    <row r="1570" spans="1:68" ht="12.75" customHeight="1" x14ac:dyDescent="0.3">
      <c r="A1570" s="60">
        <v>46114</v>
      </c>
      <c r="B1570" t="s">
        <v>80</v>
      </c>
      <c r="F1570">
        <v>775</v>
      </c>
      <c r="G1570">
        <v>775</v>
      </c>
      <c r="H1570">
        <v>4637.5</v>
      </c>
      <c r="I1570">
        <v>4637.5</v>
      </c>
      <c r="J1570" s="22">
        <v>3862.5</v>
      </c>
      <c r="S1570" t="s">
        <v>81</v>
      </c>
      <c r="W1570">
        <v>2601189</v>
      </c>
      <c r="X1570" t="s">
        <v>915</v>
      </c>
      <c r="Y1570" t="s">
        <v>169</v>
      </c>
      <c r="Z1570" t="s">
        <v>207</v>
      </c>
      <c r="AA1570" t="s">
        <v>916</v>
      </c>
      <c r="AH1570" t="s">
        <v>915</v>
      </c>
      <c r="AI1570" t="s">
        <v>917</v>
      </c>
      <c r="AJ1570" t="s">
        <v>210</v>
      </c>
      <c r="AK1570">
        <v>868733522</v>
      </c>
      <c r="AO1570">
        <v>260001</v>
      </c>
      <c r="BE1570" s="64">
        <v>775</v>
      </c>
      <c r="BG1570">
        <f t="shared" si="105"/>
        <v>775</v>
      </c>
      <c r="BH1570" s="22">
        <f t="shared" si="106"/>
        <v>-3862.5</v>
      </c>
      <c r="BI1570" s="65" t="s">
        <v>100</v>
      </c>
      <c r="BJ1570" t="e">
        <f>+VLOOKUP(AH1570,Sheet4!A:A,1,FALSE())</f>
        <v>#N/A</v>
      </c>
      <c r="BO1570" s="62">
        <v>3862.5</v>
      </c>
      <c r="BP1570" t="s">
        <v>918</v>
      </c>
    </row>
    <row r="1571" spans="1:68" ht="12.75" customHeight="1" x14ac:dyDescent="0.3">
      <c r="A1571" s="60">
        <v>46114</v>
      </c>
      <c r="B1571" t="s">
        <v>80</v>
      </c>
      <c r="F1571">
        <v>975</v>
      </c>
      <c r="G1571">
        <v>975</v>
      </c>
      <c r="H1571">
        <v>5825</v>
      </c>
      <c r="I1571">
        <v>5825</v>
      </c>
      <c r="J1571" s="22">
        <v>4850</v>
      </c>
      <c r="S1571" t="s">
        <v>81</v>
      </c>
      <c r="W1571">
        <v>2601189</v>
      </c>
      <c r="X1571" t="s">
        <v>915</v>
      </c>
      <c r="Y1571" t="s">
        <v>169</v>
      </c>
      <c r="Z1571" t="s">
        <v>207</v>
      </c>
      <c r="AA1571" t="s">
        <v>919</v>
      </c>
      <c r="AH1571" t="s">
        <v>915</v>
      </c>
      <c r="AI1571" t="s">
        <v>917</v>
      </c>
      <c r="AJ1571" t="s">
        <v>210</v>
      </c>
      <c r="AK1571">
        <v>868733522</v>
      </c>
      <c r="AO1571">
        <v>260001</v>
      </c>
      <c r="BE1571" s="64">
        <v>975</v>
      </c>
      <c r="BG1571">
        <f t="shared" si="105"/>
        <v>975</v>
      </c>
      <c r="BH1571" s="22">
        <f t="shared" si="106"/>
        <v>-4850</v>
      </c>
      <c r="BI1571" s="65" t="s">
        <v>100</v>
      </c>
      <c r="BJ1571" t="e">
        <f>+VLOOKUP(AH1571,Sheet4!A:A,1,FALSE())</f>
        <v>#N/A</v>
      </c>
      <c r="BO1571" s="62">
        <v>4850</v>
      </c>
      <c r="BP1571" t="s">
        <v>918</v>
      </c>
    </row>
    <row r="1572" spans="1:68" ht="12.75" customHeight="1" x14ac:dyDescent="0.3">
      <c r="A1572" s="60">
        <v>46114</v>
      </c>
      <c r="B1572" t="s">
        <v>80</v>
      </c>
      <c r="F1572">
        <v>862.5</v>
      </c>
      <c r="G1572">
        <v>862.5</v>
      </c>
      <c r="H1572">
        <v>5162.5</v>
      </c>
      <c r="I1572">
        <v>5162.5</v>
      </c>
      <c r="J1572" s="22">
        <v>4300</v>
      </c>
      <c r="S1572" t="s">
        <v>81</v>
      </c>
      <c r="W1572">
        <v>2601189</v>
      </c>
      <c r="X1572" t="s">
        <v>915</v>
      </c>
      <c r="Y1572" t="s">
        <v>169</v>
      </c>
      <c r="Z1572" t="s">
        <v>207</v>
      </c>
      <c r="AA1572" t="s">
        <v>921</v>
      </c>
      <c r="AH1572" t="s">
        <v>915</v>
      </c>
      <c r="AI1572" t="s">
        <v>917</v>
      </c>
      <c r="AJ1572" t="s">
        <v>210</v>
      </c>
      <c r="AK1572">
        <v>868733522</v>
      </c>
      <c r="AO1572">
        <v>260001</v>
      </c>
      <c r="BE1572" s="64">
        <v>862</v>
      </c>
      <c r="BG1572">
        <f t="shared" si="105"/>
        <v>862</v>
      </c>
      <c r="BH1572" s="22">
        <f t="shared" si="106"/>
        <v>-4300.5</v>
      </c>
      <c r="BI1572" s="65" t="s">
        <v>100</v>
      </c>
      <c r="BJ1572" t="e">
        <f>+VLOOKUP(AH1572,Sheet4!A:A,1,FALSE())</f>
        <v>#N/A</v>
      </c>
      <c r="BO1572" s="62">
        <v>4300</v>
      </c>
      <c r="BP1572" t="s">
        <v>918</v>
      </c>
    </row>
    <row r="1573" spans="1:68" ht="12.75" customHeight="1" x14ac:dyDescent="0.3">
      <c r="A1573" s="60">
        <v>46114</v>
      </c>
      <c r="B1573" t="s">
        <v>80</v>
      </c>
      <c r="F1573">
        <v>450</v>
      </c>
      <c r="G1573">
        <v>450</v>
      </c>
      <c r="H1573">
        <v>2687.5</v>
      </c>
      <c r="I1573">
        <v>2687.5</v>
      </c>
      <c r="J1573" s="22">
        <v>2237.5</v>
      </c>
      <c r="S1573" t="s">
        <v>81</v>
      </c>
      <c r="W1573">
        <v>2601189</v>
      </c>
      <c r="X1573" t="s">
        <v>915</v>
      </c>
      <c r="Y1573" t="s">
        <v>169</v>
      </c>
      <c r="Z1573" t="s">
        <v>207</v>
      </c>
      <c r="AA1573" t="s">
        <v>922</v>
      </c>
      <c r="AH1573" t="s">
        <v>915</v>
      </c>
      <c r="AI1573" t="s">
        <v>917</v>
      </c>
      <c r="AJ1573" t="s">
        <v>210</v>
      </c>
      <c r="AK1573">
        <v>868733522</v>
      </c>
      <c r="AO1573">
        <v>260001</v>
      </c>
      <c r="BE1573" s="64">
        <v>450</v>
      </c>
      <c r="BG1573">
        <f t="shared" si="105"/>
        <v>450</v>
      </c>
      <c r="BH1573" s="22">
        <f t="shared" si="106"/>
        <v>-2237.5</v>
      </c>
      <c r="BI1573" s="65" t="s">
        <v>100</v>
      </c>
      <c r="BJ1573" t="e">
        <f>+VLOOKUP(AH1573,Sheet4!A:A,1,FALSE())</f>
        <v>#N/A</v>
      </c>
      <c r="BO1573" s="62">
        <v>2237.5</v>
      </c>
      <c r="BP1573" t="s">
        <v>918</v>
      </c>
    </row>
    <row r="1574" spans="1:68" ht="12.75" customHeight="1" x14ac:dyDescent="0.3">
      <c r="A1574" s="60">
        <v>46114</v>
      </c>
      <c r="B1574" t="s">
        <v>80</v>
      </c>
      <c r="F1574">
        <v>112.5</v>
      </c>
      <c r="G1574">
        <v>112.5</v>
      </c>
      <c r="H1574">
        <v>675</v>
      </c>
      <c r="I1574">
        <v>675</v>
      </c>
      <c r="J1574" s="22">
        <v>562.5</v>
      </c>
      <c r="S1574" t="s">
        <v>81</v>
      </c>
      <c r="W1574">
        <v>2601189</v>
      </c>
      <c r="X1574" t="s">
        <v>915</v>
      </c>
      <c r="Y1574" t="s">
        <v>169</v>
      </c>
      <c r="Z1574" t="s">
        <v>207</v>
      </c>
      <c r="AA1574" t="s">
        <v>924</v>
      </c>
      <c r="AH1574" t="s">
        <v>915</v>
      </c>
      <c r="AI1574" t="s">
        <v>917</v>
      </c>
      <c r="AJ1574" t="s">
        <v>210</v>
      </c>
      <c r="AK1574">
        <v>868733522</v>
      </c>
      <c r="AO1574">
        <v>260001</v>
      </c>
      <c r="BE1574" s="64">
        <v>112</v>
      </c>
      <c r="BG1574">
        <f t="shared" si="105"/>
        <v>112</v>
      </c>
      <c r="BH1574" s="22">
        <f t="shared" si="106"/>
        <v>-563</v>
      </c>
      <c r="BI1574" s="65" t="s">
        <v>100</v>
      </c>
      <c r="BJ1574" t="e">
        <f>+VLOOKUP(AH1574,Sheet4!A:A,1,FALSE())</f>
        <v>#N/A</v>
      </c>
      <c r="BO1574" s="62">
        <v>562.5</v>
      </c>
      <c r="BP1574" t="s">
        <v>918</v>
      </c>
    </row>
    <row r="1575" spans="1:68" ht="12.75" customHeight="1" x14ac:dyDescent="0.3">
      <c r="A1575" s="60">
        <v>46114</v>
      </c>
      <c r="B1575" t="s">
        <v>80</v>
      </c>
      <c r="F1575">
        <v>12.5</v>
      </c>
      <c r="G1575">
        <v>12.5</v>
      </c>
      <c r="H1575">
        <v>75</v>
      </c>
      <c r="I1575">
        <v>75</v>
      </c>
      <c r="J1575" s="22">
        <v>62.5</v>
      </c>
      <c r="S1575" t="s">
        <v>81</v>
      </c>
      <c r="W1575">
        <v>2601189</v>
      </c>
      <c r="X1575" t="s">
        <v>915</v>
      </c>
      <c r="Y1575" t="s">
        <v>169</v>
      </c>
      <c r="Z1575" t="s">
        <v>207</v>
      </c>
      <c r="AA1575" t="s">
        <v>925</v>
      </c>
      <c r="AH1575" t="s">
        <v>915</v>
      </c>
      <c r="AI1575" t="s">
        <v>917</v>
      </c>
      <c r="AJ1575" t="s">
        <v>210</v>
      </c>
      <c r="AK1575">
        <v>868733522</v>
      </c>
      <c r="AO1575">
        <v>260001</v>
      </c>
      <c r="BE1575" s="64">
        <v>12</v>
      </c>
      <c r="BG1575">
        <f t="shared" si="105"/>
        <v>12</v>
      </c>
      <c r="BH1575" s="22">
        <f t="shared" si="106"/>
        <v>-63</v>
      </c>
      <c r="BI1575" s="65" t="s">
        <v>100</v>
      </c>
      <c r="BJ1575" t="e">
        <f>+VLOOKUP(AH1575,Sheet4!A:A,1,FALSE())</f>
        <v>#N/A</v>
      </c>
      <c r="BO1575" s="62">
        <v>62.5</v>
      </c>
      <c r="BP1575" t="s">
        <v>918</v>
      </c>
    </row>
    <row r="1576" spans="1:68" ht="12.75" customHeight="1" x14ac:dyDescent="0.3">
      <c r="A1576" s="60">
        <v>46114</v>
      </c>
      <c r="B1576" t="s">
        <v>82</v>
      </c>
      <c r="F1576" s="63">
        <v>6</v>
      </c>
      <c r="G1576">
        <v>3</v>
      </c>
      <c r="H1576">
        <v>24</v>
      </c>
      <c r="I1576">
        <v>24</v>
      </c>
      <c r="J1576" s="22">
        <v>18</v>
      </c>
      <c r="S1576" t="s">
        <v>83</v>
      </c>
      <c r="W1576">
        <v>2601189</v>
      </c>
      <c r="X1576" t="s">
        <v>915</v>
      </c>
      <c r="Y1576" t="s">
        <v>169</v>
      </c>
      <c r="Z1576" t="s">
        <v>207</v>
      </c>
      <c r="AA1576" t="s">
        <v>920</v>
      </c>
      <c r="AH1576" t="s">
        <v>915</v>
      </c>
      <c r="AI1576" t="s">
        <v>917</v>
      </c>
      <c r="AJ1576" t="s">
        <v>210</v>
      </c>
      <c r="AK1576">
        <v>868733522</v>
      </c>
      <c r="AO1576">
        <v>260001</v>
      </c>
      <c r="BG1576">
        <f t="shared" si="105"/>
        <v>0</v>
      </c>
      <c r="BH1576" s="22">
        <f t="shared" si="106"/>
        <v>-24</v>
      </c>
      <c r="BI1576" s="61" t="s">
        <v>72</v>
      </c>
      <c r="BJ1576" t="e">
        <f>+VLOOKUP(AH1576,Sheet4!A:A,1,FALSE())</f>
        <v>#N/A</v>
      </c>
      <c r="BO1576" s="62">
        <v>18</v>
      </c>
      <c r="BP1576" t="s">
        <v>918</v>
      </c>
    </row>
    <row r="1577" spans="1:68" ht="12.75" customHeight="1" x14ac:dyDescent="0.3">
      <c r="A1577" s="60">
        <v>46114</v>
      </c>
      <c r="B1577" t="s">
        <v>82</v>
      </c>
      <c r="F1577" s="63">
        <v>585</v>
      </c>
      <c r="G1577">
        <v>292.5</v>
      </c>
      <c r="H1577">
        <v>2304</v>
      </c>
      <c r="I1577">
        <v>2304</v>
      </c>
      <c r="J1577" s="22">
        <v>1719</v>
      </c>
      <c r="S1577" t="s">
        <v>83</v>
      </c>
      <c r="W1577">
        <v>2601189</v>
      </c>
      <c r="X1577" t="s">
        <v>915</v>
      </c>
      <c r="Y1577" t="s">
        <v>169</v>
      </c>
      <c r="Z1577" t="s">
        <v>207</v>
      </c>
      <c r="AA1577" t="s">
        <v>921</v>
      </c>
      <c r="AH1577" t="s">
        <v>915</v>
      </c>
      <c r="AI1577" t="s">
        <v>917</v>
      </c>
      <c r="AJ1577" t="s">
        <v>210</v>
      </c>
      <c r="AK1577">
        <v>868733522</v>
      </c>
      <c r="AO1577">
        <v>260001</v>
      </c>
      <c r="BG1577">
        <f t="shared" si="105"/>
        <v>0</v>
      </c>
      <c r="BH1577" s="22">
        <f t="shared" si="106"/>
        <v>-2304</v>
      </c>
      <c r="BI1577" s="61" t="s">
        <v>72</v>
      </c>
      <c r="BJ1577" t="e">
        <f>+VLOOKUP(AH1577,Sheet4!A:A,1,FALSE())</f>
        <v>#N/A</v>
      </c>
      <c r="BO1577" s="62">
        <v>1719</v>
      </c>
      <c r="BP1577" t="s">
        <v>918</v>
      </c>
    </row>
    <row r="1578" spans="1:68" ht="12.75" customHeight="1" x14ac:dyDescent="0.3">
      <c r="A1578" s="60">
        <v>46114</v>
      </c>
      <c r="B1578" t="s">
        <v>82</v>
      </c>
      <c r="F1578" s="63">
        <v>300</v>
      </c>
      <c r="G1578">
        <v>150</v>
      </c>
      <c r="H1578">
        <v>1182</v>
      </c>
      <c r="I1578">
        <v>1182</v>
      </c>
      <c r="J1578" s="22">
        <v>882</v>
      </c>
      <c r="S1578" t="s">
        <v>83</v>
      </c>
      <c r="W1578">
        <v>2601189</v>
      </c>
      <c r="X1578" t="s">
        <v>915</v>
      </c>
      <c r="Y1578" t="s">
        <v>169</v>
      </c>
      <c r="Z1578" t="s">
        <v>207</v>
      </c>
      <c r="AA1578" t="s">
        <v>922</v>
      </c>
      <c r="AH1578" t="s">
        <v>915</v>
      </c>
      <c r="AI1578" t="s">
        <v>917</v>
      </c>
      <c r="AJ1578" t="s">
        <v>210</v>
      </c>
      <c r="AK1578">
        <v>868733522</v>
      </c>
      <c r="AO1578">
        <v>260001</v>
      </c>
      <c r="BG1578">
        <f t="shared" si="105"/>
        <v>0</v>
      </c>
      <c r="BH1578" s="22">
        <f t="shared" si="106"/>
        <v>-1182</v>
      </c>
      <c r="BI1578" s="61" t="s">
        <v>72</v>
      </c>
      <c r="BJ1578" t="e">
        <f>+VLOOKUP(AH1578,Sheet4!A:A,1,FALSE())</f>
        <v>#N/A</v>
      </c>
      <c r="BO1578" s="62">
        <v>882</v>
      </c>
      <c r="BP1578" t="s">
        <v>918</v>
      </c>
    </row>
    <row r="1579" spans="1:68" ht="12.75" customHeight="1" x14ac:dyDescent="0.3">
      <c r="A1579" s="60">
        <v>46114</v>
      </c>
      <c r="B1579" t="s">
        <v>82</v>
      </c>
      <c r="F1579" s="63">
        <v>3</v>
      </c>
      <c r="G1579">
        <v>1.5</v>
      </c>
      <c r="H1579">
        <v>12</v>
      </c>
      <c r="I1579">
        <v>12</v>
      </c>
      <c r="J1579" s="22">
        <v>9</v>
      </c>
      <c r="S1579" t="s">
        <v>83</v>
      </c>
      <c r="W1579">
        <v>2601189</v>
      </c>
      <c r="X1579" t="s">
        <v>915</v>
      </c>
      <c r="Y1579" t="s">
        <v>169</v>
      </c>
      <c r="Z1579" t="s">
        <v>207</v>
      </c>
      <c r="AA1579" t="s">
        <v>923</v>
      </c>
      <c r="AH1579" t="s">
        <v>915</v>
      </c>
      <c r="AI1579" t="s">
        <v>917</v>
      </c>
      <c r="AJ1579" t="s">
        <v>210</v>
      </c>
      <c r="AK1579">
        <v>868733522</v>
      </c>
      <c r="AO1579">
        <v>260001</v>
      </c>
      <c r="BG1579">
        <f t="shared" si="105"/>
        <v>0</v>
      </c>
      <c r="BH1579" s="22">
        <f t="shared" si="106"/>
        <v>-12</v>
      </c>
      <c r="BI1579" s="61" t="s">
        <v>72</v>
      </c>
      <c r="BJ1579" t="e">
        <f>+VLOOKUP(AH1579,Sheet4!A:A,1,FALSE())</f>
        <v>#N/A</v>
      </c>
      <c r="BO1579" s="62">
        <v>9</v>
      </c>
      <c r="BP1579" t="s">
        <v>918</v>
      </c>
    </row>
    <row r="1580" spans="1:68" ht="12.75" customHeight="1" x14ac:dyDescent="0.3">
      <c r="A1580" s="60">
        <v>46114</v>
      </c>
      <c r="B1580" t="s">
        <v>84</v>
      </c>
      <c r="F1580">
        <v>100</v>
      </c>
      <c r="G1580">
        <v>100</v>
      </c>
      <c r="H1580">
        <v>400</v>
      </c>
      <c r="I1580">
        <v>400</v>
      </c>
      <c r="J1580" s="22">
        <v>300</v>
      </c>
      <c r="S1580" t="s">
        <v>85</v>
      </c>
      <c r="W1580">
        <v>2601189</v>
      </c>
      <c r="X1580" t="s">
        <v>915</v>
      </c>
      <c r="Y1580" t="s">
        <v>169</v>
      </c>
      <c r="Z1580" t="s">
        <v>207</v>
      </c>
      <c r="AA1580" t="s">
        <v>920</v>
      </c>
      <c r="AH1580" t="s">
        <v>915</v>
      </c>
      <c r="AI1580" t="s">
        <v>917</v>
      </c>
      <c r="AJ1580" t="s">
        <v>210</v>
      </c>
      <c r="AK1580">
        <v>868733522</v>
      </c>
      <c r="AO1580">
        <v>260001</v>
      </c>
      <c r="BF1580" s="64">
        <v>100</v>
      </c>
      <c r="BG1580">
        <f t="shared" si="105"/>
        <v>0</v>
      </c>
      <c r="BH1580" s="22">
        <f t="shared" si="106"/>
        <v>-400</v>
      </c>
      <c r="BI1580" s="66" t="s">
        <v>72</v>
      </c>
      <c r="BJ1580" t="e">
        <f>+VLOOKUP(AH1580,Sheet4!A:A,1,FALSE())</f>
        <v>#N/A</v>
      </c>
      <c r="BO1580" s="62">
        <v>300</v>
      </c>
      <c r="BP1580" t="s">
        <v>918</v>
      </c>
    </row>
    <row r="1581" spans="1:68" ht="12.75" customHeight="1" x14ac:dyDescent="0.3">
      <c r="A1581" s="60">
        <v>46114</v>
      </c>
      <c r="B1581" t="s">
        <v>84</v>
      </c>
      <c r="F1581">
        <v>9750</v>
      </c>
      <c r="G1581">
        <v>9750</v>
      </c>
      <c r="H1581">
        <v>38400</v>
      </c>
      <c r="I1581">
        <v>38400</v>
      </c>
      <c r="J1581" s="22">
        <v>28650</v>
      </c>
      <c r="S1581" t="s">
        <v>85</v>
      </c>
      <c r="W1581">
        <v>2601189</v>
      </c>
      <c r="X1581" t="s">
        <v>915</v>
      </c>
      <c r="Y1581" t="s">
        <v>169</v>
      </c>
      <c r="Z1581" t="s">
        <v>207</v>
      </c>
      <c r="AA1581" t="s">
        <v>921</v>
      </c>
      <c r="AH1581" t="s">
        <v>915</v>
      </c>
      <c r="AI1581" t="s">
        <v>917</v>
      </c>
      <c r="AJ1581" t="s">
        <v>210</v>
      </c>
      <c r="AK1581">
        <v>868733522</v>
      </c>
      <c r="AO1581">
        <v>260001</v>
      </c>
      <c r="BF1581" s="64">
        <v>9750</v>
      </c>
      <c r="BG1581">
        <f t="shared" si="105"/>
        <v>0</v>
      </c>
      <c r="BH1581" s="22">
        <f t="shared" si="106"/>
        <v>-38400</v>
      </c>
      <c r="BI1581" s="66" t="s">
        <v>72</v>
      </c>
      <c r="BJ1581" t="e">
        <f>+VLOOKUP(AH1581,Sheet4!A:A,1,FALSE())</f>
        <v>#N/A</v>
      </c>
      <c r="BO1581" s="62">
        <v>28650</v>
      </c>
      <c r="BP1581" t="s">
        <v>918</v>
      </c>
    </row>
    <row r="1582" spans="1:68" ht="12.75" customHeight="1" x14ac:dyDescent="0.3">
      <c r="A1582" s="60">
        <v>46114</v>
      </c>
      <c r="B1582" t="s">
        <v>84</v>
      </c>
      <c r="F1582">
        <v>5000</v>
      </c>
      <c r="G1582">
        <v>5000</v>
      </c>
      <c r="H1582">
        <v>19700</v>
      </c>
      <c r="I1582">
        <v>19700</v>
      </c>
      <c r="J1582" s="22">
        <v>14700</v>
      </c>
      <c r="S1582" t="s">
        <v>85</v>
      </c>
      <c r="W1582">
        <v>2601189</v>
      </c>
      <c r="X1582" t="s">
        <v>915</v>
      </c>
      <c r="Y1582" t="s">
        <v>169</v>
      </c>
      <c r="Z1582" t="s">
        <v>207</v>
      </c>
      <c r="AA1582" t="s">
        <v>922</v>
      </c>
      <c r="AH1582" t="s">
        <v>915</v>
      </c>
      <c r="AI1582" t="s">
        <v>917</v>
      </c>
      <c r="AJ1582" t="s">
        <v>210</v>
      </c>
      <c r="AK1582">
        <v>868733522</v>
      </c>
      <c r="AO1582">
        <v>260001</v>
      </c>
      <c r="BE1582" s="64">
        <v>5000</v>
      </c>
      <c r="BG1582">
        <f t="shared" si="105"/>
        <v>5000</v>
      </c>
      <c r="BH1582" s="22">
        <f t="shared" si="106"/>
        <v>-14700</v>
      </c>
      <c r="BI1582" s="65" t="s">
        <v>100</v>
      </c>
      <c r="BJ1582" t="e">
        <f>+VLOOKUP(AH1582,Sheet4!A:A,1,FALSE())</f>
        <v>#N/A</v>
      </c>
      <c r="BO1582" s="62">
        <v>14700</v>
      </c>
      <c r="BP1582" t="s">
        <v>918</v>
      </c>
    </row>
    <row r="1583" spans="1:68" ht="12.75" customHeight="1" x14ac:dyDescent="0.3">
      <c r="A1583" s="60">
        <v>46114</v>
      </c>
      <c r="B1583" t="s">
        <v>84</v>
      </c>
      <c r="F1583">
        <v>50</v>
      </c>
      <c r="G1583">
        <v>50</v>
      </c>
      <c r="H1583">
        <v>200</v>
      </c>
      <c r="I1583">
        <v>200</v>
      </c>
      <c r="J1583" s="22">
        <v>150</v>
      </c>
      <c r="S1583" t="s">
        <v>85</v>
      </c>
      <c r="W1583">
        <v>2601189</v>
      </c>
      <c r="X1583" t="s">
        <v>915</v>
      </c>
      <c r="Y1583" t="s">
        <v>169</v>
      </c>
      <c r="Z1583" t="s">
        <v>207</v>
      </c>
      <c r="AA1583" t="s">
        <v>923</v>
      </c>
      <c r="AH1583" t="s">
        <v>915</v>
      </c>
      <c r="AI1583" t="s">
        <v>917</v>
      </c>
      <c r="AJ1583" t="s">
        <v>210</v>
      </c>
      <c r="AK1583">
        <v>868733522</v>
      </c>
      <c r="AO1583">
        <v>260001</v>
      </c>
      <c r="BF1583" s="64">
        <v>50</v>
      </c>
      <c r="BG1583">
        <f t="shared" si="105"/>
        <v>0</v>
      </c>
      <c r="BH1583" s="22">
        <f t="shared" si="106"/>
        <v>-200</v>
      </c>
      <c r="BI1583" s="66" t="s">
        <v>72</v>
      </c>
      <c r="BJ1583" t="e">
        <f>+VLOOKUP(AH1583,Sheet4!A:A,1,FALSE())</f>
        <v>#N/A</v>
      </c>
      <c r="BO1583" s="62">
        <v>150</v>
      </c>
      <c r="BP1583" t="s">
        <v>918</v>
      </c>
    </row>
    <row r="1584" spans="1:68" ht="12.75" customHeight="1" x14ac:dyDescent="0.3">
      <c r="A1584" s="60">
        <v>46114</v>
      </c>
      <c r="B1584" t="s">
        <v>63</v>
      </c>
      <c r="F1584">
        <v>2190</v>
      </c>
      <c r="G1584">
        <v>2190</v>
      </c>
      <c r="H1584">
        <v>2745</v>
      </c>
      <c r="I1584">
        <v>2745</v>
      </c>
      <c r="J1584" s="22">
        <v>555</v>
      </c>
      <c r="K1584" t="s">
        <v>64</v>
      </c>
      <c r="S1584" t="s">
        <v>65</v>
      </c>
      <c r="W1584">
        <v>2601190</v>
      </c>
      <c r="X1584" t="s">
        <v>926</v>
      </c>
      <c r="Y1584" t="s">
        <v>169</v>
      </c>
      <c r="Z1584" t="s">
        <v>412</v>
      </c>
      <c r="AA1584" t="s">
        <v>927</v>
      </c>
      <c r="AH1584" t="s">
        <v>926</v>
      </c>
      <c r="AI1584" t="s">
        <v>928</v>
      </c>
      <c r="AJ1584" t="s">
        <v>415</v>
      </c>
      <c r="AK1584">
        <v>864272425</v>
      </c>
      <c r="AO1584">
        <v>260001</v>
      </c>
      <c r="BG1584">
        <f t="shared" si="105"/>
        <v>0</v>
      </c>
      <c r="BH1584" s="22">
        <f t="shared" si="106"/>
        <v>-2745</v>
      </c>
      <c r="BI1584" s="61" t="s">
        <v>72</v>
      </c>
      <c r="BJ1584" t="e">
        <f>+VLOOKUP(AH1584,Sheet4!A:A,1,FALSE())</f>
        <v>#N/A</v>
      </c>
      <c r="BO1584" s="62">
        <v>555</v>
      </c>
      <c r="BP1584" t="s">
        <v>929</v>
      </c>
    </row>
    <row r="1585" spans="1:68" ht="12.75" customHeight="1" x14ac:dyDescent="0.3">
      <c r="A1585" s="60">
        <v>46114</v>
      </c>
      <c r="B1585" t="s">
        <v>63</v>
      </c>
      <c r="F1585">
        <v>4260</v>
      </c>
      <c r="G1585">
        <v>4260</v>
      </c>
      <c r="H1585">
        <v>5340</v>
      </c>
      <c r="I1585">
        <v>5340</v>
      </c>
      <c r="J1585" s="22">
        <v>1080</v>
      </c>
      <c r="K1585" t="s">
        <v>64</v>
      </c>
      <c r="S1585" t="s">
        <v>65</v>
      </c>
      <c r="W1585">
        <v>2601190</v>
      </c>
      <c r="X1585" t="s">
        <v>926</v>
      </c>
      <c r="Y1585" t="s">
        <v>169</v>
      </c>
      <c r="Z1585" t="s">
        <v>412</v>
      </c>
      <c r="AA1585" t="s">
        <v>930</v>
      </c>
      <c r="AH1585" t="s">
        <v>926</v>
      </c>
      <c r="AI1585" t="s">
        <v>928</v>
      </c>
      <c r="AJ1585" t="s">
        <v>415</v>
      </c>
      <c r="AK1585">
        <v>864272425</v>
      </c>
      <c r="AO1585">
        <v>260001</v>
      </c>
      <c r="BG1585">
        <f t="shared" si="105"/>
        <v>0</v>
      </c>
      <c r="BH1585" s="22">
        <f t="shared" si="106"/>
        <v>-5340</v>
      </c>
      <c r="BI1585" s="61" t="s">
        <v>72</v>
      </c>
      <c r="BJ1585" t="e">
        <f>+VLOOKUP(AH1585,Sheet4!A:A,1,FALSE())</f>
        <v>#N/A</v>
      </c>
      <c r="BO1585" s="62">
        <v>1080</v>
      </c>
      <c r="BP1585" t="s">
        <v>929</v>
      </c>
    </row>
    <row r="1586" spans="1:68" ht="12.75" customHeight="1" x14ac:dyDescent="0.3">
      <c r="A1586" s="60">
        <v>46114</v>
      </c>
      <c r="B1586" t="s">
        <v>63</v>
      </c>
      <c r="F1586">
        <v>5655</v>
      </c>
      <c r="G1586">
        <v>5655</v>
      </c>
      <c r="H1586">
        <v>7095</v>
      </c>
      <c r="I1586">
        <v>7095</v>
      </c>
      <c r="J1586" s="22">
        <v>1440</v>
      </c>
      <c r="K1586" t="s">
        <v>64</v>
      </c>
      <c r="S1586" t="s">
        <v>65</v>
      </c>
      <c r="W1586">
        <v>2601190</v>
      </c>
      <c r="X1586" t="s">
        <v>926</v>
      </c>
      <c r="Y1586" t="s">
        <v>169</v>
      </c>
      <c r="Z1586" t="s">
        <v>412</v>
      </c>
      <c r="AA1586" t="s">
        <v>931</v>
      </c>
      <c r="AH1586" t="s">
        <v>926</v>
      </c>
      <c r="AI1586" t="s">
        <v>928</v>
      </c>
      <c r="AJ1586" t="s">
        <v>415</v>
      </c>
      <c r="AK1586">
        <v>864272425</v>
      </c>
      <c r="AO1586">
        <v>260001</v>
      </c>
      <c r="BG1586">
        <f t="shared" si="105"/>
        <v>0</v>
      </c>
      <c r="BH1586" s="22">
        <f t="shared" si="106"/>
        <v>-7095</v>
      </c>
      <c r="BI1586" s="61" t="s">
        <v>72</v>
      </c>
      <c r="BJ1586" t="e">
        <f>+VLOOKUP(AH1586,Sheet4!A:A,1,FALSE())</f>
        <v>#N/A</v>
      </c>
      <c r="BO1586" s="62">
        <v>1440</v>
      </c>
      <c r="BP1586" t="s">
        <v>929</v>
      </c>
    </row>
    <row r="1587" spans="1:68" ht="12.75" customHeight="1" x14ac:dyDescent="0.3">
      <c r="A1587" s="60">
        <v>46114</v>
      </c>
      <c r="B1587" t="s">
        <v>63</v>
      </c>
      <c r="F1587">
        <v>2850</v>
      </c>
      <c r="G1587">
        <v>2850</v>
      </c>
      <c r="H1587">
        <v>3570</v>
      </c>
      <c r="I1587">
        <v>3570</v>
      </c>
      <c r="J1587" s="22">
        <v>720</v>
      </c>
      <c r="K1587" t="s">
        <v>64</v>
      </c>
      <c r="S1587" t="s">
        <v>65</v>
      </c>
      <c r="W1587">
        <v>2601190</v>
      </c>
      <c r="X1587" t="s">
        <v>926</v>
      </c>
      <c r="Y1587" t="s">
        <v>169</v>
      </c>
      <c r="Z1587" t="s">
        <v>412</v>
      </c>
      <c r="AA1587" t="s">
        <v>932</v>
      </c>
      <c r="AH1587" t="s">
        <v>926</v>
      </c>
      <c r="AI1587" t="s">
        <v>928</v>
      </c>
      <c r="AJ1587" t="s">
        <v>415</v>
      </c>
      <c r="AK1587">
        <v>864272425</v>
      </c>
      <c r="AO1587">
        <v>260001</v>
      </c>
      <c r="BG1587">
        <f t="shared" si="105"/>
        <v>0</v>
      </c>
      <c r="BH1587" s="22">
        <f t="shared" si="106"/>
        <v>-3570</v>
      </c>
      <c r="BI1587" s="61" t="s">
        <v>72</v>
      </c>
      <c r="BJ1587" t="e">
        <f>+VLOOKUP(AH1587,Sheet4!A:A,1,FALSE())</f>
        <v>#N/A</v>
      </c>
      <c r="BO1587" s="62">
        <v>720</v>
      </c>
      <c r="BP1587" t="s">
        <v>929</v>
      </c>
    </row>
    <row r="1588" spans="1:68" ht="12.75" customHeight="1" x14ac:dyDescent="0.3">
      <c r="A1588" s="60">
        <v>46114</v>
      </c>
      <c r="B1588" t="s">
        <v>63</v>
      </c>
      <c r="F1588">
        <v>4080</v>
      </c>
      <c r="G1588">
        <v>4080</v>
      </c>
      <c r="H1588">
        <v>5115</v>
      </c>
      <c r="I1588">
        <v>5115</v>
      </c>
      <c r="J1588" s="22">
        <v>1035</v>
      </c>
      <c r="K1588" t="s">
        <v>64</v>
      </c>
      <c r="S1588" t="s">
        <v>65</v>
      </c>
      <c r="W1588">
        <v>2601190</v>
      </c>
      <c r="X1588" t="s">
        <v>926</v>
      </c>
      <c r="Y1588" t="s">
        <v>169</v>
      </c>
      <c r="Z1588" t="s">
        <v>412</v>
      </c>
      <c r="AA1588" t="s">
        <v>933</v>
      </c>
      <c r="AH1588" t="s">
        <v>926</v>
      </c>
      <c r="AI1588" t="s">
        <v>928</v>
      </c>
      <c r="AJ1588" t="s">
        <v>415</v>
      </c>
      <c r="AK1588">
        <v>864272425</v>
      </c>
      <c r="AO1588">
        <v>260001</v>
      </c>
      <c r="BG1588">
        <f t="shared" si="105"/>
        <v>0</v>
      </c>
      <c r="BH1588" s="22">
        <f t="shared" si="106"/>
        <v>-5115</v>
      </c>
      <c r="BI1588" s="61" t="s">
        <v>72</v>
      </c>
      <c r="BJ1588" t="e">
        <f>+VLOOKUP(AH1588,Sheet4!A:A,1,FALSE())</f>
        <v>#N/A</v>
      </c>
      <c r="BO1588" s="62">
        <v>1035</v>
      </c>
      <c r="BP1588" t="s">
        <v>929</v>
      </c>
    </row>
    <row r="1589" spans="1:68" ht="12.75" customHeight="1" x14ac:dyDescent="0.3">
      <c r="A1589" s="60">
        <v>46114</v>
      </c>
      <c r="B1589" t="s">
        <v>63</v>
      </c>
      <c r="F1589">
        <v>3540</v>
      </c>
      <c r="G1589">
        <v>3540</v>
      </c>
      <c r="H1589">
        <v>4440</v>
      </c>
      <c r="I1589">
        <v>4440</v>
      </c>
      <c r="J1589" s="22">
        <v>900</v>
      </c>
      <c r="K1589" t="s">
        <v>64</v>
      </c>
      <c r="S1589" t="s">
        <v>65</v>
      </c>
      <c r="W1589">
        <v>2601190</v>
      </c>
      <c r="X1589" t="s">
        <v>926</v>
      </c>
      <c r="Y1589" t="s">
        <v>169</v>
      </c>
      <c r="Z1589" t="s">
        <v>412</v>
      </c>
      <c r="AA1589" t="s">
        <v>934</v>
      </c>
      <c r="AH1589" t="s">
        <v>926</v>
      </c>
      <c r="AI1589" t="s">
        <v>928</v>
      </c>
      <c r="AJ1589" t="s">
        <v>415</v>
      </c>
      <c r="AK1589">
        <v>864272425</v>
      </c>
      <c r="AO1589">
        <v>260001</v>
      </c>
      <c r="BG1589">
        <f t="shared" si="105"/>
        <v>0</v>
      </c>
      <c r="BH1589" s="22">
        <f t="shared" si="106"/>
        <v>-4440</v>
      </c>
      <c r="BI1589" s="61" t="s">
        <v>72</v>
      </c>
      <c r="BJ1589" t="e">
        <f>+VLOOKUP(AH1589,Sheet4!A:A,1,FALSE())</f>
        <v>#N/A</v>
      </c>
      <c r="BO1589" s="62">
        <v>900</v>
      </c>
      <c r="BP1589" t="s">
        <v>929</v>
      </c>
    </row>
    <row r="1590" spans="1:68" ht="12.75" customHeight="1" x14ac:dyDescent="0.3">
      <c r="A1590" s="60">
        <v>46114</v>
      </c>
      <c r="B1590" t="s">
        <v>63</v>
      </c>
      <c r="F1590">
        <v>5400</v>
      </c>
      <c r="G1590">
        <v>5400</v>
      </c>
      <c r="H1590">
        <v>6780</v>
      </c>
      <c r="I1590">
        <v>6780</v>
      </c>
      <c r="J1590" s="22">
        <v>1380</v>
      </c>
      <c r="K1590" t="s">
        <v>64</v>
      </c>
      <c r="S1590" t="s">
        <v>65</v>
      </c>
      <c r="W1590">
        <v>2601190</v>
      </c>
      <c r="X1590" t="s">
        <v>926</v>
      </c>
      <c r="Y1590" t="s">
        <v>169</v>
      </c>
      <c r="Z1590" t="s">
        <v>412</v>
      </c>
      <c r="AA1590" t="s">
        <v>935</v>
      </c>
      <c r="AH1590" t="s">
        <v>926</v>
      </c>
      <c r="AI1590" t="s">
        <v>928</v>
      </c>
      <c r="AJ1590" t="s">
        <v>415</v>
      </c>
      <c r="AK1590">
        <v>864272425</v>
      </c>
      <c r="AO1590">
        <v>260001</v>
      </c>
      <c r="BG1590">
        <f t="shared" si="105"/>
        <v>0</v>
      </c>
      <c r="BH1590" s="22">
        <f t="shared" si="106"/>
        <v>-6780</v>
      </c>
      <c r="BI1590" s="61" t="s">
        <v>72</v>
      </c>
      <c r="BJ1590" t="e">
        <f>+VLOOKUP(AH1590,Sheet4!A:A,1,FALSE())</f>
        <v>#N/A</v>
      </c>
      <c r="BO1590" s="62">
        <v>1380</v>
      </c>
      <c r="BP1590" t="s">
        <v>929</v>
      </c>
    </row>
    <row r="1591" spans="1:68" ht="12.75" customHeight="1" x14ac:dyDescent="0.3">
      <c r="A1591" s="60">
        <v>46114</v>
      </c>
      <c r="B1591" t="s">
        <v>63</v>
      </c>
      <c r="F1591">
        <v>6330</v>
      </c>
      <c r="G1591">
        <v>6330</v>
      </c>
      <c r="H1591">
        <v>7950</v>
      </c>
      <c r="I1591">
        <v>7950</v>
      </c>
      <c r="J1591" s="22">
        <v>1620</v>
      </c>
      <c r="K1591" t="s">
        <v>64</v>
      </c>
      <c r="S1591" t="s">
        <v>65</v>
      </c>
      <c r="W1591">
        <v>2601190</v>
      </c>
      <c r="X1591" t="s">
        <v>926</v>
      </c>
      <c r="Y1591" t="s">
        <v>169</v>
      </c>
      <c r="Z1591" t="s">
        <v>412</v>
      </c>
      <c r="AA1591" t="s">
        <v>936</v>
      </c>
      <c r="AH1591" t="s">
        <v>926</v>
      </c>
      <c r="AI1591" t="s">
        <v>928</v>
      </c>
      <c r="AJ1591" t="s">
        <v>415</v>
      </c>
      <c r="AK1591">
        <v>864272425</v>
      </c>
      <c r="AO1591">
        <v>260001</v>
      </c>
      <c r="BG1591">
        <f t="shared" si="105"/>
        <v>0</v>
      </c>
      <c r="BH1591" s="22">
        <f t="shared" si="106"/>
        <v>-7950</v>
      </c>
      <c r="BI1591" s="61" t="s">
        <v>72</v>
      </c>
      <c r="BJ1591" t="e">
        <f>+VLOOKUP(AH1591,Sheet4!A:A,1,FALSE())</f>
        <v>#N/A</v>
      </c>
      <c r="BO1591" s="62">
        <v>1620</v>
      </c>
      <c r="BP1591" t="s">
        <v>929</v>
      </c>
    </row>
    <row r="1592" spans="1:68" ht="12.75" customHeight="1" x14ac:dyDescent="0.3">
      <c r="A1592" s="60">
        <v>46114</v>
      </c>
      <c r="B1592" t="s">
        <v>74</v>
      </c>
      <c r="F1592" s="63">
        <v>146</v>
      </c>
      <c r="G1592">
        <v>73</v>
      </c>
      <c r="H1592">
        <v>183</v>
      </c>
      <c r="I1592">
        <v>183</v>
      </c>
      <c r="J1592" s="22">
        <v>37</v>
      </c>
      <c r="S1592" t="s">
        <v>75</v>
      </c>
      <c r="W1592">
        <v>2601190</v>
      </c>
      <c r="X1592" t="s">
        <v>926</v>
      </c>
      <c r="Y1592" t="s">
        <v>169</v>
      </c>
      <c r="Z1592" t="s">
        <v>412</v>
      </c>
      <c r="AA1592" t="s">
        <v>927</v>
      </c>
      <c r="AH1592" t="s">
        <v>926</v>
      </c>
      <c r="AI1592" t="s">
        <v>928</v>
      </c>
      <c r="AJ1592" t="s">
        <v>415</v>
      </c>
      <c r="AK1592">
        <v>864272425</v>
      </c>
      <c r="AO1592">
        <v>260001</v>
      </c>
      <c r="BG1592">
        <f t="shared" si="105"/>
        <v>0</v>
      </c>
      <c r="BH1592" s="22">
        <f t="shared" si="106"/>
        <v>-183</v>
      </c>
      <c r="BI1592" s="61" t="s">
        <v>72</v>
      </c>
      <c r="BJ1592" t="e">
        <f>+VLOOKUP(AH1592,Sheet4!A:A,1,FALSE())</f>
        <v>#N/A</v>
      </c>
      <c r="BO1592" s="62">
        <v>37</v>
      </c>
      <c r="BP1592" t="s">
        <v>929</v>
      </c>
    </row>
    <row r="1593" spans="1:68" ht="12.75" customHeight="1" x14ac:dyDescent="0.3">
      <c r="A1593" s="60">
        <v>46114</v>
      </c>
      <c r="B1593" t="s">
        <v>74</v>
      </c>
      <c r="F1593" s="63">
        <v>284</v>
      </c>
      <c r="G1593">
        <v>142</v>
      </c>
      <c r="H1593">
        <v>356</v>
      </c>
      <c r="I1593">
        <v>356</v>
      </c>
      <c r="J1593" s="22">
        <v>72</v>
      </c>
      <c r="S1593" t="s">
        <v>75</v>
      </c>
      <c r="W1593">
        <v>2601190</v>
      </c>
      <c r="X1593" t="s">
        <v>926</v>
      </c>
      <c r="Y1593" t="s">
        <v>169</v>
      </c>
      <c r="Z1593" t="s">
        <v>412</v>
      </c>
      <c r="AA1593" t="s">
        <v>930</v>
      </c>
      <c r="AH1593" t="s">
        <v>926</v>
      </c>
      <c r="AI1593" t="s">
        <v>928</v>
      </c>
      <c r="AJ1593" t="s">
        <v>415</v>
      </c>
      <c r="AK1593">
        <v>864272425</v>
      </c>
      <c r="AO1593">
        <v>260001</v>
      </c>
      <c r="BG1593">
        <f t="shared" si="105"/>
        <v>0</v>
      </c>
      <c r="BH1593" s="22">
        <f t="shared" si="106"/>
        <v>-356</v>
      </c>
      <c r="BI1593" s="61" t="s">
        <v>72</v>
      </c>
      <c r="BJ1593" t="e">
        <f>+VLOOKUP(AH1593,Sheet4!A:A,1,FALSE())</f>
        <v>#N/A</v>
      </c>
      <c r="BO1593" s="62">
        <v>72</v>
      </c>
      <c r="BP1593" t="s">
        <v>929</v>
      </c>
    </row>
    <row r="1594" spans="1:68" ht="12.75" customHeight="1" x14ac:dyDescent="0.3">
      <c r="A1594" s="60">
        <v>46114</v>
      </c>
      <c r="B1594" t="s">
        <v>74</v>
      </c>
      <c r="F1594" s="63">
        <v>377</v>
      </c>
      <c r="G1594">
        <v>188.5</v>
      </c>
      <c r="H1594">
        <v>473</v>
      </c>
      <c r="I1594">
        <v>473</v>
      </c>
      <c r="J1594" s="22">
        <v>96</v>
      </c>
      <c r="S1594" t="s">
        <v>75</v>
      </c>
      <c r="W1594">
        <v>2601190</v>
      </c>
      <c r="X1594" t="s">
        <v>926</v>
      </c>
      <c r="Y1594" t="s">
        <v>169</v>
      </c>
      <c r="Z1594" t="s">
        <v>412</v>
      </c>
      <c r="AA1594" t="s">
        <v>931</v>
      </c>
      <c r="AH1594" t="s">
        <v>926</v>
      </c>
      <c r="AI1594" t="s">
        <v>928</v>
      </c>
      <c r="AJ1594" t="s">
        <v>415</v>
      </c>
      <c r="AK1594">
        <v>864272425</v>
      </c>
      <c r="AO1594">
        <v>260001</v>
      </c>
      <c r="BG1594">
        <f t="shared" si="105"/>
        <v>0</v>
      </c>
      <c r="BH1594" s="22">
        <f t="shared" si="106"/>
        <v>-473</v>
      </c>
      <c r="BI1594" s="61" t="s">
        <v>72</v>
      </c>
      <c r="BJ1594" t="e">
        <f>+VLOOKUP(AH1594,Sheet4!A:A,1,FALSE())</f>
        <v>#N/A</v>
      </c>
      <c r="BO1594" s="62">
        <v>96</v>
      </c>
      <c r="BP1594" t="s">
        <v>929</v>
      </c>
    </row>
    <row r="1595" spans="1:68" ht="12.75" customHeight="1" x14ac:dyDescent="0.3">
      <c r="A1595" s="60">
        <v>46114</v>
      </c>
      <c r="B1595" t="s">
        <v>74</v>
      </c>
      <c r="F1595" s="63">
        <v>190</v>
      </c>
      <c r="G1595">
        <v>95</v>
      </c>
      <c r="H1595">
        <v>238</v>
      </c>
      <c r="I1595">
        <v>238</v>
      </c>
      <c r="J1595" s="22">
        <v>48</v>
      </c>
      <c r="S1595" t="s">
        <v>75</v>
      </c>
      <c r="W1595">
        <v>2601190</v>
      </c>
      <c r="X1595" t="s">
        <v>926</v>
      </c>
      <c r="Y1595" t="s">
        <v>169</v>
      </c>
      <c r="Z1595" t="s">
        <v>412</v>
      </c>
      <c r="AA1595" t="s">
        <v>932</v>
      </c>
      <c r="AH1595" t="s">
        <v>926</v>
      </c>
      <c r="AI1595" t="s">
        <v>928</v>
      </c>
      <c r="AJ1595" t="s">
        <v>415</v>
      </c>
      <c r="AK1595">
        <v>864272425</v>
      </c>
      <c r="AO1595">
        <v>260001</v>
      </c>
      <c r="BG1595">
        <f t="shared" si="105"/>
        <v>0</v>
      </c>
      <c r="BH1595" s="22">
        <f t="shared" si="106"/>
        <v>-238</v>
      </c>
      <c r="BI1595" s="61" t="s">
        <v>72</v>
      </c>
      <c r="BJ1595" t="e">
        <f>+VLOOKUP(AH1595,Sheet4!A:A,1,FALSE())</f>
        <v>#N/A</v>
      </c>
      <c r="BO1595" s="62">
        <v>48</v>
      </c>
      <c r="BP1595" t="s">
        <v>929</v>
      </c>
    </row>
    <row r="1596" spans="1:68" ht="12.75" customHeight="1" x14ac:dyDescent="0.3">
      <c r="A1596" s="60">
        <v>46114</v>
      </c>
      <c r="B1596" t="s">
        <v>74</v>
      </c>
      <c r="F1596" s="63">
        <v>272</v>
      </c>
      <c r="G1596">
        <v>136</v>
      </c>
      <c r="H1596">
        <v>341</v>
      </c>
      <c r="I1596">
        <v>341</v>
      </c>
      <c r="J1596" s="22">
        <v>69</v>
      </c>
      <c r="S1596" t="s">
        <v>75</v>
      </c>
      <c r="W1596">
        <v>2601190</v>
      </c>
      <c r="X1596" t="s">
        <v>926</v>
      </c>
      <c r="Y1596" t="s">
        <v>169</v>
      </c>
      <c r="Z1596" t="s">
        <v>412</v>
      </c>
      <c r="AA1596" t="s">
        <v>933</v>
      </c>
      <c r="AH1596" t="s">
        <v>926</v>
      </c>
      <c r="AI1596" t="s">
        <v>928</v>
      </c>
      <c r="AJ1596" t="s">
        <v>415</v>
      </c>
      <c r="AK1596">
        <v>864272425</v>
      </c>
      <c r="AO1596">
        <v>260001</v>
      </c>
      <c r="BG1596">
        <f t="shared" si="105"/>
        <v>0</v>
      </c>
      <c r="BH1596" s="22">
        <f t="shared" si="106"/>
        <v>-341</v>
      </c>
      <c r="BI1596" s="61" t="s">
        <v>72</v>
      </c>
      <c r="BJ1596" t="e">
        <f>+VLOOKUP(AH1596,Sheet4!A:A,1,FALSE())</f>
        <v>#N/A</v>
      </c>
      <c r="BO1596" s="62">
        <v>69</v>
      </c>
      <c r="BP1596" t="s">
        <v>929</v>
      </c>
    </row>
    <row r="1597" spans="1:68" ht="12.75" customHeight="1" x14ac:dyDescent="0.3">
      <c r="A1597" s="60">
        <v>46114</v>
      </c>
      <c r="B1597" t="s">
        <v>74</v>
      </c>
      <c r="F1597" s="63">
        <v>236</v>
      </c>
      <c r="G1597">
        <v>118</v>
      </c>
      <c r="H1597">
        <v>296</v>
      </c>
      <c r="I1597">
        <v>296</v>
      </c>
      <c r="J1597" s="22">
        <v>60</v>
      </c>
      <c r="S1597" t="s">
        <v>75</v>
      </c>
      <c r="W1597">
        <v>2601190</v>
      </c>
      <c r="X1597" t="s">
        <v>926</v>
      </c>
      <c r="Y1597" t="s">
        <v>169</v>
      </c>
      <c r="Z1597" t="s">
        <v>412</v>
      </c>
      <c r="AA1597" t="s">
        <v>934</v>
      </c>
      <c r="AH1597" t="s">
        <v>926</v>
      </c>
      <c r="AI1597" t="s">
        <v>928</v>
      </c>
      <c r="AJ1597" t="s">
        <v>415</v>
      </c>
      <c r="AK1597">
        <v>864272425</v>
      </c>
      <c r="AO1597">
        <v>260001</v>
      </c>
      <c r="BG1597">
        <f t="shared" si="105"/>
        <v>0</v>
      </c>
      <c r="BH1597" s="22">
        <f t="shared" si="106"/>
        <v>-296</v>
      </c>
      <c r="BI1597" s="61" t="s">
        <v>72</v>
      </c>
      <c r="BJ1597" t="e">
        <f>+VLOOKUP(AH1597,Sheet4!A:A,1,FALSE())</f>
        <v>#N/A</v>
      </c>
      <c r="BO1597" s="62">
        <v>60</v>
      </c>
      <c r="BP1597" t="s">
        <v>929</v>
      </c>
    </row>
    <row r="1598" spans="1:68" ht="12.75" customHeight="1" x14ac:dyDescent="0.3">
      <c r="A1598" s="60">
        <v>46114</v>
      </c>
      <c r="B1598" t="s">
        <v>74</v>
      </c>
      <c r="F1598" s="63">
        <v>360</v>
      </c>
      <c r="G1598">
        <v>180</v>
      </c>
      <c r="H1598">
        <v>452</v>
      </c>
      <c r="I1598">
        <v>452</v>
      </c>
      <c r="J1598" s="22">
        <v>92</v>
      </c>
      <c r="S1598" t="s">
        <v>75</v>
      </c>
      <c r="W1598">
        <v>2601190</v>
      </c>
      <c r="X1598" t="s">
        <v>926</v>
      </c>
      <c r="Y1598" t="s">
        <v>169</v>
      </c>
      <c r="Z1598" t="s">
        <v>412</v>
      </c>
      <c r="AA1598" t="s">
        <v>935</v>
      </c>
      <c r="AH1598" t="s">
        <v>926</v>
      </c>
      <c r="AI1598" t="s">
        <v>928</v>
      </c>
      <c r="AJ1598" t="s">
        <v>415</v>
      </c>
      <c r="AK1598">
        <v>864272425</v>
      </c>
      <c r="AO1598">
        <v>260001</v>
      </c>
      <c r="BG1598">
        <f t="shared" si="105"/>
        <v>0</v>
      </c>
      <c r="BH1598" s="22">
        <f t="shared" si="106"/>
        <v>-452</v>
      </c>
      <c r="BI1598" s="61" t="s">
        <v>72</v>
      </c>
      <c r="BJ1598" t="e">
        <f>+VLOOKUP(AH1598,Sheet4!A:A,1,FALSE())</f>
        <v>#N/A</v>
      </c>
      <c r="BO1598" s="62">
        <v>92</v>
      </c>
      <c r="BP1598" t="s">
        <v>929</v>
      </c>
    </row>
    <row r="1599" spans="1:68" ht="12.75" customHeight="1" x14ac:dyDescent="0.3">
      <c r="A1599" s="60">
        <v>46114</v>
      </c>
      <c r="B1599" t="s">
        <v>74</v>
      </c>
      <c r="F1599" s="63">
        <v>422</v>
      </c>
      <c r="G1599">
        <v>211</v>
      </c>
      <c r="H1599">
        <v>530</v>
      </c>
      <c r="I1599">
        <v>530</v>
      </c>
      <c r="J1599" s="22">
        <v>108</v>
      </c>
      <c r="S1599" t="s">
        <v>75</v>
      </c>
      <c r="W1599">
        <v>2601190</v>
      </c>
      <c r="X1599" t="s">
        <v>926</v>
      </c>
      <c r="Y1599" t="s">
        <v>169</v>
      </c>
      <c r="Z1599" t="s">
        <v>412</v>
      </c>
      <c r="AA1599" t="s">
        <v>936</v>
      </c>
      <c r="AH1599" t="s">
        <v>926</v>
      </c>
      <c r="AI1599" t="s">
        <v>928</v>
      </c>
      <c r="AJ1599" t="s">
        <v>415</v>
      </c>
      <c r="AK1599">
        <v>864272425</v>
      </c>
      <c r="AO1599">
        <v>260001</v>
      </c>
      <c r="BG1599">
        <f t="shared" si="105"/>
        <v>0</v>
      </c>
      <c r="BH1599" s="22">
        <f t="shared" si="106"/>
        <v>-530</v>
      </c>
      <c r="BI1599" s="61" t="s">
        <v>72</v>
      </c>
      <c r="BJ1599" t="e">
        <f>+VLOOKUP(AH1599,Sheet4!A:A,1,FALSE())</f>
        <v>#N/A</v>
      </c>
      <c r="BO1599" s="62">
        <v>108</v>
      </c>
      <c r="BP1599" t="s">
        <v>929</v>
      </c>
    </row>
    <row r="1600" spans="1:68" ht="12.75" customHeight="1" x14ac:dyDescent="0.3">
      <c r="A1600" s="60">
        <v>46114</v>
      </c>
      <c r="B1600" t="s">
        <v>76</v>
      </c>
      <c r="F1600">
        <v>2920</v>
      </c>
      <c r="G1600">
        <v>2920</v>
      </c>
      <c r="H1600">
        <v>3660</v>
      </c>
      <c r="I1600">
        <v>3660</v>
      </c>
      <c r="J1600" s="22">
        <v>740</v>
      </c>
      <c r="S1600" t="s">
        <v>77</v>
      </c>
      <c r="W1600">
        <v>2601190</v>
      </c>
      <c r="X1600" t="s">
        <v>926</v>
      </c>
      <c r="Y1600" t="s">
        <v>169</v>
      </c>
      <c r="Z1600" t="s">
        <v>412</v>
      </c>
      <c r="AA1600" t="s">
        <v>927</v>
      </c>
      <c r="AH1600" t="s">
        <v>926</v>
      </c>
      <c r="AI1600" t="s">
        <v>928</v>
      </c>
      <c r="AJ1600" t="s">
        <v>415</v>
      </c>
      <c r="AK1600">
        <v>864272425</v>
      </c>
      <c r="AO1600">
        <v>260001</v>
      </c>
      <c r="BG1600">
        <f t="shared" si="105"/>
        <v>0</v>
      </c>
      <c r="BH1600" s="22">
        <f t="shared" si="106"/>
        <v>-3660</v>
      </c>
      <c r="BI1600" s="61" t="s">
        <v>72</v>
      </c>
      <c r="BJ1600" t="e">
        <f>+VLOOKUP(AH1600,Sheet4!A:A,1,FALSE())</f>
        <v>#N/A</v>
      </c>
      <c r="BO1600" s="62">
        <v>740</v>
      </c>
      <c r="BP1600" t="s">
        <v>929</v>
      </c>
    </row>
    <row r="1601" spans="1:68" ht="12.75" customHeight="1" x14ac:dyDescent="0.3">
      <c r="A1601" s="60">
        <v>46114</v>
      </c>
      <c r="B1601" t="s">
        <v>76</v>
      </c>
      <c r="F1601">
        <v>5680</v>
      </c>
      <c r="G1601">
        <v>5680</v>
      </c>
      <c r="H1601">
        <v>7120</v>
      </c>
      <c r="I1601">
        <v>7120</v>
      </c>
      <c r="J1601" s="22">
        <v>1440</v>
      </c>
      <c r="S1601" t="s">
        <v>77</v>
      </c>
      <c r="W1601">
        <v>2601190</v>
      </c>
      <c r="X1601" t="s">
        <v>926</v>
      </c>
      <c r="Y1601" t="s">
        <v>169</v>
      </c>
      <c r="Z1601" t="s">
        <v>412</v>
      </c>
      <c r="AA1601" t="s">
        <v>930</v>
      </c>
      <c r="AH1601" t="s">
        <v>926</v>
      </c>
      <c r="AI1601" t="s">
        <v>928</v>
      </c>
      <c r="AJ1601" t="s">
        <v>415</v>
      </c>
      <c r="AK1601">
        <v>864272425</v>
      </c>
      <c r="AO1601">
        <v>260001</v>
      </c>
      <c r="BG1601">
        <f t="shared" si="105"/>
        <v>0</v>
      </c>
      <c r="BH1601" s="22">
        <f t="shared" si="106"/>
        <v>-7120</v>
      </c>
      <c r="BI1601" s="61" t="s">
        <v>72</v>
      </c>
      <c r="BJ1601" t="e">
        <f>+VLOOKUP(AH1601,Sheet4!A:A,1,FALSE())</f>
        <v>#N/A</v>
      </c>
      <c r="BO1601" s="62">
        <v>1440</v>
      </c>
      <c r="BP1601" t="s">
        <v>929</v>
      </c>
    </row>
    <row r="1602" spans="1:68" ht="12.75" customHeight="1" x14ac:dyDescent="0.3">
      <c r="A1602" s="60">
        <v>46114</v>
      </c>
      <c r="B1602" t="s">
        <v>76</v>
      </c>
      <c r="F1602">
        <v>7540</v>
      </c>
      <c r="G1602">
        <v>7540</v>
      </c>
      <c r="H1602">
        <v>9460</v>
      </c>
      <c r="I1602">
        <v>9460</v>
      </c>
      <c r="J1602" s="22">
        <v>1920</v>
      </c>
      <c r="S1602" t="s">
        <v>77</v>
      </c>
      <c r="W1602">
        <v>2601190</v>
      </c>
      <c r="X1602" t="s">
        <v>926</v>
      </c>
      <c r="Y1602" t="s">
        <v>169</v>
      </c>
      <c r="Z1602" t="s">
        <v>412</v>
      </c>
      <c r="AA1602" t="s">
        <v>931</v>
      </c>
      <c r="AH1602" t="s">
        <v>926</v>
      </c>
      <c r="AI1602" t="s">
        <v>928</v>
      </c>
      <c r="AJ1602" t="s">
        <v>415</v>
      </c>
      <c r="AK1602">
        <v>864272425</v>
      </c>
      <c r="AO1602">
        <v>260001</v>
      </c>
      <c r="BG1602">
        <f t="shared" ref="BG1602:BG1665" si="107">+BD1602+BE1602</f>
        <v>0</v>
      </c>
      <c r="BH1602" s="22">
        <f t="shared" ref="BH1602:BH1665" si="108">+BG1602-I1602</f>
        <v>-9460</v>
      </c>
      <c r="BI1602" s="61" t="s">
        <v>72</v>
      </c>
      <c r="BJ1602" t="e">
        <f>+VLOOKUP(AH1602,Sheet4!A:A,1,FALSE())</f>
        <v>#N/A</v>
      </c>
      <c r="BO1602" s="62">
        <v>1920</v>
      </c>
      <c r="BP1602" t="s">
        <v>929</v>
      </c>
    </row>
    <row r="1603" spans="1:68" ht="12.75" customHeight="1" x14ac:dyDescent="0.3">
      <c r="A1603" s="60">
        <v>46114</v>
      </c>
      <c r="B1603" t="s">
        <v>76</v>
      </c>
      <c r="F1603">
        <v>3800</v>
      </c>
      <c r="G1603">
        <v>3800</v>
      </c>
      <c r="H1603">
        <v>4760</v>
      </c>
      <c r="I1603">
        <v>4760</v>
      </c>
      <c r="J1603" s="22">
        <v>960</v>
      </c>
      <c r="S1603" t="s">
        <v>77</v>
      </c>
      <c r="W1603">
        <v>2601190</v>
      </c>
      <c r="X1603" t="s">
        <v>926</v>
      </c>
      <c r="Y1603" t="s">
        <v>169</v>
      </c>
      <c r="Z1603" t="s">
        <v>412</v>
      </c>
      <c r="AA1603" t="s">
        <v>932</v>
      </c>
      <c r="AH1603" t="s">
        <v>926</v>
      </c>
      <c r="AI1603" t="s">
        <v>928</v>
      </c>
      <c r="AJ1603" t="s">
        <v>415</v>
      </c>
      <c r="AK1603">
        <v>864272425</v>
      </c>
      <c r="AO1603">
        <v>260001</v>
      </c>
      <c r="BG1603">
        <f t="shared" si="107"/>
        <v>0</v>
      </c>
      <c r="BH1603" s="22">
        <f t="shared" si="108"/>
        <v>-4760</v>
      </c>
      <c r="BI1603" s="61" t="s">
        <v>72</v>
      </c>
      <c r="BJ1603" t="e">
        <f>+VLOOKUP(AH1603,Sheet4!A:A,1,FALSE())</f>
        <v>#N/A</v>
      </c>
      <c r="BO1603" s="62">
        <v>960</v>
      </c>
      <c r="BP1603" t="s">
        <v>929</v>
      </c>
    </row>
    <row r="1604" spans="1:68" ht="12.75" customHeight="1" x14ac:dyDescent="0.3">
      <c r="A1604" s="60">
        <v>46114</v>
      </c>
      <c r="B1604" t="s">
        <v>76</v>
      </c>
      <c r="F1604">
        <v>5440</v>
      </c>
      <c r="G1604">
        <v>5440</v>
      </c>
      <c r="H1604">
        <v>6820</v>
      </c>
      <c r="I1604">
        <v>6820</v>
      </c>
      <c r="J1604" s="22">
        <v>1380</v>
      </c>
      <c r="S1604" t="s">
        <v>77</v>
      </c>
      <c r="W1604">
        <v>2601190</v>
      </c>
      <c r="X1604" t="s">
        <v>926</v>
      </c>
      <c r="Y1604" t="s">
        <v>169</v>
      </c>
      <c r="Z1604" t="s">
        <v>412</v>
      </c>
      <c r="AA1604" t="s">
        <v>933</v>
      </c>
      <c r="AH1604" t="s">
        <v>926</v>
      </c>
      <c r="AI1604" t="s">
        <v>928</v>
      </c>
      <c r="AJ1604" t="s">
        <v>415</v>
      </c>
      <c r="AK1604">
        <v>864272425</v>
      </c>
      <c r="AO1604">
        <v>260001</v>
      </c>
      <c r="BG1604">
        <f t="shared" si="107"/>
        <v>0</v>
      </c>
      <c r="BH1604" s="22">
        <f t="shared" si="108"/>
        <v>-6820</v>
      </c>
      <c r="BI1604" s="61" t="s">
        <v>72</v>
      </c>
      <c r="BJ1604" t="e">
        <f>+VLOOKUP(AH1604,Sheet4!A:A,1,FALSE())</f>
        <v>#N/A</v>
      </c>
      <c r="BO1604" s="62">
        <v>1380</v>
      </c>
      <c r="BP1604" t="s">
        <v>929</v>
      </c>
    </row>
    <row r="1605" spans="1:68" ht="12.75" customHeight="1" x14ac:dyDescent="0.3">
      <c r="A1605" s="60">
        <v>46114</v>
      </c>
      <c r="B1605" t="s">
        <v>76</v>
      </c>
      <c r="F1605">
        <v>4720</v>
      </c>
      <c r="G1605">
        <v>4720</v>
      </c>
      <c r="H1605">
        <v>5920</v>
      </c>
      <c r="I1605">
        <v>5920</v>
      </c>
      <c r="J1605" s="22">
        <v>1200</v>
      </c>
      <c r="S1605" t="s">
        <v>77</v>
      </c>
      <c r="W1605">
        <v>2601190</v>
      </c>
      <c r="X1605" t="s">
        <v>926</v>
      </c>
      <c r="Y1605" t="s">
        <v>169</v>
      </c>
      <c r="Z1605" t="s">
        <v>412</v>
      </c>
      <c r="AA1605" t="s">
        <v>934</v>
      </c>
      <c r="AH1605" t="s">
        <v>926</v>
      </c>
      <c r="AI1605" t="s">
        <v>928</v>
      </c>
      <c r="AJ1605" t="s">
        <v>415</v>
      </c>
      <c r="AK1605">
        <v>864272425</v>
      </c>
      <c r="AO1605">
        <v>260001</v>
      </c>
      <c r="BG1605">
        <f t="shared" si="107"/>
        <v>0</v>
      </c>
      <c r="BH1605" s="22">
        <f t="shared" si="108"/>
        <v>-5920</v>
      </c>
      <c r="BI1605" s="61" t="s">
        <v>72</v>
      </c>
      <c r="BJ1605" t="e">
        <f>+VLOOKUP(AH1605,Sheet4!A:A,1,FALSE())</f>
        <v>#N/A</v>
      </c>
      <c r="BO1605" s="62">
        <v>1200</v>
      </c>
      <c r="BP1605" t="s">
        <v>929</v>
      </c>
    </row>
    <row r="1606" spans="1:68" ht="12.75" customHeight="1" x14ac:dyDescent="0.3">
      <c r="A1606" s="60">
        <v>46114</v>
      </c>
      <c r="B1606" t="s">
        <v>76</v>
      </c>
      <c r="F1606">
        <v>7200</v>
      </c>
      <c r="G1606">
        <v>7200</v>
      </c>
      <c r="H1606">
        <v>9040</v>
      </c>
      <c r="I1606">
        <v>9040</v>
      </c>
      <c r="J1606" s="22">
        <v>1840</v>
      </c>
      <c r="S1606" t="s">
        <v>77</v>
      </c>
      <c r="W1606">
        <v>2601190</v>
      </c>
      <c r="X1606" t="s">
        <v>926</v>
      </c>
      <c r="Y1606" t="s">
        <v>169</v>
      </c>
      <c r="Z1606" t="s">
        <v>412</v>
      </c>
      <c r="AA1606" t="s">
        <v>935</v>
      </c>
      <c r="AH1606" t="s">
        <v>926</v>
      </c>
      <c r="AI1606" t="s">
        <v>928</v>
      </c>
      <c r="AJ1606" t="s">
        <v>415</v>
      </c>
      <c r="AK1606">
        <v>864272425</v>
      </c>
      <c r="AO1606">
        <v>260001</v>
      </c>
      <c r="BG1606">
        <f t="shared" si="107"/>
        <v>0</v>
      </c>
      <c r="BH1606" s="22">
        <f t="shared" si="108"/>
        <v>-9040</v>
      </c>
      <c r="BI1606" s="61" t="s">
        <v>72</v>
      </c>
      <c r="BJ1606" t="e">
        <f>+VLOOKUP(AH1606,Sheet4!A:A,1,FALSE())</f>
        <v>#N/A</v>
      </c>
      <c r="BO1606" s="62">
        <v>1840</v>
      </c>
      <c r="BP1606" t="s">
        <v>929</v>
      </c>
    </row>
    <row r="1607" spans="1:68" ht="12.75" customHeight="1" x14ac:dyDescent="0.3">
      <c r="A1607" s="60">
        <v>46114</v>
      </c>
      <c r="B1607" t="s">
        <v>76</v>
      </c>
      <c r="F1607">
        <v>8440</v>
      </c>
      <c r="G1607">
        <v>8440</v>
      </c>
      <c r="H1607">
        <v>10600</v>
      </c>
      <c r="I1607">
        <v>10600</v>
      </c>
      <c r="J1607" s="22">
        <v>2160</v>
      </c>
      <c r="S1607" t="s">
        <v>77</v>
      </c>
      <c r="W1607">
        <v>2601190</v>
      </c>
      <c r="X1607" t="s">
        <v>926</v>
      </c>
      <c r="Y1607" t="s">
        <v>169</v>
      </c>
      <c r="Z1607" t="s">
        <v>412</v>
      </c>
      <c r="AA1607" t="s">
        <v>936</v>
      </c>
      <c r="AH1607" t="s">
        <v>926</v>
      </c>
      <c r="AI1607" t="s">
        <v>928</v>
      </c>
      <c r="AJ1607" t="s">
        <v>415</v>
      </c>
      <c r="AK1607">
        <v>864272425</v>
      </c>
      <c r="AO1607">
        <v>260001</v>
      </c>
      <c r="BG1607">
        <f t="shared" si="107"/>
        <v>0</v>
      </c>
      <c r="BH1607" s="22">
        <f t="shared" si="108"/>
        <v>-10600</v>
      </c>
      <c r="BI1607" s="61" t="s">
        <v>72</v>
      </c>
      <c r="BJ1607" t="e">
        <f>+VLOOKUP(AH1607,Sheet4!A:A,1,FALSE())</f>
        <v>#N/A</v>
      </c>
      <c r="BO1607" s="62">
        <v>2160</v>
      </c>
      <c r="BP1607" t="s">
        <v>929</v>
      </c>
    </row>
    <row r="1608" spans="1:68" ht="12.75" customHeight="1" x14ac:dyDescent="0.3">
      <c r="A1608" s="60">
        <v>46114</v>
      </c>
      <c r="B1608" t="s">
        <v>78</v>
      </c>
      <c r="F1608" s="63">
        <v>106</v>
      </c>
      <c r="G1608">
        <v>53</v>
      </c>
      <c r="H1608">
        <v>129</v>
      </c>
      <c r="I1608">
        <v>129</v>
      </c>
      <c r="J1608" s="22">
        <v>23</v>
      </c>
      <c r="S1608" t="s">
        <v>79</v>
      </c>
      <c r="W1608">
        <v>2601190</v>
      </c>
      <c r="X1608" t="s">
        <v>926</v>
      </c>
      <c r="Y1608" t="s">
        <v>169</v>
      </c>
      <c r="Z1608" t="s">
        <v>412</v>
      </c>
      <c r="AA1608" t="s">
        <v>927</v>
      </c>
      <c r="AH1608" t="s">
        <v>926</v>
      </c>
      <c r="AI1608" t="s">
        <v>928</v>
      </c>
      <c r="AJ1608" t="s">
        <v>415</v>
      </c>
      <c r="AK1608">
        <v>864272425</v>
      </c>
      <c r="AO1608">
        <v>260001</v>
      </c>
      <c r="BG1608">
        <f t="shared" si="107"/>
        <v>0</v>
      </c>
      <c r="BH1608" s="22">
        <f t="shared" si="108"/>
        <v>-129</v>
      </c>
      <c r="BI1608" s="61" t="s">
        <v>72</v>
      </c>
      <c r="BJ1608" t="e">
        <f>+VLOOKUP(AH1608,Sheet4!A:A,1,FALSE())</f>
        <v>#N/A</v>
      </c>
      <c r="BO1608" s="62">
        <v>23</v>
      </c>
      <c r="BP1608" t="s">
        <v>929</v>
      </c>
    </row>
    <row r="1609" spans="1:68" ht="12.75" customHeight="1" x14ac:dyDescent="0.3">
      <c r="A1609" s="60">
        <v>46114</v>
      </c>
      <c r="B1609" t="s">
        <v>78</v>
      </c>
      <c r="F1609" s="63">
        <v>263</v>
      </c>
      <c r="G1609">
        <v>131.5</v>
      </c>
      <c r="H1609">
        <v>319</v>
      </c>
      <c r="I1609">
        <v>319</v>
      </c>
      <c r="J1609" s="22">
        <v>56</v>
      </c>
      <c r="S1609" t="s">
        <v>79</v>
      </c>
      <c r="W1609">
        <v>2601190</v>
      </c>
      <c r="X1609" t="s">
        <v>926</v>
      </c>
      <c r="Y1609" t="s">
        <v>169</v>
      </c>
      <c r="Z1609" t="s">
        <v>412</v>
      </c>
      <c r="AA1609" t="s">
        <v>930</v>
      </c>
      <c r="AH1609" t="s">
        <v>926</v>
      </c>
      <c r="AI1609" t="s">
        <v>928</v>
      </c>
      <c r="AJ1609" t="s">
        <v>415</v>
      </c>
      <c r="AK1609">
        <v>864272425</v>
      </c>
      <c r="AO1609">
        <v>260001</v>
      </c>
      <c r="BG1609">
        <f t="shared" si="107"/>
        <v>0</v>
      </c>
      <c r="BH1609" s="22">
        <f t="shared" si="108"/>
        <v>-319</v>
      </c>
      <c r="BI1609" s="61" t="s">
        <v>72</v>
      </c>
      <c r="BJ1609" t="e">
        <f>+VLOOKUP(AH1609,Sheet4!A:A,1,FALSE())</f>
        <v>#N/A</v>
      </c>
      <c r="BO1609" s="62">
        <v>56</v>
      </c>
      <c r="BP1609" t="s">
        <v>929</v>
      </c>
    </row>
    <row r="1610" spans="1:68" ht="12.75" customHeight="1" x14ac:dyDescent="0.3">
      <c r="A1610" s="60">
        <v>46114</v>
      </c>
      <c r="B1610" t="s">
        <v>78</v>
      </c>
      <c r="F1610" s="63">
        <v>290</v>
      </c>
      <c r="G1610">
        <v>145</v>
      </c>
      <c r="H1610">
        <v>352</v>
      </c>
      <c r="I1610">
        <v>352</v>
      </c>
      <c r="J1610" s="22">
        <v>62</v>
      </c>
      <c r="S1610" t="s">
        <v>79</v>
      </c>
      <c r="W1610">
        <v>2601190</v>
      </c>
      <c r="X1610" t="s">
        <v>926</v>
      </c>
      <c r="Y1610" t="s">
        <v>169</v>
      </c>
      <c r="Z1610" t="s">
        <v>412</v>
      </c>
      <c r="AA1610" t="s">
        <v>931</v>
      </c>
      <c r="AH1610" t="s">
        <v>926</v>
      </c>
      <c r="AI1610" t="s">
        <v>928</v>
      </c>
      <c r="AJ1610" t="s">
        <v>415</v>
      </c>
      <c r="AK1610">
        <v>864272425</v>
      </c>
      <c r="AO1610">
        <v>260001</v>
      </c>
      <c r="BG1610">
        <f t="shared" si="107"/>
        <v>0</v>
      </c>
      <c r="BH1610" s="22">
        <f t="shared" si="108"/>
        <v>-352</v>
      </c>
      <c r="BI1610" s="61" t="s">
        <v>72</v>
      </c>
      <c r="BJ1610" t="e">
        <f>+VLOOKUP(AH1610,Sheet4!A:A,1,FALSE())</f>
        <v>#N/A</v>
      </c>
      <c r="BO1610" s="62">
        <v>62</v>
      </c>
      <c r="BP1610" t="s">
        <v>929</v>
      </c>
    </row>
    <row r="1611" spans="1:68" ht="12.75" customHeight="1" x14ac:dyDescent="0.3">
      <c r="A1611" s="60">
        <v>46114</v>
      </c>
      <c r="B1611" t="s">
        <v>78</v>
      </c>
      <c r="F1611" s="63">
        <v>190</v>
      </c>
      <c r="G1611">
        <v>95</v>
      </c>
      <c r="H1611">
        <v>230</v>
      </c>
      <c r="I1611">
        <v>230</v>
      </c>
      <c r="J1611" s="22">
        <v>40</v>
      </c>
      <c r="S1611" t="s">
        <v>79</v>
      </c>
      <c r="W1611">
        <v>2601190</v>
      </c>
      <c r="X1611" t="s">
        <v>926</v>
      </c>
      <c r="Y1611" t="s">
        <v>169</v>
      </c>
      <c r="Z1611" t="s">
        <v>412</v>
      </c>
      <c r="AA1611" t="s">
        <v>932</v>
      </c>
      <c r="AH1611" t="s">
        <v>926</v>
      </c>
      <c r="AI1611" t="s">
        <v>928</v>
      </c>
      <c r="AJ1611" t="s">
        <v>415</v>
      </c>
      <c r="AK1611">
        <v>864272425</v>
      </c>
      <c r="AO1611">
        <v>260001</v>
      </c>
      <c r="BG1611">
        <f t="shared" si="107"/>
        <v>0</v>
      </c>
      <c r="BH1611" s="22">
        <f t="shared" si="108"/>
        <v>-230</v>
      </c>
      <c r="BI1611" s="61" t="s">
        <v>72</v>
      </c>
      <c r="BJ1611" t="e">
        <f>+VLOOKUP(AH1611,Sheet4!A:A,1,FALSE())</f>
        <v>#N/A</v>
      </c>
      <c r="BO1611" s="62">
        <v>40</v>
      </c>
      <c r="BP1611" t="s">
        <v>929</v>
      </c>
    </row>
    <row r="1612" spans="1:68" ht="12.75" customHeight="1" x14ac:dyDescent="0.3">
      <c r="A1612" s="60">
        <v>46114</v>
      </c>
      <c r="B1612" t="s">
        <v>78</v>
      </c>
      <c r="F1612" s="63">
        <v>272</v>
      </c>
      <c r="G1612">
        <v>136</v>
      </c>
      <c r="H1612">
        <v>330</v>
      </c>
      <c r="I1612">
        <v>330</v>
      </c>
      <c r="J1612" s="22">
        <v>58</v>
      </c>
      <c r="S1612" t="s">
        <v>79</v>
      </c>
      <c r="W1612">
        <v>2601190</v>
      </c>
      <c r="X1612" t="s">
        <v>926</v>
      </c>
      <c r="Y1612" t="s">
        <v>169</v>
      </c>
      <c r="Z1612" t="s">
        <v>412</v>
      </c>
      <c r="AA1612" t="s">
        <v>933</v>
      </c>
      <c r="AH1612" t="s">
        <v>926</v>
      </c>
      <c r="AI1612" t="s">
        <v>928</v>
      </c>
      <c r="AJ1612" t="s">
        <v>415</v>
      </c>
      <c r="AK1612">
        <v>864272425</v>
      </c>
      <c r="AO1612">
        <v>260001</v>
      </c>
      <c r="BG1612">
        <f t="shared" si="107"/>
        <v>0</v>
      </c>
      <c r="BH1612" s="22">
        <f t="shared" si="108"/>
        <v>-330</v>
      </c>
      <c r="BI1612" s="61" t="s">
        <v>72</v>
      </c>
      <c r="BJ1612" t="e">
        <f>+VLOOKUP(AH1612,Sheet4!A:A,1,FALSE())</f>
        <v>#N/A</v>
      </c>
      <c r="BO1612" s="62">
        <v>58</v>
      </c>
      <c r="BP1612" t="s">
        <v>929</v>
      </c>
    </row>
    <row r="1613" spans="1:68" ht="12.75" customHeight="1" x14ac:dyDescent="0.3">
      <c r="A1613" s="60">
        <v>46114</v>
      </c>
      <c r="B1613" t="s">
        <v>78</v>
      </c>
      <c r="F1613" s="63">
        <v>236</v>
      </c>
      <c r="G1613">
        <v>118</v>
      </c>
      <c r="H1613">
        <v>286</v>
      </c>
      <c r="I1613">
        <v>286</v>
      </c>
      <c r="J1613" s="22">
        <v>50</v>
      </c>
      <c r="S1613" t="s">
        <v>79</v>
      </c>
      <c r="W1613">
        <v>2601190</v>
      </c>
      <c r="X1613" t="s">
        <v>926</v>
      </c>
      <c r="Y1613" t="s">
        <v>169</v>
      </c>
      <c r="Z1613" t="s">
        <v>412</v>
      </c>
      <c r="AA1613" t="s">
        <v>934</v>
      </c>
      <c r="AH1613" t="s">
        <v>926</v>
      </c>
      <c r="AI1613" t="s">
        <v>928</v>
      </c>
      <c r="AJ1613" t="s">
        <v>415</v>
      </c>
      <c r="AK1613">
        <v>864272425</v>
      </c>
      <c r="AO1613">
        <v>260001</v>
      </c>
      <c r="BG1613">
        <f t="shared" si="107"/>
        <v>0</v>
      </c>
      <c r="BH1613" s="22">
        <f t="shared" si="108"/>
        <v>-286</v>
      </c>
      <c r="BI1613" s="61" t="s">
        <v>72</v>
      </c>
      <c r="BJ1613" t="e">
        <f>+VLOOKUP(AH1613,Sheet4!A:A,1,FALSE())</f>
        <v>#N/A</v>
      </c>
      <c r="BO1613" s="62">
        <v>50</v>
      </c>
      <c r="BP1613" t="s">
        <v>929</v>
      </c>
    </row>
    <row r="1614" spans="1:68" ht="12.75" customHeight="1" x14ac:dyDescent="0.3">
      <c r="A1614" s="60">
        <v>46114</v>
      </c>
      <c r="B1614" t="s">
        <v>78</v>
      </c>
      <c r="F1614" s="63">
        <v>328</v>
      </c>
      <c r="G1614">
        <v>164</v>
      </c>
      <c r="H1614">
        <v>398</v>
      </c>
      <c r="I1614">
        <v>398</v>
      </c>
      <c r="J1614" s="22">
        <v>70</v>
      </c>
      <c r="S1614" t="s">
        <v>79</v>
      </c>
      <c r="W1614">
        <v>2601190</v>
      </c>
      <c r="X1614" t="s">
        <v>926</v>
      </c>
      <c r="Y1614" t="s">
        <v>169</v>
      </c>
      <c r="Z1614" t="s">
        <v>412</v>
      </c>
      <c r="AA1614" t="s">
        <v>935</v>
      </c>
      <c r="AH1614" t="s">
        <v>926</v>
      </c>
      <c r="AI1614" t="s">
        <v>928</v>
      </c>
      <c r="AJ1614" t="s">
        <v>415</v>
      </c>
      <c r="AK1614">
        <v>864272425</v>
      </c>
      <c r="AO1614">
        <v>260001</v>
      </c>
      <c r="BG1614">
        <f t="shared" si="107"/>
        <v>0</v>
      </c>
      <c r="BH1614" s="22">
        <f t="shared" si="108"/>
        <v>-398</v>
      </c>
      <c r="BI1614" s="61" t="s">
        <v>72</v>
      </c>
      <c r="BJ1614" t="e">
        <f>+VLOOKUP(AH1614,Sheet4!A:A,1,FALSE())</f>
        <v>#N/A</v>
      </c>
      <c r="BO1614" s="62">
        <v>70</v>
      </c>
      <c r="BP1614" t="s">
        <v>929</v>
      </c>
    </row>
    <row r="1615" spans="1:68" ht="12.75" customHeight="1" x14ac:dyDescent="0.3">
      <c r="A1615" s="60">
        <v>46114</v>
      </c>
      <c r="B1615" t="s">
        <v>78</v>
      </c>
      <c r="F1615" s="63">
        <v>349</v>
      </c>
      <c r="G1615">
        <v>174.5</v>
      </c>
      <c r="H1615">
        <v>423</v>
      </c>
      <c r="I1615">
        <v>423</v>
      </c>
      <c r="J1615" s="22">
        <v>74</v>
      </c>
      <c r="S1615" t="s">
        <v>79</v>
      </c>
      <c r="W1615">
        <v>2601190</v>
      </c>
      <c r="X1615" t="s">
        <v>926</v>
      </c>
      <c r="Y1615" t="s">
        <v>169</v>
      </c>
      <c r="Z1615" t="s">
        <v>412</v>
      </c>
      <c r="AA1615" t="s">
        <v>936</v>
      </c>
      <c r="AH1615" t="s">
        <v>926</v>
      </c>
      <c r="AI1615" t="s">
        <v>928</v>
      </c>
      <c r="AJ1615" t="s">
        <v>415</v>
      </c>
      <c r="AK1615">
        <v>864272425</v>
      </c>
      <c r="AO1615">
        <v>260001</v>
      </c>
      <c r="BG1615">
        <f t="shared" si="107"/>
        <v>0</v>
      </c>
      <c r="BH1615" s="22">
        <f t="shared" si="108"/>
        <v>-423</v>
      </c>
      <c r="BI1615" s="61" t="s">
        <v>72</v>
      </c>
      <c r="BJ1615" t="e">
        <f>+VLOOKUP(AH1615,Sheet4!A:A,1,FALSE())</f>
        <v>#N/A</v>
      </c>
      <c r="BO1615" s="62">
        <v>74</v>
      </c>
      <c r="BP1615" t="s">
        <v>929</v>
      </c>
    </row>
    <row r="1616" spans="1:68" ht="12.75" customHeight="1" x14ac:dyDescent="0.3">
      <c r="A1616" s="60">
        <v>46114</v>
      </c>
      <c r="B1616" t="s">
        <v>80</v>
      </c>
      <c r="F1616">
        <v>1325</v>
      </c>
      <c r="G1616">
        <v>1325</v>
      </c>
      <c r="H1616">
        <v>1612.5</v>
      </c>
      <c r="I1616">
        <v>1612.5</v>
      </c>
      <c r="J1616" s="22">
        <v>287.5</v>
      </c>
      <c r="S1616" t="s">
        <v>81</v>
      </c>
      <c r="W1616">
        <v>2601190</v>
      </c>
      <c r="X1616" t="s">
        <v>926</v>
      </c>
      <c r="Y1616" t="s">
        <v>169</v>
      </c>
      <c r="Z1616" t="s">
        <v>412</v>
      </c>
      <c r="AA1616" t="s">
        <v>927</v>
      </c>
      <c r="AH1616" t="s">
        <v>926</v>
      </c>
      <c r="AI1616" t="s">
        <v>928</v>
      </c>
      <c r="AJ1616" t="s">
        <v>415</v>
      </c>
      <c r="AK1616">
        <v>864272425</v>
      </c>
      <c r="AO1616">
        <v>260001</v>
      </c>
      <c r="BD1616" s="64">
        <v>1325</v>
      </c>
      <c r="BG1616">
        <f t="shared" si="107"/>
        <v>1325</v>
      </c>
      <c r="BH1616" s="22">
        <f t="shared" si="108"/>
        <v>-287.5</v>
      </c>
      <c r="BI1616" s="67" t="s">
        <v>100</v>
      </c>
      <c r="BJ1616" t="e">
        <f>+VLOOKUP(AH1616,Sheet4!A:A,1,FALSE())</f>
        <v>#N/A</v>
      </c>
      <c r="BO1616" s="62">
        <v>287.5</v>
      </c>
      <c r="BP1616" t="s">
        <v>929</v>
      </c>
    </row>
    <row r="1617" spans="1:68" ht="12.75" customHeight="1" x14ac:dyDescent="0.3">
      <c r="A1617" s="60">
        <v>46114</v>
      </c>
      <c r="B1617" t="s">
        <v>80</v>
      </c>
      <c r="F1617">
        <v>3287.5</v>
      </c>
      <c r="G1617">
        <v>3287.5</v>
      </c>
      <c r="H1617">
        <v>3987.5</v>
      </c>
      <c r="I1617">
        <v>3987.5</v>
      </c>
      <c r="J1617" s="22">
        <v>700</v>
      </c>
      <c r="S1617" t="s">
        <v>81</v>
      </c>
      <c r="W1617">
        <v>2601190</v>
      </c>
      <c r="X1617" t="s">
        <v>926</v>
      </c>
      <c r="Y1617" t="s">
        <v>169</v>
      </c>
      <c r="Z1617" t="s">
        <v>412</v>
      </c>
      <c r="AA1617" t="s">
        <v>930</v>
      </c>
      <c r="AH1617" t="s">
        <v>926</v>
      </c>
      <c r="AI1617" t="s">
        <v>928</v>
      </c>
      <c r="AJ1617" t="s">
        <v>415</v>
      </c>
      <c r="AK1617">
        <v>864272425</v>
      </c>
      <c r="AO1617">
        <v>260001</v>
      </c>
      <c r="BD1617" s="64">
        <v>3288</v>
      </c>
      <c r="BG1617">
        <f t="shared" si="107"/>
        <v>3288</v>
      </c>
      <c r="BH1617" s="22">
        <f t="shared" si="108"/>
        <v>-699.5</v>
      </c>
      <c r="BI1617" s="67" t="s">
        <v>100</v>
      </c>
      <c r="BJ1617" t="e">
        <f>+VLOOKUP(AH1617,Sheet4!A:A,1,FALSE())</f>
        <v>#N/A</v>
      </c>
      <c r="BO1617" s="62">
        <v>700</v>
      </c>
      <c r="BP1617" t="s">
        <v>929</v>
      </c>
    </row>
    <row r="1618" spans="1:68" ht="12.75" customHeight="1" x14ac:dyDescent="0.3">
      <c r="A1618" s="60">
        <v>46114</v>
      </c>
      <c r="B1618" t="s">
        <v>80</v>
      </c>
      <c r="F1618">
        <v>3625</v>
      </c>
      <c r="G1618">
        <v>3625</v>
      </c>
      <c r="H1618">
        <v>4400</v>
      </c>
      <c r="I1618">
        <v>4400</v>
      </c>
      <c r="J1618" s="22">
        <v>775</v>
      </c>
      <c r="S1618" t="s">
        <v>81</v>
      </c>
      <c r="W1618">
        <v>2601190</v>
      </c>
      <c r="X1618" t="s">
        <v>926</v>
      </c>
      <c r="Y1618" t="s">
        <v>169</v>
      </c>
      <c r="Z1618" t="s">
        <v>412</v>
      </c>
      <c r="AA1618" t="s">
        <v>931</v>
      </c>
      <c r="AH1618" t="s">
        <v>926</v>
      </c>
      <c r="AI1618" t="s">
        <v>928</v>
      </c>
      <c r="AJ1618" t="s">
        <v>415</v>
      </c>
      <c r="AK1618">
        <v>864272425</v>
      </c>
      <c r="AO1618">
        <v>260001</v>
      </c>
      <c r="BD1618" s="64">
        <v>3625</v>
      </c>
      <c r="BG1618">
        <f t="shared" si="107"/>
        <v>3625</v>
      </c>
      <c r="BH1618" s="22">
        <f t="shared" si="108"/>
        <v>-775</v>
      </c>
      <c r="BI1618" s="67" t="s">
        <v>100</v>
      </c>
      <c r="BJ1618" t="e">
        <f>+VLOOKUP(AH1618,Sheet4!A:A,1,FALSE())</f>
        <v>#N/A</v>
      </c>
      <c r="BO1618" s="62">
        <v>775</v>
      </c>
      <c r="BP1618" t="s">
        <v>929</v>
      </c>
    </row>
    <row r="1619" spans="1:68" ht="12.75" customHeight="1" x14ac:dyDescent="0.3">
      <c r="A1619" s="60">
        <v>46114</v>
      </c>
      <c r="B1619" t="s">
        <v>80</v>
      </c>
      <c r="F1619">
        <v>2375</v>
      </c>
      <c r="G1619">
        <v>2375</v>
      </c>
      <c r="H1619">
        <v>2875</v>
      </c>
      <c r="I1619">
        <v>2875</v>
      </c>
      <c r="J1619" s="22">
        <v>500</v>
      </c>
      <c r="S1619" t="s">
        <v>81</v>
      </c>
      <c r="W1619">
        <v>2601190</v>
      </c>
      <c r="X1619" t="s">
        <v>926</v>
      </c>
      <c r="Y1619" t="s">
        <v>169</v>
      </c>
      <c r="Z1619" t="s">
        <v>412</v>
      </c>
      <c r="AA1619" t="s">
        <v>932</v>
      </c>
      <c r="AH1619" t="s">
        <v>926</v>
      </c>
      <c r="AI1619" t="s">
        <v>928</v>
      </c>
      <c r="AJ1619" t="s">
        <v>415</v>
      </c>
      <c r="AK1619">
        <v>864272425</v>
      </c>
      <c r="AO1619">
        <v>260001</v>
      </c>
      <c r="BD1619" s="64">
        <v>2375</v>
      </c>
      <c r="BG1619">
        <f t="shared" si="107"/>
        <v>2375</v>
      </c>
      <c r="BH1619" s="22">
        <f t="shared" si="108"/>
        <v>-500</v>
      </c>
      <c r="BI1619" s="67" t="s">
        <v>100</v>
      </c>
      <c r="BJ1619" t="e">
        <f>+VLOOKUP(AH1619,Sheet4!A:A,1,FALSE())</f>
        <v>#N/A</v>
      </c>
      <c r="BO1619" s="62">
        <v>500</v>
      </c>
      <c r="BP1619" t="s">
        <v>929</v>
      </c>
    </row>
    <row r="1620" spans="1:68" ht="12.75" customHeight="1" x14ac:dyDescent="0.3">
      <c r="A1620" s="60">
        <v>46114</v>
      </c>
      <c r="B1620" t="s">
        <v>80</v>
      </c>
      <c r="F1620">
        <v>3400</v>
      </c>
      <c r="G1620">
        <v>3400</v>
      </c>
      <c r="H1620">
        <v>4125</v>
      </c>
      <c r="I1620">
        <v>4125</v>
      </c>
      <c r="J1620" s="22">
        <v>725</v>
      </c>
      <c r="S1620" t="s">
        <v>81</v>
      </c>
      <c r="W1620">
        <v>2601190</v>
      </c>
      <c r="X1620" t="s">
        <v>926</v>
      </c>
      <c r="Y1620" t="s">
        <v>169</v>
      </c>
      <c r="Z1620" t="s">
        <v>412</v>
      </c>
      <c r="AA1620" t="s">
        <v>933</v>
      </c>
      <c r="AH1620" t="s">
        <v>926</v>
      </c>
      <c r="AI1620" t="s">
        <v>928</v>
      </c>
      <c r="AJ1620" t="s">
        <v>415</v>
      </c>
      <c r="AK1620">
        <v>864272425</v>
      </c>
      <c r="AO1620">
        <v>260001</v>
      </c>
      <c r="BD1620" s="64">
        <v>3400</v>
      </c>
      <c r="BG1620">
        <f t="shared" si="107"/>
        <v>3400</v>
      </c>
      <c r="BH1620" s="22">
        <f t="shared" si="108"/>
        <v>-725</v>
      </c>
      <c r="BI1620" s="67" t="s">
        <v>100</v>
      </c>
      <c r="BJ1620" t="e">
        <f>+VLOOKUP(AH1620,Sheet4!A:A,1,FALSE())</f>
        <v>#N/A</v>
      </c>
      <c r="BO1620" s="62">
        <v>725</v>
      </c>
      <c r="BP1620" t="s">
        <v>929</v>
      </c>
    </row>
    <row r="1621" spans="1:68" ht="12.75" customHeight="1" x14ac:dyDescent="0.3">
      <c r="A1621" s="60">
        <v>46114</v>
      </c>
      <c r="B1621" t="s">
        <v>80</v>
      </c>
      <c r="F1621">
        <v>2950</v>
      </c>
      <c r="G1621">
        <v>2950</v>
      </c>
      <c r="H1621">
        <v>3575</v>
      </c>
      <c r="I1621">
        <v>3575</v>
      </c>
      <c r="J1621" s="22">
        <v>625</v>
      </c>
      <c r="S1621" t="s">
        <v>81</v>
      </c>
      <c r="W1621">
        <v>2601190</v>
      </c>
      <c r="X1621" t="s">
        <v>926</v>
      </c>
      <c r="Y1621" t="s">
        <v>169</v>
      </c>
      <c r="Z1621" t="s">
        <v>412</v>
      </c>
      <c r="AA1621" t="s">
        <v>934</v>
      </c>
      <c r="AH1621" t="s">
        <v>926</v>
      </c>
      <c r="AI1621" t="s">
        <v>928</v>
      </c>
      <c r="AJ1621" t="s">
        <v>415</v>
      </c>
      <c r="AK1621">
        <v>864272425</v>
      </c>
      <c r="AO1621">
        <v>260001</v>
      </c>
      <c r="BD1621" s="64">
        <v>2950</v>
      </c>
      <c r="BG1621">
        <f t="shared" si="107"/>
        <v>2950</v>
      </c>
      <c r="BH1621" s="22">
        <f t="shared" si="108"/>
        <v>-625</v>
      </c>
      <c r="BI1621" s="67" t="s">
        <v>100</v>
      </c>
      <c r="BJ1621" t="e">
        <f>+VLOOKUP(AH1621,Sheet4!A:A,1,FALSE())</f>
        <v>#N/A</v>
      </c>
      <c r="BO1621" s="62">
        <v>625</v>
      </c>
      <c r="BP1621" t="s">
        <v>929</v>
      </c>
    </row>
    <row r="1622" spans="1:68" ht="12.75" customHeight="1" x14ac:dyDescent="0.3">
      <c r="A1622" s="60">
        <v>46114</v>
      </c>
      <c r="B1622" t="s">
        <v>80</v>
      </c>
      <c r="F1622">
        <v>4100</v>
      </c>
      <c r="G1622">
        <v>4100</v>
      </c>
      <c r="H1622">
        <v>4975</v>
      </c>
      <c r="I1622">
        <v>4975</v>
      </c>
      <c r="J1622" s="22">
        <v>875</v>
      </c>
      <c r="S1622" t="s">
        <v>81</v>
      </c>
      <c r="W1622">
        <v>2601190</v>
      </c>
      <c r="X1622" t="s">
        <v>926</v>
      </c>
      <c r="Y1622" t="s">
        <v>169</v>
      </c>
      <c r="Z1622" t="s">
        <v>412</v>
      </c>
      <c r="AA1622" t="s">
        <v>935</v>
      </c>
      <c r="AH1622" t="s">
        <v>926</v>
      </c>
      <c r="AI1622" t="s">
        <v>928</v>
      </c>
      <c r="AJ1622" t="s">
        <v>415</v>
      </c>
      <c r="AK1622">
        <v>864272425</v>
      </c>
      <c r="AO1622">
        <v>260001</v>
      </c>
      <c r="BD1622" s="64">
        <v>4100</v>
      </c>
      <c r="BG1622">
        <f t="shared" si="107"/>
        <v>4100</v>
      </c>
      <c r="BH1622" s="22">
        <f t="shared" si="108"/>
        <v>-875</v>
      </c>
      <c r="BI1622" s="67" t="s">
        <v>100</v>
      </c>
      <c r="BJ1622" t="e">
        <f>+VLOOKUP(AH1622,Sheet4!A:A,1,FALSE())</f>
        <v>#N/A</v>
      </c>
      <c r="BO1622" s="62">
        <v>875</v>
      </c>
      <c r="BP1622" t="s">
        <v>929</v>
      </c>
    </row>
    <row r="1623" spans="1:68" ht="12.75" customHeight="1" x14ac:dyDescent="0.3">
      <c r="A1623" s="60">
        <v>46114</v>
      </c>
      <c r="B1623" t="s">
        <v>80</v>
      </c>
      <c r="F1623">
        <v>4362.5</v>
      </c>
      <c r="G1623">
        <v>4362.5</v>
      </c>
      <c r="H1623">
        <v>5287.5</v>
      </c>
      <c r="I1623">
        <v>5287.5</v>
      </c>
      <c r="J1623" s="22">
        <v>925</v>
      </c>
      <c r="S1623" t="s">
        <v>81</v>
      </c>
      <c r="W1623">
        <v>2601190</v>
      </c>
      <c r="X1623" t="s">
        <v>926</v>
      </c>
      <c r="Y1623" t="s">
        <v>169</v>
      </c>
      <c r="Z1623" t="s">
        <v>412</v>
      </c>
      <c r="AA1623" t="s">
        <v>936</v>
      </c>
      <c r="AH1623" t="s">
        <v>926</v>
      </c>
      <c r="AI1623" t="s">
        <v>928</v>
      </c>
      <c r="AJ1623" t="s">
        <v>415</v>
      </c>
      <c r="AK1623">
        <v>864272425</v>
      </c>
      <c r="AO1623">
        <v>260001</v>
      </c>
      <c r="BD1623" s="64">
        <v>4362</v>
      </c>
      <c r="BG1623">
        <f t="shared" si="107"/>
        <v>4362</v>
      </c>
      <c r="BH1623" s="22">
        <f t="shared" si="108"/>
        <v>-925.5</v>
      </c>
      <c r="BI1623" s="67" t="s">
        <v>100</v>
      </c>
      <c r="BJ1623" t="e">
        <f>+VLOOKUP(AH1623,Sheet4!A:A,1,FALSE())</f>
        <v>#N/A</v>
      </c>
      <c r="BO1623" s="62">
        <v>925</v>
      </c>
      <c r="BP1623" t="s">
        <v>929</v>
      </c>
    </row>
    <row r="1624" spans="1:68" ht="12.75" customHeight="1" x14ac:dyDescent="0.3">
      <c r="A1624" s="60">
        <v>46114</v>
      </c>
      <c r="B1624" t="s">
        <v>82</v>
      </c>
      <c r="F1624" s="63">
        <v>120</v>
      </c>
      <c r="G1624">
        <v>60</v>
      </c>
      <c r="H1624">
        <v>192</v>
      </c>
      <c r="I1624">
        <v>192</v>
      </c>
      <c r="J1624" s="22">
        <v>72</v>
      </c>
      <c r="S1624" t="s">
        <v>83</v>
      </c>
      <c r="W1624">
        <v>2601190</v>
      </c>
      <c r="X1624" t="s">
        <v>926</v>
      </c>
      <c r="Y1624" t="s">
        <v>169</v>
      </c>
      <c r="Z1624" t="s">
        <v>412</v>
      </c>
      <c r="AA1624" t="s">
        <v>927</v>
      </c>
      <c r="AH1624" t="s">
        <v>926</v>
      </c>
      <c r="AI1624" t="s">
        <v>928</v>
      </c>
      <c r="AJ1624" t="s">
        <v>415</v>
      </c>
      <c r="AK1624">
        <v>864272425</v>
      </c>
      <c r="AO1624">
        <v>260001</v>
      </c>
      <c r="BG1624">
        <f t="shared" si="107"/>
        <v>0</v>
      </c>
      <c r="BH1624" s="22">
        <f t="shared" si="108"/>
        <v>-192</v>
      </c>
      <c r="BI1624" s="61" t="s">
        <v>72</v>
      </c>
      <c r="BJ1624" t="e">
        <f>+VLOOKUP(AH1624,Sheet4!A:A,1,FALSE())</f>
        <v>#N/A</v>
      </c>
      <c r="BO1624" s="62">
        <v>72</v>
      </c>
      <c r="BP1624" t="s">
        <v>929</v>
      </c>
    </row>
    <row r="1625" spans="1:68" ht="12.75" customHeight="1" x14ac:dyDescent="0.3">
      <c r="A1625" s="60">
        <v>46114</v>
      </c>
      <c r="B1625" t="s">
        <v>82</v>
      </c>
      <c r="F1625" s="63">
        <v>63</v>
      </c>
      <c r="G1625">
        <v>31.5</v>
      </c>
      <c r="H1625">
        <v>99</v>
      </c>
      <c r="I1625">
        <v>99</v>
      </c>
      <c r="J1625" s="22">
        <v>36</v>
      </c>
      <c r="S1625" t="s">
        <v>83</v>
      </c>
      <c r="W1625">
        <v>2601190</v>
      </c>
      <c r="X1625" t="s">
        <v>926</v>
      </c>
      <c r="Y1625" t="s">
        <v>169</v>
      </c>
      <c r="Z1625" t="s">
        <v>412</v>
      </c>
      <c r="AA1625" t="s">
        <v>930</v>
      </c>
      <c r="AH1625" t="s">
        <v>926</v>
      </c>
      <c r="AI1625" t="s">
        <v>928</v>
      </c>
      <c r="AJ1625" t="s">
        <v>415</v>
      </c>
      <c r="AK1625">
        <v>864272425</v>
      </c>
      <c r="AO1625">
        <v>260001</v>
      </c>
      <c r="BG1625">
        <f t="shared" si="107"/>
        <v>0</v>
      </c>
      <c r="BH1625" s="22">
        <f t="shared" si="108"/>
        <v>-99</v>
      </c>
      <c r="BI1625" s="61" t="s">
        <v>72</v>
      </c>
      <c r="BJ1625" t="e">
        <f>+VLOOKUP(AH1625,Sheet4!A:A,1,FALSE())</f>
        <v>#N/A</v>
      </c>
      <c r="BO1625" s="62">
        <v>36</v>
      </c>
      <c r="BP1625" t="s">
        <v>929</v>
      </c>
    </row>
    <row r="1626" spans="1:68" ht="12.75" customHeight="1" x14ac:dyDescent="0.3">
      <c r="A1626" s="60">
        <v>46114</v>
      </c>
      <c r="B1626" t="s">
        <v>82</v>
      </c>
      <c r="F1626" s="63">
        <v>261</v>
      </c>
      <c r="G1626">
        <v>130.5</v>
      </c>
      <c r="H1626">
        <v>414</v>
      </c>
      <c r="I1626">
        <v>414</v>
      </c>
      <c r="J1626" s="22">
        <v>153</v>
      </c>
      <c r="S1626" t="s">
        <v>83</v>
      </c>
      <c r="W1626">
        <v>2601190</v>
      </c>
      <c r="X1626" t="s">
        <v>926</v>
      </c>
      <c r="Y1626" t="s">
        <v>169</v>
      </c>
      <c r="Z1626" t="s">
        <v>412</v>
      </c>
      <c r="AA1626" t="s">
        <v>931</v>
      </c>
      <c r="AH1626" t="s">
        <v>926</v>
      </c>
      <c r="AI1626" t="s">
        <v>928</v>
      </c>
      <c r="AJ1626" t="s">
        <v>415</v>
      </c>
      <c r="AK1626">
        <v>864272425</v>
      </c>
      <c r="AO1626">
        <v>260001</v>
      </c>
      <c r="BG1626">
        <f t="shared" si="107"/>
        <v>0</v>
      </c>
      <c r="BH1626" s="22">
        <f t="shared" si="108"/>
        <v>-414</v>
      </c>
      <c r="BI1626" s="61" t="s">
        <v>72</v>
      </c>
      <c r="BJ1626" t="e">
        <f>+VLOOKUP(AH1626,Sheet4!A:A,1,FALSE())</f>
        <v>#N/A</v>
      </c>
      <c r="BO1626" s="62">
        <v>153</v>
      </c>
      <c r="BP1626" t="s">
        <v>929</v>
      </c>
    </row>
    <row r="1627" spans="1:68" ht="12.75" customHeight="1" x14ac:dyDescent="0.3">
      <c r="A1627" s="60">
        <v>46114</v>
      </c>
      <c r="B1627" t="s">
        <v>82</v>
      </c>
      <c r="F1627" s="63">
        <v>96</v>
      </c>
      <c r="G1627">
        <v>48</v>
      </c>
      <c r="H1627">
        <v>153</v>
      </c>
      <c r="I1627">
        <v>153</v>
      </c>
      <c r="J1627" s="22">
        <v>57</v>
      </c>
      <c r="S1627" t="s">
        <v>83</v>
      </c>
      <c r="W1627">
        <v>2601190</v>
      </c>
      <c r="X1627" t="s">
        <v>926</v>
      </c>
      <c r="Y1627" t="s">
        <v>169</v>
      </c>
      <c r="Z1627" t="s">
        <v>412</v>
      </c>
      <c r="AA1627" t="s">
        <v>935</v>
      </c>
      <c r="AH1627" t="s">
        <v>926</v>
      </c>
      <c r="AI1627" t="s">
        <v>928</v>
      </c>
      <c r="AJ1627" t="s">
        <v>415</v>
      </c>
      <c r="AK1627">
        <v>864272425</v>
      </c>
      <c r="AO1627">
        <v>260001</v>
      </c>
      <c r="BG1627">
        <f t="shared" si="107"/>
        <v>0</v>
      </c>
      <c r="BH1627" s="22">
        <f t="shared" si="108"/>
        <v>-153</v>
      </c>
      <c r="BI1627" s="61" t="s">
        <v>72</v>
      </c>
      <c r="BJ1627" t="e">
        <f>+VLOOKUP(AH1627,Sheet4!A:A,1,FALSE())</f>
        <v>#N/A</v>
      </c>
      <c r="BO1627" s="62">
        <v>57</v>
      </c>
      <c r="BP1627" t="s">
        <v>929</v>
      </c>
    </row>
    <row r="1628" spans="1:68" ht="12.75" customHeight="1" x14ac:dyDescent="0.3">
      <c r="A1628" s="60">
        <v>46114</v>
      </c>
      <c r="B1628" t="s">
        <v>82</v>
      </c>
      <c r="F1628" s="63">
        <v>219</v>
      </c>
      <c r="G1628">
        <v>109.5</v>
      </c>
      <c r="H1628">
        <v>348</v>
      </c>
      <c r="I1628">
        <v>348</v>
      </c>
      <c r="J1628" s="22">
        <v>129</v>
      </c>
      <c r="S1628" t="s">
        <v>83</v>
      </c>
      <c r="W1628">
        <v>2601190</v>
      </c>
      <c r="X1628" t="s">
        <v>926</v>
      </c>
      <c r="Y1628" t="s">
        <v>169</v>
      </c>
      <c r="Z1628" t="s">
        <v>412</v>
      </c>
      <c r="AA1628" t="s">
        <v>936</v>
      </c>
      <c r="AH1628" t="s">
        <v>926</v>
      </c>
      <c r="AI1628" t="s">
        <v>928</v>
      </c>
      <c r="AJ1628" t="s">
        <v>415</v>
      </c>
      <c r="AK1628">
        <v>864272425</v>
      </c>
      <c r="AO1628">
        <v>260001</v>
      </c>
      <c r="BG1628">
        <f t="shared" si="107"/>
        <v>0</v>
      </c>
      <c r="BH1628" s="22">
        <f t="shared" si="108"/>
        <v>-348</v>
      </c>
      <c r="BI1628" s="61" t="s">
        <v>72</v>
      </c>
      <c r="BJ1628" t="e">
        <f>+VLOOKUP(AH1628,Sheet4!A:A,1,FALSE())</f>
        <v>#N/A</v>
      </c>
      <c r="BO1628" s="62">
        <v>129</v>
      </c>
      <c r="BP1628" t="s">
        <v>929</v>
      </c>
    </row>
    <row r="1629" spans="1:68" s="72" customFormat="1" ht="12.75" customHeight="1" x14ac:dyDescent="0.3">
      <c r="A1629" s="71">
        <v>46114</v>
      </c>
      <c r="B1629" s="72" t="s">
        <v>84</v>
      </c>
      <c r="F1629" s="72">
        <v>2000</v>
      </c>
      <c r="G1629" s="72">
        <v>2000</v>
      </c>
      <c r="H1629" s="72">
        <v>3200</v>
      </c>
      <c r="I1629" s="72">
        <v>3200</v>
      </c>
      <c r="J1629" s="22">
        <v>1200</v>
      </c>
      <c r="S1629" s="72" t="s">
        <v>85</v>
      </c>
      <c r="W1629" s="72">
        <v>2601190</v>
      </c>
      <c r="X1629" s="72" t="s">
        <v>926</v>
      </c>
      <c r="Y1629" s="72" t="s">
        <v>169</v>
      </c>
      <c r="Z1629" s="72" t="s">
        <v>412</v>
      </c>
      <c r="AA1629" s="72" t="s">
        <v>927</v>
      </c>
      <c r="AH1629" s="72" t="s">
        <v>926</v>
      </c>
      <c r="AI1629" s="72">
        <v>847836623</v>
      </c>
      <c r="AJ1629" s="72" t="s">
        <v>415</v>
      </c>
      <c r="AK1629" s="72">
        <v>864272425</v>
      </c>
      <c r="AO1629" s="72">
        <v>260001</v>
      </c>
      <c r="BG1629" s="72">
        <f t="shared" si="107"/>
        <v>0</v>
      </c>
      <c r="BH1629" s="22">
        <f t="shared" si="108"/>
        <v>-3200</v>
      </c>
      <c r="BI1629" s="61" t="s">
        <v>72</v>
      </c>
      <c r="BJ1629" s="72" t="e">
        <f>+VLOOKUP(AH1629,Sheet4!A:A,1,FALSE())</f>
        <v>#N/A</v>
      </c>
      <c r="BO1629" s="62">
        <v>1200</v>
      </c>
      <c r="BP1629" s="72" t="s">
        <v>929</v>
      </c>
    </row>
    <row r="1630" spans="1:68" ht="12.75" customHeight="1" x14ac:dyDescent="0.3">
      <c r="A1630" s="60">
        <v>46114</v>
      </c>
      <c r="B1630" t="s">
        <v>84</v>
      </c>
      <c r="F1630">
        <v>1050</v>
      </c>
      <c r="G1630">
        <v>1050</v>
      </c>
      <c r="H1630">
        <v>1650</v>
      </c>
      <c r="I1630">
        <v>1650</v>
      </c>
      <c r="J1630" s="22">
        <v>600</v>
      </c>
      <c r="S1630" t="s">
        <v>85</v>
      </c>
      <c r="W1630">
        <v>2601190</v>
      </c>
      <c r="X1630" t="s">
        <v>926</v>
      </c>
      <c r="Y1630" t="s">
        <v>169</v>
      </c>
      <c r="Z1630" t="s">
        <v>412</v>
      </c>
      <c r="AA1630" t="s">
        <v>930</v>
      </c>
      <c r="AH1630" t="s">
        <v>926</v>
      </c>
      <c r="AI1630" t="s">
        <v>928</v>
      </c>
      <c r="AJ1630" t="s">
        <v>415</v>
      </c>
      <c r="AK1630">
        <v>864272425</v>
      </c>
      <c r="AO1630">
        <v>260001</v>
      </c>
      <c r="BG1630">
        <f t="shared" si="107"/>
        <v>0</v>
      </c>
      <c r="BH1630" s="22">
        <f t="shared" si="108"/>
        <v>-1650</v>
      </c>
      <c r="BI1630" s="61" t="s">
        <v>72</v>
      </c>
      <c r="BJ1630" t="e">
        <f>+VLOOKUP(AH1630,Sheet4!A:A,1,FALSE())</f>
        <v>#N/A</v>
      </c>
      <c r="BO1630" s="62">
        <v>600</v>
      </c>
      <c r="BP1630" t="s">
        <v>929</v>
      </c>
    </row>
    <row r="1631" spans="1:68" ht="12.75" customHeight="1" x14ac:dyDescent="0.3">
      <c r="A1631" s="60">
        <v>46114</v>
      </c>
      <c r="B1631" t="s">
        <v>84</v>
      </c>
      <c r="F1631">
        <v>4350</v>
      </c>
      <c r="G1631">
        <v>4350</v>
      </c>
      <c r="H1631">
        <v>6900</v>
      </c>
      <c r="I1631">
        <v>6900</v>
      </c>
      <c r="J1631" s="22">
        <v>2550</v>
      </c>
      <c r="S1631" t="s">
        <v>85</v>
      </c>
      <c r="W1631">
        <v>2601190</v>
      </c>
      <c r="X1631" t="s">
        <v>926</v>
      </c>
      <c r="Y1631" t="s">
        <v>169</v>
      </c>
      <c r="Z1631" t="s">
        <v>412</v>
      </c>
      <c r="AA1631" t="s">
        <v>931</v>
      </c>
      <c r="AH1631" t="s">
        <v>926</v>
      </c>
      <c r="AI1631" t="s">
        <v>928</v>
      </c>
      <c r="AJ1631" t="s">
        <v>415</v>
      </c>
      <c r="AK1631">
        <v>864272425</v>
      </c>
      <c r="AO1631">
        <v>260001</v>
      </c>
      <c r="BG1631">
        <f t="shared" si="107"/>
        <v>0</v>
      </c>
      <c r="BH1631" s="22">
        <f t="shared" si="108"/>
        <v>-6900</v>
      </c>
      <c r="BI1631" s="61" t="s">
        <v>72</v>
      </c>
      <c r="BJ1631" t="e">
        <f>+VLOOKUP(AH1631,Sheet4!A:A,1,FALSE())</f>
        <v>#N/A</v>
      </c>
      <c r="BO1631" s="62">
        <v>2550</v>
      </c>
      <c r="BP1631" t="s">
        <v>929</v>
      </c>
    </row>
    <row r="1632" spans="1:68" ht="12.75" customHeight="1" x14ac:dyDescent="0.3">
      <c r="A1632" s="60">
        <v>46114</v>
      </c>
      <c r="B1632" t="s">
        <v>84</v>
      </c>
      <c r="F1632">
        <v>1600</v>
      </c>
      <c r="G1632">
        <v>1600</v>
      </c>
      <c r="H1632">
        <v>2550</v>
      </c>
      <c r="I1632">
        <v>2550</v>
      </c>
      <c r="J1632" s="22">
        <v>950</v>
      </c>
      <c r="S1632" t="s">
        <v>85</v>
      </c>
      <c r="W1632">
        <v>2601190</v>
      </c>
      <c r="X1632" t="s">
        <v>926</v>
      </c>
      <c r="Y1632" t="s">
        <v>169</v>
      </c>
      <c r="Z1632" t="s">
        <v>412</v>
      </c>
      <c r="AA1632" t="s">
        <v>935</v>
      </c>
      <c r="AH1632" t="s">
        <v>926</v>
      </c>
      <c r="AI1632" t="s">
        <v>928</v>
      </c>
      <c r="AJ1632" t="s">
        <v>415</v>
      </c>
      <c r="AK1632">
        <v>864272425</v>
      </c>
      <c r="AO1632">
        <v>260001</v>
      </c>
      <c r="BG1632">
        <f t="shared" si="107"/>
        <v>0</v>
      </c>
      <c r="BH1632" s="22">
        <f t="shared" si="108"/>
        <v>-2550</v>
      </c>
      <c r="BI1632" s="61" t="s">
        <v>72</v>
      </c>
      <c r="BJ1632" t="e">
        <f>+VLOOKUP(AH1632,Sheet4!A:A,1,FALSE())</f>
        <v>#N/A</v>
      </c>
      <c r="BO1632" s="62">
        <v>950</v>
      </c>
      <c r="BP1632" t="s">
        <v>929</v>
      </c>
    </row>
    <row r="1633" spans="1:68" ht="12.75" customHeight="1" x14ac:dyDescent="0.3">
      <c r="A1633" s="60">
        <v>46114</v>
      </c>
      <c r="B1633" t="s">
        <v>84</v>
      </c>
      <c r="F1633">
        <v>3650</v>
      </c>
      <c r="G1633">
        <v>3650</v>
      </c>
      <c r="H1633">
        <v>5800</v>
      </c>
      <c r="I1633">
        <v>5800</v>
      </c>
      <c r="J1633" s="22">
        <v>2150</v>
      </c>
      <c r="S1633" t="s">
        <v>85</v>
      </c>
      <c r="W1633">
        <v>2601190</v>
      </c>
      <c r="X1633" t="s">
        <v>926</v>
      </c>
      <c r="Y1633" t="s">
        <v>169</v>
      </c>
      <c r="Z1633" t="s">
        <v>412</v>
      </c>
      <c r="AA1633" t="s">
        <v>936</v>
      </c>
      <c r="AH1633" t="s">
        <v>926</v>
      </c>
      <c r="AI1633" t="s">
        <v>928</v>
      </c>
      <c r="AJ1633" t="s">
        <v>415</v>
      </c>
      <c r="AK1633">
        <v>864272425</v>
      </c>
      <c r="AO1633">
        <v>260001</v>
      </c>
      <c r="BG1633">
        <f t="shared" si="107"/>
        <v>0</v>
      </c>
      <c r="BH1633" s="22">
        <f t="shared" si="108"/>
        <v>-5800</v>
      </c>
      <c r="BI1633" s="61" t="s">
        <v>72</v>
      </c>
      <c r="BJ1633" t="e">
        <f>+VLOOKUP(AH1633,Sheet4!A:A,1,FALSE())</f>
        <v>#N/A</v>
      </c>
      <c r="BO1633" s="62">
        <v>2150</v>
      </c>
      <c r="BP1633" t="s">
        <v>929</v>
      </c>
    </row>
    <row r="1634" spans="1:68" ht="12.75" customHeight="1" x14ac:dyDescent="0.3">
      <c r="A1634" s="60">
        <v>46114</v>
      </c>
      <c r="B1634" t="s">
        <v>63</v>
      </c>
      <c r="F1634">
        <v>30</v>
      </c>
      <c r="G1634">
        <v>30</v>
      </c>
      <c r="H1634" s="22">
        <v>45</v>
      </c>
      <c r="I1634" s="22">
        <v>45</v>
      </c>
      <c r="J1634" s="22">
        <f t="shared" ref="J1634:J1652" si="109">I1634-G1634</f>
        <v>15</v>
      </c>
      <c r="K1634" t="s">
        <v>64</v>
      </c>
      <c r="L1634" s="22"/>
      <c r="M1634" s="22"/>
      <c r="S1634" t="s">
        <v>65</v>
      </c>
      <c r="W1634">
        <v>2601191</v>
      </c>
      <c r="X1634" t="s">
        <v>937</v>
      </c>
      <c r="Y1634" t="s">
        <v>67</v>
      </c>
      <c r="Z1634" t="s">
        <v>543</v>
      </c>
      <c r="AA1634" t="s">
        <v>938</v>
      </c>
      <c r="AH1634" t="s">
        <v>937</v>
      </c>
      <c r="AI1634" t="s">
        <v>939</v>
      </c>
      <c r="AJ1634" t="s">
        <v>546</v>
      </c>
      <c r="AK1634" t="s">
        <v>547</v>
      </c>
      <c r="AO1634">
        <v>260001</v>
      </c>
      <c r="BC1634" s="22">
        <v>15</v>
      </c>
      <c r="BG1634">
        <f t="shared" si="107"/>
        <v>0</v>
      </c>
      <c r="BH1634" s="22">
        <f t="shared" si="108"/>
        <v>-45</v>
      </c>
      <c r="BI1634" s="61" t="s">
        <v>72</v>
      </c>
      <c r="BJ1634" t="e">
        <f>+VLOOKUP(AH1634,Sheet4!A:A,1,FALSE())</f>
        <v>#N/A</v>
      </c>
      <c r="BO1634" s="62">
        <f t="shared" ref="BO1634:BO1652" si="110">+I1634+-H1634</f>
        <v>0</v>
      </c>
      <c r="BP1634" t="s">
        <v>940</v>
      </c>
    </row>
    <row r="1635" spans="1:68" ht="12.75" customHeight="1" x14ac:dyDescent="0.3">
      <c r="A1635" s="60">
        <v>46114</v>
      </c>
      <c r="B1635" t="s">
        <v>74</v>
      </c>
      <c r="F1635" s="63">
        <v>2</v>
      </c>
      <c r="G1635">
        <v>1</v>
      </c>
      <c r="H1635" s="22">
        <v>3</v>
      </c>
      <c r="I1635" s="22">
        <v>3</v>
      </c>
      <c r="J1635" s="22">
        <f t="shared" si="109"/>
        <v>2</v>
      </c>
      <c r="L1635" s="22"/>
      <c r="M1635" s="22"/>
      <c r="S1635" t="s">
        <v>75</v>
      </c>
      <c r="W1635">
        <v>2601191</v>
      </c>
      <c r="X1635" t="s">
        <v>937</v>
      </c>
      <c r="Y1635" t="s">
        <v>67</v>
      </c>
      <c r="Z1635" t="s">
        <v>543</v>
      </c>
      <c r="AA1635" t="s">
        <v>938</v>
      </c>
      <c r="AH1635" t="s">
        <v>937</v>
      </c>
      <c r="AI1635" t="s">
        <v>939</v>
      </c>
      <c r="AJ1635" t="s">
        <v>546</v>
      </c>
      <c r="AK1635" t="s">
        <v>547</v>
      </c>
      <c r="AO1635">
        <v>260001</v>
      </c>
      <c r="BC1635" s="22">
        <v>1</v>
      </c>
      <c r="BG1635">
        <f t="shared" si="107"/>
        <v>0</v>
      </c>
      <c r="BH1635" s="22">
        <f t="shared" si="108"/>
        <v>-3</v>
      </c>
      <c r="BI1635" s="61" t="s">
        <v>72</v>
      </c>
      <c r="BJ1635" t="e">
        <f>+VLOOKUP(AH1635,Sheet4!A:A,1,FALSE())</f>
        <v>#N/A</v>
      </c>
      <c r="BO1635" s="62">
        <f t="shared" si="110"/>
        <v>0</v>
      </c>
      <c r="BP1635" t="s">
        <v>940</v>
      </c>
    </row>
    <row r="1636" spans="1:68" ht="12.75" customHeight="1" x14ac:dyDescent="0.3">
      <c r="A1636" s="60">
        <v>46114</v>
      </c>
      <c r="B1636" t="s">
        <v>76</v>
      </c>
      <c r="F1636">
        <v>40</v>
      </c>
      <c r="G1636">
        <v>40</v>
      </c>
      <c r="H1636" s="22">
        <v>60</v>
      </c>
      <c r="I1636" s="22">
        <v>60</v>
      </c>
      <c r="J1636" s="22">
        <f t="shared" si="109"/>
        <v>20</v>
      </c>
      <c r="L1636" s="22"/>
      <c r="M1636" s="22"/>
      <c r="S1636" t="s">
        <v>77</v>
      </c>
      <c r="W1636">
        <v>2601191</v>
      </c>
      <c r="X1636" t="s">
        <v>937</v>
      </c>
      <c r="Y1636" t="s">
        <v>67</v>
      </c>
      <c r="Z1636" t="s">
        <v>543</v>
      </c>
      <c r="AA1636" t="s">
        <v>938</v>
      </c>
      <c r="AH1636" t="s">
        <v>937</v>
      </c>
      <c r="AI1636" t="s">
        <v>939</v>
      </c>
      <c r="AJ1636" t="s">
        <v>546</v>
      </c>
      <c r="AK1636" t="s">
        <v>547</v>
      </c>
      <c r="AO1636">
        <v>260001</v>
      </c>
      <c r="BC1636" s="22">
        <v>20</v>
      </c>
      <c r="BG1636">
        <f t="shared" si="107"/>
        <v>0</v>
      </c>
      <c r="BH1636" s="22">
        <f t="shared" si="108"/>
        <v>-60</v>
      </c>
      <c r="BI1636" s="61" t="s">
        <v>72</v>
      </c>
      <c r="BJ1636" t="e">
        <f>+VLOOKUP(AH1636,Sheet4!A:A,1,FALSE())</f>
        <v>#N/A</v>
      </c>
      <c r="BO1636" s="62">
        <f t="shared" si="110"/>
        <v>0</v>
      </c>
      <c r="BP1636" t="s">
        <v>940</v>
      </c>
    </row>
    <row r="1637" spans="1:68" ht="12.75" customHeight="1" x14ac:dyDescent="0.3">
      <c r="A1637" s="60">
        <v>46114</v>
      </c>
      <c r="B1637" t="s">
        <v>82</v>
      </c>
      <c r="F1637" s="63">
        <v>6</v>
      </c>
      <c r="G1637">
        <v>3</v>
      </c>
      <c r="H1637" s="22">
        <v>9</v>
      </c>
      <c r="I1637" s="22">
        <v>9</v>
      </c>
      <c r="J1637" s="22">
        <f t="shared" si="109"/>
        <v>6</v>
      </c>
      <c r="L1637" s="22"/>
      <c r="M1637" s="22"/>
      <c r="S1637" t="s">
        <v>83</v>
      </c>
      <c r="W1637">
        <v>2601191</v>
      </c>
      <c r="X1637" t="s">
        <v>937</v>
      </c>
      <c r="Y1637" t="s">
        <v>67</v>
      </c>
      <c r="Z1637" t="s">
        <v>543</v>
      </c>
      <c r="AA1637" t="s">
        <v>938</v>
      </c>
      <c r="AH1637" t="s">
        <v>937</v>
      </c>
      <c r="AI1637" t="s">
        <v>939</v>
      </c>
      <c r="AJ1637" t="s">
        <v>546</v>
      </c>
      <c r="AK1637" t="s">
        <v>547</v>
      </c>
      <c r="AO1637">
        <v>260001</v>
      </c>
      <c r="BC1637" s="22">
        <v>3</v>
      </c>
      <c r="BG1637">
        <f t="shared" si="107"/>
        <v>0</v>
      </c>
      <c r="BH1637" s="22">
        <f t="shared" si="108"/>
        <v>-9</v>
      </c>
      <c r="BI1637" s="61" t="s">
        <v>72</v>
      </c>
      <c r="BJ1637" t="e">
        <f>+VLOOKUP(AH1637,Sheet4!A:A,1,FALSE())</f>
        <v>#N/A</v>
      </c>
      <c r="BO1637" s="62">
        <f t="shared" si="110"/>
        <v>0</v>
      </c>
      <c r="BP1637" t="s">
        <v>940</v>
      </c>
    </row>
    <row r="1638" spans="1:68" ht="12.75" customHeight="1" x14ac:dyDescent="0.3">
      <c r="A1638" s="60">
        <v>46114</v>
      </c>
      <c r="B1638" t="s">
        <v>84</v>
      </c>
      <c r="F1638">
        <v>100</v>
      </c>
      <c r="G1638">
        <v>100</v>
      </c>
      <c r="H1638" s="22">
        <v>150</v>
      </c>
      <c r="I1638" s="22">
        <v>150</v>
      </c>
      <c r="J1638" s="22">
        <f t="shared" si="109"/>
        <v>50</v>
      </c>
      <c r="L1638" s="22"/>
      <c r="M1638" s="22">
        <f>I1638/50</f>
        <v>3</v>
      </c>
      <c r="S1638" t="s">
        <v>85</v>
      </c>
      <c r="W1638">
        <v>2601191</v>
      </c>
      <c r="X1638" t="s">
        <v>937</v>
      </c>
      <c r="Y1638" t="s">
        <v>67</v>
      </c>
      <c r="Z1638" t="s">
        <v>543</v>
      </c>
      <c r="AA1638" t="s">
        <v>938</v>
      </c>
      <c r="AH1638" t="s">
        <v>937</v>
      </c>
      <c r="AI1638" t="s">
        <v>939</v>
      </c>
      <c r="AJ1638" t="s">
        <v>546</v>
      </c>
      <c r="AK1638" t="s">
        <v>547</v>
      </c>
      <c r="AO1638">
        <v>260001</v>
      </c>
      <c r="BC1638" s="22">
        <v>50</v>
      </c>
      <c r="BG1638">
        <f t="shared" si="107"/>
        <v>0</v>
      </c>
      <c r="BH1638" s="22">
        <f t="shared" si="108"/>
        <v>-150</v>
      </c>
      <c r="BI1638" s="61" t="s">
        <v>72</v>
      </c>
      <c r="BJ1638" t="e">
        <f>+VLOOKUP(AH1638,Sheet4!A:A,1,FALSE())</f>
        <v>#N/A</v>
      </c>
      <c r="BO1638" s="62">
        <f t="shared" si="110"/>
        <v>0</v>
      </c>
      <c r="BP1638" t="s">
        <v>940</v>
      </c>
    </row>
    <row r="1639" spans="1:68" ht="12.75" customHeight="1" x14ac:dyDescent="0.3">
      <c r="A1639" s="60">
        <v>46114</v>
      </c>
      <c r="B1639" t="s">
        <v>63</v>
      </c>
      <c r="F1639">
        <v>2115</v>
      </c>
      <c r="G1639">
        <v>2115</v>
      </c>
      <c r="H1639" s="22">
        <v>60</v>
      </c>
      <c r="I1639" s="22">
        <v>60</v>
      </c>
      <c r="J1639" s="22">
        <f t="shared" si="109"/>
        <v>-2055</v>
      </c>
      <c r="K1639" t="s">
        <v>64</v>
      </c>
      <c r="L1639" s="22"/>
      <c r="M1639" s="22"/>
      <c r="S1639" t="s">
        <v>65</v>
      </c>
      <c r="W1639">
        <v>2601192</v>
      </c>
      <c r="X1639" t="s">
        <v>941</v>
      </c>
      <c r="Y1639" t="s">
        <v>67</v>
      </c>
      <c r="Z1639" t="s">
        <v>750</v>
      </c>
      <c r="AA1639" t="s">
        <v>942</v>
      </c>
      <c r="AH1639" t="s">
        <v>941</v>
      </c>
      <c r="AI1639" t="s">
        <v>943</v>
      </c>
      <c r="AJ1639" t="s">
        <v>753</v>
      </c>
      <c r="AK1639" t="s">
        <v>754</v>
      </c>
      <c r="AO1639">
        <v>260001</v>
      </c>
      <c r="BC1639" s="22">
        <v>-2055</v>
      </c>
      <c r="BG1639">
        <f t="shared" si="107"/>
        <v>0</v>
      </c>
      <c r="BH1639" s="22">
        <f t="shared" si="108"/>
        <v>-60</v>
      </c>
      <c r="BI1639" s="61" t="s">
        <v>72</v>
      </c>
      <c r="BJ1639" t="e">
        <f>+VLOOKUP(AH1639,Sheet4!A:A,1,FALSE())</f>
        <v>#N/A</v>
      </c>
      <c r="BO1639" s="62">
        <f t="shared" si="110"/>
        <v>0</v>
      </c>
      <c r="BP1639" t="s">
        <v>944</v>
      </c>
    </row>
    <row r="1640" spans="1:68" ht="12.75" customHeight="1" x14ac:dyDescent="0.3">
      <c r="A1640" s="60">
        <v>46114</v>
      </c>
      <c r="B1640" t="s">
        <v>74</v>
      </c>
      <c r="F1640" s="63">
        <v>141</v>
      </c>
      <c r="G1640">
        <v>70.5</v>
      </c>
      <c r="H1640" s="22">
        <v>4</v>
      </c>
      <c r="I1640" s="22">
        <v>4</v>
      </c>
      <c r="J1640" s="22">
        <f t="shared" si="109"/>
        <v>-66.5</v>
      </c>
      <c r="L1640" s="22"/>
      <c r="M1640" s="22"/>
      <c r="S1640" t="s">
        <v>75</v>
      </c>
      <c r="W1640">
        <v>2601192</v>
      </c>
      <c r="X1640" t="s">
        <v>941</v>
      </c>
      <c r="Y1640" t="s">
        <v>67</v>
      </c>
      <c r="Z1640" t="s">
        <v>750</v>
      </c>
      <c r="AA1640" t="s">
        <v>942</v>
      </c>
      <c r="AH1640" t="s">
        <v>941</v>
      </c>
      <c r="AI1640" t="s">
        <v>943</v>
      </c>
      <c r="AJ1640" t="s">
        <v>753</v>
      </c>
      <c r="AK1640" t="s">
        <v>754</v>
      </c>
      <c r="AO1640">
        <v>260001</v>
      </c>
      <c r="BC1640" s="22">
        <v>-137</v>
      </c>
      <c r="BG1640">
        <f t="shared" si="107"/>
        <v>0</v>
      </c>
      <c r="BH1640" s="22">
        <f t="shared" si="108"/>
        <v>-4</v>
      </c>
      <c r="BI1640" s="61" t="s">
        <v>72</v>
      </c>
      <c r="BJ1640" t="e">
        <f>+VLOOKUP(AH1640,Sheet4!A:A,1,FALSE())</f>
        <v>#N/A</v>
      </c>
      <c r="BO1640" s="62">
        <f t="shared" si="110"/>
        <v>0</v>
      </c>
      <c r="BP1640" t="s">
        <v>944</v>
      </c>
    </row>
    <row r="1641" spans="1:68" ht="12.75" customHeight="1" x14ac:dyDescent="0.3">
      <c r="A1641" s="60">
        <v>46114</v>
      </c>
      <c r="B1641" t="s">
        <v>76</v>
      </c>
      <c r="F1641">
        <v>2820</v>
      </c>
      <c r="G1641">
        <v>2820</v>
      </c>
      <c r="H1641" s="22">
        <v>80</v>
      </c>
      <c r="I1641" s="22">
        <v>80</v>
      </c>
      <c r="J1641" s="22">
        <f t="shared" si="109"/>
        <v>-2740</v>
      </c>
      <c r="L1641" s="22"/>
      <c r="M1641" s="22"/>
      <c r="S1641" t="s">
        <v>77</v>
      </c>
      <c r="W1641">
        <v>2601192</v>
      </c>
      <c r="X1641" t="s">
        <v>941</v>
      </c>
      <c r="Y1641" t="s">
        <v>67</v>
      </c>
      <c r="Z1641" t="s">
        <v>750</v>
      </c>
      <c r="AA1641" t="s">
        <v>942</v>
      </c>
      <c r="AH1641" t="s">
        <v>941</v>
      </c>
      <c r="AI1641" t="s">
        <v>943</v>
      </c>
      <c r="AJ1641" t="s">
        <v>753</v>
      </c>
      <c r="AK1641" t="s">
        <v>754</v>
      </c>
      <c r="AO1641">
        <v>260001</v>
      </c>
      <c r="BC1641" s="22">
        <v>-2740</v>
      </c>
      <c r="BG1641">
        <f t="shared" si="107"/>
        <v>0</v>
      </c>
      <c r="BH1641" s="22">
        <f t="shared" si="108"/>
        <v>-80</v>
      </c>
      <c r="BI1641" s="61" t="s">
        <v>72</v>
      </c>
      <c r="BJ1641" t="e">
        <f>+VLOOKUP(AH1641,Sheet4!A:A,1,FALSE())</f>
        <v>#N/A</v>
      </c>
      <c r="BO1641" s="62">
        <f t="shared" si="110"/>
        <v>0</v>
      </c>
      <c r="BP1641" t="s">
        <v>944</v>
      </c>
    </row>
    <row r="1642" spans="1:68" ht="12.75" customHeight="1" x14ac:dyDescent="0.3">
      <c r="A1642" s="60">
        <v>46114</v>
      </c>
      <c r="B1642" t="s">
        <v>78</v>
      </c>
      <c r="F1642" s="63">
        <v>112</v>
      </c>
      <c r="G1642">
        <v>56</v>
      </c>
      <c r="H1642" s="22">
        <v>4</v>
      </c>
      <c r="I1642" s="22">
        <v>4</v>
      </c>
      <c r="J1642" s="22">
        <f t="shared" si="109"/>
        <v>-52</v>
      </c>
      <c r="L1642" s="22"/>
      <c r="M1642" s="22"/>
      <c r="S1642" t="s">
        <v>79</v>
      </c>
      <c r="W1642">
        <v>2601192</v>
      </c>
      <c r="X1642" t="s">
        <v>941</v>
      </c>
      <c r="Y1642" t="s">
        <v>67</v>
      </c>
      <c r="Z1642" t="s">
        <v>750</v>
      </c>
      <c r="AA1642" t="s">
        <v>942</v>
      </c>
      <c r="AH1642" t="s">
        <v>941</v>
      </c>
      <c r="AI1642" t="s">
        <v>943</v>
      </c>
      <c r="AJ1642" t="s">
        <v>753</v>
      </c>
      <c r="AK1642" t="s">
        <v>754</v>
      </c>
      <c r="AO1642">
        <v>260001</v>
      </c>
      <c r="BC1642" s="22">
        <v>-108</v>
      </c>
      <c r="BG1642">
        <f t="shared" si="107"/>
        <v>0</v>
      </c>
      <c r="BH1642" s="22">
        <f t="shared" si="108"/>
        <v>-4</v>
      </c>
      <c r="BI1642" s="61" t="s">
        <v>72</v>
      </c>
      <c r="BJ1642" t="e">
        <f>+VLOOKUP(AH1642,Sheet4!A:A,1,FALSE())</f>
        <v>#N/A</v>
      </c>
      <c r="BO1642" s="62">
        <f t="shared" si="110"/>
        <v>0</v>
      </c>
      <c r="BP1642" t="s">
        <v>944</v>
      </c>
    </row>
    <row r="1643" spans="1:68" ht="12.75" customHeight="1" x14ac:dyDescent="0.3">
      <c r="A1643" s="60">
        <v>46114</v>
      </c>
      <c r="B1643" t="s">
        <v>80</v>
      </c>
      <c r="F1643">
        <v>1400</v>
      </c>
      <c r="G1643">
        <v>1400</v>
      </c>
      <c r="H1643" s="22">
        <v>50</v>
      </c>
      <c r="I1643" s="22">
        <v>50</v>
      </c>
      <c r="J1643" s="22">
        <f t="shared" si="109"/>
        <v>-1350</v>
      </c>
      <c r="L1643" s="22">
        <f>I1643/12.5</f>
        <v>4</v>
      </c>
      <c r="M1643" s="22"/>
      <c r="S1643" t="s">
        <v>81</v>
      </c>
      <c r="W1643">
        <v>2601192</v>
      </c>
      <c r="X1643" t="s">
        <v>941</v>
      </c>
      <c r="Y1643" t="s">
        <v>67</v>
      </c>
      <c r="Z1643" t="s">
        <v>750</v>
      </c>
      <c r="AA1643" t="s">
        <v>942</v>
      </c>
      <c r="AH1643" t="s">
        <v>941</v>
      </c>
      <c r="AI1643" t="s">
        <v>943</v>
      </c>
      <c r="AJ1643" t="s">
        <v>753</v>
      </c>
      <c r="AK1643" t="s">
        <v>754</v>
      </c>
      <c r="AO1643">
        <v>260001</v>
      </c>
      <c r="BC1643" s="22">
        <v>-1350</v>
      </c>
      <c r="BG1643">
        <f t="shared" si="107"/>
        <v>0</v>
      </c>
      <c r="BH1643" s="22">
        <f t="shared" si="108"/>
        <v>-50</v>
      </c>
      <c r="BI1643" s="61" t="s">
        <v>72</v>
      </c>
      <c r="BJ1643" t="e">
        <f>+VLOOKUP(AH1643,Sheet4!A:A,1,FALSE())</f>
        <v>#N/A</v>
      </c>
      <c r="BO1643" s="62">
        <f t="shared" si="110"/>
        <v>0</v>
      </c>
      <c r="BP1643" t="s">
        <v>944</v>
      </c>
    </row>
    <row r="1644" spans="1:68" ht="12.75" customHeight="1" x14ac:dyDescent="0.3">
      <c r="A1644" s="60">
        <v>46114</v>
      </c>
      <c r="B1644" t="s">
        <v>82</v>
      </c>
      <c r="F1644" s="63">
        <v>87</v>
      </c>
      <c r="G1644">
        <v>43.5</v>
      </c>
      <c r="H1644" s="22">
        <v>0</v>
      </c>
      <c r="I1644" s="22">
        <v>0</v>
      </c>
      <c r="J1644" s="22">
        <f t="shared" si="109"/>
        <v>-43.5</v>
      </c>
      <c r="L1644" s="22"/>
      <c r="M1644" s="22"/>
      <c r="S1644" t="s">
        <v>83</v>
      </c>
      <c r="W1644">
        <v>2601192</v>
      </c>
      <c r="X1644" t="s">
        <v>941</v>
      </c>
      <c r="Y1644" t="s">
        <v>67</v>
      </c>
      <c r="Z1644" t="s">
        <v>750</v>
      </c>
      <c r="AA1644" t="s">
        <v>942</v>
      </c>
      <c r="AH1644" t="s">
        <v>941</v>
      </c>
      <c r="AI1644" t="s">
        <v>943</v>
      </c>
      <c r="AJ1644" t="s">
        <v>753</v>
      </c>
      <c r="AK1644" t="s">
        <v>754</v>
      </c>
      <c r="AO1644">
        <v>260001</v>
      </c>
      <c r="BC1644" s="22">
        <v>-87</v>
      </c>
      <c r="BG1644">
        <f t="shared" si="107"/>
        <v>0</v>
      </c>
      <c r="BH1644" s="22">
        <f t="shared" si="108"/>
        <v>0</v>
      </c>
      <c r="BI1644" s="61" t="s">
        <v>72</v>
      </c>
      <c r="BJ1644" t="e">
        <f>+VLOOKUP(AH1644,Sheet4!A:A,1,FALSE())</f>
        <v>#N/A</v>
      </c>
      <c r="BO1644" s="62">
        <f t="shared" si="110"/>
        <v>0</v>
      </c>
      <c r="BP1644" t="s">
        <v>944</v>
      </c>
    </row>
    <row r="1645" spans="1:68" ht="12.75" customHeight="1" x14ac:dyDescent="0.3">
      <c r="A1645" s="60">
        <v>46114</v>
      </c>
      <c r="B1645" t="s">
        <v>84</v>
      </c>
      <c r="F1645">
        <v>1450</v>
      </c>
      <c r="G1645">
        <v>1450</v>
      </c>
      <c r="H1645" s="22">
        <v>0</v>
      </c>
      <c r="I1645" s="22">
        <v>0</v>
      </c>
      <c r="J1645" s="22">
        <f t="shared" si="109"/>
        <v>-1450</v>
      </c>
      <c r="L1645" s="22"/>
      <c r="M1645" s="22">
        <f>I1645/50</f>
        <v>0</v>
      </c>
      <c r="S1645" t="s">
        <v>85</v>
      </c>
      <c r="W1645">
        <v>2601192</v>
      </c>
      <c r="X1645" t="s">
        <v>941</v>
      </c>
      <c r="Y1645" t="s">
        <v>67</v>
      </c>
      <c r="Z1645" t="s">
        <v>750</v>
      </c>
      <c r="AA1645" t="s">
        <v>942</v>
      </c>
      <c r="AH1645" t="s">
        <v>941</v>
      </c>
      <c r="AI1645" t="s">
        <v>943</v>
      </c>
      <c r="AJ1645" t="s">
        <v>753</v>
      </c>
      <c r="AK1645" t="s">
        <v>754</v>
      </c>
      <c r="AO1645">
        <v>260001</v>
      </c>
      <c r="BC1645" s="22">
        <v>-1450</v>
      </c>
      <c r="BG1645">
        <f t="shared" si="107"/>
        <v>0</v>
      </c>
      <c r="BH1645" s="22">
        <f t="shared" si="108"/>
        <v>0</v>
      </c>
      <c r="BI1645" s="61" t="s">
        <v>72</v>
      </c>
      <c r="BJ1645" t="e">
        <f>+VLOOKUP(AH1645,Sheet4!A:A,1,FALSE())</f>
        <v>#N/A</v>
      </c>
      <c r="BO1645" s="62">
        <f t="shared" si="110"/>
        <v>0</v>
      </c>
      <c r="BP1645" t="s">
        <v>944</v>
      </c>
    </row>
    <row r="1646" spans="1:68" ht="12.75" customHeight="1" x14ac:dyDescent="0.3">
      <c r="A1646" s="60">
        <v>46114</v>
      </c>
      <c r="B1646" t="s">
        <v>63</v>
      </c>
      <c r="F1646">
        <v>345</v>
      </c>
      <c r="G1646">
        <v>345</v>
      </c>
      <c r="H1646" s="22">
        <v>105</v>
      </c>
      <c r="I1646" s="22">
        <v>105</v>
      </c>
      <c r="J1646" s="22">
        <f t="shared" si="109"/>
        <v>-240</v>
      </c>
      <c r="K1646" t="s">
        <v>64</v>
      </c>
      <c r="L1646" s="22"/>
      <c r="M1646" s="22"/>
      <c r="S1646" t="s">
        <v>65</v>
      </c>
      <c r="W1646">
        <v>2601193</v>
      </c>
      <c r="X1646" t="s">
        <v>945</v>
      </c>
      <c r="Y1646" t="s">
        <v>67</v>
      </c>
      <c r="Z1646" t="s">
        <v>946</v>
      </c>
      <c r="AA1646" t="s">
        <v>947</v>
      </c>
      <c r="AH1646" t="s">
        <v>945</v>
      </c>
      <c r="AI1646" t="s">
        <v>948</v>
      </c>
      <c r="AJ1646" t="s">
        <v>949</v>
      </c>
      <c r="AK1646">
        <v>878543976</v>
      </c>
      <c r="AO1646">
        <v>260001</v>
      </c>
      <c r="BC1646" s="22">
        <v>-240</v>
      </c>
      <c r="BG1646">
        <f t="shared" si="107"/>
        <v>0</v>
      </c>
      <c r="BH1646" s="22">
        <f t="shared" si="108"/>
        <v>-105</v>
      </c>
      <c r="BI1646" s="61" t="s">
        <v>72</v>
      </c>
      <c r="BJ1646" t="e">
        <f>+VLOOKUP(AH1646,Sheet4!A:A,1,FALSE())</f>
        <v>#N/A</v>
      </c>
      <c r="BO1646" s="62">
        <f t="shared" si="110"/>
        <v>0</v>
      </c>
      <c r="BP1646" t="s">
        <v>950</v>
      </c>
    </row>
    <row r="1647" spans="1:68" ht="12.75" customHeight="1" x14ac:dyDescent="0.3">
      <c r="A1647" s="60">
        <v>46114</v>
      </c>
      <c r="B1647" t="s">
        <v>74</v>
      </c>
      <c r="F1647" s="63">
        <v>23</v>
      </c>
      <c r="G1647">
        <v>11.5</v>
      </c>
      <c r="H1647" s="22">
        <v>7</v>
      </c>
      <c r="I1647" s="22">
        <v>7</v>
      </c>
      <c r="J1647" s="22">
        <f t="shared" si="109"/>
        <v>-4.5</v>
      </c>
      <c r="L1647" s="22"/>
      <c r="M1647" s="22"/>
      <c r="S1647" t="s">
        <v>75</v>
      </c>
      <c r="W1647">
        <v>2601193</v>
      </c>
      <c r="X1647" t="s">
        <v>945</v>
      </c>
      <c r="Y1647" t="s">
        <v>67</v>
      </c>
      <c r="Z1647" t="s">
        <v>946</v>
      </c>
      <c r="AA1647" t="s">
        <v>947</v>
      </c>
      <c r="AH1647" t="s">
        <v>945</v>
      </c>
      <c r="AI1647" t="s">
        <v>948</v>
      </c>
      <c r="AJ1647" t="s">
        <v>949</v>
      </c>
      <c r="AK1647">
        <v>878543976</v>
      </c>
      <c r="AO1647">
        <v>260001</v>
      </c>
      <c r="BC1647" s="22">
        <v>-16</v>
      </c>
      <c r="BG1647">
        <f t="shared" si="107"/>
        <v>0</v>
      </c>
      <c r="BH1647" s="22">
        <f t="shared" si="108"/>
        <v>-7</v>
      </c>
      <c r="BI1647" s="61" t="s">
        <v>72</v>
      </c>
      <c r="BJ1647" t="e">
        <f>+VLOOKUP(AH1647,Sheet4!A:A,1,FALSE())</f>
        <v>#N/A</v>
      </c>
      <c r="BO1647" s="62">
        <f t="shared" si="110"/>
        <v>0</v>
      </c>
      <c r="BP1647" t="s">
        <v>950</v>
      </c>
    </row>
    <row r="1648" spans="1:68" ht="12.75" customHeight="1" x14ac:dyDescent="0.3">
      <c r="A1648" s="60">
        <v>46114</v>
      </c>
      <c r="B1648" t="s">
        <v>76</v>
      </c>
      <c r="F1648">
        <v>460</v>
      </c>
      <c r="G1648">
        <v>460</v>
      </c>
      <c r="H1648" s="22">
        <v>140</v>
      </c>
      <c r="I1648" s="22">
        <v>140</v>
      </c>
      <c r="J1648" s="22">
        <f t="shared" si="109"/>
        <v>-320</v>
      </c>
      <c r="L1648" s="22"/>
      <c r="M1648" s="22"/>
      <c r="S1648" t="s">
        <v>77</v>
      </c>
      <c r="W1648">
        <v>2601193</v>
      </c>
      <c r="X1648" t="s">
        <v>945</v>
      </c>
      <c r="Y1648" t="s">
        <v>67</v>
      </c>
      <c r="Z1648" t="s">
        <v>946</v>
      </c>
      <c r="AA1648" t="s">
        <v>947</v>
      </c>
      <c r="AH1648" t="s">
        <v>945</v>
      </c>
      <c r="AI1648" t="s">
        <v>948</v>
      </c>
      <c r="AJ1648" t="s">
        <v>949</v>
      </c>
      <c r="AK1648">
        <v>878543976</v>
      </c>
      <c r="AO1648">
        <v>260001</v>
      </c>
      <c r="BC1648" s="22">
        <v>-320</v>
      </c>
      <c r="BG1648">
        <f t="shared" si="107"/>
        <v>0</v>
      </c>
      <c r="BH1648" s="22">
        <f t="shared" si="108"/>
        <v>-140</v>
      </c>
      <c r="BI1648" s="61" t="s">
        <v>72</v>
      </c>
      <c r="BJ1648" t="e">
        <f>+VLOOKUP(AH1648,Sheet4!A:A,1,FALSE())</f>
        <v>#N/A</v>
      </c>
      <c r="BO1648" s="62">
        <f t="shared" si="110"/>
        <v>0</v>
      </c>
      <c r="BP1648" t="s">
        <v>950</v>
      </c>
    </row>
    <row r="1649" spans="1:68" ht="12.75" customHeight="1" x14ac:dyDescent="0.3">
      <c r="A1649" s="60">
        <v>46114</v>
      </c>
      <c r="B1649" t="s">
        <v>78</v>
      </c>
      <c r="F1649" s="63">
        <v>18</v>
      </c>
      <c r="G1649">
        <v>9</v>
      </c>
      <c r="H1649" s="22">
        <v>7</v>
      </c>
      <c r="I1649" s="22">
        <v>7</v>
      </c>
      <c r="J1649" s="22">
        <f t="shared" si="109"/>
        <v>-2</v>
      </c>
      <c r="L1649" s="22"/>
      <c r="M1649" s="22"/>
      <c r="S1649" t="s">
        <v>79</v>
      </c>
      <c r="W1649">
        <v>2601193</v>
      </c>
      <c r="X1649" t="s">
        <v>945</v>
      </c>
      <c r="Y1649" t="s">
        <v>67</v>
      </c>
      <c r="Z1649" t="s">
        <v>946</v>
      </c>
      <c r="AA1649" t="s">
        <v>947</v>
      </c>
      <c r="AH1649" t="s">
        <v>945</v>
      </c>
      <c r="AI1649" t="s">
        <v>948</v>
      </c>
      <c r="AJ1649" t="s">
        <v>949</v>
      </c>
      <c r="AK1649">
        <v>878543976</v>
      </c>
      <c r="AO1649">
        <v>260001</v>
      </c>
      <c r="BC1649" s="22">
        <v>-11</v>
      </c>
      <c r="BG1649">
        <f t="shared" si="107"/>
        <v>0</v>
      </c>
      <c r="BH1649" s="22">
        <f t="shared" si="108"/>
        <v>-7</v>
      </c>
      <c r="BI1649" s="61" t="s">
        <v>72</v>
      </c>
      <c r="BJ1649" t="e">
        <f>+VLOOKUP(AH1649,Sheet4!A:A,1,FALSE())</f>
        <v>#N/A</v>
      </c>
      <c r="BO1649" s="62">
        <f t="shared" si="110"/>
        <v>0</v>
      </c>
      <c r="BP1649" t="s">
        <v>950</v>
      </c>
    </row>
    <row r="1650" spans="1:68" ht="12.75" customHeight="1" x14ac:dyDescent="0.3">
      <c r="A1650" s="60">
        <v>46114</v>
      </c>
      <c r="B1650" t="s">
        <v>80</v>
      </c>
      <c r="F1650">
        <v>225</v>
      </c>
      <c r="G1650">
        <v>225</v>
      </c>
      <c r="H1650" s="22">
        <v>87.5</v>
      </c>
      <c r="I1650" s="22">
        <v>87.5</v>
      </c>
      <c r="J1650" s="22">
        <f t="shared" si="109"/>
        <v>-137.5</v>
      </c>
      <c r="L1650" s="22">
        <f>I1650/12.5</f>
        <v>7</v>
      </c>
      <c r="M1650" s="22"/>
      <c r="S1650" t="s">
        <v>81</v>
      </c>
      <c r="W1650">
        <v>2601193</v>
      </c>
      <c r="X1650" t="s">
        <v>945</v>
      </c>
      <c r="Y1650" t="s">
        <v>67</v>
      </c>
      <c r="Z1650" t="s">
        <v>946</v>
      </c>
      <c r="AA1650" t="s">
        <v>947</v>
      </c>
      <c r="AH1650" t="s">
        <v>945</v>
      </c>
      <c r="AI1650" t="s">
        <v>948</v>
      </c>
      <c r="AJ1650" t="s">
        <v>949</v>
      </c>
      <c r="AK1650">
        <v>878543976</v>
      </c>
      <c r="AO1650">
        <v>260001</v>
      </c>
      <c r="BC1650" s="22">
        <v>-137.5</v>
      </c>
      <c r="BG1650">
        <f t="shared" si="107"/>
        <v>0</v>
      </c>
      <c r="BH1650" s="22">
        <f t="shared" si="108"/>
        <v>-87.5</v>
      </c>
      <c r="BI1650" s="61" t="s">
        <v>72</v>
      </c>
      <c r="BJ1650" t="e">
        <f>+VLOOKUP(AH1650,Sheet4!A:A,1,FALSE())</f>
        <v>#N/A</v>
      </c>
      <c r="BO1650" s="62">
        <f t="shared" si="110"/>
        <v>0</v>
      </c>
      <c r="BP1650" t="s">
        <v>950</v>
      </c>
    </row>
    <row r="1651" spans="1:68" ht="12.75" customHeight="1" x14ac:dyDescent="0.3">
      <c r="A1651" s="60">
        <v>46114</v>
      </c>
      <c r="B1651" t="s">
        <v>82</v>
      </c>
      <c r="F1651" s="63">
        <v>15</v>
      </c>
      <c r="G1651">
        <v>7.5</v>
      </c>
      <c r="H1651" s="22">
        <v>0</v>
      </c>
      <c r="I1651" s="22">
        <v>0</v>
      </c>
      <c r="J1651" s="22">
        <f t="shared" si="109"/>
        <v>-7.5</v>
      </c>
      <c r="L1651" s="22"/>
      <c r="M1651" s="22"/>
      <c r="S1651" t="s">
        <v>83</v>
      </c>
      <c r="W1651">
        <v>2601193</v>
      </c>
      <c r="X1651" t="s">
        <v>945</v>
      </c>
      <c r="Y1651" t="s">
        <v>67</v>
      </c>
      <c r="Z1651" t="s">
        <v>946</v>
      </c>
      <c r="AA1651" t="s">
        <v>947</v>
      </c>
      <c r="AH1651" t="s">
        <v>945</v>
      </c>
      <c r="AI1651" t="s">
        <v>948</v>
      </c>
      <c r="AJ1651" t="s">
        <v>949</v>
      </c>
      <c r="AK1651">
        <v>878543976</v>
      </c>
      <c r="AO1651">
        <v>260001</v>
      </c>
      <c r="BC1651" s="22">
        <v>-15</v>
      </c>
      <c r="BG1651">
        <f t="shared" si="107"/>
        <v>0</v>
      </c>
      <c r="BH1651" s="22">
        <f t="shared" si="108"/>
        <v>0</v>
      </c>
      <c r="BI1651" s="61" t="s">
        <v>72</v>
      </c>
      <c r="BJ1651" t="e">
        <f>+VLOOKUP(AH1651,Sheet4!A:A,1,FALSE())</f>
        <v>#N/A</v>
      </c>
      <c r="BO1651" s="62">
        <f t="shared" si="110"/>
        <v>0</v>
      </c>
      <c r="BP1651" t="s">
        <v>950</v>
      </c>
    </row>
    <row r="1652" spans="1:68" ht="12.75" customHeight="1" x14ac:dyDescent="0.3">
      <c r="A1652" s="60">
        <v>46114</v>
      </c>
      <c r="B1652" t="s">
        <v>84</v>
      </c>
      <c r="F1652">
        <v>250</v>
      </c>
      <c r="G1652">
        <v>250</v>
      </c>
      <c r="H1652" s="22">
        <v>0</v>
      </c>
      <c r="I1652" s="22">
        <v>0</v>
      </c>
      <c r="J1652" s="22">
        <f t="shared" si="109"/>
        <v>-250</v>
      </c>
      <c r="L1652" s="22"/>
      <c r="M1652" s="22">
        <f>I1652/50</f>
        <v>0</v>
      </c>
      <c r="S1652" t="s">
        <v>85</v>
      </c>
      <c r="W1652">
        <v>2601193</v>
      </c>
      <c r="X1652" t="s">
        <v>945</v>
      </c>
      <c r="Y1652" t="s">
        <v>67</v>
      </c>
      <c r="Z1652" t="s">
        <v>946</v>
      </c>
      <c r="AA1652" t="s">
        <v>947</v>
      </c>
      <c r="AH1652" t="s">
        <v>945</v>
      </c>
      <c r="AI1652" t="s">
        <v>948</v>
      </c>
      <c r="AJ1652" t="s">
        <v>949</v>
      </c>
      <c r="AK1652">
        <v>878543976</v>
      </c>
      <c r="AO1652">
        <v>260001</v>
      </c>
      <c r="BC1652" s="22">
        <v>-250</v>
      </c>
      <c r="BG1652">
        <f t="shared" si="107"/>
        <v>0</v>
      </c>
      <c r="BH1652" s="22">
        <f t="shared" si="108"/>
        <v>0</v>
      </c>
      <c r="BI1652" s="61" t="s">
        <v>72</v>
      </c>
      <c r="BJ1652" t="e">
        <f>+VLOOKUP(AH1652,Sheet4!A:A,1,FALSE())</f>
        <v>#N/A</v>
      </c>
      <c r="BO1652" s="62">
        <f t="shared" si="110"/>
        <v>0</v>
      </c>
      <c r="BP1652" t="s">
        <v>950</v>
      </c>
    </row>
    <row r="1653" spans="1:68" ht="12.75" customHeight="1" x14ac:dyDescent="0.3">
      <c r="A1653" s="60">
        <v>46114</v>
      </c>
      <c r="B1653" t="s">
        <v>63</v>
      </c>
      <c r="F1653">
        <v>1560</v>
      </c>
      <c r="G1653">
        <v>1560</v>
      </c>
      <c r="H1653">
        <v>4185</v>
      </c>
      <c r="I1653">
        <v>4185</v>
      </c>
      <c r="J1653" s="22">
        <v>2625</v>
      </c>
      <c r="K1653" t="s">
        <v>64</v>
      </c>
      <c r="S1653" t="s">
        <v>65</v>
      </c>
      <c r="W1653">
        <v>2601194</v>
      </c>
      <c r="X1653" t="s">
        <v>951</v>
      </c>
      <c r="Y1653" t="s">
        <v>95</v>
      </c>
      <c r="Z1653" t="s">
        <v>952</v>
      </c>
      <c r="AA1653" t="s">
        <v>953</v>
      </c>
      <c r="AH1653" t="s">
        <v>951</v>
      </c>
      <c r="AI1653" t="s">
        <v>954</v>
      </c>
      <c r="AJ1653" t="s">
        <v>955</v>
      </c>
      <c r="AK1653">
        <v>847825846</v>
      </c>
      <c r="AO1653">
        <v>260001</v>
      </c>
      <c r="BG1653">
        <f t="shared" si="107"/>
        <v>0</v>
      </c>
      <c r="BH1653" s="22">
        <f t="shared" si="108"/>
        <v>-4185</v>
      </c>
      <c r="BI1653" s="61" t="s">
        <v>72</v>
      </c>
      <c r="BJ1653" t="e">
        <f>+VLOOKUP(AH1653,Sheet4!A:A,1,FALSE())</f>
        <v>#N/A</v>
      </c>
      <c r="BO1653" s="62">
        <v>2625</v>
      </c>
      <c r="BP1653" t="s">
        <v>956</v>
      </c>
    </row>
    <row r="1654" spans="1:68" ht="12.75" customHeight="1" x14ac:dyDescent="0.3">
      <c r="A1654" s="60">
        <v>46114</v>
      </c>
      <c r="B1654" t="s">
        <v>63</v>
      </c>
      <c r="F1654">
        <v>45</v>
      </c>
      <c r="G1654">
        <v>45</v>
      </c>
      <c r="H1654">
        <v>120</v>
      </c>
      <c r="I1654">
        <v>120</v>
      </c>
      <c r="J1654" s="22">
        <v>75</v>
      </c>
      <c r="K1654" t="s">
        <v>64</v>
      </c>
      <c r="S1654" t="s">
        <v>65</v>
      </c>
      <c r="W1654">
        <v>2601194</v>
      </c>
      <c r="X1654" t="s">
        <v>951</v>
      </c>
      <c r="Y1654" t="s">
        <v>95</v>
      </c>
      <c r="Z1654" t="s">
        <v>952</v>
      </c>
      <c r="AA1654" t="s">
        <v>957</v>
      </c>
      <c r="AH1654" t="s">
        <v>951</v>
      </c>
      <c r="AI1654" t="s">
        <v>954</v>
      </c>
      <c r="AJ1654" t="s">
        <v>955</v>
      </c>
      <c r="AK1654">
        <v>847825846</v>
      </c>
      <c r="AO1654">
        <v>260001</v>
      </c>
      <c r="BG1654">
        <f t="shared" si="107"/>
        <v>0</v>
      </c>
      <c r="BH1654" s="22">
        <f t="shared" si="108"/>
        <v>-120</v>
      </c>
      <c r="BI1654" s="61" t="s">
        <v>72</v>
      </c>
      <c r="BJ1654" t="e">
        <f>+VLOOKUP(AH1654,Sheet4!A:A,1,FALSE())</f>
        <v>#N/A</v>
      </c>
      <c r="BO1654" s="62">
        <v>75</v>
      </c>
      <c r="BP1654" t="s">
        <v>956</v>
      </c>
    </row>
    <row r="1655" spans="1:68" ht="12.75" customHeight="1" x14ac:dyDescent="0.3">
      <c r="A1655" s="60">
        <v>46114</v>
      </c>
      <c r="B1655" t="s">
        <v>63</v>
      </c>
      <c r="F1655">
        <v>60</v>
      </c>
      <c r="G1655">
        <v>60</v>
      </c>
      <c r="H1655">
        <v>165</v>
      </c>
      <c r="I1655">
        <v>165</v>
      </c>
      <c r="J1655" s="22">
        <v>105</v>
      </c>
      <c r="K1655" t="s">
        <v>64</v>
      </c>
      <c r="S1655" t="s">
        <v>65</v>
      </c>
      <c r="W1655">
        <v>2601194</v>
      </c>
      <c r="X1655" t="s">
        <v>951</v>
      </c>
      <c r="Y1655" t="s">
        <v>95</v>
      </c>
      <c r="Z1655" t="s">
        <v>952</v>
      </c>
      <c r="AA1655" t="s">
        <v>810</v>
      </c>
      <c r="AH1655" t="s">
        <v>951</v>
      </c>
      <c r="AI1655" t="s">
        <v>954</v>
      </c>
      <c r="AJ1655" t="s">
        <v>955</v>
      </c>
      <c r="AK1655">
        <v>847825846</v>
      </c>
      <c r="AO1655">
        <v>260001</v>
      </c>
      <c r="BG1655">
        <f t="shared" si="107"/>
        <v>0</v>
      </c>
      <c r="BH1655" s="22">
        <f t="shared" si="108"/>
        <v>-165</v>
      </c>
      <c r="BI1655" s="61" t="s">
        <v>72</v>
      </c>
      <c r="BJ1655" t="e">
        <f>+VLOOKUP(AH1655,Sheet4!A:A,1,FALSE())</f>
        <v>#N/A</v>
      </c>
      <c r="BO1655" s="62">
        <v>105</v>
      </c>
      <c r="BP1655" t="s">
        <v>956</v>
      </c>
    </row>
    <row r="1656" spans="1:68" ht="12.75" customHeight="1" x14ac:dyDescent="0.3">
      <c r="A1656" s="60">
        <v>46114</v>
      </c>
      <c r="B1656" t="s">
        <v>74</v>
      </c>
      <c r="F1656" s="63">
        <v>104</v>
      </c>
      <c r="G1656">
        <v>52</v>
      </c>
      <c r="H1656">
        <v>279</v>
      </c>
      <c r="I1656">
        <v>279</v>
      </c>
      <c r="J1656" s="22">
        <v>175</v>
      </c>
      <c r="S1656" t="s">
        <v>75</v>
      </c>
      <c r="W1656">
        <v>2601194</v>
      </c>
      <c r="X1656" t="s">
        <v>951</v>
      </c>
      <c r="Y1656" t="s">
        <v>95</v>
      </c>
      <c r="Z1656" t="s">
        <v>952</v>
      </c>
      <c r="AA1656" t="s">
        <v>953</v>
      </c>
      <c r="AH1656" t="s">
        <v>951</v>
      </c>
      <c r="AI1656" t="s">
        <v>954</v>
      </c>
      <c r="AJ1656" t="s">
        <v>955</v>
      </c>
      <c r="AK1656">
        <v>847825846</v>
      </c>
      <c r="AO1656">
        <v>260001</v>
      </c>
      <c r="BG1656">
        <f t="shared" si="107"/>
        <v>0</v>
      </c>
      <c r="BH1656" s="22">
        <f t="shared" si="108"/>
        <v>-279</v>
      </c>
      <c r="BI1656" s="61" t="s">
        <v>72</v>
      </c>
      <c r="BJ1656" t="e">
        <f>+VLOOKUP(AH1656,Sheet4!A:A,1,FALSE())</f>
        <v>#N/A</v>
      </c>
      <c r="BO1656" s="62">
        <v>175</v>
      </c>
      <c r="BP1656" t="s">
        <v>956</v>
      </c>
    </row>
    <row r="1657" spans="1:68" ht="12.75" customHeight="1" x14ac:dyDescent="0.3">
      <c r="A1657" s="60">
        <v>46114</v>
      </c>
      <c r="B1657" t="s">
        <v>74</v>
      </c>
      <c r="F1657" s="63">
        <v>3</v>
      </c>
      <c r="G1657">
        <v>1.5</v>
      </c>
      <c r="H1657">
        <v>8</v>
      </c>
      <c r="I1657">
        <v>8</v>
      </c>
      <c r="J1657" s="22">
        <v>5</v>
      </c>
      <c r="S1657" t="s">
        <v>75</v>
      </c>
      <c r="W1657">
        <v>2601194</v>
      </c>
      <c r="X1657" t="s">
        <v>951</v>
      </c>
      <c r="Y1657" t="s">
        <v>95</v>
      </c>
      <c r="Z1657" t="s">
        <v>952</v>
      </c>
      <c r="AA1657" t="s">
        <v>957</v>
      </c>
      <c r="AH1657" t="s">
        <v>951</v>
      </c>
      <c r="AI1657" t="s">
        <v>954</v>
      </c>
      <c r="AJ1657" t="s">
        <v>955</v>
      </c>
      <c r="AK1657">
        <v>847825846</v>
      </c>
      <c r="AO1657">
        <v>260001</v>
      </c>
      <c r="BG1657">
        <f t="shared" si="107"/>
        <v>0</v>
      </c>
      <c r="BH1657" s="22">
        <f t="shared" si="108"/>
        <v>-8</v>
      </c>
      <c r="BI1657" s="61" t="s">
        <v>72</v>
      </c>
      <c r="BJ1657" t="e">
        <f>+VLOOKUP(AH1657,Sheet4!A:A,1,FALSE())</f>
        <v>#N/A</v>
      </c>
      <c r="BO1657" s="62">
        <v>5</v>
      </c>
      <c r="BP1657" t="s">
        <v>956</v>
      </c>
    </row>
    <row r="1658" spans="1:68" ht="12.75" customHeight="1" x14ac:dyDescent="0.3">
      <c r="A1658" s="60">
        <v>46114</v>
      </c>
      <c r="B1658" t="s">
        <v>74</v>
      </c>
      <c r="F1658" s="63">
        <v>4</v>
      </c>
      <c r="G1658">
        <v>2</v>
      </c>
      <c r="H1658">
        <v>11</v>
      </c>
      <c r="I1658">
        <v>11</v>
      </c>
      <c r="J1658" s="22">
        <v>7</v>
      </c>
      <c r="S1658" t="s">
        <v>75</v>
      </c>
      <c r="W1658">
        <v>2601194</v>
      </c>
      <c r="X1658" t="s">
        <v>951</v>
      </c>
      <c r="Y1658" t="s">
        <v>95</v>
      </c>
      <c r="Z1658" t="s">
        <v>952</v>
      </c>
      <c r="AA1658" t="s">
        <v>810</v>
      </c>
      <c r="AH1658" t="s">
        <v>951</v>
      </c>
      <c r="AI1658" t="s">
        <v>954</v>
      </c>
      <c r="AJ1658" t="s">
        <v>955</v>
      </c>
      <c r="AK1658">
        <v>847825846</v>
      </c>
      <c r="AO1658">
        <v>260001</v>
      </c>
      <c r="BG1658">
        <f t="shared" si="107"/>
        <v>0</v>
      </c>
      <c r="BH1658" s="22">
        <f t="shared" si="108"/>
        <v>-11</v>
      </c>
      <c r="BI1658" s="61" t="s">
        <v>72</v>
      </c>
      <c r="BJ1658" t="e">
        <f>+VLOOKUP(AH1658,Sheet4!A:A,1,FALSE())</f>
        <v>#N/A</v>
      </c>
      <c r="BO1658" s="62">
        <v>7</v>
      </c>
      <c r="BP1658" t="s">
        <v>956</v>
      </c>
    </row>
    <row r="1659" spans="1:68" ht="12.75" customHeight="1" x14ac:dyDescent="0.3">
      <c r="A1659" s="60">
        <v>46114</v>
      </c>
      <c r="B1659" t="s">
        <v>76</v>
      </c>
      <c r="F1659">
        <v>2080</v>
      </c>
      <c r="G1659">
        <v>2080</v>
      </c>
      <c r="H1659">
        <v>5580</v>
      </c>
      <c r="I1659">
        <v>5580</v>
      </c>
      <c r="J1659" s="22">
        <v>3500</v>
      </c>
      <c r="S1659" t="s">
        <v>77</v>
      </c>
      <c r="W1659">
        <v>2601194</v>
      </c>
      <c r="X1659" t="s">
        <v>951</v>
      </c>
      <c r="Y1659" t="s">
        <v>95</v>
      </c>
      <c r="Z1659" t="s">
        <v>952</v>
      </c>
      <c r="AA1659" t="s">
        <v>953</v>
      </c>
      <c r="AH1659" t="s">
        <v>951</v>
      </c>
      <c r="AI1659" t="s">
        <v>954</v>
      </c>
      <c r="AJ1659" t="s">
        <v>955</v>
      </c>
      <c r="AK1659">
        <v>847825846</v>
      </c>
      <c r="AO1659">
        <v>260001</v>
      </c>
      <c r="BG1659">
        <f t="shared" si="107"/>
        <v>0</v>
      </c>
      <c r="BH1659" s="22">
        <f t="shared" si="108"/>
        <v>-5580</v>
      </c>
      <c r="BI1659" s="61" t="s">
        <v>72</v>
      </c>
      <c r="BJ1659" t="e">
        <f>+VLOOKUP(AH1659,Sheet4!A:A,1,FALSE())</f>
        <v>#N/A</v>
      </c>
      <c r="BO1659" s="62">
        <v>3500</v>
      </c>
      <c r="BP1659" t="s">
        <v>956</v>
      </c>
    </row>
    <row r="1660" spans="1:68" ht="12.75" customHeight="1" x14ac:dyDescent="0.3">
      <c r="A1660" s="60">
        <v>46114</v>
      </c>
      <c r="B1660" t="s">
        <v>76</v>
      </c>
      <c r="F1660">
        <v>60</v>
      </c>
      <c r="G1660">
        <v>60</v>
      </c>
      <c r="H1660">
        <v>160</v>
      </c>
      <c r="I1660">
        <v>160</v>
      </c>
      <c r="J1660" s="22">
        <v>100</v>
      </c>
      <c r="S1660" t="s">
        <v>77</v>
      </c>
      <c r="W1660">
        <v>2601194</v>
      </c>
      <c r="X1660" t="s">
        <v>951</v>
      </c>
      <c r="Y1660" t="s">
        <v>95</v>
      </c>
      <c r="Z1660" t="s">
        <v>952</v>
      </c>
      <c r="AA1660" t="s">
        <v>957</v>
      </c>
      <c r="AH1660" t="s">
        <v>951</v>
      </c>
      <c r="AI1660" t="s">
        <v>954</v>
      </c>
      <c r="AJ1660" t="s">
        <v>955</v>
      </c>
      <c r="AK1660">
        <v>847825846</v>
      </c>
      <c r="AO1660">
        <v>260001</v>
      </c>
      <c r="BG1660">
        <f t="shared" si="107"/>
        <v>0</v>
      </c>
      <c r="BH1660" s="22">
        <f t="shared" si="108"/>
        <v>-160</v>
      </c>
      <c r="BI1660" s="61" t="s">
        <v>72</v>
      </c>
      <c r="BJ1660" t="e">
        <f>+VLOOKUP(AH1660,Sheet4!A:A,1,FALSE())</f>
        <v>#N/A</v>
      </c>
      <c r="BO1660" s="62">
        <v>100</v>
      </c>
      <c r="BP1660" t="s">
        <v>956</v>
      </c>
    </row>
    <row r="1661" spans="1:68" ht="12.75" customHeight="1" x14ac:dyDescent="0.3">
      <c r="A1661" s="60">
        <v>46114</v>
      </c>
      <c r="B1661" t="s">
        <v>76</v>
      </c>
      <c r="F1661">
        <v>80</v>
      </c>
      <c r="G1661">
        <v>80</v>
      </c>
      <c r="H1661">
        <v>220</v>
      </c>
      <c r="I1661">
        <v>220</v>
      </c>
      <c r="J1661" s="22">
        <v>140</v>
      </c>
      <c r="S1661" t="s">
        <v>77</v>
      </c>
      <c r="W1661">
        <v>2601194</v>
      </c>
      <c r="X1661" t="s">
        <v>951</v>
      </c>
      <c r="Y1661" t="s">
        <v>95</v>
      </c>
      <c r="Z1661" t="s">
        <v>952</v>
      </c>
      <c r="AA1661" t="s">
        <v>810</v>
      </c>
      <c r="AH1661" t="s">
        <v>951</v>
      </c>
      <c r="AI1661" t="s">
        <v>954</v>
      </c>
      <c r="AJ1661" t="s">
        <v>955</v>
      </c>
      <c r="AK1661">
        <v>847825846</v>
      </c>
      <c r="AO1661">
        <v>260001</v>
      </c>
      <c r="BG1661">
        <f t="shared" si="107"/>
        <v>0</v>
      </c>
      <c r="BH1661" s="22">
        <f t="shared" si="108"/>
        <v>-220</v>
      </c>
      <c r="BI1661" s="61" t="s">
        <v>72</v>
      </c>
      <c r="BJ1661" t="e">
        <f>+VLOOKUP(AH1661,Sheet4!A:A,1,FALSE())</f>
        <v>#N/A</v>
      </c>
      <c r="BO1661" s="62">
        <v>140</v>
      </c>
      <c r="BP1661" t="s">
        <v>956</v>
      </c>
    </row>
    <row r="1662" spans="1:68" ht="12.75" customHeight="1" x14ac:dyDescent="0.3">
      <c r="A1662" s="60">
        <v>46114</v>
      </c>
      <c r="B1662" t="s">
        <v>78</v>
      </c>
      <c r="F1662" s="63">
        <v>24</v>
      </c>
      <c r="G1662">
        <v>12</v>
      </c>
      <c r="H1662">
        <v>122</v>
      </c>
      <c r="I1662">
        <v>122</v>
      </c>
      <c r="J1662" s="22">
        <v>98</v>
      </c>
      <c r="S1662" t="s">
        <v>79</v>
      </c>
      <c r="W1662">
        <v>2601194</v>
      </c>
      <c r="X1662" t="s">
        <v>951</v>
      </c>
      <c r="Y1662" t="s">
        <v>95</v>
      </c>
      <c r="Z1662" t="s">
        <v>952</v>
      </c>
      <c r="AA1662" t="s">
        <v>953</v>
      </c>
      <c r="AH1662" t="s">
        <v>951</v>
      </c>
      <c r="AI1662" t="s">
        <v>954</v>
      </c>
      <c r="AJ1662" t="s">
        <v>955</v>
      </c>
      <c r="AK1662">
        <v>847825846</v>
      </c>
      <c r="AO1662">
        <v>260001</v>
      </c>
      <c r="BG1662">
        <f t="shared" si="107"/>
        <v>0</v>
      </c>
      <c r="BH1662" s="22">
        <f t="shared" si="108"/>
        <v>-122</v>
      </c>
      <c r="BI1662" s="61" t="s">
        <v>72</v>
      </c>
      <c r="BJ1662" t="e">
        <f>+VLOOKUP(AH1662,Sheet4!A:A,1,FALSE())</f>
        <v>#N/A</v>
      </c>
      <c r="BO1662" s="62">
        <v>98</v>
      </c>
      <c r="BP1662" t="s">
        <v>956</v>
      </c>
    </row>
    <row r="1663" spans="1:68" ht="12.75" customHeight="1" x14ac:dyDescent="0.3">
      <c r="A1663" s="60">
        <v>46114</v>
      </c>
      <c r="B1663" t="s">
        <v>78</v>
      </c>
      <c r="F1663" s="63">
        <v>3</v>
      </c>
      <c r="G1663">
        <v>1.5</v>
      </c>
      <c r="H1663">
        <v>15</v>
      </c>
      <c r="I1663">
        <v>15</v>
      </c>
      <c r="J1663" s="22">
        <v>12</v>
      </c>
      <c r="S1663" t="s">
        <v>79</v>
      </c>
      <c r="W1663">
        <v>2601194</v>
      </c>
      <c r="X1663" t="s">
        <v>951</v>
      </c>
      <c r="Y1663" t="s">
        <v>95</v>
      </c>
      <c r="Z1663" t="s">
        <v>952</v>
      </c>
      <c r="AA1663" t="s">
        <v>957</v>
      </c>
      <c r="AH1663" t="s">
        <v>951</v>
      </c>
      <c r="AI1663" t="s">
        <v>954</v>
      </c>
      <c r="AJ1663" t="s">
        <v>955</v>
      </c>
      <c r="AK1663">
        <v>847825846</v>
      </c>
      <c r="AO1663">
        <v>260001</v>
      </c>
      <c r="BG1663">
        <f t="shared" si="107"/>
        <v>0</v>
      </c>
      <c r="BH1663" s="22">
        <f t="shared" si="108"/>
        <v>-15</v>
      </c>
      <c r="BI1663" s="61" t="s">
        <v>72</v>
      </c>
      <c r="BJ1663" t="e">
        <f>+VLOOKUP(AH1663,Sheet4!A:A,1,FALSE())</f>
        <v>#N/A</v>
      </c>
      <c r="BO1663" s="62">
        <v>12</v>
      </c>
      <c r="BP1663" t="s">
        <v>956</v>
      </c>
    </row>
    <row r="1664" spans="1:68" ht="12.75" customHeight="1" x14ac:dyDescent="0.3">
      <c r="A1664" s="60">
        <v>46114</v>
      </c>
      <c r="B1664" t="s">
        <v>78</v>
      </c>
      <c r="F1664" s="63">
        <v>4</v>
      </c>
      <c r="G1664">
        <v>2</v>
      </c>
      <c r="H1664">
        <v>21</v>
      </c>
      <c r="I1664">
        <v>21</v>
      </c>
      <c r="J1664" s="22">
        <v>17</v>
      </c>
      <c r="S1664" t="s">
        <v>79</v>
      </c>
      <c r="W1664">
        <v>2601194</v>
      </c>
      <c r="X1664" t="s">
        <v>951</v>
      </c>
      <c r="Y1664" t="s">
        <v>95</v>
      </c>
      <c r="Z1664" t="s">
        <v>952</v>
      </c>
      <c r="AA1664" t="s">
        <v>810</v>
      </c>
      <c r="AH1664" t="s">
        <v>951</v>
      </c>
      <c r="AI1664" t="s">
        <v>954</v>
      </c>
      <c r="AJ1664" t="s">
        <v>955</v>
      </c>
      <c r="AK1664">
        <v>847825846</v>
      </c>
      <c r="AO1664">
        <v>260001</v>
      </c>
      <c r="BG1664">
        <f t="shared" si="107"/>
        <v>0</v>
      </c>
      <c r="BH1664" s="22">
        <f t="shared" si="108"/>
        <v>-21</v>
      </c>
      <c r="BI1664" s="61" t="s">
        <v>72</v>
      </c>
      <c r="BJ1664" t="e">
        <f>+VLOOKUP(AH1664,Sheet4!A:A,1,FALSE())</f>
        <v>#N/A</v>
      </c>
      <c r="BO1664" s="62">
        <v>17</v>
      </c>
      <c r="BP1664" t="s">
        <v>956</v>
      </c>
    </row>
    <row r="1665" spans="1:68" ht="12.75" customHeight="1" x14ac:dyDescent="0.3">
      <c r="A1665" s="60">
        <v>46114</v>
      </c>
      <c r="B1665" t="s">
        <v>80</v>
      </c>
      <c r="F1665">
        <v>300</v>
      </c>
      <c r="G1665">
        <v>300</v>
      </c>
      <c r="H1665">
        <v>1525</v>
      </c>
      <c r="I1665">
        <v>1525</v>
      </c>
      <c r="J1665" s="22">
        <v>1225</v>
      </c>
      <c r="S1665" t="s">
        <v>81</v>
      </c>
      <c r="W1665">
        <v>2601194</v>
      </c>
      <c r="X1665" t="s">
        <v>951</v>
      </c>
      <c r="Y1665" t="s">
        <v>95</v>
      </c>
      <c r="Z1665" t="s">
        <v>952</v>
      </c>
      <c r="AA1665" t="s">
        <v>953</v>
      </c>
      <c r="AH1665" t="s">
        <v>951</v>
      </c>
      <c r="AI1665" t="s">
        <v>954</v>
      </c>
      <c r="AJ1665" t="s">
        <v>955</v>
      </c>
      <c r="AK1665">
        <v>847825846</v>
      </c>
      <c r="AO1665">
        <v>260001</v>
      </c>
      <c r="BG1665">
        <f t="shared" si="107"/>
        <v>0</v>
      </c>
      <c r="BH1665" s="22">
        <f t="shared" si="108"/>
        <v>-1525</v>
      </c>
      <c r="BI1665" s="61" t="s">
        <v>72</v>
      </c>
      <c r="BJ1665" t="e">
        <f>+VLOOKUP(AH1665,Sheet4!A:A,1,FALSE())</f>
        <v>#N/A</v>
      </c>
      <c r="BO1665" s="62">
        <v>1225</v>
      </c>
      <c r="BP1665" t="s">
        <v>956</v>
      </c>
    </row>
    <row r="1666" spans="1:68" ht="12.75" customHeight="1" x14ac:dyDescent="0.3">
      <c r="A1666" s="60">
        <v>46114</v>
      </c>
      <c r="B1666" t="s">
        <v>80</v>
      </c>
      <c r="F1666">
        <v>37.5</v>
      </c>
      <c r="G1666">
        <v>37.5</v>
      </c>
      <c r="H1666">
        <v>187.5</v>
      </c>
      <c r="I1666">
        <v>187.5</v>
      </c>
      <c r="J1666" s="22">
        <v>150</v>
      </c>
      <c r="S1666" t="s">
        <v>81</v>
      </c>
      <c r="W1666">
        <v>2601194</v>
      </c>
      <c r="X1666" t="s">
        <v>951</v>
      </c>
      <c r="Y1666" t="s">
        <v>95</v>
      </c>
      <c r="Z1666" t="s">
        <v>952</v>
      </c>
      <c r="AA1666" t="s">
        <v>957</v>
      </c>
      <c r="AH1666" t="s">
        <v>951</v>
      </c>
      <c r="AI1666" t="s">
        <v>954</v>
      </c>
      <c r="AJ1666" t="s">
        <v>955</v>
      </c>
      <c r="AK1666">
        <v>847825846</v>
      </c>
      <c r="AO1666">
        <v>260001</v>
      </c>
      <c r="BG1666">
        <f t="shared" ref="BG1666:BG1729" si="111">+BD1666+BE1666</f>
        <v>0</v>
      </c>
      <c r="BH1666" s="22">
        <f t="shared" ref="BH1666:BH1729" si="112">+BG1666-I1666</f>
        <v>-187.5</v>
      </c>
      <c r="BI1666" s="61" t="s">
        <v>72</v>
      </c>
      <c r="BJ1666" t="e">
        <f>+VLOOKUP(AH1666,Sheet4!A:A,1,FALSE())</f>
        <v>#N/A</v>
      </c>
      <c r="BO1666" s="62">
        <v>150</v>
      </c>
      <c r="BP1666" t="s">
        <v>956</v>
      </c>
    </row>
    <row r="1667" spans="1:68" ht="12.75" customHeight="1" x14ac:dyDescent="0.3">
      <c r="A1667" s="60">
        <v>46114</v>
      </c>
      <c r="B1667" t="s">
        <v>80</v>
      </c>
      <c r="F1667">
        <v>50</v>
      </c>
      <c r="G1667">
        <v>50</v>
      </c>
      <c r="H1667">
        <v>262.5</v>
      </c>
      <c r="I1667">
        <v>262.5</v>
      </c>
      <c r="J1667" s="22">
        <v>212.5</v>
      </c>
      <c r="S1667" t="s">
        <v>81</v>
      </c>
      <c r="W1667">
        <v>2601194</v>
      </c>
      <c r="X1667" t="s">
        <v>951</v>
      </c>
      <c r="Y1667" t="s">
        <v>95</v>
      </c>
      <c r="Z1667" t="s">
        <v>952</v>
      </c>
      <c r="AA1667" t="s">
        <v>810</v>
      </c>
      <c r="AH1667" t="s">
        <v>951</v>
      </c>
      <c r="AI1667" t="s">
        <v>954</v>
      </c>
      <c r="AJ1667" t="s">
        <v>955</v>
      </c>
      <c r="AK1667">
        <v>847825846</v>
      </c>
      <c r="AO1667">
        <v>260001</v>
      </c>
      <c r="BG1667">
        <f t="shared" si="111"/>
        <v>0</v>
      </c>
      <c r="BH1667" s="22">
        <f t="shared" si="112"/>
        <v>-262.5</v>
      </c>
      <c r="BI1667" s="61" t="s">
        <v>72</v>
      </c>
      <c r="BJ1667" t="e">
        <f>+VLOOKUP(AH1667,Sheet4!A:A,1,FALSE())</f>
        <v>#N/A</v>
      </c>
      <c r="BO1667" s="62">
        <v>212.5</v>
      </c>
      <c r="BP1667" t="s">
        <v>956</v>
      </c>
    </row>
    <row r="1668" spans="1:68" ht="12.75" customHeight="1" x14ac:dyDescent="0.3">
      <c r="A1668" s="60">
        <v>46114</v>
      </c>
      <c r="B1668" t="s">
        <v>82</v>
      </c>
      <c r="F1668" s="63">
        <v>240</v>
      </c>
      <c r="G1668">
        <v>120</v>
      </c>
      <c r="H1668">
        <v>420</v>
      </c>
      <c r="I1668">
        <v>420</v>
      </c>
      <c r="J1668" s="22">
        <v>180</v>
      </c>
      <c r="S1668" t="s">
        <v>83</v>
      </c>
      <c r="W1668">
        <v>2601194</v>
      </c>
      <c r="X1668" t="s">
        <v>951</v>
      </c>
      <c r="Y1668" t="s">
        <v>95</v>
      </c>
      <c r="Z1668" t="s">
        <v>952</v>
      </c>
      <c r="AA1668" t="s">
        <v>953</v>
      </c>
      <c r="AH1668" t="s">
        <v>951</v>
      </c>
      <c r="AI1668" t="s">
        <v>954</v>
      </c>
      <c r="AJ1668" t="s">
        <v>955</v>
      </c>
      <c r="AK1668">
        <v>847825846</v>
      </c>
      <c r="AO1668">
        <v>260001</v>
      </c>
      <c r="BG1668">
        <f t="shared" si="111"/>
        <v>0</v>
      </c>
      <c r="BH1668" s="22">
        <f t="shared" si="112"/>
        <v>-420</v>
      </c>
      <c r="BI1668" s="61" t="s">
        <v>72</v>
      </c>
      <c r="BJ1668" t="e">
        <f>+VLOOKUP(AH1668,Sheet4!A:A,1,FALSE())</f>
        <v>#N/A</v>
      </c>
      <c r="BO1668" s="62">
        <v>180</v>
      </c>
      <c r="BP1668" t="s">
        <v>956</v>
      </c>
    </row>
    <row r="1669" spans="1:68" ht="12.75" customHeight="1" x14ac:dyDescent="0.3">
      <c r="A1669" s="60">
        <v>46114</v>
      </c>
      <c r="B1669" t="s">
        <v>84</v>
      </c>
      <c r="F1669">
        <v>4000</v>
      </c>
      <c r="G1669">
        <v>4000</v>
      </c>
      <c r="H1669">
        <v>7000</v>
      </c>
      <c r="I1669">
        <v>7000</v>
      </c>
      <c r="J1669" s="22">
        <v>3000</v>
      </c>
      <c r="S1669" t="s">
        <v>85</v>
      </c>
      <c r="W1669">
        <v>2601194</v>
      </c>
      <c r="X1669" t="s">
        <v>951</v>
      </c>
      <c r="Y1669" t="s">
        <v>95</v>
      </c>
      <c r="Z1669" t="s">
        <v>952</v>
      </c>
      <c r="AA1669" t="s">
        <v>953</v>
      </c>
      <c r="AH1669" t="s">
        <v>951</v>
      </c>
      <c r="AI1669" t="s">
        <v>954</v>
      </c>
      <c r="AJ1669" t="s">
        <v>955</v>
      </c>
      <c r="AK1669">
        <v>847825846</v>
      </c>
      <c r="AO1669">
        <v>260001</v>
      </c>
      <c r="BG1669">
        <f t="shared" si="111"/>
        <v>0</v>
      </c>
      <c r="BH1669" s="22">
        <f t="shared" si="112"/>
        <v>-7000</v>
      </c>
      <c r="BI1669" s="61" t="s">
        <v>72</v>
      </c>
      <c r="BJ1669" t="e">
        <f>+VLOOKUP(AH1669,Sheet4!A:A,1,FALSE())</f>
        <v>#N/A</v>
      </c>
      <c r="BO1669" s="62">
        <v>3000</v>
      </c>
      <c r="BP1669" t="s">
        <v>956</v>
      </c>
    </row>
    <row r="1670" spans="1:68" ht="12.75" customHeight="1" x14ac:dyDescent="0.3">
      <c r="A1670" s="60">
        <v>46114</v>
      </c>
      <c r="B1670" t="s">
        <v>63</v>
      </c>
      <c r="F1670">
        <v>480</v>
      </c>
      <c r="G1670">
        <v>480</v>
      </c>
      <c r="H1670">
        <v>390</v>
      </c>
      <c r="I1670">
        <v>390</v>
      </c>
      <c r="J1670" s="22">
        <v>-90</v>
      </c>
      <c r="K1670" t="s">
        <v>93</v>
      </c>
      <c r="S1670" t="s">
        <v>65</v>
      </c>
      <c r="W1670">
        <v>2601195</v>
      </c>
      <c r="X1670" t="s">
        <v>958</v>
      </c>
      <c r="Y1670" t="s">
        <v>169</v>
      </c>
      <c r="Z1670" t="s">
        <v>731</v>
      </c>
      <c r="AA1670" t="s">
        <v>959</v>
      </c>
      <c r="AH1670" t="s">
        <v>958</v>
      </c>
      <c r="AI1670" t="s">
        <v>960</v>
      </c>
      <c r="AJ1670" t="s">
        <v>734</v>
      </c>
      <c r="AK1670">
        <v>877002151</v>
      </c>
      <c r="AO1670">
        <v>260001</v>
      </c>
      <c r="BG1670">
        <f t="shared" si="111"/>
        <v>0</v>
      </c>
      <c r="BH1670" s="22">
        <f t="shared" si="112"/>
        <v>-390</v>
      </c>
      <c r="BI1670" s="61" t="s">
        <v>72</v>
      </c>
      <c r="BJ1670" t="e">
        <f>+VLOOKUP(AH1670,Sheet4!A:A,1,FALSE())</f>
        <v>#N/A</v>
      </c>
      <c r="BO1670" s="62">
        <v>-90</v>
      </c>
      <c r="BP1670" t="s">
        <v>961</v>
      </c>
    </row>
    <row r="1671" spans="1:68" ht="12.75" customHeight="1" x14ac:dyDescent="0.3">
      <c r="A1671" s="60">
        <v>46114</v>
      </c>
      <c r="B1671" t="s">
        <v>63</v>
      </c>
      <c r="F1671">
        <v>600</v>
      </c>
      <c r="G1671">
        <v>600</v>
      </c>
      <c r="H1671">
        <v>480</v>
      </c>
      <c r="I1671">
        <v>480</v>
      </c>
      <c r="J1671" s="22">
        <v>-120</v>
      </c>
      <c r="K1671" t="s">
        <v>93</v>
      </c>
      <c r="S1671" t="s">
        <v>65</v>
      </c>
      <c r="W1671">
        <v>2601195</v>
      </c>
      <c r="X1671" t="s">
        <v>958</v>
      </c>
      <c r="Y1671" t="s">
        <v>169</v>
      </c>
      <c r="Z1671" t="s">
        <v>731</v>
      </c>
      <c r="AA1671" t="s">
        <v>962</v>
      </c>
      <c r="AH1671" t="s">
        <v>958</v>
      </c>
      <c r="AI1671" t="s">
        <v>960</v>
      </c>
      <c r="AJ1671" t="s">
        <v>734</v>
      </c>
      <c r="AK1671">
        <v>877002151</v>
      </c>
      <c r="AO1671">
        <v>260001</v>
      </c>
      <c r="BG1671">
        <f t="shared" si="111"/>
        <v>0</v>
      </c>
      <c r="BH1671" s="22">
        <f t="shared" si="112"/>
        <v>-480</v>
      </c>
      <c r="BI1671" s="61" t="s">
        <v>72</v>
      </c>
      <c r="BJ1671" t="e">
        <f>+VLOOKUP(AH1671,Sheet4!A:A,1,FALSE())</f>
        <v>#N/A</v>
      </c>
      <c r="BO1671" s="62">
        <v>-120</v>
      </c>
      <c r="BP1671" t="s">
        <v>961</v>
      </c>
    </row>
    <row r="1672" spans="1:68" ht="12.75" customHeight="1" x14ac:dyDescent="0.3">
      <c r="A1672" s="60">
        <v>46114</v>
      </c>
      <c r="B1672" t="s">
        <v>63</v>
      </c>
      <c r="F1672">
        <v>105</v>
      </c>
      <c r="G1672">
        <v>105</v>
      </c>
      <c r="H1672">
        <v>90</v>
      </c>
      <c r="I1672">
        <v>90</v>
      </c>
      <c r="J1672" s="22">
        <v>-15</v>
      </c>
      <c r="K1672" t="s">
        <v>93</v>
      </c>
      <c r="S1672" t="s">
        <v>65</v>
      </c>
      <c r="W1672">
        <v>2601195</v>
      </c>
      <c r="X1672" t="s">
        <v>958</v>
      </c>
      <c r="Y1672" t="s">
        <v>169</v>
      </c>
      <c r="Z1672" t="s">
        <v>731</v>
      </c>
      <c r="AA1672" t="s">
        <v>963</v>
      </c>
      <c r="AH1672" t="s">
        <v>958</v>
      </c>
      <c r="AI1672" t="s">
        <v>960</v>
      </c>
      <c r="AJ1672" t="s">
        <v>734</v>
      </c>
      <c r="AK1672">
        <v>877002151</v>
      </c>
      <c r="AO1672">
        <v>260001</v>
      </c>
      <c r="BG1672">
        <f t="shared" si="111"/>
        <v>0</v>
      </c>
      <c r="BH1672" s="22">
        <f t="shared" si="112"/>
        <v>-90</v>
      </c>
      <c r="BI1672" s="61" t="s">
        <v>72</v>
      </c>
      <c r="BJ1672" t="e">
        <f>+VLOOKUP(AH1672,Sheet4!A:A,1,FALSE())</f>
        <v>#N/A</v>
      </c>
      <c r="BO1672" s="62">
        <v>-15</v>
      </c>
      <c r="BP1672" t="s">
        <v>961</v>
      </c>
    </row>
    <row r="1673" spans="1:68" ht="12.75" customHeight="1" x14ac:dyDescent="0.3">
      <c r="A1673" s="60">
        <v>46114</v>
      </c>
      <c r="B1673" t="s">
        <v>63</v>
      </c>
      <c r="F1673">
        <v>525</v>
      </c>
      <c r="G1673">
        <v>525</v>
      </c>
      <c r="H1673">
        <v>420</v>
      </c>
      <c r="I1673">
        <v>420</v>
      </c>
      <c r="J1673" s="22">
        <v>-105</v>
      </c>
      <c r="K1673" t="s">
        <v>93</v>
      </c>
      <c r="S1673" t="s">
        <v>65</v>
      </c>
      <c r="W1673">
        <v>2601195</v>
      </c>
      <c r="X1673" t="s">
        <v>958</v>
      </c>
      <c r="Y1673" t="s">
        <v>169</v>
      </c>
      <c r="Z1673" t="s">
        <v>731</v>
      </c>
      <c r="AA1673" t="s">
        <v>964</v>
      </c>
      <c r="AH1673" t="s">
        <v>958</v>
      </c>
      <c r="AI1673" t="s">
        <v>960</v>
      </c>
      <c r="AJ1673" t="s">
        <v>734</v>
      </c>
      <c r="AK1673">
        <v>877002151</v>
      </c>
      <c r="AO1673">
        <v>260001</v>
      </c>
      <c r="BG1673">
        <f t="shared" si="111"/>
        <v>0</v>
      </c>
      <c r="BH1673" s="22">
        <f t="shared" si="112"/>
        <v>-420</v>
      </c>
      <c r="BI1673" s="61" t="s">
        <v>72</v>
      </c>
      <c r="BJ1673" t="e">
        <f>+VLOOKUP(AH1673,Sheet4!A:A,1,FALSE())</f>
        <v>#N/A</v>
      </c>
      <c r="BO1673" s="62">
        <v>-105</v>
      </c>
      <c r="BP1673" t="s">
        <v>961</v>
      </c>
    </row>
    <row r="1674" spans="1:68" ht="12.75" customHeight="1" x14ac:dyDescent="0.3">
      <c r="A1674" s="60">
        <v>46114</v>
      </c>
      <c r="B1674" t="s">
        <v>63</v>
      </c>
      <c r="F1674">
        <v>990</v>
      </c>
      <c r="G1674">
        <v>990</v>
      </c>
      <c r="H1674">
        <v>795</v>
      </c>
      <c r="I1674">
        <v>795</v>
      </c>
      <c r="J1674" s="22">
        <v>-195</v>
      </c>
      <c r="K1674" t="s">
        <v>93</v>
      </c>
      <c r="S1674" t="s">
        <v>65</v>
      </c>
      <c r="W1674">
        <v>2601195</v>
      </c>
      <c r="X1674" t="s">
        <v>958</v>
      </c>
      <c r="Y1674" t="s">
        <v>169</v>
      </c>
      <c r="Z1674" t="s">
        <v>731</v>
      </c>
      <c r="AA1674" t="s">
        <v>965</v>
      </c>
      <c r="AH1674" t="s">
        <v>958</v>
      </c>
      <c r="AI1674" t="s">
        <v>960</v>
      </c>
      <c r="AJ1674" t="s">
        <v>734</v>
      </c>
      <c r="AK1674">
        <v>877002151</v>
      </c>
      <c r="AO1674">
        <v>260001</v>
      </c>
      <c r="BG1674">
        <f t="shared" si="111"/>
        <v>0</v>
      </c>
      <c r="BH1674" s="22">
        <f t="shared" si="112"/>
        <v>-795</v>
      </c>
      <c r="BI1674" s="61" t="s">
        <v>72</v>
      </c>
      <c r="BJ1674" t="e">
        <f>+VLOOKUP(AH1674,Sheet4!A:A,1,FALSE())</f>
        <v>#N/A</v>
      </c>
      <c r="BO1674" s="62">
        <v>-195</v>
      </c>
      <c r="BP1674" t="s">
        <v>961</v>
      </c>
    </row>
    <row r="1675" spans="1:68" ht="12.75" customHeight="1" x14ac:dyDescent="0.3">
      <c r="A1675" s="60">
        <v>46114</v>
      </c>
      <c r="B1675" t="s">
        <v>63</v>
      </c>
      <c r="F1675">
        <v>1155</v>
      </c>
      <c r="G1675">
        <v>1155</v>
      </c>
      <c r="H1675">
        <v>930</v>
      </c>
      <c r="I1675">
        <v>930</v>
      </c>
      <c r="J1675" s="22">
        <v>-225</v>
      </c>
      <c r="K1675" t="s">
        <v>93</v>
      </c>
      <c r="S1675" t="s">
        <v>65</v>
      </c>
      <c r="W1675">
        <v>2601195</v>
      </c>
      <c r="X1675" t="s">
        <v>958</v>
      </c>
      <c r="Y1675" t="s">
        <v>169</v>
      </c>
      <c r="Z1675" t="s">
        <v>731</v>
      </c>
      <c r="AA1675" t="s">
        <v>966</v>
      </c>
      <c r="AH1675" t="s">
        <v>958</v>
      </c>
      <c r="AI1675" t="s">
        <v>960</v>
      </c>
      <c r="AJ1675" t="s">
        <v>734</v>
      </c>
      <c r="AK1675">
        <v>877002151</v>
      </c>
      <c r="AO1675">
        <v>260001</v>
      </c>
      <c r="BG1675">
        <f t="shared" si="111"/>
        <v>0</v>
      </c>
      <c r="BH1675" s="22">
        <f t="shared" si="112"/>
        <v>-930</v>
      </c>
      <c r="BI1675" s="61" t="s">
        <v>72</v>
      </c>
      <c r="BJ1675" t="e">
        <f>+VLOOKUP(AH1675,Sheet4!A:A,1,FALSE())</f>
        <v>#N/A</v>
      </c>
      <c r="BO1675" s="62">
        <v>-225</v>
      </c>
      <c r="BP1675" t="s">
        <v>961</v>
      </c>
    </row>
    <row r="1676" spans="1:68" ht="12.75" customHeight="1" x14ac:dyDescent="0.3">
      <c r="A1676" s="60">
        <v>46114</v>
      </c>
      <c r="B1676" t="s">
        <v>63</v>
      </c>
      <c r="F1676">
        <v>2565</v>
      </c>
      <c r="G1676">
        <v>2565</v>
      </c>
      <c r="H1676">
        <v>2055</v>
      </c>
      <c r="I1676">
        <v>2055</v>
      </c>
      <c r="J1676" s="22">
        <v>-510</v>
      </c>
      <c r="K1676" t="s">
        <v>93</v>
      </c>
      <c r="S1676" t="s">
        <v>65</v>
      </c>
      <c r="W1676">
        <v>2601195</v>
      </c>
      <c r="X1676" t="s">
        <v>958</v>
      </c>
      <c r="Y1676" t="s">
        <v>169</v>
      </c>
      <c r="Z1676" t="s">
        <v>731</v>
      </c>
      <c r="AA1676" t="s">
        <v>967</v>
      </c>
      <c r="AH1676" t="s">
        <v>958</v>
      </c>
      <c r="AI1676" t="s">
        <v>960</v>
      </c>
      <c r="AJ1676" t="s">
        <v>734</v>
      </c>
      <c r="AK1676">
        <v>877002151</v>
      </c>
      <c r="AO1676">
        <v>260001</v>
      </c>
      <c r="BG1676">
        <f t="shared" si="111"/>
        <v>0</v>
      </c>
      <c r="BH1676" s="22">
        <f t="shared" si="112"/>
        <v>-2055</v>
      </c>
      <c r="BI1676" s="61" t="s">
        <v>72</v>
      </c>
      <c r="BJ1676" t="e">
        <f>+VLOOKUP(AH1676,Sheet4!A:A,1,FALSE())</f>
        <v>#N/A</v>
      </c>
      <c r="BO1676" s="62">
        <v>-510</v>
      </c>
      <c r="BP1676" t="s">
        <v>961</v>
      </c>
    </row>
    <row r="1677" spans="1:68" ht="12.75" customHeight="1" x14ac:dyDescent="0.3">
      <c r="A1677" s="60">
        <v>46114</v>
      </c>
      <c r="B1677" t="s">
        <v>63</v>
      </c>
      <c r="F1677">
        <v>675</v>
      </c>
      <c r="G1677">
        <v>675</v>
      </c>
      <c r="H1677">
        <v>540</v>
      </c>
      <c r="I1677">
        <v>540</v>
      </c>
      <c r="J1677" s="22">
        <v>-135</v>
      </c>
      <c r="K1677" t="s">
        <v>93</v>
      </c>
      <c r="S1677" t="s">
        <v>65</v>
      </c>
      <c r="W1677">
        <v>2601195</v>
      </c>
      <c r="X1677" t="s">
        <v>958</v>
      </c>
      <c r="Y1677" t="s">
        <v>169</v>
      </c>
      <c r="Z1677" t="s">
        <v>731</v>
      </c>
      <c r="AA1677" t="s">
        <v>740</v>
      </c>
      <c r="AH1677" t="s">
        <v>958</v>
      </c>
      <c r="AI1677" t="s">
        <v>960</v>
      </c>
      <c r="AJ1677" t="s">
        <v>734</v>
      </c>
      <c r="AK1677">
        <v>877002151</v>
      </c>
      <c r="AO1677">
        <v>260001</v>
      </c>
      <c r="BG1677">
        <f t="shared" si="111"/>
        <v>0</v>
      </c>
      <c r="BH1677" s="22">
        <f t="shared" si="112"/>
        <v>-540</v>
      </c>
      <c r="BI1677" s="61" t="s">
        <v>72</v>
      </c>
      <c r="BJ1677" t="e">
        <f>+VLOOKUP(AH1677,Sheet4!A:A,1,FALSE())</f>
        <v>#N/A</v>
      </c>
      <c r="BO1677" s="62">
        <v>-135</v>
      </c>
      <c r="BP1677" t="s">
        <v>961</v>
      </c>
    </row>
    <row r="1678" spans="1:68" ht="12.75" customHeight="1" x14ac:dyDescent="0.3">
      <c r="A1678" s="60">
        <v>46114</v>
      </c>
      <c r="B1678" t="s">
        <v>74</v>
      </c>
      <c r="F1678" s="63">
        <v>32</v>
      </c>
      <c r="G1678">
        <v>16</v>
      </c>
      <c r="H1678">
        <v>26</v>
      </c>
      <c r="I1678">
        <v>26</v>
      </c>
      <c r="J1678" s="22">
        <v>-6</v>
      </c>
      <c r="S1678" t="s">
        <v>75</v>
      </c>
      <c r="W1678">
        <v>2601195</v>
      </c>
      <c r="X1678" t="s">
        <v>958</v>
      </c>
      <c r="Y1678" t="s">
        <v>169</v>
      </c>
      <c r="Z1678" t="s">
        <v>731</v>
      </c>
      <c r="AA1678" t="s">
        <v>959</v>
      </c>
      <c r="AH1678" t="s">
        <v>958</v>
      </c>
      <c r="AI1678" t="s">
        <v>960</v>
      </c>
      <c r="AJ1678" t="s">
        <v>734</v>
      </c>
      <c r="AK1678">
        <v>877002151</v>
      </c>
      <c r="AO1678">
        <v>260001</v>
      </c>
      <c r="BG1678">
        <f t="shared" si="111"/>
        <v>0</v>
      </c>
      <c r="BH1678" s="22">
        <f t="shared" si="112"/>
        <v>-26</v>
      </c>
      <c r="BI1678" s="61" t="s">
        <v>72</v>
      </c>
      <c r="BJ1678" t="e">
        <f>+VLOOKUP(AH1678,Sheet4!A:A,1,FALSE())</f>
        <v>#N/A</v>
      </c>
      <c r="BO1678" s="62">
        <v>-6</v>
      </c>
      <c r="BP1678" t="s">
        <v>961</v>
      </c>
    </row>
    <row r="1679" spans="1:68" ht="12.75" customHeight="1" x14ac:dyDescent="0.3">
      <c r="A1679" s="60">
        <v>46114</v>
      </c>
      <c r="B1679" t="s">
        <v>74</v>
      </c>
      <c r="F1679" s="63">
        <v>40</v>
      </c>
      <c r="G1679">
        <v>20</v>
      </c>
      <c r="H1679">
        <v>32</v>
      </c>
      <c r="I1679">
        <v>32</v>
      </c>
      <c r="J1679" s="22">
        <v>-8</v>
      </c>
      <c r="S1679" t="s">
        <v>75</v>
      </c>
      <c r="W1679">
        <v>2601195</v>
      </c>
      <c r="X1679" t="s">
        <v>958</v>
      </c>
      <c r="Y1679" t="s">
        <v>169</v>
      </c>
      <c r="Z1679" t="s">
        <v>731</v>
      </c>
      <c r="AA1679" t="s">
        <v>962</v>
      </c>
      <c r="AH1679" t="s">
        <v>958</v>
      </c>
      <c r="AI1679" t="s">
        <v>960</v>
      </c>
      <c r="AJ1679" t="s">
        <v>734</v>
      </c>
      <c r="AK1679">
        <v>877002151</v>
      </c>
      <c r="AO1679">
        <v>260001</v>
      </c>
      <c r="BG1679">
        <f t="shared" si="111"/>
        <v>0</v>
      </c>
      <c r="BH1679" s="22">
        <f t="shared" si="112"/>
        <v>-32</v>
      </c>
      <c r="BI1679" s="61" t="s">
        <v>72</v>
      </c>
      <c r="BJ1679" t="e">
        <f>+VLOOKUP(AH1679,Sheet4!A:A,1,FALSE())</f>
        <v>#N/A</v>
      </c>
      <c r="BO1679" s="62">
        <v>-8</v>
      </c>
      <c r="BP1679" t="s">
        <v>961</v>
      </c>
    </row>
    <row r="1680" spans="1:68" ht="12.75" customHeight="1" x14ac:dyDescent="0.3">
      <c r="A1680" s="60">
        <v>46114</v>
      </c>
      <c r="B1680" t="s">
        <v>74</v>
      </c>
      <c r="F1680" s="63">
        <v>7</v>
      </c>
      <c r="G1680">
        <v>3.5</v>
      </c>
      <c r="H1680">
        <v>6</v>
      </c>
      <c r="I1680">
        <v>6</v>
      </c>
      <c r="J1680" s="22">
        <v>-1</v>
      </c>
      <c r="S1680" t="s">
        <v>75</v>
      </c>
      <c r="W1680">
        <v>2601195</v>
      </c>
      <c r="X1680" t="s">
        <v>958</v>
      </c>
      <c r="Y1680" t="s">
        <v>169</v>
      </c>
      <c r="Z1680" t="s">
        <v>731</v>
      </c>
      <c r="AA1680" t="s">
        <v>963</v>
      </c>
      <c r="AH1680" t="s">
        <v>958</v>
      </c>
      <c r="AI1680" t="s">
        <v>960</v>
      </c>
      <c r="AJ1680" t="s">
        <v>734</v>
      </c>
      <c r="AK1680">
        <v>877002151</v>
      </c>
      <c r="AO1680">
        <v>260001</v>
      </c>
      <c r="BG1680">
        <f t="shared" si="111"/>
        <v>0</v>
      </c>
      <c r="BH1680" s="22">
        <f t="shared" si="112"/>
        <v>-6</v>
      </c>
      <c r="BI1680" s="61" t="s">
        <v>72</v>
      </c>
      <c r="BJ1680" t="e">
        <f>+VLOOKUP(AH1680,Sheet4!A:A,1,FALSE())</f>
        <v>#N/A</v>
      </c>
      <c r="BO1680" s="62">
        <v>-1</v>
      </c>
      <c r="BP1680" t="s">
        <v>961</v>
      </c>
    </row>
    <row r="1681" spans="1:68" ht="12.75" customHeight="1" x14ac:dyDescent="0.3">
      <c r="A1681" s="60">
        <v>46114</v>
      </c>
      <c r="B1681" t="s">
        <v>74</v>
      </c>
      <c r="F1681" s="63">
        <v>35</v>
      </c>
      <c r="G1681">
        <v>17.5</v>
      </c>
      <c r="H1681">
        <v>28</v>
      </c>
      <c r="I1681">
        <v>28</v>
      </c>
      <c r="J1681" s="22">
        <v>-7</v>
      </c>
      <c r="S1681" t="s">
        <v>75</v>
      </c>
      <c r="W1681">
        <v>2601195</v>
      </c>
      <c r="X1681" t="s">
        <v>958</v>
      </c>
      <c r="Y1681" t="s">
        <v>169</v>
      </c>
      <c r="Z1681" t="s">
        <v>731</v>
      </c>
      <c r="AA1681" t="s">
        <v>964</v>
      </c>
      <c r="AH1681" t="s">
        <v>958</v>
      </c>
      <c r="AI1681" t="s">
        <v>960</v>
      </c>
      <c r="AJ1681" t="s">
        <v>734</v>
      </c>
      <c r="AK1681">
        <v>877002151</v>
      </c>
      <c r="AO1681">
        <v>260001</v>
      </c>
      <c r="BG1681">
        <f t="shared" si="111"/>
        <v>0</v>
      </c>
      <c r="BH1681" s="22">
        <f t="shared" si="112"/>
        <v>-28</v>
      </c>
      <c r="BI1681" s="61" t="s">
        <v>72</v>
      </c>
      <c r="BJ1681" t="e">
        <f>+VLOOKUP(AH1681,Sheet4!A:A,1,FALSE())</f>
        <v>#N/A</v>
      </c>
      <c r="BO1681" s="62">
        <v>-7</v>
      </c>
      <c r="BP1681" t="s">
        <v>961</v>
      </c>
    </row>
    <row r="1682" spans="1:68" ht="12.75" customHeight="1" x14ac:dyDescent="0.3">
      <c r="A1682" s="60">
        <v>46114</v>
      </c>
      <c r="B1682" t="s">
        <v>74</v>
      </c>
      <c r="F1682" s="63">
        <v>66</v>
      </c>
      <c r="G1682">
        <v>33</v>
      </c>
      <c r="H1682">
        <v>53</v>
      </c>
      <c r="I1682">
        <v>53</v>
      </c>
      <c r="J1682" s="22">
        <v>-13</v>
      </c>
      <c r="S1682" t="s">
        <v>75</v>
      </c>
      <c r="W1682">
        <v>2601195</v>
      </c>
      <c r="X1682" t="s">
        <v>958</v>
      </c>
      <c r="Y1682" t="s">
        <v>169</v>
      </c>
      <c r="Z1682" t="s">
        <v>731</v>
      </c>
      <c r="AA1682" t="s">
        <v>965</v>
      </c>
      <c r="AH1682" t="s">
        <v>958</v>
      </c>
      <c r="AI1682" t="s">
        <v>960</v>
      </c>
      <c r="AJ1682" t="s">
        <v>734</v>
      </c>
      <c r="AK1682">
        <v>877002151</v>
      </c>
      <c r="AO1682">
        <v>260001</v>
      </c>
      <c r="BG1682">
        <f t="shared" si="111"/>
        <v>0</v>
      </c>
      <c r="BH1682" s="22">
        <f t="shared" si="112"/>
        <v>-53</v>
      </c>
      <c r="BI1682" s="61" t="s">
        <v>72</v>
      </c>
      <c r="BJ1682" t="e">
        <f>+VLOOKUP(AH1682,Sheet4!A:A,1,FALSE())</f>
        <v>#N/A</v>
      </c>
      <c r="BO1682" s="62">
        <v>-13</v>
      </c>
      <c r="BP1682" t="s">
        <v>961</v>
      </c>
    </row>
    <row r="1683" spans="1:68" ht="12.75" customHeight="1" x14ac:dyDescent="0.3">
      <c r="A1683" s="60">
        <v>46114</v>
      </c>
      <c r="B1683" t="s">
        <v>74</v>
      </c>
      <c r="F1683" s="63">
        <v>77</v>
      </c>
      <c r="G1683">
        <v>38.5</v>
      </c>
      <c r="H1683">
        <v>62</v>
      </c>
      <c r="I1683">
        <v>62</v>
      </c>
      <c r="J1683" s="22">
        <v>-15</v>
      </c>
      <c r="S1683" t="s">
        <v>75</v>
      </c>
      <c r="W1683">
        <v>2601195</v>
      </c>
      <c r="X1683" t="s">
        <v>958</v>
      </c>
      <c r="Y1683" t="s">
        <v>169</v>
      </c>
      <c r="Z1683" t="s">
        <v>731</v>
      </c>
      <c r="AA1683" t="s">
        <v>966</v>
      </c>
      <c r="AH1683" t="s">
        <v>958</v>
      </c>
      <c r="AI1683" t="s">
        <v>960</v>
      </c>
      <c r="AJ1683" t="s">
        <v>734</v>
      </c>
      <c r="AK1683">
        <v>877002151</v>
      </c>
      <c r="AO1683">
        <v>260001</v>
      </c>
      <c r="BG1683">
        <f t="shared" si="111"/>
        <v>0</v>
      </c>
      <c r="BH1683" s="22">
        <f t="shared" si="112"/>
        <v>-62</v>
      </c>
      <c r="BI1683" s="61" t="s">
        <v>72</v>
      </c>
      <c r="BJ1683" t="e">
        <f>+VLOOKUP(AH1683,Sheet4!A:A,1,FALSE())</f>
        <v>#N/A</v>
      </c>
      <c r="BO1683" s="62">
        <v>-15</v>
      </c>
      <c r="BP1683" t="s">
        <v>961</v>
      </c>
    </row>
    <row r="1684" spans="1:68" ht="12.75" customHeight="1" x14ac:dyDescent="0.3">
      <c r="A1684" s="60">
        <v>46114</v>
      </c>
      <c r="B1684" t="s">
        <v>74</v>
      </c>
      <c r="F1684" s="63">
        <v>171</v>
      </c>
      <c r="G1684">
        <v>85.5</v>
      </c>
      <c r="H1684">
        <v>137</v>
      </c>
      <c r="I1684">
        <v>137</v>
      </c>
      <c r="J1684" s="22">
        <v>-34</v>
      </c>
      <c r="S1684" t="s">
        <v>75</v>
      </c>
      <c r="W1684">
        <v>2601195</v>
      </c>
      <c r="X1684" t="s">
        <v>958</v>
      </c>
      <c r="Y1684" t="s">
        <v>169</v>
      </c>
      <c r="Z1684" t="s">
        <v>731</v>
      </c>
      <c r="AA1684" t="s">
        <v>967</v>
      </c>
      <c r="AH1684" t="s">
        <v>958</v>
      </c>
      <c r="AI1684" t="s">
        <v>960</v>
      </c>
      <c r="AJ1684" t="s">
        <v>734</v>
      </c>
      <c r="AK1684">
        <v>877002151</v>
      </c>
      <c r="AO1684">
        <v>260001</v>
      </c>
      <c r="BG1684">
        <f t="shared" si="111"/>
        <v>0</v>
      </c>
      <c r="BH1684" s="22">
        <f t="shared" si="112"/>
        <v>-137</v>
      </c>
      <c r="BI1684" s="61" t="s">
        <v>72</v>
      </c>
      <c r="BJ1684" t="e">
        <f>+VLOOKUP(AH1684,Sheet4!A:A,1,FALSE())</f>
        <v>#N/A</v>
      </c>
      <c r="BO1684" s="62">
        <v>-34</v>
      </c>
      <c r="BP1684" t="s">
        <v>961</v>
      </c>
    </row>
    <row r="1685" spans="1:68" ht="12.75" customHeight="1" x14ac:dyDescent="0.3">
      <c r="A1685" s="60">
        <v>46114</v>
      </c>
      <c r="B1685" t="s">
        <v>74</v>
      </c>
      <c r="F1685" s="63">
        <v>45</v>
      </c>
      <c r="G1685">
        <v>22.5</v>
      </c>
      <c r="H1685">
        <v>36</v>
      </c>
      <c r="I1685">
        <v>36</v>
      </c>
      <c r="J1685" s="22">
        <v>-9</v>
      </c>
      <c r="S1685" t="s">
        <v>75</v>
      </c>
      <c r="W1685">
        <v>2601195</v>
      </c>
      <c r="X1685" t="s">
        <v>958</v>
      </c>
      <c r="Y1685" t="s">
        <v>169</v>
      </c>
      <c r="Z1685" t="s">
        <v>731</v>
      </c>
      <c r="AA1685" t="s">
        <v>740</v>
      </c>
      <c r="AH1685" t="s">
        <v>958</v>
      </c>
      <c r="AI1685" t="s">
        <v>960</v>
      </c>
      <c r="AJ1685" t="s">
        <v>734</v>
      </c>
      <c r="AK1685">
        <v>877002151</v>
      </c>
      <c r="AO1685">
        <v>260001</v>
      </c>
      <c r="BG1685">
        <f t="shared" si="111"/>
        <v>0</v>
      </c>
      <c r="BH1685" s="22">
        <f t="shared" si="112"/>
        <v>-36</v>
      </c>
      <c r="BI1685" s="61" t="s">
        <v>72</v>
      </c>
      <c r="BJ1685" t="e">
        <f>+VLOOKUP(AH1685,Sheet4!A:A,1,FALSE())</f>
        <v>#N/A</v>
      </c>
      <c r="BO1685" s="62">
        <v>-9</v>
      </c>
      <c r="BP1685" t="s">
        <v>961</v>
      </c>
    </row>
    <row r="1686" spans="1:68" ht="12.75" customHeight="1" x14ac:dyDescent="0.3">
      <c r="A1686" s="60">
        <v>46114</v>
      </c>
      <c r="B1686" t="s">
        <v>76</v>
      </c>
      <c r="F1686">
        <v>640</v>
      </c>
      <c r="G1686">
        <v>640</v>
      </c>
      <c r="H1686">
        <v>520</v>
      </c>
      <c r="I1686">
        <v>520</v>
      </c>
      <c r="J1686" s="22">
        <v>-120</v>
      </c>
      <c r="S1686" t="s">
        <v>77</v>
      </c>
      <c r="W1686">
        <v>2601195</v>
      </c>
      <c r="X1686" t="s">
        <v>958</v>
      </c>
      <c r="Y1686" t="s">
        <v>169</v>
      </c>
      <c r="Z1686" t="s">
        <v>731</v>
      </c>
      <c r="AA1686" t="s">
        <v>959</v>
      </c>
      <c r="AH1686" t="s">
        <v>958</v>
      </c>
      <c r="AI1686" t="s">
        <v>960</v>
      </c>
      <c r="AJ1686" t="s">
        <v>734</v>
      </c>
      <c r="AK1686">
        <v>877002151</v>
      </c>
      <c r="AO1686">
        <v>260001</v>
      </c>
      <c r="BG1686">
        <f t="shared" si="111"/>
        <v>0</v>
      </c>
      <c r="BH1686" s="22">
        <f t="shared" si="112"/>
        <v>-520</v>
      </c>
      <c r="BI1686" s="61" t="s">
        <v>72</v>
      </c>
      <c r="BJ1686" t="e">
        <f>+VLOOKUP(AH1686,Sheet4!A:A,1,FALSE())</f>
        <v>#N/A</v>
      </c>
      <c r="BO1686" s="62">
        <v>-120</v>
      </c>
      <c r="BP1686" t="s">
        <v>961</v>
      </c>
    </row>
    <row r="1687" spans="1:68" ht="12.75" customHeight="1" x14ac:dyDescent="0.3">
      <c r="A1687" s="60">
        <v>46114</v>
      </c>
      <c r="B1687" t="s">
        <v>76</v>
      </c>
      <c r="F1687">
        <v>800</v>
      </c>
      <c r="G1687">
        <v>800</v>
      </c>
      <c r="H1687">
        <v>640</v>
      </c>
      <c r="I1687">
        <v>640</v>
      </c>
      <c r="J1687" s="22">
        <v>-160</v>
      </c>
      <c r="S1687" t="s">
        <v>77</v>
      </c>
      <c r="W1687">
        <v>2601195</v>
      </c>
      <c r="X1687" t="s">
        <v>958</v>
      </c>
      <c r="Y1687" t="s">
        <v>169</v>
      </c>
      <c r="Z1687" t="s">
        <v>731</v>
      </c>
      <c r="AA1687" t="s">
        <v>962</v>
      </c>
      <c r="AH1687" t="s">
        <v>958</v>
      </c>
      <c r="AI1687" t="s">
        <v>960</v>
      </c>
      <c r="AJ1687" t="s">
        <v>734</v>
      </c>
      <c r="AK1687">
        <v>877002151</v>
      </c>
      <c r="AO1687">
        <v>260001</v>
      </c>
      <c r="BG1687">
        <f t="shared" si="111"/>
        <v>0</v>
      </c>
      <c r="BH1687" s="22">
        <f t="shared" si="112"/>
        <v>-640</v>
      </c>
      <c r="BI1687" s="61" t="s">
        <v>72</v>
      </c>
      <c r="BJ1687" t="e">
        <f>+VLOOKUP(AH1687,Sheet4!A:A,1,FALSE())</f>
        <v>#N/A</v>
      </c>
      <c r="BO1687" s="62">
        <v>-160</v>
      </c>
      <c r="BP1687" t="s">
        <v>961</v>
      </c>
    </row>
    <row r="1688" spans="1:68" ht="12.75" customHeight="1" x14ac:dyDescent="0.3">
      <c r="A1688" s="60">
        <v>46114</v>
      </c>
      <c r="B1688" t="s">
        <v>76</v>
      </c>
      <c r="F1688">
        <v>140</v>
      </c>
      <c r="G1688">
        <v>140</v>
      </c>
      <c r="H1688">
        <v>120</v>
      </c>
      <c r="I1688">
        <v>120</v>
      </c>
      <c r="J1688" s="22">
        <v>-20</v>
      </c>
      <c r="S1688" t="s">
        <v>77</v>
      </c>
      <c r="W1688">
        <v>2601195</v>
      </c>
      <c r="X1688" t="s">
        <v>958</v>
      </c>
      <c r="Y1688" t="s">
        <v>169</v>
      </c>
      <c r="Z1688" t="s">
        <v>731</v>
      </c>
      <c r="AA1688" t="s">
        <v>963</v>
      </c>
      <c r="AH1688" t="s">
        <v>958</v>
      </c>
      <c r="AI1688" t="s">
        <v>960</v>
      </c>
      <c r="AJ1688" t="s">
        <v>734</v>
      </c>
      <c r="AK1688">
        <v>877002151</v>
      </c>
      <c r="AO1688">
        <v>260001</v>
      </c>
      <c r="BG1688">
        <f t="shared" si="111"/>
        <v>0</v>
      </c>
      <c r="BH1688" s="22">
        <f t="shared" si="112"/>
        <v>-120</v>
      </c>
      <c r="BI1688" s="61" t="s">
        <v>72</v>
      </c>
      <c r="BJ1688" t="e">
        <f>+VLOOKUP(AH1688,Sheet4!A:A,1,FALSE())</f>
        <v>#N/A</v>
      </c>
      <c r="BO1688" s="62">
        <v>-20</v>
      </c>
      <c r="BP1688" t="s">
        <v>961</v>
      </c>
    </row>
    <row r="1689" spans="1:68" ht="12.75" customHeight="1" x14ac:dyDescent="0.3">
      <c r="A1689" s="60">
        <v>46114</v>
      </c>
      <c r="B1689" t="s">
        <v>76</v>
      </c>
      <c r="F1689">
        <v>700</v>
      </c>
      <c r="G1689">
        <v>700</v>
      </c>
      <c r="H1689">
        <v>560</v>
      </c>
      <c r="I1689">
        <v>560</v>
      </c>
      <c r="J1689" s="22">
        <v>-140</v>
      </c>
      <c r="S1689" t="s">
        <v>77</v>
      </c>
      <c r="W1689">
        <v>2601195</v>
      </c>
      <c r="X1689" t="s">
        <v>958</v>
      </c>
      <c r="Y1689" t="s">
        <v>169</v>
      </c>
      <c r="Z1689" t="s">
        <v>731</v>
      </c>
      <c r="AA1689" t="s">
        <v>964</v>
      </c>
      <c r="AH1689" t="s">
        <v>958</v>
      </c>
      <c r="AI1689" t="s">
        <v>960</v>
      </c>
      <c r="AJ1689" t="s">
        <v>734</v>
      </c>
      <c r="AK1689">
        <v>877002151</v>
      </c>
      <c r="AO1689">
        <v>260001</v>
      </c>
      <c r="BG1689">
        <f t="shared" si="111"/>
        <v>0</v>
      </c>
      <c r="BH1689" s="22">
        <f t="shared" si="112"/>
        <v>-560</v>
      </c>
      <c r="BI1689" s="61" t="s">
        <v>72</v>
      </c>
      <c r="BJ1689" t="e">
        <f>+VLOOKUP(AH1689,Sheet4!A:A,1,FALSE())</f>
        <v>#N/A</v>
      </c>
      <c r="BO1689" s="62">
        <v>-140</v>
      </c>
      <c r="BP1689" t="s">
        <v>961</v>
      </c>
    </row>
    <row r="1690" spans="1:68" ht="12.75" customHeight="1" x14ac:dyDescent="0.3">
      <c r="A1690" s="60">
        <v>46114</v>
      </c>
      <c r="B1690" t="s">
        <v>76</v>
      </c>
      <c r="F1690">
        <v>1320</v>
      </c>
      <c r="G1690">
        <v>1320</v>
      </c>
      <c r="H1690">
        <v>1060</v>
      </c>
      <c r="I1690">
        <v>1060</v>
      </c>
      <c r="J1690" s="22">
        <v>-260</v>
      </c>
      <c r="S1690" t="s">
        <v>77</v>
      </c>
      <c r="W1690">
        <v>2601195</v>
      </c>
      <c r="X1690" t="s">
        <v>958</v>
      </c>
      <c r="Y1690" t="s">
        <v>169</v>
      </c>
      <c r="Z1690" t="s">
        <v>731</v>
      </c>
      <c r="AA1690" t="s">
        <v>965</v>
      </c>
      <c r="AH1690" t="s">
        <v>958</v>
      </c>
      <c r="AI1690" t="s">
        <v>960</v>
      </c>
      <c r="AJ1690" t="s">
        <v>734</v>
      </c>
      <c r="AK1690">
        <v>877002151</v>
      </c>
      <c r="AO1690">
        <v>260001</v>
      </c>
      <c r="BG1690">
        <f t="shared" si="111"/>
        <v>0</v>
      </c>
      <c r="BH1690" s="22">
        <f t="shared" si="112"/>
        <v>-1060</v>
      </c>
      <c r="BI1690" s="61" t="s">
        <v>72</v>
      </c>
      <c r="BJ1690" t="e">
        <f>+VLOOKUP(AH1690,Sheet4!A:A,1,FALSE())</f>
        <v>#N/A</v>
      </c>
      <c r="BO1690" s="62">
        <v>-260</v>
      </c>
      <c r="BP1690" t="s">
        <v>961</v>
      </c>
    </row>
    <row r="1691" spans="1:68" ht="12.75" customHeight="1" x14ac:dyDescent="0.3">
      <c r="A1691" s="60">
        <v>46114</v>
      </c>
      <c r="B1691" t="s">
        <v>76</v>
      </c>
      <c r="F1691">
        <v>1540</v>
      </c>
      <c r="G1691">
        <v>1540</v>
      </c>
      <c r="H1691">
        <v>1240</v>
      </c>
      <c r="I1691">
        <v>1240</v>
      </c>
      <c r="J1691" s="22">
        <v>-300</v>
      </c>
      <c r="S1691" t="s">
        <v>77</v>
      </c>
      <c r="W1691">
        <v>2601195</v>
      </c>
      <c r="X1691" t="s">
        <v>958</v>
      </c>
      <c r="Y1691" t="s">
        <v>169</v>
      </c>
      <c r="Z1691" t="s">
        <v>731</v>
      </c>
      <c r="AA1691" t="s">
        <v>966</v>
      </c>
      <c r="AH1691" t="s">
        <v>958</v>
      </c>
      <c r="AI1691" t="s">
        <v>960</v>
      </c>
      <c r="AJ1691" t="s">
        <v>734</v>
      </c>
      <c r="AK1691">
        <v>877002151</v>
      </c>
      <c r="AO1691">
        <v>260001</v>
      </c>
      <c r="BG1691">
        <f t="shared" si="111"/>
        <v>0</v>
      </c>
      <c r="BH1691" s="22">
        <f t="shared" si="112"/>
        <v>-1240</v>
      </c>
      <c r="BI1691" s="61" t="s">
        <v>72</v>
      </c>
      <c r="BJ1691" t="e">
        <f>+VLOOKUP(AH1691,Sheet4!A:A,1,FALSE())</f>
        <v>#N/A</v>
      </c>
      <c r="BO1691" s="62">
        <v>-300</v>
      </c>
      <c r="BP1691" t="s">
        <v>961</v>
      </c>
    </row>
    <row r="1692" spans="1:68" ht="12.75" customHeight="1" x14ac:dyDescent="0.3">
      <c r="A1692" s="60">
        <v>46114</v>
      </c>
      <c r="B1692" t="s">
        <v>76</v>
      </c>
      <c r="F1692">
        <v>3420</v>
      </c>
      <c r="G1692">
        <v>3420</v>
      </c>
      <c r="H1692">
        <v>2740</v>
      </c>
      <c r="I1692">
        <v>2740</v>
      </c>
      <c r="J1692" s="22">
        <v>-680</v>
      </c>
      <c r="S1692" t="s">
        <v>77</v>
      </c>
      <c r="W1692">
        <v>2601195</v>
      </c>
      <c r="X1692" t="s">
        <v>958</v>
      </c>
      <c r="Y1692" t="s">
        <v>169</v>
      </c>
      <c r="Z1692" t="s">
        <v>731</v>
      </c>
      <c r="AA1692" t="s">
        <v>967</v>
      </c>
      <c r="AH1692" t="s">
        <v>958</v>
      </c>
      <c r="AI1692" t="s">
        <v>960</v>
      </c>
      <c r="AJ1692" t="s">
        <v>734</v>
      </c>
      <c r="AK1692">
        <v>877002151</v>
      </c>
      <c r="AO1692">
        <v>260001</v>
      </c>
      <c r="BG1692">
        <f t="shared" si="111"/>
        <v>0</v>
      </c>
      <c r="BH1692" s="22">
        <f t="shared" si="112"/>
        <v>-2740</v>
      </c>
      <c r="BI1692" s="61" t="s">
        <v>72</v>
      </c>
      <c r="BJ1692" t="e">
        <f>+VLOOKUP(AH1692,Sheet4!A:A,1,FALSE())</f>
        <v>#N/A</v>
      </c>
      <c r="BO1692" s="62">
        <v>-680</v>
      </c>
      <c r="BP1692" t="s">
        <v>961</v>
      </c>
    </row>
    <row r="1693" spans="1:68" ht="12.75" customHeight="1" x14ac:dyDescent="0.3">
      <c r="A1693" s="60">
        <v>46114</v>
      </c>
      <c r="B1693" t="s">
        <v>76</v>
      </c>
      <c r="F1693">
        <v>900</v>
      </c>
      <c r="G1693">
        <v>900</v>
      </c>
      <c r="H1693">
        <v>720</v>
      </c>
      <c r="I1693">
        <v>720</v>
      </c>
      <c r="J1693" s="22">
        <v>-180</v>
      </c>
      <c r="S1693" t="s">
        <v>77</v>
      </c>
      <c r="W1693">
        <v>2601195</v>
      </c>
      <c r="X1693" t="s">
        <v>958</v>
      </c>
      <c r="Y1693" t="s">
        <v>169</v>
      </c>
      <c r="Z1693" t="s">
        <v>731</v>
      </c>
      <c r="AA1693" t="s">
        <v>740</v>
      </c>
      <c r="AH1693" t="s">
        <v>958</v>
      </c>
      <c r="AI1693" t="s">
        <v>960</v>
      </c>
      <c r="AJ1693" t="s">
        <v>734</v>
      </c>
      <c r="AK1693">
        <v>877002151</v>
      </c>
      <c r="AO1693">
        <v>260001</v>
      </c>
      <c r="BG1693">
        <f t="shared" si="111"/>
        <v>0</v>
      </c>
      <c r="BH1693" s="22">
        <f t="shared" si="112"/>
        <v>-720</v>
      </c>
      <c r="BI1693" s="61" t="s">
        <v>72</v>
      </c>
      <c r="BJ1693" t="e">
        <f>+VLOOKUP(AH1693,Sheet4!A:A,1,FALSE())</f>
        <v>#N/A</v>
      </c>
      <c r="BO1693" s="62">
        <v>-180</v>
      </c>
      <c r="BP1693" t="s">
        <v>961</v>
      </c>
    </row>
    <row r="1694" spans="1:68" ht="12.75" customHeight="1" x14ac:dyDescent="0.3">
      <c r="A1694" s="60">
        <v>46114</v>
      </c>
      <c r="B1694" t="s">
        <v>78</v>
      </c>
      <c r="F1694" s="63">
        <v>32</v>
      </c>
      <c r="G1694">
        <v>16</v>
      </c>
      <c r="H1694">
        <v>26</v>
      </c>
      <c r="I1694">
        <v>26</v>
      </c>
      <c r="J1694" s="22">
        <v>-6</v>
      </c>
      <c r="S1694" t="s">
        <v>79</v>
      </c>
      <c r="W1694">
        <v>2601195</v>
      </c>
      <c r="X1694" t="s">
        <v>958</v>
      </c>
      <c r="Y1694" t="s">
        <v>169</v>
      </c>
      <c r="Z1694" t="s">
        <v>731</v>
      </c>
      <c r="AA1694" t="s">
        <v>959</v>
      </c>
      <c r="AH1694" t="s">
        <v>958</v>
      </c>
      <c r="AI1694" t="s">
        <v>960</v>
      </c>
      <c r="AJ1694" t="s">
        <v>734</v>
      </c>
      <c r="AK1694">
        <v>877002151</v>
      </c>
      <c r="AO1694">
        <v>260001</v>
      </c>
      <c r="BG1694">
        <f t="shared" si="111"/>
        <v>0</v>
      </c>
      <c r="BH1694" s="22">
        <f t="shared" si="112"/>
        <v>-26</v>
      </c>
      <c r="BI1694" s="61" t="s">
        <v>72</v>
      </c>
      <c r="BJ1694" t="e">
        <f>+VLOOKUP(AH1694,Sheet4!A:A,1,FALSE())</f>
        <v>#N/A</v>
      </c>
      <c r="BO1694" s="62">
        <v>-6</v>
      </c>
      <c r="BP1694" t="s">
        <v>961</v>
      </c>
    </row>
    <row r="1695" spans="1:68" ht="12.75" customHeight="1" x14ac:dyDescent="0.3">
      <c r="A1695" s="60">
        <v>46114</v>
      </c>
      <c r="B1695" t="s">
        <v>78</v>
      </c>
      <c r="F1695" s="63">
        <v>40</v>
      </c>
      <c r="G1695">
        <v>20</v>
      </c>
      <c r="H1695">
        <v>32</v>
      </c>
      <c r="I1695">
        <v>32</v>
      </c>
      <c r="J1695" s="22">
        <v>-8</v>
      </c>
      <c r="S1695" t="s">
        <v>79</v>
      </c>
      <c r="W1695">
        <v>2601195</v>
      </c>
      <c r="X1695" t="s">
        <v>958</v>
      </c>
      <c r="Y1695" t="s">
        <v>169</v>
      </c>
      <c r="Z1695" t="s">
        <v>731</v>
      </c>
      <c r="AA1695" t="s">
        <v>962</v>
      </c>
      <c r="AH1695" t="s">
        <v>958</v>
      </c>
      <c r="AI1695" t="s">
        <v>960</v>
      </c>
      <c r="AJ1695" t="s">
        <v>734</v>
      </c>
      <c r="AK1695">
        <v>877002151</v>
      </c>
      <c r="AO1695">
        <v>260001</v>
      </c>
      <c r="BG1695">
        <f t="shared" si="111"/>
        <v>0</v>
      </c>
      <c r="BH1695" s="22">
        <f t="shared" si="112"/>
        <v>-32</v>
      </c>
      <c r="BI1695" s="61" t="s">
        <v>72</v>
      </c>
      <c r="BJ1695" t="e">
        <f>+VLOOKUP(AH1695,Sheet4!A:A,1,FALSE())</f>
        <v>#N/A</v>
      </c>
      <c r="BO1695" s="62">
        <v>-8</v>
      </c>
      <c r="BP1695" t="s">
        <v>961</v>
      </c>
    </row>
    <row r="1696" spans="1:68" ht="12.75" customHeight="1" x14ac:dyDescent="0.3">
      <c r="A1696" s="60">
        <v>46114</v>
      </c>
      <c r="B1696" t="s">
        <v>78</v>
      </c>
      <c r="F1696" s="63">
        <v>7</v>
      </c>
      <c r="G1696">
        <v>3.5</v>
      </c>
      <c r="H1696">
        <v>6</v>
      </c>
      <c r="I1696">
        <v>6</v>
      </c>
      <c r="J1696" s="22">
        <v>-1</v>
      </c>
      <c r="S1696" t="s">
        <v>79</v>
      </c>
      <c r="W1696">
        <v>2601195</v>
      </c>
      <c r="X1696" t="s">
        <v>958</v>
      </c>
      <c r="Y1696" t="s">
        <v>169</v>
      </c>
      <c r="Z1696" t="s">
        <v>731</v>
      </c>
      <c r="AA1696" t="s">
        <v>963</v>
      </c>
      <c r="AH1696" t="s">
        <v>958</v>
      </c>
      <c r="AI1696" t="s">
        <v>960</v>
      </c>
      <c r="AJ1696" t="s">
        <v>734</v>
      </c>
      <c r="AK1696">
        <v>877002151</v>
      </c>
      <c r="AO1696">
        <v>260001</v>
      </c>
      <c r="BG1696">
        <f t="shared" si="111"/>
        <v>0</v>
      </c>
      <c r="BH1696" s="22">
        <f t="shared" si="112"/>
        <v>-6</v>
      </c>
      <c r="BI1696" s="61" t="s">
        <v>72</v>
      </c>
      <c r="BJ1696" t="e">
        <f>+VLOOKUP(AH1696,Sheet4!A:A,1,FALSE())</f>
        <v>#N/A</v>
      </c>
      <c r="BO1696" s="62">
        <v>-1</v>
      </c>
      <c r="BP1696" t="s">
        <v>961</v>
      </c>
    </row>
    <row r="1697" spans="1:68" ht="12.75" customHeight="1" x14ac:dyDescent="0.3">
      <c r="A1697" s="60">
        <v>46114</v>
      </c>
      <c r="B1697" t="s">
        <v>78</v>
      </c>
      <c r="F1697" s="63">
        <v>35</v>
      </c>
      <c r="G1697">
        <v>17.5</v>
      </c>
      <c r="H1697">
        <v>28</v>
      </c>
      <c r="I1697">
        <v>28</v>
      </c>
      <c r="J1697" s="22">
        <v>-7</v>
      </c>
      <c r="S1697" t="s">
        <v>79</v>
      </c>
      <c r="W1697">
        <v>2601195</v>
      </c>
      <c r="X1697" t="s">
        <v>958</v>
      </c>
      <c r="Y1697" t="s">
        <v>169</v>
      </c>
      <c r="Z1697" t="s">
        <v>731</v>
      </c>
      <c r="AA1697" t="s">
        <v>964</v>
      </c>
      <c r="AH1697" t="s">
        <v>958</v>
      </c>
      <c r="AI1697" t="s">
        <v>960</v>
      </c>
      <c r="AJ1697" t="s">
        <v>734</v>
      </c>
      <c r="AK1697">
        <v>877002151</v>
      </c>
      <c r="AO1697">
        <v>260001</v>
      </c>
      <c r="BG1697">
        <f t="shared" si="111"/>
        <v>0</v>
      </c>
      <c r="BH1697" s="22">
        <f t="shared" si="112"/>
        <v>-28</v>
      </c>
      <c r="BI1697" s="61" t="s">
        <v>72</v>
      </c>
      <c r="BJ1697" t="e">
        <f>+VLOOKUP(AH1697,Sheet4!A:A,1,FALSE())</f>
        <v>#N/A</v>
      </c>
      <c r="BO1697" s="62">
        <v>-7</v>
      </c>
      <c r="BP1697" t="s">
        <v>961</v>
      </c>
    </row>
    <row r="1698" spans="1:68" ht="12.75" customHeight="1" x14ac:dyDescent="0.3">
      <c r="A1698" s="60">
        <v>46114</v>
      </c>
      <c r="B1698" t="s">
        <v>78</v>
      </c>
      <c r="F1698" s="63">
        <v>66</v>
      </c>
      <c r="G1698">
        <v>33</v>
      </c>
      <c r="H1698">
        <v>53</v>
      </c>
      <c r="I1698">
        <v>53</v>
      </c>
      <c r="J1698" s="22">
        <v>-13</v>
      </c>
      <c r="S1698" t="s">
        <v>79</v>
      </c>
      <c r="W1698">
        <v>2601195</v>
      </c>
      <c r="X1698" t="s">
        <v>958</v>
      </c>
      <c r="Y1698" t="s">
        <v>169</v>
      </c>
      <c r="Z1698" t="s">
        <v>731</v>
      </c>
      <c r="AA1698" t="s">
        <v>965</v>
      </c>
      <c r="AH1698" t="s">
        <v>958</v>
      </c>
      <c r="AI1698" t="s">
        <v>960</v>
      </c>
      <c r="AJ1698" t="s">
        <v>734</v>
      </c>
      <c r="AK1698">
        <v>877002151</v>
      </c>
      <c r="AO1698">
        <v>260001</v>
      </c>
      <c r="BG1698">
        <f t="shared" si="111"/>
        <v>0</v>
      </c>
      <c r="BH1698" s="22">
        <f t="shared" si="112"/>
        <v>-53</v>
      </c>
      <c r="BI1698" s="61" t="s">
        <v>72</v>
      </c>
      <c r="BJ1698" t="e">
        <f>+VLOOKUP(AH1698,Sheet4!A:A,1,FALSE())</f>
        <v>#N/A</v>
      </c>
      <c r="BO1698" s="62">
        <v>-13</v>
      </c>
      <c r="BP1698" t="s">
        <v>961</v>
      </c>
    </row>
    <row r="1699" spans="1:68" ht="12.75" customHeight="1" x14ac:dyDescent="0.3">
      <c r="A1699" s="60">
        <v>46114</v>
      </c>
      <c r="B1699" t="s">
        <v>78</v>
      </c>
      <c r="F1699" s="63">
        <v>77</v>
      </c>
      <c r="G1699">
        <v>38.5</v>
      </c>
      <c r="H1699">
        <v>62</v>
      </c>
      <c r="I1699">
        <v>62</v>
      </c>
      <c r="J1699" s="22">
        <v>-15</v>
      </c>
      <c r="S1699" t="s">
        <v>79</v>
      </c>
      <c r="W1699">
        <v>2601195</v>
      </c>
      <c r="X1699" t="s">
        <v>958</v>
      </c>
      <c r="Y1699" t="s">
        <v>169</v>
      </c>
      <c r="Z1699" t="s">
        <v>731</v>
      </c>
      <c r="AA1699" t="s">
        <v>966</v>
      </c>
      <c r="AH1699" t="s">
        <v>958</v>
      </c>
      <c r="AI1699" t="s">
        <v>960</v>
      </c>
      <c r="AJ1699" t="s">
        <v>734</v>
      </c>
      <c r="AK1699">
        <v>877002151</v>
      </c>
      <c r="AO1699">
        <v>260001</v>
      </c>
      <c r="BG1699">
        <f t="shared" si="111"/>
        <v>0</v>
      </c>
      <c r="BH1699" s="22">
        <f t="shared" si="112"/>
        <v>-62</v>
      </c>
      <c r="BI1699" s="61" t="s">
        <v>72</v>
      </c>
      <c r="BJ1699" t="e">
        <f>+VLOOKUP(AH1699,Sheet4!A:A,1,FALSE())</f>
        <v>#N/A</v>
      </c>
      <c r="BO1699" s="62">
        <v>-15</v>
      </c>
      <c r="BP1699" t="s">
        <v>961</v>
      </c>
    </row>
    <row r="1700" spans="1:68" ht="12.75" customHeight="1" x14ac:dyDescent="0.3">
      <c r="A1700" s="60">
        <v>46114</v>
      </c>
      <c r="B1700" t="s">
        <v>78</v>
      </c>
      <c r="F1700" s="63">
        <v>171</v>
      </c>
      <c r="G1700">
        <v>85.5</v>
      </c>
      <c r="H1700">
        <v>137</v>
      </c>
      <c r="I1700">
        <v>137</v>
      </c>
      <c r="J1700" s="22">
        <v>-34</v>
      </c>
      <c r="S1700" t="s">
        <v>79</v>
      </c>
      <c r="W1700">
        <v>2601195</v>
      </c>
      <c r="X1700" t="s">
        <v>958</v>
      </c>
      <c r="Y1700" t="s">
        <v>169</v>
      </c>
      <c r="Z1700" t="s">
        <v>731</v>
      </c>
      <c r="AA1700" t="s">
        <v>967</v>
      </c>
      <c r="AH1700" t="s">
        <v>958</v>
      </c>
      <c r="AI1700" t="s">
        <v>960</v>
      </c>
      <c r="AJ1700" t="s">
        <v>734</v>
      </c>
      <c r="AK1700">
        <v>877002151</v>
      </c>
      <c r="AO1700">
        <v>260001</v>
      </c>
      <c r="BG1700">
        <f t="shared" si="111"/>
        <v>0</v>
      </c>
      <c r="BH1700" s="22">
        <f t="shared" si="112"/>
        <v>-137</v>
      </c>
      <c r="BI1700" s="61" t="s">
        <v>72</v>
      </c>
      <c r="BJ1700" t="e">
        <f>+VLOOKUP(AH1700,Sheet4!A:A,1,FALSE())</f>
        <v>#N/A</v>
      </c>
      <c r="BO1700" s="62">
        <v>-34</v>
      </c>
      <c r="BP1700" t="s">
        <v>961</v>
      </c>
    </row>
    <row r="1701" spans="1:68" ht="12.75" customHeight="1" x14ac:dyDescent="0.3">
      <c r="A1701" s="60">
        <v>46114</v>
      </c>
      <c r="B1701" t="s">
        <v>78</v>
      </c>
      <c r="F1701" s="63">
        <v>45</v>
      </c>
      <c r="G1701">
        <v>22.5</v>
      </c>
      <c r="H1701">
        <v>36</v>
      </c>
      <c r="I1701">
        <v>36</v>
      </c>
      <c r="J1701" s="22">
        <v>-9</v>
      </c>
      <c r="S1701" t="s">
        <v>79</v>
      </c>
      <c r="W1701">
        <v>2601195</v>
      </c>
      <c r="X1701" t="s">
        <v>958</v>
      </c>
      <c r="Y1701" t="s">
        <v>169</v>
      </c>
      <c r="Z1701" t="s">
        <v>731</v>
      </c>
      <c r="AA1701" t="s">
        <v>740</v>
      </c>
      <c r="AH1701" t="s">
        <v>958</v>
      </c>
      <c r="AI1701" t="s">
        <v>960</v>
      </c>
      <c r="AJ1701" t="s">
        <v>734</v>
      </c>
      <c r="AK1701">
        <v>877002151</v>
      </c>
      <c r="AO1701">
        <v>260001</v>
      </c>
      <c r="BG1701">
        <f t="shared" si="111"/>
        <v>0</v>
      </c>
      <c r="BH1701" s="22">
        <f t="shared" si="112"/>
        <v>-36</v>
      </c>
      <c r="BI1701" s="61" t="s">
        <v>72</v>
      </c>
      <c r="BJ1701" t="e">
        <f>+VLOOKUP(AH1701,Sheet4!A:A,1,FALSE())</f>
        <v>#N/A</v>
      </c>
      <c r="BO1701" s="62">
        <v>-9</v>
      </c>
      <c r="BP1701" t="s">
        <v>961</v>
      </c>
    </row>
    <row r="1702" spans="1:68" ht="12.75" customHeight="1" x14ac:dyDescent="0.3">
      <c r="A1702" s="60">
        <v>46114</v>
      </c>
      <c r="B1702" t="s">
        <v>80</v>
      </c>
      <c r="F1702">
        <v>400</v>
      </c>
      <c r="G1702">
        <v>400</v>
      </c>
      <c r="H1702">
        <v>325</v>
      </c>
      <c r="I1702">
        <v>325</v>
      </c>
      <c r="J1702" s="22">
        <v>-75</v>
      </c>
      <c r="S1702" t="s">
        <v>81</v>
      </c>
      <c r="W1702">
        <v>2601195</v>
      </c>
      <c r="X1702" t="s">
        <v>958</v>
      </c>
      <c r="Y1702" t="s">
        <v>169</v>
      </c>
      <c r="Z1702" t="s">
        <v>731</v>
      </c>
      <c r="AA1702" t="s">
        <v>959</v>
      </c>
      <c r="AH1702" t="s">
        <v>958</v>
      </c>
      <c r="AI1702" t="s">
        <v>960</v>
      </c>
      <c r="AJ1702" t="s">
        <v>734</v>
      </c>
      <c r="AK1702">
        <v>877002151</v>
      </c>
      <c r="AO1702">
        <v>260001</v>
      </c>
      <c r="BE1702" s="64">
        <v>400</v>
      </c>
      <c r="BG1702">
        <f t="shared" si="111"/>
        <v>400</v>
      </c>
      <c r="BH1702" s="22">
        <f t="shared" si="112"/>
        <v>75</v>
      </c>
      <c r="BI1702" s="65" t="s">
        <v>100</v>
      </c>
      <c r="BJ1702" t="e">
        <f>+VLOOKUP(AH1702,Sheet4!A:A,1,FALSE())</f>
        <v>#N/A</v>
      </c>
      <c r="BO1702" s="62">
        <v>-75</v>
      </c>
      <c r="BP1702" t="s">
        <v>961</v>
      </c>
    </row>
    <row r="1703" spans="1:68" ht="12.75" customHeight="1" x14ac:dyDescent="0.3">
      <c r="A1703" s="60">
        <v>46114</v>
      </c>
      <c r="B1703" t="s">
        <v>80</v>
      </c>
      <c r="F1703">
        <v>500</v>
      </c>
      <c r="G1703">
        <v>500</v>
      </c>
      <c r="H1703">
        <v>400</v>
      </c>
      <c r="I1703">
        <v>400</v>
      </c>
      <c r="J1703" s="22">
        <v>-100</v>
      </c>
      <c r="S1703" t="s">
        <v>81</v>
      </c>
      <c r="W1703">
        <v>2601195</v>
      </c>
      <c r="X1703" t="s">
        <v>958</v>
      </c>
      <c r="Y1703" t="s">
        <v>169</v>
      </c>
      <c r="Z1703" t="s">
        <v>731</v>
      </c>
      <c r="AA1703" t="s">
        <v>962</v>
      </c>
      <c r="AH1703" t="s">
        <v>958</v>
      </c>
      <c r="AI1703" t="s">
        <v>960</v>
      </c>
      <c r="AJ1703" t="s">
        <v>734</v>
      </c>
      <c r="AK1703">
        <v>877002151</v>
      </c>
      <c r="AO1703">
        <v>260001</v>
      </c>
      <c r="BF1703" s="64">
        <v>500</v>
      </c>
      <c r="BG1703">
        <f t="shared" si="111"/>
        <v>0</v>
      </c>
      <c r="BH1703" s="22">
        <f t="shared" si="112"/>
        <v>-400</v>
      </c>
      <c r="BI1703" s="66" t="s">
        <v>72</v>
      </c>
      <c r="BJ1703" t="e">
        <f>+VLOOKUP(AH1703,Sheet4!A:A,1,FALSE())</f>
        <v>#N/A</v>
      </c>
      <c r="BO1703" s="62">
        <v>-100</v>
      </c>
      <c r="BP1703" t="s">
        <v>961</v>
      </c>
    </row>
    <row r="1704" spans="1:68" ht="12.75" customHeight="1" x14ac:dyDescent="0.3">
      <c r="A1704" s="60">
        <v>46114</v>
      </c>
      <c r="B1704" t="s">
        <v>80</v>
      </c>
      <c r="F1704">
        <v>87.5</v>
      </c>
      <c r="G1704">
        <v>87.5</v>
      </c>
      <c r="H1704">
        <v>75</v>
      </c>
      <c r="I1704">
        <v>75</v>
      </c>
      <c r="J1704" s="22">
        <v>-12.5</v>
      </c>
      <c r="S1704" t="s">
        <v>81</v>
      </c>
      <c r="W1704">
        <v>2601195</v>
      </c>
      <c r="X1704" t="s">
        <v>958</v>
      </c>
      <c r="Y1704" t="s">
        <v>169</v>
      </c>
      <c r="Z1704" t="s">
        <v>731</v>
      </c>
      <c r="AA1704" t="s">
        <v>963</v>
      </c>
      <c r="AH1704" t="s">
        <v>958</v>
      </c>
      <c r="AI1704" t="s">
        <v>960</v>
      </c>
      <c r="AJ1704" t="s">
        <v>734</v>
      </c>
      <c r="AK1704">
        <v>877002151</v>
      </c>
      <c r="AO1704">
        <v>260001</v>
      </c>
      <c r="BF1704" s="64">
        <v>88</v>
      </c>
      <c r="BG1704">
        <f t="shared" si="111"/>
        <v>0</v>
      </c>
      <c r="BH1704" s="22">
        <f t="shared" si="112"/>
        <v>-75</v>
      </c>
      <c r="BI1704" s="66" t="s">
        <v>72</v>
      </c>
      <c r="BJ1704" t="e">
        <f>+VLOOKUP(AH1704,Sheet4!A:A,1,FALSE())</f>
        <v>#N/A</v>
      </c>
      <c r="BO1704" s="62">
        <v>-12.5</v>
      </c>
      <c r="BP1704" t="s">
        <v>961</v>
      </c>
    </row>
    <row r="1705" spans="1:68" ht="12.75" customHeight="1" x14ac:dyDescent="0.3">
      <c r="A1705" s="60">
        <v>46114</v>
      </c>
      <c r="B1705" t="s">
        <v>80</v>
      </c>
      <c r="F1705">
        <v>437.5</v>
      </c>
      <c r="G1705">
        <v>437.5</v>
      </c>
      <c r="H1705">
        <v>350</v>
      </c>
      <c r="I1705">
        <v>350</v>
      </c>
      <c r="J1705" s="22">
        <v>-87.5</v>
      </c>
      <c r="S1705" t="s">
        <v>81</v>
      </c>
      <c r="W1705">
        <v>2601195</v>
      </c>
      <c r="X1705" t="s">
        <v>958</v>
      </c>
      <c r="Y1705" t="s">
        <v>169</v>
      </c>
      <c r="Z1705" t="s">
        <v>731</v>
      </c>
      <c r="AA1705" t="s">
        <v>964</v>
      </c>
      <c r="AH1705" t="s">
        <v>958</v>
      </c>
      <c r="AI1705" t="s">
        <v>960</v>
      </c>
      <c r="AJ1705" t="s">
        <v>734</v>
      </c>
      <c r="AK1705">
        <v>877002151</v>
      </c>
      <c r="AO1705">
        <v>260001</v>
      </c>
      <c r="BF1705" s="64">
        <v>438</v>
      </c>
      <c r="BG1705">
        <f t="shared" si="111"/>
        <v>0</v>
      </c>
      <c r="BH1705" s="22">
        <f t="shared" si="112"/>
        <v>-350</v>
      </c>
      <c r="BI1705" s="66" t="s">
        <v>72</v>
      </c>
      <c r="BJ1705" t="e">
        <f>+VLOOKUP(AH1705,Sheet4!A:A,1,FALSE())</f>
        <v>#N/A</v>
      </c>
      <c r="BO1705" s="62">
        <v>-87.5</v>
      </c>
      <c r="BP1705" t="s">
        <v>961</v>
      </c>
    </row>
    <row r="1706" spans="1:68" ht="12.75" customHeight="1" x14ac:dyDescent="0.3">
      <c r="A1706" s="60">
        <v>46114</v>
      </c>
      <c r="B1706" t="s">
        <v>80</v>
      </c>
      <c r="F1706">
        <v>825</v>
      </c>
      <c r="G1706">
        <v>825</v>
      </c>
      <c r="H1706">
        <v>662.5</v>
      </c>
      <c r="I1706">
        <v>662.5</v>
      </c>
      <c r="J1706" s="22">
        <v>-162.5</v>
      </c>
      <c r="S1706" t="s">
        <v>81</v>
      </c>
      <c r="W1706">
        <v>2601195</v>
      </c>
      <c r="X1706" t="s">
        <v>958</v>
      </c>
      <c r="Y1706" t="s">
        <v>169</v>
      </c>
      <c r="Z1706" t="s">
        <v>731</v>
      </c>
      <c r="AA1706" t="s">
        <v>965</v>
      </c>
      <c r="AH1706" t="s">
        <v>958</v>
      </c>
      <c r="AI1706" t="s">
        <v>960</v>
      </c>
      <c r="AJ1706" t="s">
        <v>734</v>
      </c>
      <c r="AK1706">
        <v>877002151</v>
      </c>
      <c r="AO1706">
        <v>260001</v>
      </c>
      <c r="BF1706" s="64">
        <v>825</v>
      </c>
      <c r="BG1706">
        <f t="shared" si="111"/>
        <v>0</v>
      </c>
      <c r="BH1706" s="22">
        <f t="shared" si="112"/>
        <v>-662.5</v>
      </c>
      <c r="BI1706" s="66" t="s">
        <v>72</v>
      </c>
      <c r="BJ1706" t="e">
        <f>+VLOOKUP(AH1706,Sheet4!A:A,1,FALSE())</f>
        <v>#N/A</v>
      </c>
      <c r="BO1706" s="62">
        <v>-162.5</v>
      </c>
      <c r="BP1706" t="s">
        <v>961</v>
      </c>
    </row>
    <row r="1707" spans="1:68" ht="12.75" customHeight="1" x14ac:dyDescent="0.3">
      <c r="A1707" s="60">
        <v>46114</v>
      </c>
      <c r="B1707" t="s">
        <v>80</v>
      </c>
      <c r="F1707">
        <v>962.5</v>
      </c>
      <c r="G1707">
        <v>962.5</v>
      </c>
      <c r="H1707">
        <v>775</v>
      </c>
      <c r="I1707">
        <v>775</v>
      </c>
      <c r="J1707" s="22">
        <v>-187.5</v>
      </c>
      <c r="S1707" t="s">
        <v>81</v>
      </c>
      <c r="W1707">
        <v>2601195</v>
      </c>
      <c r="X1707" t="s">
        <v>958</v>
      </c>
      <c r="Y1707" t="s">
        <v>169</v>
      </c>
      <c r="Z1707" t="s">
        <v>731</v>
      </c>
      <c r="AA1707" t="s">
        <v>966</v>
      </c>
      <c r="AH1707" t="s">
        <v>958</v>
      </c>
      <c r="AI1707" t="s">
        <v>960</v>
      </c>
      <c r="AJ1707" t="s">
        <v>734</v>
      </c>
      <c r="AK1707">
        <v>877002151</v>
      </c>
      <c r="AO1707">
        <v>260001</v>
      </c>
      <c r="BF1707" s="64">
        <v>962</v>
      </c>
      <c r="BG1707">
        <f t="shared" si="111"/>
        <v>0</v>
      </c>
      <c r="BH1707" s="22">
        <f t="shared" si="112"/>
        <v>-775</v>
      </c>
      <c r="BI1707" s="66" t="s">
        <v>72</v>
      </c>
      <c r="BJ1707" t="e">
        <f>+VLOOKUP(AH1707,Sheet4!A:A,1,FALSE())</f>
        <v>#N/A</v>
      </c>
      <c r="BO1707" s="62">
        <v>-187.5</v>
      </c>
      <c r="BP1707" t="s">
        <v>961</v>
      </c>
    </row>
    <row r="1708" spans="1:68" ht="12.75" customHeight="1" x14ac:dyDescent="0.3">
      <c r="A1708" s="60">
        <v>46114</v>
      </c>
      <c r="B1708" t="s">
        <v>80</v>
      </c>
      <c r="F1708">
        <v>2137.5</v>
      </c>
      <c r="G1708">
        <v>2137.5</v>
      </c>
      <c r="H1708">
        <v>1712.5</v>
      </c>
      <c r="I1708">
        <v>1712.5</v>
      </c>
      <c r="J1708" s="22">
        <v>-425</v>
      </c>
      <c r="S1708" t="s">
        <v>81</v>
      </c>
      <c r="W1708">
        <v>2601195</v>
      </c>
      <c r="X1708" t="s">
        <v>958</v>
      </c>
      <c r="Y1708" t="s">
        <v>169</v>
      </c>
      <c r="Z1708" t="s">
        <v>731</v>
      </c>
      <c r="AA1708" t="s">
        <v>967</v>
      </c>
      <c r="AH1708" t="s">
        <v>958</v>
      </c>
      <c r="AI1708" t="s">
        <v>960</v>
      </c>
      <c r="AJ1708" t="s">
        <v>734</v>
      </c>
      <c r="AK1708">
        <v>877002151</v>
      </c>
      <c r="AO1708">
        <v>260001</v>
      </c>
      <c r="BF1708" s="64">
        <v>2138</v>
      </c>
      <c r="BG1708">
        <f t="shared" si="111"/>
        <v>0</v>
      </c>
      <c r="BH1708" s="22">
        <f t="shared" si="112"/>
        <v>-1712.5</v>
      </c>
      <c r="BI1708" s="66" t="s">
        <v>72</v>
      </c>
      <c r="BJ1708" t="e">
        <f>+VLOOKUP(AH1708,Sheet4!A:A,1,FALSE())</f>
        <v>#N/A</v>
      </c>
      <c r="BO1708" s="62">
        <v>-425</v>
      </c>
      <c r="BP1708" t="s">
        <v>961</v>
      </c>
    </row>
    <row r="1709" spans="1:68" ht="12.75" customHeight="1" x14ac:dyDescent="0.3">
      <c r="A1709" s="60">
        <v>46114</v>
      </c>
      <c r="B1709" t="s">
        <v>80</v>
      </c>
      <c r="F1709">
        <v>562.5</v>
      </c>
      <c r="G1709">
        <v>562.5</v>
      </c>
      <c r="H1709">
        <v>450</v>
      </c>
      <c r="I1709">
        <v>450</v>
      </c>
      <c r="J1709" s="22">
        <v>-112.5</v>
      </c>
      <c r="S1709" t="s">
        <v>81</v>
      </c>
      <c r="W1709">
        <v>2601195</v>
      </c>
      <c r="X1709" t="s">
        <v>958</v>
      </c>
      <c r="Y1709" t="s">
        <v>169</v>
      </c>
      <c r="Z1709" t="s">
        <v>731</v>
      </c>
      <c r="AA1709" t="s">
        <v>740</v>
      </c>
      <c r="AH1709" t="s">
        <v>958</v>
      </c>
      <c r="AI1709" t="s">
        <v>960</v>
      </c>
      <c r="AJ1709" t="s">
        <v>734</v>
      </c>
      <c r="AK1709">
        <v>877002151</v>
      </c>
      <c r="AO1709">
        <v>260001</v>
      </c>
      <c r="BF1709" s="64">
        <v>562</v>
      </c>
      <c r="BG1709">
        <f t="shared" si="111"/>
        <v>0</v>
      </c>
      <c r="BH1709" s="22">
        <f t="shared" si="112"/>
        <v>-450</v>
      </c>
      <c r="BI1709" s="66" t="s">
        <v>72</v>
      </c>
      <c r="BJ1709" t="e">
        <f>+VLOOKUP(AH1709,Sheet4!A:A,1,FALSE())</f>
        <v>#N/A</v>
      </c>
      <c r="BO1709" s="62">
        <v>-112.5</v>
      </c>
      <c r="BP1709" t="s">
        <v>961</v>
      </c>
    </row>
    <row r="1710" spans="1:68" ht="12.75" customHeight="1" x14ac:dyDescent="0.3">
      <c r="A1710" s="60">
        <v>46114</v>
      </c>
      <c r="B1710" t="s">
        <v>63</v>
      </c>
      <c r="F1710">
        <v>180</v>
      </c>
      <c r="G1710">
        <v>180</v>
      </c>
      <c r="H1710" s="22">
        <v>0</v>
      </c>
      <c r="I1710" s="22">
        <v>0</v>
      </c>
      <c r="J1710" s="22">
        <f t="shared" ref="J1710:J1719" si="113">I1710-G1710</f>
        <v>-180</v>
      </c>
      <c r="K1710" t="s">
        <v>93</v>
      </c>
      <c r="L1710" s="22"/>
      <c r="M1710" s="22"/>
      <c r="S1710" t="s">
        <v>65</v>
      </c>
      <c r="W1710">
        <v>2601196</v>
      </c>
      <c r="X1710" t="s">
        <v>968</v>
      </c>
      <c r="Y1710" t="s">
        <v>144</v>
      </c>
      <c r="Z1710" t="s">
        <v>145</v>
      </c>
      <c r="AA1710" t="s">
        <v>788</v>
      </c>
      <c r="AH1710" t="s">
        <v>968</v>
      </c>
      <c r="AI1710" t="s">
        <v>969</v>
      </c>
      <c r="AJ1710" t="s">
        <v>148</v>
      </c>
      <c r="AK1710" t="s">
        <v>149</v>
      </c>
      <c r="AO1710">
        <v>260001</v>
      </c>
      <c r="BC1710" s="22">
        <v>-180</v>
      </c>
      <c r="BG1710">
        <f t="shared" si="111"/>
        <v>0</v>
      </c>
      <c r="BH1710" s="22">
        <f t="shared" si="112"/>
        <v>0</v>
      </c>
      <c r="BI1710" s="61" t="s">
        <v>72</v>
      </c>
      <c r="BJ1710" t="e">
        <f>+VLOOKUP(AH1710,Sheet4!A:A,1,FALSE())</f>
        <v>#N/A</v>
      </c>
      <c r="BO1710" s="62">
        <f t="shared" ref="BO1710:BO1719" si="114">+I1710+-H1710</f>
        <v>0</v>
      </c>
      <c r="BP1710" t="s">
        <v>970</v>
      </c>
    </row>
    <row r="1711" spans="1:68" ht="12.75" customHeight="1" x14ac:dyDescent="0.3">
      <c r="A1711" s="60">
        <v>46114</v>
      </c>
      <c r="B1711" t="s">
        <v>74</v>
      </c>
      <c r="F1711" s="63">
        <v>12</v>
      </c>
      <c r="G1711">
        <v>6</v>
      </c>
      <c r="H1711" s="22">
        <v>0</v>
      </c>
      <c r="I1711" s="22">
        <v>0</v>
      </c>
      <c r="J1711" s="22">
        <f t="shared" si="113"/>
        <v>-6</v>
      </c>
      <c r="L1711" s="22"/>
      <c r="M1711" s="22"/>
      <c r="S1711" t="s">
        <v>75</v>
      </c>
      <c r="W1711">
        <v>2601196</v>
      </c>
      <c r="X1711" t="s">
        <v>968</v>
      </c>
      <c r="Y1711" t="s">
        <v>144</v>
      </c>
      <c r="Z1711" t="s">
        <v>145</v>
      </c>
      <c r="AA1711" t="s">
        <v>788</v>
      </c>
      <c r="AH1711" t="s">
        <v>968</v>
      </c>
      <c r="AI1711" t="s">
        <v>969</v>
      </c>
      <c r="AJ1711" t="s">
        <v>148</v>
      </c>
      <c r="AK1711" t="s">
        <v>149</v>
      </c>
      <c r="AO1711">
        <v>260001</v>
      </c>
      <c r="BC1711" s="22">
        <v>-12</v>
      </c>
      <c r="BG1711">
        <f t="shared" si="111"/>
        <v>0</v>
      </c>
      <c r="BH1711" s="22">
        <f t="shared" si="112"/>
        <v>0</v>
      </c>
      <c r="BI1711" s="61" t="s">
        <v>72</v>
      </c>
      <c r="BJ1711" t="e">
        <f>+VLOOKUP(AH1711,Sheet4!A:A,1,FALSE())</f>
        <v>#N/A</v>
      </c>
      <c r="BO1711" s="62">
        <f t="shared" si="114"/>
        <v>0</v>
      </c>
      <c r="BP1711" t="s">
        <v>970</v>
      </c>
    </row>
    <row r="1712" spans="1:68" ht="12.75" customHeight="1" x14ac:dyDescent="0.3">
      <c r="A1712" s="60">
        <v>46114</v>
      </c>
      <c r="B1712" t="s">
        <v>76</v>
      </c>
      <c r="F1712">
        <v>240</v>
      </c>
      <c r="G1712">
        <v>240</v>
      </c>
      <c r="H1712" s="22">
        <v>0</v>
      </c>
      <c r="I1712" s="22">
        <v>0</v>
      </c>
      <c r="J1712" s="22">
        <f t="shared" si="113"/>
        <v>-240</v>
      </c>
      <c r="L1712" s="22"/>
      <c r="M1712" s="22"/>
      <c r="S1712" t="s">
        <v>77</v>
      </c>
      <c r="W1712">
        <v>2601196</v>
      </c>
      <c r="X1712" t="s">
        <v>968</v>
      </c>
      <c r="Y1712" t="s">
        <v>144</v>
      </c>
      <c r="Z1712" t="s">
        <v>145</v>
      </c>
      <c r="AA1712" t="s">
        <v>788</v>
      </c>
      <c r="AH1712" t="s">
        <v>968</v>
      </c>
      <c r="AI1712" t="s">
        <v>969</v>
      </c>
      <c r="AJ1712" t="s">
        <v>148</v>
      </c>
      <c r="AK1712" t="s">
        <v>149</v>
      </c>
      <c r="AO1712">
        <v>260001</v>
      </c>
      <c r="BC1712" s="22">
        <v>-240</v>
      </c>
      <c r="BG1712">
        <f t="shared" si="111"/>
        <v>0</v>
      </c>
      <c r="BH1712" s="22">
        <f t="shared" si="112"/>
        <v>0</v>
      </c>
      <c r="BI1712" s="61" t="s">
        <v>72</v>
      </c>
      <c r="BJ1712" t="e">
        <f>+VLOOKUP(AH1712,Sheet4!A:A,1,FALSE())</f>
        <v>#N/A</v>
      </c>
      <c r="BO1712" s="62">
        <f t="shared" si="114"/>
        <v>0</v>
      </c>
      <c r="BP1712" t="s">
        <v>970</v>
      </c>
    </row>
    <row r="1713" spans="1:68" ht="12.75" customHeight="1" x14ac:dyDescent="0.3">
      <c r="A1713" s="60">
        <v>46114</v>
      </c>
      <c r="B1713" t="s">
        <v>78</v>
      </c>
      <c r="F1713" s="63">
        <v>12</v>
      </c>
      <c r="G1713">
        <v>6</v>
      </c>
      <c r="H1713" s="22">
        <v>0</v>
      </c>
      <c r="I1713" s="22">
        <v>0</v>
      </c>
      <c r="J1713" s="22">
        <f t="shared" si="113"/>
        <v>-6</v>
      </c>
      <c r="L1713" s="22"/>
      <c r="M1713" s="22"/>
      <c r="S1713" t="s">
        <v>79</v>
      </c>
      <c r="W1713">
        <v>2601196</v>
      </c>
      <c r="X1713" t="s">
        <v>968</v>
      </c>
      <c r="Y1713" t="s">
        <v>144</v>
      </c>
      <c r="Z1713" t="s">
        <v>145</v>
      </c>
      <c r="AA1713" t="s">
        <v>788</v>
      </c>
      <c r="AH1713" t="s">
        <v>968</v>
      </c>
      <c r="AI1713" t="s">
        <v>969</v>
      </c>
      <c r="AJ1713" t="s">
        <v>148</v>
      </c>
      <c r="AK1713" t="s">
        <v>149</v>
      </c>
      <c r="AO1713">
        <v>260001</v>
      </c>
      <c r="BC1713" s="22">
        <v>-12</v>
      </c>
      <c r="BG1713">
        <f t="shared" si="111"/>
        <v>0</v>
      </c>
      <c r="BH1713" s="22">
        <f t="shared" si="112"/>
        <v>0</v>
      </c>
      <c r="BI1713" s="61" t="s">
        <v>72</v>
      </c>
      <c r="BJ1713" t="e">
        <f>+VLOOKUP(AH1713,Sheet4!A:A,1,FALSE())</f>
        <v>#N/A</v>
      </c>
      <c r="BO1713" s="62">
        <f t="shared" si="114"/>
        <v>0</v>
      </c>
      <c r="BP1713" t="s">
        <v>970</v>
      </c>
    </row>
    <row r="1714" spans="1:68" ht="12.75" customHeight="1" x14ac:dyDescent="0.3">
      <c r="A1714" s="60">
        <v>46114</v>
      </c>
      <c r="B1714" t="s">
        <v>80</v>
      </c>
      <c r="F1714">
        <v>150</v>
      </c>
      <c r="G1714">
        <v>150</v>
      </c>
      <c r="H1714" s="22">
        <v>0</v>
      </c>
      <c r="I1714" s="22">
        <v>0</v>
      </c>
      <c r="J1714" s="22">
        <f t="shared" si="113"/>
        <v>-150</v>
      </c>
      <c r="L1714" s="22"/>
      <c r="M1714" s="22"/>
      <c r="S1714" t="s">
        <v>81</v>
      </c>
      <c r="W1714">
        <v>2601196</v>
      </c>
      <c r="X1714" t="s">
        <v>968</v>
      </c>
      <c r="Y1714" t="s">
        <v>144</v>
      </c>
      <c r="Z1714" t="s">
        <v>145</v>
      </c>
      <c r="AA1714" t="s">
        <v>788</v>
      </c>
      <c r="AH1714" t="s">
        <v>968</v>
      </c>
      <c r="AI1714" t="s">
        <v>969</v>
      </c>
      <c r="AJ1714" t="s">
        <v>148</v>
      </c>
      <c r="AK1714" t="s">
        <v>149</v>
      </c>
      <c r="AO1714">
        <v>260001</v>
      </c>
      <c r="BC1714" s="22">
        <v>-150</v>
      </c>
      <c r="BG1714">
        <f t="shared" si="111"/>
        <v>0</v>
      </c>
      <c r="BH1714" s="22">
        <f t="shared" si="112"/>
        <v>0</v>
      </c>
      <c r="BI1714" s="61" t="s">
        <v>72</v>
      </c>
      <c r="BJ1714" t="e">
        <f>+VLOOKUP(AH1714,Sheet4!A:A,1,FALSE())</f>
        <v>#N/A</v>
      </c>
      <c r="BO1714" s="62">
        <f t="shared" si="114"/>
        <v>0</v>
      </c>
      <c r="BP1714" t="s">
        <v>970</v>
      </c>
    </row>
    <row r="1715" spans="1:68" ht="12.75" customHeight="1" x14ac:dyDescent="0.3">
      <c r="A1715" s="60">
        <v>46114</v>
      </c>
      <c r="B1715" t="s">
        <v>63</v>
      </c>
      <c r="F1715">
        <v>360</v>
      </c>
      <c r="G1715">
        <v>360</v>
      </c>
      <c r="H1715" s="22">
        <v>210</v>
      </c>
      <c r="I1715" s="22">
        <v>210</v>
      </c>
      <c r="J1715" s="22">
        <f t="shared" si="113"/>
        <v>-150</v>
      </c>
      <c r="K1715" t="s">
        <v>64</v>
      </c>
      <c r="L1715" s="22"/>
      <c r="M1715" s="22"/>
      <c r="S1715" t="s">
        <v>65</v>
      </c>
      <c r="W1715">
        <v>2601197</v>
      </c>
      <c r="X1715" t="s">
        <v>971</v>
      </c>
      <c r="Y1715" t="s">
        <v>67</v>
      </c>
      <c r="Z1715" t="s">
        <v>427</v>
      </c>
      <c r="AA1715" t="s">
        <v>831</v>
      </c>
      <c r="AH1715" t="s">
        <v>971</v>
      </c>
      <c r="AI1715" t="s">
        <v>972</v>
      </c>
      <c r="AJ1715" t="s">
        <v>430</v>
      </c>
      <c r="AK1715" t="s">
        <v>431</v>
      </c>
      <c r="AO1715">
        <v>260001</v>
      </c>
      <c r="BC1715" s="22">
        <v>-150</v>
      </c>
      <c r="BG1715">
        <f t="shared" si="111"/>
        <v>0</v>
      </c>
      <c r="BH1715" s="22">
        <f t="shared" si="112"/>
        <v>-210</v>
      </c>
      <c r="BI1715" s="61" t="s">
        <v>72</v>
      </c>
      <c r="BJ1715" t="e">
        <f>+VLOOKUP(AH1715,Sheet4!A:A,1,FALSE())</f>
        <v>#N/A</v>
      </c>
      <c r="BO1715" s="62">
        <f t="shared" si="114"/>
        <v>0</v>
      </c>
      <c r="BP1715" t="s">
        <v>973</v>
      </c>
    </row>
    <row r="1716" spans="1:68" ht="12.75" customHeight="1" x14ac:dyDescent="0.3">
      <c r="A1716" s="60">
        <v>46114</v>
      </c>
      <c r="B1716" t="s">
        <v>74</v>
      </c>
      <c r="F1716" s="63">
        <v>24</v>
      </c>
      <c r="G1716">
        <v>12</v>
      </c>
      <c r="H1716" s="22">
        <v>14</v>
      </c>
      <c r="I1716" s="22">
        <v>14</v>
      </c>
      <c r="J1716" s="22">
        <f t="shared" si="113"/>
        <v>2</v>
      </c>
      <c r="L1716" s="22"/>
      <c r="M1716" s="22"/>
      <c r="S1716" t="s">
        <v>75</v>
      </c>
      <c r="W1716">
        <v>2601197</v>
      </c>
      <c r="X1716" t="s">
        <v>971</v>
      </c>
      <c r="Y1716" t="s">
        <v>67</v>
      </c>
      <c r="Z1716" t="s">
        <v>427</v>
      </c>
      <c r="AA1716" t="s">
        <v>831</v>
      </c>
      <c r="AH1716" t="s">
        <v>971</v>
      </c>
      <c r="AI1716" t="s">
        <v>972</v>
      </c>
      <c r="AJ1716" t="s">
        <v>430</v>
      </c>
      <c r="AK1716" t="s">
        <v>431</v>
      </c>
      <c r="AO1716">
        <v>260001</v>
      </c>
      <c r="BC1716" s="22">
        <v>-10</v>
      </c>
      <c r="BG1716">
        <f t="shared" si="111"/>
        <v>0</v>
      </c>
      <c r="BH1716" s="22">
        <f t="shared" si="112"/>
        <v>-14</v>
      </c>
      <c r="BI1716" s="61" t="s">
        <v>72</v>
      </c>
      <c r="BJ1716" t="e">
        <f>+VLOOKUP(AH1716,Sheet4!A:A,1,FALSE())</f>
        <v>#N/A</v>
      </c>
      <c r="BO1716" s="62">
        <f t="shared" si="114"/>
        <v>0</v>
      </c>
      <c r="BP1716" t="s">
        <v>973</v>
      </c>
    </row>
    <row r="1717" spans="1:68" ht="12.75" customHeight="1" x14ac:dyDescent="0.3">
      <c r="A1717" s="60">
        <v>46114</v>
      </c>
      <c r="B1717" t="s">
        <v>76</v>
      </c>
      <c r="F1717">
        <v>480</v>
      </c>
      <c r="G1717">
        <v>480</v>
      </c>
      <c r="H1717" s="22">
        <v>280</v>
      </c>
      <c r="I1717" s="22">
        <v>280</v>
      </c>
      <c r="J1717" s="22">
        <f t="shared" si="113"/>
        <v>-200</v>
      </c>
      <c r="L1717" s="22"/>
      <c r="M1717" s="22"/>
      <c r="S1717" t="s">
        <v>77</v>
      </c>
      <c r="W1717">
        <v>2601197</v>
      </c>
      <c r="X1717" t="s">
        <v>971</v>
      </c>
      <c r="Y1717" t="s">
        <v>67</v>
      </c>
      <c r="Z1717" t="s">
        <v>427</v>
      </c>
      <c r="AA1717" t="s">
        <v>831</v>
      </c>
      <c r="AH1717" t="s">
        <v>971</v>
      </c>
      <c r="AI1717" t="s">
        <v>972</v>
      </c>
      <c r="AJ1717" t="s">
        <v>430</v>
      </c>
      <c r="AK1717" t="s">
        <v>431</v>
      </c>
      <c r="AO1717">
        <v>260001</v>
      </c>
      <c r="BC1717" s="22">
        <v>-200</v>
      </c>
      <c r="BG1717">
        <f t="shared" si="111"/>
        <v>0</v>
      </c>
      <c r="BH1717" s="22">
        <f t="shared" si="112"/>
        <v>-280</v>
      </c>
      <c r="BI1717" s="61" t="s">
        <v>72</v>
      </c>
      <c r="BJ1717" t="e">
        <f>+VLOOKUP(AH1717,Sheet4!A:A,1,FALSE())</f>
        <v>#N/A</v>
      </c>
      <c r="BO1717" s="62">
        <f t="shared" si="114"/>
        <v>0</v>
      </c>
      <c r="BP1717" t="s">
        <v>973</v>
      </c>
    </row>
    <row r="1718" spans="1:68" ht="12.75" customHeight="1" x14ac:dyDescent="0.3">
      <c r="A1718" s="60">
        <v>46114</v>
      </c>
      <c r="B1718" t="s">
        <v>82</v>
      </c>
      <c r="F1718" s="63">
        <v>72</v>
      </c>
      <c r="G1718">
        <v>36</v>
      </c>
      <c r="H1718" s="22">
        <v>0</v>
      </c>
      <c r="I1718" s="22">
        <v>0</v>
      </c>
      <c r="J1718" s="22">
        <f t="shared" si="113"/>
        <v>-36</v>
      </c>
      <c r="L1718" s="22"/>
      <c r="M1718" s="22"/>
      <c r="S1718" t="s">
        <v>83</v>
      </c>
      <c r="W1718">
        <v>2601197</v>
      </c>
      <c r="X1718" t="s">
        <v>971</v>
      </c>
      <c r="Y1718" t="s">
        <v>67</v>
      </c>
      <c r="Z1718" t="s">
        <v>427</v>
      </c>
      <c r="AA1718" t="s">
        <v>831</v>
      </c>
      <c r="AH1718" t="s">
        <v>971</v>
      </c>
      <c r="AI1718" t="s">
        <v>972</v>
      </c>
      <c r="AJ1718" t="s">
        <v>430</v>
      </c>
      <c r="AK1718" t="s">
        <v>431</v>
      </c>
      <c r="AO1718">
        <v>260001</v>
      </c>
      <c r="BC1718" s="22">
        <v>-72</v>
      </c>
      <c r="BG1718">
        <f t="shared" si="111"/>
        <v>0</v>
      </c>
      <c r="BH1718" s="22">
        <f t="shared" si="112"/>
        <v>0</v>
      </c>
      <c r="BI1718" s="61" t="s">
        <v>72</v>
      </c>
      <c r="BJ1718" t="e">
        <f>+VLOOKUP(AH1718,Sheet4!A:A,1,FALSE())</f>
        <v>#N/A</v>
      </c>
      <c r="BO1718" s="62">
        <f t="shared" si="114"/>
        <v>0</v>
      </c>
      <c r="BP1718" t="s">
        <v>973</v>
      </c>
    </row>
    <row r="1719" spans="1:68" ht="12.75" customHeight="1" x14ac:dyDescent="0.3">
      <c r="A1719" s="60">
        <v>46114</v>
      </c>
      <c r="B1719" t="s">
        <v>84</v>
      </c>
      <c r="F1719">
        <v>1200</v>
      </c>
      <c r="G1719">
        <v>1200</v>
      </c>
      <c r="H1719" s="22">
        <v>0</v>
      </c>
      <c r="I1719" s="22">
        <v>0</v>
      </c>
      <c r="J1719" s="22">
        <f t="shared" si="113"/>
        <v>-1200</v>
      </c>
      <c r="L1719" s="22"/>
      <c r="M1719" s="22">
        <f>I1719/50</f>
        <v>0</v>
      </c>
      <c r="S1719" t="s">
        <v>85</v>
      </c>
      <c r="W1719">
        <v>2601197</v>
      </c>
      <c r="X1719" t="s">
        <v>971</v>
      </c>
      <c r="Y1719" t="s">
        <v>67</v>
      </c>
      <c r="Z1719" t="s">
        <v>427</v>
      </c>
      <c r="AA1719" t="s">
        <v>831</v>
      </c>
      <c r="AH1719" t="s">
        <v>971</v>
      </c>
      <c r="AI1719" t="s">
        <v>972</v>
      </c>
      <c r="AJ1719" t="s">
        <v>430</v>
      </c>
      <c r="AK1719" t="s">
        <v>431</v>
      </c>
      <c r="AO1719">
        <v>260001</v>
      </c>
      <c r="BC1719" s="22">
        <v>-1200</v>
      </c>
      <c r="BG1719">
        <f t="shared" si="111"/>
        <v>0</v>
      </c>
      <c r="BH1719" s="22">
        <f t="shared" si="112"/>
        <v>0</v>
      </c>
      <c r="BI1719" s="61" t="s">
        <v>72</v>
      </c>
      <c r="BJ1719" t="e">
        <f>+VLOOKUP(AH1719,Sheet4!A:A,1,FALSE())</f>
        <v>#N/A</v>
      </c>
      <c r="BO1719" s="62">
        <f t="shared" si="114"/>
        <v>0</v>
      </c>
      <c r="BP1719" t="s">
        <v>973</v>
      </c>
    </row>
    <row r="1720" spans="1:68" ht="12.75" customHeight="1" x14ac:dyDescent="0.3">
      <c r="A1720" s="60">
        <v>46114</v>
      </c>
      <c r="B1720" t="s">
        <v>63</v>
      </c>
      <c r="F1720">
        <v>990</v>
      </c>
      <c r="G1720">
        <v>990</v>
      </c>
      <c r="H1720">
        <v>1740</v>
      </c>
      <c r="I1720">
        <v>1740</v>
      </c>
      <c r="J1720" s="22">
        <v>750</v>
      </c>
      <c r="K1720" t="s">
        <v>64</v>
      </c>
      <c r="S1720" t="s">
        <v>65</v>
      </c>
      <c r="W1720">
        <v>2601198</v>
      </c>
      <c r="X1720" t="s">
        <v>974</v>
      </c>
      <c r="Y1720" t="s">
        <v>95</v>
      </c>
      <c r="Z1720" t="s">
        <v>952</v>
      </c>
      <c r="AA1720" t="s">
        <v>975</v>
      </c>
      <c r="AH1720" t="s">
        <v>974</v>
      </c>
      <c r="AI1720" t="s">
        <v>976</v>
      </c>
      <c r="AJ1720" t="s">
        <v>955</v>
      </c>
      <c r="AK1720">
        <v>847825846</v>
      </c>
      <c r="AO1720">
        <v>260001</v>
      </c>
      <c r="BG1720">
        <f t="shared" si="111"/>
        <v>0</v>
      </c>
      <c r="BH1720" s="22">
        <f t="shared" si="112"/>
        <v>-1740</v>
      </c>
      <c r="BI1720" s="61" t="s">
        <v>72</v>
      </c>
      <c r="BJ1720" t="e">
        <f>+VLOOKUP(AH1720,Sheet4!A:A,1,FALSE())</f>
        <v>#N/A</v>
      </c>
      <c r="BO1720" s="62">
        <v>750</v>
      </c>
      <c r="BP1720" t="s">
        <v>977</v>
      </c>
    </row>
    <row r="1721" spans="1:68" ht="12.75" customHeight="1" x14ac:dyDescent="0.3">
      <c r="A1721" s="60">
        <v>46114</v>
      </c>
      <c r="B1721" t="s">
        <v>74</v>
      </c>
      <c r="F1721" s="63">
        <v>66</v>
      </c>
      <c r="G1721">
        <v>33</v>
      </c>
      <c r="H1721">
        <v>116</v>
      </c>
      <c r="I1721">
        <v>116</v>
      </c>
      <c r="J1721" s="22">
        <v>50</v>
      </c>
      <c r="S1721" t="s">
        <v>75</v>
      </c>
      <c r="W1721">
        <v>2601198</v>
      </c>
      <c r="X1721" t="s">
        <v>974</v>
      </c>
      <c r="Y1721" t="s">
        <v>95</v>
      </c>
      <c r="Z1721" t="s">
        <v>952</v>
      </c>
      <c r="AA1721" t="s">
        <v>975</v>
      </c>
      <c r="AH1721" t="s">
        <v>974</v>
      </c>
      <c r="AI1721" t="s">
        <v>976</v>
      </c>
      <c r="AJ1721" t="s">
        <v>955</v>
      </c>
      <c r="AK1721">
        <v>847825846</v>
      </c>
      <c r="AO1721">
        <v>260001</v>
      </c>
      <c r="BG1721">
        <f t="shared" si="111"/>
        <v>0</v>
      </c>
      <c r="BH1721" s="22">
        <f t="shared" si="112"/>
        <v>-116</v>
      </c>
      <c r="BI1721" s="61" t="s">
        <v>72</v>
      </c>
      <c r="BJ1721" t="e">
        <f>+VLOOKUP(AH1721,Sheet4!A:A,1,FALSE())</f>
        <v>#N/A</v>
      </c>
      <c r="BO1721" s="62">
        <v>50</v>
      </c>
      <c r="BP1721" t="s">
        <v>977</v>
      </c>
    </row>
    <row r="1722" spans="1:68" ht="12.75" customHeight="1" x14ac:dyDescent="0.3">
      <c r="A1722" s="60">
        <v>46114</v>
      </c>
      <c r="B1722" t="s">
        <v>76</v>
      </c>
      <c r="F1722">
        <v>1320</v>
      </c>
      <c r="G1722">
        <v>1320</v>
      </c>
      <c r="H1722">
        <v>2320</v>
      </c>
      <c r="I1722">
        <v>2320</v>
      </c>
      <c r="J1722" s="22">
        <v>1000</v>
      </c>
      <c r="S1722" t="s">
        <v>77</v>
      </c>
      <c r="W1722">
        <v>2601198</v>
      </c>
      <c r="X1722" t="s">
        <v>974</v>
      </c>
      <c r="Y1722" t="s">
        <v>95</v>
      </c>
      <c r="Z1722" t="s">
        <v>952</v>
      </c>
      <c r="AA1722" t="s">
        <v>975</v>
      </c>
      <c r="AH1722" t="s">
        <v>974</v>
      </c>
      <c r="AI1722" t="s">
        <v>976</v>
      </c>
      <c r="AJ1722" t="s">
        <v>955</v>
      </c>
      <c r="AK1722">
        <v>847825846</v>
      </c>
      <c r="AO1722">
        <v>260001</v>
      </c>
      <c r="BG1722">
        <f t="shared" si="111"/>
        <v>0</v>
      </c>
      <c r="BH1722" s="22">
        <f t="shared" si="112"/>
        <v>-2320</v>
      </c>
      <c r="BI1722" s="61" t="s">
        <v>72</v>
      </c>
      <c r="BJ1722" t="e">
        <f>+VLOOKUP(AH1722,Sheet4!A:A,1,FALSE())</f>
        <v>#N/A</v>
      </c>
      <c r="BO1722" s="62">
        <v>1000</v>
      </c>
      <c r="BP1722" t="s">
        <v>977</v>
      </c>
    </row>
    <row r="1723" spans="1:68" ht="12.75" customHeight="1" x14ac:dyDescent="0.3">
      <c r="A1723" s="60">
        <v>46114</v>
      </c>
      <c r="B1723" t="s">
        <v>78</v>
      </c>
      <c r="F1723" s="63">
        <v>66</v>
      </c>
      <c r="G1723">
        <v>33</v>
      </c>
      <c r="H1723">
        <v>84</v>
      </c>
      <c r="I1723">
        <v>84</v>
      </c>
      <c r="J1723" s="22">
        <v>18</v>
      </c>
      <c r="S1723" t="s">
        <v>79</v>
      </c>
      <c r="W1723">
        <v>2601198</v>
      </c>
      <c r="X1723" t="s">
        <v>974</v>
      </c>
      <c r="Y1723" t="s">
        <v>95</v>
      </c>
      <c r="Z1723" t="s">
        <v>952</v>
      </c>
      <c r="AA1723" t="s">
        <v>975</v>
      </c>
      <c r="AH1723" t="s">
        <v>974</v>
      </c>
      <c r="AI1723" t="s">
        <v>976</v>
      </c>
      <c r="AJ1723" t="s">
        <v>955</v>
      </c>
      <c r="AK1723">
        <v>847825846</v>
      </c>
      <c r="AO1723">
        <v>260001</v>
      </c>
      <c r="BG1723">
        <f t="shared" si="111"/>
        <v>0</v>
      </c>
      <c r="BH1723" s="22">
        <f t="shared" si="112"/>
        <v>-84</v>
      </c>
      <c r="BI1723" s="61" t="s">
        <v>72</v>
      </c>
      <c r="BJ1723" t="e">
        <f>+VLOOKUP(AH1723,Sheet4!A:A,1,FALSE())</f>
        <v>#N/A</v>
      </c>
      <c r="BO1723" s="62">
        <v>18</v>
      </c>
      <c r="BP1723" t="s">
        <v>977</v>
      </c>
    </row>
    <row r="1724" spans="1:68" ht="12.75" customHeight="1" x14ac:dyDescent="0.3">
      <c r="A1724" s="60">
        <v>46114</v>
      </c>
      <c r="B1724" t="s">
        <v>80</v>
      </c>
      <c r="F1724">
        <v>825</v>
      </c>
      <c r="G1724">
        <v>825</v>
      </c>
      <c r="H1724">
        <v>1050</v>
      </c>
      <c r="I1724">
        <v>1050</v>
      </c>
      <c r="J1724" s="22">
        <v>225</v>
      </c>
      <c r="S1724" t="s">
        <v>81</v>
      </c>
      <c r="W1724">
        <v>2601198</v>
      </c>
      <c r="X1724" t="s">
        <v>974</v>
      </c>
      <c r="Y1724" t="s">
        <v>95</v>
      </c>
      <c r="Z1724" t="s">
        <v>952</v>
      </c>
      <c r="AA1724" t="s">
        <v>975</v>
      </c>
      <c r="AH1724" t="s">
        <v>974</v>
      </c>
      <c r="AI1724" t="s">
        <v>976</v>
      </c>
      <c r="AJ1724" t="s">
        <v>955</v>
      </c>
      <c r="AK1724">
        <v>847825846</v>
      </c>
      <c r="AO1724">
        <v>260001</v>
      </c>
      <c r="BG1724">
        <f t="shared" si="111"/>
        <v>0</v>
      </c>
      <c r="BH1724" s="22">
        <f t="shared" si="112"/>
        <v>-1050</v>
      </c>
      <c r="BI1724" s="61" t="s">
        <v>72</v>
      </c>
      <c r="BJ1724" t="e">
        <f>+VLOOKUP(AH1724,Sheet4!A:A,1,FALSE())</f>
        <v>#N/A</v>
      </c>
      <c r="BO1724" s="62">
        <v>225</v>
      </c>
      <c r="BP1724" t="s">
        <v>977</v>
      </c>
    </row>
    <row r="1725" spans="1:68" ht="12.75" customHeight="1" x14ac:dyDescent="0.3">
      <c r="A1725" s="60">
        <v>46114</v>
      </c>
      <c r="B1725" t="s">
        <v>63</v>
      </c>
      <c r="F1725">
        <v>135</v>
      </c>
      <c r="G1725">
        <v>135</v>
      </c>
      <c r="H1725" s="22">
        <v>0</v>
      </c>
      <c r="I1725" s="22">
        <v>0</v>
      </c>
      <c r="J1725" s="22">
        <f t="shared" ref="J1725:J1731" si="115">I1725-G1725</f>
        <v>-135</v>
      </c>
      <c r="K1725" t="s">
        <v>64</v>
      </c>
      <c r="L1725" s="22"/>
      <c r="M1725" s="22"/>
      <c r="S1725" t="s">
        <v>65</v>
      </c>
      <c r="W1725">
        <v>2601199</v>
      </c>
      <c r="X1725" t="s">
        <v>978</v>
      </c>
      <c r="Y1725" t="s">
        <v>67</v>
      </c>
      <c r="Z1725" t="s">
        <v>68</v>
      </c>
      <c r="AA1725" t="s">
        <v>979</v>
      </c>
      <c r="AH1725" t="s">
        <v>978</v>
      </c>
      <c r="AI1725" t="s">
        <v>980</v>
      </c>
      <c r="AJ1725" t="s">
        <v>71</v>
      </c>
      <c r="AK1725">
        <v>865421928</v>
      </c>
      <c r="AO1725">
        <v>260001</v>
      </c>
      <c r="BC1725" s="22">
        <v>-135</v>
      </c>
      <c r="BG1725">
        <f t="shared" si="111"/>
        <v>0</v>
      </c>
      <c r="BH1725" s="22">
        <f t="shared" si="112"/>
        <v>0</v>
      </c>
      <c r="BI1725" s="61" t="s">
        <v>72</v>
      </c>
      <c r="BJ1725" t="e">
        <f>+VLOOKUP(AH1725,Sheet4!A:A,1,FALSE())</f>
        <v>#N/A</v>
      </c>
      <c r="BO1725" s="62">
        <f t="shared" ref="BO1725:BO1731" si="116">+I1725+-H1725</f>
        <v>0</v>
      </c>
      <c r="BP1725" t="s">
        <v>981</v>
      </c>
    </row>
    <row r="1726" spans="1:68" ht="12.75" customHeight="1" x14ac:dyDescent="0.3">
      <c r="A1726" s="60">
        <v>46114</v>
      </c>
      <c r="B1726" t="s">
        <v>74</v>
      </c>
      <c r="F1726" s="63">
        <v>9</v>
      </c>
      <c r="G1726">
        <v>4.5</v>
      </c>
      <c r="H1726" s="22">
        <v>0</v>
      </c>
      <c r="I1726" s="22">
        <v>0</v>
      </c>
      <c r="J1726" s="22">
        <f t="shared" si="115"/>
        <v>-4.5</v>
      </c>
      <c r="L1726" s="22"/>
      <c r="M1726" s="22"/>
      <c r="S1726" t="s">
        <v>75</v>
      </c>
      <c r="W1726">
        <v>2601199</v>
      </c>
      <c r="X1726" t="s">
        <v>978</v>
      </c>
      <c r="Y1726" t="s">
        <v>67</v>
      </c>
      <c r="Z1726" t="s">
        <v>68</v>
      </c>
      <c r="AA1726" t="s">
        <v>979</v>
      </c>
      <c r="AH1726" t="s">
        <v>978</v>
      </c>
      <c r="AI1726" t="s">
        <v>980</v>
      </c>
      <c r="AJ1726" t="s">
        <v>71</v>
      </c>
      <c r="AK1726">
        <v>865421928</v>
      </c>
      <c r="AO1726">
        <v>260001</v>
      </c>
      <c r="BC1726" s="22">
        <v>-9</v>
      </c>
      <c r="BG1726">
        <f t="shared" si="111"/>
        <v>0</v>
      </c>
      <c r="BH1726" s="22">
        <f t="shared" si="112"/>
        <v>0</v>
      </c>
      <c r="BI1726" s="61" t="s">
        <v>72</v>
      </c>
      <c r="BJ1726" t="e">
        <f>+VLOOKUP(AH1726,Sheet4!A:A,1,FALSE())</f>
        <v>#N/A</v>
      </c>
      <c r="BO1726" s="62">
        <f t="shared" si="116"/>
        <v>0</v>
      </c>
      <c r="BP1726" t="s">
        <v>981</v>
      </c>
    </row>
    <row r="1727" spans="1:68" ht="12.75" customHeight="1" x14ac:dyDescent="0.3">
      <c r="A1727" s="60">
        <v>46114</v>
      </c>
      <c r="B1727" t="s">
        <v>76</v>
      </c>
      <c r="F1727">
        <v>180</v>
      </c>
      <c r="G1727">
        <v>180</v>
      </c>
      <c r="H1727" s="22">
        <v>0</v>
      </c>
      <c r="I1727" s="22">
        <v>0</v>
      </c>
      <c r="J1727" s="22">
        <f t="shared" si="115"/>
        <v>-180</v>
      </c>
      <c r="L1727" s="22"/>
      <c r="M1727" s="22"/>
      <c r="S1727" t="s">
        <v>77</v>
      </c>
      <c r="W1727">
        <v>2601199</v>
      </c>
      <c r="X1727" t="s">
        <v>978</v>
      </c>
      <c r="Y1727" t="s">
        <v>67</v>
      </c>
      <c r="Z1727" t="s">
        <v>68</v>
      </c>
      <c r="AA1727" t="s">
        <v>979</v>
      </c>
      <c r="AH1727" t="s">
        <v>978</v>
      </c>
      <c r="AI1727" t="s">
        <v>980</v>
      </c>
      <c r="AJ1727" t="s">
        <v>71</v>
      </c>
      <c r="AK1727">
        <v>865421928</v>
      </c>
      <c r="AO1727">
        <v>260001</v>
      </c>
      <c r="BC1727" s="22">
        <v>-180</v>
      </c>
      <c r="BG1727">
        <f t="shared" si="111"/>
        <v>0</v>
      </c>
      <c r="BH1727" s="22">
        <f t="shared" si="112"/>
        <v>0</v>
      </c>
      <c r="BI1727" s="61" t="s">
        <v>72</v>
      </c>
      <c r="BJ1727" t="e">
        <f>+VLOOKUP(AH1727,Sheet4!A:A,1,FALSE())</f>
        <v>#N/A</v>
      </c>
      <c r="BO1727" s="62">
        <f t="shared" si="116"/>
        <v>0</v>
      </c>
      <c r="BP1727" t="s">
        <v>981</v>
      </c>
    </row>
    <row r="1728" spans="1:68" ht="12.75" customHeight="1" x14ac:dyDescent="0.3">
      <c r="A1728" s="60">
        <v>46114</v>
      </c>
      <c r="B1728" t="s">
        <v>78</v>
      </c>
      <c r="F1728" s="63">
        <v>7</v>
      </c>
      <c r="G1728">
        <v>3.5</v>
      </c>
      <c r="H1728" s="22">
        <v>0</v>
      </c>
      <c r="I1728" s="22">
        <v>0</v>
      </c>
      <c r="J1728" s="22">
        <f t="shared" si="115"/>
        <v>-3.5</v>
      </c>
      <c r="L1728" s="22"/>
      <c r="M1728" s="22"/>
      <c r="S1728" t="s">
        <v>79</v>
      </c>
      <c r="W1728">
        <v>2601199</v>
      </c>
      <c r="X1728" t="s">
        <v>978</v>
      </c>
      <c r="Y1728" t="s">
        <v>67</v>
      </c>
      <c r="Z1728" t="s">
        <v>68</v>
      </c>
      <c r="AA1728" t="s">
        <v>979</v>
      </c>
      <c r="AH1728" t="s">
        <v>978</v>
      </c>
      <c r="AI1728" t="s">
        <v>980</v>
      </c>
      <c r="AJ1728" t="s">
        <v>71</v>
      </c>
      <c r="AK1728">
        <v>865421928</v>
      </c>
      <c r="AO1728">
        <v>260001</v>
      </c>
      <c r="BC1728" s="22">
        <v>-7</v>
      </c>
      <c r="BG1728">
        <f t="shared" si="111"/>
        <v>0</v>
      </c>
      <c r="BH1728" s="22">
        <f t="shared" si="112"/>
        <v>0</v>
      </c>
      <c r="BI1728" s="61" t="s">
        <v>72</v>
      </c>
      <c r="BJ1728" t="e">
        <f>+VLOOKUP(AH1728,Sheet4!A:A,1,FALSE())</f>
        <v>#N/A</v>
      </c>
      <c r="BO1728" s="62">
        <f t="shared" si="116"/>
        <v>0</v>
      </c>
      <c r="BP1728" t="s">
        <v>981</v>
      </c>
    </row>
    <row r="1729" spans="1:68" ht="12.75" customHeight="1" x14ac:dyDescent="0.3">
      <c r="A1729" s="60">
        <v>46114</v>
      </c>
      <c r="B1729" t="s">
        <v>80</v>
      </c>
      <c r="F1729">
        <v>87.5</v>
      </c>
      <c r="G1729">
        <v>87.5</v>
      </c>
      <c r="H1729" s="22">
        <v>0</v>
      </c>
      <c r="I1729" s="22">
        <v>0</v>
      </c>
      <c r="J1729" s="22">
        <f t="shared" si="115"/>
        <v>-87.5</v>
      </c>
      <c r="L1729" s="22">
        <f>I1729/12.5</f>
        <v>0</v>
      </c>
      <c r="M1729" s="22"/>
      <c r="S1729" t="s">
        <v>81</v>
      </c>
      <c r="W1729">
        <v>2601199</v>
      </c>
      <c r="X1729" t="s">
        <v>978</v>
      </c>
      <c r="Y1729" t="s">
        <v>67</v>
      </c>
      <c r="Z1729" t="s">
        <v>68</v>
      </c>
      <c r="AA1729" t="s">
        <v>979</v>
      </c>
      <c r="AH1729" t="s">
        <v>978</v>
      </c>
      <c r="AI1729" t="s">
        <v>980</v>
      </c>
      <c r="AJ1729" t="s">
        <v>71</v>
      </c>
      <c r="AK1729">
        <v>865421928</v>
      </c>
      <c r="AO1729">
        <v>260001</v>
      </c>
      <c r="BC1729" s="22">
        <v>-87.5</v>
      </c>
      <c r="BG1729">
        <f t="shared" si="111"/>
        <v>0</v>
      </c>
      <c r="BH1729" s="22">
        <f t="shared" si="112"/>
        <v>0</v>
      </c>
      <c r="BI1729" s="61" t="s">
        <v>72</v>
      </c>
      <c r="BJ1729" t="e">
        <f>+VLOOKUP(AH1729,Sheet4!A:A,1,FALSE())</f>
        <v>#N/A</v>
      </c>
      <c r="BO1729" s="62">
        <f t="shared" si="116"/>
        <v>0</v>
      </c>
      <c r="BP1729" t="s">
        <v>981</v>
      </c>
    </row>
    <row r="1730" spans="1:68" ht="12.75" customHeight="1" x14ac:dyDescent="0.3">
      <c r="A1730" s="60">
        <v>46114</v>
      </c>
      <c r="B1730" t="s">
        <v>82</v>
      </c>
      <c r="F1730" s="63">
        <v>6</v>
      </c>
      <c r="G1730">
        <v>3</v>
      </c>
      <c r="H1730" s="22">
        <v>0</v>
      </c>
      <c r="I1730" s="22">
        <v>0</v>
      </c>
      <c r="J1730" s="22">
        <f t="shared" si="115"/>
        <v>-3</v>
      </c>
      <c r="L1730" s="22"/>
      <c r="M1730" s="22"/>
      <c r="S1730" t="s">
        <v>83</v>
      </c>
      <c r="W1730">
        <v>2601199</v>
      </c>
      <c r="X1730" t="s">
        <v>978</v>
      </c>
      <c r="Y1730" t="s">
        <v>67</v>
      </c>
      <c r="Z1730" t="s">
        <v>68</v>
      </c>
      <c r="AA1730" t="s">
        <v>979</v>
      </c>
      <c r="AH1730" t="s">
        <v>978</v>
      </c>
      <c r="AI1730" t="s">
        <v>980</v>
      </c>
      <c r="AJ1730" t="s">
        <v>71</v>
      </c>
      <c r="AK1730">
        <v>865421928</v>
      </c>
      <c r="AO1730">
        <v>260001</v>
      </c>
      <c r="BC1730" s="22">
        <v>-6</v>
      </c>
      <c r="BG1730">
        <f t="shared" ref="BG1730:BG1793" si="117">+BD1730+BE1730</f>
        <v>0</v>
      </c>
      <c r="BH1730" s="22">
        <f t="shared" ref="BH1730:BH1793" si="118">+BG1730-I1730</f>
        <v>0</v>
      </c>
      <c r="BI1730" s="61" t="s">
        <v>72</v>
      </c>
      <c r="BJ1730" t="e">
        <f>+VLOOKUP(AH1730,Sheet4!A:A,1,FALSE())</f>
        <v>#N/A</v>
      </c>
      <c r="BO1730" s="62">
        <f t="shared" si="116"/>
        <v>0</v>
      </c>
      <c r="BP1730" t="s">
        <v>981</v>
      </c>
    </row>
    <row r="1731" spans="1:68" ht="12.75" customHeight="1" x14ac:dyDescent="0.3">
      <c r="A1731" s="60">
        <v>46114</v>
      </c>
      <c r="B1731" t="s">
        <v>84</v>
      </c>
      <c r="F1731">
        <v>100</v>
      </c>
      <c r="G1731">
        <v>100</v>
      </c>
      <c r="H1731" s="22">
        <v>0</v>
      </c>
      <c r="I1731" s="22">
        <v>0</v>
      </c>
      <c r="J1731" s="22">
        <f t="shared" si="115"/>
        <v>-100</v>
      </c>
      <c r="L1731" s="22"/>
      <c r="M1731" s="22">
        <f>I1731/50</f>
        <v>0</v>
      </c>
      <c r="S1731" t="s">
        <v>85</v>
      </c>
      <c r="W1731">
        <v>2601199</v>
      </c>
      <c r="X1731" t="s">
        <v>978</v>
      </c>
      <c r="Y1731" t="s">
        <v>67</v>
      </c>
      <c r="Z1731" t="s">
        <v>68</v>
      </c>
      <c r="AA1731" t="s">
        <v>979</v>
      </c>
      <c r="AH1731" t="s">
        <v>978</v>
      </c>
      <c r="AI1731" t="s">
        <v>980</v>
      </c>
      <c r="AJ1731" t="s">
        <v>71</v>
      </c>
      <c r="AK1731">
        <v>865421928</v>
      </c>
      <c r="AO1731">
        <v>260001</v>
      </c>
      <c r="BC1731" s="22">
        <v>-100</v>
      </c>
      <c r="BG1731">
        <f t="shared" si="117"/>
        <v>0</v>
      </c>
      <c r="BH1731" s="22">
        <f t="shared" si="118"/>
        <v>0</v>
      </c>
      <c r="BI1731" s="61" t="s">
        <v>72</v>
      </c>
      <c r="BJ1731" t="e">
        <f>+VLOOKUP(AH1731,Sheet4!A:A,1,FALSE())</f>
        <v>#N/A</v>
      </c>
      <c r="BO1731" s="62">
        <f t="shared" si="116"/>
        <v>0</v>
      </c>
      <c r="BP1731" t="s">
        <v>981</v>
      </c>
    </row>
    <row r="1732" spans="1:68" ht="12.75" customHeight="1" x14ac:dyDescent="0.3">
      <c r="A1732" s="60">
        <v>46114</v>
      </c>
      <c r="B1732" t="s">
        <v>63</v>
      </c>
      <c r="F1732">
        <v>1515</v>
      </c>
      <c r="G1732">
        <v>1515</v>
      </c>
      <c r="H1732">
        <v>615</v>
      </c>
      <c r="I1732">
        <v>615</v>
      </c>
      <c r="J1732" s="22">
        <v>-900</v>
      </c>
      <c r="K1732" t="s">
        <v>93</v>
      </c>
      <c r="S1732" t="s">
        <v>65</v>
      </c>
      <c r="W1732">
        <v>2601200</v>
      </c>
      <c r="X1732" t="s">
        <v>982</v>
      </c>
      <c r="Y1732" t="s">
        <v>169</v>
      </c>
      <c r="Z1732" t="s">
        <v>369</v>
      </c>
      <c r="AA1732" t="s">
        <v>983</v>
      </c>
      <c r="AH1732" t="s">
        <v>982</v>
      </c>
      <c r="AI1732" t="s">
        <v>984</v>
      </c>
      <c r="AJ1732" t="s">
        <v>368</v>
      </c>
      <c r="AK1732">
        <v>877049177</v>
      </c>
      <c r="AO1732">
        <v>260001</v>
      </c>
      <c r="BG1732">
        <f t="shared" si="117"/>
        <v>0</v>
      </c>
      <c r="BH1732" s="22">
        <f t="shared" si="118"/>
        <v>-615</v>
      </c>
      <c r="BI1732" s="61" t="s">
        <v>72</v>
      </c>
      <c r="BJ1732" t="e">
        <f>+VLOOKUP(AH1732,Sheet4!A:A,1,FALSE())</f>
        <v>#N/A</v>
      </c>
      <c r="BO1732" s="62">
        <v>-900</v>
      </c>
      <c r="BP1732" t="s">
        <v>985</v>
      </c>
    </row>
    <row r="1733" spans="1:68" ht="12.75" customHeight="1" x14ac:dyDescent="0.3">
      <c r="A1733" s="60">
        <v>46114</v>
      </c>
      <c r="B1733" t="s">
        <v>74</v>
      </c>
      <c r="F1733" s="63">
        <v>101</v>
      </c>
      <c r="G1733">
        <v>50.5</v>
      </c>
      <c r="H1733">
        <v>41</v>
      </c>
      <c r="I1733">
        <v>41</v>
      </c>
      <c r="J1733" s="22">
        <v>-60</v>
      </c>
      <c r="S1733" t="s">
        <v>75</v>
      </c>
      <c r="W1733">
        <v>2601200</v>
      </c>
      <c r="X1733" t="s">
        <v>982</v>
      </c>
      <c r="Y1733" t="s">
        <v>169</v>
      </c>
      <c r="Z1733" t="s">
        <v>369</v>
      </c>
      <c r="AA1733" t="s">
        <v>983</v>
      </c>
      <c r="AH1733" t="s">
        <v>982</v>
      </c>
      <c r="AI1733" t="s">
        <v>984</v>
      </c>
      <c r="AJ1733" t="s">
        <v>368</v>
      </c>
      <c r="AK1733">
        <v>877049177</v>
      </c>
      <c r="AO1733">
        <v>260001</v>
      </c>
      <c r="BG1733">
        <f t="shared" si="117"/>
        <v>0</v>
      </c>
      <c r="BH1733" s="22">
        <f t="shared" si="118"/>
        <v>-41</v>
      </c>
      <c r="BI1733" s="61" t="s">
        <v>72</v>
      </c>
      <c r="BJ1733" t="e">
        <f>+VLOOKUP(AH1733,Sheet4!A:A,1,FALSE())</f>
        <v>#N/A</v>
      </c>
      <c r="BO1733" s="62">
        <v>-60</v>
      </c>
      <c r="BP1733" t="s">
        <v>985</v>
      </c>
    </row>
    <row r="1734" spans="1:68" ht="12.75" customHeight="1" x14ac:dyDescent="0.3">
      <c r="A1734" s="60">
        <v>46114</v>
      </c>
      <c r="B1734" t="s">
        <v>76</v>
      </c>
      <c r="F1734">
        <v>2020</v>
      </c>
      <c r="G1734">
        <v>2020</v>
      </c>
      <c r="H1734">
        <v>820</v>
      </c>
      <c r="I1734">
        <v>820</v>
      </c>
      <c r="J1734" s="22">
        <v>-1200</v>
      </c>
      <c r="S1734" t="s">
        <v>77</v>
      </c>
      <c r="W1734">
        <v>2601200</v>
      </c>
      <c r="X1734" t="s">
        <v>982</v>
      </c>
      <c r="Y1734" t="s">
        <v>169</v>
      </c>
      <c r="Z1734" t="s">
        <v>369</v>
      </c>
      <c r="AA1734" t="s">
        <v>983</v>
      </c>
      <c r="AH1734" t="s">
        <v>982</v>
      </c>
      <c r="AI1734" t="s">
        <v>984</v>
      </c>
      <c r="AJ1734" t="s">
        <v>368</v>
      </c>
      <c r="AK1734">
        <v>877049177</v>
      </c>
      <c r="AO1734">
        <v>260001</v>
      </c>
      <c r="BG1734">
        <f t="shared" si="117"/>
        <v>0</v>
      </c>
      <c r="BH1734" s="22">
        <f t="shared" si="118"/>
        <v>-820</v>
      </c>
      <c r="BI1734" s="61" t="s">
        <v>72</v>
      </c>
      <c r="BJ1734" t="e">
        <f>+VLOOKUP(AH1734,Sheet4!A:A,1,FALSE())</f>
        <v>#N/A</v>
      </c>
      <c r="BO1734" s="62">
        <v>-1200</v>
      </c>
      <c r="BP1734" t="s">
        <v>985</v>
      </c>
    </row>
    <row r="1735" spans="1:68" ht="12.75" customHeight="1" x14ac:dyDescent="0.3">
      <c r="A1735" s="60">
        <v>46114</v>
      </c>
      <c r="B1735" t="s">
        <v>78</v>
      </c>
      <c r="F1735" s="63">
        <v>101</v>
      </c>
      <c r="G1735">
        <v>50.5</v>
      </c>
      <c r="H1735">
        <v>41</v>
      </c>
      <c r="I1735">
        <v>41</v>
      </c>
      <c r="J1735" s="22">
        <v>-60</v>
      </c>
      <c r="S1735" t="s">
        <v>79</v>
      </c>
      <c r="W1735">
        <v>2601200</v>
      </c>
      <c r="X1735" t="s">
        <v>982</v>
      </c>
      <c r="Y1735" t="s">
        <v>169</v>
      </c>
      <c r="Z1735" t="s">
        <v>369</v>
      </c>
      <c r="AA1735" t="s">
        <v>983</v>
      </c>
      <c r="AH1735" t="s">
        <v>982</v>
      </c>
      <c r="AI1735" t="s">
        <v>984</v>
      </c>
      <c r="AJ1735" t="s">
        <v>368</v>
      </c>
      <c r="AK1735">
        <v>877049177</v>
      </c>
      <c r="AO1735">
        <v>260001</v>
      </c>
      <c r="BG1735">
        <f t="shared" si="117"/>
        <v>0</v>
      </c>
      <c r="BH1735" s="22">
        <f t="shared" si="118"/>
        <v>-41</v>
      </c>
      <c r="BI1735" s="61" t="s">
        <v>72</v>
      </c>
      <c r="BJ1735" t="e">
        <f>+VLOOKUP(AH1735,Sheet4!A:A,1,FALSE())</f>
        <v>#N/A</v>
      </c>
      <c r="BO1735" s="62">
        <v>-60</v>
      </c>
      <c r="BP1735" t="s">
        <v>985</v>
      </c>
    </row>
    <row r="1736" spans="1:68" ht="12.75" customHeight="1" x14ac:dyDescent="0.3">
      <c r="A1736" s="60">
        <v>46114</v>
      </c>
      <c r="B1736" t="s">
        <v>80</v>
      </c>
      <c r="F1736">
        <v>1262.5</v>
      </c>
      <c r="G1736">
        <v>1262.5</v>
      </c>
      <c r="H1736">
        <v>512.5</v>
      </c>
      <c r="I1736">
        <v>512.5</v>
      </c>
      <c r="J1736" s="22">
        <v>-750</v>
      </c>
      <c r="S1736" t="s">
        <v>81</v>
      </c>
      <c r="W1736">
        <v>2601200</v>
      </c>
      <c r="X1736" t="s">
        <v>982</v>
      </c>
      <c r="Y1736" t="s">
        <v>169</v>
      </c>
      <c r="Z1736" t="s">
        <v>369</v>
      </c>
      <c r="AA1736" t="s">
        <v>983</v>
      </c>
      <c r="AH1736" t="s">
        <v>982</v>
      </c>
      <c r="AI1736" t="s">
        <v>984</v>
      </c>
      <c r="AJ1736" t="s">
        <v>368</v>
      </c>
      <c r="AK1736">
        <v>877049177</v>
      </c>
      <c r="AO1736">
        <v>260001</v>
      </c>
      <c r="BG1736">
        <f t="shared" si="117"/>
        <v>0</v>
      </c>
      <c r="BH1736" s="22">
        <f t="shared" si="118"/>
        <v>-512.5</v>
      </c>
      <c r="BI1736" s="61" t="s">
        <v>72</v>
      </c>
      <c r="BJ1736" t="e">
        <f>+VLOOKUP(AH1736,Sheet4!A:A,1,FALSE())</f>
        <v>#N/A</v>
      </c>
      <c r="BO1736" s="62">
        <v>-750</v>
      </c>
      <c r="BP1736" t="s">
        <v>985</v>
      </c>
    </row>
    <row r="1737" spans="1:68" ht="12.75" customHeight="1" x14ac:dyDescent="0.3">
      <c r="A1737" s="60">
        <v>46114</v>
      </c>
      <c r="B1737" t="s">
        <v>63</v>
      </c>
      <c r="F1737">
        <v>75</v>
      </c>
      <c r="G1737">
        <v>75</v>
      </c>
      <c r="H1737">
        <v>1680</v>
      </c>
      <c r="I1737">
        <v>1680</v>
      </c>
      <c r="J1737" s="22">
        <v>1605</v>
      </c>
      <c r="K1737" t="s">
        <v>64</v>
      </c>
      <c r="S1737" t="s">
        <v>65</v>
      </c>
      <c r="W1737">
        <v>2601201</v>
      </c>
      <c r="X1737" t="s">
        <v>986</v>
      </c>
      <c r="Y1737" t="s">
        <v>95</v>
      </c>
      <c r="Z1737" t="s">
        <v>330</v>
      </c>
      <c r="AA1737" t="s">
        <v>987</v>
      </c>
      <c r="AH1737" t="s">
        <v>986</v>
      </c>
      <c r="AI1737" t="s">
        <v>988</v>
      </c>
      <c r="AJ1737" t="s">
        <v>333</v>
      </c>
      <c r="AK1737">
        <v>862893899</v>
      </c>
      <c r="AO1737">
        <v>260001</v>
      </c>
      <c r="BG1737">
        <f t="shared" si="117"/>
        <v>0</v>
      </c>
      <c r="BH1737" s="22">
        <f t="shared" si="118"/>
        <v>-1680</v>
      </c>
      <c r="BI1737" s="61" t="s">
        <v>72</v>
      </c>
      <c r="BJ1737" t="e">
        <f>+VLOOKUP(AH1737,Sheet4!A:A,1,FALSE())</f>
        <v>#N/A</v>
      </c>
      <c r="BO1737" s="62">
        <v>1605</v>
      </c>
      <c r="BP1737" t="s">
        <v>989</v>
      </c>
    </row>
    <row r="1738" spans="1:68" ht="12.75" customHeight="1" x14ac:dyDescent="0.3">
      <c r="A1738" s="60">
        <v>46114</v>
      </c>
      <c r="B1738" t="s">
        <v>74</v>
      </c>
      <c r="F1738" s="63">
        <v>5</v>
      </c>
      <c r="G1738">
        <v>2.5</v>
      </c>
      <c r="H1738">
        <v>112</v>
      </c>
      <c r="I1738">
        <v>112</v>
      </c>
      <c r="J1738" s="22">
        <v>107</v>
      </c>
      <c r="S1738" t="s">
        <v>75</v>
      </c>
      <c r="W1738">
        <v>2601201</v>
      </c>
      <c r="X1738" t="s">
        <v>986</v>
      </c>
      <c r="Y1738" t="s">
        <v>95</v>
      </c>
      <c r="Z1738" t="s">
        <v>330</v>
      </c>
      <c r="AA1738" t="s">
        <v>987</v>
      </c>
      <c r="AH1738" t="s">
        <v>986</v>
      </c>
      <c r="AI1738" t="s">
        <v>988</v>
      </c>
      <c r="AJ1738" t="s">
        <v>333</v>
      </c>
      <c r="AK1738">
        <v>862893899</v>
      </c>
      <c r="AO1738">
        <v>260001</v>
      </c>
      <c r="BG1738">
        <f t="shared" si="117"/>
        <v>0</v>
      </c>
      <c r="BH1738" s="22">
        <f t="shared" si="118"/>
        <v>-112</v>
      </c>
      <c r="BI1738" s="61" t="s">
        <v>72</v>
      </c>
      <c r="BJ1738" t="e">
        <f>+VLOOKUP(AH1738,Sheet4!A:A,1,FALSE())</f>
        <v>#N/A</v>
      </c>
      <c r="BO1738" s="62">
        <v>107</v>
      </c>
      <c r="BP1738" t="s">
        <v>989</v>
      </c>
    </row>
    <row r="1739" spans="1:68" ht="12.75" customHeight="1" x14ac:dyDescent="0.3">
      <c r="A1739" s="60">
        <v>46114</v>
      </c>
      <c r="B1739" t="s">
        <v>76</v>
      </c>
      <c r="F1739">
        <v>100</v>
      </c>
      <c r="G1739">
        <v>100</v>
      </c>
      <c r="H1739">
        <v>2240</v>
      </c>
      <c r="I1739">
        <v>2240</v>
      </c>
      <c r="J1739" s="22">
        <v>2140</v>
      </c>
      <c r="S1739" t="s">
        <v>77</v>
      </c>
      <c r="W1739">
        <v>2601201</v>
      </c>
      <c r="X1739" t="s">
        <v>986</v>
      </c>
      <c r="Y1739" t="s">
        <v>95</v>
      </c>
      <c r="Z1739" t="s">
        <v>330</v>
      </c>
      <c r="AA1739" t="s">
        <v>987</v>
      </c>
      <c r="AH1739" t="s">
        <v>986</v>
      </c>
      <c r="AI1739" t="s">
        <v>988</v>
      </c>
      <c r="AJ1739" t="s">
        <v>333</v>
      </c>
      <c r="AK1739">
        <v>862893899</v>
      </c>
      <c r="AO1739">
        <v>260001</v>
      </c>
      <c r="BG1739">
        <f t="shared" si="117"/>
        <v>0</v>
      </c>
      <c r="BH1739" s="22">
        <f t="shared" si="118"/>
        <v>-2240</v>
      </c>
      <c r="BI1739" s="61" t="s">
        <v>72</v>
      </c>
      <c r="BJ1739" t="e">
        <f>+VLOOKUP(AH1739,Sheet4!A:A,1,FALSE())</f>
        <v>#N/A</v>
      </c>
      <c r="BO1739" s="62">
        <v>2140</v>
      </c>
      <c r="BP1739" t="s">
        <v>989</v>
      </c>
    </row>
    <row r="1740" spans="1:68" ht="12.75" customHeight="1" x14ac:dyDescent="0.3">
      <c r="A1740" s="60">
        <v>46114</v>
      </c>
      <c r="B1740" t="s">
        <v>78</v>
      </c>
      <c r="F1740" s="63">
        <v>5</v>
      </c>
      <c r="G1740">
        <v>2.5</v>
      </c>
      <c r="H1740">
        <v>112</v>
      </c>
      <c r="I1740">
        <v>112</v>
      </c>
      <c r="J1740" s="22">
        <v>107</v>
      </c>
      <c r="S1740" t="s">
        <v>79</v>
      </c>
      <c r="W1740">
        <v>2601201</v>
      </c>
      <c r="X1740" t="s">
        <v>986</v>
      </c>
      <c r="Y1740" t="s">
        <v>95</v>
      </c>
      <c r="Z1740" t="s">
        <v>330</v>
      </c>
      <c r="AA1740" t="s">
        <v>987</v>
      </c>
      <c r="AH1740" t="s">
        <v>986</v>
      </c>
      <c r="AI1740" t="s">
        <v>988</v>
      </c>
      <c r="AJ1740" t="s">
        <v>333</v>
      </c>
      <c r="AK1740">
        <v>862893899</v>
      </c>
      <c r="AO1740">
        <v>260001</v>
      </c>
      <c r="BG1740">
        <f t="shared" si="117"/>
        <v>0</v>
      </c>
      <c r="BH1740" s="22">
        <f t="shared" si="118"/>
        <v>-112</v>
      </c>
      <c r="BI1740" s="61" t="s">
        <v>72</v>
      </c>
      <c r="BJ1740" t="e">
        <f>+VLOOKUP(AH1740,Sheet4!A:A,1,FALSE())</f>
        <v>#N/A</v>
      </c>
      <c r="BO1740" s="62">
        <v>107</v>
      </c>
      <c r="BP1740" t="s">
        <v>989</v>
      </c>
    </row>
    <row r="1741" spans="1:68" ht="12.75" customHeight="1" x14ac:dyDescent="0.3">
      <c r="A1741" s="60">
        <v>46114</v>
      </c>
      <c r="B1741" t="s">
        <v>80</v>
      </c>
      <c r="F1741">
        <v>62.5</v>
      </c>
      <c r="G1741">
        <v>62.5</v>
      </c>
      <c r="H1741">
        <v>1400</v>
      </c>
      <c r="I1741">
        <v>1400</v>
      </c>
      <c r="J1741" s="22">
        <v>1337.5</v>
      </c>
      <c r="S1741" t="s">
        <v>81</v>
      </c>
      <c r="W1741">
        <v>2601201</v>
      </c>
      <c r="X1741" t="s">
        <v>986</v>
      </c>
      <c r="Y1741" t="s">
        <v>95</v>
      </c>
      <c r="Z1741" t="s">
        <v>330</v>
      </c>
      <c r="AA1741" t="s">
        <v>987</v>
      </c>
      <c r="AH1741" t="s">
        <v>986</v>
      </c>
      <c r="AI1741" t="s">
        <v>988</v>
      </c>
      <c r="AJ1741" t="s">
        <v>333</v>
      </c>
      <c r="AK1741">
        <v>862893899</v>
      </c>
      <c r="AO1741">
        <v>260001</v>
      </c>
      <c r="BG1741">
        <f t="shared" si="117"/>
        <v>0</v>
      </c>
      <c r="BH1741" s="22">
        <f t="shared" si="118"/>
        <v>-1400</v>
      </c>
      <c r="BI1741" s="61" t="s">
        <v>72</v>
      </c>
      <c r="BJ1741" t="e">
        <f>+VLOOKUP(AH1741,Sheet4!A:A,1,FALSE())</f>
        <v>#N/A</v>
      </c>
      <c r="BO1741" s="62">
        <v>1337.5</v>
      </c>
      <c r="BP1741" t="s">
        <v>989</v>
      </c>
    </row>
    <row r="1742" spans="1:68" ht="12.75" customHeight="1" x14ac:dyDescent="0.3">
      <c r="A1742" s="60">
        <v>46114</v>
      </c>
      <c r="B1742" t="s">
        <v>63</v>
      </c>
      <c r="F1742">
        <v>1125</v>
      </c>
      <c r="G1742">
        <v>1125</v>
      </c>
      <c r="H1742">
        <v>2940</v>
      </c>
      <c r="I1742">
        <v>2940</v>
      </c>
      <c r="J1742" s="22">
        <v>1815</v>
      </c>
      <c r="K1742" t="s">
        <v>64</v>
      </c>
      <c r="S1742" t="s">
        <v>65</v>
      </c>
      <c r="W1742">
        <v>2601202</v>
      </c>
      <c r="X1742" t="s">
        <v>990</v>
      </c>
      <c r="Y1742" t="s">
        <v>169</v>
      </c>
      <c r="Z1742" t="s">
        <v>412</v>
      </c>
      <c r="AA1742" t="s">
        <v>991</v>
      </c>
      <c r="AH1742" t="s">
        <v>990</v>
      </c>
      <c r="AI1742" t="s">
        <v>992</v>
      </c>
      <c r="AJ1742" t="s">
        <v>415</v>
      </c>
      <c r="AK1742">
        <v>864272425</v>
      </c>
      <c r="AO1742">
        <v>260001</v>
      </c>
      <c r="BG1742">
        <f t="shared" si="117"/>
        <v>0</v>
      </c>
      <c r="BH1742" s="22">
        <f t="shared" si="118"/>
        <v>-2940</v>
      </c>
      <c r="BI1742" s="61" t="s">
        <v>72</v>
      </c>
      <c r="BJ1742" t="e">
        <f>+VLOOKUP(AH1742,Sheet4!A:A,1,FALSE())</f>
        <v>#N/A</v>
      </c>
      <c r="BO1742" s="62">
        <v>1815</v>
      </c>
      <c r="BP1742" t="s">
        <v>993</v>
      </c>
    </row>
    <row r="1743" spans="1:68" ht="12.75" customHeight="1" x14ac:dyDescent="0.3">
      <c r="A1743" s="60">
        <v>46114</v>
      </c>
      <c r="B1743" t="s">
        <v>74</v>
      </c>
      <c r="F1743" s="63">
        <v>75</v>
      </c>
      <c r="G1743">
        <v>37.5</v>
      </c>
      <c r="H1743">
        <v>196</v>
      </c>
      <c r="I1743">
        <v>196</v>
      </c>
      <c r="J1743" s="22">
        <v>121</v>
      </c>
      <c r="S1743" t="s">
        <v>75</v>
      </c>
      <c r="W1743">
        <v>2601202</v>
      </c>
      <c r="X1743" t="s">
        <v>990</v>
      </c>
      <c r="Y1743" t="s">
        <v>169</v>
      </c>
      <c r="Z1743" t="s">
        <v>412</v>
      </c>
      <c r="AA1743" t="s">
        <v>991</v>
      </c>
      <c r="AH1743" t="s">
        <v>990</v>
      </c>
      <c r="AI1743" t="s">
        <v>992</v>
      </c>
      <c r="AJ1743" t="s">
        <v>415</v>
      </c>
      <c r="AK1743">
        <v>864272425</v>
      </c>
      <c r="AO1743">
        <v>260001</v>
      </c>
      <c r="BG1743">
        <f t="shared" si="117"/>
        <v>0</v>
      </c>
      <c r="BH1743" s="22">
        <f t="shared" si="118"/>
        <v>-196</v>
      </c>
      <c r="BI1743" s="61" t="s">
        <v>72</v>
      </c>
      <c r="BJ1743" t="e">
        <f>+VLOOKUP(AH1743,Sheet4!A:A,1,FALSE())</f>
        <v>#N/A</v>
      </c>
      <c r="BO1743" s="62">
        <v>121</v>
      </c>
      <c r="BP1743" t="s">
        <v>993</v>
      </c>
    </row>
    <row r="1744" spans="1:68" ht="12.75" customHeight="1" x14ac:dyDescent="0.3">
      <c r="A1744" s="60">
        <v>46114</v>
      </c>
      <c r="B1744" t="s">
        <v>76</v>
      </c>
      <c r="F1744">
        <v>1500</v>
      </c>
      <c r="G1744">
        <v>1500</v>
      </c>
      <c r="H1744">
        <v>3920</v>
      </c>
      <c r="I1744">
        <v>3920</v>
      </c>
      <c r="J1744" s="22">
        <v>2420</v>
      </c>
      <c r="S1744" t="s">
        <v>77</v>
      </c>
      <c r="W1744">
        <v>2601202</v>
      </c>
      <c r="X1744" t="s">
        <v>990</v>
      </c>
      <c r="Y1744" t="s">
        <v>169</v>
      </c>
      <c r="Z1744" t="s">
        <v>412</v>
      </c>
      <c r="AA1744" t="s">
        <v>991</v>
      </c>
      <c r="AH1744" t="s">
        <v>990</v>
      </c>
      <c r="AI1744" t="s">
        <v>992</v>
      </c>
      <c r="AJ1744" t="s">
        <v>415</v>
      </c>
      <c r="AK1744">
        <v>864272425</v>
      </c>
      <c r="AO1744">
        <v>260001</v>
      </c>
      <c r="BG1744">
        <f t="shared" si="117"/>
        <v>0</v>
      </c>
      <c r="BH1744" s="22">
        <f t="shared" si="118"/>
        <v>-3920</v>
      </c>
      <c r="BI1744" s="61" t="s">
        <v>72</v>
      </c>
      <c r="BJ1744" t="e">
        <f>+VLOOKUP(AH1744,Sheet4!A:A,1,FALSE())</f>
        <v>#N/A</v>
      </c>
      <c r="BO1744" s="62">
        <v>2420</v>
      </c>
      <c r="BP1744" t="s">
        <v>993</v>
      </c>
    </row>
    <row r="1745" spans="1:68" ht="12.75" customHeight="1" x14ac:dyDescent="0.3">
      <c r="A1745" s="60">
        <v>46114</v>
      </c>
      <c r="B1745" t="s">
        <v>82</v>
      </c>
      <c r="F1745" s="63">
        <v>225</v>
      </c>
      <c r="G1745">
        <v>112.5</v>
      </c>
      <c r="H1745">
        <v>588</v>
      </c>
      <c r="I1745">
        <v>588</v>
      </c>
      <c r="J1745" s="22">
        <v>363</v>
      </c>
      <c r="S1745" t="s">
        <v>83</v>
      </c>
      <c r="W1745">
        <v>2601202</v>
      </c>
      <c r="X1745" t="s">
        <v>990</v>
      </c>
      <c r="Y1745" t="s">
        <v>169</v>
      </c>
      <c r="Z1745" t="s">
        <v>412</v>
      </c>
      <c r="AA1745" t="s">
        <v>991</v>
      </c>
      <c r="AH1745" t="s">
        <v>990</v>
      </c>
      <c r="AI1745" t="s">
        <v>992</v>
      </c>
      <c r="AJ1745" t="s">
        <v>415</v>
      </c>
      <c r="AK1745">
        <v>864272425</v>
      </c>
      <c r="AO1745">
        <v>260001</v>
      </c>
      <c r="BG1745">
        <f t="shared" si="117"/>
        <v>0</v>
      </c>
      <c r="BH1745" s="22">
        <f t="shared" si="118"/>
        <v>-588</v>
      </c>
      <c r="BI1745" s="61" t="s">
        <v>72</v>
      </c>
      <c r="BJ1745" t="e">
        <f>+VLOOKUP(AH1745,Sheet4!A:A,1,FALSE())</f>
        <v>#N/A</v>
      </c>
      <c r="BO1745" s="62">
        <v>363</v>
      </c>
      <c r="BP1745" t="s">
        <v>993</v>
      </c>
    </row>
    <row r="1746" spans="1:68" ht="12.75" customHeight="1" x14ac:dyDescent="0.3">
      <c r="A1746" s="60">
        <v>46114</v>
      </c>
      <c r="B1746" t="s">
        <v>84</v>
      </c>
      <c r="F1746">
        <v>3750</v>
      </c>
      <c r="G1746">
        <v>3750</v>
      </c>
      <c r="H1746">
        <v>9800</v>
      </c>
      <c r="I1746">
        <v>9800</v>
      </c>
      <c r="J1746" s="22">
        <v>6050</v>
      </c>
      <c r="S1746" t="s">
        <v>85</v>
      </c>
      <c r="W1746">
        <v>2601202</v>
      </c>
      <c r="X1746" t="s">
        <v>990</v>
      </c>
      <c r="Y1746" t="s">
        <v>169</v>
      </c>
      <c r="Z1746" t="s">
        <v>412</v>
      </c>
      <c r="AA1746" t="s">
        <v>991</v>
      </c>
      <c r="AH1746" t="s">
        <v>990</v>
      </c>
      <c r="AI1746" t="s">
        <v>992</v>
      </c>
      <c r="AJ1746" t="s">
        <v>415</v>
      </c>
      <c r="AK1746">
        <v>864272425</v>
      </c>
      <c r="AO1746">
        <v>260001</v>
      </c>
      <c r="BG1746">
        <f t="shared" si="117"/>
        <v>0</v>
      </c>
      <c r="BH1746" s="22">
        <f t="shared" si="118"/>
        <v>-9800</v>
      </c>
      <c r="BI1746" s="61" t="s">
        <v>72</v>
      </c>
      <c r="BJ1746" t="e">
        <f>+VLOOKUP(AH1746,Sheet4!A:A,1,FALSE())</f>
        <v>#N/A</v>
      </c>
      <c r="BO1746" s="62">
        <v>6050</v>
      </c>
      <c r="BP1746" t="s">
        <v>993</v>
      </c>
    </row>
    <row r="1747" spans="1:68" ht="12.75" customHeight="1" x14ac:dyDescent="0.3">
      <c r="A1747" s="60">
        <v>46114</v>
      </c>
      <c r="B1747" t="s">
        <v>63</v>
      </c>
      <c r="F1747">
        <v>3735</v>
      </c>
      <c r="G1747">
        <v>3735</v>
      </c>
      <c r="H1747" s="22">
        <v>3735</v>
      </c>
      <c r="I1747" s="22">
        <v>3735</v>
      </c>
      <c r="J1747" s="22">
        <f t="shared" ref="J1747:J1783" si="119">I1747-G1747</f>
        <v>0</v>
      </c>
      <c r="K1747" t="s">
        <v>64</v>
      </c>
      <c r="L1747" s="22"/>
      <c r="M1747" s="22"/>
      <c r="S1747" t="s">
        <v>65</v>
      </c>
      <c r="W1747">
        <v>2601203</v>
      </c>
      <c r="X1747" t="s">
        <v>994</v>
      </c>
      <c r="Y1747" t="s">
        <v>111</v>
      </c>
      <c r="Z1747" t="s">
        <v>347</v>
      </c>
      <c r="AA1747" t="s">
        <v>581</v>
      </c>
      <c r="AH1747" t="s">
        <v>994</v>
      </c>
      <c r="AI1747" t="s">
        <v>995</v>
      </c>
      <c r="AJ1747" t="s">
        <v>350</v>
      </c>
      <c r="AK1747" t="s">
        <v>351</v>
      </c>
      <c r="AO1747">
        <v>260001</v>
      </c>
      <c r="BC1747" s="22">
        <v>0</v>
      </c>
      <c r="BE1747" s="64">
        <v>3735</v>
      </c>
      <c r="BG1747">
        <f t="shared" si="117"/>
        <v>3735</v>
      </c>
      <c r="BH1747" s="22">
        <f t="shared" si="118"/>
        <v>0</v>
      </c>
      <c r="BI1747" s="65" t="s">
        <v>100</v>
      </c>
      <c r="BJ1747" t="e">
        <f>+VLOOKUP(AH1747,Sheet4!A:A,1,FALSE())</f>
        <v>#N/A</v>
      </c>
      <c r="BO1747" s="62">
        <f t="shared" ref="BO1747:BO1783" si="120">+I1747+-H1747</f>
        <v>0</v>
      </c>
      <c r="BP1747" t="s">
        <v>996</v>
      </c>
    </row>
    <row r="1748" spans="1:68" ht="12.75" customHeight="1" x14ac:dyDescent="0.3">
      <c r="A1748" s="60">
        <v>46114</v>
      </c>
      <c r="B1748" t="s">
        <v>74</v>
      </c>
      <c r="F1748" s="63">
        <v>249</v>
      </c>
      <c r="G1748">
        <v>124.5</v>
      </c>
      <c r="H1748" s="22">
        <v>249</v>
      </c>
      <c r="I1748" s="22">
        <v>249</v>
      </c>
      <c r="J1748" s="22">
        <f t="shared" si="119"/>
        <v>124.5</v>
      </c>
      <c r="L1748" s="22"/>
      <c r="M1748" s="22"/>
      <c r="S1748" t="s">
        <v>75</v>
      </c>
      <c r="W1748">
        <v>2601203</v>
      </c>
      <c r="X1748" t="s">
        <v>994</v>
      </c>
      <c r="Y1748" t="s">
        <v>111</v>
      </c>
      <c r="Z1748" t="s">
        <v>347</v>
      </c>
      <c r="AA1748" t="s">
        <v>581</v>
      </c>
      <c r="AH1748" t="s">
        <v>994</v>
      </c>
      <c r="AI1748" t="s">
        <v>995</v>
      </c>
      <c r="AJ1748" t="s">
        <v>350</v>
      </c>
      <c r="AK1748" t="s">
        <v>351</v>
      </c>
      <c r="AO1748">
        <v>260001</v>
      </c>
      <c r="BC1748" s="22">
        <v>0</v>
      </c>
      <c r="BG1748">
        <f t="shared" si="117"/>
        <v>0</v>
      </c>
      <c r="BH1748" s="22">
        <f t="shared" si="118"/>
        <v>-249</v>
      </c>
      <c r="BI1748" s="61" t="s">
        <v>72</v>
      </c>
      <c r="BJ1748" t="e">
        <f>+VLOOKUP(AH1748,Sheet4!A:A,1,FALSE())</f>
        <v>#N/A</v>
      </c>
      <c r="BO1748" s="62">
        <f t="shared" si="120"/>
        <v>0</v>
      </c>
      <c r="BP1748" t="s">
        <v>996</v>
      </c>
    </row>
    <row r="1749" spans="1:68" ht="12.75" customHeight="1" x14ac:dyDescent="0.3">
      <c r="A1749" s="60">
        <v>46114</v>
      </c>
      <c r="B1749" t="s">
        <v>76</v>
      </c>
      <c r="F1749">
        <v>4980</v>
      </c>
      <c r="G1749">
        <v>4980</v>
      </c>
      <c r="H1749" s="22">
        <v>4980</v>
      </c>
      <c r="I1749" s="22">
        <v>4980</v>
      </c>
      <c r="J1749" s="22">
        <f t="shared" si="119"/>
        <v>0</v>
      </c>
      <c r="L1749" s="22"/>
      <c r="M1749" s="22"/>
      <c r="S1749" t="s">
        <v>77</v>
      </c>
      <c r="W1749">
        <v>2601203</v>
      </c>
      <c r="X1749" t="s">
        <v>994</v>
      </c>
      <c r="Y1749" t="s">
        <v>111</v>
      </c>
      <c r="Z1749" t="s">
        <v>347</v>
      </c>
      <c r="AA1749" t="s">
        <v>581</v>
      </c>
      <c r="AH1749" t="s">
        <v>994</v>
      </c>
      <c r="AI1749" t="s">
        <v>995</v>
      </c>
      <c r="AJ1749" t="s">
        <v>350</v>
      </c>
      <c r="AK1749" t="s">
        <v>351</v>
      </c>
      <c r="AO1749">
        <v>260001</v>
      </c>
      <c r="BC1749" s="22">
        <v>0</v>
      </c>
      <c r="BG1749">
        <f t="shared" si="117"/>
        <v>0</v>
      </c>
      <c r="BH1749" s="22">
        <f t="shared" si="118"/>
        <v>-4980</v>
      </c>
      <c r="BI1749" s="61" t="s">
        <v>72</v>
      </c>
      <c r="BJ1749" t="e">
        <f>+VLOOKUP(AH1749,Sheet4!A:A,1,FALSE())</f>
        <v>#N/A</v>
      </c>
      <c r="BO1749" s="62">
        <f t="shared" si="120"/>
        <v>0</v>
      </c>
      <c r="BP1749" t="s">
        <v>996</v>
      </c>
    </row>
    <row r="1750" spans="1:68" ht="12.75" customHeight="1" x14ac:dyDescent="0.3">
      <c r="A1750" s="60">
        <v>46114</v>
      </c>
      <c r="B1750" t="s">
        <v>82</v>
      </c>
      <c r="F1750" s="63">
        <v>747</v>
      </c>
      <c r="G1750">
        <v>373.5</v>
      </c>
      <c r="H1750" s="22">
        <v>747</v>
      </c>
      <c r="I1750" s="22">
        <v>747</v>
      </c>
      <c r="J1750" s="22">
        <f t="shared" si="119"/>
        <v>373.5</v>
      </c>
      <c r="L1750" s="22"/>
      <c r="M1750" s="22"/>
      <c r="S1750" t="s">
        <v>83</v>
      </c>
      <c r="W1750">
        <v>2601203</v>
      </c>
      <c r="X1750" t="s">
        <v>994</v>
      </c>
      <c r="Y1750" t="s">
        <v>111</v>
      </c>
      <c r="Z1750" t="s">
        <v>347</v>
      </c>
      <c r="AA1750" t="s">
        <v>581</v>
      </c>
      <c r="AH1750" t="s">
        <v>994</v>
      </c>
      <c r="AI1750" t="s">
        <v>995</v>
      </c>
      <c r="AJ1750" t="s">
        <v>350</v>
      </c>
      <c r="AK1750" t="s">
        <v>351</v>
      </c>
      <c r="AO1750">
        <v>260001</v>
      </c>
      <c r="BC1750" s="22">
        <v>0</v>
      </c>
      <c r="BG1750">
        <f t="shared" si="117"/>
        <v>0</v>
      </c>
      <c r="BH1750" s="22">
        <f t="shared" si="118"/>
        <v>-747</v>
      </c>
      <c r="BI1750" s="61" t="s">
        <v>72</v>
      </c>
      <c r="BJ1750" t="e">
        <f>+VLOOKUP(AH1750,Sheet4!A:A,1,FALSE())</f>
        <v>#N/A</v>
      </c>
      <c r="BO1750" s="62">
        <f t="shared" si="120"/>
        <v>0</v>
      </c>
      <c r="BP1750" t="s">
        <v>996</v>
      </c>
    </row>
    <row r="1751" spans="1:68" ht="12.75" customHeight="1" x14ac:dyDescent="0.3">
      <c r="A1751" s="60">
        <v>46114</v>
      </c>
      <c r="B1751" t="s">
        <v>84</v>
      </c>
      <c r="F1751">
        <v>12450</v>
      </c>
      <c r="G1751">
        <v>12450</v>
      </c>
      <c r="H1751" s="22">
        <v>12450</v>
      </c>
      <c r="I1751" s="22">
        <v>12450</v>
      </c>
      <c r="J1751" s="22">
        <f t="shared" si="119"/>
        <v>0</v>
      </c>
      <c r="L1751" s="22"/>
      <c r="M1751" s="22"/>
      <c r="S1751" t="s">
        <v>85</v>
      </c>
      <c r="W1751">
        <v>2601203</v>
      </c>
      <c r="X1751" t="s">
        <v>994</v>
      </c>
      <c r="Y1751" t="s">
        <v>111</v>
      </c>
      <c r="Z1751" t="s">
        <v>347</v>
      </c>
      <c r="AA1751" t="s">
        <v>581</v>
      </c>
      <c r="AH1751" t="s">
        <v>994</v>
      </c>
      <c r="AI1751" t="s">
        <v>995</v>
      </c>
      <c r="AJ1751" t="s">
        <v>350</v>
      </c>
      <c r="AK1751" t="s">
        <v>351</v>
      </c>
      <c r="AO1751">
        <v>260001</v>
      </c>
      <c r="BC1751" s="22">
        <v>0</v>
      </c>
      <c r="BG1751">
        <f t="shared" si="117"/>
        <v>0</v>
      </c>
      <c r="BH1751" s="22">
        <f t="shared" si="118"/>
        <v>-12450</v>
      </c>
      <c r="BI1751" s="61" t="s">
        <v>72</v>
      </c>
      <c r="BJ1751" t="e">
        <f>+VLOOKUP(AH1751,Sheet4!A:A,1,FALSE())</f>
        <v>#N/A</v>
      </c>
      <c r="BO1751" s="62">
        <f t="shared" si="120"/>
        <v>0</v>
      </c>
      <c r="BP1751" t="s">
        <v>996</v>
      </c>
    </row>
    <row r="1752" spans="1:68" ht="12.75" customHeight="1" x14ac:dyDescent="0.3">
      <c r="A1752" s="60">
        <v>46114</v>
      </c>
      <c r="B1752" t="s">
        <v>63</v>
      </c>
      <c r="F1752">
        <v>540</v>
      </c>
      <c r="G1752">
        <v>540</v>
      </c>
      <c r="H1752" s="22">
        <v>285</v>
      </c>
      <c r="I1752" s="22">
        <v>285</v>
      </c>
      <c r="J1752" s="22">
        <f t="shared" si="119"/>
        <v>-255</v>
      </c>
      <c r="K1752" t="s">
        <v>64</v>
      </c>
      <c r="L1752" s="22"/>
      <c r="M1752" s="22"/>
      <c r="S1752" t="s">
        <v>65</v>
      </c>
      <c r="W1752">
        <v>2601204</v>
      </c>
      <c r="X1752" t="s">
        <v>997</v>
      </c>
      <c r="Y1752" t="s">
        <v>67</v>
      </c>
      <c r="Z1752" t="s">
        <v>190</v>
      </c>
      <c r="AA1752" t="s">
        <v>998</v>
      </c>
      <c r="AH1752" t="s">
        <v>997</v>
      </c>
      <c r="AI1752" t="s">
        <v>999</v>
      </c>
      <c r="AJ1752" t="s">
        <v>193</v>
      </c>
      <c r="AK1752">
        <v>860555190</v>
      </c>
      <c r="AO1752">
        <v>260001</v>
      </c>
      <c r="BC1752" s="22">
        <v>-255</v>
      </c>
      <c r="BG1752">
        <f t="shared" si="117"/>
        <v>0</v>
      </c>
      <c r="BH1752" s="22">
        <f t="shared" si="118"/>
        <v>-285</v>
      </c>
      <c r="BI1752" s="61" t="s">
        <v>72</v>
      </c>
      <c r="BJ1752" t="e">
        <f>+VLOOKUP(AH1752,Sheet4!A:A,1,FALSE())</f>
        <v>#N/A</v>
      </c>
      <c r="BO1752" s="62">
        <f t="shared" si="120"/>
        <v>0</v>
      </c>
      <c r="BP1752" t="s">
        <v>1000</v>
      </c>
    </row>
    <row r="1753" spans="1:68" ht="12.75" customHeight="1" x14ac:dyDescent="0.3">
      <c r="A1753" s="60">
        <v>46114</v>
      </c>
      <c r="B1753" t="s">
        <v>74</v>
      </c>
      <c r="F1753" s="63">
        <v>36</v>
      </c>
      <c r="G1753">
        <v>18</v>
      </c>
      <c r="H1753" s="22">
        <v>19</v>
      </c>
      <c r="I1753" s="22">
        <v>19</v>
      </c>
      <c r="J1753" s="22">
        <f t="shared" si="119"/>
        <v>1</v>
      </c>
      <c r="L1753" s="22"/>
      <c r="M1753" s="22"/>
      <c r="S1753" t="s">
        <v>75</v>
      </c>
      <c r="W1753">
        <v>2601204</v>
      </c>
      <c r="X1753" t="s">
        <v>997</v>
      </c>
      <c r="Y1753" t="s">
        <v>67</v>
      </c>
      <c r="Z1753" t="s">
        <v>190</v>
      </c>
      <c r="AA1753" t="s">
        <v>998</v>
      </c>
      <c r="AH1753" t="s">
        <v>997</v>
      </c>
      <c r="AI1753" t="s">
        <v>999</v>
      </c>
      <c r="AJ1753" t="s">
        <v>193</v>
      </c>
      <c r="AK1753">
        <v>860555190</v>
      </c>
      <c r="AO1753">
        <v>260001</v>
      </c>
      <c r="BC1753" s="22">
        <v>-17</v>
      </c>
      <c r="BG1753">
        <f t="shared" si="117"/>
        <v>0</v>
      </c>
      <c r="BH1753" s="22">
        <f t="shared" si="118"/>
        <v>-19</v>
      </c>
      <c r="BI1753" s="61" t="s">
        <v>72</v>
      </c>
      <c r="BJ1753" t="e">
        <f>+VLOOKUP(AH1753,Sheet4!A:A,1,FALSE())</f>
        <v>#N/A</v>
      </c>
      <c r="BO1753" s="62">
        <f t="shared" si="120"/>
        <v>0</v>
      </c>
      <c r="BP1753" t="s">
        <v>1000</v>
      </c>
    </row>
    <row r="1754" spans="1:68" ht="12.75" customHeight="1" x14ac:dyDescent="0.3">
      <c r="A1754" s="60">
        <v>46114</v>
      </c>
      <c r="B1754" t="s">
        <v>76</v>
      </c>
      <c r="F1754">
        <v>720</v>
      </c>
      <c r="G1754">
        <v>720</v>
      </c>
      <c r="H1754" s="22">
        <v>380</v>
      </c>
      <c r="I1754" s="22">
        <v>380</v>
      </c>
      <c r="J1754" s="22">
        <f t="shared" si="119"/>
        <v>-340</v>
      </c>
      <c r="L1754" s="22"/>
      <c r="M1754" s="22"/>
      <c r="S1754" t="s">
        <v>77</v>
      </c>
      <c r="W1754">
        <v>2601204</v>
      </c>
      <c r="X1754" t="s">
        <v>997</v>
      </c>
      <c r="Y1754" t="s">
        <v>67</v>
      </c>
      <c r="Z1754" t="s">
        <v>190</v>
      </c>
      <c r="AA1754" t="s">
        <v>998</v>
      </c>
      <c r="AH1754" t="s">
        <v>997</v>
      </c>
      <c r="AI1754" t="s">
        <v>999</v>
      </c>
      <c r="AJ1754" t="s">
        <v>193</v>
      </c>
      <c r="AK1754">
        <v>860555190</v>
      </c>
      <c r="AO1754">
        <v>260001</v>
      </c>
      <c r="BC1754" s="22">
        <v>-340</v>
      </c>
      <c r="BG1754">
        <f t="shared" si="117"/>
        <v>0</v>
      </c>
      <c r="BH1754" s="22">
        <f t="shared" si="118"/>
        <v>-380</v>
      </c>
      <c r="BI1754" s="61" t="s">
        <v>72</v>
      </c>
      <c r="BJ1754" t="e">
        <f>+VLOOKUP(AH1754,Sheet4!A:A,1,FALSE())</f>
        <v>#N/A</v>
      </c>
      <c r="BO1754" s="62">
        <f t="shared" si="120"/>
        <v>0</v>
      </c>
      <c r="BP1754" t="s">
        <v>1000</v>
      </c>
    </row>
    <row r="1755" spans="1:68" ht="12.75" customHeight="1" x14ac:dyDescent="0.3">
      <c r="A1755" s="60">
        <v>46114</v>
      </c>
      <c r="B1755" t="s">
        <v>78</v>
      </c>
      <c r="F1755" s="63">
        <v>29</v>
      </c>
      <c r="G1755">
        <v>14.5</v>
      </c>
      <c r="H1755" s="22">
        <v>19</v>
      </c>
      <c r="I1755" s="22">
        <v>19</v>
      </c>
      <c r="J1755" s="22">
        <f t="shared" si="119"/>
        <v>4.5</v>
      </c>
      <c r="L1755" s="22"/>
      <c r="M1755" s="22"/>
      <c r="S1755" t="s">
        <v>79</v>
      </c>
      <c r="W1755">
        <v>2601204</v>
      </c>
      <c r="X1755" t="s">
        <v>997</v>
      </c>
      <c r="Y1755" t="s">
        <v>67</v>
      </c>
      <c r="Z1755" t="s">
        <v>190</v>
      </c>
      <c r="AA1755" t="s">
        <v>998</v>
      </c>
      <c r="AH1755" t="s">
        <v>997</v>
      </c>
      <c r="AI1755" t="s">
        <v>999</v>
      </c>
      <c r="AJ1755" t="s">
        <v>193</v>
      </c>
      <c r="AK1755">
        <v>860555190</v>
      </c>
      <c r="AO1755">
        <v>260001</v>
      </c>
      <c r="BC1755" s="22">
        <v>-10</v>
      </c>
      <c r="BG1755">
        <f t="shared" si="117"/>
        <v>0</v>
      </c>
      <c r="BH1755" s="22">
        <f t="shared" si="118"/>
        <v>-19</v>
      </c>
      <c r="BI1755" s="61" t="s">
        <v>72</v>
      </c>
      <c r="BJ1755" t="e">
        <f>+VLOOKUP(AH1755,Sheet4!A:A,1,FALSE())</f>
        <v>#N/A</v>
      </c>
      <c r="BO1755" s="62">
        <f t="shared" si="120"/>
        <v>0</v>
      </c>
      <c r="BP1755" t="s">
        <v>1000</v>
      </c>
    </row>
    <row r="1756" spans="1:68" ht="12.75" customHeight="1" x14ac:dyDescent="0.3">
      <c r="A1756" s="60">
        <v>46114</v>
      </c>
      <c r="B1756" t="s">
        <v>80</v>
      </c>
      <c r="F1756">
        <v>362.5</v>
      </c>
      <c r="G1756">
        <v>362.5</v>
      </c>
      <c r="H1756" s="22">
        <v>237.5</v>
      </c>
      <c r="I1756" s="22">
        <v>237.5</v>
      </c>
      <c r="J1756" s="22">
        <f t="shared" si="119"/>
        <v>-125</v>
      </c>
      <c r="L1756" s="22">
        <f>I1756/12.5</f>
        <v>19</v>
      </c>
      <c r="M1756" s="22"/>
      <c r="S1756" t="s">
        <v>81</v>
      </c>
      <c r="W1756">
        <v>2601204</v>
      </c>
      <c r="X1756" t="s">
        <v>997</v>
      </c>
      <c r="Y1756" t="s">
        <v>67</v>
      </c>
      <c r="Z1756" t="s">
        <v>190</v>
      </c>
      <c r="AA1756" t="s">
        <v>998</v>
      </c>
      <c r="AH1756" t="s">
        <v>997</v>
      </c>
      <c r="AI1756" t="s">
        <v>999</v>
      </c>
      <c r="AJ1756" t="s">
        <v>193</v>
      </c>
      <c r="AK1756">
        <v>860555190</v>
      </c>
      <c r="AO1756">
        <v>260001</v>
      </c>
      <c r="BC1756" s="22">
        <v>-125</v>
      </c>
      <c r="BG1756">
        <f t="shared" si="117"/>
        <v>0</v>
      </c>
      <c r="BH1756" s="22">
        <f t="shared" si="118"/>
        <v>-237.5</v>
      </c>
      <c r="BI1756" s="61" t="s">
        <v>72</v>
      </c>
      <c r="BJ1756" t="e">
        <f>+VLOOKUP(AH1756,Sheet4!A:A,1,FALSE())</f>
        <v>#N/A</v>
      </c>
      <c r="BO1756" s="62">
        <f t="shared" si="120"/>
        <v>0</v>
      </c>
      <c r="BP1756" t="s">
        <v>1000</v>
      </c>
    </row>
    <row r="1757" spans="1:68" ht="12.75" customHeight="1" x14ac:dyDescent="0.3">
      <c r="A1757" s="60">
        <v>46114</v>
      </c>
      <c r="B1757" t="s">
        <v>82</v>
      </c>
      <c r="F1757" s="63">
        <v>21</v>
      </c>
      <c r="G1757">
        <v>10.5</v>
      </c>
      <c r="H1757" s="22">
        <v>0</v>
      </c>
      <c r="I1757" s="22">
        <v>0</v>
      </c>
      <c r="J1757" s="22">
        <f t="shared" si="119"/>
        <v>-10.5</v>
      </c>
      <c r="L1757" s="22"/>
      <c r="M1757" s="22"/>
      <c r="S1757" t="s">
        <v>83</v>
      </c>
      <c r="W1757">
        <v>2601204</v>
      </c>
      <c r="X1757" t="s">
        <v>997</v>
      </c>
      <c r="Y1757" t="s">
        <v>67</v>
      </c>
      <c r="Z1757" t="s">
        <v>190</v>
      </c>
      <c r="AA1757" t="s">
        <v>998</v>
      </c>
      <c r="AH1757" t="s">
        <v>997</v>
      </c>
      <c r="AI1757" t="s">
        <v>999</v>
      </c>
      <c r="AJ1757" t="s">
        <v>193</v>
      </c>
      <c r="AK1757">
        <v>860555190</v>
      </c>
      <c r="AO1757">
        <v>260001</v>
      </c>
      <c r="BC1757" s="22">
        <v>-21</v>
      </c>
      <c r="BG1757">
        <f t="shared" si="117"/>
        <v>0</v>
      </c>
      <c r="BH1757" s="22">
        <f t="shared" si="118"/>
        <v>0</v>
      </c>
      <c r="BI1757" s="61" t="s">
        <v>72</v>
      </c>
      <c r="BJ1757" t="e">
        <f>+VLOOKUP(AH1757,Sheet4!A:A,1,FALSE())</f>
        <v>#N/A</v>
      </c>
      <c r="BO1757" s="62">
        <f t="shared" si="120"/>
        <v>0</v>
      </c>
      <c r="BP1757" t="s">
        <v>1000</v>
      </c>
    </row>
    <row r="1758" spans="1:68" ht="12.75" customHeight="1" x14ac:dyDescent="0.3">
      <c r="A1758" s="60">
        <v>46114</v>
      </c>
      <c r="B1758" t="s">
        <v>84</v>
      </c>
      <c r="F1758">
        <v>350</v>
      </c>
      <c r="G1758">
        <v>350</v>
      </c>
      <c r="H1758" s="22">
        <v>0</v>
      </c>
      <c r="I1758" s="22">
        <v>0</v>
      </c>
      <c r="J1758" s="22">
        <f t="shared" si="119"/>
        <v>-350</v>
      </c>
      <c r="L1758" s="22"/>
      <c r="M1758" s="22">
        <f>I1758/50</f>
        <v>0</v>
      </c>
      <c r="S1758" t="s">
        <v>85</v>
      </c>
      <c r="W1758">
        <v>2601204</v>
      </c>
      <c r="X1758" t="s">
        <v>997</v>
      </c>
      <c r="Y1758" t="s">
        <v>67</v>
      </c>
      <c r="Z1758" t="s">
        <v>190</v>
      </c>
      <c r="AA1758" t="s">
        <v>998</v>
      </c>
      <c r="AH1758" t="s">
        <v>997</v>
      </c>
      <c r="AI1758" t="s">
        <v>999</v>
      </c>
      <c r="AJ1758" t="s">
        <v>193</v>
      </c>
      <c r="AK1758">
        <v>860555190</v>
      </c>
      <c r="AO1758">
        <v>260001</v>
      </c>
      <c r="BC1758" s="22">
        <v>-350</v>
      </c>
      <c r="BG1758">
        <f t="shared" si="117"/>
        <v>0</v>
      </c>
      <c r="BH1758" s="22">
        <f t="shared" si="118"/>
        <v>0</v>
      </c>
      <c r="BI1758" s="61" t="s">
        <v>72</v>
      </c>
      <c r="BJ1758" t="e">
        <f>+VLOOKUP(AH1758,Sheet4!A:A,1,FALSE())</f>
        <v>#N/A</v>
      </c>
      <c r="BO1758" s="62">
        <f t="shared" si="120"/>
        <v>0</v>
      </c>
      <c r="BP1758" t="s">
        <v>1000</v>
      </c>
    </row>
    <row r="1759" spans="1:68" ht="12.75" customHeight="1" x14ac:dyDescent="0.3">
      <c r="A1759" s="60">
        <v>46114</v>
      </c>
      <c r="B1759" t="s">
        <v>63</v>
      </c>
      <c r="F1759">
        <v>1125</v>
      </c>
      <c r="G1759">
        <v>1125</v>
      </c>
      <c r="H1759" s="22">
        <v>1710</v>
      </c>
      <c r="I1759" s="22">
        <v>1710</v>
      </c>
      <c r="J1759" s="22">
        <f t="shared" si="119"/>
        <v>585</v>
      </c>
      <c r="K1759" t="s">
        <v>93</v>
      </c>
      <c r="L1759" s="22"/>
      <c r="M1759" s="22"/>
      <c r="S1759" t="s">
        <v>65</v>
      </c>
      <c r="W1759">
        <v>2601205</v>
      </c>
      <c r="X1759" t="s">
        <v>1001</v>
      </c>
      <c r="Y1759" t="s">
        <v>111</v>
      </c>
      <c r="Z1759" t="s">
        <v>608</v>
      </c>
      <c r="AA1759" t="s">
        <v>613</v>
      </c>
      <c r="AH1759" t="s">
        <v>1001</v>
      </c>
      <c r="AI1759" t="s">
        <v>1002</v>
      </c>
      <c r="AJ1759" t="s">
        <v>611</v>
      </c>
      <c r="AK1759">
        <v>860795776</v>
      </c>
      <c r="AO1759">
        <v>260001</v>
      </c>
      <c r="BC1759" s="22">
        <v>585</v>
      </c>
      <c r="BF1759" s="64">
        <v>1125</v>
      </c>
      <c r="BG1759">
        <f t="shared" si="117"/>
        <v>0</v>
      </c>
      <c r="BH1759" s="22">
        <f t="shared" si="118"/>
        <v>-1710</v>
      </c>
      <c r="BI1759" s="66" t="s">
        <v>72</v>
      </c>
      <c r="BJ1759" t="e">
        <f>+VLOOKUP(AH1759,Sheet4!A:A,1,FALSE())</f>
        <v>#N/A</v>
      </c>
      <c r="BO1759" s="62">
        <f t="shared" si="120"/>
        <v>0</v>
      </c>
      <c r="BP1759" t="s">
        <v>1003</v>
      </c>
    </row>
    <row r="1760" spans="1:68" ht="12.75" customHeight="1" x14ac:dyDescent="0.3">
      <c r="A1760" s="60">
        <v>46114</v>
      </c>
      <c r="B1760" t="s">
        <v>74</v>
      </c>
      <c r="F1760" s="63">
        <v>75</v>
      </c>
      <c r="G1760">
        <v>37.5</v>
      </c>
      <c r="H1760" s="22">
        <v>114</v>
      </c>
      <c r="I1760" s="22">
        <v>114</v>
      </c>
      <c r="J1760" s="22">
        <f t="shared" si="119"/>
        <v>76.5</v>
      </c>
      <c r="L1760" s="22"/>
      <c r="M1760" s="22"/>
      <c r="S1760" t="s">
        <v>75</v>
      </c>
      <c r="W1760">
        <v>2601205</v>
      </c>
      <c r="X1760" t="s">
        <v>1001</v>
      </c>
      <c r="Y1760" t="s">
        <v>111</v>
      </c>
      <c r="Z1760" t="s">
        <v>608</v>
      </c>
      <c r="AA1760" t="s">
        <v>613</v>
      </c>
      <c r="AH1760" t="s">
        <v>1001</v>
      </c>
      <c r="AI1760" t="s">
        <v>1002</v>
      </c>
      <c r="AJ1760" t="s">
        <v>611</v>
      </c>
      <c r="AK1760">
        <v>860795776</v>
      </c>
      <c r="AO1760">
        <v>260001</v>
      </c>
      <c r="BC1760" s="22">
        <v>39</v>
      </c>
      <c r="BG1760">
        <f t="shared" si="117"/>
        <v>0</v>
      </c>
      <c r="BH1760" s="22">
        <f t="shared" si="118"/>
        <v>-114</v>
      </c>
      <c r="BI1760" s="61" t="s">
        <v>72</v>
      </c>
      <c r="BJ1760" t="e">
        <f>+VLOOKUP(AH1760,Sheet4!A:A,1,FALSE())</f>
        <v>#N/A</v>
      </c>
      <c r="BO1760" s="62">
        <f t="shared" si="120"/>
        <v>0</v>
      </c>
      <c r="BP1760" t="s">
        <v>1003</v>
      </c>
    </row>
    <row r="1761" spans="1:68" ht="12.75" customHeight="1" x14ac:dyDescent="0.3">
      <c r="A1761" s="60">
        <v>46114</v>
      </c>
      <c r="B1761" t="s">
        <v>76</v>
      </c>
      <c r="F1761">
        <v>1500</v>
      </c>
      <c r="G1761">
        <v>1500</v>
      </c>
      <c r="H1761" s="22">
        <v>2280</v>
      </c>
      <c r="I1761" s="22">
        <v>2280</v>
      </c>
      <c r="J1761" s="22">
        <f t="shared" si="119"/>
        <v>780</v>
      </c>
      <c r="L1761" s="22"/>
      <c r="M1761" s="22"/>
      <c r="S1761" t="s">
        <v>77</v>
      </c>
      <c r="W1761">
        <v>2601205</v>
      </c>
      <c r="X1761" t="s">
        <v>1001</v>
      </c>
      <c r="Y1761" t="s">
        <v>111</v>
      </c>
      <c r="Z1761" t="s">
        <v>608</v>
      </c>
      <c r="AA1761" t="s">
        <v>613</v>
      </c>
      <c r="AH1761" t="s">
        <v>1001</v>
      </c>
      <c r="AI1761" t="s">
        <v>1002</v>
      </c>
      <c r="AJ1761" t="s">
        <v>611</v>
      </c>
      <c r="AK1761">
        <v>860795776</v>
      </c>
      <c r="AO1761">
        <v>260001</v>
      </c>
      <c r="BC1761" s="22">
        <v>780</v>
      </c>
      <c r="BG1761">
        <f t="shared" si="117"/>
        <v>0</v>
      </c>
      <c r="BH1761" s="22">
        <f t="shared" si="118"/>
        <v>-2280</v>
      </c>
      <c r="BI1761" s="61" t="s">
        <v>72</v>
      </c>
      <c r="BJ1761" t="e">
        <f>+VLOOKUP(AH1761,Sheet4!A:A,1,FALSE())</f>
        <v>#N/A</v>
      </c>
      <c r="BO1761" s="62">
        <f t="shared" si="120"/>
        <v>0</v>
      </c>
      <c r="BP1761" t="s">
        <v>1003</v>
      </c>
    </row>
    <row r="1762" spans="1:68" ht="12.75" customHeight="1" x14ac:dyDescent="0.3">
      <c r="A1762" s="60">
        <v>46114</v>
      </c>
      <c r="B1762" t="s">
        <v>78</v>
      </c>
      <c r="F1762" s="63">
        <v>75</v>
      </c>
      <c r="G1762">
        <v>37.5</v>
      </c>
      <c r="H1762" s="22">
        <v>114</v>
      </c>
      <c r="I1762" s="22">
        <v>114</v>
      </c>
      <c r="J1762" s="22">
        <f t="shared" si="119"/>
        <v>76.5</v>
      </c>
      <c r="L1762" s="22"/>
      <c r="M1762" s="22"/>
      <c r="S1762" t="s">
        <v>79</v>
      </c>
      <c r="W1762">
        <v>2601205</v>
      </c>
      <c r="X1762" t="s">
        <v>1001</v>
      </c>
      <c r="Y1762" t="s">
        <v>111</v>
      </c>
      <c r="Z1762" t="s">
        <v>608</v>
      </c>
      <c r="AA1762" t="s">
        <v>613</v>
      </c>
      <c r="AH1762" t="s">
        <v>1001</v>
      </c>
      <c r="AI1762" t="s">
        <v>1002</v>
      </c>
      <c r="AJ1762" t="s">
        <v>611</v>
      </c>
      <c r="AK1762">
        <v>860795776</v>
      </c>
      <c r="AO1762">
        <v>260001</v>
      </c>
      <c r="BC1762" s="22">
        <v>39</v>
      </c>
      <c r="BG1762">
        <f t="shared" si="117"/>
        <v>0</v>
      </c>
      <c r="BH1762" s="22">
        <f t="shared" si="118"/>
        <v>-114</v>
      </c>
      <c r="BI1762" s="61" t="s">
        <v>72</v>
      </c>
      <c r="BJ1762" t="e">
        <f>+VLOOKUP(AH1762,Sheet4!A:A,1,FALSE())</f>
        <v>#N/A</v>
      </c>
      <c r="BO1762" s="62">
        <f t="shared" si="120"/>
        <v>0</v>
      </c>
      <c r="BP1762" t="s">
        <v>1003</v>
      </c>
    </row>
    <row r="1763" spans="1:68" ht="12.75" customHeight="1" x14ac:dyDescent="0.3">
      <c r="A1763" s="60">
        <v>46114</v>
      </c>
      <c r="B1763" t="s">
        <v>80</v>
      </c>
      <c r="F1763">
        <v>937.5</v>
      </c>
      <c r="G1763">
        <v>937.5</v>
      </c>
      <c r="H1763" s="22">
        <v>1425</v>
      </c>
      <c r="I1763" s="22">
        <v>1425</v>
      </c>
      <c r="J1763" s="22">
        <f t="shared" si="119"/>
        <v>487.5</v>
      </c>
      <c r="L1763" s="22"/>
      <c r="M1763" s="22"/>
      <c r="S1763" t="s">
        <v>81</v>
      </c>
      <c r="W1763">
        <v>2601205</v>
      </c>
      <c r="X1763" t="s">
        <v>1001</v>
      </c>
      <c r="Y1763" t="s">
        <v>111</v>
      </c>
      <c r="Z1763" t="s">
        <v>608</v>
      </c>
      <c r="AA1763" t="s">
        <v>613</v>
      </c>
      <c r="AH1763" t="s">
        <v>1001</v>
      </c>
      <c r="AI1763" t="s">
        <v>1002</v>
      </c>
      <c r="AJ1763" t="s">
        <v>611</v>
      </c>
      <c r="AK1763">
        <v>860795776</v>
      </c>
      <c r="AO1763">
        <v>260001</v>
      </c>
      <c r="BC1763" s="22">
        <v>487.5</v>
      </c>
      <c r="BF1763" s="64">
        <v>938</v>
      </c>
      <c r="BG1763">
        <f t="shared" si="117"/>
        <v>0</v>
      </c>
      <c r="BH1763" s="22">
        <f t="shared" si="118"/>
        <v>-1425</v>
      </c>
      <c r="BI1763" s="66" t="s">
        <v>72</v>
      </c>
      <c r="BJ1763" t="e">
        <f>+VLOOKUP(AH1763,Sheet4!A:A,1,FALSE())</f>
        <v>#N/A</v>
      </c>
      <c r="BO1763" s="62">
        <f t="shared" si="120"/>
        <v>0</v>
      </c>
      <c r="BP1763" t="s">
        <v>1003</v>
      </c>
    </row>
    <row r="1764" spans="1:68" ht="12.75" customHeight="1" x14ac:dyDescent="0.3">
      <c r="A1764" s="60">
        <v>46114</v>
      </c>
      <c r="B1764" t="s">
        <v>63</v>
      </c>
      <c r="F1764">
        <v>315</v>
      </c>
      <c r="G1764">
        <v>315</v>
      </c>
      <c r="H1764" s="22">
        <v>180</v>
      </c>
      <c r="I1764" s="22">
        <v>180</v>
      </c>
      <c r="J1764" s="22">
        <f t="shared" si="119"/>
        <v>-135</v>
      </c>
      <c r="K1764" t="s">
        <v>64</v>
      </c>
      <c r="L1764" s="22"/>
      <c r="M1764" s="22"/>
      <c r="S1764" t="s">
        <v>65</v>
      </c>
      <c r="W1764">
        <v>2601206</v>
      </c>
      <c r="X1764" t="s">
        <v>1004</v>
      </c>
      <c r="Y1764" t="s">
        <v>111</v>
      </c>
      <c r="Z1764" t="s">
        <v>138</v>
      </c>
      <c r="AA1764" t="s">
        <v>1005</v>
      </c>
      <c r="AH1764" t="s">
        <v>1004</v>
      </c>
      <c r="AI1764" t="s">
        <v>1006</v>
      </c>
      <c r="AJ1764" t="s">
        <v>141</v>
      </c>
      <c r="AK1764">
        <v>843766667</v>
      </c>
      <c r="AO1764">
        <v>260001</v>
      </c>
      <c r="BC1764" s="22">
        <v>-135</v>
      </c>
      <c r="BF1764" s="64">
        <v>315</v>
      </c>
      <c r="BG1764">
        <f t="shared" si="117"/>
        <v>0</v>
      </c>
      <c r="BH1764" s="22">
        <f t="shared" si="118"/>
        <v>-180</v>
      </c>
      <c r="BI1764" s="66" t="s">
        <v>72</v>
      </c>
      <c r="BJ1764" t="e">
        <f>+VLOOKUP(AH1764,Sheet4!A:A,1,FALSE())</f>
        <v>#N/A</v>
      </c>
      <c r="BO1764" s="62">
        <f t="shared" si="120"/>
        <v>0</v>
      </c>
      <c r="BP1764" t="s">
        <v>1007</v>
      </c>
    </row>
    <row r="1765" spans="1:68" ht="12.75" customHeight="1" x14ac:dyDescent="0.3">
      <c r="A1765" s="60">
        <v>46114</v>
      </c>
      <c r="B1765" t="s">
        <v>63</v>
      </c>
      <c r="F1765">
        <v>165</v>
      </c>
      <c r="G1765">
        <v>165</v>
      </c>
      <c r="H1765" s="22">
        <v>105</v>
      </c>
      <c r="I1765" s="22">
        <v>105</v>
      </c>
      <c r="J1765" s="22">
        <f t="shared" si="119"/>
        <v>-60</v>
      </c>
      <c r="K1765" t="s">
        <v>64</v>
      </c>
      <c r="L1765" s="22"/>
      <c r="M1765" s="22"/>
      <c r="S1765" t="s">
        <v>65</v>
      </c>
      <c r="W1765">
        <v>2601206</v>
      </c>
      <c r="X1765" t="s">
        <v>1004</v>
      </c>
      <c r="Y1765" t="s">
        <v>111</v>
      </c>
      <c r="Z1765" t="s">
        <v>138</v>
      </c>
      <c r="AA1765" t="s">
        <v>1008</v>
      </c>
      <c r="AH1765" t="s">
        <v>1004</v>
      </c>
      <c r="AI1765" t="s">
        <v>1006</v>
      </c>
      <c r="AJ1765" t="s">
        <v>141</v>
      </c>
      <c r="AK1765">
        <v>843766667</v>
      </c>
      <c r="AO1765">
        <v>260001</v>
      </c>
      <c r="BC1765" s="22">
        <v>-60</v>
      </c>
      <c r="BF1765" s="64">
        <v>165</v>
      </c>
      <c r="BG1765">
        <f t="shared" si="117"/>
        <v>0</v>
      </c>
      <c r="BH1765" s="22">
        <f t="shared" si="118"/>
        <v>-105</v>
      </c>
      <c r="BI1765" s="66" t="s">
        <v>72</v>
      </c>
      <c r="BJ1765" t="e">
        <f>+VLOOKUP(AH1765,Sheet4!A:A,1,FALSE())</f>
        <v>#N/A</v>
      </c>
      <c r="BO1765" s="62">
        <f t="shared" si="120"/>
        <v>0</v>
      </c>
      <c r="BP1765" t="s">
        <v>1007</v>
      </c>
    </row>
    <row r="1766" spans="1:68" ht="12.75" customHeight="1" x14ac:dyDescent="0.3">
      <c r="A1766" s="60">
        <v>46114</v>
      </c>
      <c r="B1766" t="s">
        <v>63</v>
      </c>
      <c r="F1766">
        <v>885</v>
      </c>
      <c r="G1766">
        <v>885</v>
      </c>
      <c r="H1766" s="22">
        <v>510</v>
      </c>
      <c r="I1766" s="22">
        <v>510</v>
      </c>
      <c r="J1766" s="22">
        <f t="shared" si="119"/>
        <v>-375</v>
      </c>
      <c r="K1766" t="s">
        <v>64</v>
      </c>
      <c r="L1766" s="22"/>
      <c r="M1766" s="22"/>
      <c r="S1766" t="s">
        <v>65</v>
      </c>
      <c r="W1766">
        <v>2601206</v>
      </c>
      <c r="X1766" t="s">
        <v>1004</v>
      </c>
      <c r="Y1766" t="s">
        <v>111</v>
      </c>
      <c r="Z1766" t="s">
        <v>138</v>
      </c>
      <c r="AA1766" t="s">
        <v>773</v>
      </c>
      <c r="AH1766" t="s">
        <v>1004</v>
      </c>
      <c r="AI1766" t="s">
        <v>1006</v>
      </c>
      <c r="AJ1766" t="s">
        <v>141</v>
      </c>
      <c r="AK1766">
        <v>843766667</v>
      </c>
      <c r="AO1766">
        <v>260001</v>
      </c>
      <c r="BC1766" s="22">
        <v>-375</v>
      </c>
      <c r="BF1766" s="64">
        <v>885</v>
      </c>
      <c r="BG1766">
        <f t="shared" si="117"/>
        <v>0</v>
      </c>
      <c r="BH1766" s="22">
        <f t="shared" si="118"/>
        <v>-510</v>
      </c>
      <c r="BI1766" s="66" t="s">
        <v>72</v>
      </c>
      <c r="BJ1766" t="e">
        <f>+VLOOKUP(AH1766,Sheet4!A:A,1,FALSE())</f>
        <v>#N/A</v>
      </c>
      <c r="BO1766" s="62">
        <f t="shared" si="120"/>
        <v>0</v>
      </c>
      <c r="BP1766" t="s">
        <v>1007</v>
      </c>
    </row>
    <row r="1767" spans="1:68" ht="12.75" customHeight="1" x14ac:dyDescent="0.3">
      <c r="A1767" s="60">
        <v>46114</v>
      </c>
      <c r="B1767" t="s">
        <v>74</v>
      </c>
      <c r="F1767" s="63">
        <v>21</v>
      </c>
      <c r="G1767">
        <v>10.5</v>
      </c>
      <c r="H1767" s="22">
        <v>12</v>
      </c>
      <c r="I1767" s="22">
        <v>12</v>
      </c>
      <c r="J1767" s="22">
        <f t="shared" si="119"/>
        <v>1.5</v>
      </c>
      <c r="L1767" s="22"/>
      <c r="M1767" s="22"/>
      <c r="S1767" t="s">
        <v>75</v>
      </c>
      <c r="W1767">
        <v>2601206</v>
      </c>
      <c r="X1767" t="s">
        <v>1004</v>
      </c>
      <c r="Y1767" t="s">
        <v>111</v>
      </c>
      <c r="Z1767" t="s">
        <v>138</v>
      </c>
      <c r="AA1767" t="s">
        <v>1005</v>
      </c>
      <c r="AH1767" t="s">
        <v>1004</v>
      </c>
      <c r="AI1767" t="s">
        <v>1006</v>
      </c>
      <c r="AJ1767" t="s">
        <v>141</v>
      </c>
      <c r="AK1767">
        <v>843766667</v>
      </c>
      <c r="AO1767">
        <v>260001</v>
      </c>
      <c r="BC1767" s="22">
        <v>-9</v>
      </c>
      <c r="BG1767">
        <f t="shared" si="117"/>
        <v>0</v>
      </c>
      <c r="BH1767" s="22">
        <f t="shared" si="118"/>
        <v>-12</v>
      </c>
      <c r="BI1767" s="61" t="s">
        <v>72</v>
      </c>
      <c r="BJ1767" t="e">
        <f>+VLOOKUP(AH1767,Sheet4!A:A,1,FALSE())</f>
        <v>#N/A</v>
      </c>
      <c r="BO1767" s="62">
        <f t="shared" si="120"/>
        <v>0</v>
      </c>
      <c r="BP1767" t="s">
        <v>1007</v>
      </c>
    </row>
    <row r="1768" spans="1:68" ht="12.75" customHeight="1" x14ac:dyDescent="0.3">
      <c r="A1768" s="60">
        <v>46114</v>
      </c>
      <c r="B1768" t="s">
        <v>74</v>
      </c>
      <c r="F1768" s="63">
        <v>11</v>
      </c>
      <c r="G1768">
        <v>5.5</v>
      </c>
      <c r="H1768" s="22">
        <v>7</v>
      </c>
      <c r="I1768" s="22">
        <v>7</v>
      </c>
      <c r="J1768" s="22">
        <f t="shared" si="119"/>
        <v>1.5</v>
      </c>
      <c r="L1768" s="22"/>
      <c r="M1768" s="22"/>
      <c r="S1768" t="s">
        <v>75</v>
      </c>
      <c r="W1768">
        <v>2601206</v>
      </c>
      <c r="X1768" t="s">
        <v>1004</v>
      </c>
      <c r="Y1768" t="s">
        <v>111</v>
      </c>
      <c r="Z1768" t="s">
        <v>138</v>
      </c>
      <c r="AA1768" t="s">
        <v>1008</v>
      </c>
      <c r="AH1768" t="s">
        <v>1004</v>
      </c>
      <c r="AI1768" t="s">
        <v>1006</v>
      </c>
      <c r="AJ1768" t="s">
        <v>141</v>
      </c>
      <c r="AK1768">
        <v>843766667</v>
      </c>
      <c r="AO1768">
        <v>260001</v>
      </c>
      <c r="BC1768" s="22">
        <v>-4</v>
      </c>
      <c r="BG1768">
        <f t="shared" si="117"/>
        <v>0</v>
      </c>
      <c r="BH1768" s="22">
        <f t="shared" si="118"/>
        <v>-7</v>
      </c>
      <c r="BI1768" s="61" t="s">
        <v>72</v>
      </c>
      <c r="BJ1768" t="e">
        <f>+VLOOKUP(AH1768,Sheet4!A:A,1,FALSE())</f>
        <v>#N/A</v>
      </c>
      <c r="BO1768" s="62">
        <f t="shared" si="120"/>
        <v>0</v>
      </c>
      <c r="BP1768" t="s">
        <v>1007</v>
      </c>
    </row>
    <row r="1769" spans="1:68" ht="12.75" customHeight="1" x14ac:dyDescent="0.3">
      <c r="A1769" s="60">
        <v>46114</v>
      </c>
      <c r="B1769" t="s">
        <v>74</v>
      </c>
      <c r="F1769" s="63">
        <v>59</v>
      </c>
      <c r="G1769">
        <v>29.5</v>
      </c>
      <c r="H1769" s="22">
        <v>34</v>
      </c>
      <c r="I1769" s="22">
        <v>34</v>
      </c>
      <c r="J1769" s="22">
        <f t="shared" si="119"/>
        <v>4.5</v>
      </c>
      <c r="L1769" s="22"/>
      <c r="M1769" s="22"/>
      <c r="S1769" t="s">
        <v>75</v>
      </c>
      <c r="W1769">
        <v>2601206</v>
      </c>
      <c r="X1769" t="s">
        <v>1004</v>
      </c>
      <c r="Y1769" t="s">
        <v>111</v>
      </c>
      <c r="Z1769" t="s">
        <v>138</v>
      </c>
      <c r="AA1769" t="s">
        <v>773</v>
      </c>
      <c r="AH1769" t="s">
        <v>1004</v>
      </c>
      <c r="AI1769" t="s">
        <v>1006</v>
      </c>
      <c r="AJ1769" t="s">
        <v>141</v>
      </c>
      <c r="AK1769">
        <v>843766667</v>
      </c>
      <c r="AO1769">
        <v>260001</v>
      </c>
      <c r="BC1769" s="22">
        <v>-25</v>
      </c>
      <c r="BG1769">
        <f t="shared" si="117"/>
        <v>0</v>
      </c>
      <c r="BH1769" s="22">
        <f t="shared" si="118"/>
        <v>-34</v>
      </c>
      <c r="BI1769" s="61" t="s">
        <v>72</v>
      </c>
      <c r="BJ1769" t="e">
        <f>+VLOOKUP(AH1769,Sheet4!A:A,1,FALSE())</f>
        <v>#N/A</v>
      </c>
      <c r="BO1769" s="62">
        <f t="shared" si="120"/>
        <v>0</v>
      </c>
      <c r="BP1769" t="s">
        <v>1007</v>
      </c>
    </row>
    <row r="1770" spans="1:68" ht="12.75" customHeight="1" x14ac:dyDescent="0.3">
      <c r="A1770" s="60">
        <v>46114</v>
      </c>
      <c r="B1770" t="s">
        <v>76</v>
      </c>
      <c r="F1770">
        <v>420</v>
      </c>
      <c r="G1770">
        <v>420</v>
      </c>
      <c r="H1770" s="22">
        <v>240</v>
      </c>
      <c r="I1770" s="22">
        <v>240</v>
      </c>
      <c r="J1770" s="22">
        <f t="shared" si="119"/>
        <v>-180</v>
      </c>
      <c r="L1770" s="22"/>
      <c r="M1770" s="22"/>
      <c r="S1770" t="s">
        <v>77</v>
      </c>
      <c r="W1770">
        <v>2601206</v>
      </c>
      <c r="X1770" t="s">
        <v>1004</v>
      </c>
      <c r="Y1770" t="s">
        <v>111</v>
      </c>
      <c r="Z1770" t="s">
        <v>138</v>
      </c>
      <c r="AA1770" t="s">
        <v>1005</v>
      </c>
      <c r="AH1770" t="s">
        <v>1004</v>
      </c>
      <c r="AI1770" t="s">
        <v>1006</v>
      </c>
      <c r="AJ1770" t="s">
        <v>141</v>
      </c>
      <c r="AK1770">
        <v>843766667</v>
      </c>
      <c r="AO1770">
        <v>260001</v>
      </c>
      <c r="BC1770" s="22">
        <v>-180</v>
      </c>
      <c r="BG1770">
        <f t="shared" si="117"/>
        <v>0</v>
      </c>
      <c r="BH1770" s="22">
        <f t="shared" si="118"/>
        <v>-240</v>
      </c>
      <c r="BI1770" s="61" t="s">
        <v>72</v>
      </c>
      <c r="BJ1770" t="e">
        <f>+VLOOKUP(AH1770,Sheet4!A:A,1,FALSE())</f>
        <v>#N/A</v>
      </c>
      <c r="BO1770" s="62">
        <f t="shared" si="120"/>
        <v>0</v>
      </c>
      <c r="BP1770" t="s">
        <v>1007</v>
      </c>
    </row>
    <row r="1771" spans="1:68" ht="12.75" customHeight="1" x14ac:dyDescent="0.3">
      <c r="A1771" s="60">
        <v>46114</v>
      </c>
      <c r="B1771" t="s">
        <v>76</v>
      </c>
      <c r="F1771">
        <v>220</v>
      </c>
      <c r="G1771">
        <v>220</v>
      </c>
      <c r="H1771" s="22">
        <v>140</v>
      </c>
      <c r="I1771" s="22">
        <v>140</v>
      </c>
      <c r="J1771" s="22">
        <f t="shared" si="119"/>
        <v>-80</v>
      </c>
      <c r="L1771" s="22"/>
      <c r="M1771" s="22"/>
      <c r="S1771" t="s">
        <v>77</v>
      </c>
      <c r="W1771">
        <v>2601206</v>
      </c>
      <c r="X1771" t="s">
        <v>1004</v>
      </c>
      <c r="Y1771" t="s">
        <v>111</v>
      </c>
      <c r="Z1771" t="s">
        <v>138</v>
      </c>
      <c r="AA1771" t="s">
        <v>1008</v>
      </c>
      <c r="AH1771" t="s">
        <v>1004</v>
      </c>
      <c r="AI1771" t="s">
        <v>1006</v>
      </c>
      <c r="AJ1771" t="s">
        <v>141</v>
      </c>
      <c r="AK1771">
        <v>843766667</v>
      </c>
      <c r="AO1771">
        <v>260001</v>
      </c>
      <c r="BC1771" s="22">
        <v>-80</v>
      </c>
      <c r="BG1771">
        <f t="shared" si="117"/>
        <v>0</v>
      </c>
      <c r="BH1771" s="22">
        <f t="shared" si="118"/>
        <v>-140</v>
      </c>
      <c r="BI1771" s="61" t="s">
        <v>72</v>
      </c>
      <c r="BJ1771" t="e">
        <f>+VLOOKUP(AH1771,Sheet4!A:A,1,FALSE())</f>
        <v>#N/A</v>
      </c>
      <c r="BO1771" s="62">
        <f t="shared" si="120"/>
        <v>0</v>
      </c>
      <c r="BP1771" t="s">
        <v>1007</v>
      </c>
    </row>
    <row r="1772" spans="1:68" ht="12.75" customHeight="1" x14ac:dyDescent="0.3">
      <c r="A1772" s="60">
        <v>46114</v>
      </c>
      <c r="B1772" t="s">
        <v>76</v>
      </c>
      <c r="F1772">
        <v>1180</v>
      </c>
      <c r="G1772">
        <v>1180</v>
      </c>
      <c r="H1772" s="22">
        <v>680</v>
      </c>
      <c r="I1772" s="22">
        <v>680</v>
      </c>
      <c r="J1772" s="22">
        <f t="shared" si="119"/>
        <v>-500</v>
      </c>
      <c r="L1772" s="22"/>
      <c r="M1772" s="22"/>
      <c r="S1772" t="s">
        <v>77</v>
      </c>
      <c r="W1772">
        <v>2601206</v>
      </c>
      <c r="X1772" t="s">
        <v>1004</v>
      </c>
      <c r="Y1772" t="s">
        <v>111</v>
      </c>
      <c r="Z1772" t="s">
        <v>138</v>
      </c>
      <c r="AA1772" t="s">
        <v>773</v>
      </c>
      <c r="AH1772" t="s">
        <v>1004</v>
      </c>
      <c r="AI1772" t="s">
        <v>1006</v>
      </c>
      <c r="AJ1772" t="s">
        <v>141</v>
      </c>
      <c r="AK1772">
        <v>843766667</v>
      </c>
      <c r="AO1772">
        <v>260001</v>
      </c>
      <c r="BC1772" s="22">
        <v>-500</v>
      </c>
      <c r="BG1772">
        <f t="shared" si="117"/>
        <v>0</v>
      </c>
      <c r="BH1772" s="22">
        <f t="shared" si="118"/>
        <v>-680</v>
      </c>
      <c r="BI1772" s="61" t="s">
        <v>72</v>
      </c>
      <c r="BJ1772" t="e">
        <f>+VLOOKUP(AH1772,Sheet4!A:A,1,FALSE())</f>
        <v>#N/A</v>
      </c>
      <c r="BO1772" s="62">
        <f t="shared" si="120"/>
        <v>0</v>
      </c>
      <c r="BP1772" t="s">
        <v>1007</v>
      </c>
    </row>
    <row r="1773" spans="1:68" ht="12.75" customHeight="1" x14ac:dyDescent="0.3">
      <c r="A1773" s="60">
        <v>46114</v>
      </c>
      <c r="B1773" t="s">
        <v>82</v>
      </c>
      <c r="F1773" s="63">
        <v>63</v>
      </c>
      <c r="G1773">
        <v>31.5</v>
      </c>
      <c r="H1773" s="22">
        <v>36</v>
      </c>
      <c r="I1773" s="22">
        <v>36</v>
      </c>
      <c r="J1773" s="22">
        <f t="shared" si="119"/>
        <v>4.5</v>
      </c>
      <c r="L1773" s="22"/>
      <c r="M1773" s="22"/>
      <c r="S1773" t="s">
        <v>83</v>
      </c>
      <c r="W1773">
        <v>2601206</v>
      </c>
      <c r="X1773" t="s">
        <v>1004</v>
      </c>
      <c r="Y1773" t="s">
        <v>111</v>
      </c>
      <c r="Z1773" t="s">
        <v>138</v>
      </c>
      <c r="AA1773" t="s">
        <v>1005</v>
      </c>
      <c r="AH1773" t="s">
        <v>1004</v>
      </c>
      <c r="AI1773" t="s">
        <v>1006</v>
      </c>
      <c r="AJ1773" t="s">
        <v>141</v>
      </c>
      <c r="AK1773">
        <v>843766667</v>
      </c>
      <c r="AO1773">
        <v>260001</v>
      </c>
      <c r="BC1773" s="22">
        <v>-27</v>
      </c>
      <c r="BG1773">
        <f t="shared" si="117"/>
        <v>0</v>
      </c>
      <c r="BH1773" s="22">
        <f t="shared" si="118"/>
        <v>-36</v>
      </c>
      <c r="BI1773" s="61" t="s">
        <v>72</v>
      </c>
      <c r="BJ1773" t="e">
        <f>+VLOOKUP(AH1773,Sheet4!A:A,1,FALSE())</f>
        <v>#N/A</v>
      </c>
      <c r="BO1773" s="62">
        <f t="shared" si="120"/>
        <v>0</v>
      </c>
      <c r="BP1773" t="s">
        <v>1007</v>
      </c>
    </row>
    <row r="1774" spans="1:68" ht="12.75" customHeight="1" x14ac:dyDescent="0.3">
      <c r="A1774" s="60">
        <v>46114</v>
      </c>
      <c r="B1774" t="s">
        <v>82</v>
      </c>
      <c r="F1774" s="63">
        <v>33</v>
      </c>
      <c r="G1774">
        <v>16.5</v>
      </c>
      <c r="H1774" s="22">
        <v>21</v>
      </c>
      <c r="I1774" s="22">
        <v>21</v>
      </c>
      <c r="J1774" s="22">
        <f t="shared" si="119"/>
        <v>4.5</v>
      </c>
      <c r="L1774" s="22"/>
      <c r="M1774" s="22"/>
      <c r="S1774" t="s">
        <v>83</v>
      </c>
      <c r="W1774">
        <v>2601206</v>
      </c>
      <c r="X1774" t="s">
        <v>1004</v>
      </c>
      <c r="Y1774" t="s">
        <v>111</v>
      </c>
      <c r="Z1774" t="s">
        <v>138</v>
      </c>
      <c r="AA1774" t="s">
        <v>1008</v>
      </c>
      <c r="AH1774" t="s">
        <v>1004</v>
      </c>
      <c r="AI1774" t="s">
        <v>1006</v>
      </c>
      <c r="AJ1774" t="s">
        <v>141</v>
      </c>
      <c r="AK1774">
        <v>843766667</v>
      </c>
      <c r="AO1774">
        <v>260001</v>
      </c>
      <c r="BC1774" s="22">
        <v>-12</v>
      </c>
      <c r="BG1774">
        <f t="shared" si="117"/>
        <v>0</v>
      </c>
      <c r="BH1774" s="22">
        <f t="shared" si="118"/>
        <v>-21</v>
      </c>
      <c r="BI1774" s="61" t="s">
        <v>72</v>
      </c>
      <c r="BJ1774" t="e">
        <f>+VLOOKUP(AH1774,Sheet4!A:A,1,FALSE())</f>
        <v>#N/A</v>
      </c>
      <c r="BO1774" s="62">
        <f t="shared" si="120"/>
        <v>0</v>
      </c>
      <c r="BP1774" t="s">
        <v>1007</v>
      </c>
    </row>
    <row r="1775" spans="1:68" ht="12.75" customHeight="1" x14ac:dyDescent="0.3">
      <c r="A1775" s="60">
        <v>46114</v>
      </c>
      <c r="B1775" t="s">
        <v>82</v>
      </c>
      <c r="F1775" s="63">
        <v>177</v>
      </c>
      <c r="G1775">
        <v>88.5</v>
      </c>
      <c r="H1775" s="22">
        <v>102</v>
      </c>
      <c r="I1775" s="22">
        <v>102</v>
      </c>
      <c r="J1775" s="22">
        <f t="shared" si="119"/>
        <v>13.5</v>
      </c>
      <c r="L1775" s="22"/>
      <c r="M1775" s="22"/>
      <c r="S1775" t="s">
        <v>83</v>
      </c>
      <c r="W1775">
        <v>2601206</v>
      </c>
      <c r="X1775" t="s">
        <v>1004</v>
      </c>
      <c r="Y1775" t="s">
        <v>111</v>
      </c>
      <c r="Z1775" t="s">
        <v>138</v>
      </c>
      <c r="AA1775" t="s">
        <v>773</v>
      </c>
      <c r="AH1775" t="s">
        <v>1004</v>
      </c>
      <c r="AI1775" t="s">
        <v>1006</v>
      </c>
      <c r="AJ1775" t="s">
        <v>141</v>
      </c>
      <c r="AK1775">
        <v>843766667</v>
      </c>
      <c r="AO1775">
        <v>260001</v>
      </c>
      <c r="BC1775" s="22">
        <v>-75</v>
      </c>
      <c r="BG1775">
        <f t="shared" si="117"/>
        <v>0</v>
      </c>
      <c r="BH1775" s="22">
        <f t="shared" si="118"/>
        <v>-102</v>
      </c>
      <c r="BI1775" s="61" t="s">
        <v>72</v>
      </c>
      <c r="BJ1775" t="e">
        <f>+VLOOKUP(AH1775,Sheet4!A:A,1,FALSE())</f>
        <v>#N/A</v>
      </c>
      <c r="BO1775" s="62">
        <f t="shared" si="120"/>
        <v>0</v>
      </c>
      <c r="BP1775" t="s">
        <v>1007</v>
      </c>
    </row>
    <row r="1776" spans="1:68" ht="12.75" customHeight="1" x14ac:dyDescent="0.3">
      <c r="A1776" s="60">
        <v>46114</v>
      </c>
      <c r="B1776" t="s">
        <v>84</v>
      </c>
      <c r="F1776">
        <v>1050</v>
      </c>
      <c r="G1776">
        <v>1050</v>
      </c>
      <c r="H1776" s="22">
        <v>600</v>
      </c>
      <c r="I1776" s="22">
        <v>600</v>
      </c>
      <c r="J1776" s="22">
        <f t="shared" si="119"/>
        <v>-450</v>
      </c>
      <c r="L1776" s="22"/>
      <c r="M1776" s="22"/>
      <c r="S1776" t="s">
        <v>85</v>
      </c>
      <c r="W1776">
        <v>2601206</v>
      </c>
      <c r="X1776" t="s">
        <v>1004</v>
      </c>
      <c r="Y1776" t="s">
        <v>111</v>
      </c>
      <c r="Z1776" t="s">
        <v>138</v>
      </c>
      <c r="AA1776" t="s">
        <v>1005</v>
      </c>
      <c r="AH1776" t="s">
        <v>1004</v>
      </c>
      <c r="AI1776" t="s">
        <v>1006</v>
      </c>
      <c r="AJ1776" t="s">
        <v>141</v>
      </c>
      <c r="AK1776">
        <v>843766667</v>
      </c>
      <c r="AO1776">
        <v>260001</v>
      </c>
      <c r="BC1776" s="22">
        <v>-450</v>
      </c>
      <c r="BG1776">
        <f t="shared" si="117"/>
        <v>0</v>
      </c>
      <c r="BH1776" s="22">
        <f t="shared" si="118"/>
        <v>-600</v>
      </c>
      <c r="BI1776" s="61" t="s">
        <v>72</v>
      </c>
      <c r="BJ1776" t="e">
        <f>+VLOOKUP(AH1776,Sheet4!A:A,1,FALSE())</f>
        <v>#N/A</v>
      </c>
      <c r="BO1776" s="62">
        <f t="shared" si="120"/>
        <v>0</v>
      </c>
      <c r="BP1776" t="s">
        <v>1007</v>
      </c>
    </row>
    <row r="1777" spans="1:68" ht="12.75" customHeight="1" x14ac:dyDescent="0.3">
      <c r="A1777" s="60">
        <v>46114</v>
      </c>
      <c r="B1777" t="s">
        <v>84</v>
      </c>
      <c r="F1777">
        <v>550</v>
      </c>
      <c r="G1777">
        <v>550</v>
      </c>
      <c r="H1777" s="22">
        <v>350</v>
      </c>
      <c r="I1777" s="22">
        <v>350</v>
      </c>
      <c r="J1777" s="22">
        <f t="shared" si="119"/>
        <v>-200</v>
      </c>
      <c r="L1777" s="22"/>
      <c r="M1777" s="22"/>
      <c r="S1777" t="s">
        <v>85</v>
      </c>
      <c r="W1777">
        <v>2601206</v>
      </c>
      <c r="X1777" t="s">
        <v>1004</v>
      </c>
      <c r="Y1777" t="s">
        <v>111</v>
      </c>
      <c r="Z1777" t="s">
        <v>138</v>
      </c>
      <c r="AA1777" t="s">
        <v>1008</v>
      </c>
      <c r="AH1777" t="s">
        <v>1004</v>
      </c>
      <c r="AI1777" t="s">
        <v>1006</v>
      </c>
      <c r="AJ1777" t="s">
        <v>141</v>
      </c>
      <c r="AK1777">
        <v>843766667</v>
      </c>
      <c r="AO1777">
        <v>260001</v>
      </c>
      <c r="BC1777" s="22">
        <v>-200</v>
      </c>
      <c r="BG1777">
        <f t="shared" si="117"/>
        <v>0</v>
      </c>
      <c r="BH1777" s="22">
        <f t="shared" si="118"/>
        <v>-350</v>
      </c>
      <c r="BI1777" s="61" t="s">
        <v>72</v>
      </c>
      <c r="BJ1777" t="e">
        <f>+VLOOKUP(AH1777,Sheet4!A:A,1,FALSE())</f>
        <v>#N/A</v>
      </c>
      <c r="BO1777" s="62">
        <f t="shared" si="120"/>
        <v>0</v>
      </c>
      <c r="BP1777" t="s">
        <v>1007</v>
      </c>
    </row>
    <row r="1778" spans="1:68" ht="12.75" customHeight="1" x14ac:dyDescent="0.3">
      <c r="A1778" s="60">
        <v>46114</v>
      </c>
      <c r="B1778" t="s">
        <v>84</v>
      </c>
      <c r="F1778">
        <v>2950</v>
      </c>
      <c r="G1778">
        <v>2950</v>
      </c>
      <c r="H1778" s="22">
        <v>1700</v>
      </c>
      <c r="I1778" s="22">
        <v>1700</v>
      </c>
      <c r="J1778" s="22">
        <f t="shared" si="119"/>
        <v>-1250</v>
      </c>
      <c r="L1778" s="22"/>
      <c r="M1778" s="22"/>
      <c r="S1778" t="s">
        <v>85</v>
      </c>
      <c r="W1778">
        <v>2601206</v>
      </c>
      <c r="X1778" t="s">
        <v>1004</v>
      </c>
      <c r="Y1778" t="s">
        <v>111</v>
      </c>
      <c r="Z1778" t="s">
        <v>138</v>
      </c>
      <c r="AA1778" t="s">
        <v>773</v>
      </c>
      <c r="AH1778" t="s">
        <v>1004</v>
      </c>
      <c r="AI1778" t="s">
        <v>1006</v>
      </c>
      <c r="AJ1778" t="s">
        <v>141</v>
      </c>
      <c r="AK1778">
        <v>843766667</v>
      </c>
      <c r="AO1778">
        <v>260001</v>
      </c>
      <c r="BC1778" s="22">
        <v>-1250</v>
      </c>
      <c r="BG1778">
        <f t="shared" si="117"/>
        <v>0</v>
      </c>
      <c r="BH1778" s="22">
        <f t="shared" si="118"/>
        <v>-1700</v>
      </c>
      <c r="BI1778" s="61" t="s">
        <v>72</v>
      </c>
      <c r="BJ1778" t="e">
        <f>+VLOOKUP(AH1778,Sheet4!A:A,1,FALSE())</f>
        <v>#N/A</v>
      </c>
      <c r="BO1778" s="62">
        <f t="shared" si="120"/>
        <v>0</v>
      </c>
      <c r="BP1778" t="s">
        <v>1007</v>
      </c>
    </row>
    <row r="1779" spans="1:68" ht="12.75" customHeight="1" x14ac:dyDescent="0.3">
      <c r="A1779" s="60">
        <v>46114</v>
      </c>
      <c r="B1779" t="s">
        <v>63</v>
      </c>
      <c r="F1779">
        <v>27450</v>
      </c>
      <c r="G1779">
        <v>27450</v>
      </c>
      <c r="H1779">
        <v>0</v>
      </c>
      <c r="I1779">
        <v>0</v>
      </c>
      <c r="J1779" s="22">
        <f t="shared" si="119"/>
        <v>-27450</v>
      </c>
      <c r="K1779" t="s">
        <v>64</v>
      </c>
      <c r="S1779" t="s">
        <v>65</v>
      </c>
      <c r="W1779">
        <v>2601207</v>
      </c>
      <c r="X1779" t="s">
        <v>1009</v>
      </c>
      <c r="Y1779" t="s">
        <v>169</v>
      </c>
      <c r="Z1779" t="s">
        <v>412</v>
      </c>
      <c r="AA1779" t="s">
        <v>1010</v>
      </c>
      <c r="AH1779" t="s">
        <v>1009</v>
      </c>
      <c r="AI1779" t="s">
        <v>1011</v>
      </c>
      <c r="AJ1779" t="s">
        <v>415</v>
      </c>
      <c r="AK1779">
        <v>864272425</v>
      </c>
      <c r="AO1779">
        <v>260001</v>
      </c>
      <c r="BC1779">
        <v>-27450</v>
      </c>
      <c r="BG1779">
        <f t="shared" si="117"/>
        <v>0</v>
      </c>
      <c r="BH1779" s="22">
        <f t="shared" si="118"/>
        <v>0</v>
      </c>
      <c r="BI1779" s="61" t="s">
        <v>72</v>
      </c>
      <c r="BJ1779" t="e">
        <f>+VLOOKUP(AH1779,Sheet4!A:A,1,FALSE())</f>
        <v>#N/A</v>
      </c>
      <c r="BO1779" s="62">
        <f t="shared" si="120"/>
        <v>0</v>
      </c>
      <c r="BP1779" t="s">
        <v>1012</v>
      </c>
    </row>
    <row r="1780" spans="1:68" ht="12.75" customHeight="1" x14ac:dyDescent="0.3">
      <c r="A1780" s="60">
        <v>46114</v>
      </c>
      <c r="B1780" t="s">
        <v>74</v>
      </c>
      <c r="F1780" s="63">
        <v>1830</v>
      </c>
      <c r="G1780">
        <v>915</v>
      </c>
      <c r="H1780">
        <v>0</v>
      </c>
      <c r="I1780">
        <v>0</v>
      </c>
      <c r="J1780" s="22">
        <f t="shared" si="119"/>
        <v>-915</v>
      </c>
      <c r="S1780" t="s">
        <v>75</v>
      </c>
      <c r="W1780">
        <v>2601207</v>
      </c>
      <c r="X1780" t="s">
        <v>1009</v>
      </c>
      <c r="Y1780" t="s">
        <v>169</v>
      </c>
      <c r="Z1780" t="s">
        <v>412</v>
      </c>
      <c r="AA1780" t="s">
        <v>1010</v>
      </c>
      <c r="AH1780" t="s">
        <v>1009</v>
      </c>
      <c r="AI1780" t="s">
        <v>1011</v>
      </c>
      <c r="AJ1780" t="s">
        <v>415</v>
      </c>
      <c r="AK1780">
        <v>864272425</v>
      </c>
      <c r="AO1780">
        <v>260001</v>
      </c>
      <c r="BC1780">
        <v>-1830</v>
      </c>
      <c r="BG1780">
        <f t="shared" si="117"/>
        <v>0</v>
      </c>
      <c r="BH1780" s="22">
        <f t="shared" si="118"/>
        <v>0</v>
      </c>
      <c r="BI1780" s="61" t="s">
        <v>72</v>
      </c>
      <c r="BJ1780" t="e">
        <f>+VLOOKUP(AH1780,Sheet4!A:A,1,FALSE())</f>
        <v>#N/A</v>
      </c>
      <c r="BO1780" s="62">
        <f t="shared" si="120"/>
        <v>0</v>
      </c>
      <c r="BP1780" t="s">
        <v>1012</v>
      </c>
    </row>
    <row r="1781" spans="1:68" ht="12.75" customHeight="1" x14ac:dyDescent="0.3">
      <c r="A1781" s="60">
        <v>46114</v>
      </c>
      <c r="B1781" t="s">
        <v>76</v>
      </c>
      <c r="F1781">
        <v>36600</v>
      </c>
      <c r="G1781">
        <v>36600</v>
      </c>
      <c r="H1781">
        <v>0</v>
      </c>
      <c r="I1781">
        <v>0</v>
      </c>
      <c r="J1781" s="22">
        <f t="shared" si="119"/>
        <v>-36600</v>
      </c>
      <c r="S1781" t="s">
        <v>77</v>
      </c>
      <c r="W1781">
        <v>2601207</v>
      </c>
      <c r="X1781" t="s">
        <v>1009</v>
      </c>
      <c r="Y1781" t="s">
        <v>169</v>
      </c>
      <c r="Z1781" t="s">
        <v>412</v>
      </c>
      <c r="AA1781" t="s">
        <v>1010</v>
      </c>
      <c r="AH1781" t="s">
        <v>1009</v>
      </c>
      <c r="AI1781" t="s">
        <v>1011</v>
      </c>
      <c r="AJ1781" t="s">
        <v>415</v>
      </c>
      <c r="AK1781">
        <v>864272425</v>
      </c>
      <c r="AO1781">
        <v>260001</v>
      </c>
      <c r="BC1781">
        <v>-36600</v>
      </c>
      <c r="BG1781">
        <f t="shared" si="117"/>
        <v>0</v>
      </c>
      <c r="BH1781" s="22">
        <f t="shared" si="118"/>
        <v>0</v>
      </c>
      <c r="BI1781" s="61" t="s">
        <v>72</v>
      </c>
      <c r="BJ1781" t="e">
        <f>+VLOOKUP(AH1781,Sheet4!A:A,1,FALSE())</f>
        <v>#N/A</v>
      </c>
      <c r="BO1781" s="62">
        <f t="shared" si="120"/>
        <v>0</v>
      </c>
      <c r="BP1781" t="s">
        <v>1012</v>
      </c>
    </row>
    <row r="1782" spans="1:68" ht="12.75" customHeight="1" x14ac:dyDescent="0.3">
      <c r="A1782" s="60">
        <v>46114</v>
      </c>
      <c r="B1782" t="s">
        <v>78</v>
      </c>
      <c r="F1782" s="63">
        <v>1830</v>
      </c>
      <c r="G1782">
        <v>915</v>
      </c>
      <c r="H1782">
        <v>0</v>
      </c>
      <c r="I1782">
        <v>0</v>
      </c>
      <c r="J1782" s="22">
        <f t="shared" si="119"/>
        <v>-915</v>
      </c>
      <c r="S1782" t="s">
        <v>79</v>
      </c>
      <c r="W1782">
        <v>2601207</v>
      </c>
      <c r="X1782" t="s">
        <v>1009</v>
      </c>
      <c r="Y1782" t="s">
        <v>169</v>
      </c>
      <c r="Z1782" t="s">
        <v>412</v>
      </c>
      <c r="AA1782" t="s">
        <v>1010</v>
      </c>
      <c r="AH1782" t="s">
        <v>1009</v>
      </c>
      <c r="AI1782" t="s">
        <v>1011</v>
      </c>
      <c r="AJ1782" t="s">
        <v>415</v>
      </c>
      <c r="AK1782">
        <v>864272425</v>
      </c>
      <c r="AO1782">
        <v>260001</v>
      </c>
      <c r="BC1782">
        <v>-1830</v>
      </c>
      <c r="BG1782">
        <f t="shared" si="117"/>
        <v>0</v>
      </c>
      <c r="BH1782" s="22">
        <f t="shared" si="118"/>
        <v>0</v>
      </c>
      <c r="BI1782" s="61" t="s">
        <v>72</v>
      </c>
      <c r="BJ1782" t="e">
        <f>+VLOOKUP(AH1782,Sheet4!A:A,1,FALSE())</f>
        <v>#N/A</v>
      </c>
      <c r="BO1782" s="62">
        <f t="shared" si="120"/>
        <v>0</v>
      </c>
      <c r="BP1782" t="s">
        <v>1012</v>
      </c>
    </row>
    <row r="1783" spans="1:68" ht="12.75" customHeight="1" x14ac:dyDescent="0.3">
      <c r="A1783" s="60">
        <v>46114</v>
      </c>
      <c r="B1783" t="s">
        <v>80</v>
      </c>
      <c r="F1783">
        <v>22875</v>
      </c>
      <c r="G1783">
        <v>22875</v>
      </c>
      <c r="H1783">
        <v>0</v>
      </c>
      <c r="I1783">
        <v>0</v>
      </c>
      <c r="J1783" s="22">
        <f t="shared" si="119"/>
        <v>-22875</v>
      </c>
      <c r="S1783" t="s">
        <v>81</v>
      </c>
      <c r="W1783">
        <v>2601207</v>
      </c>
      <c r="X1783" t="s">
        <v>1009</v>
      </c>
      <c r="Y1783" t="s">
        <v>169</v>
      </c>
      <c r="Z1783" t="s">
        <v>412</v>
      </c>
      <c r="AA1783" t="s">
        <v>1010</v>
      </c>
      <c r="AH1783" t="s">
        <v>1009</v>
      </c>
      <c r="AI1783" t="s">
        <v>1011</v>
      </c>
      <c r="AJ1783" t="s">
        <v>415</v>
      </c>
      <c r="AK1783">
        <v>864272425</v>
      </c>
      <c r="AO1783">
        <v>260001</v>
      </c>
      <c r="BC1783">
        <v>-22875</v>
      </c>
      <c r="BD1783" s="64">
        <v>22875</v>
      </c>
      <c r="BG1783">
        <f t="shared" si="117"/>
        <v>22875</v>
      </c>
      <c r="BH1783" s="22">
        <f t="shared" si="118"/>
        <v>22875</v>
      </c>
      <c r="BI1783" s="67" t="s">
        <v>100</v>
      </c>
      <c r="BJ1783" t="e">
        <f>+VLOOKUP(AH1783,Sheet4!A:A,1,FALSE())</f>
        <v>#N/A</v>
      </c>
      <c r="BO1783" s="62">
        <f t="shared" si="120"/>
        <v>0</v>
      </c>
      <c r="BP1783" t="s">
        <v>1012</v>
      </c>
    </row>
    <row r="1784" spans="1:68" ht="12.75" customHeight="1" x14ac:dyDescent="0.3">
      <c r="A1784" s="60">
        <v>46114</v>
      </c>
      <c r="B1784" t="s">
        <v>63</v>
      </c>
      <c r="F1784">
        <v>675</v>
      </c>
      <c r="G1784">
        <v>675</v>
      </c>
      <c r="H1784">
        <v>615</v>
      </c>
      <c r="I1784">
        <v>615</v>
      </c>
      <c r="J1784" s="22">
        <v>-60</v>
      </c>
      <c r="K1784" t="s">
        <v>93</v>
      </c>
      <c r="S1784" t="s">
        <v>65</v>
      </c>
      <c r="W1784">
        <v>2601208</v>
      </c>
      <c r="X1784" t="s">
        <v>1013</v>
      </c>
      <c r="Y1784" t="s">
        <v>169</v>
      </c>
      <c r="Z1784" t="s">
        <v>369</v>
      </c>
      <c r="AA1784" t="s">
        <v>1014</v>
      </c>
      <c r="AH1784" t="s">
        <v>1013</v>
      </c>
      <c r="AI1784" t="s">
        <v>1015</v>
      </c>
      <c r="AJ1784" t="s">
        <v>368</v>
      </c>
      <c r="AK1784">
        <v>877049177</v>
      </c>
      <c r="AO1784">
        <v>260001</v>
      </c>
      <c r="BG1784">
        <f t="shared" si="117"/>
        <v>0</v>
      </c>
      <c r="BH1784" s="22">
        <f t="shared" si="118"/>
        <v>-615</v>
      </c>
      <c r="BI1784" s="61" t="s">
        <v>72</v>
      </c>
      <c r="BJ1784" t="e">
        <f>+VLOOKUP(AH1784,Sheet4!A:A,1,FALSE())</f>
        <v>#N/A</v>
      </c>
      <c r="BO1784" s="62">
        <v>-60</v>
      </c>
      <c r="BP1784" t="s">
        <v>1016</v>
      </c>
    </row>
    <row r="1785" spans="1:68" ht="12.75" customHeight="1" x14ac:dyDescent="0.3">
      <c r="A1785" s="60">
        <v>46114</v>
      </c>
      <c r="B1785" t="s">
        <v>74</v>
      </c>
      <c r="F1785" s="63">
        <v>45</v>
      </c>
      <c r="G1785">
        <v>22.5</v>
      </c>
      <c r="H1785">
        <v>41</v>
      </c>
      <c r="I1785">
        <v>41</v>
      </c>
      <c r="J1785" s="22">
        <v>-4</v>
      </c>
      <c r="S1785" t="s">
        <v>75</v>
      </c>
      <c r="W1785">
        <v>2601208</v>
      </c>
      <c r="X1785" t="s">
        <v>1013</v>
      </c>
      <c r="Y1785" t="s">
        <v>169</v>
      </c>
      <c r="Z1785" t="s">
        <v>369</v>
      </c>
      <c r="AA1785" t="s">
        <v>1014</v>
      </c>
      <c r="AH1785" t="s">
        <v>1013</v>
      </c>
      <c r="AI1785" t="s">
        <v>1015</v>
      </c>
      <c r="AJ1785" t="s">
        <v>368</v>
      </c>
      <c r="AK1785">
        <v>877049177</v>
      </c>
      <c r="AO1785">
        <v>260001</v>
      </c>
      <c r="BG1785">
        <f t="shared" si="117"/>
        <v>0</v>
      </c>
      <c r="BH1785" s="22">
        <f t="shared" si="118"/>
        <v>-41</v>
      </c>
      <c r="BI1785" s="61" t="s">
        <v>72</v>
      </c>
      <c r="BJ1785" t="e">
        <f>+VLOOKUP(AH1785,Sheet4!A:A,1,FALSE())</f>
        <v>#N/A</v>
      </c>
      <c r="BO1785" s="62">
        <v>-4</v>
      </c>
      <c r="BP1785" t="s">
        <v>1016</v>
      </c>
    </row>
    <row r="1786" spans="1:68" ht="12.75" customHeight="1" x14ac:dyDescent="0.3">
      <c r="A1786" s="60">
        <v>46114</v>
      </c>
      <c r="B1786" t="s">
        <v>76</v>
      </c>
      <c r="F1786">
        <v>900</v>
      </c>
      <c r="G1786">
        <v>900</v>
      </c>
      <c r="H1786">
        <v>820</v>
      </c>
      <c r="I1786">
        <v>820</v>
      </c>
      <c r="J1786" s="22">
        <v>-80</v>
      </c>
      <c r="S1786" t="s">
        <v>77</v>
      </c>
      <c r="W1786">
        <v>2601208</v>
      </c>
      <c r="X1786" t="s">
        <v>1013</v>
      </c>
      <c r="Y1786" t="s">
        <v>169</v>
      </c>
      <c r="Z1786" t="s">
        <v>369</v>
      </c>
      <c r="AA1786" t="s">
        <v>1014</v>
      </c>
      <c r="AH1786" t="s">
        <v>1013</v>
      </c>
      <c r="AI1786" t="s">
        <v>1015</v>
      </c>
      <c r="AJ1786" t="s">
        <v>368</v>
      </c>
      <c r="AK1786">
        <v>877049177</v>
      </c>
      <c r="AO1786">
        <v>260001</v>
      </c>
      <c r="BG1786">
        <f t="shared" si="117"/>
        <v>0</v>
      </c>
      <c r="BH1786" s="22">
        <f t="shared" si="118"/>
        <v>-820</v>
      </c>
      <c r="BI1786" s="61" t="s">
        <v>72</v>
      </c>
      <c r="BJ1786" t="e">
        <f>+VLOOKUP(AH1786,Sheet4!A:A,1,FALSE())</f>
        <v>#N/A</v>
      </c>
      <c r="BO1786" s="62">
        <v>-80</v>
      </c>
      <c r="BP1786" t="s">
        <v>1016</v>
      </c>
    </row>
    <row r="1787" spans="1:68" ht="12.75" customHeight="1" x14ac:dyDescent="0.3">
      <c r="A1787" s="60">
        <v>46114</v>
      </c>
      <c r="B1787" t="s">
        <v>78</v>
      </c>
      <c r="F1787" s="63">
        <v>45</v>
      </c>
      <c r="G1787">
        <v>22.5</v>
      </c>
      <c r="H1787">
        <v>41</v>
      </c>
      <c r="I1787">
        <v>41</v>
      </c>
      <c r="J1787" s="22">
        <v>-4</v>
      </c>
      <c r="S1787" t="s">
        <v>79</v>
      </c>
      <c r="W1787">
        <v>2601208</v>
      </c>
      <c r="X1787" t="s">
        <v>1013</v>
      </c>
      <c r="Y1787" t="s">
        <v>169</v>
      </c>
      <c r="Z1787" t="s">
        <v>369</v>
      </c>
      <c r="AA1787" t="s">
        <v>1014</v>
      </c>
      <c r="AH1787" t="s">
        <v>1013</v>
      </c>
      <c r="AI1787" t="s">
        <v>1015</v>
      </c>
      <c r="AJ1787" t="s">
        <v>368</v>
      </c>
      <c r="AK1787">
        <v>877049177</v>
      </c>
      <c r="AO1787">
        <v>260001</v>
      </c>
      <c r="BG1787">
        <f t="shared" si="117"/>
        <v>0</v>
      </c>
      <c r="BH1787" s="22">
        <f t="shared" si="118"/>
        <v>-41</v>
      </c>
      <c r="BI1787" s="61" t="s">
        <v>72</v>
      </c>
      <c r="BJ1787" t="e">
        <f>+VLOOKUP(AH1787,Sheet4!A:A,1,FALSE())</f>
        <v>#N/A</v>
      </c>
      <c r="BO1787" s="62">
        <v>-4</v>
      </c>
      <c r="BP1787" t="s">
        <v>1016</v>
      </c>
    </row>
    <row r="1788" spans="1:68" ht="12.75" customHeight="1" x14ac:dyDescent="0.3">
      <c r="A1788" s="60">
        <v>46114</v>
      </c>
      <c r="B1788" t="s">
        <v>80</v>
      </c>
      <c r="F1788">
        <v>562.5</v>
      </c>
      <c r="G1788">
        <v>562.5</v>
      </c>
      <c r="H1788">
        <v>512.5</v>
      </c>
      <c r="I1788">
        <v>512.5</v>
      </c>
      <c r="J1788" s="22">
        <v>-50</v>
      </c>
      <c r="S1788" t="s">
        <v>81</v>
      </c>
      <c r="W1788">
        <v>2601208</v>
      </c>
      <c r="X1788" t="s">
        <v>1013</v>
      </c>
      <c r="Y1788" t="s">
        <v>169</v>
      </c>
      <c r="Z1788" t="s">
        <v>369</v>
      </c>
      <c r="AA1788" t="s">
        <v>1014</v>
      </c>
      <c r="AH1788" t="s">
        <v>1013</v>
      </c>
      <c r="AI1788" t="s">
        <v>1015</v>
      </c>
      <c r="AJ1788" t="s">
        <v>368</v>
      </c>
      <c r="AK1788">
        <v>877049177</v>
      </c>
      <c r="AO1788">
        <v>260001</v>
      </c>
      <c r="BG1788">
        <f t="shared" si="117"/>
        <v>0</v>
      </c>
      <c r="BH1788" s="22">
        <f t="shared" si="118"/>
        <v>-512.5</v>
      </c>
      <c r="BI1788" s="61" t="s">
        <v>72</v>
      </c>
      <c r="BJ1788" t="e">
        <f>+VLOOKUP(AH1788,Sheet4!A:A,1,FALSE())</f>
        <v>#N/A</v>
      </c>
      <c r="BO1788" s="62">
        <v>-50</v>
      </c>
      <c r="BP1788" t="s">
        <v>1016</v>
      </c>
    </row>
    <row r="1789" spans="1:68" ht="12.75" customHeight="1" x14ac:dyDescent="0.3">
      <c r="A1789" s="60">
        <v>46114</v>
      </c>
      <c r="B1789" t="s">
        <v>63</v>
      </c>
      <c r="F1789">
        <v>165</v>
      </c>
      <c r="G1789">
        <v>165</v>
      </c>
      <c r="H1789" s="22">
        <v>180</v>
      </c>
      <c r="I1789" s="22">
        <v>180</v>
      </c>
      <c r="J1789" s="22">
        <f t="shared" ref="J1789:J1816" si="121">I1789-G1789</f>
        <v>15</v>
      </c>
      <c r="K1789" t="s">
        <v>93</v>
      </c>
      <c r="L1789" s="22"/>
      <c r="M1789" s="22"/>
      <c r="S1789" t="s">
        <v>65</v>
      </c>
      <c r="W1789">
        <v>2601209</v>
      </c>
      <c r="X1789" t="s">
        <v>1017</v>
      </c>
      <c r="Y1789" t="s">
        <v>67</v>
      </c>
      <c r="Z1789" t="s">
        <v>268</v>
      </c>
      <c r="AA1789" t="s">
        <v>1018</v>
      </c>
      <c r="AH1789" t="s">
        <v>1017</v>
      </c>
      <c r="AI1789" t="s">
        <v>1019</v>
      </c>
      <c r="AJ1789" t="s">
        <v>271</v>
      </c>
      <c r="AK1789" t="s">
        <v>272</v>
      </c>
      <c r="AO1789">
        <v>260001</v>
      </c>
      <c r="BC1789" s="22">
        <v>15</v>
      </c>
      <c r="BG1789">
        <f t="shared" si="117"/>
        <v>0</v>
      </c>
      <c r="BH1789" s="22">
        <f t="shared" si="118"/>
        <v>-180</v>
      </c>
      <c r="BI1789" s="61" t="s">
        <v>72</v>
      </c>
      <c r="BJ1789" t="e">
        <f>+VLOOKUP(AH1789,Sheet4!A:A,1,FALSE())</f>
        <v>#N/A</v>
      </c>
      <c r="BO1789" s="62">
        <f t="shared" ref="BO1789:BO1816" si="122">+I1789+-H1789</f>
        <v>0</v>
      </c>
      <c r="BP1789" t="s">
        <v>1020</v>
      </c>
    </row>
    <row r="1790" spans="1:68" ht="12.75" customHeight="1" x14ac:dyDescent="0.3">
      <c r="A1790" s="60">
        <v>46114</v>
      </c>
      <c r="B1790" t="s">
        <v>74</v>
      </c>
      <c r="F1790" s="63">
        <v>11</v>
      </c>
      <c r="G1790">
        <v>5.5</v>
      </c>
      <c r="H1790" s="22">
        <v>12</v>
      </c>
      <c r="I1790" s="22">
        <v>12</v>
      </c>
      <c r="J1790" s="22">
        <f t="shared" si="121"/>
        <v>6.5</v>
      </c>
      <c r="L1790" s="22"/>
      <c r="M1790" s="22"/>
      <c r="S1790" t="s">
        <v>75</v>
      </c>
      <c r="W1790">
        <v>2601209</v>
      </c>
      <c r="X1790" t="s">
        <v>1017</v>
      </c>
      <c r="Y1790" t="s">
        <v>67</v>
      </c>
      <c r="Z1790" t="s">
        <v>268</v>
      </c>
      <c r="AA1790" t="s">
        <v>1018</v>
      </c>
      <c r="AH1790" t="s">
        <v>1017</v>
      </c>
      <c r="AI1790" t="s">
        <v>1019</v>
      </c>
      <c r="AJ1790" t="s">
        <v>271</v>
      </c>
      <c r="AK1790" t="s">
        <v>272</v>
      </c>
      <c r="AO1790">
        <v>260001</v>
      </c>
      <c r="BC1790" s="22">
        <v>1</v>
      </c>
      <c r="BG1790">
        <f t="shared" si="117"/>
        <v>0</v>
      </c>
      <c r="BH1790" s="22">
        <f t="shared" si="118"/>
        <v>-12</v>
      </c>
      <c r="BI1790" s="61" t="s">
        <v>72</v>
      </c>
      <c r="BJ1790" t="e">
        <f>+VLOOKUP(AH1790,Sheet4!A:A,1,FALSE())</f>
        <v>#N/A</v>
      </c>
      <c r="BO1790" s="62">
        <f t="shared" si="122"/>
        <v>0</v>
      </c>
      <c r="BP1790" t="s">
        <v>1020</v>
      </c>
    </row>
    <row r="1791" spans="1:68" ht="12.75" customHeight="1" x14ac:dyDescent="0.3">
      <c r="A1791" s="60">
        <v>46114</v>
      </c>
      <c r="B1791" t="s">
        <v>76</v>
      </c>
      <c r="F1791">
        <v>220</v>
      </c>
      <c r="G1791">
        <v>220</v>
      </c>
      <c r="H1791" s="22">
        <v>240</v>
      </c>
      <c r="I1791" s="22">
        <v>240</v>
      </c>
      <c r="J1791" s="22">
        <f t="shared" si="121"/>
        <v>20</v>
      </c>
      <c r="L1791" s="22"/>
      <c r="M1791" s="22"/>
      <c r="S1791" t="s">
        <v>77</v>
      </c>
      <c r="W1791">
        <v>2601209</v>
      </c>
      <c r="X1791" t="s">
        <v>1017</v>
      </c>
      <c r="Y1791" t="s">
        <v>67</v>
      </c>
      <c r="Z1791" t="s">
        <v>268</v>
      </c>
      <c r="AA1791" t="s">
        <v>1018</v>
      </c>
      <c r="AH1791" t="s">
        <v>1017</v>
      </c>
      <c r="AI1791" t="s">
        <v>1019</v>
      </c>
      <c r="AJ1791" t="s">
        <v>271</v>
      </c>
      <c r="AK1791" t="s">
        <v>272</v>
      </c>
      <c r="AO1791">
        <v>260001</v>
      </c>
      <c r="BC1791" s="22">
        <v>20</v>
      </c>
      <c r="BG1791">
        <f t="shared" si="117"/>
        <v>0</v>
      </c>
      <c r="BH1791" s="22">
        <f t="shared" si="118"/>
        <v>-240</v>
      </c>
      <c r="BI1791" s="61" t="s">
        <v>72</v>
      </c>
      <c r="BJ1791" t="e">
        <f>+VLOOKUP(AH1791,Sheet4!A:A,1,FALSE())</f>
        <v>#N/A</v>
      </c>
      <c r="BO1791" s="62">
        <f t="shared" si="122"/>
        <v>0</v>
      </c>
      <c r="BP1791" t="s">
        <v>1020</v>
      </c>
    </row>
    <row r="1792" spans="1:68" ht="12.75" customHeight="1" x14ac:dyDescent="0.3">
      <c r="A1792" s="60">
        <v>46114</v>
      </c>
      <c r="B1792" t="s">
        <v>78</v>
      </c>
      <c r="F1792" s="63">
        <v>9</v>
      </c>
      <c r="G1792">
        <v>4.5</v>
      </c>
      <c r="H1792" s="22">
        <v>12</v>
      </c>
      <c r="I1792" s="22">
        <v>12</v>
      </c>
      <c r="J1792" s="22">
        <f t="shared" si="121"/>
        <v>7.5</v>
      </c>
      <c r="L1792" s="22"/>
      <c r="M1792" s="22"/>
      <c r="S1792" t="s">
        <v>79</v>
      </c>
      <c r="W1792">
        <v>2601209</v>
      </c>
      <c r="X1792" t="s">
        <v>1017</v>
      </c>
      <c r="Y1792" t="s">
        <v>67</v>
      </c>
      <c r="Z1792" t="s">
        <v>268</v>
      </c>
      <c r="AA1792" t="s">
        <v>1018</v>
      </c>
      <c r="AH1792" t="s">
        <v>1017</v>
      </c>
      <c r="AI1792" t="s">
        <v>1019</v>
      </c>
      <c r="AJ1792" t="s">
        <v>271</v>
      </c>
      <c r="AK1792" t="s">
        <v>272</v>
      </c>
      <c r="AO1792">
        <v>260001</v>
      </c>
      <c r="BC1792" s="22">
        <v>3</v>
      </c>
      <c r="BG1792">
        <f t="shared" si="117"/>
        <v>0</v>
      </c>
      <c r="BH1792" s="22">
        <f t="shared" si="118"/>
        <v>-12</v>
      </c>
      <c r="BI1792" s="61" t="s">
        <v>72</v>
      </c>
      <c r="BJ1792" t="e">
        <f>+VLOOKUP(AH1792,Sheet4!A:A,1,FALSE())</f>
        <v>#N/A</v>
      </c>
      <c r="BO1792" s="62">
        <f t="shared" si="122"/>
        <v>0</v>
      </c>
      <c r="BP1792" t="s">
        <v>1020</v>
      </c>
    </row>
    <row r="1793" spans="1:68" ht="12.75" customHeight="1" x14ac:dyDescent="0.3">
      <c r="A1793" s="60">
        <v>46114</v>
      </c>
      <c r="B1793" t="s">
        <v>80</v>
      </c>
      <c r="F1793">
        <v>112.5</v>
      </c>
      <c r="G1793">
        <v>112.5</v>
      </c>
      <c r="H1793" s="22">
        <v>150</v>
      </c>
      <c r="I1793" s="22">
        <v>150</v>
      </c>
      <c r="J1793" s="22">
        <f t="shared" si="121"/>
        <v>37.5</v>
      </c>
      <c r="L1793" s="22">
        <f>I1793/12.5</f>
        <v>12</v>
      </c>
      <c r="M1793" s="22"/>
      <c r="S1793" t="s">
        <v>81</v>
      </c>
      <c r="W1793">
        <v>2601209</v>
      </c>
      <c r="X1793" t="s">
        <v>1017</v>
      </c>
      <c r="Y1793" t="s">
        <v>67</v>
      </c>
      <c r="Z1793" t="s">
        <v>268</v>
      </c>
      <c r="AA1793" t="s">
        <v>1018</v>
      </c>
      <c r="AH1793" t="s">
        <v>1017</v>
      </c>
      <c r="AI1793" t="s">
        <v>1019</v>
      </c>
      <c r="AJ1793" t="s">
        <v>271</v>
      </c>
      <c r="AK1793" t="s">
        <v>272</v>
      </c>
      <c r="AO1793">
        <v>260001</v>
      </c>
      <c r="BC1793" s="22">
        <v>37.5</v>
      </c>
      <c r="BG1793">
        <f t="shared" si="117"/>
        <v>0</v>
      </c>
      <c r="BH1793" s="22">
        <f t="shared" si="118"/>
        <v>-150</v>
      </c>
      <c r="BI1793" s="61" t="s">
        <v>72</v>
      </c>
      <c r="BJ1793" t="e">
        <f>+VLOOKUP(AH1793,Sheet4!A:A,1,FALSE())</f>
        <v>#N/A</v>
      </c>
      <c r="BO1793" s="62">
        <f t="shared" si="122"/>
        <v>0</v>
      </c>
      <c r="BP1793" t="s">
        <v>1020</v>
      </c>
    </row>
    <row r="1794" spans="1:68" ht="12.75" customHeight="1" x14ac:dyDescent="0.3">
      <c r="A1794" s="60">
        <v>46114</v>
      </c>
      <c r="B1794" t="s">
        <v>82</v>
      </c>
      <c r="F1794" s="63">
        <v>6</v>
      </c>
      <c r="G1794">
        <v>3</v>
      </c>
      <c r="H1794" s="22">
        <v>0</v>
      </c>
      <c r="I1794" s="22">
        <v>0</v>
      </c>
      <c r="J1794" s="22">
        <f t="shared" si="121"/>
        <v>-3</v>
      </c>
      <c r="L1794" s="22"/>
      <c r="M1794" s="22"/>
      <c r="S1794" t="s">
        <v>83</v>
      </c>
      <c r="W1794">
        <v>2601209</v>
      </c>
      <c r="X1794" t="s">
        <v>1017</v>
      </c>
      <c r="Y1794" t="s">
        <v>67</v>
      </c>
      <c r="Z1794" t="s">
        <v>268</v>
      </c>
      <c r="AA1794" t="s">
        <v>1018</v>
      </c>
      <c r="AH1794" t="s">
        <v>1017</v>
      </c>
      <c r="AI1794" t="s">
        <v>1019</v>
      </c>
      <c r="AJ1794" t="s">
        <v>271</v>
      </c>
      <c r="AK1794" t="s">
        <v>272</v>
      </c>
      <c r="AO1794">
        <v>260001</v>
      </c>
      <c r="BC1794" s="22">
        <v>-6</v>
      </c>
      <c r="BG1794">
        <f t="shared" ref="BG1794:BG1857" si="123">+BD1794+BE1794</f>
        <v>0</v>
      </c>
      <c r="BH1794" s="22">
        <f t="shared" ref="BH1794:BH1857" si="124">+BG1794-I1794</f>
        <v>0</v>
      </c>
      <c r="BI1794" s="61" t="s">
        <v>72</v>
      </c>
      <c r="BJ1794" t="e">
        <f>+VLOOKUP(AH1794,Sheet4!A:A,1,FALSE())</f>
        <v>#N/A</v>
      </c>
      <c r="BO1794" s="62">
        <f t="shared" si="122"/>
        <v>0</v>
      </c>
      <c r="BP1794" t="s">
        <v>1020</v>
      </c>
    </row>
    <row r="1795" spans="1:68" ht="12.75" customHeight="1" x14ac:dyDescent="0.3">
      <c r="A1795" s="60">
        <v>46114</v>
      </c>
      <c r="B1795" t="s">
        <v>84</v>
      </c>
      <c r="F1795">
        <v>100</v>
      </c>
      <c r="G1795">
        <v>100</v>
      </c>
      <c r="H1795" s="22">
        <v>0</v>
      </c>
      <c r="I1795" s="22">
        <v>0</v>
      </c>
      <c r="J1795" s="22">
        <f t="shared" si="121"/>
        <v>-100</v>
      </c>
      <c r="L1795" s="22"/>
      <c r="M1795" s="22">
        <f>I1795/50</f>
        <v>0</v>
      </c>
      <c r="S1795" t="s">
        <v>85</v>
      </c>
      <c r="W1795">
        <v>2601209</v>
      </c>
      <c r="X1795" t="s">
        <v>1017</v>
      </c>
      <c r="Y1795" t="s">
        <v>67</v>
      </c>
      <c r="Z1795" t="s">
        <v>268</v>
      </c>
      <c r="AA1795" t="s">
        <v>1018</v>
      </c>
      <c r="AH1795" t="s">
        <v>1017</v>
      </c>
      <c r="AI1795" t="s">
        <v>1019</v>
      </c>
      <c r="AJ1795" t="s">
        <v>271</v>
      </c>
      <c r="AK1795" t="s">
        <v>272</v>
      </c>
      <c r="AO1795">
        <v>260001</v>
      </c>
      <c r="BC1795" s="22">
        <v>-100</v>
      </c>
      <c r="BG1795">
        <f t="shared" si="123"/>
        <v>0</v>
      </c>
      <c r="BH1795" s="22">
        <f t="shared" si="124"/>
        <v>0</v>
      </c>
      <c r="BI1795" s="61" t="s">
        <v>72</v>
      </c>
      <c r="BJ1795" t="e">
        <f>+VLOOKUP(AH1795,Sheet4!A:A,1,FALSE())</f>
        <v>#N/A</v>
      </c>
      <c r="BO1795" s="62">
        <f t="shared" si="122"/>
        <v>0</v>
      </c>
      <c r="BP1795" t="s">
        <v>1020</v>
      </c>
    </row>
    <row r="1796" spans="1:68" ht="12.75" customHeight="1" x14ac:dyDescent="0.3">
      <c r="A1796" s="60">
        <v>46114</v>
      </c>
      <c r="B1796" t="s">
        <v>63</v>
      </c>
      <c r="F1796">
        <v>3840</v>
      </c>
      <c r="G1796">
        <v>3840</v>
      </c>
      <c r="H1796" s="22">
        <v>0</v>
      </c>
      <c r="I1796" s="22">
        <v>0</v>
      </c>
      <c r="J1796" s="22">
        <f t="shared" si="121"/>
        <v>-3840</v>
      </c>
      <c r="K1796" t="s">
        <v>109</v>
      </c>
      <c r="L1796" s="22"/>
      <c r="M1796" s="22"/>
      <c r="S1796" t="s">
        <v>65</v>
      </c>
      <c r="W1796">
        <v>2601210</v>
      </c>
      <c r="X1796" t="s">
        <v>1021</v>
      </c>
      <c r="Y1796" t="s">
        <v>119</v>
      </c>
      <c r="Z1796" t="s">
        <v>520</v>
      </c>
      <c r="AA1796" t="s">
        <v>1022</v>
      </c>
      <c r="AH1796" t="s">
        <v>1021</v>
      </c>
      <c r="AI1796" t="s">
        <v>1023</v>
      </c>
      <c r="AJ1796" t="s">
        <v>523</v>
      </c>
      <c r="AK1796">
        <v>867084801</v>
      </c>
      <c r="AO1796">
        <v>260001</v>
      </c>
      <c r="BC1796" s="22">
        <v>-3840</v>
      </c>
      <c r="BG1796">
        <f t="shared" si="123"/>
        <v>0</v>
      </c>
      <c r="BH1796" s="22">
        <f t="shared" si="124"/>
        <v>0</v>
      </c>
      <c r="BI1796" s="61" t="s">
        <v>72</v>
      </c>
      <c r="BJ1796" t="e">
        <f>+VLOOKUP(AH1796,Sheet4!A:A,1,FALSE())</f>
        <v>#N/A</v>
      </c>
      <c r="BO1796" s="62">
        <f t="shared" si="122"/>
        <v>0</v>
      </c>
      <c r="BP1796" t="s">
        <v>1024</v>
      </c>
    </row>
    <row r="1797" spans="1:68" ht="12.75" customHeight="1" x14ac:dyDescent="0.3">
      <c r="A1797" s="60">
        <v>46114</v>
      </c>
      <c r="B1797" t="s">
        <v>63</v>
      </c>
      <c r="F1797">
        <v>1860</v>
      </c>
      <c r="G1797">
        <v>1860</v>
      </c>
      <c r="H1797" s="22">
        <v>0</v>
      </c>
      <c r="I1797" s="22">
        <v>0</v>
      </c>
      <c r="J1797" s="22">
        <f t="shared" si="121"/>
        <v>-1860</v>
      </c>
      <c r="K1797" t="s">
        <v>109</v>
      </c>
      <c r="L1797" s="22"/>
      <c r="M1797" s="22"/>
      <c r="S1797" t="s">
        <v>65</v>
      </c>
      <c r="W1797">
        <v>2601210</v>
      </c>
      <c r="X1797" t="s">
        <v>1021</v>
      </c>
      <c r="Y1797" t="s">
        <v>119</v>
      </c>
      <c r="Z1797" t="s">
        <v>520</v>
      </c>
      <c r="AA1797" t="s">
        <v>673</v>
      </c>
      <c r="AH1797" t="s">
        <v>1021</v>
      </c>
      <c r="AI1797" t="s">
        <v>1023</v>
      </c>
      <c r="AJ1797" t="s">
        <v>523</v>
      </c>
      <c r="AK1797">
        <v>867084801</v>
      </c>
      <c r="AO1797">
        <v>260001</v>
      </c>
      <c r="BC1797" s="22">
        <v>-1860</v>
      </c>
      <c r="BG1797">
        <f t="shared" si="123"/>
        <v>0</v>
      </c>
      <c r="BH1797" s="22">
        <f t="shared" si="124"/>
        <v>0</v>
      </c>
      <c r="BI1797" s="61" t="s">
        <v>72</v>
      </c>
      <c r="BJ1797" t="e">
        <f>+VLOOKUP(AH1797,Sheet4!A:A,1,FALSE())</f>
        <v>#N/A</v>
      </c>
      <c r="BO1797" s="62">
        <f t="shared" si="122"/>
        <v>0</v>
      </c>
      <c r="BP1797" t="s">
        <v>1024</v>
      </c>
    </row>
    <row r="1798" spans="1:68" ht="12.75" customHeight="1" x14ac:dyDescent="0.3">
      <c r="A1798" s="60">
        <v>46114</v>
      </c>
      <c r="B1798" t="s">
        <v>74</v>
      </c>
      <c r="F1798" s="63">
        <v>256</v>
      </c>
      <c r="G1798">
        <v>128</v>
      </c>
      <c r="H1798" s="22">
        <v>0</v>
      </c>
      <c r="I1798" s="22">
        <v>0</v>
      </c>
      <c r="J1798" s="22">
        <f t="shared" si="121"/>
        <v>-128</v>
      </c>
      <c r="L1798" s="22"/>
      <c r="M1798" s="22"/>
      <c r="S1798" t="s">
        <v>75</v>
      </c>
      <c r="W1798">
        <v>2601210</v>
      </c>
      <c r="X1798" t="s">
        <v>1021</v>
      </c>
      <c r="Y1798" t="s">
        <v>119</v>
      </c>
      <c r="Z1798" t="s">
        <v>520</v>
      </c>
      <c r="AA1798" t="s">
        <v>1022</v>
      </c>
      <c r="AH1798" t="s">
        <v>1021</v>
      </c>
      <c r="AI1798" t="s">
        <v>1023</v>
      </c>
      <c r="AJ1798" t="s">
        <v>523</v>
      </c>
      <c r="AK1798">
        <v>867084801</v>
      </c>
      <c r="AO1798">
        <v>260001</v>
      </c>
      <c r="BC1798" s="22">
        <v>-256</v>
      </c>
      <c r="BG1798">
        <f t="shared" si="123"/>
        <v>0</v>
      </c>
      <c r="BH1798" s="22">
        <f t="shared" si="124"/>
        <v>0</v>
      </c>
      <c r="BI1798" s="61" t="s">
        <v>72</v>
      </c>
      <c r="BJ1798" t="e">
        <f>+VLOOKUP(AH1798,Sheet4!A:A,1,FALSE())</f>
        <v>#N/A</v>
      </c>
      <c r="BO1798" s="62">
        <f t="shared" si="122"/>
        <v>0</v>
      </c>
      <c r="BP1798" t="s">
        <v>1024</v>
      </c>
    </row>
    <row r="1799" spans="1:68" ht="12.75" customHeight="1" x14ac:dyDescent="0.3">
      <c r="A1799" s="60">
        <v>46114</v>
      </c>
      <c r="B1799" t="s">
        <v>74</v>
      </c>
      <c r="F1799" s="63">
        <v>124</v>
      </c>
      <c r="G1799">
        <v>62</v>
      </c>
      <c r="H1799" s="22">
        <v>0</v>
      </c>
      <c r="I1799" s="22">
        <v>0</v>
      </c>
      <c r="J1799" s="22">
        <f t="shared" si="121"/>
        <v>-62</v>
      </c>
      <c r="L1799" s="22"/>
      <c r="M1799" s="22"/>
      <c r="S1799" t="s">
        <v>75</v>
      </c>
      <c r="W1799">
        <v>2601210</v>
      </c>
      <c r="X1799" t="s">
        <v>1021</v>
      </c>
      <c r="Y1799" t="s">
        <v>119</v>
      </c>
      <c r="Z1799" t="s">
        <v>520</v>
      </c>
      <c r="AA1799" t="s">
        <v>673</v>
      </c>
      <c r="AH1799" t="s">
        <v>1021</v>
      </c>
      <c r="AI1799" t="s">
        <v>1023</v>
      </c>
      <c r="AJ1799" t="s">
        <v>523</v>
      </c>
      <c r="AK1799">
        <v>867084801</v>
      </c>
      <c r="AO1799">
        <v>260001</v>
      </c>
      <c r="BC1799" s="22">
        <v>-124</v>
      </c>
      <c r="BG1799">
        <f t="shared" si="123"/>
        <v>0</v>
      </c>
      <c r="BH1799" s="22">
        <f t="shared" si="124"/>
        <v>0</v>
      </c>
      <c r="BI1799" s="61" t="s">
        <v>72</v>
      </c>
      <c r="BJ1799" t="e">
        <f>+VLOOKUP(AH1799,Sheet4!A:A,1,FALSE())</f>
        <v>#N/A</v>
      </c>
      <c r="BO1799" s="62">
        <f t="shared" si="122"/>
        <v>0</v>
      </c>
      <c r="BP1799" t="s">
        <v>1024</v>
      </c>
    </row>
    <row r="1800" spans="1:68" ht="12.75" customHeight="1" x14ac:dyDescent="0.3">
      <c r="A1800" s="60">
        <v>46114</v>
      </c>
      <c r="B1800" t="s">
        <v>76</v>
      </c>
      <c r="F1800">
        <v>5120</v>
      </c>
      <c r="G1800">
        <v>5120</v>
      </c>
      <c r="H1800" s="22">
        <v>0</v>
      </c>
      <c r="I1800" s="22">
        <v>0</v>
      </c>
      <c r="J1800" s="22">
        <f t="shared" si="121"/>
        <v>-5120</v>
      </c>
      <c r="L1800" s="22"/>
      <c r="M1800" s="22"/>
      <c r="S1800" t="s">
        <v>77</v>
      </c>
      <c r="W1800">
        <v>2601210</v>
      </c>
      <c r="X1800" t="s">
        <v>1021</v>
      </c>
      <c r="Y1800" t="s">
        <v>119</v>
      </c>
      <c r="Z1800" t="s">
        <v>520</v>
      </c>
      <c r="AA1800" t="s">
        <v>1022</v>
      </c>
      <c r="AH1800" t="s">
        <v>1021</v>
      </c>
      <c r="AI1800" t="s">
        <v>1023</v>
      </c>
      <c r="AJ1800" t="s">
        <v>523</v>
      </c>
      <c r="AK1800">
        <v>867084801</v>
      </c>
      <c r="AO1800">
        <v>260001</v>
      </c>
      <c r="BC1800" s="22">
        <v>-5120</v>
      </c>
      <c r="BG1800">
        <f t="shared" si="123"/>
        <v>0</v>
      </c>
      <c r="BH1800" s="22">
        <f t="shared" si="124"/>
        <v>0</v>
      </c>
      <c r="BI1800" s="61" t="s">
        <v>72</v>
      </c>
      <c r="BJ1800" t="e">
        <f>+VLOOKUP(AH1800,Sheet4!A:A,1,FALSE())</f>
        <v>#N/A</v>
      </c>
      <c r="BO1800" s="62">
        <f t="shared" si="122"/>
        <v>0</v>
      </c>
      <c r="BP1800" t="s">
        <v>1024</v>
      </c>
    </row>
    <row r="1801" spans="1:68" ht="12.75" customHeight="1" x14ac:dyDescent="0.3">
      <c r="A1801" s="60">
        <v>46114</v>
      </c>
      <c r="B1801" t="s">
        <v>76</v>
      </c>
      <c r="F1801">
        <v>2480</v>
      </c>
      <c r="G1801">
        <v>2480</v>
      </c>
      <c r="H1801" s="22">
        <v>0</v>
      </c>
      <c r="I1801" s="22">
        <v>0</v>
      </c>
      <c r="J1801" s="22">
        <f t="shared" si="121"/>
        <v>-2480</v>
      </c>
      <c r="L1801" s="22"/>
      <c r="M1801" s="22"/>
      <c r="S1801" t="s">
        <v>77</v>
      </c>
      <c r="W1801">
        <v>2601210</v>
      </c>
      <c r="X1801" t="s">
        <v>1021</v>
      </c>
      <c r="Y1801" t="s">
        <v>119</v>
      </c>
      <c r="Z1801" t="s">
        <v>520</v>
      </c>
      <c r="AA1801" t="s">
        <v>673</v>
      </c>
      <c r="AH1801" t="s">
        <v>1021</v>
      </c>
      <c r="AI1801" t="s">
        <v>1023</v>
      </c>
      <c r="AJ1801" t="s">
        <v>523</v>
      </c>
      <c r="AK1801">
        <v>867084801</v>
      </c>
      <c r="AO1801">
        <v>260001</v>
      </c>
      <c r="BC1801" s="22">
        <v>-2480</v>
      </c>
      <c r="BG1801">
        <f t="shared" si="123"/>
        <v>0</v>
      </c>
      <c r="BH1801" s="22">
        <f t="shared" si="124"/>
        <v>0</v>
      </c>
      <c r="BI1801" s="61" t="s">
        <v>72</v>
      </c>
      <c r="BJ1801" t="e">
        <f>+VLOOKUP(AH1801,Sheet4!A:A,1,FALSE())</f>
        <v>#N/A</v>
      </c>
      <c r="BO1801" s="62">
        <f t="shared" si="122"/>
        <v>0</v>
      </c>
      <c r="BP1801" t="s">
        <v>1024</v>
      </c>
    </row>
    <row r="1802" spans="1:68" ht="12.75" customHeight="1" x14ac:dyDescent="0.3">
      <c r="A1802" s="60">
        <v>46114</v>
      </c>
      <c r="B1802" t="s">
        <v>78</v>
      </c>
      <c r="F1802" s="63">
        <v>219</v>
      </c>
      <c r="G1802">
        <v>109.5</v>
      </c>
      <c r="H1802" s="22">
        <v>0</v>
      </c>
      <c r="I1802" s="22">
        <v>0</v>
      </c>
      <c r="J1802" s="22">
        <f t="shared" si="121"/>
        <v>-109.5</v>
      </c>
      <c r="L1802" s="22"/>
      <c r="M1802" s="22"/>
      <c r="S1802" t="s">
        <v>79</v>
      </c>
      <c r="W1802">
        <v>2601210</v>
      </c>
      <c r="X1802" t="s">
        <v>1021</v>
      </c>
      <c r="Y1802" t="s">
        <v>119</v>
      </c>
      <c r="Z1802" t="s">
        <v>520</v>
      </c>
      <c r="AA1802" t="s">
        <v>1022</v>
      </c>
      <c r="AH1802" t="s">
        <v>1021</v>
      </c>
      <c r="AI1802" t="s">
        <v>1023</v>
      </c>
      <c r="AJ1802" t="s">
        <v>523</v>
      </c>
      <c r="AK1802">
        <v>867084801</v>
      </c>
      <c r="AO1802">
        <v>260001</v>
      </c>
      <c r="BC1802" s="22">
        <v>-219</v>
      </c>
      <c r="BG1802">
        <f t="shared" si="123"/>
        <v>0</v>
      </c>
      <c r="BH1802" s="22">
        <f t="shared" si="124"/>
        <v>0</v>
      </c>
      <c r="BI1802" s="61" t="s">
        <v>72</v>
      </c>
      <c r="BJ1802" t="e">
        <f>+VLOOKUP(AH1802,Sheet4!A:A,1,FALSE())</f>
        <v>#N/A</v>
      </c>
      <c r="BO1802" s="62">
        <f t="shared" si="122"/>
        <v>0</v>
      </c>
      <c r="BP1802" t="s">
        <v>1024</v>
      </c>
    </row>
    <row r="1803" spans="1:68" ht="12.75" customHeight="1" x14ac:dyDescent="0.3">
      <c r="A1803" s="60">
        <v>46114</v>
      </c>
      <c r="B1803" t="s">
        <v>78</v>
      </c>
      <c r="F1803" s="63">
        <v>98</v>
      </c>
      <c r="G1803">
        <v>49</v>
      </c>
      <c r="H1803" s="22">
        <v>0</v>
      </c>
      <c r="I1803" s="22">
        <v>0</v>
      </c>
      <c r="J1803" s="22">
        <f t="shared" si="121"/>
        <v>-49</v>
      </c>
      <c r="L1803" s="22"/>
      <c r="M1803" s="22"/>
      <c r="S1803" t="s">
        <v>79</v>
      </c>
      <c r="W1803">
        <v>2601210</v>
      </c>
      <c r="X1803" t="s">
        <v>1021</v>
      </c>
      <c r="Y1803" t="s">
        <v>119</v>
      </c>
      <c r="Z1803" t="s">
        <v>520</v>
      </c>
      <c r="AA1803" t="s">
        <v>673</v>
      </c>
      <c r="AH1803" t="s">
        <v>1021</v>
      </c>
      <c r="AI1803" t="s">
        <v>1023</v>
      </c>
      <c r="AJ1803" t="s">
        <v>523</v>
      </c>
      <c r="AK1803">
        <v>867084801</v>
      </c>
      <c r="AO1803">
        <v>260001</v>
      </c>
      <c r="BC1803" s="22">
        <v>-98</v>
      </c>
      <c r="BG1803">
        <f t="shared" si="123"/>
        <v>0</v>
      </c>
      <c r="BH1803" s="22">
        <f t="shared" si="124"/>
        <v>0</v>
      </c>
      <c r="BI1803" s="61" t="s">
        <v>72</v>
      </c>
      <c r="BJ1803" t="e">
        <f>+VLOOKUP(AH1803,Sheet4!A:A,1,FALSE())</f>
        <v>#N/A</v>
      </c>
      <c r="BO1803" s="62">
        <f t="shared" si="122"/>
        <v>0</v>
      </c>
      <c r="BP1803" t="s">
        <v>1024</v>
      </c>
    </row>
    <row r="1804" spans="1:68" ht="12.75" customHeight="1" x14ac:dyDescent="0.3">
      <c r="A1804" s="60">
        <v>46114</v>
      </c>
      <c r="B1804" t="s">
        <v>80</v>
      </c>
      <c r="F1804">
        <v>2737.5</v>
      </c>
      <c r="G1804">
        <v>2737.5</v>
      </c>
      <c r="H1804" s="22">
        <v>0</v>
      </c>
      <c r="I1804" s="22">
        <v>0</v>
      </c>
      <c r="J1804" s="22">
        <f t="shared" si="121"/>
        <v>-2737.5</v>
      </c>
      <c r="L1804" s="22"/>
      <c r="M1804" s="22"/>
      <c r="S1804" t="s">
        <v>81</v>
      </c>
      <c r="W1804">
        <v>2601210</v>
      </c>
      <c r="X1804" t="s">
        <v>1021</v>
      </c>
      <c r="Y1804" t="s">
        <v>119</v>
      </c>
      <c r="Z1804" t="s">
        <v>520</v>
      </c>
      <c r="AA1804" t="s">
        <v>1022</v>
      </c>
      <c r="AH1804" t="s">
        <v>1021</v>
      </c>
      <c r="AI1804" t="s">
        <v>1023</v>
      </c>
      <c r="AJ1804" t="s">
        <v>523</v>
      </c>
      <c r="AK1804">
        <v>867084801</v>
      </c>
      <c r="AO1804">
        <v>260001</v>
      </c>
      <c r="BC1804" s="22">
        <v>-2737.5</v>
      </c>
      <c r="BG1804">
        <f t="shared" si="123"/>
        <v>0</v>
      </c>
      <c r="BH1804" s="22">
        <f t="shared" si="124"/>
        <v>0</v>
      </c>
      <c r="BI1804" s="61" t="s">
        <v>72</v>
      </c>
      <c r="BJ1804" t="e">
        <f>+VLOOKUP(AH1804,Sheet4!A:A,1,FALSE())</f>
        <v>#N/A</v>
      </c>
      <c r="BO1804" s="62">
        <f t="shared" si="122"/>
        <v>0</v>
      </c>
      <c r="BP1804" t="s">
        <v>1024</v>
      </c>
    </row>
    <row r="1805" spans="1:68" ht="12.75" customHeight="1" x14ac:dyDescent="0.3">
      <c r="A1805" s="60">
        <v>46114</v>
      </c>
      <c r="B1805" t="s">
        <v>80</v>
      </c>
      <c r="F1805">
        <v>1225</v>
      </c>
      <c r="G1805">
        <v>1225</v>
      </c>
      <c r="H1805" s="22">
        <v>0</v>
      </c>
      <c r="I1805" s="22">
        <v>0</v>
      </c>
      <c r="J1805" s="22">
        <f t="shared" si="121"/>
        <v>-1225</v>
      </c>
      <c r="L1805" s="22"/>
      <c r="M1805" s="22"/>
      <c r="S1805" t="s">
        <v>81</v>
      </c>
      <c r="W1805">
        <v>2601210</v>
      </c>
      <c r="X1805" t="s">
        <v>1021</v>
      </c>
      <c r="Y1805" t="s">
        <v>119</v>
      </c>
      <c r="Z1805" t="s">
        <v>520</v>
      </c>
      <c r="AA1805" t="s">
        <v>673</v>
      </c>
      <c r="AH1805" t="s">
        <v>1021</v>
      </c>
      <c r="AI1805" t="s">
        <v>1023</v>
      </c>
      <c r="AJ1805" t="s">
        <v>523</v>
      </c>
      <c r="AK1805">
        <v>867084801</v>
      </c>
      <c r="AO1805">
        <v>260001</v>
      </c>
      <c r="BC1805" s="22">
        <v>-1225</v>
      </c>
      <c r="BG1805">
        <f t="shared" si="123"/>
        <v>0</v>
      </c>
      <c r="BH1805" s="22">
        <f t="shared" si="124"/>
        <v>0</v>
      </c>
      <c r="BI1805" s="61" t="s">
        <v>72</v>
      </c>
      <c r="BJ1805" t="e">
        <f>+VLOOKUP(AH1805,Sheet4!A:A,1,FALSE())</f>
        <v>#N/A</v>
      </c>
      <c r="BO1805" s="62">
        <f t="shared" si="122"/>
        <v>0</v>
      </c>
      <c r="BP1805" t="s">
        <v>1024</v>
      </c>
    </row>
    <row r="1806" spans="1:68" ht="12.75" customHeight="1" x14ac:dyDescent="0.3">
      <c r="A1806" s="60">
        <v>46114</v>
      </c>
      <c r="B1806" t="s">
        <v>82</v>
      </c>
      <c r="F1806" s="63">
        <v>111</v>
      </c>
      <c r="G1806">
        <v>55.5</v>
      </c>
      <c r="H1806" s="22">
        <v>0</v>
      </c>
      <c r="I1806" s="22">
        <v>0</v>
      </c>
      <c r="J1806" s="22">
        <f t="shared" si="121"/>
        <v>-55.5</v>
      </c>
      <c r="L1806" s="22"/>
      <c r="M1806" s="22"/>
      <c r="S1806" t="s">
        <v>83</v>
      </c>
      <c r="W1806">
        <v>2601210</v>
      </c>
      <c r="X1806" t="s">
        <v>1021</v>
      </c>
      <c r="Y1806" t="s">
        <v>119</v>
      </c>
      <c r="Z1806" t="s">
        <v>520</v>
      </c>
      <c r="AA1806" t="s">
        <v>1022</v>
      </c>
      <c r="AH1806" t="s">
        <v>1021</v>
      </c>
      <c r="AI1806" t="s">
        <v>1023</v>
      </c>
      <c r="AJ1806" t="s">
        <v>523</v>
      </c>
      <c r="AK1806">
        <v>867084801</v>
      </c>
      <c r="AO1806">
        <v>260001</v>
      </c>
      <c r="BC1806" s="22">
        <v>-111</v>
      </c>
      <c r="BG1806">
        <f t="shared" si="123"/>
        <v>0</v>
      </c>
      <c r="BH1806" s="22">
        <f t="shared" si="124"/>
        <v>0</v>
      </c>
      <c r="BI1806" s="61" t="s">
        <v>72</v>
      </c>
      <c r="BJ1806" t="e">
        <f>+VLOOKUP(AH1806,Sheet4!A:A,1,FALSE())</f>
        <v>#N/A</v>
      </c>
      <c r="BO1806" s="62">
        <f t="shared" si="122"/>
        <v>0</v>
      </c>
      <c r="BP1806" t="s">
        <v>1024</v>
      </c>
    </row>
    <row r="1807" spans="1:68" ht="12.75" customHeight="1" x14ac:dyDescent="0.3">
      <c r="A1807" s="60">
        <v>46114</v>
      </c>
      <c r="B1807" t="s">
        <v>82</v>
      </c>
      <c r="F1807" s="63">
        <v>78</v>
      </c>
      <c r="G1807">
        <v>39</v>
      </c>
      <c r="H1807" s="22">
        <v>0</v>
      </c>
      <c r="I1807" s="22">
        <v>0</v>
      </c>
      <c r="J1807" s="22">
        <f t="shared" si="121"/>
        <v>-39</v>
      </c>
      <c r="L1807" s="22"/>
      <c r="M1807" s="22"/>
      <c r="S1807" t="s">
        <v>83</v>
      </c>
      <c r="W1807">
        <v>2601210</v>
      </c>
      <c r="X1807" t="s">
        <v>1021</v>
      </c>
      <c r="Y1807" t="s">
        <v>119</v>
      </c>
      <c r="Z1807" t="s">
        <v>520</v>
      </c>
      <c r="AA1807" t="s">
        <v>673</v>
      </c>
      <c r="AH1807" t="s">
        <v>1021</v>
      </c>
      <c r="AI1807" t="s">
        <v>1023</v>
      </c>
      <c r="AJ1807" t="s">
        <v>523</v>
      </c>
      <c r="AK1807">
        <v>867084801</v>
      </c>
      <c r="AO1807">
        <v>260001</v>
      </c>
      <c r="BC1807" s="22">
        <v>-78</v>
      </c>
      <c r="BG1807">
        <f t="shared" si="123"/>
        <v>0</v>
      </c>
      <c r="BH1807" s="22">
        <f t="shared" si="124"/>
        <v>0</v>
      </c>
      <c r="BI1807" s="61" t="s">
        <v>72</v>
      </c>
      <c r="BJ1807" t="e">
        <f>+VLOOKUP(AH1807,Sheet4!A:A,1,FALSE())</f>
        <v>#N/A</v>
      </c>
      <c r="BO1807" s="62">
        <f t="shared" si="122"/>
        <v>0</v>
      </c>
      <c r="BP1807" t="s">
        <v>1024</v>
      </c>
    </row>
    <row r="1808" spans="1:68" ht="12.75" customHeight="1" x14ac:dyDescent="0.3">
      <c r="A1808" s="60">
        <v>46114</v>
      </c>
      <c r="B1808" t="s">
        <v>84</v>
      </c>
      <c r="F1808">
        <v>1850</v>
      </c>
      <c r="G1808">
        <v>1850</v>
      </c>
      <c r="H1808" s="22">
        <v>0</v>
      </c>
      <c r="I1808" s="22">
        <v>0</v>
      </c>
      <c r="J1808" s="22">
        <f t="shared" si="121"/>
        <v>-1850</v>
      </c>
      <c r="L1808" s="22"/>
      <c r="M1808" s="22"/>
      <c r="S1808" t="s">
        <v>85</v>
      </c>
      <c r="W1808">
        <v>2601210</v>
      </c>
      <c r="X1808" t="s">
        <v>1021</v>
      </c>
      <c r="Y1808" t="s">
        <v>119</v>
      </c>
      <c r="Z1808" t="s">
        <v>520</v>
      </c>
      <c r="AA1808" t="s">
        <v>1022</v>
      </c>
      <c r="AH1808" t="s">
        <v>1021</v>
      </c>
      <c r="AI1808" t="s">
        <v>1023</v>
      </c>
      <c r="AJ1808" t="s">
        <v>523</v>
      </c>
      <c r="AK1808">
        <v>867084801</v>
      </c>
      <c r="AO1808">
        <v>260001</v>
      </c>
      <c r="BC1808" s="22">
        <v>-1850</v>
      </c>
      <c r="BG1808">
        <f t="shared" si="123"/>
        <v>0</v>
      </c>
      <c r="BH1808" s="22">
        <f t="shared" si="124"/>
        <v>0</v>
      </c>
      <c r="BI1808" s="61" t="s">
        <v>72</v>
      </c>
      <c r="BJ1808" t="e">
        <f>+VLOOKUP(AH1808,Sheet4!A:A,1,FALSE())</f>
        <v>#N/A</v>
      </c>
      <c r="BO1808" s="62">
        <f t="shared" si="122"/>
        <v>0</v>
      </c>
      <c r="BP1808" t="s">
        <v>1024</v>
      </c>
    </row>
    <row r="1809" spans="1:68" ht="12.75" customHeight="1" x14ac:dyDescent="0.3">
      <c r="A1809" s="60">
        <v>46114</v>
      </c>
      <c r="B1809" t="s">
        <v>84</v>
      </c>
      <c r="F1809">
        <v>1300</v>
      </c>
      <c r="G1809">
        <v>1300</v>
      </c>
      <c r="H1809" s="22">
        <v>0</v>
      </c>
      <c r="I1809" s="22">
        <v>0</v>
      </c>
      <c r="J1809" s="22">
        <f t="shared" si="121"/>
        <v>-1300</v>
      </c>
      <c r="L1809" s="22"/>
      <c r="M1809" s="22"/>
      <c r="S1809" t="s">
        <v>85</v>
      </c>
      <c r="W1809">
        <v>2601210</v>
      </c>
      <c r="X1809" t="s">
        <v>1021</v>
      </c>
      <c r="Y1809" t="s">
        <v>119</v>
      </c>
      <c r="Z1809" t="s">
        <v>520</v>
      </c>
      <c r="AA1809" t="s">
        <v>673</v>
      </c>
      <c r="AH1809" t="s">
        <v>1021</v>
      </c>
      <c r="AI1809" t="s">
        <v>1023</v>
      </c>
      <c r="AJ1809" t="s">
        <v>523</v>
      </c>
      <c r="AK1809">
        <v>867084801</v>
      </c>
      <c r="AO1809">
        <v>260001</v>
      </c>
      <c r="BC1809" s="22">
        <v>-1300</v>
      </c>
      <c r="BG1809">
        <f t="shared" si="123"/>
        <v>0</v>
      </c>
      <c r="BH1809" s="22">
        <f t="shared" si="124"/>
        <v>0</v>
      </c>
      <c r="BI1809" s="61" t="s">
        <v>72</v>
      </c>
      <c r="BJ1809" t="e">
        <f>+VLOOKUP(AH1809,Sheet4!A:A,1,FALSE())</f>
        <v>#N/A</v>
      </c>
      <c r="BO1809" s="62">
        <f t="shared" si="122"/>
        <v>0</v>
      </c>
      <c r="BP1809" t="s">
        <v>1024</v>
      </c>
    </row>
    <row r="1810" spans="1:68" ht="12.75" customHeight="1" x14ac:dyDescent="0.3">
      <c r="A1810" s="60">
        <v>46114</v>
      </c>
      <c r="B1810" t="s">
        <v>63</v>
      </c>
      <c r="F1810">
        <v>165</v>
      </c>
      <c r="G1810">
        <v>165</v>
      </c>
      <c r="H1810" s="22">
        <v>165</v>
      </c>
      <c r="I1810" s="22">
        <v>165</v>
      </c>
      <c r="J1810" s="22">
        <f t="shared" si="121"/>
        <v>0</v>
      </c>
      <c r="K1810" t="s">
        <v>93</v>
      </c>
      <c r="L1810" s="22"/>
      <c r="M1810" s="22"/>
      <c r="S1810" t="s">
        <v>65</v>
      </c>
      <c r="W1810">
        <v>2601211</v>
      </c>
      <c r="X1810" t="s">
        <v>1025</v>
      </c>
      <c r="Y1810" t="s">
        <v>67</v>
      </c>
      <c r="Z1810" t="s">
        <v>268</v>
      </c>
      <c r="AA1810" t="s">
        <v>773</v>
      </c>
      <c r="AH1810" t="s">
        <v>1025</v>
      </c>
      <c r="AI1810" t="s">
        <v>1026</v>
      </c>
      <c r="AJ1810" t="s">
        <v>271</v>
      </c>
      <c r="AK1810" t="s">
        <v>272</v>
      </c>
      <c r="AO1810">
        <v>260001</v>
      </c>
      <c r="BC1810" s="22">
        <v>0</v>
      </c>
      <c r="BG1810">
        <f t="shared" si="123"/>
        <v>0</v>
      </c>
      <c r="BH1810" s="22">
        <f t="shared" si="124"/>
        <v>-165</v>
      </c>
      <c r="BI1810" s="61" t="s">
        <v>72</v>
      </c>
      <c r="BJ1810" t="e">
        <f>+VLOOKUP(AH1810,Sheet4!A:A,1,FALSE())</f>
        <v>#N/A</v>
      </c>
      <c r="BO1810" s="62">
        <f t="shared" si="122"/>
        <v>0</v>
      </c>
      <c r="BP1810" t="s">
        <v>1027</v>
      </c>
    </row>
    <row r="1811" spans="1:68" ht="12.75" customHeight="1" x14ac:dyDescent="0.3">
      <c r="A1811" s="60">
        <v>46114</v>
      </c>
      <c r="B1811" t="s">
        <v>74</v>
      </c>
      <c r="F1811" s="63">
        <v>11</v>
      </c>
      <c r="G1811">
        <v>5.5</v>
      </c>
      <c r="H1811" s="22">
        <v>11</v>
      </c>
      <c r="I1811" s="22">
        <v>11</v>
      </c>
      <c r="J1811" s="22">
        <f t="shared" si="121"/>
        <v>5.5</v>
      </c>
      <c r="L1811" s="22"/>
      <c r="M1811" s="22"/>
      <c r="S1811" t="s">
        <v>75</v>
      </c>
      <c r="W1811">
        <v>2601211</v>
      </c>
      <c r="X1811" t="s">
        <v>1025</v>
      </c>
      <c r="Y1811" t="s">
        <v>67</v>
      </c>
      <c r="Z1811" t="s">
        <v>268</v>
      </c>
      <c r="AA1811" t="s">
        <v>773</v>
      </c>
      <c r="AH1811" t="s">
        <v>1025</v>
      </c>
      <c r="AI1811" t="s">
        <v>1026</v>
      </c>
      <c r="AJ1811" t="s">
        <v>271</v>
      </c>
      <c r="AK1811" t="s">
        <v>272</v>
      </c>
      <c r="AO1811">
        <v>260001</v>
      </c>
      <c r="BC1811" s="22">
        <v>0</v>
      </c>
      <c r="BG1811">
        <f t="shared" si="123"/>
        <v>0</v>
      </c>
      <c r="BH1811" s="22">
        <f t="shared" si="124"/>
        <v>-11</v>
      </c>
      <c r="BI1811" s="61" t="s">
        <v>72</v>
      </c>
      <c r="BJ1811" t="e">
        <f>+VLOOKUP(AH1811,Sheet4!A:A,1,FALSE())</f>
        <v>#N/A</v>
      </c>
      <c r="BO1811" s="62">
        <f t="shared" si="122"/>
        <v>0</v>
      </c>
      <c r="BP1811" t="s">
        <v>1027</v>
      </c>
    </row>
    <row r="1812" spans="1:68" ht="12.75" customHeight="1" x14ac:dyDescent="0.3">
      <c r="A1812" s="60">
        <v>46114</v>
      </c>
      <c r="B1812" t="s">
        <v>76</v>
      </c>
      <c r="F1812">
        <v>220</v>
      </c>
      <c r="G1812">
        <v>220</v>
      </c>
      <c r="H1812" s="22">
        <v>220</v>
      </c>
      <c r="I1812" s="22">
        <v>220</v>
      </c>
      <c r="J1812" s="22">
        <f t="shared" si="121"/>
        <v>0</v>
      </c>
      <c r="L1812" s="22"/>
      <c r="M1812" s="22"/>
      <c r="S1812" t="s">
        <v>77</v>
      </c>
      <c r="W1812">
        <v>2601211</v>
      </c>
      <c r="X1812" t="s">
        <v>1025</v>
      </c>
      <c r="Y1812" t="s">
        <v>67</v>
      </c>
      <c r="Z1812" t="s">
        <v>268</v>
      </c>
      <c r="AA1812" t="s">
        <v>773</v>
      </c>
      <c r="AH1812" t="s">
        <v>1025</v>
      </c>
      <c r="AI1812" t="s">
        <v>1026</v>
      </c>
      <c r="AJ1812" t="s">
        <v>271</v>
      </c>
      <c r="AK1812" t="s">
        <v>272</v>
      </c>
      <c r="AO1812">
        <v>260001</v>
      </c>
      <c r="BC1812" s="22">
        <v>0</v>
      </c>
      <c r="BG1812">
        <f t="shared" si="123"/>
        <v>0</v>
      </c>
      <c r="BH1812" s="22">
        <f t="shared" si="124"/>
        <v>-220</v>
      </c>
      <c r="BI1812" s="61" t="s">
        <v>72</v>
      </c>
      <c r="BJ1812" t="e">
        <f>+VLOOKUP(AH1812,Sheet4!A:A,1,FALSE())</f>
        <v>#N/A</v>
      </c>
      <c r="BO1812" s="62">
        <f t="shared" si="122"/>
        <v>0</v>
      </c>
      <c r="BP1812" t="s">
        <v>1027</v>
      </c>
    </row>
    <row r="1813" spans="1:68" ht="12.75" customHeight="1" x14ac:dyDescent="0.3">
      <c r="A1813" s="60">
        <v>46114</v>
      </c>
      <c r="B1813" t="s">
        <v>78</v>
      </c>
      <c r="F1813" s="63">
        <v>8</v>
      </c>
      <c r="G1813">
        <v>4</v>
      </c>
      <c r="H1813" s="22">
        <v>11</v>
      </c>
      <c r="I1813" s="22">
        <v>11</v>
      </c>
      <c r="J1813" s="22">
        <f t="shared" si="121"/>
        <v>7</v>
      </c>
      <c r="L1813" s="22"/>
      <c r="M1813" s="22"/>
      <c r="S1813" t="s">
        <v>79</v>
      </c>
      <c r="W1813">
        <v>2601211</v>
      </c>
      <c r="X1813" t="s">
        <v>1025</v>
      </c>
      <c r="Y1813" t="s">
        <v>67</v>
      </c>
      <c r="Z1813" t="s">
        <v>268</v>
      </c>
      <c r="AA1813" t="s">
        <v>773</v>
      </c>
      <c r="AH1813" t="s">
        <v>1025</v>
      </c>
      <c r="AI1813" t="s">
        <v>1026</v>
      </c>
      <c r="AJ1813" t="s">
        <v>271</v>
      </c>
      <c r="AK1813" t="s">
        <v>272</v>
      </c>
      <c r="AO1813">
        <v>260001</v>
      </c>
      <c r="BC1813" s="22">
        <v>3</v>
      </c>
      <c r="BG1813">
        <f t="shared" si="123"/>
        <v>0</v>
      </c>
      <c r="BH1813" s="22">
        <f t="shared" si="124"/>
        <v>-11</v>
      </c>
      <c r="BI1813" s="61" t="s">
        <v>72</v>
      </c>
      <c r="BJ1813" t="e">
        <f>+VLOOKUP(AH1813,Sheet4!A:A,1,FALSE())</f>
        <v>#N/A</v>
      </c>
      <c r="BO1813" s="62">
        <f t="shared" si="122"/>
        <v>0</v>
      </c>
      <c r="BP1813" t="s">
        <v>1027</v>
      </c>
    </row>
    <row r="1814" spans="1:68" ht="12.75" customHeight="1" x14ac:dyDescent="0.3">
      <c r="A1814" s="60">
        <v>46114</v>
      </c>
      <c r="B1814" t="s">
        <v>80</v>
      </c>
      <c r="F1814">
        <v>100</v>
      </c>
      <c r="G1814">
        <v>100</v>
      </c>
      <c r="H1814" s="22">
        <v>137.5</v>
      </c>
      <c r="I1814" s="22">
        <v>137.5</v>
      </c>
      <c r="J1814" s="22">
        <f t="shared" si="121"/>
        <v>37.5</v>
      </c>
      <c r="L1814" s="22">
        <f>I1814/12.5</f>
        <v>11</v>
      </c>
      <c r="M1814" s="22"/>
      <c r="S1814" t="s">
        <v>81</v>
      </c>
      <c r="W1814">
        <v>2601211</v>
      </c>
      <c r="X1814" t="s">
        <v>1025</v>
      </c>
      <c r="Y1814" t="s">
        <v>67</v>
      </c>
      <c r="Z1814" t="s">
        <v>268</v>
      </c>
      <c r="AA1814" t="s">
        <v>773</v>
      </c>
      <c r="AH1814" t="s">
        <v>1025</v>
      </c>
      <c r="AI1814" t="s">
        <v>1026</v>
      </c>
      <c r="AJ1814" t="s">
        <v>271</v>
      </c>
      <c r="AK1814" t="s">
        <v>272</v>
      </c>
      <c r="AO1814">
        <v>260001</v>
      </c>
      <c r="BC1814" s="22">
        <v>37.5</v>
      </c>
      <c r="BG1814">
        <f t="shared" si="123"/>
        <v>0</v>
      </c>
      <c r="BH1814" s="22">
        <f t="shared" si="124"/>
        <v>-137.5</v>
      </c>
      <c r="BI1814" s="61" t="s">
        <v>72</v>
      </c>
      <c r="BJ1814" t="e">
        <f>+VLOOKUP(AH1814,Sheet4!A:A,1,FALSE())</f>
        <v>#N/A</v>
      </c>
      <c r="BO1814" s="62">
        <f t="shared" si="122"/>
        <v>0</v>
      </c>
      <c r="BP1814" t="s">
        <v>1027</v>
      </c>
    </row>
    <row r="1815" spans="1:68" ht="12.75" customHeight="1" x14ac:dyDescent="0.3">
      <c r="A1815" s="60">
        <v>46114</v>
      </c>
      <c r="B1815" t="s">
        <v>82</v>
      </c>
      <c r="F1815" s="63">
        <v>9</v>
      </c>
      <c r="G1815">
        <v>4.5</v>
      </c>
      <c r="H1815" s="22">
        <v>0</v>
      </c>
      <c r="I1815" s="22">
        <v>0</v>
      </c>
      <c r="J1815" s="22">
        <f t="shared" si="121"/>
        <v>-4.5</v>
      </c>
      <c r="L1815" s="22"/>
      <c r="M1815" s="22"/>
      <c r="S1815" t="s">
        <v>83</v>
      </c>
      <c r="W1815">
        <v>2601211</v>
      </c>
      <c r="X1815" t="s">
        <v>1025</v>
      </c>
      <c r="Y1815" t="s">
        <v>67</v>
      </c>
      <c r="Z1815" t="s">
        <v>268</v>
      </c>
      <c r="AA1815" t="s">
        <v>773</v>
      </c>
      <c r="AH1815" t="s">
        <v>1025</v>
      </c>
      <c r="AI1815" t="s">
        <v>1026</v>
      </c>
      <c r="AJ1815" t="s">
        <v>271</v>
      </c>
      <c r="AK1815" t="s">
        <v>272</v>
      </c>
      <c r="AO1815">
        <v>260001</v>
      </c>
      <c r="BC1815" s="22">
        <v>-9</v>
      </c>
      <c r="BG1815">
        <f t="shared" si="123"/>
        <v>0</v>
      </c>
      <c r="BH1815" s="22">
        <f t="shared" si="124"/>
        <v>0</v>
      </c>
      <c r="BI1815" s="61" t="s">
        <v>72</v>
      </c>
      <c r="BJ1815" t="e">
        <f>+VLOOKUP(AH1815,Sheet4!A:A,1,FALSE())</f>
        <v>#N/A</v>
      </c>
      <c r="BO1815" s="62">
        <f t="shared" si="122"/>
        <v>0</v>
      </c>
      <c r="BP1815" t="s">
        <v>1027</v>
      </c>
    </row>
    <row r="1816" spans="1:68" ht="12.75" customHeight="1" x14ac:dyDescent="0.3">
      <c r="A1816" s="60">
        <v>46114</v>
      </c>
      <c r="B1816" t="s">
        <v>84</v>
      </c>
      <c r="F1816">
        <v>150</v>
      </c>
      <c r="G1816">
        <v>150</v>
      </c>
      <c r="H1816" s="22">
        <v>0</v>
      </c>
      <c r="I1816" s="22">
        <v>0</v>
      </c>
      <c r="J1816" s="22">
        <f t="shared" si="121"/>
        <v>-150</v>
      </c>
      <c r="L1816" s="22"/>
      <c r="M1816" s="22">
        <f>I1816/50</f>
        <v>0</v>
      </c>
      <c r="S1816" t="s">
        <v>85</v>
      </c>
      <c r="W1816">
        <v>2601211</v>
      </c>
      <c r="X1816" t="s">
        <v>1025</v>
      </c>
      <c r="Y1816" t="s">
        <v>67</v>
      </c>
      <c r="Z1816" t="s">
        <v>268</v>
      </c>
      <c r="AA1816" t="s">
        <v>773</v>
      </c>
      <c r="AH1816" t="s">
        <v>1025</v>
      </c>
      <c r="AI1816" t="s">
        <v>1026</v>
      </c>
      <c r="AJ1816" t="s">
        <v>271</v>
      </c>
      <c r="AK1816" t="s">
        <v>272</v>
      </c>
      <c r="AO1816">
        <v>260001</v>
      </c>
      <c r="BC1816" s="22">
        <v>-150</v>
      </c>
      <c r="BG1816">
        <f t="shared" si="123"/>
        <v>0</v>
      </c>
      <c r="BH1816" s="22">
        <f t="shared" si="124"/>
        <v>0</v>
      </c>
      <c r="BI1816" s="61" t="s">
        <v>72</v>
      </c>
      <c r="BJ1816" t="e">
        <f>+VLOOKUP(AH1816,Sheet4!A:A,1,FALSE())</f>
        <v>#N/A</v>
      </c>
      <c r="BO1816" s="62">
        <f t="shared" si="122"/>
        <v>0</v>
      </c>
      <c r="BP1816" t="s">
        <v>1027</v>
      </c>
    </row>
    <row r="1817" spans="1:68" ht="12.75" customHeight="1" x14ac:dyDescent="0.3">
      <c r="A1817" s="60">
        <v>46114</v>
      </c>
      <c r="B1817" t="s">
        <v>63</v>
      </c>
      <c r="F1817">
        <v>180</v>
      </c>
      <c r="G1817">
        <v>180</v>
      </c>
      <c r="H1817">
        <v>75</v>
      </c>
      <c r="I1817">
        <v>75</v>
      </c>
      <c r="J1817" s="22">
        <v>-105</v>
      </c>
      <c r="K1817" t="s">
        <v>93</v>
      </c>
      <c r="S1817" t="s">
        <v>65</v>
      </c>
      <c r="W1817">
        <v>2601212</v>
      </c>
      <c r="X1817" t="s">
        <v>1028</v>
      </c>
      <c r="Y1817" t="s">
        <v>95</v>
      </c>
      <c r="Z1817" t="s">
        <v>159</v>
      </c>
      <c r="AA1817" t="s">
        <v>1029</v>
      </c>
      <c r="AH1817" t="s">
        <v>1028</v>
      </c>
      <c r="AI1817" t="s">
        <v>1030</v>
      </c>
      <c r="AJ1817" t="s">
        <v>162</v>
      </c>
      <c r="AK1817">
        <v>847484009</v>
      </c>
      <c r="AO1817">
        <v>260001</v>
      </c>
      <c r="BG1817">
        <f t="shared" si="123"/>
        <v>0</v>
      </c>
      <c r="BH1817" s="22">
        <f t="shared" si="124"/>
        <v>-75</v>
      </c>
      <c r="BI1817" s="61" t="s">
        <v>72</v>
      </c>
      <c r="BJ1817" t="e">
        <f>+VLOOKUP(AH1817,Sheet4!A:A,1,FALSE())</f>
        <v>#N/A</v>
      </c>
      <c r="BO1817" s="62">
        <v>-105</v>
      </c>
      <c r="BP1817" t="s">
        <v>1031</v>
      </c>
    </row>
    <row r="1818" spans="1:68" ht="12.75" customHeight="1" x14ac:dyDescent="0.3">
      <c r="A1818" s="60">
        <v>46114</v>
      </c>
      <c r="B1818" t="s">
        <v>63</v>
      </c>
      <c r="F1818">
        <v>2010</v>
      </c>
      <c r="G1818">
        <v>2010</v>
      </c>
      <c r="H1818">
        <v>765</v>
      </c>
      <c r="I1818">
        <v>765</v>
      </c>
      <c r="J1818" s="22">
        <v>-1245</v>
      </c>
      <c r="K1818" t="s">
        <v>93</v>
      </c>
      <c r="S1818" t="s">
        <v>65</v>
      </c>
      <c r="W1818">
        <v>2601212</v>
      </c>
      <c r="X1818" t="s">
        <v>1028</v>
      </c>
      <c r="Y1818" t="s">
        <v>95</v>
      </c>
      <c r="Z1818" t="s">
        <v>159</v>
      </c>
      <c r="AA1818" t="s">
        <v>1032</v>
      </c>
      <c r="AH1818" t="s">
        <v>1028</v>
      </c>
      <c r="AI1818" t="s">
        <v>1030</v>
      </c>
      <c r="AJ1818" t="s">
        <v>162</v>
      </c>
      <c r="AK1818">
        <v>847484009</v>
      </c>
      <c r="AO1818">
        <v>260001</v>
      </c>
      <c r="BG1818">
        <f t="shared" si="123"/>
        <v>0</v>
      </c>
      <c r="BH1818" s="22">
        <f t="shared" si="124"/>
        <v>-765</v>
      </c>
      <c r="BI1818" s="61" t="s">
        <v>72</v>
      </c>
      <c r="BJ1818" t="e">
        <f>+VLOOKUP(AH1818,Sheet4!A:A,1,FALSE())</f>
        <v>#N/A</v>
      </c>
      <c r="BO1818" s="62">
        <v>-1245</v>
      </c>
      <c r="BP1818" t="s">
        <v>1031</v>
      </c>
    </row>
    <row r="1819" spans="1:68" ht="12.75" customHeight="1" x14ac:dyDescent="0.3">
      <c r="A1819" s="60">
        <v>46114</v>
      </c>
      <c r="B1819" t="s">
        <v>63</v>
      </c>
      <c r="F1819">
        <v>2145</v>
      </c>
      <c r="G1819">
        <v>2145</v>
      </c>
      <c r="H1819">
        <v>825</v>
      </c>
      <c r="I1819">
        <v>825</v>
      </c>
      <c r="J1819" s="22">
        <v>-1320</v>
      </c>
      <c r="K1819" t="s">
        <v>93</v>
      </c>
      <c r="S1819" t="s">
        <v>65</v>
      </c>
      <c r="W1819">
        <v>2601212</v>
      </c>
      <c r="X1819" t="s">
        <v>1028</v>
      </c>
      <c r="Y1819" t="s">
        <v>95</v>
      </c>
      <c r="Z1819" t="s">
        <v>159</v>
      </c>
      <c r="AA1819" t="s">
        <v>1033</v>
      </c>
      <c r="AH1819" t="s">
        <v>1028</v>
      </c>
      <c r="AI1819" t="s">
        <v>1030</v>
      </c>
      <c r="AJ1819" t="s">
        <v>162</v>
      </c>
      <c r="AK1819">
        <v>847484009</v>
      </c>
      <c r="AO1819">
        <v>260001</v>
      </c>
      <c r="BG1819">
        <f t="shared" si="123"/>
        <v>0</v>
      </c>
      <c r="BH1819" s="22">
        <f t="shared" si="124"/>
        <v>-825</v>
      </c>
      <c r="BI1819" s="61" t="s">
        <v>72</v>
      </c>
      <c r="BJ1819" t="e">
        <f>+VLOOKUP(AH1819,Sheet4!A:A,1,FALSE())</f>
        <v>#N/A</v>
      </c>
      <c r="BO1819" s="62">
        <v>-1320</v>
      </c>
      <c r="BP1819" t="s">
        <v>1031</v>
      </c>
    </row>
    <row r="1820" spans="1:68" ht="12.75" customHeight="1" x14ac:dyDescent="0.3">
      <c r="A1820" s="60">
        <v>46114</v>
      </c>
      <c r="B1820" t="s">
        <v>63</v>
      </c>
      <c r="F1820">
        <v>3120</v>
      </c>
      <c r="G1820">
        <v>3120</v>
      </c>
      <c r="H1820">
        <v>1200</v>
      </c>
      <c r="I1820">
        <v>1200</v>
      </c>
      <c r="J1820" s="22">
        <v>-1920</v>
      </c>
      <c r="K1820" t="s">
        <v>93</v>
      </c>
      <c r="S1820" t="s">
        <v>65</v>
      </c>
      <c r="W1820">
        <v>2601212</v>
      </c>
      <c r="X1820" t="s">
        <v>1028</v>
      </c>
      <c r="Y1820" t="s">
        <v>95</v>
      </c>
      <c r="Z1820" t="s">
        <v>159</v>
      </c>
      <c r="AA1820" t="s">
        <v>1034</v>
      </c>
      <c r="AH1820" t="s">
        <v>1028</v>
      </c>
      <c r="AI1820" t="s">
        <v>1030</v>
      </c>
      <c r="AJ1820" t="s">
        <v>162</v>
      </c>
      <c r="AK1820">
        <v>847484009</v>
      </c>
      <c r="AO1820">
        <v>260001</v>
      </c>
      <c r="BG1820">
        <f t="shared" si="123"/>
        <v>0</v>
      </c>
      <c r="BH1820" s="22">
        <f t="shared" si="124"/>
        <v>-1200</v>
      </c>
      <c r="BI1820" s="61" t="s">
        <v>72</v>
      </c>
      <c r="BJ1820" t="e">
        <f>+VLOOKUP(AH1820,Sheet4!A:A,1,FALSE())</f>
        <v>#N/A</v>
      </c>
      <c r="BO1820" s="62">
        <v>-1920</v>
      </c>
      <c r="BP1820" t="s">
        <v>1031</v>
      </c>
    </row>
    <row r="1821" spans="1:68" ht="12.75" customHeight="1" x14ac:dyDescent="0.3">
      <c r="A1821" s="60">
        <v>46114</v>
      </c>
      <c r="B1821" t="s">
        <v>63</v>
      </c>
      <c r="F1821">
        <v>735</v>
      </c>
      <c r="G1821">
        <v>735</v>
      </c>
      <c r="H1821">
        <v>285</v>
      </c>
      <c r="I1821">
        <v>285</v>
      </c>
      <c r="J1821" s="22">
        <v>-450</v>
      </c>
      <c r="K1821" t="s">
        <v>93</v>
      </c>
      <c r="S1821" t="s">
        <v>65</v>
      </c>
      <c r="W1821">
        <v>2601212</v>
      </c>
      <c r="X1821" t="s">
        <v>1028</v>
      </c>
      <c r="Y1821" t="s">
        <v>95</v>
      </c>
      <c r="Z1821" t="s">
        <v>159</v>
      </c>
      <c r="AA1821" t="s">
        <v>1035</v>
      </c>
      <c r="AH1821" t="s">
        <v>1028</v>
      </c>
      <c r="AI1821" t="s">
        <v>1030</v>
      </c>
      <c r="AJ1821" t="s">
        <v>162</v>
      </c>
      <c r="AK1821">
        <v>847484009</v>
      </c>
      <c r="AO1821">
        <v>260001</v>
      </c>
      <c r="BG1821">
        <f t="shared" si="123"/>
        <v>0</v>
      </c>
      <c r="BH1821" s="22">
        <f t="shared" si="124"/>
        <v>-285</v>
      </c>
      <c r="BI1821" s="61" t="s">
        <v>72</v>
      </c>
      <c r="BJ1821" t="e">
        <f>+VLOOKUP(AH1821,Sheet4!A:A,1,FALSE())</f>
        <v>#N/A</v>
      </c>
      <c r="BO1821" s="62">
        <v>-450</v>
      </c>
      <c r="BP1821" t="s">
        <v>1031</v>
      </c>
    </row>
    <row r="1822" spans="1:68" ht="12.75" customHeight="1" x14ac:dyDescent="0.3">
      <c r="A1822" s="60">
        <v>46114</v>
      </c>
      <c r="B1822" t="s">
        <v>74</v>
      </c>
      <c r="F1822" s="63">
        <v>12</v>
      </c>
      <c r="G1822">
        <v>6</v>
      </c>
      <c r="H1822">
        <v>5</v>
      </c>
      <c r="I1822">
        <v>5</v>
      </c>
      <c r="J1822" s="22">
        <v>-7</v>
      </c>
      <c r="S1822" t="s">
        <v>75</v>
      </c>
      <c r="W1822">
        <v>2601212</v>
      </c>
      <c r="X1822" t="s">
        <v>1028</v>
      </c>
      <c r="Y1822" t="s">
        <v>95</v>
      </c>
      <c r="Z1822" t="s">
        <v>159</v>
      </c>
      <c r="AA1822" t="s">
        <v>1029</v>
      </c>
      <c r="AH1822" t="s">
        <v>1028</v>
      </c>
      <c r="AI1822" t="s">
        <v>1030</v>
      </c>
      <c r="AJ1822" t="s">
        <v>162</v>
      </c>
      <c r="AK1822">
        <v>847484009</v>
      </c>
      <c r="AO1822">
        <v>260001</v>
      </c>
      <c r="BG1822">
        <f t="shared" si="123"/>
        <v>0</v>
      </c>
      <c r="BH1822" s="22">
        <f t="shared" si="124"/>
        <v>-5</v>
      </c>
      <c r="BI1822" s="61" t="s">
        <v>72</v>
      </c>
      <c r="BJ1822" t="e">
        <f>+VLOOKUP(AH1822,Sheet4!A:A,1,FALSE())</f>
        <v>#N/A</v>
      </c>
      <c r="BO1822" s="62">
        <v>-7</v>
      </c>
      <c r="BP1822" t="s">
        <v>1031</v>
      </c>
    </row>
    <row r="1823" spans="1:68" ht="12.75" customHeight="1" x14ac:dyDescent="0.3">
      <c r="A1823" s="60">
        <v>46114</v>
      </c>
      <c r="B1823" t="s">
        <v>74</v>
      </c>
      <c r="F1823" s="63">
        <v>134</v>
      </c>
      <c r="G1823">
        <v>67</v>
      </c>
      <c r="H1823">
        <v>51</v>
      </c>
      <c r="I1823">
        <v>51</v>
      </c>
      <c r="J1823" s="22">
        <v>-83</v>
      </c>
      <c r="S1823" t="s">
        <v>75</v>
      </c>
      <c r="W1823">
        <v>2601212</v>
      </c>
      <c r="X1823" t="s">
        <v>1028</v>
      </c>
      <c r="Y1823" t="s">
        <v>95</v>
      </c>
      <c r="Z1823" t="s">
        <v>159</v>
      </c>
      <c r="AA1823" t="s">
        <v>1032</v>
      </c>
      <c r="AH1823" t="s">
        <v>1028</v>
      </c>
      <c r="AI1823" t="s">
        <v>1030</v>
      </c>
      <c r="AJ1823" t="s">
        <v>162</v>
      </c>
      <c r="AK1823">
        <v>847484009</v>
      </c>
      <c r="AO1823">
        <v>260001</v>
      </c>
      <c r="BG1823">
        <f t="shared" si="123"/>
        <v>0</v>
      </c>
      <c r="BH1823" s="22">
        <f t="shared" si="124"/>
        <v>-51</v>
      </c>
      <c r="BI1823" s="61" t="s">
        <v>72</v>
      </c>
      <c r="BJ1823" t="e">
        <f>+VLOOKUP(AH1823,Sheet4!A:A,1,FALSE())</f>
        <v>#N/A</v>
      </c>
      <c r="BO1823" s="62">
        <v>-83</v>
      </c>
      <c r="BP1823" t="s">
        <v>1031</v>
      </c>
    </row>
    <row r="1824" spans="1:68" ht="12.75" customHeight="1" x14ac:dyDescent="0.3">
      <c r="A1824" s="60">
        <v>46114</v>
      </c>
      <c r="B1824" t="s">
        <v>74</v>
      </c>
      <c r="F1824" s="63">
        <v>143</v>
      </c>
      <c r="G1824">
        <v>71.5</v>
      </c>
      <c r="H1824">
        <v>55</v>
      </c>
      <c r="I1824">
        <v>55</v>
      </c>
      <c r="J1824" s="22">
        <v>-88</v>
      </c>
      <c r="S1824" t="s">
        <v>75</v>
      </c>
      <c r="W1824">
        <v>2601212</v>
      </c>
      <c r="X1824" t="s">
        <v>1028</v>
      </c>
      <c r="Y1824" t="s">
        <v>95</v>
      </c>
      <c r="Z1824" t="s">
        <v>159</v>
      </c>
      <c r="AA1824" t="s">
        <v>1033</v>
      </c>
      <c r="AH1824" t="s">
        <v>1028</v>
      </c>
      <c r="AI1824" t="s">
        <v>1030</v>
      </c>
      <c r="AJ1824" t="s">
        <v>162</v>
      </c>
      <c r="AK1824">
        <v>847484009</v>
      </c>
      <c r="AO1824">
        <v>260001</v>
      </c>
      <c r="BG1824">
        <f t="shared" si="123"/>
        <v>0</v>
      </c>
      <c r="BH1824" s="22">
        <f t="shared" si="124"/>
        <v>-55</v>
      </c>
      <c r="BI1824" s="61" t="s">
        <v>72</v>
      </c>
      <c r="BJ1824" t="e">
        <f>+VLOOKUP(AH1824,Sheet4!A:A,1,FALSE())</f>
        <v>#N/A</v>
      </c>
      <c r="BO1824" s="62">
        <v>-88</v>
      </c>
      <c r="BP1824" t="s">
        <v>1031</v>
      </c>
    </row>
    <row r="1825" spans="1:68" ht="12.75" customHeight="1" x14ac:dyDescent="0.3">
      <c r="A1825" s="60">
        <v>46114</v>
      </c>
      <c r="B1825" t="s">
        <v>74</v>
      </c>
      <c r="F1825" s="63">
        <v>208</v>
      </c>
      <c r="G1825">
        <v>104</v>
      </c>
      <c r="H1825">
        <v>80</v>
      </c>
      <c r="I1825">
        <v>80</v>
      </c>
      <c r="J1825" s="22">
        <v>-128</v>
      </c>
      <c r="S1825" t="s">
        <v>75</v>
      </c>
      <c r="W1825">
        <v>2601212</v>
      </c>
      <c r="X1825" t="s">
        <v>1028</v>
      </c>
      <c r="Y1825" t="s">
        <v>95</v>
      </c>
      <c r="Z1825" t="s">
        <v>159</v>
      </c>
      <c r="AA1825" t="s">
        <v>1034</v>
      </c>
      <c r="AH1825" t="s">
        <v>1028</v>
      </c>
      <c r="AI1825" t="s">
        <v>1030</v>
      </c>
      <c r="AJ1825" t="s">
        <v>162</v>
      </c>
      <c r="AK1825">
        <v>847484009</v>
      </c>
      <c r="AO1825">
        <v>260001</v>
      </c>
      <c r="BG1825">
        <f t="shared" si="123"/>
        <v>0</v>
      </c>
      <c r="BH1825" s="22">
        <f t="shared" si="124"/>
        <v>-80</v>
      </c>
      <c r="BI1825" s="61" t="s">
        <v>72</v>
      </c>
      <c r="BJ1825" t="e">
        <f>+VLOOKUP(AH1825,Sheet4!A:A,1,FALSE())</f>
        <v>#N/A</v>
      </c>
      <c r="BO1825" s="62">
        <v>-128</v>
      </c>
      <c r="BP1825" t="s">
        <v>1031</v>
      </c>
    </row>
    <row r="1826" spans="1:68" ht="12.75" customHeight="1" x14ac:dyDescent="0.3">
      <c r="A1826" s="60">
        <v>46114</v>
      </c>
      <c r="B1826" t="s">
        <v>74</v>
      </c>
      <c r="F1826" s="63">
        <v>49</v>
      </c>
      <c r="G1826">
        <v>24.5</v>
      </c>
      <c r="H1826">
        <v>19</v>
      </c>
      <c r="I1826">
        <v>19</v>
      </c>
      <c r="J1826" s="22">
        <v>-30</v>
      </c>
      <c r="S1826" t="s">
        <v>75</v>
      </c>
      <c r="W1826">
        <v>2601212</v>
      </c>
      <c r="X1826" t="s">
        <v>1028</v>
      </c>
      <c r="Y1826" t="s">
        <v>95</v>
      </c>
      <c r="Z1826" t="s">
        <v>159</v>
      </c>
      <c r="AA1826" t="s">
        <v>1035</v>
      </c>
      <c r="AH1826" t="s">
        <v>1028</v>
      </c>
      <c r="AI1826" t="s">
        <v>1030</v>
      </c>
      <c r="AJ1826" t="s">
        <v>162</v>
      </c>
      <c r="AK1826">
        <v>847484009</v>
      </c>
      <c r="AO1826">
        <v>260001</v>
      </c>
      <c r="BG1826">
        <f t="shared" si="123"/>
        <v>0</v>
      </c>
      <c r="BH1826" s="22">
        <f t="shared" si="124"/>
        <v>-19</v>
      </c>
      <c r="BI1826" s="61" t="s">
        <v>72</v>
      </c>
      <c r="BJ1826" t="e">
        <f>+VLOOKUP(AH1826,Sheet4!A:A,1,FALSE())</f>
        <v>#N/A</v>
      </c>
      <c r="BO1826" s="62">
        <v>-30</v>
      </c>
      <c r="BP1826" t="s">
        <v>1031</v>
      </c>
    </row>
    <row r="1827" spans="1:68" ht="12.75" customHeight="1" x14ac:dyDescent="0.3">
      <c r="A1827" s="60">
        <v>46114</v>
      </c>
      <c r="B1827" t="s">
        <v>76</v>
      </c>
      <c r="F1827">
        <v>240</v>
      </c>
      <c r="G1827">
        <v>240</v>
      </c>
      <c r="H1827">
        <v>100</v>
      </c>
      <c r="I1827">
        <v>100</v>
      </c>
      <c r="J1827" s="22">
        <v>-140</v>
      </c>
      <c r="S1827" t="s">
        <v>77</v>
      </c>
      <c r="W1827">
        <v>2601212</v>
      </c>
      <c r="X1827" t="s">
        <v>1028</v>
      </c>
      <c r="Y1827" t="s">
        <v>95</v>
      </c>
      <c r="Z1827" t="s">
        <v>159</v>
      </c>
      <c r="AA1827" t="s">
        <v>1029</v>
      </c>
      <c r="AH1827" t="s">
        <v>1028</v>
      </c>
      <c r="AI1827" t="s">
        <v>1030</v>
      </c>
      <c r="AJ1827" t="s">
        <v>162</v>
      </c>
      <c r="AK1827">
        <v>847484009</v>
      </c>
      <c r="AO1827">
        <v>260001</v>
      </c>
      <c r="BG1827">
        <f t="shared" si="123"/>
        <v>0</v>
      </c>
      <c r="BH1827" s="22">
        <f t="shared" si="124"/>
        <v>-100</v>
      </c>
      <c r="BI1827" s="61" t="s">
        <v>72</v>
      </c>
      <c r="BJ1827" t="e">
        <f>+VLOOKUP(AH1827,Sheet4!A:A,1,FALSE())</f>
        <v>#N/A</v>
      </c>
      <c r="BO1827" s="62">
        <v>-140</v>
      </c>
      <c r="BP1827" t="s">
        <v>1031</v>
      </c>
    </row>
    <row r="1828" spans="1:68" ht="12.75" customHeight="1" x14ac:dyDescent="0.3">
      <c r="A1828" s="60">
        <v>46114</v>
      </c>
      <c r="B1828" t="s">
        <v>76</v>
      </c>
      <c r="F1828">
        <v>2680</v>
      </c>
      <c r="G1828">
        <v>2680</v>
      </c>
      <c r="H1828">
        <v>1020</v>
      </c>
      <c r="I1828">
        <v>1020</v>
      </c>
      <c r="J1828" s="22">
        <v>-1660</v>
      </c>
      <c r="S1828" t="s">
        <v>77</v>
      </c>
      <c r="W1828">
        <v>2601212</v>
      </c>
      <c r="X1828" t="s">
        <v>1028</v>
      </c>
      <c r="Y1828" t="s">
        <v>95</v>
      </c>
      <c r="Z1828" t="s">
        <v>159</v>
      </c>
      <c r="AA1828" t="s">
        <v>1032</v>
      </c>
      <c r="AH1828" t="s">
        <v>1028</v>
      </c>
      <c r="AI1828" t="s">
        <v>1030</v>
      </c>
      <c r="AJ1828" t="s">
        <v>162</v>
      </c>
      <c r="AK1828">
        <v>847484009</v>
      </c>
      <c r="AO1828">
        <v>260001</v>
      </c>
      <c r="BG1828">
        <f t="shared" si="123"/>
        <v>0</v>
      </c>
      <c r="BH1828" s="22">
        <f t="shared" si="124"/>
        <v>-1020</v>
      </c>
      <c r="BI1828" s="61" t="s">
        <v>72</v>
      </c>
      <c r="BJ1828" t="e">
        <f>+VLOOKUP(AH1828,Sheet4!A:A,1,FALSE())</f>
        <v>#N/A</v>
      </c>
      <c r="BO1828" s="62">
        <v>-1660</v>
      </c>
      <c r="BP1828" t="s">
        <v>1031</v>
      </c>
    </row>
    <row r="1829" spans="1:68" ht="12.75" customHeight="1" x14ac:dyDescent="0.3">
      <c r="A1829" s="60">
        <v>46114</v>
      </c>
      <c r="B1829" t="s">
        <v>76</v>
      </c>
      <c r="F1829">
        <v>2860</v>
      </c>
      <c r="G1829">
        <v>2860</v>
      </c>
      <c r="H1829">
        <v>1100</v>
      </c>
      <c r="I1829">
        <v>1100</v>
      </c>
      <c r="J1829" s="22">
        <v>-1760</v>
      </c>
      <c r="S1829" t="s">
        <v>77</v>
      </c>
      <c r="W1829">
        <v>2601212</v>
      </c>
      <c r="X1829" t="s">
        <v>1028</v>
      </c>
      <c r="Y1829" t="s">
        <v>95</v>
      </c>
      <c r="Z1829" t="s">
        <v>159</v>
      </c>
      <c r="AA1829" t="s">
        <v>1033</v>
      </c>
      <c r="AH1829" t="s">
        <v>1028</v>
      </c>
      <c r="AI1829" t="s">
        <v>1030</v>
      </c>
      <c r="AJ1829" t="s">
        <v>162</v>
      </c>
      <c r="AK1829">
        <v>847484009</v>
      </c>
      <c r="AO1829">
        <v>260001</v>
      </c>
      <c r="BG1829">
        <f t="shared" si="123"/>
        <v>0</v>
      </c>
      <c r="BH1829" s="22">
        <f t="shared" si="124"/>
        <v>-1100</v>
      </c>
      <c r="BI1829" s="61" t="s">
        <v>72</v>
      </c>
      <c r="BJ1829" t="e">
        <f>+VLOOKUP(AH1829,Sheet4!A:A,1,FALSE())</f>
        <v>#N/A</v>
      </c>
      <c r="BO1829" s="62">
        <v>-1760</v>
      </c>
      <c r="BP1829" t="s">
        <v>1031</v>
      </c>
    </row>
    <row r="1830" spans="1:68" ht="12.75" customHeight="1" x14ac:dyDescent="0.3">
      <c r="A1830" s="60">
        <v>46114</v>
      </c>
      <c r="B1830" t="s">
        <v>76</v>
      </c>
      <c r="F1830">
        <v>4160</v>
      </c>
      <c r="G1830">
        <v>4160</v>
      </c>
      <c r="H1830">
        <v>1600</v>
      </c>
      <c r="I1830">
        <v>1600</v>
      </c>
      <c r="J1830" s="22">
        <v>-2560</v>
      </c>
      <c r="S1830" t="s">
        <v>77</v>
      </c>
      <c r="W1830">
        <v>2601212</v>
      </c>
      <c r="X1830" t="s">
        <v>1028</v>
      </c>
      <c r="Y1830" t="s">
        <v>95</v>
      </c>
      <c r="Z1830" t="s">
        <v>159</v>
      </c>
      <c r="AA1830" t="s">
        <v>1034</v>
      </c>
      <c r="AH1830" t="s">
        <v>1028</v>
      </c>
      <c r="AI1830" t="s">
        <v>1030</v>
      </c>
      <c r="AJ1830" t="s">
        <v>162</v>
      </c>
      <c r="AK1830">
        <v>847484009</v>
      </c>
      <c r="AO1830">
        <v>260001</v>
      </c>
      <c r="BG1830">
        <f t="shared" si="123"/>
        <v>0</v>
      </c>
      <c r="BH1830" s="22">
        <f t="shared" si="124"/>
        <v>-1600</v>
      </c>
      <c r="BI1830" s="61" t="s">
        <v>72</v>
      </c>
      <c r="BJ1830" t="e">
        <f>+VLOOKUP(AH1830,Sheet4!A:A,1,FALSE())</f>
        <v>#N/A</v>
      </c>
      <c r="BO1830" s="62">
        <v>-2560</v>
      </c>
      <c r="BP1830" t="s">
        <v>1031</v>
      </c>
    </row>
    <row r="1831" spans="1:68" ht="12.75" customHeight="1" x14ac:dyDescent="0.3">
      <c r="A1831" s="60">
        <v>46114</v>
      </c>
      <c r="B1831" t="s">
        <v>76</v>
      </c>
      <c r="F1831">
        <v>980</v>
      </c>
      <c r="G1831">
        <v>980</v>
      </c>
      <c r="H1831">
        <v>380</v>
      </c>
      <c r="I1831">
        <v>380</v>
      </c>
      <c r="J1831" s="22">
        <v>-600</v>
      </c>
      <c r="S1831" t="s">
        <v>77</v>
      </c>
      <c r="W1831">
        <v>2601212</v>
      </c>
      <c r="X1831" t="s">
        <v>1028</v>
      </c>
      <c r="Y1831" t="s">
        <v>95</v>
      </c>
      <c r="Z1831" t="s">
        <v>159</v>
      </c>
      <c r="AA1831" t="s">
        <v>1035</v>
      </c>
      <c r="AH1831" t="s">
        <v>1028</v>
      </c>
      <c r="AI1831" t="s">
        <v>1030</v>
      </c>
      <c r="AJ1831" t="s">
        <v>162</v>
      </c>
      <c r="AK1831">
        <v>847484009</v>
      </c>
      <c r="AO1831">
        <v>260001</v>
      </c>
      <c r="BG1831">
        <f t="shared" si="123"/>
        <v>0</v>
      </c>
      <c r="BH1831" s="22">
        <f t="shared" si="124"/>
        <v>-380</v>
      </c>
      <c r="BI1831" s="61" t="s">
        <v>72</v>
      </c>
      <c r="BJ1831" t="e">
        <f>+VLOOKUP(AH1831,Sheet4!A:A,1,FALSE())</f>
        <v>#N/A</v>
      </c>
      <c r="BO1831" s="62">
        <v>-600</v>
      </c>
      <c r="BP1831" t="s">
        <v>1031</v>
      </c>
    </row>
    <row r="1832" spans="1:68" ht="12.75" customHeight="1" x14ac:dyDescent="0.3">
      <c r="A1832" s="60">
        <v>46114</v>
      </c>
      <c r="B1832" t="s">
        <v>78</v>
      </c>
      <c r="F1832" s="63">
        <v>12</v>
      </c>
      <c r="G1832">
        <v>6</v>
      </c>
      <c r="H1832">
        <v>5</v>
      </c>
      <c r="I1832">
        <v>5</v>
      </c>
      <c r="J1832" s="22">
        <v>-7</v>
      </c>
      <c r="S1832" t="s">
        <v>79</v>
      </c>
      <c r="W1832">
        <v>2601212</v>
      </c>
      <c r="X1832" t="s">
        <v>1028</v>
      </c>
      <c r="Y1832" t="s">
        <v>95</v>
      </c>
      <c r="Z1832" t="s">
        <v>159</v>
      </c>
      <c r="AA1832" t="s">
        <v>1029</v>
      </c>
      <c r="AH1832" t="s">
        <v>1028</v>
      </c>
      <c r="AI1832" t="s">
        <v>1030</v>
      </c>
      <c r="AJ1832" t="s">
        <v>162</v>
      </c>
      <c r="AK1832">
        <v>847484009</v>
      </c>
      <c r="AO1832">
        <v>260001</v>
      </c>
      <c r="BG1832">
        <f t="shared" si="123"/>
        <v>0</v>
      </c>
      <c r="BH1832" s="22">
        <f t="shared" si="124"/>
        <v>-5</v>
      </c>
      <c r="BI1832" s="61" t="s">
        <v>72</v>
      </c>
      <c r="BJ1832" t="e">
        <f>+VLOOKUP(AH1832,Sheet4!A:A,1,FALSE())</f>
        <v>#N/A</v>
      </c>
      <c r="BO1832" s="62">
        <v>-7</v>
      </c>
      <c r="BP1832" t="s">
        <v>1031</v>
      </c>
    </row>
    <row r="1833" spans="1:68" ht="12.75" customHeight="1" x14ac:dyDescent="0.3">
      <c r="A1833" s="60">
        <v>46114</v>
      </c>
      <c r="B1833" t="s">
        <v>78</v>
      </c>
      <c r="F1833" s="63">
        <v>134</v>
      </c>
      <c r="G1833">
        <v>67</v>
      </c>
      <c r="H1833">
        <v>51</v>
      </c>
      <c r="I1833">
        <v>51</v>
      </c>
      <c r="J1833" s="22">
        <v>-83</v>
      </c>
      <c r="S1833" t="s">
        <v>79</v>
      </c>
      <c r="W1833">
        <v>2601212</v>
      </c>
      <c r="X1833" t="s">
        <v>1028</v>
      </c>
      <c r="Y1833" t="s">
        <v>95</v>
      </c>
      <c r="Z1833" t="s">
        <v>159</v>
      </c>
      <c r="AA1833" t="s">
        <v>1032</v>
      </c>
      <c r="AH1833" t="s">
        <v>1028</v>
      </c>
      <c r="AI1833" t="s">
        <v>1030</v>
      </c>
      <c r="AJ1833" t="s">
        <v>162</v>
      </c>
      <c r="AK1833">
        <v>847484009</v>
      </c>
      <c r="AO1833">
        <v>260001</v>
      </c>
      <c r="BG1833">
        <f t="shared" si="123"/>
        <v>0</v>
      </c>
      <c r="BH1833" s="22">
        <f t="shared" si="124"/>
        <v>-51</v>
      </c>
      <c r="BI1833" s="61" t="s">
        <v>72</v>
      </c>
      <c r="BJ1833" t="e">
        <f>+VLOOKUP(AH1833,Sheet4!A:A,1,FALSE())</f>
        <v>#N/A</v>
      </c>
      <c r="BO1833" s="62">
        <v>-83</v>
      </c>
      <c r="BP1833" t="s">
        <v>1031</v>
      </c>
    </row>
    <row r="1834" spans="1:68" ht="12.75" customHeight="1" x14ac:dyDescent="0.3">
      <c r="A1834" s="60">
        <v>46114</v>
      </c>
      <c r="B1834" t="s">
        <v>78</v>
      </c>
      <c r="F1834" s="63">
        <v>143</v>
      </c>
      <c r="G1834">
        <v>71.5</v>
      </c>
      <c r="H1834">
        <v>55</v>
      </c>
      <c r="I1834">
        <v>55</v>
      </c>
      <c r="J1834" s="22">
        <v>-88</v>
      </c>
      <c r="S1834" t="s">
        <v>79</v>
      </c>
      <c r="W1834">
        <v>2601212</v>
      </c>
      <c r="X1834" t="s">
        <v>1028</v>
      </c>
      <c r="Y1834" t="s">
        <v>95</v>
      </c>
      <c r="Z1834" t="s">
        <v>159</v>
      </c>
      <c r="AA1834" t="s">
        <v>1033</v>
      </c>
      <c r="AH1834" t="s">
        <v>1028</v>
      </c>
      <c r="AI1834" t="s">
        <v>1030</v>
      </c>
      <c r="AJ1834" t="s">
        <v>162</v>
      </c>
      <c r="AK1834">
        <v>847484009</v>
      </c>
      <c r="AO1834">
        <v>260001</v>
      </c>
      <c r="BG1834">
        <f t="shared" si="123"/>
        <v>0</v>
      </c>
      <c r="BH1834" s="22">
        <f t="shared" si="124"/>
        <v>-55</v>
      </c>
      <c r="BI1834" s="61" t="s">
        <v>72</v>
      </c>
      <c r="BJ1834" t="e">
        <f>+VLOOKUP(AH1834,Sheet4!A:A,1,FALSE())</f>
        <v>#N/A</v>
      </c>
      <c r="BO1834" s="62">
        <v>-88</v>
      </c>
      <c r="BP1834" t="s">
        <v>1031</v>
      </c>
    </row>
    <row r="1835" spans="1:68" ht="12.75" customHeight="1" x14ac:dyDescent="0.3">
      <c r="A1835" s="60">
        <v>46114</v>
      </c>
      <c r="B1835" t="s">
        <v>78</v>
      </c>
      <c r="F1835" s="63">
        <v>208</v>
      </c>
      <c r="G1835">
        <v>104</v>
      </c>
      <c r="H1835">
        <v>80</v>
      </c>
      <c r="I1835">
        <v>80</v>
      </c>
      <c r="J1835" s="22">
        <v>-128</v>
      </c>
      <c r="S1835" t="s">
        <v>79</v>
      </c>
      <c r="W1835">
        <v>2601212</v>
      </c>
      <c r="X1835" t="s">
        <v>1028</v>
      </c>
      <c r="Y1835" t="s">
        <v>95</v>
      </c>
      <c r="Z1835" t="s">
        <v>159</v>
      </c>
      <c r="AA1835" t="s">
        <v>1034</v>
      </c>
      <c r="AH1835" t="s">
        <v>1028</v>
      </c>
      <c r="AI1835" t="s">
        <v>1030</v>
      </c>
      <c r="AJ1835" t="s">
        <v>162</v>
      </c>
      <c r="AK1835">
        <v>847484009</v>
      </c>
      <c r="AO1835">
        <v>260001</v>
      </c>
      <c r="BG1835">
        <f t="shared" si="123"/>
        <v>0</v>
      </c>
      <c r="BH1835" s="22">
        <f t="shared" si="124"/>
        <v>-80</v>
      </c>
      <c r="BI1835" s="61" t="s">
        <v>72</v>
      </c>
      <c r="BJ1835" t="e">
        <f>+VLOOKUP(AH1835,Sheet4!A:A,1,FALSE())</f>
        <v>#N/A</v>
      </c>
      <c r="BO1835" s="62">
        <v>-128</v>
      </c>
      <c r="BP1835" t="s">
        <v>1031</v>
      </c>
    </row>
    <row r="1836" spans="1:68" ht="12.75" customHeight="1" x14ac:dyDescent="0.3">
      <c r="A1836" s="60">
        <v>46114</v>
      </c>
      <c r="B1836" t="s">
        <v>78</v>
      </c>
      <c r="F1836" s="63">
        <v>49</v>
      </c>
      <c r="G1836">
        <v>24.5</v>
      </c>
      <c r="H1836">
        <v>19</v>
      </c>
      <c r="I1836">
        <v>19</v>
      </c>
      <c r="J1836" s="22">
        <v>-30</v>
      </c>
      <c r="S1836" t="s">
        <v>79</v>
      </c>
      <c r="W1836">
        <v>2601212</v>
      </c>
      <c r="X1836" t="s">
        <v>1028</v>
      </c>
      <c r="Y1836" t="s">
        <v>95</v>
      </c>
      <c r="Z1836" t="s">
        <v>159</v>
      </c>
      <c r="AA1836" t="s">
        <v>1035</v>
      </c>
      <c r="AH1836" t="s">
        <v>1028</v>
      </c>
      <c r="AI1836" t="s">
        <v>1030</v>
      </c>
      <c r="AJ1836" t="s">
        <v>162</v>
      </c>
      <c r="AK1836">
        <v>847484009</v>
      </c>
      <c r="AO1836">
        <v>260001</v>
      </c>
      <c r="BG1836">
        <f t="shared" si="123"/>
        <v>0</v>
      </c>
      <c r="BH1836" s="22">
        <f t="shared" si="124"/>
        <v>-19</v>
      </c>
      <c r="BI1836" s="61" t="s">
        <v>72</v>
      </c>
      <c r="BJ1836" t="e">
        <f>+VLOOKUP(AH1836,Sheet4!A:A,1,FALSE())</f>
        <v>#N/A</v>
      </c>
      <c r="BO1836" s="62">
        <v>-30</v>
      </c>
      <c r="BP1836" t="s">
        <v>1031</v>
      </c>
    </row>
    <row r="1837" spans="1:68" ht="12.75" customHeight="1" x14ac:dyDescent="0.3">
      <c r="A1837" s="60">
        <v>46114</v>
      </c>
      <c r="B1837" t="s">
        <v>80</v>
      </c>
      <c r="F1837">
        <v>150</v>
      </c>
      <c r="G1837">
        <v>150</v>
      </c>
      <c r="H1837">
        <v>62.5</v>
      </c>
      <c r="I1837">
        <v>62.5</v>
      </c>
      <c r="J1837" s="22">
        <v>-87.5</v>
      </c>
      <c r="S1837" t="s">
        <v>81</v>
      </c>
      <c r="W1837">
        <v>2601212</v>
      </c>
      <c r="X1837" t="s">
        <v>1028</v>
      </c>
      <c r="Y1837" t="s">
        <v>95</v>
      </c>
      <c r="Z1837" t="s">
        <v>159</v>
      </c>
      <c r="AA1837" t="s">
        <v>1029</v>
      </c>
      <c r="AH1837" t="s">
        <v>1028</v>
      </c>
      <c r="AI1837" t="s">
        <v>1030</v>
      </c>
      <c r="AJ1837" t="s">
        <v>162</v>
      </c>
      <c r="AK1837">
        <v>847484009</v>
      </c>
      <c r="AO1837">
        <v>260001</v>
      </c>
      <c r="BE1837" s="64">
        <v>150</v>
      </c>
      <c r="BG1837">
        <f t="shared" si="123"/>
        <v>150</v>
      </c>
      <c r="BH1837" s="22">
        <f t="shared" si="124"/>
        <v>87.5</v>
      </c>
      <c r="BI1837" s="65" t="s">
        <v>100</v>
      </c>
      <c r="BJ1837" t="e">
        <f>+VLOOKUP(AH1837,Sheet4!A:A,1,FALSE())</f>
        <v>#N/A</v>
      </c>
      <c r="BO1837" s="62">
        <v>-87.5</v>
      </c>
      <c r="BP1837" t="s">
        <v>1031</v>
      </c>
    </row>
    <row r="1838" spans="1:68" ht="12.75" customHeight="1" x14ac:dyDescent="0.3">
      <c r="A1838" s="60">
        <v>46114</v>
      </c>
      <c r="B1838" t="s">
        <v>80</v>
      </c>
      <c r="F1838">
        <v>1675</v>
      </c>
      <c r="G1838">
        <v>1675</v>
      </c>
      <c r="H1838">
        <v>637.5</v>
      </c>
      <c r="I1838">
        <v>637.5</v>
      </c>
      <c r="J1838" s="22">
        <v>-1037.5</v>
      </c>
      <c r="S1838" t="s">
        <v>81</v>
      </c>
      <c r="W1838">
        <v>2601212</v>
      </c>
      <c r="X1838" t="s">
        <v>1028</v>
      </c>
      <c r="Y1838" t="s">
        <v>95</v>
      </c>
      <c r="Z1838" t="s">
        <v>159</v>
      </c>
      <c r="AA1838" t="s">
        <v>1032</v>
      </c>
      <c r="AH1838" t="s">
        <v>1028</v>
      </c>
      <c r="AI1838" t="s">
        <v>1030</v>
      </c>
      <c r="AJ1838" t="s">
        <v>162</v>
      </c>
      <c r="AK1838">
        <v>847484009</v>
      </c>
      <c r="AO1838">
        <v>260001</v>
      </c>
      <c r="BE1838" s="64">
        <v>1675</v>
      </c>
      <c r="BG1838">
        <f t="shared" si="123"/>
        <v>1675</v>
      </c>
      <c r="BH1838" s="22">
        <f t="shared" si="124"/>
        <v>1037.5</v>
      </c>
      <c r="BI1838" s="65" t="s">
        <v>100</v>
      </c>
      <c r="BJ1838" t="e">
        <f>+VLOOKUP(AH1838,Sheet4!A:A,1,FALSE())</f>
        <v>#N/A</v>
      </c>
      <c r="BO1838" s="62">
        <v>-1037.5</v>
      </c>
      <c r="BP1838" t="s">
        <v>1031</v>
      </c>
    </row>
    <row r="1839" spans="1:68" ht="12.75" customHeight="1" x14ac:dyDescent="0.3">
      <c r="A1839" s="60">
        <v>46114</v>
      </c>
      <c r="B1839" t="s">
        <v>80</v>
      </c>
      <c r="F1839">
        <v>1787.5</v>
      </c>
      <c r="G1839">
        <v>1787.5</v>
      </c>
      <c r="H1839">
        <v>687.5</v>
      </c>
      <c r="I1839">
        <v>687.5</v>
      </c>
      <c r="J1839" s="22">
        <v>-1100</v>
      </c>
      <c r="S1839" t="s">
        <v>81</v>
      </c>
      <c r="W1839">
        <v>2601212</v>
      </c>
      <c r="X1839" t="s">
        <v>1028</v>
      </c>
      <c r="Y1839" t="s">
        <v>95</v>
      </c>
      <c r="Z1839" t="s">
        <v>159</v>
      </c>
      <c r="AA1839" t="s">
        <v>1033</v>
      </c>
      <c r="AH1839" t="s">
        <v>1028</v>
      </c>
      <c r="AI1839" t="s">
        <v>1030</v>
      </c>
      <c r="AJ1839" t="s">
        <v>162</v>
      </c>
      <c r="AK1839">
        <v>847484009</v>
      </c>
      <c r="AO1839">
        <v>260001</v>
      </c>
      <c r="BE1839" s="64">
        <v>1788</v>
      </c>
      <c r="BG1839">
        <f t="shared" si="123"/>
        <v>1788</v>
      </c>
      <c r="BH1839" s="22">
        <f t="shared" si="124"/>
        <v>1100.5</v>
      </c>
      <c r="BI1839" s="65" t="s">
        <v>100</v>
      </c>
      <c r="BJ1839" t="e">
        <f>+VLOOKUP(AH1839,Sheet4!A:A,1,FALSE())</f>
        <v>#N/A</v>
      </c>
      <c r="BO1839" s="62">
        <v>-1100</v>
      </c>
      <c r="BP1839" t="s">
        <v>1031</v>
      </c>
    </row>
    <row r="1840" spans="1:68" ht="12.75" customHeight="1" x14ac:dyDescent="0.3">
      <c r="A1840" s="60">
        <v>46114</v>
      </c>
      <c r="B1840" t="s">
        <v>80</v>
      </c>
      <c r="F1840">
        <v>2600</v>
      </c>
      <c r="G1840">
        <v>2600</v>
      </c>
      <c r="H1840">
        <v>1000</v>
      </c>
      <c r="I1840">
        <v>1000</v>
      </c>
      <c r="J1840" s="22">
        <v>-1600</v>
      </c>
      <c r="S1840" t="s">
        <v>81</v>
      </c>
      <c r="W1840">
        <v>2601212</v>
      </c>
      <c r="X1840" t="s">
        <v>1028</v>
      </c>
      <c r="Y1840" t="s">
        <v>95</v>
      </c>
      <c r="Z1840" t="s">
        <v>159</v>
      </c>
      <c r="AA1840" t="s">
        <v>1034</v>
      </c>
      <c r="AH1840" t="s">
        <v>1028</v>
      </c>
      <c r="AI1840" t="s">
        <v>1030</v>
      </c>
      <c r="AJ1840" t="s">
        <v>162</v>
      </c>
      <c r="AK1840">
        <v>847484009</v>
      </c>
      <c r="AO1840">
        <v>260001</v>
      </c>
      <c r="BE1840" s="64">
        <v>2600</v>
      </c>
      <c r="BG1840">
        <f t="shared" si="123"/>
        <v>2600</v>
      </c>
      <c r="BH1840" s="22">
        <f t="shared" si="124"/>
        <v>1600</v>
      </c>
      <c r="BI1840" s="65" t="s">
        <v>100</v>
      </c>
      <c r="BJ1840" t="e">
        <f>+VLOOKUP(AH1840,Sheet4!A:A,1,FALSE())</f>
        <v>#N/A</v>
      </c>
      <c r="BO1840" s="62">
        <v>-1600</v>
      </c>
      <c r="BP1840" t="s">
        <v>1031</v>
      </c>
    </row>
    <row r="1841" spans="1:68" ht="12.75" customHeight="1" x14ac:dyDescent="0.3">
      <c r="A1841" s="60">
        <v>46114</v>
      </c>
      <c r="B1841" t="s">
        <v>80</v>
      </c>
      <c r="F1841">
        <v>612.5</v>
      </c>
      <c r="G1841">
        <v>612.5</v>
      </c>
      <c r="H1841">
        <v>237.5</v>
      </c>
      <c r="I1841">
        <v>237.5</v>
      </c>
      <c r="J1841" s="22">
        <v>-375</v>
      </c>
      <c r="S1841" t="s">
        <v>81</v>
      </c>
      <c r="W1841">
        <v>2601212</v>
      </c>
      <c r="X1841" t="s">
        <v>1028</v>
      </c>
      <c r="Y1841" t="s">
        <v>95</v>
      </c>
      <c r="Z1841" t="s">
        <v>159</v>
      </c>
      <c r="AA1841" t="s">
        <v>1035</v>
      </c>
      <c r="AH1841" t="s">
        <v>1028</v>
      </c>
      <c r="AI1841" t="s">
        <v>1030</v>
      </c>
      <c r="AJ1841" t="s">
        <v>162</v>
      </c>
      <c r="AK1841">
        <v>847484009</v>
      </c>
      <c r="AO1841">
        <v>260001</v>
      </c>
      <c r="BE1841" s="64">
        <v>612</v>
      </c>
      <c r="BG1841">
        <f t="shared" si="123"/>
        <v>612</v>
      </c>
      <c r="BH1841" s="22">
        <f t="shared" si="124"/>
        <v>374.5</v>
      </c>
      <c r="BI1841" s="65" t="s">
        <v>100</v>
      </c>
      <c r="BJ1841" t="e">
        <f>+VLOOKUP(AH1841,Sheet4!A:A,1,FALSE())</f>
        <v>#N/A</v>
      </c>
      <c r="BO1841" s="62">
        <v>-375</v>
      </c>
      <c r="BP1841" t="s">
        <v>1031</v>
      </c>
    </row>
    <row r="1842" spans="1:68" ht="12.75" customHeight="1" x14ac:dyDescent="0.3">
      <c r="A1842" s="60">
        <v>46114</v>
      </c>
      <c r="B1842" t="s">
        <v>63</v>
      </c>
      <c r="F1842">
        <v>23280</v>
      </c>
      <c r="G1842">
        <v>23280</v>
      </c>
      <c r="H1842" s="22">
        <v>1845</v>
      </c>
      <c r="I1842" s="22">
        <v>1845</v>
      </c>
      <c r="J1842" s="22">
        <f t="shared" ref="J1842:J1862" si="125">I1842-G1842</f>
        <v>-21435</v>
      </c>
      <c r="K1842" t="s">
        <v>64</v>
      </c>
      <c r="L1842" s="22"/>
      <c r="M1842" s="22"/>
      <c r="S1842" t="s">
        <v>65</v>
      </c>
      <c r="W1842">
        <v>2601213</v>
      </c>
      <c r="X1842" t="s">
        <v>1036</v>
      </c>
      <c r="Y1842" t="s">
        <v>119</v>
      </c>
      <c r="Z1842" t="s">
        <v>1037</v>
      </c>
      <c r="AA1842" t="s">
        <v>1038</v>
      </c>
      <c r="AH1842" t="s">
        <v>1036</v>
      </c>
      <c r="AI1842" t="s">
        <v>1039</v>
      </c>
      <c r="AJ1842" t="s">
        <v>392</v>
      </c>
      <c r="AK1842">
        <v>866993712</v>
      </c>
      <c r="AO1842">
        <v>260001</v>
      </c>
      <c r="BC1842" s="22">
        <v>-21435</v>
      </c>
      <c r="BG1842">
        <f t="shared" si="123"/>
        <v>0</v>
      </c>
      <c r="BH1842" s="22">
        <f t="shared" si="124"/>
        <v>-1845</v>
      </c>
      <c r="BI1842" s="61" t="s">
        <v>72</v>
      </c>
      <c r="BJ1842" t="e">
        <f>+VLOOKUP(AH1842,Sheet4!A:A,1,FALSE())</f>
        <v>#N/A</v>
      </c>
      <c r="BO1842" s="62">
        <f t="shared" ref="BO1842:BO1862" si="126">+I1842+-H1842</f>
        <v>0</v>
      </c>
      <c r="BP1842" t="s">
        <v>1040</v>
      </c>
    </row>
    <row r="1843" spans="1:68" ht="12.75" customHeight="1" x14ac:dyDescent="0.3">
      <c r="A1843" s="60">
        <v>46114</v>
      </c>
      <c r="B1843" t="s">
        <v>74</v>
      </c>
      <c r="F1843" s="63">
        <v>1552</v>
      </c>
      <c r="G1843">
        <v>776</v>
      </c>
      <c r="H1843" s="22">
        <v>123</v>
      </c>
      <c r="I1843" s="22">
        <v>123</v>
      </c>
      <c r="J1843" s="22">
        <f t="shared" si="125"/>
        <v>-653</v>
      </c>
      <c r="L1843" s="22"/>
      <c r="M1843" s="22"/>
      <c r="S1843" t="s">
        <v>75</v>
      </c>
      <c r="W1843">
        <v>2601213</v>
      </c>
      <c r="X1843" t="s">
        <v>1036</v>
      </c>
      <c r="Y1843" t="s">
        <v>119</v>
      </c>
      <c r="Z1843" t="s">
        <v>1037</v>
      </c>
      <c r="AA1843" t="s">
        <v>1038</v>
      </c>
      <c r="AH1843" t="s">
        <v>1036</v>
      </c>
      <c r="AI1843" t="s">
        <v>1039</v>
      </c>
      <c r="AJ1843" t="s">
        <v>392</v>
      </c>
      <c r="AK1843">
        <v>866993712</v>
      </c>
      <c r="AO1843">
        <v>260001</v>
      </c>
      <c r="BC1843" s="22">
        <v>-1429</v>
      </c>
      <c r="BG1843">
        <f t="shared" si="123"/>
        <v>0</v>
      </c>
      <c r="BH1843" s="22">
        <f t="shared" si="124"/>
        <v>-123</v>
      </c>
      <c r="BI1843" s="61" t="s">
        <v>72</v>
      </c>
      <c r="BJ1843" t="e">
        <f>+VLOOKUP(AH1843,Sheet4!A:A,1,FALSE())</f>
        <v>#N/A</v>
      </c>
      <c r="BO1843" s="62">
        <f t="shared" si="126"/>
        <v>0</v>
      </c>
      <c r="BP1843" t="s">
        <v>1040</v>
      </c>
    </row>
    <row r="1844" spans="1:68" ht="12.75" customHeight="1" x14ac:dyDescent="0.3">
      <c r="A1844" s="60">
        <v>46114</v>
      </c>
      <c r="B1844" t="s">
        <v>76</v>
      </c>
      <c r="F1844">
        <v>31040</v>
      </c>
      <c r="G1844">
        <v>31040</v>
      </c>
      <c r="H1844" s="22">
        <v>2460</v>
      </c>
      <c r="I1844" s="22">
        <v>2460</v>
      </c>
      <c r="J1844" s="22">
        <f t="shared" si="125"/>
        <v>-28580</v>
      </c>
      <c r="L1844" s="22"/>
      <c r="M1844" s="22"/>
      <c r="S1844" t="s">
        <v>77</v>
      </c>
      <c r="W1844">
        <v>2601213</v>
      </c>
      <c r="X1844" t="s">
        <v>1036</v>
      </c>
      <c r="Y1844" t="s">
        <v>119</v>
      </c>
      <c r="Z1844" t="s">
        <v>1037</v>
      </c>
      <c r="AA1844" t="s">
        <v>1038</v>
      </c>
      <c r="AH1844" t="s">
        <v>1036</v>
      </c>
      <c r="AI1844" t="s">
        <v>1039</v>
      </c>
      <c r="AJ1844" t="s">
        <v>392</v>
      </c>
      <c r="AK1844">
        <v>866993712</v>
      </c>
      <c r="AO1844">
        <v>260001</v>
      </c>
      <c r="BC1844" s="22">
        <v>-28580</v>
      </c>
      <c r="BG1844">
        <f t="shared" si="123"/>
        <v>0</v>
      </c>
      <c r="BH1844" s="22">
        <f t="shared" si="124"/>
        <v>-2460</v>
      </c>
      <c r="BI1844" s="61" t="s">
        <v>72</v>
      </c>
      <c r="BJ1844" t="e">
        <f>+VLOOKUP(AH1844,Sheet4!A:A,1,FALSE())</f>
        <v>#N/A</v>
      </c>
      <c r="BO1844" s="62">
        <f t="shared" si="126"/>
        <v>0</v>
      </c>
      <c r="BP1844" t="s">
        <v>1040</v>
      </c>
    </row>
    <row r="1845" spans="1:68" ht="12.75" customHeight="1" x14ac:dyDescent="0.3">
      <c r="A1845" s="60">
        <v>46114</v>
      </c>
      <c r="B1845" t="s">
        <v>78</v>
      </c>
      <c r="F1845" s="63">
        <v>1470</v>
      </c>
      <c r="G1845">
        <v>735</v>
      </c>
      <c r="H1845" s="22">
        <v>123</v>
      </c>
      <c r="I1845" s="22">
        <v>123</v>
      </c>
      <c r="J1845" s="22">
        <f t="shared" si="125"/>
        <v>-612</v>
      </c>
      <c r="L1845" s="22"/>
      <c r="M1845" s="22"/>
      <c r="S1845" t="s">
        <v>79</v>
      </c>
      <c r="W1845">
        <v>2601213</v>
      </c>
      <c r="X1845" t="s">
        <v>1036</v>
      </c>
      <c r="Y1845" t="s">
        <v>119</v>
      </c>
      <c r="Z1845" t="s">
        <v>1037</v>
      </c>
      <c r="AA1845" t="s">
        <v>1038</v>
      </c>
      <c r="AH1845" t="s">
        <v>1036</v>
      </c>
      <c r="AI1845" t="s">
        <v>1039</v>
      </c>
      <c r="AJ1845" t="s">
        <v>392</v>
      </c>
      <c r="AK1845">
        <v>866993712</v>
      </c>
      <c r="AO1845">
        <v>260001</v>
      </c>
      <c r="BC1845" s="22">
        <v>-1347</v>
      </c>
      <c r="BG1845">
        <f t="shared" si="123"/>
        <v>0</v>
      </c>
      <c r="BH1845" s="22">
        <f t="shared" si="124"/>
        <v>-123</v>
      </c>
      <c r="BI1845" s="61" t="s">
        <v>72</v>
      </c>
      <c r="BJ1845" t="e">
        <f>+VLOOKUP(AH1845,Sheet4!A:A,1,FALSE())</f>
        <v>#N/A</v>
      </c>
      <c r="BO1845" s="62">
        <f t="shared" si="126"/>
        <v>0</v>
      </c>
      <c r="BP1845" t="s">
        <v>1040</v>
      </c>
    </row>
    <row r="1846" spans="1:68" ht="12.75" customHeight="1" x14ac:dyDescent="0.3">
      <c r="A1846" s="60">
        <v>46114</v>
      </c>
      <c r="B1846" t="s">
        <v>80</v>
      </c>
      <c r="F1846">
        <v>18375</v>
      </c>
      <c r="G1846">
        <v>18375</v>
      </c>
      <c r="H1846" s="22">
        <v>1537.5</v>
      </c>
      <c r="I1846" s="22">
        <v>1537.5</v>
      </c>
      <c r="J1846" s="22">
        <f t="shared" si="125"/>
        <v>-16837.5</v>
      </c>
      <c r="L1846" s="22"/>
      <c r="M1846" s="22"/>
      <c r="S1846" t="s">
        <v>81</v>
      </c>
      <c r="W1846">
        <v>2601213</v>
      </c>
      <c r="X1846" t="s">
        <v>1036</v>
      </c>
      <c r="Y1846" t="s">
        <v>119</v>
      </c>
      <c r="Z1846" t="s">
        <v>1037</v>
      </c>
      <c r="AA1846" t="s">
        <v>1038</v>
      </c>
      <c r="AH1846" t="s">
        <v>1036</v>
      </c>
      <c r="AI1846" t="s">
        <v>1039</v>
      </c>
      <c r="AJ1846" t="s">
        <v>392</v>
      </c>
      <c r="AK1846">
        <v>866993712</v>
      </c>
      <c r="AO1846">
        <v>260001</v>
      </c>
      <c r="BC1846" s="22">
        <v>-16837.5</v>
      </c>
      <c r="BG1846">
        <f t="shared" si="123"/>
        <v>0</v>
      </c>
      <c r="BH1846" s="22">
        <f t="shared" si="124"/>
        <v>-1537.5</v>
      </c>
      <c r="BI1846" s="61" t="s">
        <v>72</v>
      </c>
      <c r="BJ1846" t="e">
        <f>+VLOOKUP(AH1846,Sheet4!A:A,1,FALSE())</f>
        <v>#N/A</v>
      </c>
      <c r="BO1846" s="62">
        <f t="shared" si="126"/>
        <v>0</v>
      </c>
      <c r="BP1846" t="s">
        <v>1040</v>
      </c>
    </row>
    <row r="1847" spans="1:68" ht="12.75" customHeight="1" x14ac:dyDescent="0.3">
      <c r="A1847" s="60">
        <v>46114</v>
      </c>
      <c r="B1847" t="s">
        <v>82</v>
      </c>
      <c r="F1847" s="63">
        <v>246</v>
      </c>
      <c r="G1847">
        <v>123</v>
      </c>
      <c r="H1847" s="22">
        <v>0</v>
      </c>
      <c r="I1847" s="22">
        <v>0</v>
      </c>
      <c r="J1847" s="22">
        <f t="shared" si="125"/>
        <v>-123</v>
      </c>
      <c r="L1847" s="22"/>
      <c r="M1847" s="22"/>
      <c r="S1847" t="s">
        <v>83</v>
      </c>
      <c r="W1847">
        <v>2601213</v>
      </c>
      <c r="X1847" t="s">
        <v>1036</v>
      </c>
      <c r="Y1847" t="s">
        <v>119</v>
      </c>
      <c r="Z1847" t="s">
        <v>1037</v>
      </c>
      <c r="AA1847" t="s">
        <v>1038</v>
      </c>
      <c r="AH1847" t="s">
        <v>1036</v>
      </c>
      <c r="AI1847" t="s">
        <v>1039</v>
      </c>
      <c r="AJ1847" t="s">
        <v>392</v>
      </c>
      <c r="AK1847">
        <v>866993712</v>
      </c>
      <c r="AO1847">
        <v>260001</v>
      </c>
      <c r="BC1847" s="22">
        <v>-246</v>
      </c>
      <c r="BG1847">
        <f t="shared" si="123"/>
        <v>0</v>
      </c>
      <c r="BH1847" s="22">
        <f t="shared" si="124"/>
        <v>0</v>
      </c>
      <c r="BI1847" s="61" t="s">
        <v>72</v>
      </c>
      <c r="BJ1847" t="e">
        <f>+VLOOKUP(AH1847,Sheet4!A:A,1,FALSE())</f>
        <v>#N/A</v>
      </c>
      <c r="BO1847" s="62">
        <f t="shared" si="126"/>
        <v>0</v>
      </c>
      <c r="BP1847" t="s">
        <v>1040</v>
      </c>
    </row>
    <row r="1848" spans="1:68" ht="12.75" customHeight="1" x14ac:dyDescent="0.3">
      <c r="A1848" s="60">
        <v>46114</v>
      </c>
      <c r="B1848" t="s">
        <v>84</v>
      </c>
      <c r="F1848">
        <v>4100</v>
      </c>
      <c r="G1848">
        <v>4100</v>
      </c>
      <c r="H1848" s="22">
        <v>0</v>
      </c>
      <c r="I1848" s="22">
        <v>0</v>
      </c>
      <c r="J1848" s="22">
        <f t="shared" si="125"/>
        <v>-4100</v>
      </c>
      <c r="L1848" s="22"/>
      <c r="M1848" s="22"/>
      <c r="S1848" t="s">
        <v>85</v>
      </c>
      <c r="W1848">
        <v>2601213</v>
      </c>
      <c r="X1848" t="s">
        <v>1036</v>
      </c>
      <c r="Y1848" t="s">
        <v>119</v>
      </c>
      <c r="Z1848" t="s">
        <v>1037</v>
      </c>
      <c r="AA1848" t="s">
        <v>1038</v>
      </c>
      <c r="AH1848" t="s">
        <v>1036</v>
      </c>
      <c r="AI1848" t="s">
        <v>1039</v>
      </c>
      <c r="AJ1848" t="s">
        <v>392</v>
      </c>
      <c r="AK1848">
        <v>866993712</v>
      </c>
      <c r="AO1848">
        <v>260001</v>
      </c>
      <c r="BC1848" s="22">
        <v>-4100</v>
      </c>
      <c r="BG1848">
        <f t="shared" si="123"/>
        <v>0</v>
      </c>
      <c r="BH1848" s="22">
        <f t="shared" si="124"/>
        <v>0</v>
      </c>
      <c r="BI1848" s="61" t="s">
        <v>72</v>
      </c>
      <c r="BJ1848" t="e">
        <f>+VLOOKUP(AH1848,Sheet4!A:A,1,FALSE())</f>
        <v>#N/A</v>
      </c>
      <c r="BO1848" s="62">
        <f t="shared" si="126"/>
        <v>0</v>
      </c>
      <c r="BP1848" t="s">
        <v>1040</v>
      </c>
    </row>
    <row r="1849" spans="1:68" ht="12.75" customHeight="1" x14ac:dyDescent="0.3">
      <c r="A1849" s="60">
        <v>46114</v>
      </c>
      <c r="B1849" t="s">
        <v>63</v>
      </c>
      <c r="F1849">
        <v>60</v>
      </c>
      <c r="G1849">
        <v>60</v>
      </c>
      <c r="H1849" s="22">
        <v>0</v>
      </c>
      <c r="I1849" s="22">
        <v>0</v>
      </c>
      <c r="J1849" s="22">
        <f t="shared" si="125"/>
        <v>-60</v>
      </c>
      <c r="K1849" t="s">
        <v>93</v>
      </c>
      <c r="L1849" s="22"/>
      <c r="M1849" s="22"/>
      <c r="S1849" t="s">
        <v>65</v>
      </c>
      <c r="W1849">
        <v>2601214</v>
      </c>
      <c r="X1849" t="s">
        <v>1041</v>
      </c>
      <c r="Y1849" t="s">
        <v>67</v>
      </c>
      <c r="Z1849" t="s">
        <v>946</v>
      </c>
      <c r="AA1849" t="s">
        <v>1042</v>
      </c>
      <c r="AH1849" t="s">
        <v>1041</v>
      </c>
      <c r="AI1849" t="s">
        <v>1043</v>
      </c>
      <c r="AJ1849" t="s">
        <v>949</v>
      </c>
      <c r="AK1849">
        <v>878543976</v>
      </c>
      <c r="AO1849">
        <v>260001</v>
      </c>
      <c r="BC1849" s="22">
        <v>-60</v>
      </c>
      <c r="BG1849">
        <f t="shared" si="123"/>
        <v>0</v>
      </c>
      <c r="BH1849" s="22">
        <f t="shared" si="124"/>
        <v>0</v>
      </c>
      <c r="BI1849" s="61" t="s">
        <v>72</v>
      </c>
      <c r="BJ1849" t="e">
        <f>+VLOOKUP(AH1849,Sheet4!A:A,1,FALSE())</f>
        <v>#N/A</v>
      </c>
      <c r="BO1849" s="62">
        <f t="shared" si="126"/>
        <v>0</v>
      </c>
      <c r="BP1849" t="s">
        <v>1044</v>
      </c>
    </row>
    <row r="1850" spans="1:68" ht="12.75" customHeight="1" x14ac:dyDescent="0.3">
      <c r="A1850" s="60">
        <v>46114</v>
      </c>
      <c r="B1850" t="s">
        <v>63</v>
      </c>
      <c r="F1850">
        <v>60</v>
      </c>
      <c r="G1850">
        <v>60</v>
      </c>
      <c r="H1850" s="22">
        <v>0</v>
      </c>
      <c r="I1850" s="22">
        <v>0</v>
      </c>
      <c r="J1850" s="22">
        <f t="shared" si="125"/>
        <v>-60</v>
      </c>
      <c r="K1850" t="s">
        <v>93</v>
      </c>
      <c r="L1850" s="22"/>
      <c r="M1850" s="22"/>
      <c r="S1850" t="s">
        <v>65</v>
      </c>
      <c r="W1850">
        <v>2601214</v>
      </c>
      <c r="X1850" t="s">
        <v>1041</v>
      </c>
      <c r="Y1850" t="s">
        <v>67</v>
      </c>
      <c r="Z1850" t="s">
        <v>946</v>
      </c>
      <c r="AA1850" t="s">
        <v>1045</v>
      </c>
      <c r="AH1850" t="s">
        <v>1041</v>
      </c>
      <c r="AI1850" t="s">
        <v>1043</v>
      </c>
      <c r="AJ1850" t="s">
        <v>949</v>
      </c>
      <c r="AK1850">
        <v>878543976</v>
      </c>
      <c r="AO1850">
        <v>260001</v>
      </c>
      <c r="BC1850" s="22">
        <v>-60</v>
      </c>
      <c r="BG1850">
        <f t="shared" si="123"/>
        <v>0</v>
      </c>
      <c r="BH1850" s="22">
        <f t="shared" si="124"/>
        <v>0</v>
      </c>
      <c r="BI1850" s="61" t="s">
        <v>72</v>
      </c>
      <c r="BJ1850" t="e">
        <f>+VLOOKUP(AH1850,Sheet4!A:A,1,FALSE())</f>
        <v>#N/A</v>
      </c>
      <c r="BO1850" s="62">
        <f t="shared" si="126"/>
        <v>0</v>
      </c>
      <c r="BP1850" t="s">
        <v>1044</v>
      </c>
    </row>
    <row r="1851" spans="1:68" ht="12.75" customHeight="1" x14ac:dyDescent="0.3">
      <c r="A1851" s="60">
        <v>46114</v>
      </c>
      <c r="B1851" t="s">
        <v>74</v>
      </c>
      <c r="F1851" s="63">
        <v>4</v>
      </c>
      <c r="G1851">
        <v>2</v>
      </c>
      <c r="H1851" s="22">
        <v>0</v>
      </c>
      <c r="I1851" s="22">
        <v>0</v>
      </c>
      <c r="J1851" s="22">
        <f t="shared" si="125"/>
        <v>-2</v>
      </c>
      <c r="L1851" s="22"/>
      <c r="M1851" s="22"/>
      <c r="S1851" t="s">
        <v>75</v>
      </c>
      <c r="W1851">
        <v>2601214</v>
      </c>
      <c r="X1851" t="s">
        <v>1041</v>
      </c>
      <c r="Y1851" t="s">
        <v>67</v>
      </c>
      <c r="Z1851" t="s">
        <v>946</v>
      </c>
      <c r="AA1851" t="s">
        <v>1042</v>
      </c>
      <c r="AH1851" t="s">
        <v>1041</v>
      </c>
      <c r="AI1851" t="s">
        <v>1043</v>
      </c>
      <c r="AJ1851" t="s">
        <v>949</v>
      </c>
      <c r="AK1851">
        <v>878543976</v>
      </c>
      <c r="AO1851">
        <v>260001</v>
      </c>
      <c r="BC1851" s="22">
        <v>-4</v>
      </c>
      <c r="BG1851">
        <f t="shared" si="123"/>
        <v>0</v>
      </c>
      <c r="BH1851" s="22">
        <f t="shared" si="124"/>
        <v>0</v>
      </c>
      <c r="BI1851" s="61" t="s">
        <v>72</v>
      </c>
      <c r="BJ1851" t="e">
        <f>+VLOOKUP(AH1851,Sheet4!A:A,1,FALSE())</f>
        <v>#N/A</v>
      </c>
      <c r="BO1851" s="62">
        <f t="shared" si="126"/>
        <v>0</v>
      </c>
      <c r="BP1851" t="s">
        <v>1044</v>
      </c>
    </row>
    <row r="1852" spans="1:68" ht="12.75" customHeight="1" x14ac:dyDescent="0.3">
      <c r="A1852" s="60">
        <v>46114</v>
      </c>
      <c r="B1852" t="s">
        <v>74</v>
      </c>
      <c r="F1852" s="63">
        <v>4</v>
      </c>
      <c r="G1852">
        <v>2</v>
      </c>
      <c r="H1852" s="22">
        <v>0</v>
      </c>
      <c r="I1852" s="22">
        <v>0</v>
      </c>
      <c r="J1852" s="22">
        <f t="shared" si="125"/>
        <v>-2</v>
      </c>
      <c r="L1852" s="22"/>
      <c r="M1852" s="22"/>
      <c r="S1852" t="s">
        <v>75</v>
      </c>
      <c r="W1852">
        <v>2601214</v>
      </c>
      <c r="X1852" t="s">
        <v>1041</v>
      </c>
      <c r="Y1852" t="s">
        <v>67</v>
      </c>
      <c r="Z1852" t="s">
        <v>946</v>
      </c>
      <c r="AA1852" t="s">
        <v>1045</v>
      </c>
      <c r="AH1852" t="s">
        <v>1041</v>
      </c>
      <c r="AI1852" t="s">
        <v>1043</v>
      </c>
      <c r="AJ1852" t="s">
        <v>949</v>
      </c>
      <c r="AK1852">
        <v>878543976</v>
      </c>
      <c r="AO1852">
        <v>260001</v>
      </c>
      <c r="BC1852" s="22">
        <v>-4</v>
      </c>
      <c r="BG1852">
        <f t="shared" si="123"/>
        <v>0</v>
      </c>
      <c r="BH1852" s="22">
        <f t="shared" si="124"/>
        <v>0</v>
      </c>
      <c r="BI1852" s="61" t="s">
        <v>72</v>
      </c>
      <c r="BJ1852" t="e">
        <f>+VLOOKUP(AH1852,Sheet4!A:A,1,FALSE())</f>
        <v>#N/A</v>
      </c>
      <c r="BO1852" s="62">
        <f t="shared" si="126"/>
        <v>0</v>
      </c>
      <c r="BP1852" t="s">
        <v>1044</v>
      </c>
    </row>
    <row r="1853" spans="1:68" ht="12.75" customHeight="1" x14ac:dyDescent="0.3">
      <c r="A1853" s="60">
        <v>46114</v>
      </c>
      <c r="B1853" t="s">
        <v>76</v>
      </c>
      <c r="F1853">
        <v>80</v>
      </c>
      <c r="G1853">
        <v>80</v>
      </c>
      <c r="H1853" s="22">
        <v>0</v>
      </c>
      <c r="I1853" s="22">
        <v>0</v>
      </c>
      <c r="J1853" s="22">
        <f t="shared" si="125"/>
        <v>-80</v>
      </c>
      <c r="L1853" s="22"/>
      <c r="M1853" s="22"/>
      <c r="S1853" t="s">
        <v>77</v>
      </c>
      <c r="W1853">
        <v>2601214</v>
      </c>
      <c r="X1853" t="s">
        <v>1041</v>
      </c>
      <c r="Y1853" t="s">
        <v>67</v>
      </c>
      <c r="Z1853" t="s">
        <v>946</v>
      </c>
      <c r="AA1853" t="s">
        <v>1042</v>
      </c>
      <c r="AH1853" t="s">
        <v>1041</v>
      </c>
      <c r="AI1853" t="s">
        <v>1043</v>
      </c>
      <c r="AJ1853" t="s">
        <v>949</v>
      </c>
      <c r="AK1853">
        <v>878543976</v>
      </c>
      <c r="AO1853">
        <v>260001</v>
      </c>
      <c r="BC1853" s="22">
        <v>-80</v>
      </c>
      <c r="BG1853">
        <f t="shared" si="123"/>
        <v>0</v>
      </c>
      <c r="BH1853" s="22">
        <f t="shared" si="124"/>
        <v>0</v>
      </c>
      <c r="BI1853" s="61" t="s">
        <v>72</v>
      </c>
      <c r="BJ1853" t="e">
        <f>+VLOOKUP(AH1853,Sheet4!A:A,1,FALSE())</f>
        <v>#N/A</v>
      </c>
      <c r="BO1853" s="62">
        <f t="shared" si="126"/>
        <v>0</v>
      </c>
      <c r="BP1853" t="s">
        <v>1044</v>
      </c>
    </row>
    <row r="1854" spans="1:68" ht="12.75" customHeight="1" x14ac:dyDescent="0.3">
      <c r="A1854" s="60">
        <v>46114</v>
      </c>
      <c r="B1854" t="s">
        <v>76</v>
      </c>
      <c r="F1854">
        <v>80</v>
      </c>
      <c r="G1854">
        <v>80</v>
      </c>
      <c r="H1854" s="22">
        <v>0</v>
      </c>
      <c r="I1854" s="22">
        <v>0</v>
      </c>
      <c r="J1854" s="22">
        <f t="shared" si="125"/>
        <v>-80</v>
      </c>
      <c r="L1854" s="22"/>
      <c r="M1854" s="22"/>
      <c r="S1854" t="s">
        <v>77</v>
      </c>
      <c r="W1854">
        <v>2601214</v>
      </c>
      <c r="X1854" t="s">
        <v>1041</v>
      </c>
      <c r="Y1854" t="s">
        <v>67</v>
      </c>
      <c r="Z1854" t="s">
        <v>946</v>
      </c>
      <c r="AA1854" t="s">
        <v>1045</v>
      </c>
      <c r="AH1854" t="s">
        <v>1041</v>
      </c>
      <c r="AI1854" t="s">
        <v>1043</v>
      </c>
      <c r="AJ1854" t="s">
        <v>949</v>
      </c>
      <c r="AK1854">
        <v>878543976</v>
      </c>
      <c r="AO1854">
        <v>260001</v>
      </c>
      <c r="BC1854" s="22">
        <v>-80</v>
      </c>
      <c r="BG1854">
        <f t="shared" si="123"/>
        <v>0</v>
      </c>
      <c r="BH1854" s="22">
        <f t="shared" si="124"/>
        <v>0</v>
      </c>
      <c r="BI1854" s="61" t="s">
        <v>72</v>
      </c>
      <c r="BJ1854" t="e">
        <f>+VLOOKUP(AH1854,Sheet4!A:A,1,FALSE())</f>
        <v>#N/A</v>
      </c>
      <c r="BO1854" s="62">
        <f t="shared" si="126"/>
        <v>0</v>
      </c>
      <c r="BP1854" t="s">
        <v>1044</v>
      </c>
    </row>
    <row r="1855" spans="1:68" ht="12.75" customHeight="1" x14ac:dyDescent="0.3">
      <c r="A1855" s="60">
        <v>46114</v>
      </c>
      <c r="B1855" t="s">
        <v>78</v>
      </c>
      <c r="F1855" s="63">
        <v>3</v>
      </c>
      <c r="G1855">
        <v>1.5</v>
      </c>
      <c r="H1855" s="22">
        <v>0</v>
      </c>
      <c r="I1855" s="22">
        <v>0</v>
      </c>
      <c r="J1855" s="22">
        <f t="shared" si="125"/>
        <v>-1.5</v>
      </c>
      <c r="L1855" s="22"/>
      <c r="M1855" s="22"/>
      <c r="S1855" t="s">
        <v>79</v>
      </c>
      <c r="W1855">
        <v>2601214</v>
      </c>
      <c r="X1855" t="s">
        <v>1041</v>
      </c>
      <c r="Y1855" t="s">
        <v>67</v>
      </c>
      <c r="Z1855" t="s">
        <v>946</v>
      </c>
      <c r="AA1855" t="s">
        <v>1042</v>
      </c>
      <c r="AH1855" t="s">
        <v>1041</v>
      </c>
      <c r="AI1855" t="s">
        <v>1043</v>
      </c>
      <c r="AJ1855" t="s">
        <v>949</v>
      </c>
      <c r="AK1855">
        <v>878543976</v>
      </c>
      <c r="AO1855">
        <v>260001</v>
      </c>
      <c r="BC1855" s="22">
        <v>-3</v>
      </c>
      <c r="BG1855">
        <f t="shared" si="123"/>
        <v>0</v>
      </c>
      <c r="BH1855" s="22">
        <f t="shared" si="124"/>
        <v>0</v>
      </c>
      <c r="BI1855" s="61" t="s">
        <v>72</v>
      </c>
      <c r="BJ1855" t="e">
        <f>+VLOOKUP(AH1855,Sheet4!A:A,1,FALSE())</f>
        <v>#N/A</v>
      </c>
      <c r="BO1855" s="62">
        <f t="shared" si="126"/>
        <v>0</v>
      </c>
      <c r="BP1855" t="s">
        <v>1044</v>
      </c>
    </row>
    <row r="1856" spans="1:68" ht="12.75" customHeight="1" x14ac:dyDescent="0.3">
      <c r="A1856" s="60">
        <v>46114</v>
      </c>
      <c r="B1856" t="s">
        <v>78</v>
      </c>
      <c r="F1856" s="63">
        <v>3</v>
      </c>
      <c r="G1856">
        <v>1.5</v>
      </c>
      <c r="H1856" s="22">
        <v>0</v>
      </c>
      <c r="I1856" s="22">
        <v>0</v>
      </c>
      <c r="J1856" s="22">
        <f t="shared" si="125"/>
        <v>-1.5</v>
      </c>
      <c r="L1856" s="22"/>
      <c r="M1856" s="22"/>
      <c r="S1856" t="s">
        <v>79</v>
      </c>
      <c r="W1856">
        <v>2601214</v>
      </c>
      <c r="X1856" t="s">
        <v>1041</v>
      </c>
      <c r="Y1856" t="s">
        <v>67</v>
      </c>
      <c r="Z1856" t="s">
        <v>946</v>
      </c>
      <c r="AA1856" t="s">
        <v>1045</v>
      </c>
      <c r="AH1856" t="s">
        <v>1041</v>
      </c>
      <c r="AI1856" t="s">
        <v>1043</v>
      </c>
      <c r="AJ1856" t="s">
        <v>949</v>
      </c>
      <c r="AK1856">
        <v>878543976</v>
      </c>
      <c r="AO1856">
        <v>260001</v>
      </c>
      <c r="BC1856" s="22">
        <v>-3</v>
      </c>
      <c r="BG1856">
        <f t="shared" si="123"/>
        <v>0</v>
      </c>
      <c r="BH1856" s="22">
        <f t="shared" si="124"/>
        <v>0</v>
      </c>
      <c r="BI1856" s="61" t="s">
        <v>72</v>
      </c>
      <c r="BJ1856" t="e">
        <f>+VLOOKUP(AH1856,Sheet4!A:A,1,FALSE())</f>
        <v>#N/A</v>
      </c>
      <c r="BO1856" s="62">
        <f t="shared" si="126"/>
        <v>0</v>
      </c>
      <c r="BP1856" t="s">
        <v>1044</v>
      </c>
    </row>
    <row r="1857" spans="1:68" ht="12.75" customHeight="1" x14ac:dyDescent="0.3">
      <c r="A1857" s="60">
        <v>46114</v>
      </c>
      <c r="B1857" t="s">
        <v>80</v>
      </c>
      <c r="F1857">
        <v>37.5</v>
      </c>
      <c r="G1857">
        <v>37.5</v>
      </c>
      <c r="H1857" s="22">
        <v>0</v>
      </c>
      <c r="I1857" s="22">
        <v>0</v>
      </c>
      <c r="J1857" s="22">
        <f t="shared" si="125"/>
        <v>-37.5</v>
      </c>
      <c r="L1857" s="22">
        <f>I1857/12.5</f>
        <v>0</v>
      </c>
      <c r="M1857" s="22"/>
      <c r="S1857" t="s">
        <v>81</v>
      </c>
      <c r="W1857">
        <v>2601214</v>
      </c>
      <c r="X1857" t="s">
        <v>1041</v>
      </c>
      <c r="Y1857" t="s">
        <v>67</v>
      </c>
      <c r="Z1857" t="s">
        <v>946</v>
      </c>
      <c r="AA1857" t="s">
        <v>1042</v>
      </c>
      <c r="AH1857" t="s">
        <v>1041</v>
      </c>
      <c r="AI1857" t="s">
        <v>1043</v>
      </c>
      <c r="AJ1857" t="s">
        <v>949</v>
      </c>
      <c r="AK1857">
        <v>878543976</v>
      </c>
      <c r="AO1857">
        <v>260001</v>
      </c>
      <c r="BC1857" s="22">
        <v>-37.5</v>
      </c>
      <c r="BG1857">
        <f t="shared" si="123"/>
        <v>0</v>
      </c>
      <c r="BH1857" s="22">
        <f t="shared" si="124"/>
        <v>0</v>
      </c>
      <c r="BI1857" s="61" t="s">
        <v>72</v>
      </c>
      <c r="BJ1857" t="e">
        <f>+VLOOKUP(AH1857,Sheet4!A:A,1,FALSE())</f>
        <v>#N/A</v>
      </c>
      <c r="BO1857" s="62">
        <f t="shared" si="126"/>
        <v>0</v>
      </c>
      <c r="BP1857" t="s">
        <v>1044</v>
      </c>
    </row>
    <row r="1858" spans="1:68" ht="12.75" customHeight="1" x14ac:dyDescent="0.3">
      <c r="A1858" s="60">
        <v>46114</v>
      </c>
      <c r="B1858" t="s">
        <v>80</v>
      </c>
      <c r="F1858">
        <v>37.5</v>
      </c>
      <c r="G1858">
        <v>37.5</v>
      </c>
      <c r="H1858" s="22">
        <v>0</v>
      </c>
      <c r="I1858" s="22">
        <v>0</v>
      </c>
      <c r="J1858" s="22">
        <f t="shared" si="125"/>
        <v>-37.5</v>
      </c>
      <c r="L1858" s="22">
        <f>I1858/12.5</f>
        <v>0</v>
      </c>
      <c r="M1858" s="22"/>
      <c r="S1858" t="s">
        <v>81</v>
      </c>
      <c r="W1858">
        <v>2601214</v>
      </c>
      <c r="X1858" t="s">
        <v>1041</v>
      </c>
      <c r="Y1858" t="s">
        <v>67</v>
      </c>
      <c r="Z1858" t="s">
        <v>946</v>
      </c>
      <c r="AA1858" t="s">
        <v>1045</v>
      </c>
      <c r="AH1858" t="s">
        <v>1041</v>
      </c>
      <c r="AI1858" t="s">
        <v>1043</v>
      </c>
      <c r="AJ1858" t="s">
        <v>949</v>
      </c>
      <c r="AK1858">
        <v>878543976</v>
      </c>
      <c r="AO1858">
        <v>260001</v>
      </c>
      <c r="BC1858" s="22">
        <v>-37.5</v>
      </c>
      <c r="BG1858">
        <f t="shared" ref="BG1858:BG1921" si="127">+BD1858+BE1858</f>
        <v>0</v>
      </c>
      <c r="BH1858" s="22">
        <f t="shared" ref="BH1858:BH1921" si="128">+BG1858-I1858</f>
        <v>0</v>
      </c>
      <c r="BI1858" s="61" t="s">
        <v>72</v>
      </c>
      <c r="BJ1858" t="e">
        <f>+VLOOKUP(AH1858,Sheet4!A:A,1,FALSE())</f>
        <v>#N/A</v>
      </c>
      <c r="BO1858" s="62">
        <f t="shared" si="126"/>
        <v>0</v>
      </c>
      <c r="BP1858" t="s">
        <v>1044</v>
      </c>
    </row>
    <row r="1859" spans="1:68" ht="12.75" customHeight="1" x14ac:dyDescent="0.3">
      <c r="A1859" s="60">
        <v>46114</v>
      </c>
      <c r="B1859" t="s">
        <v>82</v>
      </c>
      <c r="F1859" s="63">
        <v>3</v>
      </c>
      <c r="G1859">
        <v>1.5</v>
      </c>
      <c r="H1859" s="22">
        <v>0</v>
      </c>
      <c r="I1859" s="22">
        <v>0</v>
      </c>
      <c r="J1859" s="22">
        <f t="shared" si="125"/>
        <v>-1.5</v>
      </c>
      <c r="L1859" s="22"/>
      <c r="M1859" s="22"/>
      <c r="S1859" t="s">
        <v>83</v>
      </c>
      <c r="W1859">
        <v>2601214</v>
      </c>
      <c r="X1859" t="s">
        <v>1041</v>
      </c>
      <c r="Y1859" t="s">
        <v>67</v>
      </c>
      <c r="Z1859" t="s">
        <v>946</v>
      </c>
      <c r="AA1859" t="s">
        <v>1042</v>
      </c>
      <c r="AH1859" t="s">
        <v>1041</v>
      </c>
      <c r="AI1859" t="s">
        <v>1043</v>
      </c>
      <c r="AJ1859" t="s">
        <v>949</v>
      </c>
      <c r="AK1859">
        <v>878543976</v>
      </c>
      <c r="AO1859">
        <v>260001</v>
      </c>
      <c r="BC1859" s="22">
        <v>-3</v>
      </c>
      <c r="BG1859">
        <f t="shared" si="127"/>
        <v>0</v>
      </c>
      <c r="BH1859" s="22">
        <f t="shared" si="128"/>
        <v>0</v>
      </c>
      <c r="BI1859" s="61" t="s">
        <v>72</v>
      </c>
      <c r="BJ1859" t="e">
        <f>+VLOOKUP(AH1859,Sheet4!A:A,1,FALSE())</f>
        <v>#N/A</v>
      </c>
      <c r="BO1859" s="62">
        <f t="shared" si="126"/>
        <v>0</v>
      </c>
      <c r="BP1859" t="s">
        <v>1044</v>
      </c>
    </row>
    <row r="1860" spans="1:68" ht="12.75" customHeight="1" x14ac:dyDescent="0.3">
      <c r="A1860" s="60">
        <v>46114</v>
      </c>
      <c r="B1860" t="s">
        <v>82</v>
      </c>
      <c r="F1860" s="63">
        <v>3</v>
      </c>
      <c r="G1860">
        <v>1.5</v>
      </c>
      <c r="H1860" s="22">
        <v>0</v>
      </c>
      <c r="I1860" s="22">
        <v>0</v>
      </c>
      <c r="J1860" s="22">
        <f t="shared" si="125"/>
        <v>-1.5</v>
      </c>
      <c r="L1860" s="22"/>
      <c r="M1860" s="22"/>
      <c r="S1860" t="s">
        <v>83</v>
      </c>
      <c r="W1860">
        <v>2601214</v>
      </c>
      <c r="X1860" t="s">
        <v>1041</v>
      </c>
      <c r="Y1860" t="s">
        <v>67</v>
      </c>
      <c r="Z1860" t="s">
        <v>946</v>
      </c>
      <c r="AA1860" t="s">
        <v>1045</v>
      </c>
      <c r="AH1860" t="s">
        <v>1041</v>
      </c>
      <c r="AI1860" t="s">
        <v>1043</v>
      </c>
      <c r="AJ1860" t="s">
        <v>949</v>
      </c>
      <c r="AK1860">
        <v>878543976</v>
      </c>
      <c r="AO1860">
        <v>260001</v>
      </c>
      <c r="BC1860" s="22">
        <v>-3</v>
      </c>
      <c r="BG1860">
        <f t="shared" si="127"/>
        <v>0</v>
      </c>
      <c r="BH1860" s="22">
        <f t="shared" si="128"/>
        <v>0</v>
      </c>
      <c r="BI1860" s="61" t="s">
        <v>72</v>
      </c>
      <c r="BJ1860" t="e">
        <f>+VLOOKUP(AH1860,Sheet4!A:A,1,FALSE())</f>
        <v>#N/A</v>
      </c>
      <c r="BO1860" s="62">
        <f t="shared" si="126"/>
        <v>0</v>
      </c>
      <c r="BP1860" t="s">
        <v>1044</v>
      </c>
    </row>
    <row r="1861" spans="1:68" ht="12.75" customHeight="1" x14ac:dyDescent="0.3">
      <c r="A1861" s="60">
        <v>46114</v>
      </c>
      <c r="B1861" t="s">
        <v>84</v>
      </c>
      <c r="F1861">
        <v>50</v>
      </c>
      <c r="G1861">
        <v>50</v>
      </c>
      <c r="H1861" s="22">
        <v>0</v>
      </c>
      <c r="I1861" s="22">
        <v>0</v>
      </c>
      <c r="J1861" s="22">
        <f t="shared" si="125"/>
        <v>-50</v>
      </c>
      <c r="L1861" s="22"/>
      <c r="M1861" s="22">
        <f>I1861/50</f>
        <v>0</v>
      </c>
      <c r="S1861" t="s">
        <v>85</v>
      </c>
      <c r="W1861">
        <v>2601214</v>
      </c>
      <c r="X1861" t="s">
        <v>1041</v>
      </c>
      <c r="Y1861" t="s">
        <v>67</v>
      </c>
      <c r="Z1861" t="s">
        <v>946</v>
      </c>
      <c r="AA1861" t="s">
        <v>1042</v>
      </c>
      <c r="AH1861" t="s">
        <v>1041</v>
      </c>
      <c r="AI1861" t="s">
        <v>1043</v>
      </c>
      <c r="AJ1861" t="s">
        <v>949</v>
      </c>
      <c r="AK1861">
        <v>878543976</v>
      </c>
      <c r="AO1861">
        <v>260001</v>
      </c>
      <c r="BC1861" s="22">
        <v>-50</v>
      </c>
      <c r="BG1861">
        <f t="shared" si="127"/>
        <v>0</v>
      </c>
      <c r="BH1861" s="22">
        <f t="shared" si="128"/>
        <v>0</v>
      </c>
      <c r="BI1861" s="61" t="s">
        <v>72</v>
      </c>
      <c r="BJ1861" t="e">
        <f>+VLOOKUP(AH1861,Sheet4!A:A,1,FALSE())</f>
        <v>#N/A</v>
      </c>
      <c r="BO1861" s="62">
        <f t="shared" si="126"/>
        <v>0</v>
      </c>
      <c r="BP1861" t="s">
        <v>1044</v>
      </c>
    </row>
    <row r="1862" spans="1:68" ht="12.75" customHeight="1" x14ac:dyDescent="0.3">
      <c r="A1862" s="60">
        <v>46114</v>
      </c>
      <c r="B1862" t="s">
        <v>84</v>
      </c>
      <c r="F1862">
        <v>50</v>
      </c>
      <c r="G1862">
        <v>50</v>
      </c>
      <c r="H1862" s="22">
        <v>0</v>
      </c>
      <c r="I1862" s="22">
        <v>0</v>
      </c>
      <c r="J1862" s="22">
        <f t="shared" si="125"/>
        <v>-50</v>
      </c>
      <c r="L1862" s="22"/>
      <c r="M1862" s="22">
        <f>I1862/50</f>
        <v>0</v>
      </c>
      <c r="S1862" t="s">
        <v>85</v>
      </c>
      <c r="W1862">
        <v>2601214</v>
      </c>
      <c r="X1862" t="s">
        <v>1041</v>
      </c>
      <c r="Y1862" t="s">
        <v>67</v>
      </c>
      <c r="Z1862" t="s">
        <v>946</v>
      </c>
      <c r="AA1862" t="s">
        <v>1045</v>
      </c>
      <c r="AH1862" t="s">
        <v>1041</v>
      </c>
      <c r="AI1862" t="s">
        <v>1043</v>
      </c>
      <c r="AJ1862" t="s">
        <v>949</v>
      </c>
      <c r="AK1862">
        <v>878543976</v>
      </c>
      <c r="AO1862">
        <v>260001</v>
      </c>
      <c r="BC1862" s="22">
        <v>-50</v>
      </c>
      <c r="BG1862">
        <f t="shared" si="127"/>
        <v>0</v>
      </c>
      <c r="BH1862" s="22">
        <f t="shared" si="128"/>
        <v>0</v>
      </c>
      <c r="BI1862" s="61" t="s">
        <v>72</v>
      </c>
      <c r="BJ1862" t="e">
        <f>+VLOOKUP(AH1862,Sheet4!A:A,1,FALSE())</f>
        <v>#N/A</v>
      </c>
      <c r="BO1862" s="62">
        <f t="shared" si="126"/>
        <v>0</v>
      </c>
      <c r="BP1862" t="s">
        <v>1044</v>
      </c>
    </row>
    <row r="1863" spans="1:68" ht="12.75" customHeight="1" x14ac:dyDescent="0.3">
      <c r="A1863" s="60">
        <v>46114</v>
      </c>
      <c r="B1863" t="s">
        <v>63</v>
      </c>
      <c r="F1863">
        <v>15</v>
      </c>
      <c r="G1863">
        <v>15</v>
      </c>
      <c r="H1863">
        <v>15</v>
      </c>
      <c r="I1863">
        <v>15</v>
      </c>
      <c r="J1863" s="22">
        <v>0</v>
      </c>
      <c r="K1863" t="s">
        <v>93</v>
      </c>
      <c r="S1863" t="s">
        <v>65</v>
      </c>
      <c r="W1863">
        <v>2601215</v>
      </c>
      <c r="X1863" t="s">
        <v>1046</v>
      </c>
      <c r="Y1863" t="s">
        <v>95</v>
      </c>
      <c r="Z1863" t="s">
        <v>449</v>
      </c>
      <c r="AA1863" t="s">
        <v>1047</v>
      </c>
      <c r="AH1863" t="s">
        <v>1046</v>
      </c>
      <c r="AI1863" t="s">
        <v>1048</v>
      </c>
      <c r="AJ1863" t="s">
        <v>452</v>
      </c>
      <c r="AK1863">
        <v>841531551</v>
      </c>
      <c r="AO1863">
        <v>260001</v>
      </c>
      <c r="BG1863">
        <f t="shared" si="127"/>
        <v>0</v>
      </c>
      <c r="BH1863" s="22">
        <f t="shared" si="128"/>
        <v>-15</v>
      </c>
      <c r="BI1863" s="61" t="s">
        <v>72</v>
      </c>
      <c r="BJ1863" t="e">
        <f>+VLOOKUP(AH1863,Sheet4!A:A,1,FALSE())</f>
        <v>#N/A</v>
      </c>
      <c r="BO1863" s="62">
        <v>0</v>
      </c>
      <c r="BP1863" t="s">
        <v>1049</v>
      </c>
    </row>
    <row r="1864" spans="1:68" ht="12.75" customHeight="1" x14ac:dyDescent="0.3">
      <c r="A1864" s="60">
        <v>46114</v>
      </c>
      <c r="B1864" t="s">
        <v>63</v>
      </c>
      <c r="F1864">
        <v>2775</v>
      </c>
      <c r="G1864">
        <v>2775</v>
      </c>
      <c r="H1864">
        <v>3720</v>
      </c>
      <c r="I1864">
        <v>3720</v>
      </c>
      <c r="J1864" s="22">
        <v>945</v>
      </c>
      <c r="K1864" t="s">
        <v>93</v>
      </c>
      <c r="S1864" t="s">
        <v>65</v>
      </c>
      <c r="W1864">
        <v>2601215</v>
      </c>
      <c r="X1864" t="s">
        <v>1046</v>
      </c>
      <c r="Y1864" t="s">
        <v>95</v>
      </c>
      <c r="Z1864" t="s">
        <v>449</v>
      </c>
      <c r="AA1864" t="s">
        <v>1050</v>
      </c>
      <c r="AH1864" t="s">
        <v>1046</v>
      </c>
      <c r="AI1864" t="s">
        <v>1048</v>
      </c>
      <c r="AJ1864" t="s">
        <v>452</v>
      </c>
      <c r="AK1864">
        <v>841531551</v>
      </c>
      <c r="AO1864">
        <v>260001</v>
      </c>
      <c r="BG1864">
        <f t="shared" si="127"/>
        <v>0</v>
      </c>
      <c r="BH1864" s="22">
        <f t="shared" si="128"/>
        <v>-3720</v>
      </c>
      <c r="BI1864" s="61" t="s">
        <v>72</v>
      </c>
      <c r="BJ1864" t="e">
        <f>+VLOOKUP(AH1864,Sheet4!A:A,1,FALSE())</f>
        <v>#N/A</v>
      </c>
      <c r="BO1864" s="62">
        <v>945</v>
      </c>
      <c r="BP1864" t="s">
        <v>1049</v>
      </c>
    </row>
    <row r="1865" spans="1:68" ht="12.75" customHeight="1" x14ac:dyDescent="0.3">
      <c r="A1865" s="60">
        <v>46114</v>
      </c>
      <c r="B1865" t="s">
        <v>63</v>
      </c>
      <c r="F1865">
        <v>765</v>
      </c>
      <c r="G1865">
        <v>765</v>
      </c>
      <c r="H1865">
        <v>1020</v>
      </c>
      <c r="I1865">
        <v>1020</v>
      </c>
      <c r="J1865" s="22">
        <v>255</v>
      </c>
      <c r="K1865" t="s">
        <v>93</v>
      </c>
      <c r="S1865" t="s">
        <v>65</v>
      </c>
      <c r="W1865">
        <v>2601215</v>
      </c>
      <c r="X1865" t="s">
        <v>1046</v>
      </c>
      <c r="Y1865" t="s">
        <v>95</v>
      </c>
      <c r="Z1865" t="s">
        <v>449</v>
      </c>
      <c r="AA1865" t="s">
        <v>1051</v>
      </c>
      <c r="AH1865" t="s">
        <v>1046</v>
      </c>
      <c r="AI1865" t="s">
        <v>1048</v>
      </c>
      <c r="AJ1865" t="s">
        <v>452</v>
      </c>
      <c r="AK1865">
        <v>841531551</v>
      </c>
      <c r="AO1865">
        <v>260001</v>
      </c>
      <c r="BG1865">
        <f t="shared" si="127"/>
        <v>0</v>
      </c>
      <c r="BH1865" s="22">
        <f t="shared" si="128"/>
        <v>-1020</v>
      </c>
      <c r="BI1865" s="61" t="s">
        <v>72</v>
      </c>
      <c r="BJ1865" t="e">
        <f>+VLOOKUP(AH1865,Sheet4!A:A,1,FALSE())</f>
        <v>#N/A</v>
      </c>
      <c r="BO1865" s="62">
        <v>255</v>
      </c>
      <c r="BP1865" t="s">
        <v>1049</v>
      </c>
    </row>
    <row r="1866" spans="1:68" ht="12.75" customHeight="1" x14ac:dyDescent="0.3">
      <c r="A1866" s="60">
        <v>46114</v>
      </c>
      <c r="B1866" t="s">
        <v>63</v>
      </c>
      <c r="F1866">
        <v>285</v>
      </c>
      <c r="G1866">
        <v>285</v>
      </c>
      <c r="H1866">
        <v>390</v>
      </c>
      <c r="I1866">
        <v>390</v>
      </c>
      <c r="J1866" s="22">
        <v>105</v>
      </c>
      <c r="K1866" t="s">
        <v>93</v>
      </c>
      <c r="S1866" t="s">
        <v>65</v>
      </c>
      <c r="W1866">
        <v>2601215</v>
      </c>
      <c r="X1866" t="s">
        <v>1046</v>
      </c>
      <c r="Y1866" t="s">
        <v>95</v>
      </c>
      <c r="Z1866" t="s">
        <v>449</v>
      </c>
      <c r="AA1866" t="s">
        <v>1052</v>
      </c>
      <c r="AH1866" t="s">
        <v>1046</v>
      </c>
      <c r="AI1866" t="s">
        <v>1048</v>
      </c>
      <c r="AJ1866" t="s">
        <v>452</v>
      </c>
      <c r="AK1866">
        <v>841531551</v>
      </c>
      <c r="AO1866">
        <v>260001</v>
      </c>
      <c r="BG1866">
        <f t="shared" si="127"/>
        <v>0</v>
      </c>
      <c r="BH1866" s="22">
        <f t="shared" si="128"/>
        <v>-390</v>
      </c>
      <c r="BI1866" s="61" t="s">
        <v>72</v>
      </c>
      <c r="BJ1866" t="e">
        <f>+VLOOKUP(AH1866,Sheet4!A:A,1,FALSE())</f>
        <v>#N/A</v>
      </c>
      <c r="BO1866" s="62">
        <v>105</v>
      </c>
      <c r="BP1866" t="s">
        <v>1049</v>
      </c>
    </row>
    <row r="1867" spans="1:68" ht="12.75" customHeight="1" x14ac:dyDescent="0.3">
      <c r="A1867" s="60">
        <v>46114</v>
      </c>
      <c r="B1867" t="s">
        <v>63</v>
      </c>
      <c r="F1867">
        <v>300</v>
      </c>
      <c r="G1867">
        <v>300</v>
      </c>
      <c r="H1867">
        <v>405</v>
      </c>
      <c r="I1867">
        <v>405</v>
      </c>
      <c r="J1867" s="22">
        <v>105</v>
      </c>
      <c r="K1867" t="s">
        <v>93</v>
      </c>
      <c r="S1867" t="s">
        <v>65</v>
      </c>
      <c r="W1867">
        <v>2601215</v>
      </c>
      <c r="X1867" t="s">
        <v>1046</v>
      </c>
      <c r="Y1867" t="s">
        <v>95</v>
      </c>
      <c r="Z1867" t="s">
        <v>449</v>
      </c>
      <c r="AA1867" t="s">
        <v>1053</v>
      </c>
      <c r="AH1867" t="s">
        <v>1046</v>
      </c>
      <c r="AI1867" t="s">
        <v>1048</v>
      </c>
      <c r="AJ1867" t="s">
        <v>452</v>
      </c>
      <c r="AK1867">
        <v>841531551</v>
      </c>
      <c r="AO1867">
        <v>260001</v>
      </c>
      <c r="BG1867">
        <f t="shared" si="127"/>
        <v>0</v>
      </c>
      <c r="BH1867" s="22">
        <f t="shared" si="128"/>
        <v>-405</v>
      </c>
      <c r="BI1867" s="61" t="s">
        <v>72</v>
      </c>
      <c r="BJ1867" t="e">
        <f>+VLOOKUP(AH1867,Sheet4!A:A,1,FALSE())</f>
        <v>#N/A</v>
      </c>
      <c r="BO1867" s="62">
        <v>105</v>
      </c>
      <c r="BP1867" t="s">
        <v>1049</v>
      </c>
    </row>
    <row r="1868" spans="1:68" ht="12.75" customHeight="1" x14ac:dyDescent="0.3">
      <c r="A1868" s="60">
        <v>46114</v>
      </c>
      <c r="B1868" t="s">
        <v>63</v>
      </c>
      <c r="F1868">
        <v>270</v>
      </c>
      <c r="G1868">
        <v>270</v>
      </c>
      <c r="H1868">
        <v>360</v>
      </c>
      <c r="I1868">
        <v>360</v>
      </c>
      <c r="J1868" s="22">
        <v>90</v>
      </c>
      <c r="K1868" t="s">
        <v>93</v>
      </c>
      <c r="S1868" t="s">
        <v>65</v>
      </c>
      <c r="W1868">
        <v>2601215</v>
      </c>
      <c r="X1868" t="s">
        <v>1046</v>
      </c>
      <c r="Y1868" t="s">
        <v>95</v>
      </c>
      <c r="Z1868" t="s">
        <v>449</v>
      </c>
      <c r="AA1868" t="s">
        <v>1054</v>
      </c>
      <c r="AH1868" t="s">
        <v>1046</v>
      </c>
      <c r="AI1868" t="s">
        <v>1048</v>
      </c>
      <c r="AJ1868" t="s">
        <v>452</v>
      </c>
      <c r="AK1868">
        <v>841531551</v>
      </c>
      <c r="AO1868">
        <v>260001</v>
      </c>
      <c r="BG1868">
        <f t="shared" si="127"/>
        <v>0</v>
      </c>
      <c r="BH1868" s="22">
        <f t="shared" si="128"/>
        <v>-360</v>
      </c>
      <c r="BI1868" s="61" t="s">
        <v>72</v>
      </c>
      <c r="BJ1868" t="e">
        <f>+VLOOKUP(AH1868,Sheet4!A:A,1,FALSE())</f>
        <v>#N/A</v>
      </c>
      <c r="BO1868" s="62">
        <v>90</v>
      </c>
      <c r="BP1868" t="s">
        <v>1049</v>
      </c>
    </row>
    <row r="1869" spans="1:68" ht="12.75" customHeight="1" x14ac:dyDescent="0.3">
      <c r="A1869" s="60">
        <v>46114</v>
      </c>
      <c r="B1869" t="s">
        <v>74</v>
      </c>
      <c r="F1869" s="63">
        <v>1</v>
      </c>
      <c r="G1869">
        <v>0.5</v>
      </c>
      <c r="H1869">
        <v>1</v>
      </c>
      <c r="I1869">
        <v>1</v>
      </c>
      <c r="J1869" s="22">
        <v>0</v>
      </c>
      <c r="S1869" t="s">
        <v>75</v>
      </c>
      <c r="W1869">
        <v>2601215</v>
      </c>
      <c r="X1869" t="s">
        <v>1046</v>
      </c>
      <c r="Y1869" t="s">
        <v>95</v>
      </c>
      <c r="Z1869" t="s">
        <v>449</v>
      </c>
      <c r="AA1869" t="s">
        <v>1047</v>
      </c>
      <c r="AH1869" t="s">
        <v>1046</v>
      </c>
      <c r="AI1869" t="s">
        <v>1048</v>
      </c>
      <c r="AJ1869" t="s">
        <v>452</v>
      </c>
      <c r="AK1869">
        <v>841531551</v>
      </c>
      <c r="AO1869">
        <v>260001</v>
      </c>
      <c r="BG1869">
        <f t="shared" si="127"/>
        <v>0</v>
      </c>
      <c r="BH1869" s="22">
        <f t="shared" si="128"/>
        <v>-1</v>
      </c>
      <c r="BI1869" s="61" t="s">
        <v>72</v>
      </c>
      <c r="BJ1869" t="e">
        <f>+VLOOKUP(AH1869,Sheet4!A:A,1,FALSE())</f>
        <v>#N/A</v>
      </c>
      <c r="BO1869" s="62">
        <v>0</v>
      </c>
      <c r="BP1869" t="s">
        <v>1049</v>
      </c>
    </row>
    <row r="1870" spans="1:68" ht="12.75" customHeight="1" x14ac:dyDescent="0.3">
      <c r="A1870" s="60">
        <v>46114</v>
      </c>
      <c r="B1870" t="s">
        <v>74</v>
      </c>
      <c r="F1870" s="63">
        <v>185</v>
      </c>
      <c r="G1870">
        <v>92.5</v>
      </c>
      <c r="H1870">
        <v>248</v>
      </c>
      <c r="I1870">
        <v>248</v>
      </c>
      <c r="J1870" s="22">
        <v>63</v>
      </c>
      <c r="S1870" t="s">
        <v>75</v>
      </c>
      <c r="W1870">
        <v>2601215</v>
      </c>
      <c r="X1870" t="s">
        <v>1046</v>
      </c>
      <c r="Y1870" t="s">
        <v>95</v>
      </c>
      <c r="Z1870" t="s">
        <v>449</v>
      </c>
      <c r="AA1870" t="s">
        <v>1050</v>
      </c>
      <c r="AH1870" t="s">
        <v>1046</v>
      </c>
      <c r="AI1870" t="s">
        <v>1048</v>
      </c>
      <c r="AJ1870" t="s">
        <v>452</v>
      </c>
      <c r="AK1870">
        <v>841531551</v>
      </c>
      <c r="AO1870">
        <v>260001</v>
      </c>
      <c r="BG1870">
        <f t="shared" si="127"/>
        <v>0</v>
      </c>
      <c r="BH1870" s="22">
        <f t="shared" si="128"/>
        <v>-248</v>
      </c>
      <c r="BI1870" s="61" t="s">
        <v>72</v>
      </c>
      <c r="BJ1870" t="e">
        <f>+VLOOKUP(AH1870,Sheet4!A:A,1,FALSE())</f>
        <v>#N/A</v>
      </c>
      <c r="BO1870" s="62">
        <v>63</v>
      </c>
      <c r="BP1870" t="s">
        <v>1049</v>
      </c>
    </row>
    <row r="1871" spans="1:68" ht="12.75" customHeight="1" x14ac:dyDescent="0.3">
      <c r="A1871" s="60">
        <v>46114</v>
      </c>
      <c r="B1871" t="s">
        <v>74</v>
      </c>
      <c r="F1871" s="63">
        <v>51</v>
      </c>
      <c r="G1871">
        <v>25.5</v>
      </c>
      <c r="H1871">
        <v>68</v>
      </c>
      <c r="I1871">
        <v>68</v>
      </c>
      <c r="J1871" s="22">
        <v>17</v>
      </c>
      <c r="S1871" t="s">
        <v>75</v>
      </c>
      <c r="W1871">
        <v>2601215</v>
      </c>
      <c r="X1871" t="s">
        <v>1046</v>
      </c>
      <c r="Y1871" t="s">
        <v>95</v>
      </c>
      <c r="Z1871" t="s">
        <v>449</v>
      </c>
      <c r="AA1871" t="s">
        <v>1051</v>
      </c>
      <c r="AH1871" t="s">
        <v>1046</v>
      </c>
      <c r="AI1871" t="s">
        <v>1048</v>
      </c>
      <c r="AJ1871" t="s">
        <v>452</v>
      </c>
      <c r="AK1871">
        <v>841531551</v>
      </c>
      <c r="AO1871">
        <v>260001</v>
      </c>
      <c r="BG1871">
        <f t="shared" si="127"/>
        <v>0</v>
      </c>
      <c r="BH1871" s="22">
        <f t="shared" si="128"/>
        <v>-68</v>
      </c>
      <c r="BI1871" s="61" t="s">
        <v>72</v>
      </c>
      <c r="BJ1871" t="e">
        <f>+VLOOKUP(AH1871,Sheet4!A:A,1,FALSE())</f>
        <v>#N/A</v>
      </c>
      <c r="BO1871" s="62">
        <v>17</v>
      </c>
      <c r="BP1871" t="s">
        <v>1049</v>
      </c>
    </row>
    <row r="1872" spans="1:68" ht="12.75" customHeight="1" x14ac:dyDescent="0.3">
      <c r="A1872" s="60">
        <v>46114</v>
      </c>
      <c r="B1872" t="s">
        <v>74</v>
      </c>
      <c r="F1872" s="63">
        <v>19</v>
      </c>
      <c r="G1872">
        <v>9.5</v>
      </c>
      <c r="H1872">
        <v>26</v>
      </c>
      <c r="I1872">
        <v>26</v>
      </c>
      <c r="J1872" s="22">
        <v>7</v>
      </c>
      <c r="S1872" t="s">
        <v>75</v>
      </c>
      <c r="W1872">
        <v>2601215</v>
      </c>
      <c r="X1872" t="s">
        <v>1046</v>
      </c>
      <c r="Y1872" t="s">
        <v>95</v>
      </c>
      <c r="Z1872" t="s">
        <v>449</v>
      </c>
      <c r="AA1872" t="s">
        <v>1052</v>
      </c>
      <c r="AH1872" t="s">
        <v>1046</v>
      </c>
      <c r="AI1872" t="s">
        <v>1048</v>
      </c>
      <c r="AJ1872" t="s">
        <v>452</v>
      </c>
      <c r="AK1872">
        <v>841531551</v>
      </c>
      <c r="AO1872">
        <v>260001</v>
      </c>
      <c r="BG1872">
        <f t="shared" si="127"/>
        <v>0</v>
      </c>
      <c r="BH1872" s="22">
        <f t="shared" si="128"/>
        <v>-26</v>
      </c>
      <c r="BI1872" s="61" t="s">
        <v>72</v>
      </c>
      <c r="BJ1872" t="e">
        <f>+VLOOKUP(AH1872,Sheet4!A:A,1,FALSE())</f>
        <v>#N/A</v>
      </c>
      <c r="BO1872" s="62">
        <v>7</v>
      </c>
      <c r="BP1872" t="s">
        <v>1049</v>
      </c>
    </row>
    <row r="1873" spans="1:68" ht="12.75" customHeight="1" x14ac:dyDescent="0.3">
      <c r="A1873" s="60">
        <v>46114</v>
      </c>
      <c r="B1873" t="s">
        <v>74</v>
      </c>
      <c r="F1873" s="63">
        <v>20</v>
      </c>
      <c r="G1873">
        <v>10</v>
      </c>
      <c r="H1873">
        <v>27</v>
      </c>
      <c r="I1873">
        <v>27</v>
      </c>
      <c r="J1873" s="22">
        <v>7</v>
      </c>
      <c r="S1873" t="s">
        <v>75</v>
      </c>
      <c r="W1873">
        <v>2601215</v>
      </c>
      <c r="X1873" t="s">
        <v>1046</v>
      </c>
      <c r="Y1873" t="s">
        <v>95</v>
      </c>
      <c r="Z1873" t="s">
        <v>449</v>
      </c>
      <c r="AA1873" t="s">
        <v>1053</v>
      </c>
      <c r="AH1873" t="s">
        <v>1046</v>
      </c>
      <c r="AI1873" t="s">
        <v>1048</v>
      </c>
      <c r="AJ1873" t="s">
        <v>452</v>
      </c>
      <c r="AK1873">
        <v>841531551</v>
      </c>
      <c r="AO1873">
        <v>260001</v>
      </c>
      <c r="BG1873">
        <f t="shared" si="127"/>
        <v>0</v>
      </c>
      <c r="BH1873" s="22">
        <f t="shared" si="128"/>
        <v>-27</v>
      </c>
      <c r="BI1873" s="61" t="s">
        <v>72</v>
      </c>
      <c r="BJ1873" t="e">
        <f>+VLOOKUP(AH1873,Sheet4!A:A,1,FALSE())</f>
        <v>#N/A</v>
      </c>
      <c r="BO1873" s="62">
        <v>7</v>
      </c>
      <c r="BP1873" t="s">
        <v>1049</v>
      </c>
    </row>
    <row r="1874" spans="1:68" ht="12.75" customHeight="1" x14ac:dyDescent="0.3">
      <c r="A1874" s="60">
        <v>46114</v>
      </c>
      <c r="B1874" t="s">
        <v>74</v>
      </c>
      <c r="F1874" s="63">
        <v>18</v>
      </c>
      <c r="G1874">
        <v>9</v>
      </c>
      <c r="H1874">
        <v>24</v>
      </c>
      <c r="I1874">
        <v>24</v>
      </c>
      <c r="J1874" s="22">
        <v>6</v>
      </c>
      <c r="S1874" t="s">
        <v>75</v>
      </c>
      <c r="W1874">
        <v>2601215</v>
      </c>
      <c r="X1874" t="s">
        <v>1046</v>
      </c>
      <c r="Y1874" t="s">
        <v>95</v>
      </c>
      <c r="Z1874" t="s">
        <v>449</v>
      </c>
      <c r="AA1874" t="s">
        <v>1054</v>
      </c>
      <c r="AH1874" t="s">
        <v>1046</v>
      </c>
      <c r="AI1874" t="s">
        <v>1048</v>
      </c>
      <c r="AJ1874" t="s">
        <v>452</v>
      </c>
      <c r="AK1874">
        <v>841531551</v>
      </c>
      <c r="AO1874">
        <v>260001</v>
      </c>
      <c r="BG1874">
        <f t="shared" si="127"/>
        <v>0</v>
      </c>
      <c r="BH1874" s="22">
        <f t="shared" si="128"/>
        <v>-24</v>
      </c>
      <c r="BI1874" s="61" t="s">
        <v>72</v>
      </c>
      <c r="BJ1874" t="e">
        <f>+VLOOKUP(AH1874,Sheet4!A:A,1,FALSE())</f>
        <v>#N/A</v>
      </c>
      <c r="BO1874" s="62">
        <v>6</v>
      </c>
      <c r="BP1874" t="s">
        <v>1049</v>
      </c>
    </row>
    <row r="1875" spans="1:68" ht="12.75" customHeight="1" x14ac:dyDescent="0.3">
      <c r="A1875" s="60">
        <v>46114</v>
      </c>
      <c r="B1875" t="s">
        <v>76</v>
      </c>
      <c r="F1875">
        <v>20</v>
      </c>
      <c r="G1875">
        <v>20</v>
      </c>
      <c r="H1875">
        <v>20</v>
      </c>
      <c r="I1875">
        <v>20</v>
      </c>
      <c r="J1875" s="22">
        <v>0</v>
      </c>
      <c r="S1875" t="s">
        <v>77</v>
      </c>
      <c r="W1875">
        <v>2601215</v>
      </c>
      <c r="X1875" t="s">
        <v>1046</v>
      </c>
      <c r="Y1875" t="s">
        <v>95</v>
      </c>
      <c r="Z1875" t="s">
        <v>449</v>
      </c>
      <c r="AA1875" t="s">
        <v>1047</v>
      </c>
      <c r="AH1875" t="s">
        <v>1046</v>
      </c>
      <c r="AI1875" t="s">
        <v>1048</v>
      </c>
      <c r="AJ1875" t="s">
        <v>452</v>
      </c>
      <c r="AK1875">
        <v>841531551</v>
      </c>
      <c r="AO1875">
        <v>260001</v>
      </c>
      <c r="BG1875">
        <f t="shared" si="127"/>
        <v>0</v>
      </c>
      <c r="BH1875" s="22">
        <f t="shared" si="128"/>
        <v>-20</v>
      </c>
      <c r="BI1875" s="61" t="s">
        <v>72</v>
      </c>
      <c r="BJ1875" t="e">
        <f>+VLOOKUP(AH1875,Sheet4!A:A,1,FALSE())</f>
        <v>#N/A</v>
      </c>
      <c r="BO1875" s="62">
        <v>0</v>
      </c>
      <c r="BP1875" t="s">
        <v>1049</v>
      </c>
    </row>
    <row r="1876" spans="1:68" ht="12.75" customHeight="1" x14ac:dyDescent="0.3">
      <c r="A1876" s="60">
        <v>46114</v>
      </c>
      <c r="B1876" t="s">
        <v>76</v>
      </c>
      <c r="F1876">
        <v>3700</v>
      </c>
      <c r="G1876">
        <v>3700</v>
      </c>
      <c r="H1876">
        <v>4960</v>
      </c>
      <c r="I1876">
        <v>4960</v>
      </c>
      <c r="J1876" s="22">
        <v>1260</v>
      </c>
      <c r="S1876" t="s">
        <v>77</v>
      </c>
      <c r="W1876">
        <v>2601215</v>
      </c>
      <c r="X1876" t="s">
        <v>1046</v>
      </c>
      <c r="Y1876" t="s">
        <v>95</v>
      </c>
      <c r="Z1876" t="s">
        <v>449</v>
      </c>
      <c r="AA1876" t="s">
        <v>1050</v>
      </c>
      <c r="AH1876" t="s">
        <v>1046</v>
      </c>
      <c r="AI1876" t="s">
        <v>1048</v>
      </c>
      <c r="AJ1876" t="s">
        <v>452</v>
      </c>
      <c r="AK1876">
        <v>841531551</v>
      </c>
      <c r="AO1876">
        <v>260001</v>
      </c>
      <c r="BG1876">
        <f t="shared" si="127"/>
        <v>0</v>
      </c>
      <c r="BH1876" s="22">
        <f t="shared" si="128"/>
        <v>-4960</v>
      </c>
      <c r="BI1876" s="61" t="s">
        <v>72</v>
      </c>
      <c r="BJ1876" t="e">
        <f>+VLOOKUP(AH1876,Sheet4!A:A,1,FALSE())</f>
        <v>#N/A</v>
      </c>
      <c r="BO1876" s="62">
        <v>1260</v>
      </c>
      <c r="BP1876" t="s">
        <v>1049</v>
      </c>
    </row>
    <row r="1877" spans="1:68" ht="12.75" customHeight="1" x14ac:dyDescent="0.3">
      <c r="A1877" s="60">
        <v>46114</v>
      </c>
      <c r="B1877" t="s">
        <v>76</v>
      </c>
      <c r="F1877">
        <v>1020</v>
      </c>
      <c r="G1877">
        <v>1020</v>
      </c>
      <c r="H1877">
        <v>1360</v>
      </c>
      <c r="I1877">
        <v>1360</v>
      </c>
      <c r="J1877" s="22">
        <v>340</v>
      </c>
      <c r="S1877" t="s">
        <v>77</v>
      </c>
      <c r="W1877">
        <v>2601215</v>
      </c>
      <c r="X1877" t="s">
        <v>1046</v>
      </c>
      <c r="Y1877" t="s">
        <v>95</v>
      </c>
      <c r="Z1877" t="s">
        <v>449</v>
      </c>
      <c r="AA1877" t="s">
        <v>1051</v>
      </c>
      <c r="AH1877" t="s">
        <v>1046</v>
      </c>
      <c r="AI1877" t="s">
        <v>1048</v>
      </c>
      <c r="AJ1877" t="s">
        <v>452</v>
      </c>
      <c r="AK1877">
        <v>841531551</v>
      </c>
      <c r="AO1877">
        <v>260001</v>
      </c>
      <c r="BG1877">
        <f t="shared" si="127"/>
        <v>0</v>
      </c>
      <c r="BH1877" s="22">
        <f t="shared" si="128"/>
        <v>-1360</v>
      </c>
      <c r="BI1877" s="61" t="s">
        <v>72</v>
      </c>
      <c r="BJ1877" t="e">
        <f>+VLOOKUP(AH1877,Sheet4!A:A,1,FALSE())</f>
        <v>#N/A</v>
      </c>
      <c r="BO1877" s="62">
        <v>340</v>
      </c>
      <c r="BP1877" t="s">
        <v>1049</v>
      </c>
    </row>
    <row r="1878" spans="1:68" ht="12.75" customHeight="1" x14ac:dyDescent="0.3">
      <c r="A1878" s="60">
        <v>46114</v>
      </c>
      <c r="B1878" t="s">
        <v>76</v>
      </c>
      <c r="F1878">
        <v>380</v>
      </c>
      <c r="G1878">
        <v>380</v>
      </c>
      <c r="H1878">
        <v>520</v>
      </c>
      <c r="I1878">
        <v>520</v>
      </c>
      <c r="J1878" s="22">
        <v>140</v>
      </c>
      <c r="S1878" t="s">
        <v>77</v>
      </c>
      <c r="W1878">
        <v>2601215</v>
      </c>
      <c r="X1878" t="s">
        <v>1046</v>
      </c>
      <c r="Y1878" t="s">
        <v>95</v>
      </c>
      <c r="Z1878" t="s">
        <v>449</v>
      </c>
      <c r="AA1878" t="s">
        <v>1052</v>
      </c>
      <c r="AH1878" t="s">
        <v>1046</v>
      </c>
      <c r="AI1878" t="s">
        <v>1048</v>
      </c>
      <c r="AJ1878" t="s">
        <v>452</v>
      </c>
      <c r="AK1878">
        <v>841531551</v>
      </c>
      <c r="AO1878">
        <v>260001</v>
      </c>
      <c r="BG1878">
        <f t="shared" si="127"/>
        <v>0</v>
      </c>
      <c r="BH1878" s="22">
        <f t="shared" si="128"/>
        <v>-520</v>
      </c>
      <c r="BI1878" s="61" t="s">
        <v>72</v>
      </c>
      <c r="BJ1878" t="e">
        <f>+VLOOKUP(AH1878,Sheet4!A:A,1,FALSE())</f>
        <v>#N/A</v>
      </c>
      <c r="BO1878" s="62">
        <v>140</v>
      </c>
      <c r="BP1878" t="s">
        <v>1049</v>
      </c>
    </row>
    <row r="1879" spans="1:68" ht="12.75" customHeight="1" x14ac:dyDescent="0.3">
      <c r="A1879" s="60">
        <v>46114</v>
      </c>
      <c r="B1879" t="s">
        <v>76</v>
      </c>
      <c r="F1879">
        <v>400</v>
      </c>
      <c r="G1879">
        <v>400</v>
      </c>
      <c r="H1879">
        <v>540</v>
      </c>
      <c r="I1879">
        <v>540</v>
      </c>
      <c r="J1879" s="22">
        <v>140</v>
      </c>
      <c r="S1879" t="s">
        <v>77</v>
      </c>
      <c r="W1879">
        <v>2601215</v>
      </c>
      <c r="X1879" t="s">
        <v>1046</v>
      </c>
      <c r="Y1879" t="s">
        <v>95</v>
      </c>
      <c r="Z1879" t="s">
        <v>449</v>
      </c>
      <c r="AA1879" t="s">
        <v>1053</v>
      </c>
      <c r="AH1879" t="s">
        <v>1046</v>
      </c>
      <c r="AI1879" t="s">
        <v>1048</v>
      </c>
      <c r="AJ1879" t="s">
        <v>452</v>
      </c>
      <c r="AK1879">
        <v>841531551</v>
      </c>
      <c r="AO1879">
        <v>260001</v>
      </c>
      <c r="BG1879">
        <f t="shared" si="127"/>
        <v>0</v>
      </c>
      <c r="BH1879" s="22">
        <f t="shared" si="128"/>
        <v>-540</v>
      </c>
      <c r="BI1879" s="61" t="s">
        <v>72</v>
      </c>
      <c r="BJ1879" t="e">
        <f>+VLOOKUP(AH1879,Sheet4!A:A,1,FALSE())</f>
        <v>#N/A</v>
      </c>
      <c r="BO1879" s="62">
        <v>140</v>
      </c>
      <c r="BP1879" t="s">
        <v>1049</v>
      </c>
    </row>
    <row r="1880" spans="1:68" ht="12.75" customHeight="1" x14ac:dyDescent="0.3">
      <c r="A1880" s="60">
        <v>46114</v>
      </c>
      <c r="B1880" t="s">
        <v>76</v>
      </c>
      <c r="F1880">
        <v>360</v>
      </c>
      <c r="G1880">
        <v>360</v>
      </c>
      <c r="H1880">
        <v>480</v>
      </c>
      <c r="I1880">
        <v>480</v>
      </c>
      <c r="J1880" s="22">
        <v>120</v>
      </c>
      <c r="S1880" t="s">
        <v>77</v>
      </c>
      <c r="W1880">
        <v>2601215</v>
      </c>
      <c r="X1880" t="s">
        <v>1046</v>
      </c>
      <c r="Y1880" t="s">
        <v>95</v>
      </c>
      <c r="Z1880" t="s">
        <v>449</v>
      </c>
      <c r="AA1880" t="s">
        <v>1054</v>
      </c>
      <c r="AH1880" t="s">
        <v>1046</v>
      </c>
      <c r="AI1880" t="s">
        <v>1048</v>
      </c>
      <c r="AJ1880" t="s">
        <v>452</v>
      </c>
      <c r="AK1880">
        <v>841531551</v>
      </c>
      <c r="AO1880">
        <v>260001</v>
      </c>
      <c r="BG1880">
        <f t="shared" si="127"/>
        <v>0</v>
      </c>
      <c r="BH1880" s="22">
        <f t="shared" si="128"/>
        <v>-480</v>
      </c>
      <c r="BI1880" s="61" t="s">
        <v>72</v>
      </c>
      <c r="BJ1880" t="e">
        <f>+VLOOKUP(AH1880,Sheet4!A:A,1,FALSE())</f>
        <v>#N/A</v>
      </c>
      <c r="BO1880" s="62">
        <v>120</v>
      </c>
      <c r="BP1880" t="s">
        <v>1049</v>
      </c>
    </row>
    <row r="1881" spans="1:68" ht="12.75" customHeight="1" x14ac:dyDescent="0.3">
      <c r="A1881" s="60">
        <v>46114</v>
      </c>
      <c r="B1881" t="s">
        <v>78</v>
      </c>
      <c r="F1881" s="63">
        <v>1</v>
      </c>
      <c r="G1881">
        <v>0.5</v>
      </c>
      <c r="H1881">
        <v>1</v>
      </c>
      <c r="I1881">
        <v>1</v>
      </c>
      <c r="J1881" s="22">
        <v>0</v>
      </c>
      <c r="S1881" t="s">
        <v>79</v>
      </c>
      <c r="W1881">
        <v>2601215</v>
      </c>
      <c r="X1881" t="s">
        <v>1046</v>
      </c>
      <c r="Y1881" t="s">
        <v>95</v>
      </c>
      <c r="Z1881" t="s">
        <v>449</v>
      </c>
      <c r="AA1881" t="s">
        <v>1047</v>
      </c>
      <c r="AH1881" t="s">
        <v>1046</v>
      </c>
      <c r="AI1881" t="s">
        <v>1048</v>
      </c>
      <c r="AJ1881" t="s">
        <v>452</v>
      </c>
      <c r="AK1881">
        <v>841531551</v>
      </c>
      <c r="AO1881">
        <v>260001</v>
      </c>
      <c r="BG1881">
        <f t="shared" si="127"/>
        <v>0</v>
      </c>
      <c r="BH1881" s="22">
        <f t="shared" si="128"/>
        <v>-1</v>
      </c>
      <c r="BI1881" s="61" t="s">
        <v>72</v>
      </c>
      <c r="BJ1881" t="e">
        <f>+VLOOKUP(AH1881,Sheet4!A:A,1,FALSE())</f>
        <v>#N/A</v>
      </c>
      <c r="BO1881" s="62">
        <v>0</v>
      </c>
      <c r="BP1881" t="s">
        <v>1049</v>
      </c>
    </row>
    <row r="1882" spans="1:68" ht="12.75" customHeight="1" x14ac:dyDescent="0.3">
      <c r="A1882" s="60">
        <v>46114</v>
      </c>
      <c r="B1882" t="s">
        <v>78</v>
      </c>
      <c r="F1882" s="63">
        <v>185</v>
      </c>
      <c r="G1882">
        <v>92.5</v>
      </c>
      <c r="H1882">
        <v>248</v>
      </c>
      <c r="I1882">
        <v>248</v>
      </c>
      <c r="J1882" s="22">
        <v>63</v>
      </c>
      <c r="S1882" t="s">
        <v>79</v>
      </c>
      <c r="W1882">
        <v>2601215</v>
      </c>
      <c r="X1882" t="s">
        <v>1046</v>
      </c>
      <c r="Y1882" t="s">
        <v>95</v>
      </c>
      <c r="Z1882" t="s">
        <v>449</v>
      </c>
      <c r="AA1882" t="s">
        <v>1050</v>
      </c>
      <c r="AH1882" t="s">
        <v>1046</v>
      </c>
      <c r="AI1882" t="s">
        <v>1048</v>
      </c>
      <c r="AJ1882" t="s">
        <v>452</v>
      </c>
      <c r="AK1882">
        <v>841531551</v>
      </c>
      <c r="AO1882">
        <v>260001</v>
      </c>
      <c r="BG1882">
        <f t="shared" si="127"/>
        <v>0</v>
      </c>
      <c r="BH1882" s="22">
        <f t="shared" si="128"/>
        <v>-248</v>
      </c>
      <c r="BI1882" s="61" t="s">
        <v>72</v>
      </c>
      <c r="BJ1882" t="e">
        <f>+VLOOKUP(AH1882,Sheet4!A:A,1,FALSE())</f>
        <v>#N/A</v>
      </c>
      <c r="BO1882" s="62">
        <v>63</v>
      </c>
      <c r="BP1882" t="s">
        <v>1049</v>
      </c>
    </row>
    <row r="1883" spans="1:68" ht="12.75" customHeight="1" x14ac:dyDescent="0.3">
      <c r="A1883" s="60">
        <v>46114</v>
      </c>
      <c r="B1883" t="s">
        <v>78</v>
      </c>
      <c r="F1883" s="63">
        <v>51</v>
      </c>
      <c r="G1883">
        <v>25.5</v>
      </c>
      <c r="H1883">
        <v>68</v>
      </c>
      <c r="I1883">
        <v>68</v>
      </c>
      <c r="J1883" s="22">
        <v>17</v>
      </c>
      <c r="S1883" t="s">
        <v>79</v>
      </c>
      <c r="W1883">
        <v>2601215</v>
      </c>
      <c r="X1883" t="s">
        <v>1046</v>
      </c>
      <c r="Y1883" t="s">
        <v>95</v>
      </c>
      <c r="Z1883" t="s">
        <v>449</v>
      </c>
      <c r="AA1883" t="s">
        <v>1051</v>
      </c>
      <c r="AH1883" t="s">
        <v>1046</v>
      </c>
      <c r="AI1883" t="s">
        <v>1048</v>
      </c>
      <c r="AJ1883" t="s">
        <v>452</v>
      </c>
      <c r="AK1883">
        <v>841531551</v>
      </c>
      <c r="AO1883">
        <v>260001</v>
      </c>
      <c r="BG1883">
        <f t="shared" si="127"/>
        <v>0</v>
      </c>
      <c r="BH1883" s="22">
        <f t="shared" si="128"/>
        <v>-68</v>
      </c>
      <c r="BI1883" s="61" t="s">
        <v>72</v>
      </c>
      <c r="BJ1883" t="e">
        <f>+VLOOKUP(AH1883,Sheet4!A:A,1,FALSE())</f>
        <v>#N/A</v>
      </c>
      <c r="BO1883" s="62">
        <v>17</v>
      </c>
      <c r="BP1883" t="s">
        <v>1049</v>
      </c>
    </row>
    <row r="1884" spans="1:68" ht="12.75" customHeight="1" x14ac:dyDescent="0.3">
      <c r="A1884" s="60">
        <v>46114</v>
      </c>
      <c r="B1884" t="s">
        <v>78</v>
      </c>
      <c r="F1884" s="63">
        <v>19</v>
      </c>
      <c r="G1884">
        <v>9.5</v>
      </c>
      <c r="H1884">
        <v>26</v>
      </c>
      <c r="I1884">
        <v>26</v>
      </c>
      <c r="J1884" s="22">
        <v>7</v>
      </c>
      <c r="S1884" t="s">
        <v>79</v>
      </c>
      <c r="W1884">
        <v>2601215</v>
      </c>
      <c r="X1884" t="s">
        <v>1046</v>
      </c>
      <c r="Y1884" t="s">
        <v>95</v>
      </c>
      <c r="Z1884" t="s">
        <v>449</v>
      </c>
      <c r="AA1884" t="s">
        <v>1052</v>
      </c>
      <c r="AH1884" t="s">
        <v>1046</v>
      </c>
      <c r="AI1884" t="s">
        <v>1048</v>
      </c>
      <c r="AJ1884" t="s">
        <v>452</v>
      </c>
      <c r="AK1884">
        <v>841531551</v>
      </c>
      <c r="AO1884">
        <v>260001</v>
      </c>
      <c r="BG1884">
        <f t="shared" si="127"/>
        <v>0</v>
      </c>
      <c r="BH1884" s="22">
        <f t="shared" si="128"/>
        <v>-26</v>
      </c>
      <c r="BI1884" s="61" t="s">
        <v>72</v>
      </c>
      <c r="BJ1884" t="e">
        <f>+VLOOKUP(AH1884,Sheet4!A:A,1,FALSE())</f>
        <v>#N/A</v>
      </c>
      <c r="BO1884" s="62">
        <v>7</v>
      </c>
      <c r="BP1884" t="s">
        <v>1049</v>
      </c>
    </row>
    <row r="1885" spans="1:68" ht="12.75" customHeight="1" x14ac:dyDescent="0.3">
      <c r="A1885" s="60">
        <v>46114</v>
      </c>
      <c r="B1885" t="s">
        <v>78</v>
      </c>
      <c r="F1885" s="63">
        <v>20</v>
      </c>
      <c r="G1885">
        <v>10</v>
      </c>
      <c r="H1885">
        <v>27</v>
      </c>
      <c r="I1885">
        <v>27</v>
      </c>
      <c r="J1885" s="22">
        <v>7</v>
      </c>
      <c r="S1885" t="s">
        <v>79</v>
      </c>
      <c r="W1885">
        <v>2601215</v>
      </c>
      <c r="X1885" t="s">
        <v>1046</v>
      </c>
      <c r="Y1885" t="s">
        <v>95</v>
      </c>
      <c r="Z1885" t="s">
        <v>449</v>
      </c>
      <c r="AA1885" t="s">
        <v>1053</v>
      </c>
      <c r="AH1885" t="s">
        <v>1046</v>
      </c>
      <c r="AI1885" t="s">
        <v>1048</v>
      </c>
      <c r="AJ1885" t="s">
        <v>452</v>
      </c>
      <c r="AK1885">
        <v>841531551</v>
      </c>
      <c r="AO1885">
        <v>260001</v>
      </c>
      <c r="BG1885">
        <f t="shared" si="127"/>
        <v>0</v>
      </c>
      <c r="BH1885" s="22">
        <f t="shared" si="128"/>
        <v>-27</v>
      </c>
      <c r="BI1885" s="61" t="s">
        <v>72</v>
      </c>
      <c r="BJ1885" t="e">
        <f>+VLOOKUP(AH1885,Sheet4!A:A,1,FALSE())</f>
        <v>#N/A</v>
      </c>
      <c r="BO1885" s="62">
        <v>7</v>
      </c>
      <c r="BP1885" t="s">
        <v>1049</v>
      </c>
    </row>
    <row r="1886" spans="1:68" ht="12.75" customHeight="1" x14ac:dyDescent="0.3">
      <c r="A1886" s="60">
        <v>46114</v>
      </c>
      <c r="B1886" t="s">
        <v>78</v>
      </c>
      <c r="F1886" s="63">
        <v>18</v>
      </c>
      <c r="G1886">
        <v>9</v>
      </c>
      <c r="H1886">
        <v>24</v>
      </c>
      <c r="I1886">
        <v>24</v>
      </c>
      <c r="J1886" s="22">
        <v>6</v>
      </c>
      <c r="S1886" t="s">
        <v>79</v>
      </c>
      <c r="W1886">
        <v>2601215</v>
      </c>
      <c r="X1886" t="s">
        <v>1046</v>
      </c>
      <c r="Y1886" t="s">
        <v>95</v>
      </c>
      <c r="Z1886" t="s">
        <v>449</v>
      </c>
      <c r="AA1886" t="s">
        <v>1054</v>
      </c>
      <c r="AH1886" t="s">
        <v>1046</v>
      </c>
      <c r="AI1886" t="s">
        <v>1048</v>
      </c>
      <c r="AJ1886" t="s">
        <v>452</v>
      </c>
      <c r="AK1886">
        <v>841531551</v>
      </c>
      <c r="AO1886">
        <v>260001</v>
      </c>
      <c r="BG1886">
        <f t="shared" si="127"/>
        <v>0</v>
      </c>
      <c r="BH1886" s="22">
        <f t="shared" si="128"/>
        <v>-24</v>
      </c>
      <c r="BI1886" s="61" t="s">
        <v>72</v>
      </c>
      <c r="BJ1886" t="e">
        <f>+VLOOKUP(AH1886,Sheet4!A:A,1,FALSE())</f>
        <v>#N/A</v>
      </c>
      <c r="BO1886" s="62">
        <v>6</v>
      </c>
      <c r="BP1886" t="s">
        <v>1049</v>
      </c>
    </row>
    <row r="1887" spans="1:68" ht="12.75" customHeight="1" x14ac:dyDescent="0.3">
      <c r="A1887" s="60">
        <v>46114</v>
      </c>
      <c r="B1887" t="s">
        <v>80</v>
      </c>
      <c r="F1887">
        <v>12.5</v>
      </c>
      <c r="G1887">
        <v>12.5</v>
      </c>
      <c r="H1887">
        <v>12.5</v>
      </c>
      <c r="I1887">
        <v>12.5</v>
      </c>
      <c r="J1887" s="22">
        <v>0</v>
      </c>
      <c r="S1887" t="s">
        <v>81</v>
      </c>
      <c r="W1887">
        <v>2601215</v>
      </c>
      <c r="X1887" t="s">
        <v>1046</v>
      </c>
      <c r="Y1887" t="s">
        <v>95</v>
      </c>
      <c r="Z1887" t="s">
        <v>449</v>
      </c>
      <c r="AA1887" t="s">
        <v>1047</v>
      </c>
      <c r="AH1887" t="s">
        <v>1046</v>
      </c>
      <c r="AI1887" t="s">
        <v>1048</v>
      </c>
      <c r="AJ1887" t="s">
        <v>452</v>
      </c>
      <c r="AK1887">
        <v>841531551</v>
      </c>
      <c r="AO1887">
        <v>260001</v>
      </c>
      <c r="BD1887" s="64">
        <v>12</v>
      </c>
      <c r="BG1887">
        <f t="shared" si="127"/>
        <v>12</v>
      </c>
      <c r="BH1887" s="22">
        <f t="shared" si="128"/>
        <v>-0.5</v>
      </c>
      <c r="BI1887" s="67" t="s">
        <v>100</v>
      </c>
      <c r="BJ1887" t="e">
        <f>+VLOOKUP(AH1887,Sheet4!A:A,1,FALSE())</f>
        <v>#N/A</v>
      </c>
      <c r="BO1887" s="62">
        <v>0</v>
      </c>
      <c r="BP1887" t="s">
        <v>1049</v>
      </c>
    </row>
    <row r="1888" spans="1:68" ht="12.75" customHeight="1" x14ac:dyDescent="0.3">
      <c r="A1888" s="60">
        <v>46114</v>
      </c>
      <c r="B1888" t="s">
        <v>80</v>
      </c>
      <c r="F1888">
        <v>2312.5</v>
      </c>
      <c r="G1888">
        <v>2312.5</v>
      </c>
      <c r="H1888">
        <v>3100</v>
      </c>
      <c r="I1888">
        <v>3100</v>
      </c>
      <c r="J1888" s="22">
        <v>787.5</v>
      </c>
      <c r="S1888" t="s">
        <v>81</v>
      </c>
      <c r="W1888">
        <v>2601215</v>
      </c>
      <c r="X1888" t="s">
        <v>1046</v>
      </c>
      <c r="Y1888" t="s">
        <v>95</v>
      </c>
      <c r="Z1888" t="s">
        <v>449</v>
      </c>
      <c r="AA1888" t="s">
        <v>1050</v>
      </c>
      <c r="AH1888" t="s">
        <v>1046</v>
      </c>
      <c r="AI1888" t="s">
        <v>1048</v>
      </c>
      <c r="AJ1888" t="s">
        <v>452</v>
      </c>
      <c r="AK1888">
        <v>841531551</v>
      </c>
      <c r="AO1888">
        <v>260001</v>
      </c>
      <c r="BD1888" s="64">
        <v>2312</v>
      </c>
      <c r="BG1888">
        <f t="shared" si="127"/>
        <v>2312</v>
      </c>
      <c r="BH1888" s="22">
        <f t="shared" si="128"/>
        <v>-788</v>
      </c>
      <c r="BI1888" s="67" t="s">
        <v>100</v>
      </c>
      <c r="BJ1888" t="e">
        <f>+VLOOKUP(AH1888,Sheet4!A:A,1,FALSE())</f>
        <v>#N/A</v>
      </c>
      <c r="BO1888" s="62">
        <v>787.5</v>
      </c>
      <c r="BP1888" t="s">
        <v>1049</v>
      </c>
    </row>
    <row r="1889" spans="1:68" ht="12.75" customHeight="1" x14ac:dyDescent="0.3">
      <c r="A1889" s="60">
        <v>46114</v>
      </c>
      <c r="B1889" t="s">
        <v>80</v>
      </c>
      <c r="F1889">
        <v>637.5</v>
      </c>
      <c r="G1889">
        <v>637.5</v>
      </c>
      <c r="H1889">
        <v>850</v>
      </c>
      <c r="I1889">
        <v>850</v>
      </c>
      <c r="J1889" s="22">
        <v>212.5</v>
      </c>
      <c r="S1889" t="s">
        <v>81</v>
      </c>
      <c r="W1889">
        <v>2601215</v>
      </c>
      <c r="X1889" t="s">
        <v>1046</v>
      </c>
      <c r="Y1889" t="s">
        <v>95</v>
      </c>
      <c r="Z1889" t="s">
        <v>449</v>
      </c>
      <c r="AA1889" t="s">
        <v>1051</v>
      </c>
      <c r="AH1889" t="s">
        <v>1046</v>
      </c>
      <c r="AI1889" t="s">
        <v>1048</v>
      </c>
      <c r="AJ1889" t="s">
        <v>452</v>
      </c>
      <c r="AK1889">
        <v>841531551</v>
      </c>
      <c r="AO1889">
        <v>260001</v>
      </c>
      <c r="BD1889" s="64">
        <v>638</v>
      </c>
      <c r="BG1889">
        <f t="shared" si="127"/>
        <v>638</v>
      </c>
      <c r="BH1889" s="22">
        <f t="shared" si="128"/>
        <v>-212</v>
      </c>
      <c r="BI1889" s="67" t="s">
        <v>100</v>
      </c>
      <c r="BJ1889" t="e">
        <f>+VLOOKUP(AH1889,Sheet4!A:A,1,FALSE())</f>
        <v>#N/A</v>
      </c>
      <c r="BO1889" s="62">
        <v>212.5</v>
      </c>
      <c r="BP1889" t="s">
        <v>1049</v>
      </c>
    </row>
    <row r="1890" spans="1:68" ht="12.75" customHeight="1" x14ac:dyDescent="0.3">
      <c r="A1890" s="60">
        <v>46114</v>
      </c>
      <c r="B1890" t="s">
        <v>80</v>
      </c>
      <c r="F1890">
        <v>237.5</v>
      </c>
      <c r="G1890">
        <v>237.5</v>
      </c>
      <c r="H1890">
        <v>325</v>
      </c>
      <c r="I1890">
        <v>325</v>
      </c>
      <c r="J1890" s="22">
        <v>87.5</v>
      </c>
      <c r="S1890" t="s">
        <v>81</v>
      </c>
      <c r="W1890">
        <v>2601215</v>
      </c>
      <c r="X1890" t="s">
        <v>1046</v>
      </c>
      <c r="Y1890" t="s">
        <v>95</v>
      </c>
      <c r="Z1890" t="s">
        <v>449</v>
      </c>
      <c r="AA1890" t="s">
        <v>1052</v>
      </c>
      <c r="AH1890" t="s">
        <v>1046</v>
      </c>
      <c r="AI1890" t="s">
        <v>1048</v>
      </c>
      <c r="AJ1890" t="s">
        <v>452</v>
      </c>
      <c r="AK1890">
        <v>841531551</v>
      </c>
      <c r="AO1890">
        <v>260001</v>
      </c>
      <c r="BD1890" s="64">
        <v>238</v>
      </c>
      <c r="BG1890">
        <f t="shared" si="127"/>
        <v>238</v>
      </c>
      <c r="BH1890" s="22">
        <f t="shared" si="128"/>
        <v>-87</v>
      </c>
      <c r="BI1890" s="67" t="s">
        <v>100</v>
      </c>
      <c r="BJ1890" t="e">
        <f>+VLOOKUP(AH1890,Sheet4!A:A,1,FALSE())</f>
        <v>#N/A</v>
      </c>
      <c r="BO1890" s="62">
        <v>87.5</v>
      </c>
      <c r="BP1890" t="s">
        <v>1049</v>
      </c>
    </row>
    <row r="1891" spans="1:68" ht="12.75" customHeight="1" x14ac:dyDescent="0.3">
      <c r="A1891" s="60">
        <v>46114</v>
      </c>
      <c r="B1891" t="s">
        <v>80</v>
      </c>
      <c r="F1891">
        <v>250</v>
      </c>
      <c r="G1891">
        <v>250</v>
      </c>
      <c r="H1891">
        <v>337.5</v>
      </c>
      <c r="I1891">
        <v>337.5</v>
      </c>
      <c r="J1891" s="22">
        <v>87.5</v>
      </c>
      <c r="S1891" t="s">
        <v>81</v>
      </c>
      <c r="W1891">
        <v>2601215</v>
      </c>
      <c r="X1891" t="s">
        <v>1046</v>
      </c>
      <c r="Y1891" t="s">
        <v>95</v>
      </c>
      <c r="Z1891" t="s">
        <v>449</v>
      </c>
      <c r="AA1891" t="s">
        <v>1053</v>
      </c>
      <c r="AH1891" t="s">
        <v>1046</v>
      </c>
      <c r="AI1891" t="s">
        <v>1048</v>
      </c>
      <c r="AJ1891" t="s">
        <v>452</v>
      </c>
      <c r="AK1891">
        <v>841531551</v>
      </c>
      <c r="AO1891">
        <v>260001</v>
      </c>
      <c r="BD1891" s="64">
        <v>250</v>
      </c>
      <c r="BG1891">
        <f t="shared" si="127"/>
        <v>250</v>
      </c>
      <c r="BH1891" s="22">
        <f t="shared" si="128"/>
        <v>-87.5</v>
      </c>
      <c r="BI1891" s="67" t="s">
        <v>100</v>
      </c>
      <c r="BJ1891" t="e">
        <f>+VLOOKUP(AH1891,Sheet4!A:A,1,FALSE())</f>
        <v>#N/A</v>
      </c>
      <c r="BO1891" s="62">
        <v>87.5</v>
      </c>
      <c r="BP1891" t="s">
        <v>1049</v>
      </c>
    </row>
    <row r="1892" spans="1:68" ht="12.75" customHeight="1" x14ac:dyDescent="0.3">
      <c r="A1892" s="60">
        <v>46114</v>
      </c>
      <c r="B1892" t="s">
        <v>80</v>
      </c>
      <c r="F1892">
        <v>225</v>
      </c>
      <c r="G1892">
        <v>225</v>
      </c>
      <c r="H1892">
        <v>300</v>
      </c>
      <c r="I1892">
        <v>300</v>
      </c>
      <c r="J1892" s="22">
        <v>75</v>
      </c>
      <c r="S1892" t="s">
        <v>81</v>
      </c>
      <c r="W1892">
        <v>2601215</v>
      </c>
      <c r="X1892" t="s">
        <v>1046</v>
      </c>
      <c r="Y1892" t="s">
        <v>95</v>
      </c>
      <c r="Z1892" t="s">
        <v>449</v>
      </c>
      <c r="AA1892" t="s">
        <v>1054</v>
      </c>
      <c r="AH1892" t="s">
        <v>1046</v>
      </c>
      <c r="AI1892" t="s">
        <v>1048</v>
      </c>
      <c r="AJ1892" t="s">
        <v>452</v>
      </c>
      <c r="AK1892">
        <v>841531551</v>
      </c>
      <c r="AO1892">
        <v>260001</v>
      </c>
      <c r="BD1892" s="64">
        <v>225</v>
      </c>
      <c r="BG1892">
        <f t="shared" si="127"/>
        <v>225</v>
      </c>
      <c r="BH1892" s="22">
        <f t="shared" si="128"/>
        <v>-75</v>
      </c>
      <c r="BI1892" s="67" t="s">
        <v>100</v>
      </c>
      <c r="BJ1892" t="e">
        <f>+VLOOKUP(AH1892,Sheet4!A:A,1,FALSE())</f>
        <v>#N/A</v>
      </c>
      <c r="BO1892" s="62">
        <v>75</v>
      </c>
      <c r="BP1892" t="s">
        <v>1049</v>
      </c>
    </row>
    <row r="1893" spans="1:68" ht="12.75" customHeight="1" x14ac:dyDescent="0.3">
      <c r="A1893" s="60">
        <v>46114</v>
      </c>
      <c r="B1893" t="s">
        <v>63</v>
      </c>
      <c r="F1893">
        <v>1110</v>
      </c>
      <c r="G1893">
        <v>1110</v>
      </c>
      <c r="H1893" s="22">
        <v>0</v>
      </c>
      <c r="I1893" s="22">
        <v>0</v>
      </c>
      <c r="J1893" s="22">
        <f t="shared" ref="J1893:J1899" si="129">I1893-G1893</f>
        <v>-1110</v>
      </c>
      <c r="K1893" t="s">
        <v>64</v>
      </c>
      <c r="L1893" s="22"/>
      <c r="M1893" s="22"/>
      <c r="S1893" t="s">
        <v>65</v>
      </c>
      <c r="W1893">
        <v>2601216</v>
      </c>
      <c r="X1893" s="69" t="s">
        <v>350</v>
      </c>
      <c r="Y1893" t="s">
        <v>111</v>
      </c>
      <c r="Z1893" t="s">
        <v>347</v>
      </c>
      <c r="AA1893" t="s">
        <v>1055</v>
      </c>
      <c r="AH1893" t="s">
        <v>350</v>
      </c>
      <c r="AI1893" t="s">
        <v>1056</v>
      </c>
      <c r="AJ1893" t="s">
        <v>350</v>
      </c>
      <c r="AK1893" t="s">
        <v>351</v>
      </c>
      <c r="AO1893">
        <v>260001</v>
      </c>
      <c r="BC1893" s="22">
        <v>-1110</v>
      </c>
      <c r="BE1893" s="64">
        <v>1110</v>
      </c>
      <c r="BG1893">
        <f t="shared" si="127"/>
        <v>1110</v>
      </c>
      <c r="BH1893" s="22">
        <f t="shared" si="128"/>
        <v>1110</v>
      </c>
      <c r="BI1893" s="65" t="s">
        <v>100</v>
      </c>
      <c r="BJ1893" t="str">
        <f>+VLOOKUP(AH1893,Sheet4!A:A,1,FALSE())</f>
        <v>Filipe Paulino Saute</v>
      </c>
      <c r="BL1893" s="62">
        <f t="shared" ref="BL1893:BL1899" si="130">+G1893-BG1893</f>
        <v>0</v>
      </c>
      <c r="BO1893" s="62">
        <f t="shared" ref="BO1893:BO1899" si="131">+I1893+-H1893</f>
        <v>0</v>
      </c>
      <c r="BP1893" t="s">
        <v>1057</v>
      </c>
    </row>
    <row r="1894" spans="1:68" ht="12.75" customHeight="1" x14ac:dyDescent="0.3">
      <c r="A1894" s="60">
        <v>46114</v>
      </c>
      <c r="B1894" t="s">
        <v>74</v>
      </c>
      <c r="F1894" s="63">
        <v>74</v>
      </c>
      <c r="G1894">
        <v>37</v>
      </c>
      <c r="H1894" s="22">
        <v>0</v>
      </c>
      <c r="I1894" s="22">
        <v>0</v>
      </c>
      <c r="J1894" s="22">
        <f t="shared" si="129"/>
        <v>-37</v>
      </c>
      <c r="L1894" s="22"/>
      <c r="M1894" s="22"/>
      <c r="S1894" t="s">
        <v>75</v>
      </c>
      <c r="W1894">
        <v>2601216</v>
      </c>
      <c r="X1894" t="s">
        <v>350</v>
      </c>
      <c r="Y1894" t="s">
        <v>111</v>
      </c>
      <c r="Z1894" t="s">
        <v>347</v>
      </c>
      <c r="AA1894" t="s">
        <v>1055</v>
      </c>
      <c r="AH1894" t="s">
        <v>350</v>
      </c>
      <c r="AI1894" t="s">
        <v>1056</v>
      </c>
      <c r="AJ1894" t="s">
        <v>350</v>
      </c>
      <c r="AK1894" t="s">
        <v>351</v>
      </c>
      <c r="AO1894">
        <v>260001</v>
      </c>
      <c r="BC1894" s="22">
        <v>-74</v>
      </c>
      <c r="BG1894">
        <f t="shared" si="127"/>
        <v>0</v>
      </c>
      <c r="BH1894" s="22">
        <f t="shared" si="128"/>
        <v>0</v>
      </c>
      <c r="BI1894" s="61" t="s">
        <v>72</v>
      </c>
      <c r="BJ1894" t="str">
        <f>+VLOOKUP(AH1894,Sheet4!A:A,1,FALSE())</f>
        <v>Filipe Paulino Saute</v>
      </c>
      <c r="BL1894" s="62">
        <f t="shared" si="130"/>
        <v>37</v>
      </c>
      <c r="BO1894" s="62">
        <f t="shared" si="131"/>
        <v>0</v>
      </c>
      <c r="BP1894" t="s">
        <v>1057</v>
      </c>
    </row>
    <row r="1895" spans="1:68" ht="12.75" customHeight="1" x14ac:dyDescent="0.3">
      <c r="A1895" s="60">
        <v>46114</v>
      </c>
      <c r="B1895" t="s">
        <v>76</v>
      </c>
      <c r="F1895">
        <v>1480</v>
      </c>
      <c r="G1895">
        <v>1480</v>
      </c>
      <c r="H1895" s="22">
        <v>0</v>
      </c>
      <c r="I1895" s="22">
        <v>0</v>
      </c>
      <c r="J1895" s="22">
        <f t="shared" si="129"/>
        <v>-1480</v>
      </c>
      <c r="L1895" s="22"/>
      <c r="M1895" s="22"/>
      <c r="S1895" t="s">
        <v>77</v>
      </c>
      <c r="W1895">
        <v>2601216</v>
      </c>
      <c r="X1895" t="s">
        <v>350</v>
      </c>
      <c r="Y1895" t="s">
        <v>111</v>
      </c>
      <c r="Z1895" t="s">
        <v>347</v>
      </c>
      <c r="AA1895" t="s">
        <v>1055</v>
      </c>
      <c r="AH1895" t="s">
        <v>350</v>
      </c>
      <c r="AI1895" t="s">
        <v>1056</v>
      </c>
      <c r="AJ1895" t="s">
        <v>350</v>
      </c>
      <c r="AK1895" t="s">
        <v>351</v>
      </c>
      <c r="AO1895">
        <v>260001</v>
      </c>
      <c r="BC1895" s="22">
        <v>-1480</v>
      </c>
      <c r="BG1895">
        <f t="shared" si="127"/>
        <v>0</v>
      </c>
      <c r="BH1895" s="22">
        <f t="shared" si="128"/>
        <v>0</v>
      </c>
      <c r="BI1895" s="61" t="s">
        <v>72</v>
      </c>
      <c r="BJ1895" t="str">
        <f>+VLOOKUP(AH1895,Sheet4!A:A,1,FALSE())</f>
        <v>Filipe Paulino Saute</v>
      </c>
      <c r="BL1895" s="62">
        <f t="shared" si="130"/>
        <v>1480</v>
      </c>
      <c r="BO1895" s="62">
        <f t="shared" si="131"/>
        <v>0</v>
      </c>
      <c r="BP1895" t="s">
        <v>1057</v>
      </c>
    </row>
    <row r="1896" spans="1:68" ht="12.75" customHeight="1" x14ac:dyDescent="0.3">
      <c r="A1896" s="60">
        <v>46114</v>
      </c>
      <c r="B1896" t="s">
        <v>78</v>
      </c>
      <c r="F1896" s="63">
        <v>8</v>
      </c>
      <c r="G1896">
        <v>4</v>
      </c>
      <c r="H1896" s="22">
        <v>0</v>
      </c>
      <c r="I1896" s="22">
        <v>0</v>
      </c>
      <c r="J1896" s="22">
        <f t="shared" si="129"/>
        <v>-4</v>
      </c>
      <c r="L1896" s="22"/>
      <c r="M1896" s="22"/>
      <c r="S1896" t="s">
        <v>79</v>
      </c>
      <c r="W1896">
        <v>2601216</v>
      </c>
      <c r="X1896" t="s">
        <v>350</v>
      </c>
      <c r="Y1896" t="s">
        <v>111</v>
      </c>
      <c r="Z1896" t="s">
        <v>347</v>
      </c>
      <c r="AA1896" t="s">
        <v>1055</v>
      </c>
      <c r="AH1896" t="s">
        <v>350</v>
      </c>
      <c r="AI1896" t="s">
        <v>1056</v>
      </c>
      <c r="AJ1896" t="s">
        <v>350</v>
      </c>
      <c r="AK1896" t="s">
        <v>351</v>
      </c>
      <c r="AO1896">
        <v>260001</v>
      </c>
      <c r="BC1896" s="22">
        <v>-8</v>
      </c>
      <c r="BG1896">
        <f t="shared" si="127"/>
        <v>0</v>
      </c>
      <c r="BH1896" s="22">
        <f t="shared" si="128"/>
        <v>0</v>
      </c>
      <c r="BI1896" s="61" t="s">
        <v>72</v>
      </c>
      <c r="BJ1896" t="str">
        <f>+VLOOKUP(AH1896,Sheet4!A:A,1,FALSE())</f>
        <v>Filipe Paulino Saute</v>
      </c>
      <c r="BL1896" s="62">
        <f t="shared" si="130"/>
        <v>4</v>
      </c>
      <c r="BO1896" s="62">
        <f t="shared" si="131"/>
        <v>0</v>
      </c>
      <c r="BP1896" t="s">
        <v>1057</v>
      </c>
    </row>
    <row r="1897" spans="1:68" ht="12.75" customHeight="1" x14ac:dyDescent="0.3">
      <c r="A1897" s="60">
        <v>46114</v>
      </c>
      <c r="B1897" t="s">
        <v>80</v>
      </c>
      <c r="F1897">
        <v>100</v>
      </c>
      <c r="G1897">
        <v>100</v>
      </c>
      <c r="H1897" s="22">
        <v>0</v>
      </c>
      <c r="I1897" s="22">
        <v>0</v>
      </c>
      <c r="J1897" s="22">
        <f t="shared" si="129"/>
        <v>-100</v>
      </c>
      <c r="L1897" s="22"/>
      <c r="M1897" s="22"/>
      <c r="S1897" t="s">
        <v>81</v>
      </c>
      <c r="W1897">
        <v>2601216</v>
      </c>
      <c r="X1897" t="s">
        <v>350</v>
      </c>
      <c r="Y1897" t="s">
        <v>111</v>
      </c>
      <c r="Z1897" t="s">
        <v>347</v>
      </c>
      <c r="AA1897" t="s">
        <v>1055</v>
      </c>
      <c r="AH1897" t="s">
        <v>350</v>
      </c>
      <c r="AI1897" t="s">
        <v>1056</v>
      </c>
      <c r="AJ1897" t="s">
        <v>350</v>
      </c>
      <c r="AK1897" t="s">
        <v>351</v>
      </c>
      <c r="AO1897">
        <v>260001</v>
      </c>
      <c r="BC1897" s="22">
        <v>-100</v>
      </c>
      <c r="BF1897" s="64">
        <v>100</v>
      </c>
      <c r="BG1897">
        <f t="shared" si="127"/>
        <v>0</v>
      </c>
      <c r="BH1897" s="22">
        <f t="shared" si="128"/>
        <v>0</v>
      </c>
      <c r="BI1897" s="66" t="s">
        <v>72</v>
      </c>
      <c r="BJ1897" t="str">
        <f>+VLOOKUP(AH1897,Sheet4!A:A,1,FALSE())</f>
        <v>Filipe Paulino Saute</v>
      </c>
      <c r="BL1897" s="62">
        <f t="shared" si="130"/>
        <v>100</v>
      </c>
      <c r="BO1897" s="62">
        <f t="shared" si="131"/>
        <v>0</v>
      </c>
      <c r="BP1897" t="s">
        <v>1057</v>
      </c>
    </row>
    <row r="1898" spans="1:68" ht="12.75" customHeight="1" x14ac:dyDescent="0.3">
      <c r="A1898" s="60">
        <v>46114</v>
      </c>
      <c r="B1898" t="s">
        <v>82</v>
      </c>
      <c r="F1898" s="63">
        <v>198</v>
      </c>
      <c r="G1898">
        <v>99</v>
      </c>
      <c r="H1898" s="22">
        <v>0</v>
      </c>
      <c r="I1898" s="22">
        <v>0</v>
      </c>
      <c r="J1898" s="22">
        <f t="shared" si="129"/>
        <v>-99</v>
      </c>
      <c r="L1898" s="22"/>
      <c r="M1898" s="22"/>
      <c r="S1898" t="s">
        <v>83</v>
      </c>
      <c r="W1898">
        <v>2601216</v>
      </c>
      <c r="X1898" t="s">
        <v>350</v>
      </c>
      <c r="Y1898" t="s">
        <v>111</v>
      </c>
      <c r="Z1898" t="s">
        <v>347</v>
      </c>
      <c r="AA1898" t="s">
        <v>1055</v>
      </c>
      <c r="AH1898" t="s">
        <v>350</v>
      </c>
      <c r="AI1898" t="s">
        <v>1056</v>
      </c>
      <c r="AJ1898" t="s">
        <v>350</v>
      </c>
      <c r="AK1898" t="s">
        <v>351</v>
      </c>
      <c r="AO1898">
        <v>260001</v>
      </c>
      <c r="BC1898" s="22">
        <v>-198</v>
      </c>
      <c r="BG1898">
        <f t="shared" si="127"/>
        <v>0</v>
      </c>
      <c r="BH1898" s="22">
        <f t="shared" si="128"/>
        <v>0</v>
      </c>
      <c r="BI1898" s="61" t="s">
        <v>72</v>
      </c>
      <c r="BJ1898" t="str">
        <f>+VLOOKUP(AH1898,Sheet4!A:A,1,FALSE())</f>
        <v>Filipe Paulino Saute</v>
      </c>
      <c r="BL1898" s="62">
        <f t="shared" si="130"/>
        <v>99</v>
      </c>
      <c r="BO1898" s="62">
        <f t="shared" si="131"/>
        <v>0</v>
      </c>
      <c r="BP1898" t="s">
        <v>1057</v>
      </c>
    </row>
    <row r="1899" spans="1:68" ht="12.75" customHeight="1" x14ac:dyDescent="0.3">
      <c r="A1899" s="60">
        <v>46114</v>
      </c>
      <c r="B1899" t="s">
        <v>84</v>
      </c>
      <c r="F1899">
        <v>3300</v>
      </c>
      <c r="G1899">
        <v>3300</v>
      </c>
      <c r="H1899" s="22">
        <v>0</v>
      </c>
      <c r="I1899" s="22">
        <v>0</v>
      </c>
      <c r="J1899" s="22">
        <f t="shared" si="129"/>
        <v>-3300</v>
      </c>
      <c r="L1899" s="22"/>
      <c r="M1899" s="22"/>
      <c r="S1899" t="s">
        <v>85</v>
      </c>
      <c r="W1899">
        <v>2601216</v>
      </c>
      <c r="X1899" t="s">
        <v>350</v>
      </c>
      <c r="Y1899" t="s">
        <v>111</v>
      </c>
      <c r="Z1899" t="s">
        <v>347</v>
      </c>
      <c r="AA1899" t="s">
        <v>1055</v>
      </c>
      <c r="AH1899" t="s">
        <v>350</v>
      </c>
      <c r="AI1899" t="s">
        <v>1056</v>
      </c>
      <c r="AJ1899" t="s">
        <v>350</v>
      </c>
      <c r="AK1899" t="s">
        <v>351</v>
      </c>
      <c r="AO1899">
        <v>260001</v>
      </c>
      <c r="BC1899" s="22">
        <v>-3300</v>
      </c>
      <c r="BG1899">
        <f t="shared" si="127"/>
        <v>0</v>
      </c>
      <c r="BH1899" s="22">
        <f t="shared" si="128"/>
        <v>0</v>
      </c>
      <c r="BI1899" s="61" t="s">
        <v>72</v>
      </c>
      <c r="BJ1899" t="str">
        <f>+VLOOKUP(AH1899,Sheet4!A:A,1,FALSE())</f>
        <v>Filipe Paulino Saute</v>
      </c>
      <c r="BL1899" s="62">
        <f t="shared" si="130"/>
        <v>3300</v>
      </c>
      <c r="BO1899" s="62">
        <f t="shared" si="131"/>
        <v>0</v>
      </c>
      <c r="BP1899" t="s">
        <v>1057</v>
      </c>
    </row>
    <row r="1900" spans="1:68" ht="12.75" customHeight="1" x14ac:dyDescent="0.3">
      <c r="A1900" s="60">
        <v>46114</v>
      </c>
      <c r="B1900" t="s">
        <v>63</v>
      </c>
      <c r="F1900">
        <v>14955</v>
      </c>
      <c r="G1900">
        <v>14955</v>
      </c>
      <c r="H1900">
        <v>15885</v>
      </c>
      <c r="I1900">
        <v>15885</v>
      </c>
      <c r="J1900" s="22">
        <v>930</v>
      </c>
      <c r="K1900" t="s">
        <v>64</v>
      </c>
      <c r="S1900" t="s">
        <v>65</v>
      </c>
      <c r="W1900">
        <v>2601217</v>
      </c>
      <c r="X1900" t="s">
        <v>1058</v>
      </c>
      <c r="Y1900" t="s">
        <v>169</v>
      </c>
      <c r="Z1900" t="s">
        <v>275</v>
      </c>
      <c r="AA1900" t="s">
        <v>695</v>
      </c>
      <c r="AH1900" t="s">
        <v>1058</v>
      </c>
      <c r="AI1900" t="s">
        <v>1059</v>
      </c>
      <c r="AJ1900" t="s">
        <v>278</v>
      </c>
      <c r="AK1900">
        <v>867805809</v>
      </c>
      <c r="AO1900">
        <v>260001</v>
      </c>
      <c r="BF1900" s="64">
        <v>14955</v>
      </c>
      <c r="BG1900">
        <f t="shared" si="127"/>
        <v>0</v>
      </c>
      <c r="BH1900" s="22">
        <f t="shared" si="128"/>
        <v>-15885</v>
      </c>
      <c r="BI1900" s="66" t="s">
        <v>72</v>
      </c>
      <c r="BJ1900" t="e">
        <f>+VLOOKUP(AH1900,Sheet4!A:A,1,FALSE())</f>
        <v>#N/A</v>
      </c>
      <c r="BO1900" s="62">
        <v>930</v>
      </c>
      <c r="BP1900" t="s">
        <v>1060</v>
      </c>
    </row>
    <row r="1901" spans="1:68" ht="12.75" customHeight="1" x14ac:dyDescent="0.3">
      <c r="A1901" s="60">
        <v>46114</v>
      </c>
      <c r="B1901" t="s">
        <v>74</v>
      </c>
      <c r="F1901" s="63">
        <v>997</v>
      </c>
      <c r="G1901">
        <v>498.5</v>
      </c>
      <c r="H1901">
        <v>1059</v>
      </c>
      <c r="I1901">
        <v>1059</v>
      </c>
      <c r="J1901" s="22">
        <v>62</v>
      </c>
      <c r="S1901" t="s">
        <v>75</v>
      </c>
      <c r="W1901">
        <v>2601217</v>
      </c>
      <c r="X1901" t="s">
        <v>1058</v>
      </c>
      <c r="Y1901" t="s">
        <v>169</v>
      </c>
      <c r="Z1901" t="s">
        <v>275</v>
      </c>
      <c r="AA1901" t="s">
        <v>695</v>
      </c>
      <c r="AH1901" t="s">
        <v>1058</v>
      </c>
      <c r="AI1901" t="s">
        <v>1059</v>
      </c>
      <c r="AJ1901" t="s">
        <v>278</v>
      </c>
      <c r="AK1901">
        <v>867805809</v>
      </c>
      <c r="AO1901">
        <v>260001</v>
      </c>
      <c r="BG1901">
        <f t="shared" si="127"/>
        <v>0</v>
      </c>
      <c r="BH1901" s="22">
        <f t="shared" si="128"/>
        <v>-1059</v>
      </c>
      <c r="BI1901" s="61" t="s">
        <v>72</v>
      </c>
      <c r="BJ1901" t="e">
        <f>+VLOOKUP(AH1901,Sheet4!A:A,1,FALSE())</f>
        <v>#N/A</v>
      </c>
      <c r="BO1901" s="62">
        <v>62</v>
      </c>
      <c r="BP1901" t="s">
        <v>1060</v>
      </c>
    </row>
    <row r="1902" spans="1:68" ht="12.75" customHeight="1" x14ac:dyDescent="0.3">
      <c r="A1902" s="60">
        <v>46114</v>
      </c>
      <c r="B1902" t="s">
        <v>76</v>
      </c>
      <c r="F1902">
        <v>19940</v>
      </c>
      <c r="G1902">
        <v>19940</v>
      </c>
      <c r="H1902">
        <v>21180</v>
      </c>
      <c r="I1902">
        <v>21180</v>
      </c>
      <c r="J1902" s="22">
        <v>1240</v>
      </c>
      <c r="S1902" t="s">
        <v>77</v>
      </c>
      <c r="W1902">
        <v>2601217</v>
      </c>
      <c r="X1902" t="s">
        <v>1058</v>
      </c>
      <c r="Y1902" t="s">
        <v>169</v>
      </c>
      <c r="Z1902" t="s">
        <v>275</v>
      </c>
      <c r="AA1902" t="s">
        <v>695</v>
      </c>
      <c r="AH1902" t="s">
        <v>1058</v>
      </c>
      <c r="AI1902" t="s">
        <v>1059</v>
      </c>
      <c r="AJ1902" t="s">
        <v>278</v>
      </c>
      <c r="AK1902">
        <v>867805809</v>
      </c>
      <c r="AO1902">
        <v>260001</v>
      </c>
      <c r="BG1902">
        <f t="shared" si="127"/>
        <v>0</v>
      </c>
      <c r="BH1902" s="22">
        <f t="shared" si="128"/>
        <v>-21180</v>
      </c>
      <c r="BI1902" s="61" t="s">
        <v>72</v>
      </c>
      <c r="BJ1902" t="e">
        <f>+VLOOKUP(AH1902,Sheet4!A:A,1,FALSE())</f>
        <v>#N/A</v>
      </c>
      <c r="BO1902" s="62">
        <v>1240</v>
      </c>
      <c r="BP1902" t="s">
        <v>1060</v>
      </c>
    </row>
    <row r="1903" spans="1:68" ht="12.75" customHeight="1" x14ac:dyDescent="0.3">
      <c r="A1903" s="60">
        <v>46114</v>
      </c>
      <c r="B1903" t="s">
        <v>78</v>
      </c>
      <c r="F1903" s="63">
        <v>997</v>
      </c>
      <c r="G1903">
        <v>498.5</v>
      </c>
      <c r="H1903">
        <v>1059</v>
      </c>
      <c r="I1903">
        <v>1059</v>
      </c>
      <c r="J1903" s="22">
        <v>62</v>
      </c>
      <c r="S1903" t="s">
        <v>79</v>
      </c>
      <c r="W1903">
        <v>2601217</v>
      </c>
      <c r="X1903" t="s">
        <v>1058</v>
      </c>
      <c r="Y1903" t="s">
        <v>169</v>
      </c>
      <c r="Z1903" t="s">
        <v>275</v>
      </c>
      <c r="AA1903" t="s">
        <v>695</v>
      </c>
      <c r="AH1903" t="s">
        <v>1058</v>
      </c>
      <c r="AI1903" t="s">
        <v>1059</v>
      </c>
      <c r="AJ1903" t="s">
        <v>278</v>
      </c>
      <c r="AK1903">
        <v>867805809</v>
      </c>
      <c r="AO1903">
        <v>260001</v>
      </c>
      <c r="BG1903">
        <f t="shared" si="127"/>
        <v>0</v>
      </c>
      <c r="BH1903" s="22">
        <f t="shared" si="128"/>
        <v>-1059</v>
      </c>
      <c r="BI1903" s="61" t="s">
        <v>72</v>
      </c>
      <c r="BJ1903" t="e">
        <f>+VLOOKUP(AH1903,Sheet4!A:A,1,FALSE())</f>
        <v>#N/A</v>
      </c>
      <c r="BO1903" s="62">
        <v>62</v>
      </c>
      <c r="BP1903" t="s">
        <v>1060</v>
      </c>
    </row>
    <row r="1904" spans="1:68" ht="12.75" customHeight="1" x14ac:dyDescent="0.3">
      <c r="A1904" s="60">
        <v>46114</v>
      </c>
      <c r="B1904" t="s">
        <v>80</v>
      </c>
      <c r="F1904">
        <v>12462.5</v>
      </c>
      <c r="G1904">
        <v>12462.5</v>
      </c>
      <c r="H1904">
        <v>13237.5</v>
      </c>
      <c r="I1904">
        <v>13237.5</v>
      </c>
      <c r="J1904" s="22">
        <v>775</v>
      </c>
      <c r="S1904" t="s">
        <v>81</v>
      </c>
      <c r="W1904">
        <v>2601217</v>
      </c>
      <c r="X1904" t="s">
        <v>1058</v>
      </c>
      <c r="Y1904" t="s">
        <v>169</v>
      </c>
      <c r="Z1904" t="s">
        <v>275</v>
      </c>
      <c r="AA1904" t="s">
        <v>695</v>
      </c>
      <c r="AH1904" t="s">
        <v>1058</v>
      </c>
      <c r="AI1904" t="s">
        <v>1059</v>
      </c>
      <c r="AJ1904" t="s">
        <v>278</v>
      </c>
      <c r="AK1904">
        <v>867805809</v>
      </c>
      <c r="AO1904">
        <v>260001</v>
      </c>
      <c r="BD1904" s="64">
        <v>12462</v>
      </c>
      <c r="BG1904">
        <f t="shared" si="127"/>
        <v>12462</v>
      </c>
      <c r="BH1904" s="22">
        <f t="shared" si="128"/>
        <v>-775.5</v>
      </c>
      <c r="BI1904" s="67" t="s">
        <v>100</v>
      </c>
      <c r="BJ1904" t="e">
        <f>+VLOOKUP(AH1904,Sheet4!A:A,1,FALSE())</f>
        <v>#N/A</v>
      </c>
      <c r="BO1904" s="62">
        <v>775</v>
      </c>
      <c r="BP1904" t="s">
        <v>1060</v>
      </c>
    </row>
    <row r="1905" spans="1:68" ht="12.75" customHeight="1" x14ac:dyDescent="0.3">
      <c r="A1905" s="60">
        <v>46114</v>
      </c>
      <c r="B1905" t="s">
        <v>63</v>
      </c>
      <c r="F1905">
        <v>9900</v>
      </c>
      <c r="G1905">
        <v>9900</v>
      </c>
      <c r="H1905">
        <v>9120</v>
      </c>
      <c r="I1905">
        <v>9120</v>
      </c>
      <c r="J1905" s="22">
        <v>-780</v>
      </c>
      <c r="K1905" t="s">
        <v>64</v>
      </c>
      <c r="S1905" t="s">
        <v>65</v>
      </c>
      <c r="W1905">
        <v>2601218</v>
      </c>
      <c r="X1905" t="s">
        <v>1061</v>
      </c>
      <c r="Y1905" t="s">
        <v>169</v>
      </c>
      <c r="Z1905" t="s">
        <v>207</v>
      </c>
      <c r="AA1905" t="s">
        <v>1062</v>
      </c>
      <c r="AH1905" t="s">
        <v>1061</v>
      </c>
      <c r="AI1905" t="s">
        <v>1063</v>
      </c>
      <c r="AJ1905" t="s">
        <v>210</v>
      </c>
      <c r="AK1905">
        <v>868733522</v>
      </c>
      <c r="AO1905">
        <v>260001</v>
      </c>
      <c r="BG1905">
        <f t="shared" si="127"/>
        <v>0</v>
      </c>
      <c r="BH1905" s="22">
        <f t="shared" si="128"/>
        <v>-9120</v>
      </c>
      <c r="BI1905" s="61" t="s">
        <v>72</v>
      </c>
      <c r="BJ1905" t="e">
        <f>+VLOOKUP(AH1905,Sheet4!A:A,1,FALSE())</f>
        <v>#N/A</v>
      </c>
      <c r="BO1905" s="62">
        <v>-780</v>
      </c>
      <c r="BP1905" t="s">
        <v>1064</v>
      </c>
    </row>
    <row r="1906" spans="1:68" ht="12.75" customHeight="1" x14ac:dyDescent="0.3">
      <c r="A1906" s="60">
        <v>46114</v>
      </c>
      <c r="B1906" t="s">
        <v>63</v>
      </c>
      <c r="F1906">
        <v>6390</v>
      </c>
      <c r="G1906">
        <v>6390</v>
      </c>
      <c r="H1906">
        <v>5880</v>
      </c>
      <c r="I1906">
        <v>5880</v>
      </c>
      <c r="J1906" s="22">
        <v>-510</v>
      </c>
      <c r="K1906" t="s">
        <v>64</v>
      </c>
      <c r="S1906" t="s">
        <v>65</v>
      </c>
      <c r="W1906">
        <v>2601218</v>
      </c>
      <c r="X1906" t="s">
        <v>1061</v>
      </c>
      <c r="Y1906" t="s">
        <v>169</v>
      </c>
      <c r="Z1906" t="s">
        <v>207</v>
      </c>
      <c r="AA1906" t="s">
        <v>1065</v>
      </c>
      <c r="AH1906" t="s">
        <v>1061</v>
      </c>
      <c r="AI1906" t="s">
        <v>1063</v>
      </c>
      <c r="AJ1906" t="s">
        <v>210</v>
      </c>
      <c r="AK1906">
        <v>868733522</v>
      </c>
      <c r="AO1906">
        <v>260001</v>
      </c>
      <c r="BG1906">
        <f t="shared" si="127"/>
        <v>0</v>
      </c>
      <c r="BH1906" s="22">
        <f t="shared" si="128"/>
        <v>-5880</v>
      </c>
      <c r="BI1906" s="61" t="s">
        <v>72</v>
      </c>
      <c r="BJ1906" t="e">
        <f>+VLOOKUP(AH1906,Sheet4!A:A,1,FALSE())</f>
        <v>#N/A</v>
      </c>
      <c r="BO1906" s="62">
        <v>-510</v>
      </c>
      <c r="BP1906" t="s">
        <v>1064</v>
      </c>
    </row>
    <row r="1907" spans="1:68" ht="12.75" customHeight="1" x14ac:dyDescent="0.3">
      <c r="A1907" s="60">
        <v>46114</v>
      </c>
      <c r="B1907" t="s">
        <v>63</v>
      </c>
      <c r="F1907">
        <v>330</v>
      </c>
      <c r="G1907">
        <v>330</v>
      </c>
      <c r="H1907">
        <v>300</v>
      </c>
      <c r="I1907">
        <v>300</v>
      </c>
      <c r="J1907" s="22">
        <v>-30</v>
      </c>
      <c r="K1907" t="s">
        <v>64</v>
      </c>
      <c r="S1907" t="s">
        <v>65</v>
      </c>
      <c r="W1907">
        <v>2601218</v>
      </c>
      <c r="X1907" t="s">
        <v>1061</v>
      </c>
      <c r="Y1907" t="s">
        <v>169</v>
      </c>
      <c r="Z1907" t="s">
        <v>207</v>
      </c>
      <c r="AA1907" t="s">
        <v>920</v>
      </c>
      <c r="AH1907" t="s">
        <v>1061</v>
      </c>
      <c r="AI1907" t="s">
        <v>1063</v>
      </c>
      <c r="AJ1907" t="s">
        <v>210</v>
      </c>
      <c r="AK1907">
        <v>868733522</v>
      </c>
      <c r="AO1907">
        <v>260001</v>
      </c>
      <c r="BG1907">
        <f t="shared" si="127"/>
        <v>0</v>
      </c>
      <c r="BH1907" s="22">
        <f t="shared" si="128"/>
        <v>-300</v>
      </c>
      <c r="BI1907" s="61" t="s">
        <v>72</v>
      </c>
      <c r="BJ1907" t="e">
        <f>+VLOOKUP(AH1907,Sheet4!A:A,1,FALSE())</f>
        <v>#N/A</v>
      </c>
      <c r="BO1907" s="62">
        <v>-30</v>
      </c>
      <c r="BP1907" t="s">
        <v>1064</v>
      </c>
    </row>
    <row r="1908" spans="1:68" ht="12.75" customHeight="1" x14ac:dyDescent="0.3">
      <c r="A1908" s="60">
        <v>46114</v>
      </c>
      <c r="B1908" t="s">
        <v>63</v>
      </c>
      <c r="F1908">
        <v>3930</v>
      </c>
      <c r="G1908">
        <v>3930</v>
      </c>
      <c r="H1908">
        <v>3615</v>
      </c>
      <c r="I1908">
        <v>3615</v>
      </c>
      <c r="J1908" s="22">
        <v>-315</v>
      </c>
      <c r="K1908" t="s">
        <v>64</v>
      </c>
      <c r="S1908" t="s">
        <v>65</v>
      </c>
      <c r="W1908">
        <v>2601218</v>
      </c>
      <c r="X1908" t="s">
        <v>1061</v>
      </c>
      <c r="Y1908" t="s">
        <v>169</v>
      </c>
      <c r="Z1908" t="s">
        <v>207</v>
      </c>
      <c r="AA1908" t="s">
        <v>1066</v>
      </c>
      <c r="AH1908" t="s">
        <v>1061</v>
      </c>
      <c r="AI1908" t="s">
        <v>1063</v>
      </c>
      <c r="AJ1908" t="s">
        <v>210</v>
      </c>
      <c r="AK1908">
        <v>868733522</v>
      </c>
      <c r="AO1908">
        <v>260001</v>
      </c>
      <c r="BG1908">
        <f t="shared" si="127"/>
        <v>0</v>
      </c>
      <c r="BH1908" s="22">
        <f t="shared" si="128"/>
        <v>-3615</v>
      </c>
      <c r="BI1908" s="61" t="s">
        <v>72</v>
      </c>
      <c r="BJ1908" t="e">
        <f>+VLOOKUP(AH1908,Sheet4!A:A,1,FALSE())</f>
        <v>#N/A</v>
      </c>
      <c r="BO1908" s="62">
        <v>-315</v>
      </c>
      <c r="BP1908" t="s">
        <v>1064</v>
      </c>
    </row>
    <row r="1909" spans="1:68" ht="12.75" customHeight="1" x14ac:dyDescent="0.3">
      <c r="A1909" s="60">
        <v>46114</v>
      </c>
      <c r="B1909" t="s">
        <v>63</v>
      </c>
      <c r="F1909">
        <v>3075</v>
      </c>
      <c r="G1909">
        <v>3075</v>
      </c>
      <c r="H1909">
        <v>2835</v>
      </c>
      <c r="I1909">
        <v>2835</v>
      </c>
      <c r="J1909" s="22">
        <v>-240</v>
      </c>
      <c r="K1909" t="s">
        <v>64</v>
      </c>
      <c r="S1909" t="s">
        <v>65</v>
      </c>
      <c r="W1909">
        <v>2601218</v>
      </c>
      <c r="X1909" t="s">
        <v>1061</v>
      </c>
      <c r="Y1909" t="s">
        <v>169</v>
      </c>
      <c r="Z1909" t="s">
        <v>207</v>
      </c>
      <c r="AA1909" t="s">
        <v>1067</v>
      </c>
      <c r="AH1909" t="s">
        <v>1061</v>
      </c>
      <c r="AI1909" t="s">
        <v>1063</v>
      </c>
      <c r="AJ1909" t="s">
        <v>210</v>
      </c>
      <c r="AK1909">
        <v>868733522</v>
      </c>
      <c r="AO1909">
        <v>260001</v>
      </c>
      <c r="BG1909">
        <f t="shared" si="127"/>
        <v>0</v>
      </c>
      <c r="BH1909" s="22">
        <f t="shared" si="128"/>
        <v>-2835</v>
      </c>
      <c r="BI1909" s="61" t="s">
        <v>72</v>
      </c>
      <c r="BJ1909" t="e">
        <f>+VLOOKUP(AH1909,Sheet4!A:A,1,FALSE())</f>
        <v>#N/A</v>
      </c>
      <c r="BO1909" s="62">
        <v>-240</v>
      </c>
      <c r="BP1909" t="s">
        <v>1064</v>
      </c>
    </row>
    <row r="1910" spans="1:68" ht="12.75" customHeight="1" x14ac:dyDescent="0.3">
      <c r="A1910" s="60">
        <v>46114</v>
      </c>
      <c r="B1910" t="s">
        <v>63</v>
      </c>
      <c r="F1910">
        <v>5445</v>
      </c>
      <c r="G1910">
        <v>5445</v>
      </c>
      <c r="H1910">
        <v>5010</v>
      </c>
      <c r="I1910">
        <v>5010</v>
      </c>
      <c r="J1910" s="22">
        <v>-435</v>
      </c>
      <c r="K1910" t="s">
        <v>64</v>
      </c>
      <c r="S1910" t="s">
        <v>65</v>
      </c>
      <c r="W1910">
        <v>2601218</v>
      </c>
      <c r="X1910" t="s">
        <v>1061</v>
      </c>
      <c r="Y1910" t="s">
        <v>169</v>
      </c>
      <c r="Z1910" t="s">
        <v>207</v>
      </c>
      <c r="AA1910" t="s">
        <v>1068</v>
      </c>
      <c r="AH1910" t="s">
        <v>1061</v>
      </c>
      <c r="AI1910" t="s">
        <v>1063</v>
      </c>
      <c r="AJ1910" t="s">
        <v>210</v>
      </c>
      <c r="AK1910">
        <v>868733522</v>
      </c>
      <c r="AO1910">
        <v>260001</v>
      </c>
      <c r="BG1910">
        <f t="shared" si="127"/>
        <v>0</v>
      </c>
      <c r="BH1910" s="22">
        <f t="shared" si="128"/>
        <v>-5010</v>
      </c>
      <c r="BI1910" s="61" t="s">
        <v>72</v>
      </c>
      <c r="BJ1910" t="e">
        <f>+VLOOKUP(AH1910,Sheet4!A:A,1,FALSE())</f>
        <v>#N/A</v>
      </c>
      <c r="BO1910" s="62">
        <v>-435</v>
      </c>
      <c r="BP1910" t="s">
        <v>1064</v>
      </c>
    </row>
    <row r="1911" spans="1:68" ht="12.75" customHeight="1" x14ac:dyDescent="0.3">
      <c r="A1911" s="60">
        <v>46114</v>
      </c>
      <c r="B1911" t="s">
        <v>63</v>
      </c>
      <c r="F1911">
        <v>2205</v>
      </c>
      <c r="G1911">
        <v>2205</v>
      </c>
      <c r="H1911">
        <v>2040</v>
      </c>
      <c r="I1911">
        <v>2040</v>
      </c>
      <c r="J1911" s="22">
        <v>-165</v>
      </c>
      <c r="K1911" t="s">
        <v>64</v>
      </c>
      <c r="S1911" t="s">
        <v>65</v>
      </c>
      <c r="W1911">
        <v>2601218</v>
      </c>
      <c r="X1911" t="s">
        <v>1061</v>
      </c>
      <c r="Y1911" t="s">
        <v>169</v>
      </c>
      <c r="Z1911" t="s">
        <v>207</v>
      </c>
      <c r="AA1911" t="s">
        <v>1069</v>
      </c>
      <c r="AH1911" t="s">
        <v>1061</v>
      </c>
      <c r="AI1911" t="s">
        <v>1063</v>
      </c>
      <c r="AJ1911" t="s">
        <v>210</v>
      </c>
      <c r="AK1911">
        <v>868733522</v>
      </c>
      <c r="AO1911">
        <v>260001</v>
      </c>
      <c r="BG1911">
        <f t="shared" si="127"/>
        <v>0</v>
      </c>
      <c r="BH1911" s="22">
        <f t="shared" si="128"/>
        <v>-2040</v>
      </c>
      <c r="BI1911" s="61" t="s">
        <v>72</v>
      </c>
      <c r="BJ1911" t="e">
        <f>+VLOOKUP(AH1911,Sheet4!A:A,1,FALSE())</f>
        <v>#N/A</v>
      </c>
      <c r="BO1911" s="62">
        <v>-165</v>
      </c>
      <c r="BP1911" t="s">
        <v>1064</v>
      </c>
    </row>
    <row r="1912" spans="1:68" ht="12.75" customHeight="1" x14ac:dyDescent="0.3">
      <c r="A1912" s="60">
        <v>46114</v>
      </c>
      <c r="B1912" t="s">
        <v>63</v>
      </c>
      <c r="F1912">
        <v>795</v>
      </c>
      <c r="G1912">
        <v>795</v>
      </c>
      <c r="H1912">
        <v>735</v>
      </c>
      <c r="I1912">
        <v>735</v>
      </c>
      <c r="J1912" s="22">
        <v>-60</v>
      </c>
      <c r="K1912" t="s">
        <v>64</v>
      </c>
      <c r="S1912" t="s">
        <v>65</v>
      </c>
      <c r="W1912">
        <v>2601218</v>
      </c>
      <c r="X1912" t="s">
        <v>1061</v>
      </c>
      <c r="Y1912" t="s">
        <v>169</v>
      </c>
      <c r="Z1912" t="s">
        <v>207</v>
      </c>
      <c r="AA1912" t="s">
        <v>925</v>
      </c>
      <c r="AH1912" t="s">
        <v>1061</v>
      </c>
      <c r="AI1912" t="s">
        <v>1063</v>
      </c>
      <c r="AJ1912" t="s">
        <v>210</v>
      </c>
      <c r="AK1912">
        <v>868733522</v>
      </c>
      <c r="AO1912">
        <v>260001</v>
      </c>
      <c r="BG1912">
        <f t="shared" si="127"/>
        <v>0</v>
      </c>
      <c r="BH1912" s="22">
        <f t="shared" si="128"/>
        <v>-735</v>
      </c>
      <c r="BI1912" s="61" t="s">
        <v>72</v>
      </c>
      <c r="BJ1912" t="e">
        <f>+VLOOKUP(AH1912,Sheet4!A:A,1,FALSE())</f>
        <v>#N/A</v>
      </c>
      <c r="BO1912" s="62">
        <v>-60</v>
      </c>
      <c r="BP1912" t="s">
        <v>1064</v>
      </c>
    </row>
    <row r="1913" spans="1:68" ht="12.75" customHeight="1" x14ac:dyDescent="0.3">
      <c r="A1913" s="60">
        <v>46114</v>
      </c>
      <c r="B1913" t="s">
        <v>74</v>
      </c>
      <c r="F1913" s="63">
        <v>660</v>
      </c>
      <c r="G1913">
        <v>330</v>
      </c>
      <c r="H1913">
        <v>608</v>
      </c>
      <c r="I1913">
        <v>608</v>
      </c>
      <c r="J1913" s="22">
        <v>-52</v>
      </c>
      <c r="S1913" t="s">
        <v>75</v>
      </c>
      <c r="W1913">
        <v>2601218</v>
      </c>
      <c r="X1913" t="s">
        <v>1061</v>
      </c>
      <c r="Y1913" t="s">
        <v>169</v>
      </c>
      <c r="Z1913" t="s">
        <v>207</v>
      </c>
      <c r="AA1913" t="s">
        <v>1062</v>
      </c>
      <c r="AH1913" t="s">
        <v>1061</v>
      </c>
      <c r="AI1913" t="s">
        <v>1063</v>
      </c>
      <c r="AJ1913" t="s">
        <v>210</v>
      </c>
      <c r="AK1913">
        <v>868733522</v>
      </c>
      <c r="AO1913">
        <v>260001</v>
      </c>
      <c r="BG1913">
        <f t="shared" si="127"/>
        <v>0</v>
      </c>
      <c r="BH1913" s="22">
        <f t="shared" si="128"/>
        <v>-608</v>
      </c>
      <c r="BI1913" s="61" t="s">
        <v>72</v>
      </c>
      <c r="BJ1913" t="e">
        <f>+VLOOKUP(AH1913,Sheet4!A:A,1,FALSE())</f>
        <v>#N/A</v>
      </c>
      <c r="BO1913" s="62">
        <v>-52</v>
      </c>
      <c r="BP1913" t="s">
        <v>1064</v>
      </c>
    </row>
    <row r="1914" spans="1:68" ht="12.75" customHeight="1" x14ac:dyDescent="0.3">
      <c r="A1914" s="60">
        <v>46114</v>
      </c>
      <c r="B1914" t="s">
        <v>74</v>
      </c>
      <c r="F1914" s="63">
        <v>426</v>
      </c>
      <c r="G1914">
        <v>213</v>
      </c>
      <c r="H1914">
        <v>392</v>
      </c>
      <c r="I1914">
        <v>392</v>
      </c>
      <c r="J1914" s="22">
        <v>-34</v>
      </c>
      <c r="S1914" t="s">
        <v>75</v>
      </c>
      <c r="W1914">
        <v>2601218</v>
      </c>
      <c r="X1914" t="s">
        <v>1061</v>
      </c>
      <c r="Y1914" t="s">
        <v>169</v>
      </c>
      <c r="Z1914" t="s">
        <v>207</v>
      </c>
      <c r="AA1914" t="s">
        <v>1065</v>
      </c>
      <c r="AH1914" t="s">
        <v>1061</v>
      </c>
      <c r="AI1914" t="s">
        <v>1063</v>
      </c>
      <c r="AJ1914" t="s">
        <v>210</v>
      </c>
      <c r="AK1914">
        <v>868733522</v>
      </c>
      <c r="AO1914">
        <v>260001</v>
      </c>
      <c r="BG1914">
        <f t="shared" si="127"/>
        <v>0</v>
      </c>
      <c r="BH1914" s="22">
        <f t="shared" si="128"/>
        <v>-392</v>
      </c>
      <c r="BI1914" s="61" t="s">
        <v>72</v>
      </c>
      <c r="BJ1914" t="e">
        <f>+VLOOKUP(AH1914,Sheet4!A:A,1,FALSE())</f>
        <v>#N/A</v>
      </c>
      <c r="BO1914" s="62">
        <v>-34</v>
      </c>
      <c r="BP1914" t="s">
        <v>1064</v>
      </c>
    </row>
    <row r="1915" spans="1:68" ht="12.75" customHeight="1" x14ac:dyDescent="0.3">
      <c r="A1915" s="60">
        <v>46114</v>
      </c>
      <c r="B1915" t="s">
        <v>74</v>
      </c>
      <c r="F1915" s="63">
        <v>22</v>
      </c>
      <c r="G1915">
        <v>11</v>
      </c>
      <c r="H1915">
        <v>20</v>
      </c>
      <c r="I1915">
        <v>20</v>
      </c>
      <c r="J1915" s="22">
        <v>-2</v>
      </c>
      <c r="S1915" t="s">
        <v>75</v>
      </c>
      <c r="W1915">
        <v>2601218</v>
      </c>
      <c r="X1915" t="s">
        <v>1061</v>
      </c>
      <c r="Y1915" t="s">
        <v>169</v>
      </c>
      <c r="Z1915" t="s">
        <v>207</v>
      </c>
      <c r="AA1915" t="s">
        <v>920</v>
      </c>
      <c r="AH1915" t="s">
        <v>1061</v>
      </c>
      <c r="AI1915" t="s">
        <v>1063</v>
      </c>
      <c r="AJ1915" t="s">
        <v>210</v>
      </c>
      <c r="AK1915">
        <v>868733522</v>
      </c>
      <c r="AO1915">
        <v>260001</v>
      </c>
      <c r="BG1915">
        <f t="shared" si="127"/>
        <v>0</v>
      </c>
      <c r="BH1915" s="22">
        <f t="shared" si="128"/>
        <v>-20</v>
      </c>
      <c r="BI1915" s="61" t="s">
        <v>72</v>
      </c>
      <c r="BJ1915" t="e">
        <f>+VLOOKUP(AH1915,Sheet4!A:A,1,FALSE())</f>
        <v>#N/A</v>
      </c>
      <c r="BO1915" s="62">
        <v>-2</v>
      </c>
      <c r="BP1915" t="s">
        <v>1064</v>
      </c>
    </row>
    <row r="1916" spans="1:68" ht="12.75" customHeight="1" x14ac:dyDescent="0.3">
      <c r="A1916" s="60">
        <v>46114</v>
      </c>
      <c r="B1916" t="s">
        <v>74</v>
      </c>
      <c r="F1916" s="63">
        <v>262</v>
      </c>
      <c r="G1916">
        <v>131</v>
      </c>
      <c r="H1916">
        <v>241</v>
      </c>
      <c r="I1916">
        <v>241</v>
      </c>
      <c r="J1916" s="22">
        <v>-21</v>
      </c>
      <c r="S1916" t="s">
        <v>75</v>
      </c>
      <c r="W1916">
        <v>2601218</v>
      </c>
      <c r="X1916" t="s">
        <v>1061</v>
      </c>
      <c r="Y1916" t="s">
        <v>169</v>
      </c>
      <c r="Z1916" t="s">
        <v>207</v>
      </c>
      <c r="AA1916" t="s">
        <v>1066</v>
      </c>
      <c r="AH1916" t="s">
        <v>1061</v>
      </c>
      <c r="AI1916" t="s">
        <v>1063</v>
      </c>
      <c r="AJ1916" t="s">
        <v>210</v>
      </c>
      <c r="AK1916">
        <v>868733522</v>
      </c>
      <c r="AO1916">
        <v>260001</v>
      </c>
      <c r="BG1916">
        <f t="shared" si="127"/>
        <v>0</v>
      </c>
      <c r="BH1916" s="22">
        <f t="shared" si="128"/>
        <v>-241</v>
      </c>
      <c r="BI1916" s="61" t="s">
        <v>72</v>
      </c>
      <c r="BJ1916" t="e">
        <f>+VLOOKUP(AH1916,Sheet4!A:A,1,FALSE())</f>
        <v>#N/A</v>
      </c>
      <c r="BO1916" s="62">
        <v>-21</v>
      </c>
      <c r="BP1916" t="s">
        <v>1064</v>
      </c>
    </row>
    <row r="1917" spans="1:68" ht="12.75" customHeight="1" x14ac:dyDescent="0.3">
      <c r="A1917" s="60">
        <v>46114</v>
      </c>
      <c r="B1917" t="s">
        <v>74</v>
      </c>
      <c r="F1917" s="63">
        <v>205</v>
      </c>
      <c r="G1917">
        <v>102.5</v>
      </c>
      <c r="H1917">
        <v>189</v>
      </c>
      <c r="I1917">
        <v>189</v>
      </c>
      <c r="J1917" s="22">
        <v>-16</v>
      </c>
      <c r="S1917" t="s">
        <v>75</v>
      </c>
      <c r="W1917">
        <v>2601218</v>
      </c>
      <c r="X1917" t="s">
        <v>1061</v>
      </c>
      <c r="Y1917" t="s">
        <v>169</v>
      </c>
      <c r="Z1917" t="s">
        <v>207</v>
      </c>
      <c r="AA1917" t="s">
        <v>1067</v>
      </c>
      <c r="AH1917" t="s">
        <v>1061</v>
      </c>
      <c r="AI1917" t="s">
        <v>1063</v>
      </c>
      <c r="AJ1917" t="s">
        <v>210</v>
      </c>
      <c r="AK1917">
        <v>868733522</v>
      </c>
      <c r="AO1917">
        <v>260001</v>
      </c>
      <c r="BG1917">
        <f t="shared" si="127"/>
        <v>0</v>
      </c>
      <c r="BH1917" s="22">
        <f t="shared" si="128"/>
        <v>-189</v>
      </c>
      <c r="BI1917" s="61" t="s">
        <v>72</v>
      </c>
      <c r="BJ1917" t="e">
        <f>+VLOOKUP(AH1917,Sheet4!A:A,1,FALSE())</f>
        <v>#N/A</v>
      </c>
      <c r="BO1917" s="62">
        <v>-16</v>
      </c>
      <c r="BP1917" t="s">
        <v>1064</v>
      </c>
    </row>
    <row r="1918" spans="1:68" ht="12.75" customHeight="1" x14ac:dyDescent="0.3">
      <c r="A1918" s="60">
        <v>46114</v>
      </c>
      <c r="B1918" t="s">
        <v>74</v>
      </c>
      <c r="F1918" s="63">
        <v>363</v>
      </c>
      <c r="G1918">
        <v>181.5</v>
      </c>
      <c r="H1918">
        <v>334</v>
      </c>
      <c r="I1918">
        <v>334</v>
      </c>
      <c r="J1918" s="22">
        <v>-29</v>
      </c>
      <c r="S1918" t="s">
        <v>75</v>
      </c>
      <c r="W1918">
        <v>2601218</v>
      </c>
      <c r="X1918" t="s">
        <v>1061</v>
      </c>
      <c r="Y1918" t="s">
        <v>169</v>
      </c>
      <c r="Z1918" t="s">
        <v>207</v>
      </c>
      <c r="AA1918" t="s">
        <v>1068</v>
      </c>
      <c r="AH1918" t="s">
        <v>1061</v>
      </c>
      <c r="AI1918" t="s">
        <v>1063</v>
      </c>
      <c r="AJ1918" t="s">
        <v>210</v>
      </c>
      <c r="AK1918">
        <v>868733522</v>
      </c>
      <c r="AO1918">
        <v>260001</v>
      </c>
      <c r="BG1918">
        <f t="shared" si="127"/>
        <v>0</v>
      </c>
      <c r="BH1918" s="22">
        <f t="shared" si="128"/>
        <v>-334</v>
      </c>
      <c r="BI1918" s="61" t="s">
        <v>72</v>
      </c>
      <c r="BJ1918" t="e">
        <f>+VLOOKUP(AH1918,Sheet4!A:A,1,FALSE())</f>
        <v>#N/A</v>
      </c>
      <c r="BO1918" s="62">
        <v>-29</v>
      </c>
      <c r="BP1918" t="s">
        <v>1064</v>
      </c>
    </row>
    <row r="1919" spans="1:68" ht="12.75" customHeight="1" x14ac:dyDescent="0.3">
      <c r="A1919" s="60">
        <v>46114</v>
      </c>
      <c r="B1919" t="s">
        <v>74</v>
      </c>
      <c r="F1919" s="63">
        <v>147</v>
      </c>
      <c r="G1919">
        <v>73.5</v>
      </c>
      <c r="H1919">
        <v>136</v>
      </c>
      <c r="I1919">
        <v>136</v>
      </c>
      <c r="J1919" s="22">
        <v>-11</v>
      </c>
      <c r="S1919" t="s">
        <v>75</v>
      </c>
      <c r="W1919">
        <v>2601218</v>
      </c>
      <c r="X1919" t="s">
        <v>1061</v>
      </c>
      <c r="Y1919" t="s">
        <v>169</v>
      </c>
      <c r="Z1919" t="s">
        <v>207</v>
      </c>
      <c r="AA1919" t="s">
        <v>1069</v>
      </c>
      <c r="AH1919" t="s">
        <v>1061</v>
      </c>
      <c r="AI1919" t="s">
        <v>1063</v>
      </c>
      <c r="AJ1919" t="s">
        <v>210</v>
      </c>
      <c r="AK1919">
        <v>868733522</v>
      </c>
      <c r="AO1919">
        <v>260001</v>
      </c>
      <c r="BG1919">
        <f t="shared" si="127"/>
        <v>0</v>
      </c>
      <c r="BH1919" s="22">
        <f t="shared" si="128"/>
        <v>-136</v>
      </c>
      <c r="BI1919" s="61" t="s">
        <v>72</v>
      </c>
      <c r="BJ1919" t="e">
        <f>+VLOOKUP(AH1919,Sheet4!A:A,1,FALSE())</f>
        <v>#N/A</v>
      </c>
      <c r="BO1919" s="62">
        <v>-11</v>
      </c>
      <c r="BP1919" t="s">
        <v>1064</v>
      </c>
    </row>
    <row r="1920" spans="1:68" ht="12.75" customHeight="1" x14ac:dyDescent="0.3">
      <c r="A1920" s="60">
        <v>46114</v>
      </c>
      <c r="B1920" t="s">
        <v>74</v>
      </c>
      <c r="F1920" s="63">
        <v>53</v>
      </c>
      <c r="G1920">
        <v>26.5</v>
      </c>
      <c r="H1920">
        <v>49</v>
      </c>
      <c r="I1920">
        <v>49</v>
      </c>
      <c r="J1920" s="22">
        <v>-4</v>
      </c>
      <c r="S1920" t="s">
        <v>75</v>
      </c>
      <c r="W1920">
        <v>2601218</v>
      </c>
      <c r="X1920" t="s">
        <v>1061</v>
      </c>
      <c r="Y1920" t="s">
        <v>169</v>
      </c>
      <c r="Z1920" t="s">
        <v>207</v>
      </c>
      <c r="AA1920" t="s">
        <v>925</v>
      </c>
      <c r="AH1920" t="s">
        <v>1061</v>
      </c>
      <c r="AI1920" t="s">
        <v>1063</v>
      </c>
      <c r="AJ1920" t="s">
        <v>210</v>
      </c>
      <c r="AK1920">
        <v>868733522</v>
      </c>
      <c r="AO1920">
        <v>260001</v>
      </c>
      <c r="BG1920">
        <f t="shared" si="127"/>
        <v>0</v>
      </c>
      <c r="BH1920" s="22">
        <f t="shared" si="128"/>
        <v>-49</v>
      </c>
      <c r="BI1920" s="61" t="s">
        <v>72</v>
      </c>
      <c r="BJ1920" t="e">
        <f>+VLOOKUP(AH1920,Sheet4!A:A,1,FALSE())</f>
        <v>#N/A</v>
      </c>
      <c r="BO1920" s="62">
        <v>-4</v>
      </c>
      <c r="BP1920" t="s">
        <v>1064</v>
      </c>
    </row>
    <row r="1921" spans="1:68" ht="12.75" customHeight="1" x14ac:dyDescent="0.3">
      <c r="A1921" s="60">
        <v>46114</v>
      </c>
      <c r="B1921" t="s">
        <v>76</v>
      </c>
      <c r="F1921">
        <v>13200</v>
      </c>
      <c r="G1921">
        <v>13200</v>
      </c>
      <c r="H1921">
        <v>12160</v>
      </c>
      <c r="I1921">
        <v>12160</v>
      </c>
      <c r="J1921" s="22">
        <v>-1040</v>
      </c>
      <c r="S1921" t="s">
        <v>77</v>
      </c>
      <c r="W1921">
        <v>2601218</v>
      </c>
      <c r="X1921" t="s">
        <v>1061</v>
      </c>
      <c r="Y1921" t="s">
        <v>169</v>
      </c>
      <c r="Z1921" t="s">
        <v>207</v>
      </c>
      <c r="AA1921" t="s">
        <v>1062</v>
      </c>
      <c r="AH1921" t="s">
        <v>1061</v>
      </c>
      <c r="AI1921" t="s">
        <v>1063</v>
      </c>
      <c r="AJ1921" t="s">
        <v>210</v>
      </c>
      <c r="AK1921">
        <v>868733522</v>
      </c>
      <c r="AO1921">
        <v>260001</v>
      </c>
      <c r="BG1921">
        <f t="shared" si="127"/>
        <v>0</v>
      </c>
      <c r="BH1921" s="22">
        <f t="shared" si="128"/>
        <v>-12160</v>
      </c>
      <c r="BI1921" s="61" t="s">
        <v>72</v>
      </c>
      <c r="BJ1921" t="e">
        <f>+VLOOKUP(AH1921,Sheet4!A:A,1,FALSE())</f>
        <v>#N/A</v>
      </c>
      <c r="BO1921" s="62">
        <v>-1040</v>
      </c>
      <c r="BP1921" t="s">
        <v>1064</v>
      </c>
    </row>
    <row r="1922" spans="1:68" ht="12.75" customHeight="1" x14ac:dyDescent="0.3">
      <c r="A1922" s="60">
        <v>46114</v>
      </c>
      <c r="B1922" t="s">
        <v>76</v>
      </c>
      <c r="F1922">
        <v>8520</v>
      </c>
      <c r="G1922">
        <v>8520</v>
      </c>
      <c r="H1922">
        <v>7840</v>
      </c>
      <c r="I1922">
        <v>7840</v>
      </c>
      <c r="J1922" s="22">
        <v>-680</v>
      </c>
      <c r="S1922" t="s">
        <v>77</v>
      </c>
      <c r="W1922">
        <v>2601218</v>
      </c>
      <c r="X1922" t="s">
        <v>1061</v>
      </c>
      <c r="Y1922" t="s">
        <v>169</v>
      </c>
      <c r="Z1922" t="s">
        <v>207</v>
      </c>
      <c r="AA1922" t="s">
        <v>1065</v>
      </c>
      <c r="AH1922" t="s">
        <v>1061</v>
      </c>
      <c r="AI1922" t="s">
        <v>1063</v>
      </c>
      <c r="AJ1922" t="s">
        <v>210</v>
      </c>
      <c r="AK1922">
        <v>868733522</v>
      </c>
      <c r="AO1922">
        <v>260001</v>
      </c>
      <c r="BG1922">
        <f t="shared" ref="BG1922:BG1985" si="132">+BD1922+BE1922</f>
        <v>0</v>
      </c>
      <c r="BH1922" s="22">
        <f t="shared" ref="BH1922:BH1985" si="133">+BG1922-I1922</f>
        <v>-7840</v>
      </c>
      <c r="BI1922" s="61" t="s">
        <v>72</v>
      </c>
      <c r="BJ1922" t="e">
        <f>+VLOOKUP(AH1922,Sheet4!A:A,1,FALSE())</f>
        <v>#N/A</v>
      </c>
      <c r="BO1922" s="62">
        <v>-680</v>
      </c>
      <c r="BP1922" t="s">
        <v>1064</v>
      </c>
    </row>
    <row r="1923" spans="1:68" ht="12.75" customHeight="1" x14ac:dyDescent="0.3">
      <c r="A1923" s="60">
        <v>46114</v>
      </c>
      <c r="B1923" t="s">
        <v>76</v>
      </c>
      <c r="F1923">
        <v>440</v>
      </c>
      <c r="G1923">
        <v>440</v>
      </c>
      <c r="H1923">
        <v>400</v>
      </c>
      <c r="I1923">
        <v>400</v>
      </c>
      <c r="J1923" s="22">
        <v>-40</v>
      </c>
      <c r="S1923" t="s">
        <v>77</v>
      </c>
      <c r="W1923">
        <v>2601218</v>
      </c>
      <c r="X1923" t="s">
        <v>1061</v>
      </c>
      <c r="Y1923" t="s">
        <v>169</v>
      </c>
      <c r="Z1923" t="s">
        <v>207</v>
      </c>
      <c r="AA1923" t="s">
        <v>920</v>
      </c>
      <c r="AH1923" t="s">
        <v>1061</v>
      </c>
      <c r="AI1923" t="s">
        <v>1063</v>
      </c>
      <c r="AJ1923" t="s">
        <v>210</v>
      </c>
      <c r="AK1923">
        <v>868733522</v>
      </c>
      <c r="AO1923">
        <v>260001</v>
      </c>
      <c r="BG1923">
        <f t="shared" si="132"/>
        <v>0</v>
      </c>
      <c r="BH1923" s="22">
        <f t="shared" si="133"/>
        <v>-400</v>
      </c>
      <c r="BI1923" s="61" t="s">
        <v>72</v>
      </c>
      <c r="BJ1923" t="e">
        <f>+VLOOKUP(AH1923,Sheet4!A:A,1,FALSE())</f>
        <v>#N/A</v>
      </c>
      <c r="BO1923" s="62">
        <v>-40</v>
      </c>
      <c r="BP1923" t="s">
        <v>1064</v>
      </c>
    </row>
    <row r="1924" spans="1:68" ht="12.75" customHeight="1" x14ac:dyDescent="0.3">
      <c r="A1924" s="60">
        <v>46114</v>
      </c>
      <c r="B1924" t="s">
        <v>76</v>
      </c>
      <c r="F1924">
        <v>5240</v>
      </c>
      <c r="G1924">
        <v>5240</v>
      </c>
      <c r="H1924">
        <v>4820</v>
      </c>
      <c r="I1924">
        <v>4820</v>
      </c>
      <c r="J1924" s="22">
        <v>-420</v>
      </c>
      <c r="S1924" t="s">
        <v>77</v>
      </c>
      <c r="W1924">
        <v>2601218</v>
      </c>
      <c r="X1924" t="s">
        <v>1061</v>
      </c>
      <c r="Y1924" t="s">
        <v>169</v>
      </c>
      <c r="Z1924" t="s">
        <v>207</v>
      </c>
      <c r="AA1924" t="s">
        <v>1066</v>
      </c>
      <c r="AH1924" t="s">
        <v>1061</v>
      </c>
      <c r="AI1924" t="s">
        <v>1063</v>
      </c>
      <c r="AJ1924" t="s">
        <v>210</v>
      </c>
      <c r="AK1924">
        <v>868733522</v>
      </c>
      <c r="AO1924">
        <v>260001</v>
      </c>
      <c r="BG1924">
        <f t="shared" si="132"/>
        <v>0</v>
      </c>
      <c r="BH1924" s="22">
        <f t="shared" si="133"/>
        <v>-4820</v>
      </c>
      <c r="BI1924" s="61" t="s">
        <v>72</v>
      </c>
      <c r="BJ1924" t="e">
        <f>+VLOOKUP(AH1924,Sheet4!A:A,1,FALSE())</f>
        <v>#N/A</v>
      </c>
      <c r="BO1924" s="62">
        <v>-420</v>
      </c>
      <c r="BP1924" t="s">
        <v>1064</v>
      </c>
    </row>
    <row r="1925" spans="1:68" ht="12.75" customHeight="1" x14ac:dyDescent="0.3">
      <c r="A1925" s="60">
        <v>46114</v>
      </c>
      <c r="B1925" t="s">
        <v>76</v>
      </c>
      <c r="F1925">
        <v>4100</v>
      </c>
      <c r="G1925">
        <v>4100</v>
      </c>
      <c r="H1925">
        <v>3780</v>
      </c>
      <c r="I1925">
        <v>3780</v>
      </c>
      <c r="J1925" s="22">
        <v>-320</v>
      </c>
      <c r="S1925" t="s">
        <v>77</v>
      </c>
      <c r="W1925">
        <v>2601218</v>
      </c>
      <c r="X1925" t="s">
        <v>1061</v>
      </c>
      <c r="Y1925" t="s">
        <v>169</v>
      </c>
      <c r="Z1925" t="s">
        <v>207</v>
      </c>
      <c r="AA1925" t="s">
        <v>1067</v>
      </c>
      <c r="AH1925" t="s">
        <v>1061</v>
      </c>
      <c r="AI1925" t="s">
        <v>1063</v>
      </c>
      <c r="AJ1925" t="s">
        <v>210</v>
      </c>
      <c r="AK1925">
        <v>868733522</v>
      </c>
      <c r="AO1925">
        <v>260001</v>
      </c>
      <c r="BG1925">
        <f t="shared" si="132"/>
        <v>0</v>
      </c>
      <c r="BH1925" s="22">
        <f t="shared" si="133"/>
        <v>-3780</v>
      </c>
      <c r="BI1925" s="61" t="s">
        <v>72</v>
      </c>
      <c r="BJ1925" t="e">
        <f>+VLOOKUP(AH1925,Sheet4!A:A,1,FALSE())</f>
        <v>#N/A</v>
      </c>
      <c r="BO1925" s="62">
        <v>-320</v>
      </c>
      <c r="BP1925" t="s">
        <v>1064</v>
      </c>
    </row>
    <row r="1926" spans="1:68" ht="12.75" customHeight="1" x14ac:dyDescent="0.3">
      <c r="A1926" s="60">
        <v>46114</v>
      </c>
      <c r="B1926" t="s">
        <v>76</v>
      </c>
      <c r="F1926">
        <v>7260</v>
      </c>
      <c r="G1926">
        <v>7260</v>
      </c>
      <c r="H1926">
        <v>6680</v>
      </c>
      <c r="I1926">
        <v>6680</v>
      </c>
      <c r="J1926" s="22">
        <v>-580</v>
      </c>
      <c r="S1926" t="s">
        <v>77</v>
      </c>
      <c r="W1926">
        <v>2601218</v>
      </c>
      <c r="X1926" t="s">
        <v>1061</v>
      </c>
      <c r="Y1926" t="s">
        <v>169</v>
      </c>
      <c r="Z1926" t="s">
        <v>207</v>
      </c>
      <c r="AA1926" t="s">
        <v>1068</v>
      </c>
      <c r="AH1926" t="s">
        <v>1061</v>
      </c>
      <c r="AI1926" t="s">
        <v>1063</v>
      </c>
      <c r="AJ1926" t="s">
        <v>210</v>
      </c>
      <c r="AK1926">
        <v>868733522</v>
      </c>
      <c r="AO1926">
        <v>260001</v>
      </c>
      <c r="BG1926">
        <f t="shared" si="132"/>
        <v>0</v>
      </c>
      <c r="BH1926" s="22">
        <f t="shared" si="133"/>
        <v>-6680</v>
      </c>
      <c r="BI1926" s="61" t="s">
        <v>72</v>
      </c>
      <c r="BJ1926" t="e">
        <f>+VLOOKUP(AH1926,Sheet4!A:A,1,FALSE())</f>
        <v>#N/A</v>
      </c>
      <c r="BO1926" s="62">
        <v>-580</v>
      </c>
      <c r="BP1926" t="s">
        <v>1064</v>
      </c>
    </row>
    <row r="1927" spans="1:68" ht="12.75" customHeight="1" x14ac:dyDescent="0.3">
      <c r="A1927" s="60">
        <v>46114</v>
      </c>
      <c r="B1927" t="s">
        <v>76</v>
      </c>
      <c r="F1927">
        <v>2940</v>
      </c>
      <c r="G1927">
        <v>2940</v>
      </c>
      <c r="H1927">
        <v>2720</v>
      </c>
      <c r="I1927">
        <v>2720</v>
      </c>
      <c r="J1927" s="22">
        <v>-220</v>
      </c>
      <c r="S1927" t="s">
        <v>77</v>
      </c>
      <c r="W1927">
        <v>2601218</v>
      </c>
      <c r="X1927" t="s">
        <v>1061</v>
      </c>
      <c r="Y1927" t="s">
        <v>169</v>
      </c>
      <c r="Z1927" t="s">
        <v>207</v>
      </c>
      <c r="AA1927" t="s">
        <v>1069</v>
      </c>
      <c r="AH1927" t="s">
        <v>1061</v>
      </c>
      <c r="AI1927" t="s">
        <v>1063</v>
      </c>
      <c r="AJ1927" t="s">
        <v>210</v>
      </c>
      <c r="AK1927">
        <v>868733522</v>
      </c>
      <c r="AO1927">
        <v>260001</v>
      </c>
      <c r="BG1927">
        <f t="shared" si="132"/>
        <v>0</v>
      </c>
      <c r="BH1927" s="22">
        <f t="shared" si="133"/>
        <v>-2720</v>
      </c>
      <c r="BI1927" s="61" t="s">
        <v>72</v>
      </c>
      <c r="BJ1927" t="e">
        <f>+VLOOKUP(AH1927,Sheet4!A:A,1,FALSE())</f>
        <v>#N/A</v>
      </c>
      <c r="BO1927" s="62">
        <v>-220</v>
      </c>
      <c r="BP1927" t="s">
        <v>1064</v>
      </c>
    </row>
    <row r="1928" spans="1:68" ht="12.75" customHeight="1" x14ac:dyDescent="0.3">
      <c r="A1928" s="60">
        <v>46114</v>
      </c>
      <c r="B1928" t="s">
        <v>76</v>
      </c>
      <c r="F1928">
        <v>1060</v>
      </c>
      <c r="G1928">
        <v>1060</v>
      </c>
      <c r="H1928">
        <v>980</v>
      </c>
      <c r="I1928">
        <v>980</v>
      </c>
      <c r="J1928" s="22">
        <v>-80</v>
      </c>
      <c r="S1928" t="s">
        <v>77</v>
      </c>
      <c r="W1928">
        <v>2601218</v>
      </c>
      <c r="X1928" t="s">
        <v>1061</v>
      </c>
      <c r="Y1928" t="s">
        <v>169</v>
      </c>
      <c r="Z1928" t="s">
        <v>207</v>
      </c>
      <c r="AA1928" t="s">
        <v>925</v>
      </c>
      <c r="AH1928" t="s">
        <v>1061</v>
      </c>
      <c r="AI1928" t="s">
        <v>1063</v>
      </c>
      <c r="AJ1928" t="s">
        <v>210</v>
      </c>
      <c r="AK1928">
        <v>868733522</v>
      </c>
      <c r="AO1928">
        <v>260001</v>
      </c>
      <c r="BG1928">
        <f t="shared" si="132"/>
        <v>0</v>
      </c>
      <c r="BH1928" s="22">
        <f t="shared" si="133"/>
        <v>-980</v>
      </c>
      <c r="BI1928" s="61" t="s">
        <v>72</v>
      </c>
      <c r="BJ1928" t="e">
        <f>+VLOOKUP(AH1928,Sheet4!A:A,1,FALSE())</f>
        <v>#N/A</v>
      </c>
      <c r="BO1928" s="62">
        <v>-80</v>
      </c>
      <c r="BP1928" t="s">
        <v>1064</v>
      </c>
    </row>
    <row r="1929" spans="1:68" ht="12.75" customHeight="1" x14ac:dyDescent="0.3">
      <c r="A1929" s="60">
        <v>46114</v>
      </c>
      <c r="B1929" t="s">
        <v>78</v>
      </c>
      <c r="F1929" s="63">
        <v>659</v>
      </c>
      <c r="G1929">
        <v>329.5</v>
      </c>
      <c r="H1929">
        <v>413</v>
      </c>
      <c r="I1929">
        <v>413</v>
      </c>
      <c r="J1929" s="22">
        <v>-246</v>
      </c>
      <c r="S1929" t="s">
        <v>79</v>
      </c>
      <c r="W1929">
        <v>2601218</v>
      </c>
      <c r="X1929" t="s">
        <v>1061</v>
      </c>
      <c r="Y1929" t="s">
        <v>169</v>
      </c>
      <c r="Z1929" t="s">
        <v>207</v>
      </c>
      <c r="AA1929" t="s">
        <v>1062</v>
      </c>
      <c r="AH1929" t="s">
        <v>1061</v>
      </c>
      <c r="AI1929" t="s">
        <v>1063</v>
      </c>
      <c r="AJ1929" t="s">
        <v>210</v>
      </c>
      <c r="AK1929">
        <v>868733522</v>
      </c>
      <c r="AO1929">
        <v>260001</v>
      </c>
      <c r="BG1929">
        <f t="shared" si="132"/>
        <v>0</v>
      </c>
      <c r="BH1929" s="22">
        <f t="shared" si="133"/>
        <v>-413</v>
      </c>
      <c r="BI1929" s="61" t="s">
        <v>72</v>
      </c>
      <c r="BJ1929" t="e">
        <f>+VLOOKUP(AH1929,Sheet4!A:A,1,FALSE())</f>
        <v>#N/A</v>
      </c>
      <c r="BO1929" s="62">
        <v>-246</v>
      </c>
      <c r="BP1929" t="s">
        <v>1064</v>
      </c>
    </row>
    <row r="1930" spans="1:68" ht="12.75" customHeight="1" x14ac:dyDescent="0.3">
      <c r="A1930" s="60">
        <v>46114</v>
      </c>
      <c r="B1930" t="s">
        <v>78</v>
      </c>
      <c r="F1930" s="63">
        <v>426</v>
      </c>
      <c r="G1930">
        <v>213</v>
      </c>
      <c r="H1930">
        <v>267</v>
      </c>
      <c r="I1930">
        <v>267</v>
      </c>
      <c r="J1930" s="22">
        <v>-159</v>
      </c>
      <c r="S1930" t="s">
        <v>79</v>
      </c>
      <c r="W1930">
        <v>2601218</v>
      </c>
      <c r="X1930" t="s">
        <v>1061</v>
      </c>
      <c r="Y1930" t="s">
        <v>169</v>
      </c>
      <c r="Z1930" t="s">
        <v>207</v>
      </c>
      <c r="AA1930" t="s">
        <v>1065</v>
      </c>
      <c r="AH1930" t="s">
        <v>1061</v>
      </c>
      <c r="AI1930" t="s">
        <v>1063</v>
      </c>
      <c r="AJ1930" t="s">
        <v>210</v>
      </c>
      <c r="AK1930">
        <v>868733522</v>
      </c>
      <c r="AO1930">
        <v>260001</v>
      </c>
      <c r="BG1930">
        <f t="shared" si="132"/>
        <v>0</v>
      </c>
      <c r="BH1930" s="22">
        <f t="shared" si="133"/>
        <v>-267</v>
      </c>
      <c r="BI1930" s="61" t="s">
        <v>72</v>
      </c>
      <c r="BJ1930" t="e">
        <f>+VLOOKUP(AH1930,Sheet4!A:A,1,FALSE())</f>
        <v>#N/A</v>
      </c>
      <c r="BO1930" s="62">
        <v>-159</v>
      </c>
      <c r="BP1930" t="s">
        <v>1064</v>
      </c>
    </row>
    <row r="1931" spans="1:68" ht="12.75" customHeight="1" x14ac:dyDescent="0.3">
      <c r="A1931" s="60">
        <v>46114</v>
      </c>
      <c r="B1931" t="s">
        <v>78</v>
      </c>
      <c r="F1931" s="63">
        <v>22</v>
      </c>
      <c r="G1931">
        <v>11</v>
      </c>
      <c r="H1931">
        <v>14</v>
      </c>
      <c r="I1931">
        <v>14</v>
      </c>
      <c r="J1931" s="22">
        <v>-8</v>
      </c>
      <c r="S1931" t="s">
        <v>79</v>
      </c>
      <c r="W1931">
        <v>2601218</v>
      </c>
      <c r="X1931" t="s">
        <v>1061</v>
      </c>
      <c r="Y1931" t="s">
        <v>169</v>
      </c>
      <c r="Z1931" t="s">
        <v>207</v>
      </c>
      <c r="AA1931" t="s">
        <v>920</v>
      </c>
      <c r="AH1931" t="s">
        <v>1061</v>
      </c>
      <c r="AI1931" t="s">
        <v>1063</v>
      </c>
      <c r="AJ1931" t="s">
        <v>210</v>
      </c>
      <c r="AK1931">
        <v>868733522</v>
      </c>
      <c r="AO1931">
        <v>260001</v>
      </c>
      <c r="BG1931">
        <f t="shared" si="132"/>
        <v>0</v>
      </c>
      <c r="BH1931" s="22">
        <f t="shared" si="133"/>
        <v>-14</v>
      </c>
      <c r="BI1931" s="61" t="s">
        <v>72</v>
      </c>
      <c r="BJ1931" t="e">
        <f>+VLOOKUP(AH1931,Sheet4!A:A,1,FALSE())</f>
        <v>#N/A</v>
      </c>
      <c r="BO1931" s="62">
        <v>-8</v>
      </c>
      <c r="BP1931" t="s">
        <v>1064</v>
      </c>
    </row>
    <row r="1932" spans="1:68" ht="12.75" customHeight="1" x14ac:dyDescent="0.3">
      <c r="A1932" s="60">
        <v>46114</v>
      </c>
      <c r="B1932" t="s">
        <v>78</v>
      </c>
      <c r="F1932" s="63">
        <v>262</v>
      </c>
      <c r="G1932">
        <v>131</v>
      </c>
      <c r="H1932">
        <v>164</v>
      </c>
      <c r="I1932">
        <v>164</v>
      </c>
      <c r="J1932" s="22">
        <v>-98</v>
      </c>
      <c r="S1932" t="s">
        <v>79</v>
      </c>
      <c r="W1932">
        <v>2601218</v>
      </c>
      <c r="X1932" t="s">
        <v>1061</v>
      </c>
      <c r="Y1932" t="s">
        <v>169</v>
      </c>
      <c r="Z1932" t="s">
        <v>207</v>
      </c>
      <c r="AA1932" t="s">
        <v>1066</v>
      </c>
      <c r="AH1932" t="s">
        <v>1061</v>
      </c>
      <c r="AI1932" t="s">
        <v>1063</v>
      </c>
      <c r="AJ1932" t="s">
        <v>210</v>
      </c>
      <c r="AK1932">
        <v>868733522</v>
      </c>
      <c r="AO1932">
        <v>260001</v>
      </c>
      <c r="BG1932">
        <f t="shared" si="132"/>
        <v>0</v>
      </c>
      <c r="BH1932" s="22">
        <f t="shared" si="133"/>
        <v>-164</v>
      </c>
      <c r="BI1932" s="61" t="s">
        <v>72</v>
      </c>
      <c r="BJ1932" t="e">
        <f>+VLOOKUP(AH1932,Sheet4!A:A,1,FALSE())</f>
        <v>#N/A</v>
      </c>
      <c r="BO1932" s="62">
        <v>-98</v>
      </c>
      <c r="BP1932" t="s">
        <v>1064</v>
      </c>
    </row>
    <row r="1933" spans="1:68" ht="12.75" customHeight="1" x14ac:dyDescent="0.3">
      <c r="A1933" s="60">
        <v>46114</v>
      </c>
      <c r="B1933" t="s">
        <v>78</v>
      </c>
      <c r="F1933" s="63">
        <v>205</v>
      </c>
      <c r="G1933">
        <v>102.5</v>
      </c>
      <c r="H1933">
        <v>129</v>
      </c>
      <c r="I1933">
        <v>129</v>
      </c>
      <c r="J1933" s="22">
        <v>-76</v>
      </c>
      <c r="S1933" t="s">
        <v>79</v>
      </c>
      <c r="W1933">
        <v>2601218</v>
      </c>
      <c r="X1933" t="s">
        <v>1061</v>
      </c>
      <c r="Y1933" t="s">
        <v>169</v>
      </c>
      <c r="Z1933" t="s">
        <v>207</v>
      </c>
      <c r="AA1933" t="s">
        <v>1067</v>
      </c>
      <c r="AH1933" t="s">
        <v>1061</v>
      </c>
      <c r="AI1933" t="s">
        <v>1063</v>
      </c>
      <c r="AJ1933" t="s">
        <v>210</v>
      </c>
      <c r="AK1933">
        <v>868733522</v>
      </c>
      <c r="AO1933">
        <v>260001</v>
      </c>
      <c r="BG1933">
        <f t="shared" si="132"/>
        <v>0</v>
      </c>
      <c r="BH1933" s="22">
        <f t="shared" si="133"/>
        <v>-129</v>
      </c>
      <c r="BI1933" s="61" t="s">
        <v>72</v>
      </c>
      <c r="BJ1933" t="e">
        <f>+VLOOKUP(AH1933,Sheet4!A:A,1,FALSE())</f>
        <v>#N/A</v>
      </c>
      <c r="BO1933" s="62">
        <v>-76</v>
      </c>
      <c r="BP1933" t="s">
        <v>1064</v>
      </c>
    </row>
    <row r="1934" spans="1:68" ht="12.75" customHeight="1" x14ac:dyDescent="0.3">
      <c r="A1934" s="60">
        <v>46114</v>
      </c>
      <c r="B1934" t="s">
        <v>78</v>
      </c>
      <c r="F1934" s="63">
        <v>363</v>
      </c>
      <c r="G1934">
        <v>181.5</v>
      </c>
      <c r="H1934">
        <v>228</v>
      </c>
      <c r="I1934">
        <v>228</v>
      </c>
      <c r="J1934" s="22">
        <v>-135</v>
      </c>
      <c r="S1934" t="s">
        <v>79</v>
      </c>
      <c r="W1934">
        <v>2601218</v>
      </c>
      <c r="X1934" t="s">
        <v>1061</v>
      </c>
      <c r="Y1934" t="s">
        <v>169</v>
      </c>
      <c r="Z1934" t="s">
        <v>207</v>
      </c>
      <c r="AA1934" t="s">
        <v>1068</v>
      </c>
      <c r="AH1934" t="s">
        <v>1061</v>
      </c>
      <c r="AI1934" t="s">
        <v>1063</v>
      </c>
      <c r="AJ1934" t="s">
        <v>210</v>
      </c>
      <c r="AK1934">
        <v>868733522</v>
      </c>
      <c r="AO1934">
        <v>260001</v>
      </c>
      <c r="BG1934">
        <f t="shared" si="132"/>
        <v>0</v>
      </c>
      <c r="BH1934" s="22">
        <f t="shared" si="133"/>
        <v>-228</v>
      </c>
      <c r="BI1934" s="61" t="s">
        <v>72</v>
      </c>
      <c r="BJ1934" t="e">
        <f>+VLOOKUP(AH1934,Sheet4!A:A,1,FALSE())</f>
        <v>#N/A</v>
      </c>
      <c r="BO1934" s="62">
        <v>-135</v>
      </c>
      <c r="BP1934" t="s">
        <v>1064</v>
      </c>
    </row>
    <row r="1935" spans="1:68" ht="12.75" customHeight="1" x14ac:dyDescent="0.3">
      <c r="A1935" s="60">
        <v>46114</v>
      </c>
      <c r="B1935" t="s">
        <v>78</v>
      </c>
      <c r="F1935" s="63">
        <v>147</v>
      </c>
      <c r="G1935">
        <v>73.5</v>
      </c>
      <c r="H1935">
        <v>92</v>
      </c>
      <c r="I1935">
        <v>92</v>
      </c>
      <c r="J1935" s="22">
        <v>-55</v>
      </c>
      <c r="S1935" t="s">
        <v>79</v>
      </c>
      <c r="W1935">
        <v>2601218</v>
      </c>
      <c r="X1935" t="s">
        <v>1061</v>
      </c>
      <c r="Y1935" t="s">
        <v>169</v>
      </c>
      <c r="Z1935" t="s">
        <v>207</v>
      </c>
      <c r="AA1935" t="s">
        <v>1069</v>
      </c>
      <c r="AH1935" t="s">
        <v>1061</v>
      </c>
      <c r="AI1935" t="s">
        <v>1063</v>
      </c>
      <c r="AJ1935" t="s">
        <v>210</v>
      </c>
      <c r="AK1935">
        <v>868733522</v>
      </c>
      <c r="AO1935">
        <v>260001</v>
      </c>
      <c r="BG1935">
        <f t="shared" si="132"/>
        <v>0</v>
      </c>
      <c r="BH1935" s="22">
        <f t="shared" si="133"/>
        <v>-92</v>
      </c>
      <c r="BI1935" s="61" t="s">
        <v>72</v>
      </c>
      <c r="BJ1935" t="e">
        <f>+VLOOKUP(AH1935,Sheet4!A:A,1,FALSE())</f>
        <v>#N/A</v>
      </c>
      <c r="BO1935" s="62">
        <v>-55</v>
      </c>
      <c r="BP1935" t="s">
        <v>1064</v>
      </c>
    </row>
    <row r="1936" spans="1:68" ht="12.75" customHeight="1" x14ac:dyDescent="0.3">
      <c r="A1936" s="60">
        <v>46114</v>
      </c>
      <c r="B1936" t="s">
        <v>80</v>
      </c>
      <c r="F1936">
        <v>8237.5</v>
      </c>
      <c r="G1936">
        <v>8237.5</v>
      </c>
      <c r="H1936">
        <v>5162.5</v>
      </c>
      <c r="I1936">
        <v>5162.5</v>
      </c>
      <c r="J1936" s="22">
        <v>-3075</v>
      </c>
      <c r="S1936" t="s">
        <v>81</v>
      </c>
      <c r="W1936">
        <v>2601218</v>
      </c>
      <c r="X1936" t="s">
        <v>1061</v>
      </c>
      <c r="Y1936" t="s">
        <v>169</v>
      </c>
      <c r="Z1936" t="s">
        <v>207</v>
      </c>
      <c r="AA1936" t="s">
        <v>1062</v>
      </c>
      <c r="AH1936" t="s">
        <v>1061</v>
      </c>
      <c r="AI1936" t="s">
        <v>1063</v>
      </c>
      <c r="AJ1936" t="s">
        <v>210</v>
      </c>
      <c r="AK1936">
        <v>868733522</v>
      </c>
      <c r="AO1936">
        <v>260001</v>
      </c>
      <c r="BD1936" s="64">
        <v>8238</v>
      </c>
      <c r="BG1936">
        <f t="shared" si="132"/>
        <v>8238</v>
      </c>
      <c r="BH1936" s="22">
        <f t="shared" si="133"/>
        <v>3075.5</v>
      </c>
      <c r="BI1936" s="67" t="s">
        <v>100</v>
      </c>
      <c r="BJ1936" t="e">
        <f>+VLOOKUP(AH1936,Sheet4!A:A,1,FALSE())</f>
        <v>#N/A</v>
      </c>
      <c r="BO1936" s="62">
        <v>-3075</v>
      </c>
      <c r="BP1936" t="s">
        <v>1064</v>
      </c>
    </row>
    <row r="1937" spans="1:68" ht="12.75" customHeight="1" x14ac:dyDescent="0.3">
      <c r="A1937" s="60">
        <v>46114</v>
      </c>
      <c r="B1937" t="s">
        <v>80</v>
      </c>
      <c r="F1937">
        <v>5325</v>
      </c>
      <c r="G1937">
        <v>5325</v>
      </c>
      <c r="H1937">
        <v>3337.5</v>
      </c>
      <c r="I1937">
        <v>3337.5</v>
      </c>
      <c r="J1937" s="22">
        <v>-1987.5</v>
      </c>
      <c r="S1937" t="s">
        <v>81</v>
      </c>
      <c r="W1937">
        <v>2601218</v>
      </c>
      <c r="X1937" t="s">
        <v>1061</v>
      </c>
      <c r="Y1937" t="s">
        <v>169</v>
      </c>
      <c r="Z1937" t="s">
        <v>207</v>
      </c>
      <c r="AA1937" t="s">
        <v>1065</v>
      </c>
      <c r="AH1937" t="s">
        <v>1061</v>
      </c>
      <c r="AI1937" t="s">
        <v>1063</v>
      </c>
      <c r="AJ1937" t="s">
        <v>210</v>
      </c>
      <c r="AK1937">
        <v>868733522</v>
      </c>
      <c r="AO1937">
        <v>260001</v>
      </c>
      <c r="BD1937" s="64">
        <v>5325</v>
      </c>
      <c r="BG1937">
        <f t="shared" si="132"/>
        <v>5325</v>
      </c>
      <c r="BH1937" s="22">
        <f t="shared" si="133"/>
        <v>1987.5</v>
      </c>
      <c r="BI1937" s="67" t="s">
        <v>100</v>
      </c>
      <c r="BJ1937" t="e">
        <f>+VLOOKUP(AH1937,Sheet4!A:A,1,FALSE())</f>
        <v>#N/A</v>
      </c>
      <c r="BO1937" s="62">
        <v>-1987.5</v>
      </c>
      <c r="BP1937" t="s">
        <v>1064</v>
      </c>
    </row>
    <row r="1938" spans="1:68" ht="12.75" customHeight="1" x14ac:dyDescent="0.3">
      <c r="A1938" s="60">
        <v>46114</v>
      </c>
      <c r="B1938" t="s">
        <v>80</v>
      </c>
      <c r="F1938">
        <v>275</v>
      </c>
      <c r="G1938">
        <v>275</v>
      </c>
      <c r="H1938">
        <v>175</v>
      </c>
      <c r="I1938">
        <v>175</v>
      </c>
      <c r="J1938" s="22">
        <v>-100</v>
      </c>
      <c r="S1938" t="s">
        <v>81</v>
      </c>
      <c r="W1938">
        <v>2601218</v>
      </c>
      <c r="X1938" t="s">
        <v>1061</v>
      </c>
      <c r="Y1938" t="s">
        <v>169</v>
      </c>
      <c r="Z1938" t="s">
        <v>207</v>
      </c>
      <c r="AA1938" t="s">
        <v>920</v>
      </c>
      <c r="AH1938" t="s">
        <v>1061</v>
      </c>
      <c r="AI1938" t="s">
        <v>1063</v>
      </c>
      <c r="AJ1938" t="s">
        <v>210</v>
      </c>
      <c r="AK1938">
        <v>868733522</v>
      </c>
      <c r="AO1938">
        <v>260001</v>
      </c>
      <c r="BE1938" s="64">
        <v>275</v>
      </c>
      <c r="BG1938">
        <f t="shared" si="132"/>
        <v>275</v>
      </c>
      <c r="BH1938" s="22">
        <f t="shared" si="133"/>
        <v>100</v>
      </c>
      <c r="BI1938" s="65" t="s">
        <v>100</v>
      </c>
      <c r="BJ1938" t="e">
        <f>+VLOOKUP(AH1938,Sheet4!A:A,1,FALSE())</f>
        <v>#N/A</v>
      </c>
      <c r="BO1938" s="62">
        <v>-100</v>
      </c>
      <c r="BP1938" t="s">
        <v>1064</v>
      </c>
    </row>
    <row r="1939" spans="1:68" ht="12.75" customHeight="1" x14ac:dyDescent="0.3">
      <c r="A1939" s="60">
        <v>46114</v>
      </c>
      <c r="B1939" t="s">
        <v>80</v>
      </c>
      <c r="F1939">
        <v>3275</v>
      </c>
      <c r="G1939">
        <v>3275</v>
      </c>
      <c r="H1939">
        <v>2050</v>
      </c>
      <c r="I1939">
        <v>2050</v>
      </c>
      <c r="J1939" s="22">
        <v>-1225</v>
      </c>
      <c r="S1939" t="s">
        <v>81</v>
      </c>
      <c r="W1939">
        <v>2601218</v>
      </c>
      <c r="X1939" t="s">
        <v>1061</v>
      </c>
      <c r="Y1939" t="s">
        <v>169</v>
      </c>
      <c r="Z1939" t="s">
        <v>207</v>
      </c>
      <c r="AA1939" t="s">
        <v>1066</v>
      </c>
      <c r="AH1939" t="s">
        <v>1061</v>
      </c>
      <c r="AI1939" t="s">
        <v>1063</v>
      </c>
      <c r="AJ1939" t="s">
        <v>210</v>
      </c>
      <c r="AK1939">
        <v>868733522</v>
      </c>
      <c r="AO1939">
        <v>260001</v>
      </c>
      <c r="BE1939" s="64">
        <v>3275</v>
      </c>
      <c r="BG1939">
        <f t="shared" si="132"/>
        <v>3275</v>
      </c>
      <c r="BH1939" s="22">
        <f t="shared" si="133"/>
        <v>1225</v>
      </c>
      <c r="BI1939" s="65" t="s">
        <v>100</v>
      </c>
      <c r="BJ1939" t="e">
        <f>+VLOOKUP(AH1939,Sheet4!A:A,1,FALSE())</f>
        <v>#N/A</v>
      </c>
      <c r="BO1939" s="62">
        <v>-1225</v>
      </c>
      <c r="BP1939" t="s">
        <v>1064</v>
      </c>
    </row>
    <row r="1940" spans="1:68" ht="12.75" customHeight="1" x14ac:dyDescent="0.3">
      <c r="A1940" s="60">
        <v>46114</v>
      </c>
      <c r="B1940" t="s">
        <v>80</v>
      </c>
      <c r="F1940">
        <v>2562.5</v>
      </c>
      <c r="G1940">
        <v>2562.5</v>
      </c>
      <c r="H1940">
        <v>1612.5</v>
      </c>
      <c r="I1940">
        <v>1612.5</v>
      </c>
      <c r="J1940" s="22">
        <v>-950</v>
      </c>
      <c r="S1940" t="s">
        <v>81</v>
      </c>
      <c r="W1940">
        <v>2601218</v>
      </c>
      <c r="X1940" t="s">
        <v>1061</v>
      </c>
      <c r="Y1940" t="s">
        <v>169</v>
      </c>
      <c r="Z1940" t="s">
        <v>207</v>
      </c>
      <c r="AA1940" t="s">
        <v>1067</v>
      </c>
      <c r="AH1940" t="s">
        <v>1061</v>
      </c>
      <c r="AI1940" t="s">
        <v>1063</v>
      </c>
      <c r="AJ1940" t="s">
        <v>210</v>
      </c>
      <c r="AK1940">
        <v>868733522</v>
      </c>
      <c r="AO1940">
        <v>260001</v>
      </c>
      <c r="BF1940" s="64">
        <v>2562</v>
      </c>
      <c r="BG1940">
        <f t="shared" si="132"/>
        <v>0</v>
      </c>
      <c r="BH1940" s="22">
        <f t="shared" si="133"/>
        <v>-1612.5</v>
      </c>
      <c r="BI1940" s="66" t="s">
        <v>72</v>
      </c>
      <c r="BJ1940" t="e">
        <f>+VLOOKUP(AH1940,Sheet4!A:A,1,FALSE())</f>
        <v>#N/A</v>
      </c>
      <c r="BO1940" s="62">
        <v>-950</v>
      </c>
      <c r="BP1940" t="s">
        <v>1064</v>
      </c>
    </row>
    <row r="1941" spans="1:68" ht="12.75" customHeight="1" x14ac:dyDescent="0.3">
      <c r="A1941" s="60">
        <v>46114</v>
      </c>
      <c r="B1941" t="s">
        <v>80</v>
      </c>
      <c r="F1941">
        <v>4537.5</v>
      </c>
      <c r="G1941">
        <v>4537.5</v>
      </c>
      <c r="H1941">
        <v>2850</v>
      </c>
      <c r="I1941">
        <v>2850</v>
      </c>
      <c r="J1941" s="22">
        <v>-1687.5</v>
      </c>
      <c r="S1941" t="s">
        <v>81</v>
      </c>
      <c r="W1941">
        <v>2601218</v>
      </c>
      <c r="X1941" t="s">
        <v>1061</v>
      </c>
      <c r="Y1941" t="s">
        <v>169</v>
      </c>
      <c r="Z1941" t="s">
        <v>207</v>
      </c>
      <c r="AA1941" t="s">
        <v>1068</v>
      </c>
      <c r="AH1941" t="s">
        <v>1061</v>
      </c>
      <c r="AI1941" t="s">
        <v>1063</v>
      </c>
      <c r="AJ1941" t="s">
        <v>210</v>
      </c>
      <c r="AK1941">
        <v>868733522</v>
      </c>
      <c r="AO1941">
        <v>260001</v>
      </c>
      <c r="BD1941" s="64">
        <v>4538</v>
      </c>
      <c r="BG1941">
        <f t="shared" si="132"/>
        <v>4538</v>
      </c>
      <c r="BH1941" s="22">
        <f t="shared" si="133"/>
        <v>1688</v>
      </c>
      <c r="BI1941" s="67" t="s">
        <v>100</v>
      </c>
      <c r="BJ1941" t="e">
        <f>+VLOOKUP(AH1941,Sheet4!A:A,1,FALSE())</f>
        <v>#N/A</v>
      </c>
      <c r="BO1941" s="62">
        <v>-1687.5</v>
      </c>
      <c r="BP1941" t="s">
        <v>1064</v>
      </c>
    </row>
    <row r="1942" spans="1:68" ht="12.75" customHeight="1" x14ac:dyDescent="0.3">
      <c r="A1942" s="60">
        <v>46114</v>
      </c>
      <c r="B1942" t="s">
        <v>80</v>
      </c>
      <c r="F1942">
        <v>1837.5</v>
      </c>
      <c r="G1942">
        <v>1837.5</v>
      </c>
      <c r="H1942">
        <v>1150</v>
      </c>
      <c r="I1942">
        <v>1150</v>
      </c>
      <c r="J1942" s="22">
        <v>-687.5</v>
      </c>
      <c r="S1942" t="s">
        <v>81</v>
      </c>
      <c r="W1942">
        <v>2601218</v>
      </c>
      <c r="X1942" t="s">
        <v>1061</v>
      </c>
      <c r="Y1942" t="s">
        <v>169</v>
      </c>
      <c r="Z1942" t="s">
        <v>207</v>
      </c>
      <c r="AA1942" t="s">
        <v>1069</v>
      </c>
      <c r="AH1942" t="s">
        <v>1061</v>
      </c>
      <c r="AI1942" t="s">
        <v>1063</v>
      </c>
      <c r="AJ1942" t="s">
        <v>210</v>
      </c>
      <c r="AK1942">
        <v>868733522</v>
      </c>
      <c r="AO1942">
        <v>260001</v>
      </c>
      <c r="BE1942" s="64">
        <v>1838</v>
      </c>
      <c r="BG1942">
        <f t="shared" si="132"/>
        <v>1838</v>
      </c>
      <c r="BH1942" s="22">
        <f t="shared" si="133"/>
        <v>688</v>
      </c>
      <c r="BI1942" s="65" t="s">
        <v>100</v>
      </c>
      <c r="BJ1942" t="e">
        <f>+VLOOKUP(AH1942,Sheet4!A:A,1,FALSE())</f>
        <v>#N/A</v>
      </c>
      <c r="BO1942" s="62">
        <v>-687.5</v>
      </c>
      <c r="BP1942" t="s">
        <v>1064</v>
      </c>
    </row>
    <row r="1943" spans="1:68" ht="12.75" customHeight="1" x14ac:dyDescent="0.3">
      <c r="A1943" s="60">
        <v>46114</v>
      </c>
      <c r="B1943" t="s">
        <v>82</v>
      </c>
      <c r="F1943" s="63">
        <v>3</v>
      </c>
      <c r="G1943">
        <v>1.5</v>
      </c>
      <c r="H1943">
        <v>36</v>
      </c>
      <c r="I1943">
        <v>36</v>
      </c>
      <c r="J1943" s="22">
        <v>33</v>
      </c>
      <c r="S1943" t="s">
        <v>83</v>
      </c>
      <c r="W1943">
        <v>2601218</v>
      </c>
      <c r="X1943" t="s">
        <v>1061</v>
      </c>
      <c r="Y1943" t="s">
        <v>169</v>
      </c>
      <c r="Z1943" t="s">
        <v>207</v>
      </c>
      <c r="AA1943" t="s">
        <v>1062</v>
      </c>
      <c r="AH1943" t="s">
        <v>1061</v>
      </c>
      <c r="AI1943" t="s">
        <v>1063</v>
      </c>
      <c r="AJ1943" t="s">
        <v>210</v>
      </c>
      <c r="AK1943">
        <v>868733522</v>
      </c>
      <c r="AO1943">
        <v>260001</v>
      </c>
      <c r="BG1943">
        <f t="shared" si="132"/>
        <v>0</v>
      </c>
      <c r="BH1943" s="22">
        <f t="shared" si="133"/>
        <v>-36</v>
      </c>
      <c r="BI1943" s="61" t="s">
        <v>72</v>
      </c>
      <c r="BJ1943" t="e">
        <f>+VLOOKUP(AH1943,Sheet4!A:A,1,FALSE())</f>
        <v>#N/A</v>
      </c>
      <c r="BO1943" s="62">
        <v>33</v>
      </c>
      <c r="BP1943" t="s">
        <v>1064</v>
      </c>
    </row>
    <row r="1944" spans="1:68" ht="12.75" customHeight="1" x14ac:dyDescent="0.3">
      <c r="A1944" s="60">
        <v>46114</v>
      </c>
      <c r="B1944" t="s">
        <v>82</v>
      </c>
      <c r="F1944" s="63">
        <v>159</v>
      </c>
      <c r="G1944">
        <v>79.5</v>
      </c>
      <c r="H1944">
        <v>1950</v>
      </c>
      <c r="I1944">
        <v>1950</v>
      </c>
      <c r="J1944" s="22">
        <v>1791</v>
      </c>
      <c r="S1944" t="s">
        <v>83</v>
      </c>
      <c r="W1944">
        <v>2601218</v>
      </c>
      <c r="X1944" t="s">
        <v>1061</v>
      </c>
      <c r="Y1944" t="s">
        <v>169</v>
      </c>
      <c r="Z1944" t="s">
        <v>207</v>
      </c>
      <c r="AA1944" t="s">
        <v>925</v>
      </c>
      <c r="AH1944" t="s">
        <v>1061</v>
      </c>
      <c r="AI1944" t="s">
        <v>1063</v>
      </c>
      <c r="AJ1944" t="s">
        <v>210</v>
      </c>
      <c r="AK1944">
        <v>868733522</v>
      </c>
      <c r="AO1944">
        <v>260001</v>
      </c>
      <c r="BG1944">
        <f t="shared" si="132"/>
        <v>0</v>
      </c>
      <c r="BH1944" s="22">
        <f t="shared" si="133"/>
        <v>-1950</v>
      </c>
      <c r="BI1944" s="61" t="s">
        <v>72</v>
      </c>
      <c r="BJ1944" t="e">
        <f>+VLOOKUP(AH1944,Sheet4!A:A,1,FALSE())</f>
        <v>#N/A</v>
      </c>
      <c r="BO1944" s="62">
        <v>1791</v>
      </c>
      <c r="BP1944" t="s">
        <v>1064</v>
      </c>
    </row>
    <row r="1945" spans="1:68" ht="12.75" customHeight="1" x14ac:dyDescent="0.3">
      <c r="A1945" s="60">
        <v>46114</v>
      </c>
      <c r="B1945" t="s">
        <v>84</v>
      </c>
      <c r="F1945">
        <v>50</v>
      </c>
      <c r="G1945">
        <v>50</v>
      </c>
      <c r="H1945">
        <v>600</v>
      </c>
      <c r="I1945">
        <v>600</v>
      </c>
      <c r="J1945" s="22">
        <v>550</v>
      </c>
      <c r="S1945" t="s">
        <v>85</v>
      </c>
      <c r="W1945">
        <v>2601218</v>
      </c>
      <c r="X1945" t="s">
        <v>1061</v>
      </c>
      <c r="Y1945" t="s">
        <v>169</v>
      </c>
      <c r="Z1945" t="s">
        <v>207</v>
      </c>
      <c r="AA1945" t="s">
        <v>1062</v>
      </c>
      <c r="AH1945" t="s">
        <v>1061</v>
      </c>
      <c r="AI1945" t="s">
        <v>1063</v>
      </c>
      <c r="AJ1945" t="s">
        <v>210</v>
      </c>
      <c r="AK1945">
        <v>868733522</v>
      </c>
      <c r="AO1945">
        <v>260001</v>
      </c>
      <c r="BE1945" s="64">
        <v>50</v>
      </c>
      <c r="BG1945">
        <f t="shared" si="132"/>
        <v>50</v>
      </c>
      <c r="BH1945" s="22">
        <f t="shared" si="133"/>
        <v>-550</v>
      </c>
      <c r="BI1945" s="65" t="s">
        <v>100</v>
      </c>
      <c r="BJ1945" t="e">
        <f>+VLOOKUP(AH1945,Sheet4!A:A,1,FALSE())</f>
        <v>#N/A</v>
      </c>
      <c r="BO1945" s="62">
        <v>550</v>
      </c>
      <c r="BP1945" t="s">
        <v>1064</v>
      </c>
    </row>
    <row r="1946" spans="1:68" ht="12.75" customHeight="1" x14ac:dyDescent="0.3">
      <c r="A1946" s="60">
        <v>46114</v>
      </c>
      <c r="B1946" t="s">
        <v>84</v>
      </c>
      <c r="F1946">
        <v>2650</v>
      </c>
      <c r="G1946">
        <v>2650</v>
      </c>
      <c r="H1946">
        <v>32500</v>
      </c>
      <c r="I1946">
        <v>32500</v>
      </c>
      <c r="J1946" s="22">
        <v>29850</v>
      </c>
      <c r="S1946" t="s">
        <v>85</v>
      </c>
      <c r="W1946">
        <v>2601218</v>
      </c>
      <c r="X1946" t="s">
        <v>1061</v>
      </c>
      <c r="Y1946" t="s">
        <v>169</v>
      </c>
      <c r="Z1946" t="s">
        <v>207</v>
      </c>
      <c r="AA1946" t="s">
        <v>925</v>
      </c>
      <c r="AH1946" t="s">
        <v>1061</v>
      </c>
      <c r="AI1946" t="s">
        <v>1063</v>
      </c>
      <c r="AJ1946" t="s">
        <v>210</v>
      </c>
      <c r="AK1946">
        <v>868733522</v>
      </c>
      <c r="AO1946">
        <v>260001</v>
      </c>
      <c r="BF1946" s="64">
        <v>2650</v>
      </c>
      <c r="BG1946">
        <f t="shared" si="132"/>
        <v>0</v>
      </c>
      <c r="BH1946" s="22">
        <f t="shared" si="133"/>
        <v>-32500</v>
      </c>
      <c r="BI1946" s="66" t="s">
        <v>72</v>
      </c>
      <c r="BJ1946" t="e">
        <f>+VLOOKUP(AH1946,Sheet4!A:A,1,FALSE())</f>
        <v>#N/A</v>
      </c>
      <c r="BO1946" s="62">
        <v>29850</v>
      </c>
      <c r="BP1946" t="s">
        <v>1064</v>
      </c>
    </row>
    <row r="1947" spans="1:68" ht="12.75" customHeight="1" x14ac:dyDescent="0.3">
      <c r="A1947" s="60">
        <v>46114</v>
      </c>
      <c r="B1947" t="s">
        <v>63</v>
      </c>
      <c r="F1947">
        <v>9750</v>
      </c>
      <c r="G1947">
        <v>9750</v>
      </c>
      <c r="H1947">
        <v>90</v>
      </c>
      <c r="I1947">
        <v>90</v>
      </c>
      <c r="J1947" s="22">
        <v>-9660</v>
      </c>
      <c r="K1947" t="s">
        <v>64</v>
      </c>
      <c r="S1947" t="s">
        <v>65</v>
      </c>
      <c r="W1947">
        <v>2601219</v>
      </c>
      <c r="X1947" t="s">
        <v>1070</v>
      </c>
      <c r="Y1947" t="s">
        <v>169</v>
      </c>
      <c r="Z1947" t="s">
        <v>340</v>
      </c>
      <c r="AA1947" t="s">
        <v>1071</v>
      </c>
      <c r="AH1947" t="s">
        <v>1070</v>
      </c>
      <c r="AI1947" t="s">
        <v>1072</v>
      </c>
      <c r="AJ1947" t="s">
        <v>343</v>
      </c>
      <c r="AK1947">
        <v>873911284</v>
      </c>
      <c r="AO1947">
        <v>260001</v>
      </c>
      <c r="BG1947">
        <f t="shared" si="132"/>
        <v>0</v>
      </c>
      <c r="BH1947" s="22">
        <f t="shared" si="133"/>
        <v>-90</v>
      </c>
      <c r="BI1947" s="61" t="s">
        <v>72</v>
      </c>
      <c r="BJ1947" t="e">
        <f>+VLOOKUP(AH1947,Sheet4!A:A,1,FALSE())</f>
        <v>#N/A</v>
      </c>
      <c r="BO1947" s="62">
        <v>-9660</v>
      </c>
      <c r="BP1947" t="s">
        <v>1073</v>
      </c>
    </row>
    <row r="1948" spans="1:68" ht="12.75" customHeight="1" x14ac:dyDescent="0.3">
      <c r="A1948" s="60">
        <v>46114</v>
      </c>
      <c r="B1948" t="s">
        <v>63</v>
      </c>
      <c r="F1948">
        <v>7140</v>
      </c>
      <c r="G1948">
        <v>7140</v>
      </c>
      <c r="H1948">
        <v>75</v>
      </c>
      <c r="I1948">
        <v>75</v>
      </c>
      <c r="J1948" s="22">
        <v>-7065</v>
      </c>
      <c r="K1948" t="s">
        <v>64</v>
      </c>
      <c r="S1948" t="s">
        <v>65</v>
      </c>
      <c r="W1948">
        <v>2601219</v>
      </c>
      <c r="X1948" t="s">
        <v>1070</v>
      </c>
      <c r="Y1948" t="s">
        <v>169</v>
      </c>
      <c r="Z1948" t="s">
        <v>340</v>
      </c>
      <c r="AA1948" t="s">
        <v>1074</v>
      </c>
      <c r="AH1948" t="s">
        <v>1070</v>
      </c>
      <c r="AI1948" t="s">
        <v>1072</v>
      </c>
      <c r="AJ1948" t="s">
        <v>343</v>
      </c>
      <c r="AK1948">
        <v>873911284</v>
      </c>
      <c r="AO1948">
        <v>260001</v>
      </c>
      <c r="BG1948">
        <f t="shared" si="132"/>
        <v>0</v>
      </c>
      <c r="BH1948" s="22">
        <f t="shared" si="133"/>
        <v>-75</v>
      </c>
      <c r="BI1948" s="61" t="s">
        <v>72</v>
      </c>
      <c r="BJ1948" t="e">
        <f>+VLOOKUP(AH1948,Sheet4!A:A,1,FALSE())</f>
        <v>#N/A</v>
      </c>
      <c r="BO1948" s="62">
        <v>-7065</v>
      </c>
      <c r="BP1948" t="s">
        <v>1073</v>
      </c>
    </row>
    <row r="1949" spans="1:68" ht="12.75" customHeight="1" x14ac:dyDescent="0.3">
      <c r="A1949" s="60">
        <v>46114</v>
      </c>
      <c r="B1949" t="s">
        <v>63</v>
      </c>
      <c r="F1949">
        <v>3720</v>
      </c>
      <c r="G1949">
        <v>3720</v>
      </c>
      <c r="H1949">
        <v>30</v>
      </c>
      <c r="I1949">
        <v>30</v>
      </c>
      <c r="J1949" s="22">
        <v>-3690</v>
      </c>
      <c r="K1949" t="s">
        <v>64</v>
      </c>
      <c r="S1949" t="s">
        <v>65</v>
      </c>
      <c r="W1949">
        <v>2601219</v>
      </c>
      <c r="X1949" t="s">
        <v>1070</v>
      </c>
      <c r="Y1949" t="s">
        <v>169</v>
      </c>
      <c r="Z1949" t="s">
        <v>340</v>
      </c>
      <c r="AA1949" t="s">
        <v>1075</v>
      </c>
      <c r="AH1949" t="s">
        <v>1070</v>
      </c>
      <c r="AI1949" t="s">
        <v>1072</v>
      </c>
      <c r="AJ1949" t="s">
        <v>343</v>
      </c>
      <c r="AK1949">
        <v>873911284</v>
      </c>
      <c r="AO1949">
        <v>260001</v>
      </c>
      <c r="BG1949">
        <f t="shared" si="132"/>
        <v>0</v>
      </c>
      <c r="BH1949" s="22">
        <f t="shared" si="133"/>
        <v>-30</v>
      </c>
      <c r="BI1949" s="61" t="s">
        <v>72</v>
      </c>
      <c r="BJ1949" t="e">
        <f>+VLOOKUP(AH1949,Sheet4!A:A,1,FALSE())</f>
        <v>#N/A</v>
      </c>
      <c r="BO1949" s="62">
        <v>-3690</v>
      </c>
      <c r="BP1949" t="s">
        <v>1073</v>
      </c>
    </row>
    <row r="1950" spans="1:68" ht="12.75" customHeight="1" x14ac:dyDescent="0.3">
      <c r="A1950" s="60">
        <v>46114</v>
      </c>
      <c r="B1950" t="s">
        <v>63</v>
      </c>
      <c r="F1950">
        <v>2565</v>
      </c>
      <c r="G1950">
        <v>2565</v>
      </c>
      <c r="H1950">
        <v>30</v>
      </c>
      <c r="I1950">
        <v>30</v>
      </c>
      <c r="J1950" s="22">
        <v>-2535</v>
      </c>
      <c r="K1950" t="s">
        <v>64</v>
      </c>
      <c r="S1950" t="s">
        <v>65</v>
      </c>
      <c r="W1950">
        <v>2601219</v>
      </c>
      <c r="X1950" t="s">
        <v>1070</v>
      </c>
      <c r="Y1950" t="s">
        <v>169</v>
      </c>
      <c r="Z1950" t="s">
        <v>340</v>
      </c>
      <c r="AA1950" t="s">
        <v>1076</v>
      </c>
      <c r="AH1950" t="s">
        <v>1070</v>
      </c>
      <c r="AI1950" t="s">
        <v>1072</v>
      </c>
      <c r="AJ1950" t="s">
        <v>343</v>
      </c>
      <c r="AK1950">
        <v>873911284</v>
      </c>
      <c r="AO1950">
        <v>260001</v>
      </c>
      <c r="BG1950">
        <f t="shared" si="132"/>
        <v>0</v>
      </c>
      <c r="BH1950" s="22">
        <f t="shared" si="133"/>
        <v>-30</v>
      </c>
      <c r="BI1950" s="61" t="s">
        <v>72</v>
      </c>
      <c r="BJ1950" t="e">
        <f>+VLOOKUP(AH1950,Sheet4!A:A,1,FALSE())</f>
        <v>#N/A</v>
      </c>
      <c r="BO1950" s="62">
        <v>-2535</v>
      </c>
      <c r="BP1950" t="s">
        <v>1073</v>
      </c>
    </row>
    <row r="1951" spans="1:68" ht="12.75" customHeight="1" x14ac:dyDescent="0.3">
      <c r="A1951" s="60">
        <v>46114</v>
      </c>
      <c r="B1951" t="s">
        <v>63</v>
      </c>
      <c r="F1951">
        <v>7140</v>
      </c>
      <c r="G1951">
        <v>7140</v>
      </c>
      <c r="H1951">
        <v>75</v>
      </c>
      <c r="I1951">
        <v>75</v>
      </c>
      <c r="J1951" s="22">
        <v>-7065</v>
      </c>
      <c r="K1951" t="s">
        <v>64</v>
      </c>
      <c r="S1951" t="s">
        <v>65</v>
      </c>
      <c r="W1951">
        <v>2601219</v>
      </c>
      <c r="X1951" t="s">
        <v>1070</v>
      </c>
      <c r="Y1951" t="s">
        <v>169</v>
      </c>
      <c r="Z1951" t="s">
        <v>340</v>
      </c>
      <c r="AA1951" t="s">
        <v>1077</v>
      </c>
      <c r="AH1951" t="s">
        <v>1070</v>
      </c>
      <c r="AI1951" t="s">
        <v>1072</v>
      </c>
      <c r="AJ1951" t="s">
        <v>343</v>
      </c>
      <c r="AK1951">
        <v>873911284</v>
      </c>
      <c r="AO1951">
        <v>260001</v>
      </c>
      <c r="BG1951">
        <f t="shared" si="132"/>
        <v>0</v>
      </c>
      <c r="BH1951" s="22">
        <f t="shared" si="133"/>
        <v>-75</v>
      </c>
      <c r="BI1951" s="61" t="s">
        <v>72</v>
      </c>
      <c r="BJ1951" t="e">
        <f>+VLOOKUP(AH1951,Sheet4!A:A,1,FALSE())</f>
        <v>#N/A</v>
      </c>
      <c r="BO1951" s="62">
        <v>-7065</v>
      </c>
      <c r="BP1951" t="s">
        <v>1073</v>
      </c>
    </row>
    <row r="1952" spans="1:68" ht="12.75" customHeight="1" x14ac:dyDescent="0.3">
      <c r="A1952" s="60">
        <v>46114</v>
      </c>
      <c r="B1952" t="s">
        <v>63</v>
      </c>
      <c r="F1952">
        <v>1140</v>
      </c>
      <c r="G1952">
        <v>1140</v>
      </c>
      <c r="H1952">
        <v>15</v>
      </c>
      <c r="I1952">
        <v>15</v>
      </c>
      <c r="J1952" s="22">
        <v>-1125</v>
      </c>
      <c r="K1952" t="s">
        <v>64</v>
      </c>
      <c r="S1952" t="s">
        <v>65</v>
      </c>
      <c r="W1952">
        <v>2601219</v>
      </c>
      <c r="X1952" t="s">
        <v>1070</v>
      </c>
      <c r="Y1952" t="s">
        <v>169</v>
      </c>
      <c r="Z1952" t="s">
        <v>340</v>
      </c>
      <c r="AA1952" t="s">
        <v>1078</v>
      </c>
      <c r="AH1952" t="s">
        <v>1070</v>
      </c>
      <c r="AI1952" t="s">
        <v>1072</v>
      </c>
      <c r="AJ1952" t="s">
        <v>343</v>
      </c>
      <c r="AK1952">
        <v>873911284</v>
      </c>
      <c r="AO1952">
        <v>260001</v>
      </c>
      <c r="BG1952">
        <f t="shared" si="132"/>
        <v>0</v>
      </c>
      <c r="BH1952" s="22">
        <f t="shared" si="133"/>
        <v>-15</v>
      </c>
      <c r="BI1952" s="61" t="s">
        <v>72</v>
      </c>
      <c r="BJ1952" t="e">
        <f>+VLOOKUP(AH1952,Sheet4!A:A,1,FALSE())</f>
        <v>#N/A</v>
      </c>
      <c r="BO1952" s="62">
        <v>-1125</v>
      </c>
      <c r="BP1952" t="s">
        <v>1073</v>
      </c>
    </row>
    <row r="1953" spans="1:68" ht="12.75" customHeight="1" x14ac:dyDescent="0.3">
      <c r="A1953" s="60">
        <v>46114</v>
      </c>
      <c r="B1953" t="s">
        <v>74</v>
      </c>
      <c r="F1953" s="63">
        <v>650</v>
      </c>
      <c r="G1953">
        <v>325</v>
      </c>
      <c r="H1953">
        <v>6</v>
      </c>
      <c r="I1953">
        <v>6</v>
      </c>
      <c r="J1953" s="22">
        <v>-644</v>
      </c>
      <c r="S1953" t="s">
        <v>75</v>
      </c>
      <c r="W1953">
        <v>2601219</v>
      </c>
      <c r="X1953" t="s">
        <v>1070</v>
      </c>
      <c r="Y1953" t="s">
        <v>169</v>
      </c>
      <c r="Z1953" t="s">
        <v>340</v>
      </c>
      <c r="AA1953" t="s">
        <v>1071</v>
      </c>
      <c r="AH1953" t="s">
        <v>1070</v>
      </c>
      <c r="AI1953" t="s">
        <v>1072</v>
      </c>
      <c r="AJ1953" t="s">
        <v>343</v>
      </c>
      <c r="AK1953">
        <v>873911284</v>
      </c>
      <c r="AO1953">
        <v>260001</v>
      </c>
      <c r="BG1953">
        <f t="shared" si="132"/>
        <v>0</v>
      </c>
      <c r="BH1953" s="22">
        <f t="shared" si="133"/>
        <v>-6</v>
      </c>
      <c r="BI1953" s="61" t="s">
        <v>72</v>
      </c>
      <c r="BJ1953" t="e">
        <f>+VLOOKUP(AH1953,Sheet4!A:A,1,FALSE())</f>
        <v>#N/A</v>
      </c>
      <c r="BO1953" s="62">
        <v>-644</v>
      </c>
      <c r="BP1953" t="s">
        <v>1073</v>
      </c>
    </row>
    <row r="1954" spans="1:68" ht="12.75" customHeight="1" x14ac:dyDescent="0.3">
      <c r="A1954" s="60">
        <v>46114</v>
      </c>
      <c r="B1954" t="s">
        <v>74</v>
      </c>
      <c r="F1954" s="63">
        <v>476</v>
      </c>
      <c r="G1954">
        <v>238</v>
      </c>
      <c r="H1954">
        <v>5</v>
      </c>
      <c r="I1954">
        <v>5</v>
      </c>
      <c r="J1954" s="22">
        <v>-471</v>
      </c>
      <c r="S1954" t="s">
        <v>75</v>
      </c>
      <c r="W1954">
        <v>2601219</v>
      </c>
      <c r="X1954" t="s">
        <v>1070</v>
      </c>
      <c r="Y1954" t="s">
        <v>169</v>
      </c>
      <c r="Z1954" t="s">
        <v>340</v>
      </c>
      <c r="AA1954" t="s">
        <v>1074</v>
      </c>
      <c r="AH1954" t="s">
        <v>1070</v>
      </c>
      <c r="AI1954" t="s">
        <v>1072</v>
      </c>
      <c r="AJ1954" t="s">
        <v>343</v>
      </c>
      <c r="AK1954">
        <v>873911284</v>
      </c>
      <c r="AO1954">
        <v>260001</v>
      </c>
      <c r="BG1954">
        <f t="shared" si="132"/>
        <v>0</v>
      </c>
      <c r="BH1954" s="22">
        <f t="shared" si="133"/>
        <v>-5</v>
      </c>
      <c r="BI1954" s="61" t="s">
        <v>72</v>
      </c>
      <c r="BJ1954" t="e">
        <f>+VLOOKUP(AH1954,Sheet4!A:A,1,FALSE())</f>
        <v>#N/A</v>
      </c>
      <c r="BO1954" s="62">
        <v>-471</v>
      </c>
      <c r="BP1954" t="s">
        <v>1073</v>
      </c>
    </row>
    <row r="1955" spans="1:68" ht="12.75" customHeight="1" x14ac:dyDescent="0.3">
      <c r="A1955" s="60">
        <v>46114</v>
      </c>
      <c r="B1955" t="s">
        <v>74</v>
      </c>
      <c r="F1955" s="63">
        <v>248</v>
      </c>
      <c r="G1955">
        <v>124</v>
      </c>
      <c r="H1955">
        <v>2</v>
      </c>
      <c r="I1955">
        <v>2</v>
      </c>
      <c r="J1955" s="22">
        <v>-246</v>
      </c>
      <c r="S1955" t="s">
        <v>75</v>
      </c>
      <c r="W1955">
        <v>2601219</v>
      </c>
      <c r="X1955" t="s">
        <v>1070</v>
      </c>
      <c r="Y1955" t="s">
        <v>169</v>
      </c>
      <c r="Z1955" t="s">
        <v>340</v>
      </c>
      <c r="AA1955" t="s">
        <v>1075</v>
      </c>
      <c r="AH1955" t="s">
        <v>1070</v>
      </c>
      <c r="AI1955" t="s">
        <v>1072</v>
      </c>
      <c r="AJ1955" t="s">
        <v>343</v>
      </c>
      <c r="AK1955">
        <v>873911284</v>
      </c>
      <c r="AO1955">
        <v>260001</v>
      </c>
      <c r="BG1955">
        <f t="shared" si="132"/>
        <v>0</v>
      </c>
      <c r="BH1955" s="22">
        <f t="shared" si="133"/>
        <v>-2</v>
      </c>
      <c r="BI1955" s="61" t="s">
        <v>72</v>
      </c>
      <c r="BJ1955" t="e">
        <f>+VLOOKUP(AH1955,Sheet4!A:A,1,FALSE())</f>
        <v>#N/A</v>
      </c>
      <c r="BO1955" s="62">
        <v>-246</v>
      </c>
      <c r="BP1955" t="s">
        <v>1073</v>
      </c>
    </row>
    <row r="1956" spans="1:68" ht="12.75" customHeight="1" x14ac:dyDescent="0.3">
      <c r="A1956" s="60">
        <v>46114</v>
      </c>
      <c r="B1956" t="s">
        <v>74</v>
      </c>
      <c r="F1956" s="63">
        <v>171</v>
      </c>
      <c r="G1956">
        <v>85.5</v>
      </c>
      <c r="H1956">
        <v>2</v>
      </c>
      <c r="I1956">
        <v>2</v>
      </c>
      <c r="J1956" s="22">
        <v>-169</v>
      </c>
      <c r="S1956" t="s">
        <v>75</v>
      </c>
      <c r="W1956">
        <v>2601219</v>
      </c>
      <c r="X1956" t="s">
        <v>1070</v>
      </c>
      <c r="Y1956" t="s">
        <v>169</v>
      </c>
      <c r="Z1956" t="s">
        <v>340</v>
      </c>
      <c r="AA1956" t="s">
        <v>1076</v>
      </c>
      <c r="AH1956" t="s">
        <v>1070</v>
      </c>
      <c r="AI1956" t="s">
        <v>1072</v>
      </c>
      <c r="AJ1956" t="s">
        <v>343</v>
      </c>
      <c r="AK1956">
        <v>873911284</v>
      </c>
      <c r="AO1956">
        <v>260001</v>
      </c>
      <c r="BG1956">
        <f t="shared" si="132"/>
        <v>0</v>
      </c>
      <c r="BH1956" s="22">
        <f t="shared" si="133"/>
        <v>-2</v>
      </c>
      <c r="BI1956" s="61" t="s">
        <v>72</v>
      </c>
      <c r="BJ1956" t="e">
        <f>+VLOOKUP(AH1956,Sheet4!A:A,1,FALSE())</f>
        <v>#N/A</v>
      </c>
      <c r="BO1956" s="62">
        <v>-169</v>
      </c>
      <c r="BP1956" t="s">
        <v>1073</v>
      </c>
    </row>
    <row r="1957" spans="1:68" ht="12.75" customHeight="1" x14ac:dyDescent="0.3">
      <c r="A1957" s="60">
        <v>46114</v>
      </c>
      <c r="B1957" t="s">
        <v>74</v>
      </c>
      <c r="F1957" s="63">
        <v>476</v>
      </c>
      <c r="G1957">
        <v>238</v>
      </c>
      <c r="H1957">
        <v>5</v>
      </c>
      <c r="I1957">
        <v>5</v>
      </c>
      <c r="J1957" s="22">
        <v>-471</v>
      </c>
      <c r="S1957" t="s">
        <v>75</v>
      </c>
      <c r="W1957">
        <v>2601219</v>
      </c>
      <c r="X1957" t="s">
        <v>1070</v>
      </c>
      <c r="Y1957" t="s">
        <v>169</v>
      </c>
      <c r="Z1957" t="s">
        <v>340</v>
      </c>
      <c r="AA1957" t="s">
        <v>1077</v>
      </c>
      <c r="AH1957" t="s">
        <v>1070</v>
      </c>
      <c r="AI1957" t="s">
        <v>1072</v>
      </c>
      <c r="AJ1957" t="s">
        <v>343</v>
      </c>
      <c r="AK1957">
        <v>873911284</v>
      </c>
      <c r="AO1957">
        <v>260001</v>
      </c>
      <c r="BG1957">
        <f t="shared" si="132"/>
        <v>0</v>
      </c>
      <c r="BH1957" s="22">
        <f t="shared" si="133"/>
        <v>-5</v>
      </c>
      <c r="BI1957" s="61" t="s">
        <v>72</v>
      </c>
      <c r="BJ1957" t="e">
        <f>+VLOOKUP(AH1957,Sheet4!A:A,1,FALSE())</f>
        <v>#N/A</v>
      </c>
      <c r="BO1957" s="62">
        <v>-471</v>
      </c>
      <c r="BP1957" t="s">
        <v>1073</v>
      </c>
    </row>
    <row r="1958" spans="1:68" ht="12.75" customHeight="1" x14ac:dyDescent="0.3">
      <c r="A1958" s="60">
        <v>46114</v>
      </c>
      <c r="B1958" t="s">
        <v>74</v>
      </c>
      <c r="F1958" s="63">
        <v>76</v>
      </c>
      <c r="G1958">
        <v>38</v>
      </c>
      <c r="H1958">
        <v>1</v>
      </c>
      <c r="I1958">
        <v>1</v>
      </c>
      <c r="J1958" s="22">
        <v>-75</v>
      </c>
      <c r="S1958" t="s">
        <v>75</v>
      </c>
      <c r="W1958">
        <v>2601219</v>
      </c>
      <c r="X1958" t="s">
        <v>1070</v>
      </c>
      <c r="Y1958" t="s">
        <v>169</v>
      </c>
      <c r="Z1958" t="s">
        <v>340</v>
      </c>
      <c r="AA1958" t="s">
        <v>1078</v>
      </c>
      <c r="AH1958" t="s">
        <v>1070</v>
      </c>
      <c r="AI1958" t="s">
        <v>1072</v>
      </c>
      <c r="AJ1958" t="s">
        <v>343</v>
      </c>
      <c r="AK1958">
        <v>873911284</v>
      </c>
      <c r="AO1958">
        <v>260001</v>
      </c>
      <c r="BG1958">
        <f t="shared" si="132"/>
        <v>0</v>
      </c>
      <c r="BH1958" s="22">
        <f t="shared" si="133"/>
        <v>-1</v>
      </c>
      <c r="BI1958" s="61" t="s">
        <v>72</v>
      </c>
      <c r="BJ1958" t="e">
        <f>+VLOOKUP(AH1958,Sheet4!A:A,1,FALSE())</f>
        <v>#N/A</v>
      </c>
      <c r="BO1958" s="62">
        <v>-75</v>
      </c>
      <c r="BP1958" t="s">
        <v>1073</v>
      </c>
    </row>
    <row r="1959" spans="1:68" ht="12.75" customHeight="1" x14ac:dyDescent="0.3">
      <c r="A1959" s="60">
        <v>46114</v>
      </c>
      <c r="B1959" t="s">
        <v>76</v>
      </c>
      <c r="F1959">
        <v>13000</v>
      </c>
      <c r="G1959">
        <v>13000</v>
      </c>
      <c r="H1959">
        <v>120</v>
      </c>
      <c r="I1959">
        <v>120</v>
      </c>
      <c r="J1959" s="22">
        <v>-12880</v>
      </c>
      <c r="S1959" t="s">
        <v>77</v>
      </c>
      <c r="W1959">
        <v>2601219</v>
      </c>
      <c r="X1959" t="s">
        <v>1070</v>
      </c>
      <c r="Y1959" t="s">
        <v>169</v>
      </c>
      <c r="Z1959" t="s">
        <v>340</v>
      </c>
      <c r="AA1959" t="s">
        <v>1071</v>
      </c>
      <c r="AH1959" t="s">
        <v>1070</v>
      </c>
      <c r="AI1959" t="s">
        <v>1072</v>
      </c>
      <c r="AJ1959" t="s">
        <v>343</v>
      </c>
      <c r="AK1959">
        <v>873911284</v>
      </c>
      <c r="AO1959">
        <v>260001</v>
      </c>
      <c r="BG1959">
        <f t="shared" si="132"/>
        <v>0</v>
      </c>
      <c r="BH1959" s="22">
        <f t="shared" si="133"/>
        <v>-120</v>
      </c>
      <c r="BI1959" s="61" t="s">
        <v>72</v>
      </c>
      <c r="BJ1959" t="e">
        <f>+VLOOKUP(AH1959,Sheet4!A:A,1,FALSE())</f>
        <v>#N/A</v>
      </c>
      <c r="BO1959" s="62">
        <v>-12880</v>
      </c>
      <c r="BP1959" t="s">
        <v>1073</v>
      </c>
    </row>
    <row r="1960" spans="1:68" ht="12.75" customHeight="1" x14ac:dyDescent="0.3">
      <c r="A1960" s="60">
        <v>46114</v>
      </c>
      <c r="B1960" t="s">
        <v>76</v>
      </c>
      <c r="F1960">
        <v>9520</v>
      </c>
      <c r="G1960">
        <v>9520</v>
      </c>
      <c r="H1960">
        <v>100</v>
      </c>
      <c r="I1960">
        <v>100</v>
      </c>
      <c r="J1960" s="22">
        <v>-9420</v>
      </c>
      <c r="S1960" t="s">
        <v>77</v>
      </c>
      <c r="W1960">
        <v>2601219</v>
      </c>
      <c r="X1960" t="s">
        <v>1070</v>
      </c>
      <c r="Y1960" t="s">
        <v>169</v>
      </c>
      <c r="Z1960" t="s">
        <v>340</v>
      </c>
      <c r="AA1960" t="s">
        <v>1074</v>
      </c>
      <c r="AH1960" t="s">
        <v>1070</v>
      </c>
      <c r="AI1960" t="s">
        <v>1072</v>
      </c>
      <c r="AJ1960" t="s">
        <v>343</v>
      </c>
      <c r="AK1960">
        <v>873911284</v>
      </c>
      <c r="AO1960">
        <v>260001</v>
      </c>
      <c r="BG1960">
        <f t="shared" si="132"/>
        <v>0</v>
      </c>
      <c r="BH1960" s="22">
        <f t="shared" si="133"/>
        <v>-100</v>
      </c>
      <c r="BI1960" s="61" t="s">
        <v>72</v>
      </c>
      <c r="BJ1960" t="e">
        <f>+VLOOKUP(AH1960,Sheet4!A:A,1,FALSE())</f>
        <v>#N/A</v>
      </c>
      <c r="BO1960" s="62">
        <v>-9420</v>
      </c>
      <c r="BP1960" t="s">
        <v>1073</v>
      </c>
    </row>
    <row r="1961" spans="1:68" ht="12.75" customHeight="1" x14ac:dyDescent="0.3">
      <c r="A1961" s="60">
        <v>46114</v>
      </c>
      <c r="B1961" t="s">
        <v>76</v>
      </c>
      <c r="F1961">
        <v>4960</v>
      </c>
      <c r="G1961">
        <v>4960</v>
      </c>
      <c r="H1961">
        <v>40</v>
      </c>
      <c r="I1961">
        <v>40</v>
      </c>
      <c r="J1961" s="22">
        <v>-4920</v>
      </c>
      <c r="S1961" t="s">
        <v>77</v>
      </c>
      <c r="W1961">
        <v>2601219</v>
      </c>
      <c r="X1961" t="s">
        <v>1070</v>
      </c>
      <c r="Y1961" t="s">
        <v>169</v>
      </c>
      <c r="Z1961" t="s">
        <v>340</v>
      </c>
      <c r="AA1961" t="s">
        <v>1075</v>
      </c>
      <c r="AH1961" t="s">
        <v>1070</v>
      </c>
      <c r="AI1961" t="s">
        <v>1072</v>
      </c>
      <c r="AJ1961" t="s">
        <v>343</v>
      </c>
      <c r="AK1961">
        <v>873911284</v>
      </c>
      <c r="AO1961">
        <v>260001</v>
      </c>
      <c r="BG1961">
        <f t="shared" si="132"/>
        <v>0</v>
      </c>
      <c r="BH1961" s="22">
        <f t="shared" si="133"/>
        <v>-40</v>
      </c>
      <c r="BI1961" s="61" t="s">
        <v>72</v>
      </c>
      <c r="BJ1961" t="e">
        <f>+VLOOKUP(AH1961,Sheet4!A:A,1,FALSE())</f>
        <v>#N/A</v>
      </c>
      <c r="BO1961" s="62">
        <v>-4920</v>
      </c>
      <c r="BP1961" t="s">
        <v>1073</v>
      </c>
    </row>
    <row r="1962" spans="1:68" ht="12.75" customHeight="1" x14ac:dyDescent="0.3">
      <c r="A1962" s="60">
        <v>46114</v>
      </c>
      <c r="B1962" t="s">
        <v>76</v>
      </c>
      <c r="F1962">
        <v>3420</v>
      </c>
      <c r="G1962">
        <v>3420</v>
      </c>
      <c r="H1962">
        <v>40</v>
      </c>
      <c r="I1962">
        <v>40</v>
      </c>
      <c r="J1962" s="22">
        <v>-3380</v>
      </c>
      <c r="S1962" t="s">
        <v>77</v>
      </c>
      <c r="W1962">
        <v>2601219</v>
      </c>
      <c r="X1962" t="s">
        <v>1070</v>
      </c>
      <c r="Y1962" t="s">
        <v>169</v>
      </c>
      <c r="Z1962" t="s">
        <v>340</v>
      </c>
      <c r="AA1962" t="s">
        <v>1076</v>
      </c>
      <c r="AH1962" t="s">
        <v>1070</v>
      </c>
      <c r="AI1962" t="s">
        <v>1072</v>
      </c>
      <c r="AJ1962" t="s">
        <v>343</v>
      </c>
      <c r="AK1962">
        <v>873911284</v>
      </c>
      <c r="AO1962">
        <v>260001</v>
      </c>
      <c r="BG1962">
        <f t="shared" si="132"/>
        <v>0</v>
      </c>
      <c r="BH1962" s="22">
        <f t="shared" si="133"/>
        <v>-40</v>
      </c>
      <c r="BI1962" s="61" t="s">
        <v>72</v>
      </c>
      <c r="BJ1962" t="e">
        <f>+VLOOKUP(AH1962,Sheet4!A:A,1,FALSE())</f>
        <v>#N/A</v>
      </c>
      <c r="BO1962" s="62">
        <v>-3380</v>
      </c>
      <c r="BP1962" t="s">
        <v>1073</v>
      </c>
    </row>
    <row r="1963" spans="1:68" ht="12.75" customHeight="1" x14ac:dyDescent="0.3">
      <c r="A1963" s="60">
        <v>46114</v>
      </c>
      <c r="B1963" t="s">
        <v>76</v>
      </c>
      <c r="F1963">
        <v>9520</v>
      </c>
      <c r="G1963">
        <v>9520</v>
      </c>
      <c r="H1963">
        <v>100</v>
      </c>
      <c r="I1963">
        <v>100</v>
      </c>
      <c r="J1963" s="22">
        <v>-9420</v>
      </c>
      <c r="S1963" t="s">
        <v>77</v>
      </c>
      <c r="W1963">
        <v>2601219</v>
      </c>
      <c r="X1963" t="s">
        <v>1070</v>
      </c>
      <c r="Y1963" t="s">
        <v>169</v>
      </c>
      <c r="Z1963" t="s">
        <v>340</v>
      </c>
      <c r="AA1963" t="s">
        <v>1077</v>
      </c>
      <c r="AH1963" t="s">
        <v>1070</v>
      </c>
      <c r="AI1963" t="s">
        <v>1072</v>
      </c>
      <c r="AJ1963" t="s">
        <v>343</v>
      </c>
      <c r="AK1963">
        <v>873911284</v>
      </c>
      <c r="AO1963">
        <v>260001</v>
      </c>
      <c r="BG1963">
        <f t="shared" si="132"/>
        <v>0</v>
      </c>
      <c r="BH1963" s="22">
        <f t="shared" si="133"/>
        <v>-100</v>
      </c>
      <c r="BI1963" s="61" t="s">
        <v>72</v>
      </c>
      <c r="BJ1963" t="e">
        <f>+VLOOKUP(AH1963,Sheet4!A:A,1,FALSE())</f>
        <v>#N/A</v>
      </c>
      <c r="BO1963" s="62">
        <v>-9420</v>
      </c>
      <c r="BP1963" t="s">
        <v>1073</v>
      </c>
    </row>
    <row r="1964" spans="1:68" ht="12.75" customHeight="1" x14ac:dyDescent="0.3">
      <c r="A1964" s="60">
        <v>46114</v>
      </c>
      <c r="B1964" t="s">
        <v>76</v>
      </c>
      <c r="F1964">
        <v>1520</v>
      </c>
      <c r="G1964">
        <v>1520</v>
      </c>
      <c r="H1964">
        <v>20</v>
      </c>
      <c r="I1964">
        <v>20</v>
      </c>
      <c r="J1964" s="22">
        <v>-1500</v>
      </c>
      <c r="S1964" t="s">
        <v>77</v>
      </c>
      <c r="W1964">
        <v>2601219</v>
      </c>
      <c r="X1964" t="s">
        <v>1070</v>
      </c>
      <c r="Y1964" t="s">
        <v>169</v>
      </c>
      <c r="Z1964" t="s">
        <v>340</v>
      </c>
      <c r="AA1964" t="s">
        <v>1078</v>
      </c>
      <c r="AH1964" t="s">
        <v>1070</v>
      </c>
      <c r="AI1964" t="s">
        <v>1072</v>
      </c>
      <c r="AJ1964" t="s">
        <v>343</v>
      </c>
      <c r="AK1964">
        <v>873911284</v>
      </c>
      <c r="AO1964">
        <v>260001</v>
      </c>
      <c r="BG1964">
        <f t="shared" si="132"/>
        <v>0</v>
      </c>
      <c r="BH1964" s="22">
        <f t="shared" si="133"/>
        <v>-20</v>
      </c>
      <c r="BI1964" s="61" t="s">
        <v>72</v>
      </c>
      <c r="BJ1964" t="e">
        <f>+VLOOKUP(AH1964,Sheet4!A:A,1,FALSE())</f>
        <v>#N/A</v>
      </c>
      <c r="BO1964" s="62">
        <v>-1500</v>
      </c>
      <c r="BP1964" t="s">
        <v>1073</v>
      </c>
    </row>
    <row r="1965" spans="1:68" ht="12.75" customHeight="1" x14ac:dyDescent="0.3">
      <c r="A1965" s="60">
        <v>46114</v>
      </c>
      <c r="B1965" t="s">
        <v>78</v>
      </c>
      <c r="F1965" s="63">
        <v>650</v>
      </c>
      <c r="G1965">
        <v>325</v>
      </c>
      <c r="H1965">
        <v>6</v>
      </c>
      <c r="I1965">
        <v>6</v>
      </c>
      <c r="J1965" s="22">
        <v>-644</v>
      </c>
      <c r="S1965" t="s">
        <v>79</v>
      </c>
      <c r="W1965">
        <v>2601219</v>
      </c>
      <c r="X1965" t="s">
        <v>1070</v>
      </c>
      <c r="Y1965" t="s">
        <v>169</v>
      </c>
      <c r="Z1965" t="s">
        <v>340</v>
      </c>
      <c r="AA1965" t="s">
        <v>1071</v>
      </c>
      <c r="AH1965" t="s">
        <v>1070</v>
      </c>
      <c r="AI1965" t="s">
        <v>1072</v>
      </c>
      <c r="AJ1965" t="s">
        <v>343</v>
      </c>
      <c r="AK1965">
        <v>873911284</v>
      </c>
      <c r="AO1965">
        <v>260001</v>
      </c>
      <c r="BG1965">
        <f t="shared" si="132"/>
        <v>0</v>
      </c>
      <c r="BH1965" s="22">
        <f t="shared" si="133"/>
        <v>-6</v>
      </c>
      <c r="BI1965" s="61" t="s">
        <v>72</v>
      </c>
      <c r="BJ1965" t="e">
        <f>+VLOOKUP(AH1965,Sheet4!A:A,1,FALSE())</f>
        <v>#N/A</v>
      </c>
      <c r="BO1965" s="62">
        <v>-644</v>
      </c>
      <c r="BP1965" t="s">
        <v>1073</v>
      </c>
    </row>
    <row r="1966" spans="1:68" ht="12.75" customHeight="1" x14ac:dyDescent="0.3">
      <c r="A1966" s="60">
        <v>46114</v>
      </c>
      <c r="B1966" t="s">
        <v>78</v>
      </c>
      <c r="F1966" s="63">
        <v>476</v>
      </c>
      <c r="G1966">
        <v>238</v>
      </c>
      <c r="H1966">
        <v>5</v>
      </c>
      <c r="I1966">
        <v>5</v>
      </c>
      <c r="J1966" s="22">
        <v>-471</v>
      </c>
      <c r="S1966" t="s">
        <v>79</v>
      </c>
      <c r="W1966">
        <v>2601219</v>
      </c>
      <c r="X1966" t="s">
        <v>1070</v>
      </c>
      <c r="Y1966" t="s">
        <v>169</v>
      </c>
      <c r="Z1966" t="s">
        <v>340</v>
      </c>
      <c r="AA1966" t="s">
        <v>1074</v>
      </c>
      <c r="AH1966" t="s">
        <v>1070</v>
      </c>
      <c r="AI1966" t="s">
        <v>1072</v>
      </c>
      <c r="AJ1966" t="s">
        <v>343</v>
      </c>
      <c r="AK1966">
        <v>873911284</v>
      </c>
      <c r="AO1966">
        <v>260001</v>
      </c>
      <c r="BG1966">
        <f t="shared" si="132"/>
        <v>0</v>
      </c>
      <c r="BH1966" s="22">
        <f t="shared" si="133"/>
        <v>-5</v>
      </c>
      <c r="BI1966" s="61" t="s">
        <v>72</v>
      </c>
      <c r="BJ1966" t="e">
        <f>+VLOOKUP(AH1966,Sheet4!A:A,1,FALSE())</f>
        <v>#N/A</v>
      </c>
      <c r="BO1966" s="62">
        <v>-471</v>
      </c>
      <c r="BP1966" t="s">
        <v>1073</v>
      </c>
    </row>
    <row r="1967" spans="1:68" ht="12.75" customHeight="1" x14ac:dyDescent="0.3">
      <c r="A1967" s="60">
        <v>46114</v>
      </c>
      <c r="B1967" t="s">
        <v>78</v>
      </c>
      <c r="F1967" s="63">
        <v>248</v>
      </c>
      <c r="G1967">
        <v>124</v>
      </c>
      <c r="H1967">
        <v>2</v>
      </c>
      <c r="I1967">
        <v>2</v>
      </c>
      <c r="J1967" s="22">
        <v>-246</v>
      </c>
      <c r="S1967" t="s">
        <v>79</v>
      </c>
      <c r="W1967">
        <v>2601219</v>
      </c>
      <c r="X1967" t="s">
        <v>1070</v>
      </c>
      <c r="Y1967" t="s">
        <v>169</v>
      </c>
      <c r="Z1967" t="s">
        <v>340</v>
      </c>
      <c r="AA1967" t="s">
        <v>1075</v>
      </c>
      <c r="AH1967" t="s">
        <v>1070</v>
      </c>
      <c r="AI1967" t="s">
        <v>1072</v>
      </c>
      <c r="AJ1967" t="s">
        <v>343</v>
      </c>
      <c r="AK1967">
        <v>873911284</v>
      </c>
      <c r="AO1967">
        <v>260001</v>
      </c>
      <c r="BG1967">
        <f t="shared" si="132"/>
        <v>0</v>
      </c>
      <c r="BH1967" s="22">
        <f t="shared" si="133"/>
        <v>-2</v>
      </c>
      <c r="BI1967" s="61" t="s">
        <v>72</v>
      </c>
      <c r="BJ1967" t="e">
        <f>+VLOOKUP(AH1967,Sheet4!A:A,1,FALSE())</f>
        <v>#N/A</v>
      </c>
      <c r="BO1967" s="62">
        <v>-246</v>
      </c>
      <c r="BP1967" t="s">
        <v>1073</v>
      </c>
    </row>
    <row r="1968" spans="1:68" ht="12.75" customHeight="1" x14ac:dyDescent="0.3">
      <c r="A1968" s="60">
        <v>46114</v>
      </c>
      <c r="B1968" t="s">
        <v>78</v>
      </c>
      <c r="F1968" s="63">
        <v>171</v>
      </c>
      <c r="G1968">
        <v>85.5</v>
      </c>
      <c r="H1968">
        <v>2</v>
      </c>
      <c r="I1968">
        <v>2</v>
      </c>
      <c r="J1968" s="22">
        <v>-169</v>
      </c>
      <c r="S1968" t="s">
        <v>79</v>
      </c>
      <c r="W1968">
        <v>2601219</v>
      </c>
      <c r="X1968" t="s">
        <v>1070</v>
      </c>
      <c r="Y1968" t="s">
        <v>169</v>
      </c>
      <c r="Z1968" t="s">
        <v>340</v>
      </c>
      <c r="AA1968" t="s">
        <v>1076</v>
      </c>
      <c r="AH1968" t="s">
        <v>1070</v>
      </c>
      <c r="AI1968" t="s">
        <v>1072</v>
      </c>
      <c r="AJ1968" t="s">
        <v>343</v>
      </c>
      <c r="AK1968">
        <v>873911284</v>
      </c>
      <c r="AO1968">
        <v>260001</v>
      </c>
      <c r="BG1968">
        <f t="shared" si="132"/>
        <v>0</v>
      </c>
      <c r="BH1968" s="22">
        <f t="shared" si="133"/>
        <v>-2</v>
      </c>
      <c r="BI1968" s="61" t="s">
        <v>72</v>
      </c>
      <c r="BJ1968" t="e">
        <f>+VLOOKUP(AH1968,Sheet4!A:A,1,FALSE())</f>
        <v>#N/A</v>
      </c>
      <c r="BO1968" s="62">
        <v>-169</v>
      </c>
      <c r="BP1968" t="s">
        <v>1073</v>
      </c>
    </row>
    <row r="1969" spans="1:68" ht="12.75" customHeight="1" x14ac:dyDescent="0.3">
      <c r="A1969" s="60">
        <v>46114</v>
      </c>
      <c r="B1969" t="s">
        <v>78</v>
      </c>
      <c r="F1969" s="63">
        <v>476</v>
      </c>
      <c r="G1969">
        <v>238</v>
      </c>
      <c r="H1969">
        <v>5</v>
      </c>
      <c r="I1969">
        <v>5</v>
      </c>
      <c r="J1969" s="22">
        <v>-471</v>
      </c>
      <c r="S1969" t="s">
        <v>79</v>
      </c>
      <c r="W1969">
        <v>2601219</v>
      </c>
      <c r="X1969" t="s">
        <v>1070</v>
      </c>
      <c r="Y1969" t="s">
        <v>169</v>
      </c>
      <c r="Z1969" t="s">
        <v>340</v>
      </c>
      <c r="AA1969" t="s">
        <v>1077</v>
      </c>
      <c r="AH1969" t="s">
        <v>1070</v>
      </c>
      <c r="AI1969" t="s">
        <v>1072</v>
      </c>
      <c r="AJ1969" t="s">
        <v>343</v>
      </c>
      <c r="AK1969">
        <v>873911284</v>
      </c>
      <c r="AO1969">
        <v>260001</v>
      </c>
      <c r="BG1969">
        <f t="shared" si="132"/>
        <v>0</v>
      </c>
      <c r="BH1969" s="22">
        <f t="shared" si="133"/>
        <v>-5</v>
      </c>
      <c r="BI1969" s="61" t="s">
        <v>72</v>
      </c>
      <c r="BJ1969" t="e">
        <f>+VLOOKUP(AH1969,Sheet4!A:A,1,FALSE())</f>
        <v>#N/A</v>
      </c>
      <c r="BO1969" s="62">
        <v>-471</v>
      </c>
      <c r="BP1969" t="s">
        <v>1073</v>
      </c>
    </row>
    <row r="1970" spans="1:68" ht="12.75" customHeight="1" x14ac:dyDescent="0.3">
      <c r="A1970" s="60">
        <v>46114</v>
      </c>
      <c r="B1970" t="s">
        <v>78</v>
      </c>
      <c r="F1970" s="63">
        <v>76</v>
      </c>
      <c r="G1970">
        <v>38</v>
      </c>
      <c r="H1970">
        <v>1</v>
      </c>
      <c r="I1970">
        <v>1</v>
      </c>
      <c r="J1970" s="22">
        <v>-75</v>
      </c>
      <c r="S1970" t="s">
        <v>79</v>
      </c>
      <c r="W1970">
        <v>2601219</v>
      </c>
      <c r="X1970" t="s">
        <v>1070</v>
      </c>
      <c r="Y1970" t="s">
        <v>169</v>
      </c>
      <c r="Z1970" t="s">
        <v>340</v>
      </c>
      <c r="AA1970" t="s">
        <v>1078</v>
      </c>
      <c r="AH1970" t="s">
        <v>1070</v>
      </c>
      <c r="AI1970" t="s">
        <v>1072</v>
      </c>
      <c r="AJ1970" t="s">
        <v>343</v>
      </c>
      <c r="AK1970">
        <v>873911284</v>
      </c>
      <c r="AO1970">
        <v>260001</v>
      </c>
      <c r="BG1970">
        <f t="shared" si="132"/>
        <v>0</v>
      </c>
      <c r="BH1970" s="22">
        <f t="shared" si="133"/>
        <v>-1</v>
      </c>
      <c r="BI1970" s="61" t="s">
        <v>72</v>
      </c>
      <c r="BJ1970" t="e">
        <f>+VLOOKUP(AH1970,Sheet4!A:A,1,FALSE())</f>
        <v>#N/A</v>
      </c>
      <c r="BO1970" s="62">
        <v>-75</v>
      </c>
      <c r="BP1970" t="s">
        <v>1073</v>
      </c>
    </row>
    <row r="1971" spans="1:68" ht="12.75" customHeight="1" x14ac:dyDescent="0.3">
      <c r="A1971" s="60">
        <v>46114</v>
      </c>
      <c r="B1971" t="s">
        <v>80</v>
      </c>
      <c r="F1971">
        <v>8125</v>
      </c>
      <c r="G1971">
        <v>8125</v>
      </c>
      <c r="H1971">
        <v>75</v>
      </c>
      <c r="I1971">
        <v>75</v>
      </c>
      <c r="J1971" s="22">
        <v>-8050</v>
      </c>
      <c r="S1971" t="s">
        <v>81</v>
      </c>
      <c r="W1971">
        <v>2601219</v>
      </c>
      <c r="X1971" t="s">
        <v>1070</v>
      </c>
      <c r="Y1971" t="s">
        <v>169</v>
      </c>
      <c r="Z1971" t="s">
        <v>340</v>
      </c>
      <c r="AA1971" t="s">
        <v>1071</v>
      </c>
      <c r="AH1971" t="s">
        <v>1070</v>
      </c>
      <c r="AI1971" t="s">
        <v>1072</v>
      </c>
      <c r="AJ1971" t="s">
        <v>343</v>
      </c>
      <c r="AK1971">
        <v>873911284</v>
      </c>
      <c r="AO1971">
        <v>260001</v>
      </c>
      <c r="BD1971" s="64">
        <v>8125</v>
      </c>
      <c r="BG1971">
        <f t="shared" si="132"/>
        <v>8125</v>
      </c>
      <c r="BH1971" s="22">
        <f t="shared" si="133"/>
        <v>8050</v>
      </c>
      <c r="BI1971" s="67" t="s">
        <v>100</v>
      </c>
      <c r="BJ1971" t="e">
        <f>+VLOOKUP(AH1971,Sheet4!A:A,1,FALSE())</f>
        <v>#N/A</v>
      </c>
      <c r="BO1971" s="62">
        <v>-8050</v>
      </c>
      <c r="BP1971" t="s">
        <v>1073</v>
      </c>
    </row>
    <row r="1972" spans="1:68" ht="12.75" customHeight="1" x14ac:dyDescent="0.3">
      <c r="A1972" s="60">
        <v>46114</v>
      </c>
      <c r="B1972" t="s">
        <v>80</v>
      </c>
      <c r="F1972">
        <v>5950</v>
      </c>
      <c r="G1972">
        <v>5950</v>
      </c>
      <c r="H1972">
        <v>62.5</v>
      </c>
      <c r="I1972">
        <v>62.5</v>
      </c>
      <c r="J1972" s="22">
        <v>-5887.5</v>
      </c>
      <c r="S1972" t="s">
        <v>81</v>
      </c>
      <c r="W1972">
        <v>2601219</v>
      </c>
      <c r="X1972" t="s">
        <v>1070</v>
      </c>
      <c r="Y1972" t="s">
        <v>169</v>
      </c>
      <c r="Z1972" t="s">
        <v>340</v>
      </c>
      <c r="AA1972" t="s">
        <v>1074</v>
      </c>
      <c r="AH1972" t="s">
        <v>1070</v>
      </c>
      <c r="AI1972" t="s">
        <v>1072</v>
      </c>
      <c r="AJ1972" t="s">
        <v>343</v>
      </c>
      <c r="AK1972">
        <v>873911284</v>
      </c>
      <c r="AO1972">
        <v>260001</v>
      </c>
      <c r="BD1972" s="64">
        <v>5950</v>
      </c>
      <c r="BG1972">
        <f t="shared" si="132"/>
        <v>5950</v>
      </c>
      <c r="BH1972" s="22">
        <f t="shared" si="133"/>
        <v>5887.5</v>
      </c>
      <c r="BI1972" s="67" t="s">
        <v>100</v>
      </c>
      <c r="BJ1972" t="e">
        <f>+VLOOKUP(AH1972,Sheet4!A:A,1,FALSE())</f>
        <v>#N/A</v>
      </c>
      <c r="BO1972" s="62">
        <v>-5887.5</v>
      </c>
      <c r="BP1972" t="s">
        <v>1073</v>
      </c>
    </row>
    <row r="1973" spans="1:68" ht="12.75" customHeight="1" x14ac:dyDescent="0.3">
      <c r="A1973" s="60">
        <v>46114</v>
      </c>
      <c r="B1973" t="s">
        <v>80</v>
      </c>
      <c r="F1973">
        <v>3100</v>
      </c>
      <c r="G1973">
        <v>3100</v>
      </c>
      <c r="H1973">
        <v>25</v>
      </c>
      <c r="I1973">
        <v>25</v>
      </c>
      <c r="J1973" s="22">
        <v>-3075</v>
      </c>
      <c r="S1973" t="s">
        <v>81</v>
      </c>
      <c r="W1973">
        <v>2601219</v>
      </c>
      <c r="X1973" t="s">
        <v>1070</v>
      </c>
      <c r="Y1973" t="s">
        <v>169</v>
      </c>
      <c r="Z1973" t="s">
        <v>340</v>
      </c>
      <c r="AA1973" t="s">
        <v>1075</v>
      </c>
      <c r="AH1973" t="s">
        <v>1070</v>
      </c>
      <c r="AI1973" t="s">
        <v>1072</v>
      </c>
      <c r="AJ1973" t="s">
        <v>343</v>
      </c>
      <c r="AK1973">
        <v>873911284</v>
      </c>
      <c r="AO1973">
        <v>260001</v>
      </c>
      <c r="BD1973" s="64">
        <v>3100</v>
      </c>
      <c r="BG1973">
        <f t="shared" si="132"/>
        <v>3100</v>
      </c>
      <c r="BH1973" s="22">
        <f t="shared" si="133"/>
        <v>3075</v>
      </c>
      <c r="BI1973" s="67" t="s">
        <v>100</v>
      </c>
      <c r="BJ1973" t="e">
        <f>+VLOOKUP(AH1973,Sheet4!A:A,1,FALSE())</f>
        <v>#N/A</v>
      </c>
      <c r="BO1973" s="62">
        <v>-3075</v>
      </c>
      <c r="BP1973" t="s">
        <v>1073</v>
      </c>
    </row>
    <row r="1974" spans="1:68" ht="12.75" customHeight="1" x14ac:dyDescent="0.3">
      <c r="A1974" s="60">
        <v>46114</v>
      </c>
      <c r="B1974" t="s">
        <v>80</v>
      </c>
      <c r="F1974">
        <v>2137.5</v>
      </c>
      <c r="G1974">
        <v>2137.5</v>
      </c>
      <c r="H1974">
        <v>25</v>
      </c>
      <c r="I1974">
        <v>25</v>
      </c>
      <c r="J1974" s="22">
        <v>-2112.5</v>
      </c>
      <c r="S1974" t="s">
        <v>81</v>
      </c>
      <c r="W1974">
        <v>2601219</v>
      </c>
      <c r="X1974" t="s">
        <v>1070</v>
      </c>
      <c r="Y1974" t="s">
        <v>169</v>
      </c>
      <c r="Z1974" t="s">
        <v>340</v>
      </c>
      <c r="AA1974" t="s">
        <v>1076</v>
      </c>
      <c r="AH1974" t="s">
        <v>1070</v>
      </c>
      <c r="AI1974" t="s">
        <v>1072</v>
      </c>
      <c r="AJ1974" t="s">
        <v>343</v>
      </c>
      <c r="AK1974">
        <v>873911284</v>
      </c>
      <c r="AO1974">
        <v>260001</v>
      </c>
      <c r="BD1974" s="64">
        <v>2138</v>
      </c>
      <c r="BG1974">
        <f t="shared" si="132"/>
        <v>2138</v>
      </c>
      <c r="BH1974" s="22">
        <f t="shared" si="133"/>
        <v>2113</v>
      </c>
      <c r="BI1974" s="67" t="s">
        <v>100</v>
      </c>
      <c r="BJ1974" t="e">
        <f>+VLOOKUP(AH1974,Sheet4!A:A,1,FALSE())</f>
        <v>#N/A</v>
      </c>
      <c r="BO1974" s="62">
        <v>-2112.5</v>
      </c>
      <c r="BP1974" t="s">
        <v>1073</v>
      </c>
    </row>
    <row r="1975" spans="1:68" ht="12.75" customHeight="1" x14ac:dyDescent="0.3">
      <c r="A1975" s="60">
        <v>46114</v>
      </c>
      <c r="B1975" t="s">
        <v>80</v>
      </c>
      <c r="F1975">
        <v>5950</v>
      </c>
      <c r="G1975">
        <v>5950</v>
      </c>
      <c r="H1975">
        <v>62.5</v>
      </c>
      <c r="I1975">
        <v>62.5</v>
      </c>
      <c r="J1975" s="22">
        <v>-5887.5</v>
      </c>
      <c r="S1975" t="s">
        <v>81</v>
      </c>
      <c r="W1975">
        <v>2601219</v>
      </c>
      <c r="X1975" t="s">
        <v>1070</v>
      </c>
      <c r="Y1975" t="s">
        <v>169</v>
      </c>
      <c r="Z1975" t="s">
        <v>340</v>
      </c>
      <c r="AA1975" t="s">
        <v>1077</v>
      </c>
      <c r="AH1975" t="s">
        <v>1070</v>
      </c>
      <c r="AI1975" t="s">
        <v>1072</v>
      </c>
      <c r="AJ1975" t="s">
        <v>343</v>
      </c>
      <c r="AK1975">
        <v>873911284</v>
      </c>
      <c r="AO1975">
        <v>260001</v>
      </c>
      <c r="BD1975" s="64">
        <v>5950</v>
      </c>
      <c r="BG1975">
        <f t="shared" si="132"/>
        <v>5950</v>
      </c>
      <c r="BH1975" s="22">
        <f t="shared" si="133"/>
        <v>5887.5</v>
      </c>
      <c r="BI1975" s="67" t="s">
        <v>100</v>
      </c>
      <c r="BJ1975" t="e">
        <f>+VLOOKUP(AH1975,Sheet4!A:A,1,FALSE())</f>
        <v>#N/A</v>
      </c>
      <c r="BO1975" s="62">
        <v>-5887.5</v>
      </c>
      <c r="BP1975" t="s">
        <v>1073</v>
      </c>
    </row>
    <row r="1976" spans="1:68" ht="12.75" customHeight="1" x14ac:dyDescent="0.3">
      <c r="A1976" s="60">
        <v>46114</v>
      </c>
      <c r="B1976" t="s">
        <v>80</v>
      </c>
      <c r="F1976">
        <v>950</v>
      </c>
      <c r="G1976">
        <v>950</v>
      </c>
      <c r="H1976">
        <v>12.5</v>
      </c>
      <c r="I1976">
        <v>12.5</v>
      </c>
      <c r="J1976" s="22">
        <v>-937.5</v>
      </c>
      <c r="S1976" t="s">
        <v>81</v>
      </c>
      <c r="W1976">
        <v>2601219</v>
      </c>
      <c r="X1976" t="s">
        <v>1070</v>
      </c>
      <c r="Y1976" t="s">
        <v>169</v>
      </c>
      <c r="Z1976" t="s">
        <v>340</v>
      </c>
      <c r="AA1976" t="s">
        <v>1078</v>
      </c>
      <c r="AH1976" t="s">
        <v>1070</v>
      </c>
      <c r="AI1976" t="s">
        <v>1072</v>
      </c>
      <c r="AJ1976" t="s">
        <v>343</v>
      </c>
      <c r="AK1976">
        <v>873911284</v>
      </c>
      <c r="AO1976">
        <v>260001</v>
      </c>
      <c r="BD1976" s="64">
        <v>950</v>
      </c>
      <c r="BG1976">
        <f t="shared" si="132"/>
        <v>950</v>
      </c>
      <c r="BH1976" s="22">
        <f t="shared" si="133"/>
        <v>937.5</v>
      </c>
      <c r="BI1976" s="67" t="s">
        <v>100</v>
      </c>
      <c r="BJ1976" t="e">
        <f>+VLOOKUP(AH1976,Sheet4!A:A,1,FALSE())</f>
        <v>#N/A</v>
      </c>
      <c r="BO1976" s="62">
        <v>-937.5</v>
      </c>
      <c r="BP1976" t="s">
        <v>1073</v>
      </c>
    </row>
    <row r="1977" spans="1:68" ht="12.75" customHeight="1" x14ac:dyDescent="0.3">
      <c r="A1977" s="60">
        <v>46114</v>
      </c>
      <c r="B1977" t="s">
        <v>63</v>
      </c>
      <c r="F1977">
        <v>2550</v>
      </c>
      <c r="G1977">
        <v>2550</v>
      </c>
      <c r="H1977" s="22">
        <v>945</v>
      </c>
      <c r="I1977" s="22">
        <v>945</v>
      </c>
      <c r="J1977" s="22">
        <f t="shared" ref="J1977:J1983" si="134">I1977-G1977</f>
        <v>-1605</v>
      </c>
      <c r="K1977" t="s">
        <v>93</v>
      </c>
      <c r="L1977" s="22"/>
      <c r="M1977" s="22"/>
      <c r="S1977" t="s">
        <v>65</v>
      </c>
      <c r="W1977">
        <v>2601220</v>
      </c>
      <c r="X1977" t="s">
        <v>1079</v>
      </c>
      <c r="Y1977" t="s">
        <v>111</v>
      </c>
      <c r="Z1977" t="s">
        <v>608</v>
      </c>
      <c r="AA1977" t="s">
        <v>609</v>
      </c>
      <c r="AH1977" t="s">
        <v>1079</v>
      </c>
      <c r="AI1977" t="s">
        <v>1080</v>
      </c>
      <c r="AJ1977" t="s">
        <v>611</v>
      </c>
      <c r="AK1977">
        <v>860795776</v>
      </c>
      <c r="AO1977">
        <v>260001</v>
      </c>
      <c r="BC1977" s="22">
        <v>-1605</v>
      </c>
      <c r="BF1977" s="64">
        <v>2550</v>
      </c>
      <c r="BG1977">
        <f t="shared" si="132"/>
        <v>0</v>
      </c>
      <c r="BH1977" s="22">
        <f t="shared" si="133"/>
        <v>-945</v>
      </c>
      <c r="BI1977" s="66" t="s">
        <v>72</v>
      </c>
      <c r="BJ1977" t="e">
        <f>+VLOOKUP(AH1977,Sheet4!A:A,1,FALSE())</f>
        <v>#N/A</v>
      </c>
      <c r="BO1977" s="62">
        <f t="shared" ref="BO1977:BO1983" si="135">+I1977+-H1977</f>
        <v>0</v>
      </c>
      <c r="BP1977" t="s">
        <v>1081</v>
      </c>
    </row>
    <row r="1978" spans="1:68" ht="12.75" customHeight="1" x14ac:dyDescent="0.3">
      <c r="A1978" s="60">
        <v>46114</v>
      </c>
      <c r="B1978" t="s">
        <v>74</v>
      </c>
      <c r="F1978" s="63">
        <v>170</v>
      </c>
      <c r="G1978">
        <v>85</v>
      </c>
      <c r="H1978" s="22">
        <v>63</v>
      </c>
      <c r="I1978" s="22">
        <v>63</v>
      </c>
      <c r="J1978" s="22">
        <f t="shared" si="134"/>
        <v>-22</v>
      </c>
      <c r="L1978" s="22"/>
      <c r="M1978" s="22"/>
      <c r="S1978" t="s">
        <v>75</v>
      </c>
      <c r="W1978">
        <v>2601220</v>
      </c>
      <c r="X1978" t="s">
        <v>1079</v>
      </c>
      <c r="Y1978" t="s">
        <v>111</v>
      </c>
      <c r="Z1978" t="s">
        <v>608</v>
      </c>
      <c r="AA1978" t="s">
        <v>609</v>
      </c>
      <c r="AH1978" t="s">
        <v>1079</v>
      </c>
      <c r="AI1978" t="s">
        <v>1080</v>
      </c>
      <c r="AJ1978" t="s">
        <v>611</v>
      </c>
      <c r="AK1978">
        <v>860795776</v>
      </c>
      <c r="AO1978">
        <v>260001</v>
      </c>
      <c r="BC1978" s="22">
        <v>-107</v>
      </c>
      <c r="BG1978">
        <f t="shared" si="132"/>
        <v>0</v>
      </c>
      <c r="BH1978" s="22">
        <f t="shared" si="133"/>
        <v>-63</v>
      </c>
      <c r="BI1978" s="61" t="s">
        <v>72</v>
      </c>
      <c r="BJ1978" t="e">
        <f>+VLOOKUP(AH1978,Sheet4!A:A,1,FALSE())</f>
        <v>#N/A</v>
      </c>
      <c r="BO1978" s="62">
        <f t="shared" si="135"/>
        <v>0</v>
      </c>
      <c r="BP1978" t="s">
        <v>1081</v>
      </c>
    </row>
    <row r="1979" spans="1:68" ht="12.75" customHeight="1" x14ac:dyDescent="0.3">
      <c r="A1979" s="60">
        <v>46114</v>
      </c>
      <c r="B1979" t="s">
        <v>76</v>
      </c>
      <c r="F1979">
        <v>3400</v>
      </c>
      <c r="G1979">
        <v>3400</v>
      </c>
      <c r="H1979" s="22">
        <v>1260</v>
      </c>
      <c r="I1979" s="22">
        <v>1260</v>
      </c>
      <c r="J1979" s="22">
        <f t="shared" si="134"/>
        <v>-2140</v>
      </c>
      <c r="L1979" s="22"/>
      <c r="M1979" s="22"/>
      <c r="S1979" t="s">
        <v>77</v>
      </c>
      <c r="W1979">
        <v>2601220</v>
      </c>
      <c r="X1979" t="s">
        <v>1079</v>
      </c>
      <c r="Y1979" t="s">
        <v>111</v>
      </c>
      <c r="Z1979" t="s">
        <v>608</v>
      </c>
      <c r="AA1979" t="s">
        <v>609</v>
      </c>
      <c r="AH1979" t="s">
        <v>1079</v>
      </c>
      <c r="AI1979" t="s">
        <v>1080</v>
      </c>
      <c r="AJ1979" t="s">
        <v>611</v>
      </c>
      <c r="AK1979">
        <v>860795776</v>
      </c>
      <c r="AO1979">
        <v>260001</v>
      </c>
      <c r="BC1979" s="22">
        <v>-2140</v>
      </c>
      <c r="BG1979">
        <f t="shared" si="132"/>
        <v>0</v>
      </c>
      <c r="BH1979" s="22">
        <f t="shared" si="133"/>
        <v>-1260</v>
      </c>
      <c r="BI1979" s="61" t="s">
        <v>72</v>
      </c>
      <c r="BJ1979" t="e">
        <f>+VLOOKUP(AH1979,Sheet4!A:A,1,FALSE())</f>
        <v>#N/A</v>
      </c>
      <c r="BO1979" s="62">
        <f t="shared" si="135"/>
        <v>0</v>
      </c>
      <c r="BP1979" t="s">
        <v>1081</v>
      </c>
    </row>
    <row r="1980" spans="1:68" ht="12.75" customHeight="1" x14ac:dyDescent="0.3">
      <c r="A1980" s="60">
        <v>46114</v>
      </c>
      <c r="B1980" t="s">
        <v>78</v>
      </c>
      <c r="F1980" s="63">
        <v>64</v>
      </c>
      <c r="G1980">
        <v>32</v>
      </c>
      <c r="H1980" s="22">
        <v>63</v>
      </c>
      <c r="I1980" s="22">
        <v>63</v>
      </c>
      <c r="J1980" s="22">
        <f t="shared" si="134"/>
        <v>31</v>
      </c>
      <c r="L1980" s="22"/>
      <c r="M1980" s="22"/>
      <c r="S1980" t="s">
        <v>79</v>
      </c>
      <c r="W1980">
        <v>2601220</v>
      </c>
      <c r="X1980" t="s">
        <v>1079</v>
      </c>
      <c r="Y1980" t="s">
        <v>111</v>
      </c>
      <c r="Z1980" t="s">
        <v>608</v>
      </c>
      <c r="AA1980" t="s">
        <v>609</v>
      </c>
      <c r="AH1980" t="s">
        <v>1079</v>
      </c>
      <c r="AI1980" t="s">
        <v>1080</v>
      </c>
      <c r="AJ1980" t="s">
        <v>611</v>
      </c>
      <c r="AK1980">
        <v>860795776</v>
      </c>
      <c r="AO1980">
        <v>260001</v>
      </c>
      <c r="BC1980" s="22">
        <v>-1</v>
      </c>
      <c r="BG1980">
        <f t="shared" si="132"/>
        <v>0</v>
      </c>
      <c r="BH1980" s="22">
        <f t="shared" si="133"/>
        <v>-63</v>
      </c>
      <c r="BI1980" s="61" t="s">
        <v>72</v>
      </c>
      <c r="BJ1980" t="e">
        <f>+VLOOKUP(AH1980,Sheet4!A:A,1,FALSE())</f>
        <v>#N/A</v>
      </c>
      <c r="BO1980" s="62">
        <f t="shared" si="135"/>
        <v>0</v>
      </c>
      <c r="BP1980" t="s">
        <v>1081</v>
      </c>
    </row>
    <row r="1981" spans="1:68" ht="12.75" customHeight="1" x14ac:dyDescent="0.3">
      <c r="A1981" s="60">
        <v>46114</v>
      </c>
      <c r="B1981" t="s">
        <v>80</v>
      </c>
      <c r="F1981">
        <v>800</v>
      </c>
      <c r="G1981">
        <v>800</v>
      </c>
      <c r="H1981" s="22">
        <v>787.5</v>
      </c>
      <c r="I1981" s="22">
        <v>787.5</v>
      </c>
      <c r="J1981" s="22">
        <f t="shared" si="134"/>
        <v>-12.5</v>
      </c>
      <c r="L1981" s="22"/>
      <c r="M1981" s="22"/>
      <c r="S1981" t="s">
        <v>81</v>
      </c>
      <c r="W1981">
        <v>2601220</v>
      </c>
      <c r="X1981" t="s">
        <v>1079</v>
      </c>
      <c r="Y1981" t="s">
        <v>111</v>
      </c>
      <c r="Z1981" t="s">
        <v>608</v>
      </c>
      <c r="AA1981" t="s">
        <v>609</v>
      </c>
      <c r="AH1981" t="s">
        <v>1079</v>
      </c>
      <c r="AI1981" t="s">
        <v>1080</v>
      </c>
      <c r="AJ1981" t="s">
        <v>611</v>
      </c>
      <c r="AK1981">
        <v>860795776</v>
      </c>
      <c r="AO1981">
        <v>260001</v>
      </c>
      <c r="BC1981" s="22">
        <v>-12.5</v>
      </c>
      <c r="BF1981" s="64">
        <v>800</v>
      </c>
      <c r="BG1981">
        <f t="shared" si="132"/>
        <v>0</v>
      </c>
      <c r="BH1981" s="22">
        <f t="shared" si="133"/>
        <v>-787.5</v>
      </c>
      <c r="BI1981" s="66" t="s">
        <v>72</v>
      </c>
      <c r="BJ1981" t="e">
        <f>+VLOOKUP(AH1981,Sheet4!A:A,1,FALSE())</f>
        <v>#N/A</v>
      </c>
      <c r="BO1981" s="62">
        <f t="shared" si="135"/>
        <v>0</v>
      </c>
      <c r="BP1981" t="s">
        <v>1081</v>
      </c>
    </row>
    <row r="1982" spans="1:68" ht="12.75" customHeight="1" x14ac:dyDescent="0.3">
      <c r="A1982" s="60">
        <v>46114</v>
      </c>
      <c r="B1982" t="s">
        <v>82</v>
      </c>
      <c r="F1982" s="63">
        <v>318</v>
      </c>
      <c r="G1982">
        <v>159</v>
      </c>
      <c r="H1982" s="22">
        <v>0</v>
      </c>
      <c r="I1982" s="22">
        <v>0</v>
      </c>
      <c r="J1982" s="22">
        <f t="shared" si="134"/>
        <v>-159</v>
      </c>
      <c r="L1982" s="22"/>
      <c r="M1982" s="22"/>
      <c r="S1982" t="s">
        <v>83</v>
      </c>
      <c r="W1982">
        <v>2601220</v>
      </c>
      <c r="X1982" t="s">
        <v>1079</v>
      </c>
      <c r="Y1982" t="s">
        <v>111</v>
      </c>
      <c r="Z1982" t="s">
        <v>608</v>
      </c>
      <c r="AA1982" t="s">
        <v>609</v>
      </c>
      <c r="AH1982" t="s">
        <v>1079</v>
      </c>
      <c r="AI1982" t="s">
        <v>1080</v>
      </c>
      <c r="AJ1982" t="s">
        <v>611</v>
      </c>
      <c r="AK1982">
        <v>860795776</v>
      </c>
      <c r="AO1982">
        <v>260001</v>
      </c>
      <c r="BC1982" s="22">
        <v>-318</v>
      </c>
      <c r="BG1982">
        <f t="shared" si="132"/>
        <v>0</v>
      </c>
      <c r="BH1982" s="22">
        <f t="shared" si="133"/>
        <v>0</v>
      </c>
      <c r="BI1982" s="61" t="s">
        <v>72</v>
      </c>
      <c r="BJ1982" t="e">
        <f>+VLOOKUP(AH1982,Sheet4!A:A,1,FALSE())</f>
        <v>#N/A</v>
      </c>
      <c r="BO1982" s="62">
        <f t="shared" si="135"/>
        <v>0</v>
      </c>
      <c r="BP1982" t="s">
        <v>1081</v>
      </c>
    </row>
    <row r="1983" spans="1:68" ht="12.75" customHeight="1" x14ac:dyDescent="0.3">
      <c r="A1983" s="60">
        <v>46114</v>
      </c>
      <c r="B1983" t="s">
        <v>84</v>
      </c>
      <c r="F1983">
        <v>5300</v>
      </c>
      <c r="G1983">
        <v>5300</v>
      </c>
      <c r="H1983" s="22">
        <v>0</v>
      </c>
      <c r="I1983" s="22">
        <v>0</v>
      </c>
      <c r="J1983" s="22">
        <f t="shared" si="134"/>
        <v>-5300</v>
      </c>
      <c r="L1983" s="22"/>
      <c r="M1983" s="22"/>
      <c r="S1983" t="s">
        <v>85</v>
      </c>
      <c r="W1983">
        <v>2601220</v>
      </c>
      <c r="X1983" t="s">
        <v>1079</v>
      </c>
      <c r="Y1983" t="s">
        <v>111</v>
      </c>
      <c r="Z1983" t="s">
        <v>608</v>
      </c>
      <c r="AA1983" t="s">
        <v>609</v>
      </c>
      <c r="AH1983" t="s">
        <v>1079</v>
      </c>
      <c r="AI1983" t="s">
        <v>1080</v>
      </c>
      <c r="AJ1983" t="s">
        <v>611</v>
      </c>
      <c r="AK1983">
        <v>860795776</v>
      </c>
      <c r="AO1983">
        <v>260001</v>
      </c>
      <c r="BC1983" s="22">
        <v>-5300</v>
      </c>
      <c r="BG1983">
        <f t="shared" si="132"/>
        <v>0</v>
      </c>
      <c r="BH1983" s="22">
        <f t="shared" si="133"/>
        <v>0</v>
      </c>
      <c r="BI1983" s="61" t="s">
        <v>72</v>
      </c>
      <c r="BJ1983" t="e">
        <f>+VLOOKUP(AH1983,Sheet4!A:A,1,FALSE())</f>
        <v>#N/A</v>
      </c>
      <c r="BO1983" s="62">
        <f t="shared" si="135"/>
        <v>0</v>
      </c>
      <c r="BP1983" t="s">
        <v>1081</v>
      </c>
    </row>
    <row r="1984" spans="1:68" ht="12.75" customHeight="1" x14ac:dyDescent="0.3">
      <c r="A1984" s="60">
        <v>46114</v>
      </c>
      <c r="B1984" t="s">
        <v>63</v>
      </c>
      <c r="F1984">
        <v>60</v>
      </c>
      <c r="G1984">
        <v>60</v>
      </c>
      <c r="H1984">
        <v>285</v>
      </c>
      <c r="I1984">
        <v>285</v>
      </c>
      <c r="J1984" s="22">
        <v>225</v>
      </c>
      <c r="K1984" t="s">
        <v>109</v>
      </c>
      <c r="S1984" t="s">
        <v>65</v>
      </c>
      <c r="W1984">
        <v>2601221</v>
      </c>
      <c r="X1984" t="s">
        <v>1082</v>
      </c>
      <c r="Y1984" t="s">
        <v>95</v>
      </c>
      <c r="Z1984" t="s">
        <v>449</v>
      </c>
      <c r="AA1984" t="s">
        <v>1083</v>
      </c>
      <c r="AH1984" t="s">
        <v>1082</v>
      </c>
      <c r="AI1984" t="s">
        <v>1084</v>
      </c>
      <c r="AJ1984" t="s">
        <v>452</v>
      </c>
      <c r="AK1984">
        <v>841531551</v>
      </c>
      <c r="AO1984">
        <v>260001</v>
      </c>
      <c r="BG1984">
        <f t="shared" si="132"/>
        <v>0</v>
      </c>
      <c r="BH1984" s="22">
        <f t="shared" si="133"/>
        <v>-285</v>
      </c>
      <c r="BI1984" s="61" t="s">
        <v>72</v>
      </c>
      <c r="BJ1984" t="e">
        <f>+VLOOKUP(AH1984,Sheet4!A:A,1,FALSE())</f>
        <v>#N/A</v>
      </c>
      <c r="BO1984" s="62">
        <v>225</v>
      </c>
      <c r="BP1984" t="s">
        <v>1085</v>
      </c>
    </row>
    <row r="1985" spans="1:68" ht="12.75" customHeight="1" x14ac:dyDescent="0.3">
      <c r="A1985" s="60">
        <v>46114</v>
      </c>
      <c r="B1985" t="s">
        <v>74</v>
      </c>
      <c r="F1985" s="63">
        <v>4</v>
      </c>
      <c r="G1985">
        <v>2</v>
      </c>
      <c r="H1985">
        <v>19</v>
      </c>
      <c r="I1985">
        <v>19</v>
      </c>
      <c r="J1985" s="22">
        <v>15</v>
      </c>
      <c r="S1985" t="s">
        <v>75</v>
      </c>
      <c r="W1985">
        <v>2601221</v>
      </c>
      <c r="X1985" t="s">
        <v>1082</v>
      </c>
      <c r="Y1985" t="s">
        <v>95</v>
      </c>
      <c r="Z1985" t="s">
        <v>449</v>
      </c>
      <c r="AA1985" t="s">
        <v>1083</v>
      </c>
      <c r="AH1985" t="s">
        <v>1082</v>
      </c>
      <c r="AI1985" t="s">
        <v>1084</v>
      </c>
      <c r="AJ1985" t="s">
        <v>452</v>
      </c>
      <c r="AK1985">
        <v>841531551</v>
      </c>
      <c r="AO1985">
        <v>260001</v>
      </c>
      <c r="BG1985">
        <f t="shared" si="132"/>
        <v>0</v>
      </c>
      <c r="BH1985" s="22">
        <f t="shared" si="133"/>
        <v>-19</v>
      </c>
      <c r="BI1985" s="61" t="s">
        <v>72</v>
      </c>
      <c r="BJ1985" t="e">
        <f>+VLOOKUP(AH1985,Sheet4!A:A,1,FALSE())</f>
        <v>#N/A</v>
      </c>
      <c r="BO1985" s="62">
        <v>15</v>
      </c>
      <c r="BP1985" t="s">
        <v>1085</v>
      </c>
    </row>
    <row r="1986" spans="1:68" ht="12.75" customHeight="1" x14ac:dyDescent="0.3">
      <c r="A1986" s="60">
        <v>46114</v>
      </c>
      <c r="B1986" t="s">
        <v>76</v>
      </c>
      <c r="F1986">
        <v>80</v>
      </c>
      <c r="G1986">
        <v>80</v>
      </c>
      <c r="H1986">
        <v>380</v>
      </c>
      <c r="I1986">
        <v>380</v>
      </c>
      <c r="J1986" s="22">
        <v>300</v>
      </c>
      <c r="S1986" t="s">
        <v>77</v>
      </c>
      <c r="W1986">
        <v>2601221</v>
      </c>
      <c r="X1986" t="s">
        <v>1082</v>
      </c>
      <c r="Y1986" t="s">
        <v>95</v>
      </c>
      <c r="Z1986" t="s">
        <v>449</v>
      </c>
      <c r="AA1986" t="s">
        <v>1083</v>
      </c>
      <c r="AH1986" t="s">
        <v>1082</v>
      </c>
      <c r="AI1986" t="s">
        <v>1084</v>
      </c>
      <c r="AJ1986" t="s">
        <v>452</v>
      </c>
      <c r="AK1986">
        <v>841531551</v>
      </c>
      <c r="AO1986">
        <v>260001</v>
      </c>
      <c r="BG1986">
        <f t="shared" ref="BG1986:BG2049" si="136">+BD1986+BE1986</f>
        <v>0</v>
      </c>
      <c r="BH1986" s="22">
        <f t="shared" ref="BH1986:BH2049" si="137">+BG1986-I1986</f>
        <v>-380</v>
      </c>
      <c r="BI1986" s="61" t="s">
        <v>72</v>
      </c>
      <c r="BJ1986" t="e">
        <f>+VLOOKUP(AH1986,Sheet4!A:A,1,FALSE())</f>
        <v>#N/A</v>
      </c>
      <c r="BO1986" s="62">
        <v>300</v>
      </c>
      <c r="BP1986" t="s">
        <v>1085</v>
      </c>
    </row>
    <row r="1987" spans="1:68" ht="12.75" customHeight="1" x14ac:dyDescent="0.3">
      <c r="A1987" s="60">
        <v>46114</v>
      </c>
      <c r="B1987" t="s">
        <v>78</v>
      </c>
      <c r="F1987" s="63">
        <v>4</v>
      </c>
      <c r="G1987">
        <v>2</v>
      </c>
      <c r="H1987">
        <v>19</v>
      </c>
      <c r="I1987">
        <v>19</v>
      </c>
      <c r="J1987" s="22">
        <v>15</v>
      </c>
      <c r="S1987" t="s">
        <v>79</v>
      </c>
      <c r="W1987">
        <v>2601221</v>
      </c>
      <c r="X1987" t="s">
        <v>1082</v>
      </c>
      <c r="Y1987" t="s">
        <v>95</v>
      </c>
      <c r="Z1987" t="s">
        <v>449</v>
      </c>
      <c r="AA1987" t="s">
        <v>1083</v>
      </c>
      <c r="AH1987" t="s">
        <v>1082</v>
      </c>
      <c r="AI1987" t="s">
        <v>1084</v>
      </c>
      <c r="AJ1987" t="s">
        <v>452</v>
      </c>
      <c r="AK1987">
        <v>841531551</v>
      </c>
      <c r="AO1987">
        <v>260001</v>
      </c>
      <c r="BG1987">
        <f t="shared" si="136"/>
        <v>0</v>
      </c>
      <c r="BH1987" s="22">
        <f t="shared" si="137"/>
        <v>-19</v>
      </c>
      <c r="BI1987" s="61" t="s">
        <v>72</v>
      </c>
      <c r="BJ1987" t="e">
        <f>+VLOOKUP(AH1987,Sheet4!A:A,1,FALSE())</f>
        <v>#N/A</v>
      </c>
      <c r="BO1987" s="62">
        <v>15</v>
      </c>
      <c r="BP1987" t="s">
        <v>1085</v>
      </c>
    </row>
    <row r="1988" spans="1:68" ht="12.75" customHeight="1" x14ac:dyDescent="0.3">
      <c r="A1988" s="60">
        <v>46114</v>
      </c>
      <c r="B1988" t="s">
        <v>80</v>
      </c>
      <c r="F1988">
        <v>50</v>
      </c>
      <c r="G1988">
        <v>50</v>
      </c>
      <c r="H1988">
        <v>237.5</v>
      </c>
      <c r="I1988">
        <v>237.5</v>
      </c>
      <c r="J1988" s="22">
        <v>187.5</v>
      </c>
      <c r="S1988" t="s">
        <v>81</v>
      </c>
      <c r="W1988">
        <v>2601221</v>
      </c>
      <c r="X1988" t="s">
        <v>1082</v>
      </c>
      <c r="Y1988" t="s">
        <v>95</v>
      </c>
      <c r="Z1988" t="s">
        <v>449</v>
      </c>
      <c r="AA1988" t="s">
        <v>1083</v>
      </c>
      <c r="AH1988" t="s">
        <v>1082</v>
      </c>
      <c r="AI1988" t="s">
        <v>1084</v>
      </c>
      <c r="AJ1988" t="s">
        <v>452</v>
      </c>
      <c r="AK1988">
        <v>841531551</v>
      </c>
      <c r="AO1988">
        <v>260001</v>
      </c>
      <c r="BD1988" s="64">
        <v>50</v>
      </c>
      <c r="BG1988">
        <f t="shared" si="136"/>
        <v>50</v>
      </c>
      <c r="BH1988" s="22">
        <f t="shared" si="137"/>
        <v>-187.5</v>
      </c>
      <c r="BI1988" s="67" t="s">
        <v>100</v>
      </c>
      <c r="BJ1988" t="e">
        <f>+VLOOKUP(AH1988,Sheet4!A:A,1,FALSE())</f>
        <v>#N/A</v>
      </c>
      <c r="BO1988" s="62">
        <v>187.5</v>
      </c>
      <c r="BP1988" t="s">
        <v>1085</v>
      </c>
    </row>
    <row r="1989" spans="1:68" ht="12.75" customHeight="1" x14ac:dyDescent="0.3">
      <c r="A1989" s="60">
        <v>46114</v>
      </c>
      <c r="B1989" t="s">
        <v>63</v>
      </c>
      <c r="F1989">
        <v>420</v>
      </c>
      <c r="G1989">
        <v>420</v>
      </c>
      <c r="H1989">
        <v>2055</v>
      </c>
      <c r="I1989">
        <v>2055</v>
      </c>
      <c r="J1989" s="22">
        <v>1635</v>
      </c>
      <c r="K1989" t="s">
        <v>109</v>
      </c>
      <c r="S1989" t="s">
        <v>65</v>
      </c>
      <c r="W1989">
        <v>2601222</v>
      </c>
      <c r="X1989" t="s">
        <v>1086</v>
      </c>
      <c r="Y1989" t="s">
        <v>95</v>
      </c>
      <c r="Z1989" t="s">
        <v>449</v>
      </c>
      <c r="AA1989" t="s">
        <v>1087</v>
      </c>
      <c r="AH1989" t="s">
        <v>1086</v>
      </c>
      <c r="AI1989" t="s">
        <v>1084</v>
      </c>
      <c r="AJ1989" t="s">
        <v>452</v>
      </c>
      <c r="AK1989">
        <v>841531551</v>
      </c>
      <c r="AO1989">
        <v>260001</v>
      </c>
      <c r="BG1989">
        <f t="shared" si="136"/>
        <v>0</v>
      </c>
      <c r="BH1989" s="22">
        <f t="shared" si="137"/>
        <v>-2055</v>
      </c>
      <c r="BI1989" s="61" t="s">
        <v>72</v>
      </c>
      <c r="BJ1989" t="e">
        <f>+VLOOKUP(AH1989,Sheet4!A:A,1,FALSE())</f>
        <v>#N/A</v>
      </c>
      <c r="BO1989" s="62">
        <v>1635</v>
      </c>
      <c r="BP1989" t="s">
        <v>1085</v>
      </c>
    </row>
    <row r="1990" spans="1:68" ht="12.75" customHeight="1" x14ac:dyDescent="0.3">
      <c r="A1990" s="60">
        <v>46114</v>
      </c>
      <c r="B1990" t="s">
        <v>63</v>
      </c>
      <c r="F1990">
        <v>300</v>
      </c>
      <c r="G1990">
        <v>300</v>
      </c>
      <c r="H1990">
        <v>1470</v>
      </c>
      <c r="I1990">
        <v>1470</v>
      </c>
      <c r="J1990" s="22">
        <v>1170</v>
      </c>
      <c r="K1990" t="s">
        <v>109</v>
      </c>
      <c r="S1990" t="s">
        <v>65</v>
      </c>
      <c r="W1990">
        <v>2601222</v>
      </c>
      <c r="X1990" t="s">
        <v>1086</v>
      </c>
      <c r="Y1990" t="s">
        <v>95</v>
      </c>
      <c r="Z1990" t="s">
        <v>449</v>
      </c>
      <c r="AA1990" t="s">
        <v>1088</v>
      </c>
      <c r="AH1990" t="s">
        <v>1086</v>
      </c>
      <c r="AI1990" t="s">
        <v>1084</v>
      </c>
      <c r="AJ1990" t="s">
        <v>452</v>
      </c>
      <c r="AK1990">
        <v>841531551</v>
      </c>
      <c r="AO1990">
        <v>260001</v>
      </c>
      <c r="BG1990">
        <f t="shared" si="136"/>
        <v>0</v>
      </c>
      <c r="BH1990" s="22">
        <f t="shared" si="137"/>
        <v>-1470</v>
      </c>
      <c r="BI1990" s="61" t="s">
        <v>72</v>
      </c>
      <c r="BJ1990" t="e">
        <f>+VLOOKUP(AH1990,Sheet4!A:A,1,FALSE())</f>
        <v>#N/A</v>
      </c>
      <c r="BO1990" s="62">
        <v>1170</v>
      </c>
      <c r="BP1990" t="s">
        <v>1085</v>
      </c>
    </row>
    <row r="1991" spans="1:68" ht="12.75" customHeight="1" x14ac:dyDescent="0.3">
      <c r="A1991" s="60">
        <v>46114</v>
      </c>
      <c r="B1991" t="s">
        <v>63</v>
      </c>
      <c r="F1991">
        <v>435</v>
      </c>
      <c r="G1991">
        <v>435</v>
      </c>
      <c r="H1991">
        <v>2115</v>
      </c>
      <c r="I1991">
        <v>2115</v>
      </c>
      <c r="J1991" s="22">
        <v>1680</v>
      </c>
      <c r="K1991" t="s">
        <v>109</v>
      </c>
      <c r="S1991" t="s">
        <v>65</v>
      </c>
      <c r="W1991">
        <v>2601222</v>
      </c>
      <c r="X1991" t="s">
        <v>1086</v>
      </c>
      <c r="Y1991" t="s">
        <v>95</v>
      </c>
      <c r="Z1991" t="s">
        <v>449</v>
      </c>
      <c r="AA1991" t="s">
        <v>1089</v>
      </c>
      <c r="AH1991" t="s">
        <v>1086</v>
      </c>
      <c r="AI1991" t="s">
        <v>1084</v>
      </c>
      <c r="AJ1991" t="s">
        <v>452</v>
      </c>
      <c r="AK1991">
        <v>841531551</v>
      </c>
      <c r="AO1991">
        <v>260001</v>
      </c>
      <c r="BG1991">
        <f t="shared" si="136"/>
        <v>0</v>
      </c>
      <c r="BH1991" s="22">
        <f t="shared" si="137"/>
        <v>-2115</v>
      </c>
      <c r="BI1991" s="61" t="s">
        <v>72</v>
      </c>
      <c r="BJ1991" t="e">
        <f>+VLOOKUP(AH1991,Sheet4!A:A,1,FALSE())</f>
        <v>#N/A</v>
      </c>
      <c r="BO1991" s="62">
        <v>1680</v>
      </c>
      <c r="BP1991" t="s">
        <v>1085</v>
      </c>
    </row>
    <row r="1992" spans="1:68" ht="12.75" customHeight="1" x14ac:dyDescent="0.3">
      <c r="A1992" s="60">
        <v>46114</v>
      </c>
      <c r="B1992" t="s">
        <v>63</v>
      </c>
      <c r="F1992">
        <v>330</v>
      </c>
      <c r="G1992">
        <v>330</v>
      </c>
      <c r="H1992">
        <v>1605</v>
      </c>
      <c r="I1992">
        <v>1605</v>
      </c>
      <c r="J1992" s="22">
        <v>1275</v>
      </c>
      <c r="K1992" t="s">
        <v>109</v>
      </c>
      <c r="S1992" t="s">
        <v>65</v>
      </c>
      <c r="W1992">
        <v>2601222</v>
      </c>
      <c r="X1992" t="s">
        <v>1086</v>
      </c>
      <c r="Y1992" t="s">
        <v>95</v>
      </c>
      <c r="Z1992" t="s">
        <v>449</v>
      </c>
      <c r="AA1992" t="s">
        <v>1090</v>
      </c>
      <c r="AH1992" t="s">
        <v>1086</v>
      </c>
      <c r="AI1992" t="s">
        <v>1084</v>
      </c>
      <c r="AJ1992" t="s">
        <v>452</v>
      </c>
      <c r="AK1992">
        <v>841531551</v>
      </c>
      <c r="AO1992">
        <v>260001</v>
      </c>
      <c r="BG1992">
        <f t="shared" si="136"/>
        <v>0</v>
      </c>
      <c r="BH1992" s="22">
        <f t="shared" si="137"/>
        <v>-1605</v>
      </c>
      <c r="BI1992" s="61" t="s">
        <v>72</v>
      </c>
      <c r="BJ1992" t="e">
        <f>+VLOOKUP(AH1992,Sheet4!A:A,1,FALSE())</f>
        <v>#N/A</v>
      </c>
      <c r="BO1992" s="62">
        <v>1275</v>
      </c>
      <c r="BP1992" t="s">
        <v>1085</v>
      </c>
    </row>
    <row r="1993" spans="1:68" ht="12.75" customHeight="1" x14ac:dyDescent="0.3">
      <c r="A1993" s="60">
        <v>46114</v>
      </c>
      <c r="B1993" t="s">
        <v>63</v>
      </c>
      <c r="F1993">
        <v>675</v>
      </c>
      <c r="G1993">
        <v>675</v>
      </c>
      <c r="H1993">
        <v>3300</v>
      </c>
      <c r="I1993">
        <v>3300</v>
      </c>
      <c r="J1993" s="22">
        <v>2625</v>
      </c>
      <c r="K1993" t="s">
        <v>109</v>
      </c>
      <c r="S1993" t="s">
        <v>65</v>
      </c>
      <c r="W1993">
        <v>2601222</v>
      </c>
      <c r="X1993" t="s">
        <v>1086</v>
      </c>
      <c r="Y1993" t="s">
        <v>95</v>
      </c>
      <c r="Z1993" t="s">
        <v>449</v>
      </c>
      <c r="AA1993" t="s">
        <v>1091</v>
      </c>
      <c r="AH1993" t="s">
        <v>1086</v>
      </c>
      <c r="AI1993" t="s">
        <v>1084</v>
      </c>
      <c r="AJ1993" t="s">
        <v>452</v>
      </c>
      <c r="AK1993">
        <v>841531551</v>
      </c>
      <c r="AO1993">
        <v>260001</v>
      </c>
      <c r="BG1993">
        <f t="shared" si="136"/>
        <v>0</v>
      </c>
      <c r="BH1993" s="22">
        <f t="shared" si="137"/>
        <v>-3300</v>
      </c>
      <c r="BI1993" s="61" t="s">
        <v>72</v>
      </c>
      <c r="BJ1993" t="e">
        <f>+VLOOKUP(AH1993,Sheet4!A:A,1,FALSE())</f>
        <v>#N/A</v>
      </c>
      <c r="BO1993" s="62">
        <v>2625</v>
      </c>
      <c r="BP1993" t="s">
        <v>1085</v>
      </c>
    </row>
    <row r="1994" spans="1:68" ht="12.75" customHeight="1" x14ac:dyDescent="0.3">
      <c r="A1994" s="60">
        <v>46114</v>
      </c>
      <c r="B1994" t="s">
        <v>63</v>
      </c>
      <c r="F1994">
        <v>60</v>
      </c>
      <c r="G1994">
        <v>60</v>
      </c>
      <c r="H1994">
        <v>285</v>
      </c>
      <c r="I1994">
        <v>285</v>
      </c>
      <c r="J1994" s="22">
        <v>225</v>
      </c>
      <c r="K1994" t="s">
        <v>109</v>
      </c>
      <c r="S1994" t="s">
        <v>65</v>
      </c>
      <c r="W1994">
        <v>2601222</v>
      </c>
      <c r="X1994" t="s">
        <v>1086</v>
      </c>
      <c r="Y1994" t="s">
        <v>95</v>
      </c>
      <c r="Z1994" t="s">
        <v>449</v>
      </c>
      <c r="AA1994" t="s">
        <v>1092</v>
      </c>
      <c r="AH1994" t="s">
        <v>1086</v>
      </c>
      <c r="AI1994" t="s">
        <v>1084</v>
      </c>
      <c r="AJ1994" t="s">
        <v>452</v>
      </c>
      <c r="AK1994">
        <v>841531551</v>
      </c>
      <c r="AO1994">
        <v>260001</v>
      </c>
      <c r="BG1994">
        <f t="shared" si="136"/>
        <v>0</v>
      </c>
      <c r="BH1994" s="22">
        <f t="shared" si="137"/>
        <v>-285</v>
      </c>
      <c r="BI1994" s="61" t="s">
        <v>72</v>
      </c>
      <c r="BJ1994" t="e">
        <f>+VLOOKUP(AH1994,Sheet4!A:A,1,FALSE())</f>
        <v>#N/A</v>
      </c>
      <c r="BO1994" s="62">
        <v>225</v>
      </c>
      <c r="BP1994" t="s">
        <v>1085</v>
      </c>
    </row>
    <row r="1995" spans="1:68" ht="12.75" customHeight="1" x14ac:dyDescent="0.3">
      <c r="A1995" s="60">
        <v>46114</v>
      </c>
      <c r="B1995" t="s">
        <v>63</v>
      </c>
      <c r="F1995">
        <v>1515</v>
      </c>
      <c r="G1995">
        <v>1515</v>
      </c>
      <c r="H1995">
        <v>7395</v>
      </c>
      <c r="I1995">
        <v>7395</v>
      </c>
      <c r="J1995" s="22">
        <v>5880</v>
      </c>
      <c r="K1995" t="s">
        <v>109</v>
      </c>
      <c r="S1995" t="s">
        <v>65</v>
      </c>
      <c r="W1995">
        <v>2601222</v>
      </c>
      <c r="X1995" t="s">
        <v>1086</v>
      </c>
      <c r="Y1995" t="s">
        <v>95</v>
      </c>
      <c r="Z1995" t="s">
        <v>449</v>
      </c>
      <c r="AA1995" t="s">
        <v>1093</v>
      </c>
      <c r="AH1995" t="s">
        <v>1086</v>
      </c>
      <c r="AI1995" t="s">
        <v>1084</v>
      </c>
      <c r="AJ1995" t="s">
        <v>452</v>
      </c>
      <c r="AK1995">
        <v>841531551</v>
      </c>
      <c r="AO1995">
        <v>260001</v>
      </c>
      <c r="BG1995">
        <f t="shared" si="136"/>
        <v>0</v>
      </c>
      <c r="BH1995" s="22">
        <f t="shared" si="137"/>
        <v>-7395</v>
      </c>
      <c r="BI1995" s="61" t="s">
        <v>72</v>
      </c>
      <c r="BJ1995" t="e">
        <f>+VLOOKUP(AH1995,Sheet4!A:A,1,FALSE())</f>
        <v>#N/A</v>
      </c>
      <c r="BO1995" s="62">
        <v>5880</v>
      </c>
      <c r="BP1995" t="s">
        <v>1085</v>
      </c>
    </row>
    <row r="1996" spans="1:68" ht="12.75" customHeight="1" x14ac:dyDescent="0.3">
      <c r="A1996" s="60">
        <v>46114</v>
      </c>
      <c r="B1996" t="s">
        <v>63</v>
      </c>
      <c r="F1996">
        <v>255</v>
      </c>
      <c r="G1996">
        <v>255</v>
      </c>
      <c r="H1996">
        <v>1245</v>
      </c>
      <c r="I1996">
        <v>1245</v>
      </c>
      <c r="J1996" s="22">
        <v>990</v>
      </c>
      <c r="K1996" t="s">
        <v>109</v>
      </c>
      <c r="S1996" t="s">
        <v>65</v>
      </c>
      <c r="W1996">
        <v>2601222</v>
      </c>
      <c r="X1996" t="s">
        <v>1086</v>
      </c>
      <c r="Y1996" t="s">
        <v>95</v>
      </c>
      <c r="Z1996" t="s">
        <v>449</v>
      </c>
      <c r="AA1996" t="s">
        <v>1094</v>
      </c>
      <c r="AH1996" t="s">
        <v>1086</v>
      </c>
      <c r="AI1996" t="s">
        <v>1084</v>
      </c>
      <c r="AJ1996" t="s">
        <v>452</v>
      </c>
      <c r="AK1996">
        <v>841531551</v>
      </c>
      <c r="AO1996">
        <v>260001</v>
      </c>
      <c r="BG1996">
        <f t="shared" si="136"/>
        <v>0</v>
      </c>
      <c r="BH1996" s="22">
        <f t="shared" si="137"/>
        <v>-1245</v>
      </c>
      <c r="BI1996" s="61" t="s">
        <v>72</v>
      </c>
      <c r="BJ1996" t="e">
        <f>+VLOOKUP(AH1996,Sheet4!A:A,1,FALSE())</f>
        <v>#N/A</v>
      </c>
      <c r="BO1996" s="62">
        <v>990</v>
      </c>
      <c r="BP1996" t="s">
        <v>1085</v>
      </c>
    </row>
    <row r="1997" spans="1:68" ht="12.75" customHeight="1" x14ac:dyDescent="0.3">
      <c r="A1997" s="60">
        <v>46114</v>
      </c>
      <c r="B1997" t="s">
        <v>63</v>
      </c>
      <c r="F1997">
        <v>285</v>
      </c>
      <c r="G1997">
        <v>285</v>
      </c>
      <c r="H1997">
        <v>1395</v>
      </c>
      <c r="I1997">
        <v>1395</v>
      </c>
      <c r="J1997" s="22">
        <v>1110</v>
      </c>
      <c r="K1997" t="s">
        <v>109</v>
      </c>
      <c r="S1997" t="s">
        <v>65</v>
      </c>
      <c r="W1997">
        <v>2601222</v>
      </c>
      <c r="X1997" t="s">
        <v>1086</v>
      </c>
      <c r="Y1997" t="s">
        <v>95</v>
      </c>
      <c r="Z1997" t="s">
        <v>449</v>
      </c>
      <c r="AA1997" t="s">
        <v>1095</v>
      </c>
      <c r="AH1997" t="s">
        <v>1086</v>
      </c>
      <c r="AI1997" t="s">
        <v>1084</v>
      </c>
      <c r="AJ1997" t="s">
        <v>452</v>
      </c>
      <c r="AK1997">
        <v>841531551</v>
      </c>
      <c r="AO1997">
        <v>260001</v>
      </c>
      <c r="BG1997">
        <f t="shared" si="136"/>
        <v>0</v>
      </c>
      <c r="BH1997" s="22">
        <f t="shared" si="137"/>
        <v>-1395</v>
      </c>
      <c r="BI1997" s="61" t="s">
        <v>72</v>
      </c>
      <c r="BJ1997" t="e">
        <f>+VLOOKUP(AH1997,Sheet4!A:A,1,FALSE())</f>
        <v>#N/A</v>
      </c>
      <c r="BO1997" s="62">
        <v>1110</v>
      </c>
      <c r="BP1997" t="s">
        <v>1085</v>
      </c>
    </row>
    <row r="1998" spans="1:68" ht="12.75" customHeight="1" x14ac:dyDescent="0.3">
      <c r="A1998" s="60">
        <v>46114</v>
      </c>
      <c r="B1998" t="s">
        <v>74</v>
      </c>
      <c r="F1998" s="63">
        <v>28</v>
      </c>
      <c r="G1998">
        <v>14</v>
      </c>
      <c r="H1998">
        <v>137</v>
      </c>
      <c r="I1998">
        <v>137</v>
      </c>
      <c r="J1998" s="22">
        <v>109</v>
      </c>
      <c r="S1998" t="s">
        <v>75</v>
      </c>
      <c r="W1998">
        <v>2601222</v>
      </c>
      <c r="X1998" t="s">
        <v>1086</v>
      </c>
      <c r="Y1998" t="s">
        <v>95</v>
      </c>
      <c r="Z1998" t="s">
        <v>449</v>
      </c>
      <c r="AA1998" t="s">
        <v>1087</v>
      </c>
      <c r="AH1998" t="s">
        <v>1086</v>
      </c>
      <c r="AI1998" t="s">
        <v>1084</v>
      </c>
      <c r="AJ1998" t="s">
        <v>452</v>
      </c>
      <c r="AK1998">
        <v>841531551</v>
      </c>
      <c r="AO1998">
        <v>260001</v>
      </c>
      <c r="BG1998">
        <f t="shared" si="136"/>
        <v>0</v>
      </c>
      <c r="BH1998" s="22">
        <f t="shared" si="137"/>
        <v>-137</v>
      </c>
      <c r="BI1998" s="61" t="s">
        <v>72</v>
      </c>
      <c r="BJ1998" t="e">
        <f>+VLOOKUP(AH1998,Sheet4!A:A,1,FALSE())</f>
        <v>#N/A</v>
      </c>
      <c r="BO1998" s="62">
        <v>109</v>
      </c>
      <c r="BP1998" t="s">
        <v>1085</v>
      </c>
    </row>
    <row r="1999" spans="1:68" ht="12.75" customHeight="1" x14ac:dyDescent="0.3">
      <c r="A1999" s="60">
        <v>46114</v>
      </c>
      <c r="B1999" t="s">
        <v>74</v>
      </c>
      <c r="F1999" s="63">
        <v>20</v>
      </c>
      <c r="G1999">
        <v>10</v>
      </c>
      <c r="H1999">
        <v>98</v>
      </c>
      <c r="I1999">
        <v>98</v>
      </c>
      <c r="J1999" s="22">
        <v>78</v>
      </c>
      <c r="S1999" t="s">
        <v>75</v>
      </c>
      <c r="W1999">
        <v>2601222</v>
      </c>
      <c r="X1999" t="s">
        <v>1086</v>
      </c>
      <c r="Y1999" t="s">
        <v>95</v>
      </c>
      <c r="Z1999" t="s">
        <v>449</v>
      </c>
      <c r="AA1999" t="s">
        <v>1088</v>
      </c>
      <c r="AH1999" t="s">
        <v>1086</v>
      </c>
      <c r="AI1999" t="s">
        <v>1084</v>
      </c>
      <c r="AJ1999" t="s">
        <v>452</v>
      </c>
      <c r="AK1999">
        <v>841531551</v>
      </c>
      <c r="AO1999">
        <v>260001</v>
      </c>
      <c r="BG1999">
        <f t="shared" si="136"/>
        <v>0</v>
      </c>
      <c r="BH1999" s="22">
        <f t="shared" si="137"/>
        <v>-98</v>
      </c>
      <c r="BI1999" s="61" t="s">
        <v>72</v>
      </c>
      <c r="BJ1999" t="e">
        <f>+VLOOKUP(AH1999,Sheet4!A:A,1,FALSE())</f>
        <v>#N/A</v>
      </c>
      <c r="BO1999" s="62">
        <v>78</v>
      </c>
      <c r="BP1999" t="s">
        <v>1085</v>
      </c>
    </row>
    <row r="2000" spans="1:68" ht="12.75" customHeight="1" x14ac:dyDescent="0.3">
      <c r="A2000" s="60">
        <v>46114</v>
      </c>
      <c r="B2000" t="s">
        <v>74</v>
      </c>
      <c r="F2000" s="63">
        <v>29</v>
      </c>
      <c r="G2000">
        <v>14.5</v>
      </c>
      <c r="H2000">
        <v>141</v>
      </c>
      <c r="I2000">
        <v>141</v>
      </c>
      <c r="J2000" s="22">
        <v>112</v>
      </c>
      <c r="S2000" t="s">
        <v>75</v>
      </c>
      <c r="W2000">
        <v>2601222</v>
      </c>
      <c r="X2000" t="s">
        <v>1086</v>
      </c>
      <c r="Y2000" t="s">
        <v>95</v>
      </c>
      <c r="Z2000" t="s">
        <v>449</v>
      </c>
      <c r="AA2000" t="s">
        <v>1089</v>
      </c>
      <c r="AH2000" t="s">
        <v>1086</v>
      </c>
      <c r="AI2000" t="s">
        <v>1084</v>
      </c>
      <c r="AJ2000" t="s">
        <v>452</v>
      </c>
      <c r="AK2000">
        <v>841531551</v>
      </c>
      <c r="AO2000">
        <v>260001</v>
      </c>
      <c r="BG2000">
        <f t="shared" si="136"/>
        <v>0</v>
      </c>
      <c r="BH2000" s="22">
        <f t="shared" si="137"/>
        <v>-141</v>
      </c>
      <c r="BI2000" s="61" t="s">
        <v>72</v>
      </c>
      <c r="BJ2000" t="e">
        <f>+VLOOKUP(AH2000,Sheet4!A:A,1,FALSE())</f>
        <v>#N/A</v>
      </c>
      <c r="BO2000" s="62">
        <v>112</v>
      </c>
      <c r="BP2000" t="s">
        <v>1085</v>
      </c>
    </row>
    <row r="2001" spans="1:68" ht="12.75" customHeight="1" x14ac:dyDescent="0.3">
      <c r="A2001" s="60">
        <v>46114</v>
      </c>
      <c r="B2001" t="s">
        <v>74</v>
      </c>
      <c r="F2001" s="63">
        <v>22</v>
      </c>
      <c r="G2001">
        <v>11</v>
      </c>
      <c r="H2001">
        <v>107</v>
      </c>
      <c r="I2001">
        <v>107</v>
      </c>
      <c r="J2001" s="22">
        <v>85</v>
      </c>
      <c r="S2001" t="s">
        <v>75</v>
      </c>
      <c r="W2001">
        <v>2601222</v>
      </c>
      <c r="X2001" t="s">
        <v>1086</v>
      </c>
      <c r="Y2001" t="s">
        <v>95</v>
      </c>
      <c r="Z2001" t="s">
        <v>449</v>
      </c>
      <c r="AA2001" t="s">
        <v>1090</v>
      </c>
      <c r="AH2001" t="s">
        <v>1086</v>
      </c>
      <c r="AI2001" t="s">
        <v>1084</v>
      </c>
      <c r="AJ2001" t="s">
        <v>452</v>
      </c>
      <c r="AK2001">
        <v>841531551</v>
      </c>
      <c r="AO2001">
        <v>260001</v>
      </c>
      <c r="BG2001">
        <f t="shared" si="136"/>
        <v>0</v>
      </c>
      <c r="BH2001" s="22">
        <f t="shared" si="137"/>
        <v>-107</v>
      </c>
      <c r="BI2001" s="61" t="s">
        <v>72</v>
      </c>
      <c r="BJ2001" t="e">
        <f>+VLOOKUP(AH2001,Sheet4!A:A,1,FALSE())</f>
        <v>#N/A</v>
      </c>
      <c r="BO2001" s="62">
        <v>85</v>
      </c>
      <c r="BP2001" t="s">
        <v>1085</v>
      </c>
    </row>
    <row r="2002" spans="1:68" ht="12.75" customHeight="1" x14ac:dyDescent="0.3">
      <c r="A2002" s="60">
        <v>46114</v>
      </c>
      <c r="B2002" t="s">
        <v>74</v>
      </c>
      <c r="F2002" s="63">
        <v>45</v>
      </c>
      <c r="G2002">
        <v>22.5</v>
      </c>
      <c r="H2002">
        <v>220</v>
      </c>
      <c r="I2002">
        <v>220</v>
      </c>
      <c r="J2002" s="22">
        <v>175</v>
      </c>
      <c r="S2002" t="s">
        <v>75</v>
      </c>
      <c r="W2002">
        <v>2601222</v>
      </c>
      <c r="X2002" t="s">
        <v>1086</v>
      </c>
      <c r="Y2002" t="s">
        <v>95</v>
      </c>
      <c r="Z2002" t="s">
        <v>449</v>
      </c>
      <c r="AA2002" t="s">
        <v>1091</v>
      </c>
      <c r="AH2002" t="s">
        <v>1086</v>
      </c>
      <c r="AI2002" t="s">
        <v>1084</v>
      </c>
      <c r="AJ2002" t="s">
        <v>452</v>
      </c>
      <c r="AK2002">
        <v>841531551</v>
      </c>
      <c r="AO2002">
        <v>260001</v>
      </c>
      <c r="BG2002">
        <f t="shared" si="136"/>
        <v>0</v>
      </c>
      <c r="BH2002" s="22">
        <f t="shared" si="137"/>
        <v>-220</v>
      </c>
      <c r="BI2002" s="61" t="s">
        <v>72</v>
      </c>
      <c r="BJ2002" t="e">
        <f>+VLOOKUP(AH2002,Sheet4!A:A,1,FALSE())</f>
        <v>#N/A</v>
      </c>
      <c r="BO2002" s="62">
        <v>175</v>
      </c>
      <c r="BP2002" t="s">
        <v>1085</v>
      </c>
    </row>
    <row r="2003" spans="1:68" ht="12.75" customHeight="1" x14ac:dyDescent="0.3">
      <c r="A2003" s="60">
        <v>46114</v>
      </c>
      <c r="B2003" t="s">
        <v>74</v>
      </c>
      <c r="F2003" s="63">
        <v>4</v>
      </c>
      <c r="G2003">
        <v>2</v>
      </c>
      <c r="H2003">
        <v>19</v>
      </c>
      <c r="I2003">
        <v>19</v>
      </c>
      <c r="J2003" s="22">
        <v>15</v>
      </c>
      <c r="S2003" t="s">
        <v>75</v>
      </c>
      <c r="W2003">
        <v>2601222</v>
      </c>
      <c r="X2003" t="s">
        <v>1086</v>
      </c>
      <c r="Y2003" t="s">
        <v>95</v>
      </c>
      <c r="Z2003" t="s">
        <v>449</v>
      </c>
      <c r="AA2003" t="s">
        <v>1092</v>
      </c>
      <c r="AH2003" t="s">
        <v>1086</v>
      </c>
      <c r="AI2003" t="s">
        <v>1084</v>
      </c>
      <c r="AJ2003" t="s">
        <v>452</v>
      </c>
      <c r="AK2003">
        <v>841531551</v>
      </c>
      <c r="AO2003">
        <v>260001</v>
      </c>
      <c r="BG2003">
        <f t="shared" si="136"/>
        <v>0</v>
      </c>
      <c r="BH2003" s="22">
        <f t="shared" si="137"/>
        <v>-19</v>
      </c>
      <c r="BI2003" s="61" t="s">
        <v>72</v>
      </c>
      <c r="BJ2003" t="e">
        <f>+VLOOKUP(AH2003,Sheet4!A:A,1,FALSE())</f>
        <v>#N/A</v>
      </c>
      <c r="BO2003" s="62">
        <v>15</v>
      </c>
      <c r="BP2003" t="s">
        <v>1085</v>
      </c>
    </row>
    <row r="2004" spans="1:68" ht="12.75" customHeight="1" x14ac:dyDescent="0.3">
      <c r="A2004" s="60">
        <v>46114</v>
      </c>
      <c r="B2004" t="s">
        <v>74</v>
      </c>
      <c r="F2004" s="63">
        <v>101</v>
      </c>
      <c r="G2004">
        <v>50.5</v>
      </c>
      <c r="H2004">
        <v>493</v>
      </c>
      <c r="I2004">
        <v>493</v>
      </c>
      <c r="J2004" s="22">
        <v>392</v>
      </c>
      <c r="S2004" t="s">
        <v>75</v>
      </c>
      <c r="W2004">
        <v>2601222</v>
      </c>
      <c r="X2004" t="s">
        <v>1086</v>
      </c>
      <c r="Y2004" t="s">
        <v>95</v>
      </c>
      <c r="Z2004" t="s">
        <v>449</v>
      </c>
      <c r="AA2004" t="s">
        <v>1093</v>
      </c>
      <c r="AH2004" t="s">
        <v>1086</v>
      </c>
      <c r="AI2004" t="s">
        <v>1084</v>
      </c>
      <c r="AJ2004" t="s">
        <v>452</v>
      </c>
      <c r="AK2004">
        <v>841531551</v>
      </c>
      <c r="AO2004">
        <v>260001</v>
      </c>
      <c r="BG2004">
        <f t="shared" si="136"/>
        <v>0</v>
      </c>
      <c r="BH2004" s="22">
        <f t="shared" si="137"/>
        <v>-493</v>
      </c>
      <c r="BI2004" s="61" t="s">
        <v>72</v>
      </c>
      <c r="BJ2004" t="e">
        <f>+VLOOKUP(AH2004,Sheet4!A:A,1,FALSE())</f>
        <v>#N/A</v>
      </c>
      <c r="BO2004" s="62">
        <v>392</v>
      </c>
      <c r="BP2004" t="s">
        <v>1085</v>
      </c>
    </row>
    <row r="2005" spans="1:68" ht="12.75" customHeight="1" x14ac:dyDescent="0.3">
      <c r="A2005" s="60">
        <v>46114</v>
      </c>
      <c r="B2005" t="s">
        <v>74</v>
      </c>
      <c r="F2005" s="63">
        <v>17</v>
      </c>
      <c r="G2005">
        <v>8.5</v>
      </c>
      <c r="H2005">
        <v>83</v>
      </c>
      <c r="I2005">
        <v>83</v>
      </c>
      <c r="J2005" s="22">
        <v>66</v>
      </c>
      <c r="S2005" t="s">
        <v>75</v>
      </c>
      <c r="W2005">
        <v>2601222</v>
      </c>
      <c r="X2005" t="s">
        <v>1086</v>
      </c>
      <c r="Y2005" t="s">
        <v>95</v>
      </c>
      <c r="Z2005" t="s">
        <v>449</v>
      </c>
      <c r="AA2005" t="s">
        <v>1094</v>
      </c>
      <c r="AH2005" t="s">
        <v>1086</v>
      </c>
      <c r="AI2005" t="s">
        <v>1084</v>
      </c>
      <c r="AJ2005" t="s">
        <v>452</v>
      </c>
      <c r="AK2005">
        <v>841531551</v>
      </c>
      <c r="AO2005">
        <v>260001</v>
      </c>
      <c r="BG2005">
        <f t="shared" si="136"/>
        <v>0</v>
      </c>
      <c r="BH2005" s="22">
        <f t="shared" si="137"/>
        <v>-83</v>
      </c>
      <c r="BI2005" s="61" t="s">
        <v>72</v>
      </c>
      <c r="BJ2005" t="e">
        <f>+VLOOKUP(AH2005,Sheet4!A:A,1,FALSE())</f>
        <v>#N/A</v>
      </c>
      <c r="BO2005" s="62">
        <v>66</v>
      </c>
      <c r="BP2005" t="s">
        <v>1085</v>
      </c>
    </row>
    <row r="2006" spans="1:68" ht="12.75" customHeight="1" x14ac:dyDescent="0.3">
      <c r="A2006" s="60">
        <v>46114</v>
      </c>
      <c r="B2006" t="s">
        <v>74</v>
      </c>
      <c r="F2006" s="63">
        <v>19</v>
      </c>
      <c r="G2006">
        <v>9.5</v>
      </c>
      <c r="H2006">
        <v>93</v>
      </c>
      <c r="I2006">
        <v>93</v>
      </c>
      <c r="J2006" s="22">
        <v>74</v>
      </c>
      <c r="S2006" t="s">
        <v>75</v>
      </c>
      <c r="W2006">
        <v>2601222</v>
      </c>
      <c r="X2006" t="s">
        <v>1086</v>
      </c>
      <c r="Y2006" t="s">
        <v>95</v>
      </c>
      <c r="Z2006" t="s">
        <v>449</v>
      </c>
      <c r="AA2006" t="s">
        <v>1095</v>
      </c>
      <c r="AH2006" t="s">
        <v>1086</v>
      </c>
      <c r="AI2006" t="s">
        <v>1084</v>
      </c>
      <c r="AJ2006" t="s">
        <v>452</v>
      </c>
      <c r="AK2006">
        <v>841531551</v>
      </c>
      <c r="AO2006">
        <v>260001</v>
      </c>
      <c r="BG2006">
        <f t="shared" si="136"/>
        <v>0</v>
      </c>
      <c r="BH2006" s="22">
        <f t="shared" si="137"/>
        <v>-93</v>
      </c>
      <c r="BI2006" s="61" t="s">
        <v>72</v>
      </c>
      <c r="BJ2006" t="e">
        <f>+VLOOKUP(AH2006,Sheet4!A:A,1,FALSE())</f>
        <v>#N/A</v>
      </c>
      <c r="BO2006" s="62">
        <v>74</v>
      </c>
      <c r="BP2006" t="s">
        <v>1085</v>
      </c>
    </row>
    <row r="2007" spans="1:68" ht="12.75" customHeight="1" x14ac:dyDescent="0.3">
      <c r="A2007" s="60">
        <v>46114</v>
      </c>
      <c r="B2007" t="s">
        <v>76</v>
      </c>
      <c r="F2007">
        <v>560</v>
      </c>
      <c r="G2007">
        <v>560</v>
      </c>
      <c r="H2007">
        <v>2740</v>
      </c>
      <c r="I2007">
        <v>2740</v>
      </c>
      <c r="J2007" s="22">
        <v>2180</v>
      </c>
      <c r="S2007" t="s">
        <v>77</v>
      </c>
      <c r="W2007">
        <v>2601222</v>
      </c>
      <c r="X2007" t="s">
        <v>1086</v>
      </c>
      <c r="Y2007" t="s">
        <v>95</v>
      </c>
      <c r="Z2007" t="s">
        <v>449</v>
      </c>
      <c r="AA2007" t="s">
        <v>1087</v>
      </c>
      <c r="AH2007" t="s">
        <v>1086</v>
      </c>
      <c r="AI2007" t="s">
        <v>1084</v>
      </c>
      <c r="AJ2007" t="s">
        <v>452</v>
      </c>
      <c r="AK2007">
        <v>841531551</v>
      </c>
      <c r="AO2007">
        <v>260001</v>
      </c>
      <c r="BG2007">
        <f t="shared" si="136"/>
        <v>0</v>
      </c>
      <c r="BH2007" s="22">
        <f t="shared" si="137"/>
        <v>-2740</v>
      </c>
      <c r="BI2007" s="61" t="s">
        <v>72</v>
      </c>
      <c r="BJ2007" t="e">
        <f>+VLOOKUP(AH2007,Sheet4!A:A,1,FALSE())</f>
        <v>#N/A</v>
      </c>
      <c r="BO2007" s="62">
        <v>2180</v>
      </c>
      <c r="BP2007" t="s">
        <v>1085</v>
      </c>
    </row>
    <row r="2008" spans="1:68" ht="12.75" customHeight="1" x14ac:dyDescent="0.3">
      <c r="A2008" s="60">
        <v>46114</v>
      </c>
      <c r="B2008" t="s">
        <v>76</v>
      </c>
      <c r="F2008">
        <v>400</v>
      </c>
      <c r="G2008">
        <v>400</v>
      </c>
      <c r="H2008">
        <v>1960</v>
      </c>
      <c r="I2008">
        <v>1960</v>
      </c>
      <c r="J2008" s="22">
        <v>1560</v>
      </c>
      <c r="S2008" t="s">
        <v>77</v>
      </c>
      <c r="W2008">
        <v>2601222</v>
      </c>
      <c r="X2008" t="s">
        <v>1086</v>
      </c>
      <c r="Y2008" t="s">
        <v>95</v>
      </c>
      <c r="Z2008" t="s">
        <v>449</v>
      </c>
      <c r="AA2008" t="s">
        <v>1088</v>
      </c>
      <c r="AH2008" t="s">
        <v>1086</v>
      </c>
      <c r="AI2008" t="s">
        <v>1084</v>
      </c>
      <c r="AJ2008" t="s">
        <v>452</v>
      </c>
      <c r="AK2008">
        <v>841531551</v>
      </c>
      <c r="AO2008">
        <v>260001</v>
      </c>
      <c r="BG2008">
        <f t="shared" si="136"/>
        <v>0</v>
      </c>
      <c r="BH2008" s="22">
        <f t="shared" si="137"/>
        <v>-1960</v>
      </c>
      <c r="BI2008" s="61" t="s">
        <v>72</v>
      </c>
      <c r="BJ2008" t="e">
        <f>+VLOOKUP(AH2008,Sheet4!A:A,1,FALSE())</f>
        <v>#N/A</v>
      </c>
      <c r="BO2008" s="62">
        <v>1560</v>
      </c>
      <c r="BP2008" t="s">
        <v>1085</v>
      </c>
    </row>
    <row r="2009" spans="1:68" ht="12.75" customHeight="1" x14ac:dyDescent="0.3">
      <c r="A2009" s="60">
        <v>46114</v>
      </c>
      <c r="B2009" t="s">
        <v>76</v>
      </c>
      <c r="F2009">
        <v>580</v>
      </c>
      <c r="G2009">
        <v>580</v>
      </c>
      <c r="H2009">
        <v>2820</v>
      </c>
      <c r="I2009">
        <v>2820</v>
      </c>
      <c r="J2009" s="22">
        <v>2240</v>
      </c>
      <c r="S2009" t="s">
        <v>77</v>
      </c>
      <c r="W2009">
        <v>2601222</v>
      </c>
      <c r="X2009" t="s">
        <v>1086</v>
      </c>
      <c r="Y2009" t="s">
        <v>95</v>
      </c>
      <c r="Z2009" t="s">
        <v>449</v>
      </c>
      <c r="AA2009" t="s">
        <v>1089</v>
      </c>
      <c r="AH2009" t="s">
        <v>1086</v>
      </c>
      <c r="AI2009" t="s">
        <v>1084</v>
      </c>
      <c r="AJ2009" t="s">
        <v>452</v>
      </c>
      <c r="AK2009">
        <v>841531551</v>
      </c>
      <c r="AO2009">
        <v>260001</v>
      </c>
      <c r="BG2009">
        <f t="shared" si="136"/>
        <v>0</v>
      </c>
      <c r="BH2009" s="22">
        <f t="shared" si="137"/>
        <v>-2820</v>
      </c>
      <c r="BI2009" s="61" t="s">
        <v>72</v>
      </c>
      <c r="BJ2009" t="e">
        <f>+VLOOKUP(AH2009,Sheet4!A:A,1,FALSE())</f>
        <v>#N/A</v>
      </c>
      <c r="BO2009" s="62">
        <v>2240</v>
      </c>
      <c r="BP2009" t="s">
        <v>1085</v>
      </c>
    </row>
    <row r="2010" spans="1:68" ht="12.75" customHeight="1" x14ac:dyDescent="0.3">
      <c r="A2010" s="60">
        <v>46114</v>
      </c>
      <c r="B2010" t="s">
        <v>76</v>
      </c>
      <c r="F2010">
        <v>440</v>
      </c>
      <c r="G2010">
        <v>440</v>
      </c>
      <c r="H2010">
        <v>2140</v>
      </c>
      <c r="I2010">
        <v>2140</v>
      </c>
      <c r="J2010" s="22">
        <v>1700</v>
      </c>
      <c r="S2010" t="s">
        <v>77</v>
      </c>
      <c r="W2010">
        <v>2601222</v>
      </c>
      <c r="X2010" t="s">
        <v>1086</v>
      </c>
      <c r="Y2010" t="s">
        <v>95</v>
      </c>
      <c r="Z2010" t="s">
        <v>449</v>
      </c>
      <c r="AA2010" t="s">
        <v>1090</v>
      </c>
      <c r="AH2010" t="s">
        <v>1086</v>
      </c>
      <c r="AI2010" t="s">
        <v>1084</v>
      </c>
      <c r="AJ2010" t="s">
        <v>452</v>
      </c>
      <c r="AK2010">
        <v>841531551</v>
      </c>
      <c r="AO2010">
        <v>260001</v>
      </c>
      <c r="BG2010">
        <f t="shared" si="136"/>
        <v>0</v>
      </c>
      <c r="BH2010" s="22">
        <f t="shared" si="137"/>
        <v>-2140</v>
      </c>
      <c r="BI2010" s="61" t="s">
        <v>72</v>
      </c>
      <c r="BJ2010" t="e">
        <f>+VLOOKUP(AH2010,Sheet4!A:A,1,FALSE())</f>
        <v>#N/A</v>
      </c>
      <c r="BO2010" s="62">
        <v>1700</v>
      </c>
      <c r="BP2010" t="s">
        <v>1085</v>
      </c>
    </row>
    <row r="2011" spans="1:68" ht="12.75" customHeight="1" x14ac:dyDescent="0.3">
      <c r="A2011" s="60">
        <v>46114</v>
      </c>
      <c r="B2011" t="s">
        <v>76</v>
      </c>
      <c r="F2011">
        <v>900</v>
      </c>
      <c r="G2011">
        <v>900</v>
      </c>
      <c r="H2011">
        <v>4400</v>
      </c>
      <c r="I2011">
        <v>4400</v>
      </c>
      <c r="J2011" s="22">
        <v>3500</v>
      </c>
      <c r="S2011" t="s">
        <v>77</v>
      </c>
      <c r="W2011">
        <v>2601222</v>
      </c>
      <c r="X2011" t="s">
        <v>1086</v>
      </c>
      <c r="Y2011" t="s">
        <v>95</v>
      </c>
      <c r="Z2011" t="s">
        <v>449</v>
      </c>
      <c r="AA2011" t="s">
        <v>1091</v>
      </c>
      <c r="AH2011" t="s">
        <v>1086</v>
      </c>
      <c r="AI2011" t="s">
        <v>1084</v>
      </c>
      <c r="AJ2011" t="s">
        <v>452</v>
      </c>
      <c r="AK2011">
        <v>841531551</v>
      </c>
      <c r="AO2011">
        <v>260001</v>
      </c>
      <c r="BG2011">
        <f t="shared" si="136"/>
        <v>0</v>
      </c>
      <c r="BH2011" s="22">
        <f t="shared" si="137"/>
        <v>-4400</v>
      </c>
      <c r="BI2011" s="61" t="s">
        <v>72</v>
      </c>
      <c r="BJ2011" t="e">
        <f>+VLOOKUP(AH2011,Sheet4!A:A,1,FALSE())</f>
        <v>#N/A</v>
      </c>
      <c r="BO2011" s="62">
        <v>3500</v>
      </c>
      <c r="BP2011" t="s">
        <v>1085</v>
      </c>
    </row>
    <row r="2012" spans="1:68" ht="12.75" customHeight="1" x14ac:dyDescent="0.3">
      <c r="A2012" s="60">
        <v>46114</v>
      </c>
      <c r="B2012" t="s">
        <v>76</v>
      </c>
      <c r="F2012">
        <v>80</v>
      </c>
      <c r="G2012">
        <v>80</v>
      </c>
      <c r="H2012">
        <v>380</v>
      </c>
      <c r="I2012">
        <v>380</v>
      </c>
      <c r="J2012" s="22">
        <v>300</v>
      </c>
      <c r="S2012" t="s">
        <v>77</v>
      </c>
      <c r="W2012">
        <v>2601222</v>
      </c>
      <c r="X2012" t="s">
        <v>1086</v>
      </c>
      <c r="Y2012" t="s">
        <v>95</v>
      </c>
      <c r="Z2012" t="s">
        <v>449</v>
      </c>
      <c r="AA2012" t="s">
        <v>1092</v>
      </c>
      <c r="AH2012" t="s">
        <v>1086</v>
      </c>
      <c r="AI2012" t="s">
        <v>1084</v>
      </c>
      <c r="AJ2012" t="s">
        <v>452</v>
      </c>
      <c r="AK2012">
        <v>841531551</v>
      </c>
      <c r="AO2012">
        <v>260001</v>
      </c>
      <c r="BG2012">
        <f t="shared" si="136"/>
        <v>0</v>
      </c>
      <c r="BH2012" s="22">
        <f t="shared" si="137"/>
        <v>-380</v>
      </c>
      <c r="BI2012" s="61" t="s">
        <v>72</v>
      </c>
      <c r="BJ2012" t="e">
        <f>+VLOOKUP(AH2012,Sheet4!A:A,1,FALSE())</f>
        <v>#N/A</v>
      </c>
      <c r="BO2012" s="62">
        <v>300</v>
      </c>
      <c r="BP2012" t="s">
        <v>1085</v>
      </c>
    </row>
    <row r="2013" spans="1:68" ht="12.75" customHeight="1" x14ac:dyDescent="0.3">
      <c r="A2013" s="60">
        <v>46114</v>
      </c>
      <c r="B2013" t="s">
        <v>76</v>
      </c>
      <c r="F2013">
        <v>2020</v>
      </c>
      <c r="G2013">
        <v>2020</v>
      </c>
      <c r="H2013">
        <v>9860</v>
      </c>
      <c r="I2013">
        <v>9860</v>
      </c>
      <c r="J2013" s="22">
        <v>7840</v>
      </c>
      <c r="S2013" t="s">
        <v>77</v>
      </c>
      <c r="W2013">
        <v>2601222</v>
      </c>
      <c r="X2013" t="s">
        <v>1086</v>
      </c>
      <c r="Y2013" t="s">
        <v>95</v>
      </c>
      <c r="Z2013" t="s">
        <v>449</v>
      </c>
      <c r="AA2013" t="s">
        <v>1093</v>
      </c>
      <c r="AH2013" t="s">
        <v>1086</v>
      </c>
      <c r="AI2013" t="s">
        <v>1084</v>
      </c>
      <c r="AJ2013" t="s">
        <v>452</v>
      </c>
      <c r="AK2013">
        <v>841531551</v>
      </c>
      <c r="AO2013">
        <v>260001</v>
      </c>
      <c r="BG2013">
        <f t="shared" si="136"/>
        <v>0</v>
      </c>
      <c r="BH2013" s="22">
        <f t="shared" si="137"/>
        <v>-9860</v>
      </c>
      <c r="BI2013" s="61" t="s">
        <v>72</v>
      </c>
      <c r="BJ2013" t="e">
        <f>+VLOOKUP(AH2013,Sheet4!A:A,1,FALSE())</f>
        <v>#N/A</v>
      </c>
      <c r="BO2013" s="62">
        <v>7840</v>
      </c>
      <c r="BP2013" t="s">
        <v>1085</v>
      </c>
    </row>
    <row r="2014" spans="1:68" ht="12.75" customHeight="1" x14ac:dyDescent="0.3">
      <c r="A2014" s="60">
        <v>46114</v>
      </c>
      <c r="B2014" t="s">
        <v>76</v>
      </c>
      <c r="F2014">
        <v>340</v>
      </c>
      <c r="G2014">
        <v>340</v>
      </c>
      <c r="H2014">
        <v>1660</v>
      </c>
      <c r="I2014">
        <v>1660</v>
      </c>
      <c r="J2014" s="22">
        <v>1320</v>
      </c>
      <c r="S2014" t="s">
        <v>77</v>
      </c>
      <c r="W2014">
        <v>2601222</v>
      </c>
      <c r="X2014" t="s">
        <v>1086</v>
      </c>
      <c r="Y2014" t="s">
        <v>95</v>
      </c>
      <c r="Z2014" t="s">
        <v>449</v>
      </c>
      <c r="AA2014" t="s">
        <v>1094</v>
      </c>
      <c r="AH2014" t="s">
        <v>1086</v>
      </c>
      <c r="AI2014" t="s">
        <v>1084</v>
      </c>
      <c r="AJ2014" t="s">
        <v>452</v>
      </c>
      <c r="AK2014">
        <v>841531551</v>
      </c>
      <c r="AO2014">
        <v>260001</v>
      </c>
      <c r="BG2014">
        <f t="shared" si="136"/>
        <v>0</v>
      </c>
      <c r="BH2014" s="22">
        <f t="shared" si="137"/>
        <v>-1660</v>
      </c>
      <c r="BI2014" s="61" t="s">
        <v>72</v>
      </c>
      <c r="BJ2014" t="e">
        <f>+VLOOKUP(AH2014,Sheet4!A:A,1,FALSE())</f>
        <v>#N/A</v>
      </c>
      <c r="BO2014" s="62">
        <v>1320</v>
      </c>
      <c r="BP2014" t="s">
        <v>1085</v>
      </c>
    </row>
    <row r="2015" spans="1:68" ht="12.75" customHeight="1" x14ac:dyDescent="0.3">
      <c r="A2015" s="60">
        <v>46114</v>
      </c>
      <c r="B2015" t="s">
        <v>76</v>
      </c>
      <c r="F2015">
        <v>380</v>
      </c>
      <c r="G2015">
        <v>380</v>
      </c>
      <c r="H2015">
        <v>1860</v>
      </c>
      <c r="I2015">
        <v>1860</v>
      </c>
      <c r="J2015" s="22">
        <v>1480</v>
      </c>
      <c r="S2015" t="s">
        <v>77</v>
      </c>
      <c r="W2015">
        <v>2601222</v>
      </c>
      <c r="X2015" t="s">
        <v>1086</v>
      </c>
      <c r="Y2015" t="s">
        <v>95</v>
      </c>
      <c r="Z2015" t="s">
        <v>449</v>
      </c>
      <c r="AA2015" t="s">
        <v>1095</v>
      </c>
      <c r="AH2015" t="s">
        <v>1086</v>
      </c>
      <c r="AI2015" t="s">
        <v>1084</v>
      </c>
      <c r="AJ2015" t="s">
        <v>452</v>
      </c>
      <c r="AK2015">
        <v>841531551</v>
      </c>
      <c r="AO2015">
        <v>260001</v>
      </c>
      <c r="BG2015">
        <f t="shared" si="136"/>
        <v>0</v>
      </c>
      <c r="BH2015" s="22">
        <f t="shared" si="137"/>
        <v>-1860</v>
      </c>
      <c r="BI2015" s="61" t="s">
        <v>72</v>
      </c>
      <c r="BJ2015" t="e">
        <f>+VLOOKUP(AH2015,Sheet4!A:A,1,FALSE())</f>
        <v>#N/A</v>
      </c>
      <c r="BO2015" s="62">
        <v>1480</v>
      </c>
      <c r="BP2015" t="s">
        <v>1085</v>
      </c>
    </row>
    <row r="2016" spans="1:68" ht="12.75" customHeight="1" x14ac:dyDescent="0.3">
      <c r="A2016" s="60">
        <v>46114</v>
      </c>
      <c r="B2016" t="s">
        <v>78</v>
      </c>
      <c r="F2016" s="63">
        <v>28</v>
      </c>
      <c r="G2016">
        <v>14</v>
      </c>
      <c r="H2016">
        <v>137</v>
      </c>
      <c r="I2016">
        <v>137</v>
      </c>
      <c r="J2016" s="22">
        <v>109</v>
      </c>
      <c r="S2016" t="s">
        <v>79</v>
      </c>
      <c r="W2016">
        <v>2601222</v>
      </c>
      <c r="X2016" t="s">
        <v>1086</v>
      </c>
      <c r="Y2016" t="s">
        <v>95</v>
      </c>
      <c r="Z2016" t="s">
        <v>449</v>
      </c>
      <c r="AA2016" t="s">
        <v>1087</v>
      </c>
      <c r="AH2016" t="s">
        <v>1086</v>
      </c>
      <c r="AI2016" t="s">
        <v>1084</v>
      </c>
      <c r="AJ2016" t="s">
        <v>452</v>
      </c>
      <c r="AK2016">
        <v>841531551</v>
      </c>
      <c r="AO2016">
        <v>260001</v>
      </c>
      <c r="BG2016">
        <f t="shared" si="136"/>
        <v>0</v>
      </c>
      <c r="BH2016" s="22">
        <f t="shared" si="137"/>
        <v>-137</v>
      </c>
      <c r="BI2016" s="61" t="s">
        <v>72</v>
      </c>
      <c r="BJ2016" t="e">
        <f>+VLOOKUP(AH2016,Sheet4!A:A,1,FALSE())</f>
        <v>#N/A</v>
      </c>
      <c r="BO2016" s="62">
        <v>109</v>
      </c>
      <c r="BP2016" t="s">
        <v>1085</v>
      </c>
    </row>
    <row r="2017" spans="1:68" ht="12.75" customHeight="1" x14ac:dyDescent="0.3">
      <c r="A2017" s="60">
        <v>46114</v>
      </c>
      <c r="B2017" t="s">
        <v>78</v>
      </c>
      <c r="F2017" s="63">
        <v>20</v>
      </c>
      <c r="G2017">
        <v>10</v>
      </c>
      <c r="H2017">
        <v>98</v>
      </c>
      <c r="I2017">
        <v>98</v>
      </c>
      <c r="J2017" s="22">
        <v>78</v>
      </c>
      <c r="S2017" t="s">
        <v>79</v>
      </c>
      <c r="W2017">
        <v>2601222</v>
      </c>
      <c r="X2017" t="s">
        <v>1086</v>
      </c>
      <c r="Y2017" t="s">
        <v>95</v>
      </c>
      <c r="Z2017" t="s">
        <v>449</v>
      </c>
      <c r="AA2017" t="s">
        <v>1088</v>
      </c>
      <c r="AH2017" t="s">
        <v>1086</v>
      </c>
      <c r="AI2017" t="s">
        <v>1084</v>
      </c>
      <c r="AJ2017" t="s">
        <v>452</v>
      </c>
      <c r="AK2017">
        <v>841531551</v>
      </c>
      <c r="AO2017">
        <v>260001</v>
      </c>
      <c r="BG2017">
        <f t="shared" si="136"/>
        <v>0</v>
      </c>
      <c r="BH2017" s="22">
        <f t="shared" si="137"/>
        <v>-98</v>
      </c>
      <c r="BI2017" s="61" t="s">
        <v>72</v>
      </c>
      <c r="BJ2017" t="e">
        <f>+VLOOKUP(AH2017,Sheet4!A:A,1,FALSE())</f>
        <v>#N/A</v>
      </c>
      <c r="BO2017" s="62">
        <v>78</v>
      </c>
      <c r="BP2017" t="s">
        <v>1085</v>
      </c>
    </row>
    <row r="2018" spans="1:68" ht="12.75" customHeight="1" x14ac:dyDescent="0.3">
      <c r="A2018" s="60">
        <v>46114</v>
      </c>
      <c r="B2018" t="s">
        <v>78</v>
      </c>
      <c r="F2018" s="63">
        <v>29</v>
      </c>
      <c r="G2018">
        <v>14.5</v>
      </c>
      <c r="H2018">
        <v>141</v>
      </c>
      <c r="I2018">
        <v>141</v>
      </c>
      <c r="J2018" s="22">
        <v>112</v>
      </c>
      <c r="S2018" t="s">
        <v>79</v>
      </c>
      <c r="W2018">
        <v>2601222</v>
      </c>
      <c r="X2018" t="s">
        <v>1086</v>
      </c>
      <c r="Y2018" t="s">
        <v>95</v>
      </c>
      <c r="Z2018" t="s">
        <v>449</v>
      </c>
      <c r="AA2018" t="s">
        <v>1089</v>
      </c>
      <c r="AH2018" t="s">
        <v>1086</v>
      </c>
      <c r="AI2018" t="s">
        <v>1084</v>
      </c>
      <c r="AJ2018" t="s">
        <v>452</v>
      </c>
      <c r="AK2018">
        <v>841531551</v>
      </c>
      <c r="AO2018">
        <v>260001</v>
      </c>
      <c r="BG2018">
        <f t="shared" si="136"/>
        <v>0</v>
      </c>
      <c r="BH2018" s="22">
        <f t="shared" si="137"/>
        <v>-141</v>
      </c>
      <c r="BI2018" s="61" t="s">
        <v>72</v>
      </c>
      <c r="BJ2018" t="e">
        <f>+VLOOKUP(AH2018,Sheet4!A:A,1,FALSE())</f>
        <v>#N/A</v>
      </c>
      <c r="BO2018" s="62">
        <v>112</v>
      </c>
      <c r="BP2018" t="s">
        <v>1085</v>
      </c>
    </row>
    <row r="2019" spans="1:68" ht="12.75" customHeight="1" x14ac:dyDescent="0.3">
      <c r="A2019" s="60">
        <v>46114</v>
      </c>
      <c r="B2019" t="s">
        <v>78</v>
      </c>
      <c r="F2019" s="63">
        <v>22</v>
      </c>
      <c r="G2019">
        <v>11</v>
      </c>
      <c r="H2019">
        <v>107</v>
      </c>
      <c r="I2019">
        <v>107</v>
      </c>
      <c r="J2019" s="22">
        <v>85</v>
      </c>
      <c r="S2019" t="s">
        <v>79</v>
      </c>
      <c r="W2019">
        <v>2601222</v>
      </c>
      <c r="X2019" t="s">
        <v>1086</v>
      </c>
      <c r="Y2019" t="s">
        <v>95</v>
      </c>
      <c r="Z2019" t="s">
        <v>449</v>
      </c>
      <c r="AA2019" t="s">
        <v>1090</v>
      </c>
      <c r="AH2019" t="s">
        <v>1086</v>
      </c>
      <c r="AI2019" t="s">
        <v>1084</v>
      </c>
      <c r="AJ2019" t="s">
        <v>452</v>
      </c>
      <c r="AK2019">
        <v>841531551</v>
      </c>
      <c r="AO2019">
        <v>260001</v>
      </c>
      <c r="BG2019">
        <f t="shared" si="136"/>
        <v>0</v>
      </c>
      <c r="BH2019" s="22">
        <f t="shared" si="137"/>
        <v>-107</v>
      </c>
      <c r="BI2019" s="61" t="s">
        <v>72</v>
      </c>
      <c r="BJ2019" t="e">
        <f>+VLOOKUP(AH2019,Sheet4!A:A,1,FALSE())</f>
        <v>#N/A</v>
      </c>
      <c r="BO2019" s="62">
        <v>85</v>
      </c>
      <c r="BP2019" t="s">
        <v>1085</v>
      </c>
    </row>
    <row r="2020" spans="1:68" ht="12.75" customHeight="1" x14ac:dyDescent="0.3">
      <c r="A2020" s="60">
        <v>46114</v>
      </c>
      <c r="B2020" t="s">
        <v>78</v>
      </c>
      <c r="F2020" s="63">
        <v>45</v>
      </c>
      <c r="G2020">
        <v>22.5</v>
      </c>
      <c r="H2020">
        <v>220</v>
      </c>
      <c r="I2020">
        <v>220</v>
      </c>
      <c r="J2020" s="22">
        <v>175</v>
      </c>
      <c r="S2020" t="s">
        <v>79</v>
      </c>
      <c r="W2020">
        <v>2601222</v>
      </c>
      <c r="X2020" t="s">
        <v>1086</v>
      </c>
      <c r="Y2020" t="s">
        <v>95</v>
      </c>
      <c r="Z2020" t="s">
        <v>449</v>
      </c>
      <c r="AA2020" t="s">
        <v>1091</v>
      </c>
      <c r="AH2020" t="s">
        <v>1086</v>
      </c>
      <c r="AI2020" t="s">
        <v>1084</v>
      </c>
      <c r="AJ2020" t="s">
        <v>452</v>
      </c>
      <c r="AK2020">
        <v>841531551</v>
      </c>
      <c r="AO2020">
        <v>260001</v>
      </c>
      <c r="BG2020">
        <f t="shared" si="136"/>
        <v>0</v>
      </c>
      <c r="BH2020" s="22">
        <f t="shared" si="137"/>
        <v>-220</v>
      </c>
      <c r="BI2020" s="61" t="s">
        <v>72</v>
      </c>
      <c r="BJ2020" t="e">
        <f>+VLOOKUP(AH2020,Sheet4!A:A,1,FALSE())</f>
        <v>#N/A</v>
      </c>
      <c r="BO2020" s="62">
        <v>175</v>
      </c>
      <c r="BP2020" t="s">
        <v>1085</v>
      </c>
    </row>
    <row r="2021" spans="1:68" ht="12.75" customHeight="1" x14ac:dyDescent="0.3">
      <c r="A2021" s="60">
        <v>46114</v>
      </c>
      <c r="B2021" t="s">
        <v>78</v>
      </c>
      <c r="F2021" s="63">
        <v>4</v>
      </c>
      <c r="G2021">
        <v>2</v>
      </c>
      <c r="H2021">
        <v>19</v>
      </c>
      <c r="I2021">
        <v>19</v>
      </c>
      <c r="J2021" s="22">
        <v>15</v>
      </c>
      <c r="S2021" t="s">
        <v>79</v>
      </c>
      <c r="W2021">
        <v>2601222</v>
      </c>
      <c r="X2021" t="s">
        <v>1086</v>
      </c>
      <c r="Y2021" t="s">
        <v>95</v>
      </c>
      <c r="Z2021" t="s">
        <v>449</v>
      </c>
      <c r="AA2021" t="s">
        <v>1092</v>
      </c>
      <c r="AH2021" t="s">
        <v>1086</v>
      </c>
      <c r="AI2021" t="s">
        <v>1084</v>
      </c>
      <c r="AJ2021" t="s">
        <v>452</v>
      </c>
      <c r="AK2021">
        <v>841531551</v>
      </c>
      <c r="AO2021">
        <v>260001</v>
      </c>
      <c r="BG2021">
        <f t="shared" si="136"/>
        <v>0</v>
      </c>
      <c r="BH2021" s="22">
        <f t="shared" si="137"/>
        <v>-19</v>
      </c>
      <c r="BI2021" s="61" t="s">
        <v>72</v>
      </c>
      <c r="BJ2021" t="e">
        <f>+VLOOKUP(AH2021,Sheet4!A:A,1,FALSE())</f>
        <v>#N/A</v>
      </c>
      <c r="BO2021" s="62">
        <v>15</v>
      </c>
      <c r="BP2021" t="s">
        <v>1085</v>
      </c>
    </row>
    <row r="2022" spans="1:68" ht="12.75" customHeight="1" x14ac:dyDescent="0.3">
      <c r="A2022" s="60">
        <v>46114</v>
      </c>
      <c r="B2022" t="s">
        <v>78</v>
      </c>
      <c r="F2022" s="63">
        <v>101</v>
      </c>
      <c r="G2022">
        <v>50.5</v>
      </c>
      <c r="H2022">
        <v>493</v>
      </c>
      <c r="I2022">
        <v>493</v>
      </c>
      <c r="J2022" s="22">
        <v>392</v>
      </c>
      <c r="S2022" t="s">
        <v>79</v>
      </c>
      <c r="W2022">
        <v>2601222</v>
      </c>
      <c r="X2022" t="s">
        <v>1086</v>
      </c>
      <c r="Y2022" t="s">
        <v>95</v>
      </c>
      <c r="Z2022" t="s">
        <v>449</v>
      </c>
      <c r="AA2022" t="s">
        <v>1093</v>
      </c>
      <c r="AH2022" t="s">
        <v>1086</v>
      </c>
      <c r="AI2022" t="s">
        <v>1084</v>
      </c>
      <c r="AJ2022" t="s">
        <v>452</v>
      </c>
      <c r="AK2022">
        <v>841531551</v>
      </c>
      <c r="AO2022">
        <v>260001</v>
      </c>
      <c r="BG2022">
        <f t="shared" si="136"/>
        <v>0</v>
      </c>
      <c r="BH2022" s="22">
        <f t="shared" si="137"/>
        <v>-493</v>
      </c>
      <c r="BI2022" s="61" t="s">
        <v>72</v>
      </c>
      <c r="BJ2022" t="e">
        <f>+VLOOKUP(AH2022,Sheet4!A:A,1,FALSE())</f>
        <v>#N/A</v>
      </c>
      <c r="BO2022" s="62">
        <v>392</v>
      </c>
      <c r="BP2022" t="s">
        <v>1085</v>
      </c>
    </row>
    <row r="2023" spans="1:68" ht="12.75" customHeight="1" x14ac:dyDescent="0.3">
      <c r="A2023" s="60">
        <v>46114</v>
      </c>
      <c r="B2023" t="s">
        <v>78</v>
      </c>
      <c r="F2023" s="63">
        <v>17</v>
      </c>
      <c r="G2023">
        <v>8.5</v>
      </c>
      <c r="H2023">
        <v>83</v>
      </c>
      <c r="I2023">
        <v>83</v>
      </c>
      <c r="J2023" s="22">
        <v>66</v>
      </c>
      <c r="S2023" t="s">
        <v>79</v>
      </c>
      <c r="W2023">
        <v>2601222</v>
      </c>
      <c r="X2023" t="s">
        <v>1086</v>
      </c>
      <c r="Y2023" t="s">
        <v>95</v>
      </c>
      <c r="Z2023" t="s">
        <v>449</v>
      </c>
      <c r="AA2023" t="s">
        <v>1094</v>
      </c>
      <c r="AH2023" t="s">
        <v>1086</v>
      </c>
      <c r="AI2023" t="s">
        <v>1084</v>
      </c>
      <c r="AJ2023" t="s">
        <v>452</v>
      </c>
      <c r="AK2023">
        <v>841531551</v>
      </c>
      <c r="AO2023">
        <v>260001</v>
      </c>
      <c r="BG2023">
        <f t="shared" si="136"/>
        <v>0</v>
      </c>
      <c r="BH2023" s="22">
        <f t="shared" si="137"/>
        <v>-83</v>
      </c>
      <c r="BI2023" s="61" t="s">
        <v>72</v>
      </c>
      <c r="BJ2023" t="e">
        <f>+VLOOKUP(AH2023,Sheet4!A:A,1,FALSE())</f>
        <v>#N/A</v>
      </c>
      <c r="BO2023" s="62">
        <v>66</v>
      </c>
      <c r="BP2023" t="s">
        <v>1085</v>
      </c>
    </row>
    <row r="2024" spans="1:68" ht="12.75" customHeight="1" x14ac:dyDescent="0.3">
      <c r="A2024" s="60">
        <v>46114</v>
      </c>
      <c r="B2024" t="s">
        <v>78</v>
      </c>
      <c r="F2024" s="63">
        <v>19</v>
      </c>
      <c r="G2024">
        <v>9.5</v>
      </c>
      <c r="H2024">
        <v>93</v>
      </c>
      <c r="I2024">
        <v>93</v>
      </c>
      <c r="J2024" s="22">
        <v>74</v>
      </c>
      <c r="S2024" t="s">
        <v>79</v>
      </c>
      <c r="W2024">
        <v>2601222</v>
      </c>
      <c r="X2024" t="s">
        <v>1086</v>
      </c>
      <c r="Y2024" t="s">
        <v>95</v>
      </c>
      <c r="Z2024" t="s">
        <v>449</v>
      </c>
      <c r="AA2024" t="s">
        <v>1095</v>
      </c>
      <c r="AH2024" t="s">
        <v>1086</v>
      </c>
      <c r="AI2024" t="s">
        <v>1084</v>
      </c>
      <c r="AJ2024" t="s">
        <v>452</v>
      </c>
      <c r="AK2024">
        <v>841531551</v>
      </c>
      <c r="AO2024">
        <v>260001</v>
      </c>
      <c r="BG2024">
        <f t="shared" si="136"/>
        <v>0</v>
      </c>
      <c r="BH2024" s="22">
        <f t="shared" si="137"/>
        <v>-93</v>
      </c>
      <c r="BI2024" s="61" t="s">
        <v>72</v>
      </c>
      <c r="BJ2024" t="e">
        <f>+VLOOKUP(AH2024,Sheet4!A:A,1,FALSE())</f>
        <v>#N/A</v>
      </c>
      <c r="BO2024" s="62">
        <v>74</v>
      </c>
      <c r="BP2024" t="s">
        <v>1085</v>
      </c>
    </row>
    <row r="2025" spans="1:68" ht="12.75" customHeight="1" x14ac:dyDescent="0.3">
      <c r="A2025" s="60">
        <v>46114</v>
      </c>
      <c r="B2025" t="s">
        <v>80</v>
      </c>
      <c r="F2025">
        <v>350</v>
      </c>
      <c r="G2025">
        <v>350</v>
      </c>
      <c r="H2025">
        <v>1712.5</v>
      </c>
      <c r="I2025">
        <v>1712.5</v>
      </c>
      <c r="J2025" s="22">
        <v>1362.5</v>
      </c>
      <c r="S2025" t="s">
        <v>81</v>
      </c>
      <c r="W2025">
        <v>2601222</v>
      </c>
      <c r="X2025" t="s">
        <v>1086</v>
      </c>
      <c r="Y2025" t="s">
        <v>95</v>
      </c>
      <c r="Z2025" t="s">
        <v>449</v>
      </c>
      <c r="AA2025" t="s">
        <v>1087</v>
      </c>
      <c r="AH2025" t="s">
        <v>1086</v>
      </c>
      <c r="AI2025" t="s">
        <v>1084</v>
      </c>
      <c r="AJ2025" t="s">
        <v>452</v>
      </c>
      <c r="AK2025">
        <v>841531551</v>
      </c>
      <c r="AO2025">
        <v>260001</v>
      </c>
      <c r="BD2025" s="64">
        <v>350</v>
      </c>
      <c r="BG2025">
        <f t="shared" si="136"/>
        <v>350</v>
      </c>
      <c r="BH2025" s="22">
        <f t="shared" si="137"/>
        <v>-1362.5</v>
      </c>
      <c r="BI2025" s="67" t="s">
        <v>100</v>
      </c>
      <c r="BJ2025" t="e">
        <f>+VLOOKUP(AH2025,Sheet4!A:A,1,FALSE())</f>
        <v>#N/A</v>
      </c>
      <c r="BO2025" s="62">
        <v>1362.5</v>
      </c>
      <c r="BP2025" t="s">
        <v>1085</v>
      </c>
    </row>
    <row r="2026" spans="1:68" ht="12.75" customHeight="1" x14ac:dyDescent="0.3">
      <c r="A2026" s="60">
        <v>46114</v>
      </c>
      <c r="B2026" t="s">
        <v>80</v>
      </c>
      <c r="F2026">
        <v>250</v>
      </c>
      <c r="G2026">
        <v>250</v>
      </c>
      <c r="H2026">
        <v>1225</v>
      </c>
      <c r="I2026">
        <v>1225</v>
      </c>
      <c r="J2026" s="22">
        <v>975</v>
      </c>
      <c r="S2026" t="s">
        <v>81</v>
      </c>
      <c r="W2026">
        <v>2601222</v>
      </c>
      <c r="X2026" t="s">
        <v>1086</v>
      </c>
      <c r="Y2026" t="s">
        <v>95</v>
      </c>
      <c r="Z2026" t="s">
        <v>449</v>
      </c>
      <c r="AA2026" t="s">
        <v>1088</v>
      </c>
      <c r="AH2026" t="s">
        <v>1086</v>
      </c>
      <c r="AI2026" t="s">
        <v>1084</v>
      </c>
      <c r="AJ2026" t="s">
        <v>452</v>
      </c>
      <c r="AK2026">
        <v>841531551</v>
      </c>
      <c r="AO2026">
        <v>260001</v>
      </c>
      <c r="BD2026" s="64">
        <v>250</v>
      </c>
      <c r="BG2026">
        <f t="shared" si="136"/>
        <v>250</v>
      </c>
      <c r="BH2026" s="22">
        <f t="shared" si="137"/>
        <v>-975</v>
      </c>
      <c r="BI2026" s="67" t="s">
        <v>100</v>
      </c>
      <c r="BJ2026" t="e">
        <f>+VLOOKUP(AH2026,Sheet4!A:A,1,FALSE())</f>
        <v>#N/A</v>
      </c>
      <c r="BO2026" s="62">
        <v>975</v>
      </c>
      <c r="BP2026" t="s">
        <v>1085</v>
      </c>
    </row>
    <row r="2027" spans="1:68" ht="12.75" customHeight="1" x14ac:dyDescent="0.3">
      <c r="A2027" s="60">
        <v>46114</v>
      </c>
      <c r="B2027" t="s">
        <v>80</v>
      </c>
      <c r="F2027">
        <v>362.5</v>
      </c>
      <c r="G2027">
        <v>362.5</v>
      </c>
      <c r="H2027">
        <v>1762.5</v>
      </c>
      <c r="I2027">
        <v>1762.5</v>
      </c>
      <c r="J2027" s="22">
        <v>1400</v>
      </c>
      <c r="S2027" t="s">
        <v>81</v>
      </c>
      <c r="W2027">
        <v>2601222</v>
      </c>
      <c r="X2027" t="s">
        <v>1086</v>
      </c>
      <c r="Y2027" t="s">
        <v>95</v>
      </c>
      <c r="Z2027" t="s">
        <v>449</v>
      </c>
      <c r="AA2027" t="s">
        <v>1089</v>
      </c>
      <c r="AH2027" t="s">
        <v>1086</v>
      </c>
      <c r="AI2027" t="s">
        <v>1084</v>
      </c>
      <c r="AJ2027" t="s">
        <v>452</v>
      </c>
      <c r="AK2027">
        <v>841531551</v>
      </c>
      <c r="AO2027">
        <v>260001</v>
      </c>
      <c r="BD2027" s="64">
        <v>362</v>
      </c>
      <c r="BG2027">
        <f t="shared" si="136"/>
        <v>362</v>
      </c>
      <c r="BH2027" s="22">
        <f t="shared" si="137"/>
        <v>-1400.5</v>
      </c>
      <c r="BI2027" s="67" t="s">
        <v>100</v>
      </c>
      <c r="BJ2027" t="e">
        <f>+VLOOKUP(AH2027,Sheet4!A:A,1,FALSE())</f>
        <v>#N/A</v>
      </c>
      <c r="BO2027" s="62">
        <v>1400</v>
      </c>
      <c r="BP2027" t="s">
        <v>1085</v>
      </c>
    </row>
    <row r="2028" spans="1:68" ht="12.75" customHeight="1" x14ac:dyDescent="0.3">
      <c r="A2028" s="60">
        <v>46114</v>
      </c>
      <c r="B2028" t="s">
        <v>80</v>
      </c>
      <c r="F2028">
        <v>275</v>
      </c>
      <c r="G2028">
        <v>275</v>
      </c>
      <c r="H2028">
        <v>1337.5</v>
      </c>
      <c r="I2028">
        <v>1337.5</v>
      </c>
      <c r="J2028" s="22">
        <v>1062.5</v>
      </c>
      <c r="S2028" t="s">
        <v>81</v>
      </c>
      <c r="W2028">
        <v>2601222</v>
      </c>
      <c r="X2028" t="s">
        <v>1086</v>
      </c>
      <c r="Y2028" t="s">
        <v>95</v>
      </c>
      <c r="Z2028" t="s">
        <v>449</v>
      </c>
      <c r="AA2028" t="s">
        <v>1090</v>
      </c>
      <c r="AH2028" t="s">
        <v>1086</v>
      </c>
      <c r="AI2028" t="s">
        <v>1084</v>
      </c>
      <c r="AJ2028" t="s">
        <v>452</v>
      </c>
      <c r="AK2028">
        <v>841531551</v>
      </c>
      <c r="AO2028">
        <v>260001</v>
      </c>
      <c r="BD2028" s="64">
        <v>275</v>
      </c>
      <c r="BG2028">
        <f t="shared" si="136"/>
        <v>275</v>
      </c>
      <c r="BH2028" s="22">
        <f t="shared" si="137"/>
        <v>-1062.5</v>
      </c>
      <c r="BI2028" s="67" t="s">
        <v>100</v>
      </c>
      <c r="BJ2028" t="e">
        <f>+VLOOKUP(AH2028,Sheet4!A:A,1,FALSE())</f>
        <v>#N/A</v>
      </c>
      <c r="BO2028" s="62">
        <v>1062.5</v>
      </c>
      <c r="BP2028" t="s">
        <v>1085</v>
      </c>
    </row>
    <row r="2029" spans="1:68" ht="12.75" customHeight="1" x14ac:dyDescent="0.3">
      <c r="A2029" s="60">
        <v>46114</v>
      </c>
      <c r="B2029" t="s">
        <v>80</v>
      </c>
      <c r="F2029">
        <v>562.5</v>
      </c>
      <c r="G2029">
        <v>562.5</v>
      </c>
      <c r="H2029">
        <v>2750</v>
      </c>
      <c r="I2029">
        <v>2750</v>
      </c>
      <c r="J2029" s="22">
        <v>2187.5</v>
      </c>
      <c r="S2029" t="s">
        <v>81</v>
      </c>
      <c r="W2029">
        <v>2601222</v>
      </c>
      <c r="X2029" t="s">
        <v>1086</v>
      </c>
      <c r="Y2029" t="s">
        <v>95</v>
      </c>
      <c r="Z2029" t="s">
        <v>449</v>
      </c>
      <c r="AA2029" t="s">
        <v>1091</v>
      </c>
      <c r="AH2029" t="s">
        <v>1086</v>
      </c>
      <c r="AI2029" t="s">
        <v>1084</v>
      </c>
      <c r="AJ2029" t="s">
        <v>452</v>
      </c>
      <c r="AK2029">
        <v>841531551</v>
      </c>
      <c r="AO2029">
        <v>260001</v>
      </c>
      <c r="BD2029" s="64">
        <v>562</v>
      </c>
      <c r="BG2029">
        <f t="shared" si="136"/>
        <v>562</v>
      </c>
      <c r="BH2029" s="22">
        <f t="shared" si="137"/>
        <v>-2188</v>
      </c>
      <c r="BI2029" s="67" t="s">
        <v>100</v>
      </c>
      <c r="BJ2029" t="e">
        <f>+VLOOKUP(AH2029,Sheet4!A:A,1,FALSE())</f>
        <v>#N/A</v>
      </c>
      <c r="BO2029" s="62">
        <v>2187.5</v>
      </c>
      <c r="BP2029" t="s">
        <v>1085</v>
      </c>
    </row>
    <row r="2030" spans="1:68" ht="12.75" customHeight="1" x14ac:dyDescent="0.3">
      <c r="A2030" s="60">
        <v>46114</v>
      </c>
      <c r="B2030" t="s">
        <v>80</v>
      </c>
      <c r="F2030">
        <v>50</v>
      </c>
      <c r="G2030">
        <v>50</v>
      </c>
      <c r="H2030">
        <v>237.5</v>
      </c>
      <c r="I2030">
        <v>237.5</v>
      </c>
      <c r="J2030" s="22">
        <v>187.5</v>
      </c>
      <c r="S2030" t="s">
        <v>81</v>
      </c>
      <c r="W2030">
        <v>2601222</v>
      </c>
      <c r="X2030" t="s">
        <v>1086</v>
      </c>
      <c r="Y2030" t="s">
        <v>95</v>
      </c>
      <c r="Z2030" t="s">
        <v>449</v>
      </c>
      <c r="AA2030" t="s">
        <v>1092</v>
      </c>
      <c r="AH2030" t="s">
        <v>1086</v>
      </c>
      <c r="AI2030" t="s">
        <v>1084</v>
      </c>
      <c r="AJ2030" t="s">
        <v>452</v>
      </c>
      <c r="AK2030">
        <v>841531551</v>
      </c>
      <c r="AO2030">
        <v>260001</v>
      </c>
      <c r="BD2030" s="64">
        <v>50</v>
      </c>
      <c r="BG2030">
        <f t="shared" si="136"/>
        <v>50</v>
      </c>
      <c r="BH2030" s="22">
        <f t="shared" si="137"/>
        <v>-187.5</v>
      </c>
      <c r="BI2030" s="67" t="s">
        <v>100</v>
      </c>
      <c r="BJ2030" t="e">
        <f>+VLOOKUP(AH2030,Sheet4!A:A,1,FALSE())</f>
        <v>#N/A</v>
      </c>
      <c r="BO2030" s="62">
        <v>187.5</v>
      </c>
      <c r="BP2030" t="s">
        <v>1085</v>
      </c>
    </row>
    <row r="2031" spans="1:68" ht="12.75" customHeight="1" x14ac:dyDescent="0.3">
      <c r="A2031" s="60">
        <v>46114</v>
      </c>
      <c r="B2031" t="s">
        <v>80</v>
      </c>
      <c r="F2031">
        <v>1262.5</v>
      </c>
      <c r="G2031">
        <v>1262.5</v>
      </c>
      <c r="H2031">
        <v>6162.5</v>
      </c>
      <c r="I2031">
        <v>6162.5</v>
      </c>
      <c r="J2031" s="22">
        <v>4900</v>
      </c>
      <c r="S2031" t="s">
        <v>81</v>
      </c>
      <c r="W2031">
        <v>2601222</v>
      </c>
      <c r="X2031" t="s">
        <v>1086</v>
      </c>
      <c r="Y2031" t="s">
        <v>95</v>
      </c>
      <c r="Z2031" t="s">
        <v>449</v>
      </c>
      <c r="AA2031" t="s">
        <v>1093</v>
      </c>
      <c r="AH2031" t="s">
        <v>1086</v>
      </c>
      <c r="AI2031" t="s">
        <v>1084</v>
      </c>
      <c r="AJ2031" t="s">
        <v>452</v>
      </c>
      <c r="AK2031">
        <v>841531551</v>
      </c>
      <c r="AO2031">
        <v>260001</v>
      </c>
      <c r="BD2031" s="64">
        <v>1262</v>
      </c>
      <c r="BG2031">
        <f t="shared" si="136"/>
        <v>1262</v>
      </c>
      <c r="BH2031" s="22">
        <f t="shared" si="137"/>
        <v>-4900.5</v>
      </c>
      <c r="BI2031" s="67" t="s">
        <v>100</v>
      </c>
      <c r="BJ2031" t="e">
        <f>+VLOOKUP(AH2031,Sheet4!A:A,1,FALSE())</f>
        <v>#N/A</v>
      </c>
      <c r="BO2031" s="62">
        <v>4900</v>
      </c>
      <c r="BP2031" t="s">
        <v>1085</v>
      </c>
    </row>
    <row r="2032" spans="1:68" ht="12.75" customHeight="1" x14ac:dyDescent="0.3">
      <c r="A2032" s="60">
        <v>46114</v>
      </c>
      <c r="B2032" t="s">
        <v>80</v>
      </c>
      <c r="F2032">
        <v>212.5</v>
      </c>
      <c r="G2032">
        <v>212.5</v>
      </c>
      <c r="H2032">
        <v>1037.5</v>
      </c>
      <c r="I2032">
        <v>1037.5</v>
      </c>
      <c r="J2032" s="22">
        <v>825</v>
      </c>
      <c r="S2032" t="s">
        <v>81</v>
      </c>
      <c r="W2032">
        <v>2601222</v>
      </c>
      <c r="X2032" t="s">
        <v>1086</v>
      </c>
      <c r="Y2032" t="s">
        <v>95</v>
      </c>
      <c r="Z2032" t="s">
        <v>449</v>
      </c>
      <c r="AA2032" t="s">
        <v>1094</v>
      </c>
      <c r="AH2032" t="s">
        <v>1086</v>
      </c>
      <c r="AI2032" t="s">
        <v>1084</v>
      </c>
      <c r="AJ2032" t="s">
        <v>452</v>
      </c>
      <c r="AK2032">
        <v>841531551</v>
      </c>
      <c r="AO2032">
        <v>260001</v>
      </c>
      <c r="BD2032" s="64">
        <v>212</v>
      </c>
      <c r="BG2032">
        <f t="shared" si="136"/>
        <v>212</v>
      </c>
      <c r="BH2032" s="22">
        <f t="shared" si="137"/>
        <v>-825.5</v>
      </c>
      <c r="BI2032" s="67" t="s">
        <v>100</v>
      </c>
      <c r="BJ2032" t="e">
        <f>+VLOOKUP(AH2032,Sheet4!A:A,1,FALSE())</f>
        <v>#N/A</v>
      </c>
      <c r="BO2032" s="62">
        <v>825</v>
      </c>
      <c r="BP2032" t="s">
        <v>1085</v>
      </c>
    </row>
    <row r="2033" spans="1:68" ht="12.75" customHeight="1" x14ac:dyDescent="0.3">
      <c r="A2033" s="60">
        <v>46114</v>
      </c>
      <c r="B2033" t="s">
        <v>80</v>
      </c>
      <c r="F2033">
        <v>237.5</v>
      </c>
      <c r="G2033">
        <v>237.5</v>
      </c>
      <c r="H2033">
        <v>1162.5</v>
      </c>
      <c r="I2033">
        <v>1162.5</v>
      </c>
      <c r="J2033" s="22">
        <v>925</v>
      </c>
      <c r="S2033" t="s">
        <v>81</v>
      </c>
      <c r="W2033">
        <v>2601222</v>
      </c>
      <c r="X2033" t="s">
        <v>1086</v>
      </c>
      <c r="Y2033" t="s">
        <v>95</v>
      </c>
      <c r="Z2033" t="s">
        <v>449</v>
      </c>
      <c r="AA2033" t="s">
        <v>1095</v>
      </c>
      <c r="AH2033" t="s">
        <v>1086</v>
      </c>
      <c r="AI2033" t="s">
        <v>1084</v>
      </c>
      <c r="AJ2033" t="s">
        <v>452</v>
      </c>
      <c r="AK2033">
        <v>841531551</v>
      </c>
      <c r="AO2033">
        <v>260001</v>
      </c>
      <c r="BD2033" s="64">
        <v>238</v>
      </c>
      <c r="BG2033">
        <f t="shared" si="136"/>
        <v>238</v>
      </c>
      <c r="BH2033" s="22">
        <f t="shared" si="137"/>
        <v>-924.5</v>
      </c>
      <c r="BI2033" s="67" t="s">
        <v>100</v>
      </c>
      <c r="BJ2033" t="e">
        <f>+VLOOKUP(AH2033,Sheet4!A:A,1,FALSE())</f>
        <v>#N/A</v>
      </c>
      <c r="BO2033" s="62">
        <v>925</v>
      </c>
      <c r="BP2033" t="s">
        <v>1085</v>
      </c>
    </row>
    <row r="2034" spans="1:68" ht="12.75" customHeight="1" x14ac:dyDescent="0.3">
      <c r="A2034" s="60">
        <v>46114</v>
      </c>
      <c r="B2034" t="s">
        <v>63</v>
      </c>
      <c r="F2034">
        <v>735</v>
      </c>
      <c r="G2034">
        <v>735</v>
      </c>
      <c r="H2034" s="22">
        <v>570</v>
      </c>
      <c r="I2034" s="22">
        <v>570</v>
      </c>
      <c r="J2034" s="22">
        <f t="shared" ref="J2034:J2065" si="138">I2034-G2034</f>
        <v>-165</v>
      </c>
      <c r="K2034" t="s">
        <v>109</v>
      </c>
      <c r="L2034" s="22"/>
      <c r="M2034" s="22"/>
      <c r="S2034" t="s">
        <v>65</v>
      </c>
      <c r="W2034">
        <v>2601223</v>
      </c>
      <c r="X2034" t="s">
        <v>1096</v>
      </c>
      <c r="Y2034" t="s">
        <v>67</v>
      </c>
      <c r="Z2034" t="s">
        <v>196</v>
      </c>
      <c r="AA2034" t="s">
        <v>1097</v>
      </c>
      <c r="AH2034" t="s">
        <v>1096</v>
      </c>
      <c r="AI2034" t="s">
        <v>1098</v>
      </c>
      <c r="AJ2034" t="s">
        <v>199</v>
      </c>
      <c r="AK2034" t="s">
        <v>200</v>
      </c>
      <c r="AO2034">
        <v>260001</v>
      </c>
      <c r="BC2034" s="22">
        <v>-165</v>
      </c>
      <c r="BG2034">
        <f t="shared" si="136"/>
        <v>0</v>
      </c>
      <c r="BH2034" s="22">
        <f t="shared" si="137"/>
        <v>-570</v>
      </c>
      <c r="BI2034" s="61" t="s">
        <v>72</v>
      </c>
      <c r="BJ2034" t="e">
        <f>+VLOOKUP(AH2034,Sheet4!A:A,1,FALSE())</f>
        <v>#N/A</v>
      </c>
      <c r="BO2034" s="62">
        <f t="shared" ref="BO2034:BO2065" si="139">+I2034+-H2034</f>
        <v>0</v>
      </c>
      <c r="BP2034" t="s">
        <v>1099</v>
      </c>
    </row>
    <row r="2035" spans="1:68" ht="12.75" customHeight="1" x14ac:dyDescent="0.3">
      <c r="A2035" s="60">
        <v>46114</v>
      </c>
      <c r="B2035" t="s">
        <v>74</v>
      </c>
      <c r="F2035" s="63">
        <v>49</v>
      </c>
      <c r="G2035">
        <v>24.5</v>
      </c>
      <c r="H2035" s="22">
        <v>38</v>
      </c>
      <c r="I2035" s="22">
        <v>38</v>
      </c>
      <c r="J2035" s="22">
        <f t="shared" si="138"/>
        <v>13.5</v>
      </c>
      <c r="L2035" s="22"/>
      <c r="M2035" s="22"/>
      <c r="S2035" t="s">
        <v>75</v>
      </c>
      <c r="W2035">
        <v>2601223</v>
      </c>
      <c r="X2035" t="s">
        <v>1096</v>
      </c>
      <c r="Y2035" t="s">
        <v>67</v>
      </c>
      <c r="Z2035" t="s">
        <v>196</v>
      </c>
      <c r="AA2035" t="s">
        <v>1097</v>
      </c>
      <c r="AH2035" t="s">
        <v>1096</v>
      </c>
      <c r="AI2035" t="s">
        <v>1098</v>
      </c>
      <c r="AJ2035" t="s">
        <v>199</v>
      </c>
      <c r="AK2035" t="s">
        <v>200</v>
      </c>
      <c r="AO2035">
        <v>260001</v>
      </c>
      <c r="BC2035" s="22">
        <v>-11</v>
      </c>
      <c r="BG2035">
        <f t="shared" si="136"/>
        <v>0</v>
      </c>
      <c r="BH2035" s="22">
        <f t="shared" si="137"/>
        <v>-38</v>
      </c>
      <c r="BI2035" s="61" t="s">
        <v>72</v>
      </c>
      <c r="BJ2035" t="e">
        <f>+VLOOKUP(AH2035,Sheet4!A:A,1,FALSE())</f>
        <v>#N/A</v>
      </c>
      <c r="BO2035" s="62">
        <f t="shared" si="139"/>
        <v>0</v>
      </c>
      <c r="BP2035" t="s">
        <v>1099</v>
      </c>
    </row>
    <row r="2036" spans="1:68" ht="12.75" customHeight="1" x14ac:dyDescent="0.3">
      <c r="A2036" s="60">
        <v>46114</v>
      </c>
      <c r="B2036" t="s">
        <v>76</v>
      </c>
      <c r="F2036">
        <v>980</v>
      </c>
      <c r="G2036">
        <v>980</v>
      </c>
      <c r="H2036" s="22">
        <v>760</v>
      </c>
      <c r="I2036" s="22">
        <v>760</v>
      </c>
      <c r="J2036" s="22">
        <f t="shared" si="138"/>
        <v>-220</v>
      </c>
      <c r="L2036" s="22"/>
      <c r="M2036" s="22"/>
      <c r="S2036" t="s">
        <v>77</v>
      </c>
      <c r="W2036">
        <v>2601223</v>
      </c>
      <c r="X2036" t="s">
        <v>1096</v>
      </c>
      <c r="Y2036" t="s">
        <v>67</v>
      </c>
      <c r="Z2036" t="s">
        <v>196</v>
      </c>
      <c r="AA2036" t="s">
        <v>1097</v>
      </c>
      <c r="AH2036" t="s">
        <v>1096</v>
      </c>
      <c r="AI2036" t="s">
        <v>1098</v>
      </c>
      <c r="AJ2036" t="s">
        <v>199</v>
      </c>
      <c r="AK2036" t="s">
        <v>200</v>
      </c>
      <c r="AO2036">
        <v>260001</v>
      </c>
      <c r="BC2036" s="22">
        <v>-220</v>
      </c>
      <c r="BG2036">
        <f t="shared" si="136"/>
        <v>0</v>
      </c>
      <c r="BH2036" s="22">
        <f t="shared" si="137"/>
        <v>-760</v>
      </c>
      <c r="BI2036" s="61" t="s">
        <v>72</v>
      </c>
      <c r="BJ2036" t="e">
        <f>+VLOOKUP(AH2036,Sheet4!A:A,1,FALSE())</f>
        <v>#N/A</v>
      </c>
      <c r="BO2036" s="62">
        <f t="shared" si="139"/>
        <v>0</v>
      </c>
      <c r="BP2036" t="s">
        <v>1099</v>
      </c>
    </row>
    <row r="2037" spans="1:68" ht="12.75" customHeight="1" x14ac:dyDescent="0.3">
      <c r="A2037" s="60">
        <v>46114</v>
      </c>
      <c r="B2037" t="s">
        <v>78</v>
      </c>
      <c r="F2037" s="63">
        <v>42</v>
      </c>
      <c r="G2037">
        <v>21</v>
      </c>
      <c r="H2037" s="22">
        <v>26</v>
      </c>
      <c r="I2037" s="22">
        <v>26</v>
      </c>
      <c r="J2037" s="22">
        <f t="shared" si="138"/>
        <v>5</v>
      </c>
      <c r="L2037" s="22"/>
      <c r="M2037" s="22"/>
      <c r="S2037" t="s">
        <v>79</v>
      </c>
      <c r="W2037">
        <v>2601223</v>
      </c>
      <c r="X2037" t="s">
        <v>1096</v>
      </c>
      <c r="Y2037" t="s">
        <v>67</v>
      </c>
      <c r="Z2037" t="s">
        <v>196</v>
      </c>
      <c r="AA2037" t="s">
        <v>1097</v>
      </c>
      <c r="AH2037" t="s">
        <v>1096</v>
      </c>
      <c r="AI2037" t="s">
        <v>1098</v>
      </c>
      <c r="AJ2037" t="s">
        <v>199</v>
      </c>
      <c r="AK2037" t="s">
        <v>200</v>
      </c>
      <c r="AO2037">
        <v>260001</v>
      </c>
      <c r="BC2037" s="22">
        <v>-16</v>
      </c>
      <c r="BG2037">
        <f t="shared" si="136"/>
        <v>0</v>
      </c>
      <c r="BH2037" s="22">
        <f t="shared" si="137"/>
        <v>-26</v>
      </c>
      <c r="BI2037" s="61" t="s">
        <v>72</v>
      </c>
      <c r="BJ2037" t="e">
        <f>+VLOOKUP(AH2037,Sheet4!A:A,1,FALSE())</f>
        <v>#N/A</v>
      </c>
      <c r="BO2037" s="62">
        <f t="shared" si="139"/>
        <v>0</v>
      </c>
      <c r="BP2037" t="s">
        <v>1099</v>
      </c>
    </row>
    <row r="2038" spans="1:68" ht="12.75" customHeight="1" x14ac:dyDescent="0.3">
      <c r="A2038" s="60">
        <v>46114</v>
      </c>
      <c r="B2038" t="s">
        <v>80</v>
      </c>
      <c r="F2038">
        <v>525</v>
      </c>
      <c r="G2038">
        <v>525</v>
      </c>
      <c r="H2038" s="22">
        <v>325</v>
      </c>
      <c r="I2038" s="22">
        <v>325</v>
      </c>
      <c r="J2038" s="22">
        <f t="shared" si="138"/>
        <v>-200</v>
      </c>
      <c r="L2038" s="22">
        <f>I2038/12.5</f>
        <v>26</v>
      </c>
      <c r="M2038" s="22"/>
      <c r="S2038" t="s">
        <v>81</v>
      </c>
      <c r="W2038">
        <v>2601223</v>
      </c>
      <c r="X2038" t="s">
        <v>1096</v>
      </c>
      <c r="Y2038" t="s">
        <v>67</v>
      </c>
      <c r="Z2038" t="s">
        <v>196</v>
      </c>
      <c r="AA2038" t="s">
        <v>1097</v>
      </c>
      <c r="AH2038" t="s">
        <v>1096</v>
      </c>
      <c r="AI2038" t="s">
        <v>1098</v>
      </c>
      <c r="AJ2038" t="s">
        <v>199</v>
      </c>
      <c r="AK2038" t="s">
        <v>200</v>
      </c>
      <c r="AO2038">
        <v>260001</v>
      </c>
      <c r="BC2038" s="22">
        <v>-200</v>
      </c>
      <c r="BG2038">
        <f t="shared" si="136"/>
        <v>0</v>
      </c>
      <c r="BH2038" s="22">
        <f t="shared" si="137"/>
        <v>-325</v>
      </c>
      <c r="BI2038" s="61" t="s">
        <v>72</v>
      </c>
      <c r="BJ2038" t="e">
        <f>+VLOOKUP(AH2038,Sheet4!A:A,1,FALSE())</f>
        <v>#N/A</v>
      </c>
      <c r="BO2038" s="62">
        <f t="shared" si="139"/>
        <v>0</v>
      </c>
      <c r="BP2038" t="s">
        <v>1099</v>
      </c>
    </row>
    <row r="2039" spans="1:68" ht="12.75" customHeight="1" x14ac:dyDescent="0.3">
      <c r="A2039" s="60">
        <v>46114</v>
      </c>
      <c r="B2039" t="s">
        <v>82</v>
      </c>
      <c r="F2039" s="63">
        <v>21</v>
      </c>
      <c r="G2039">
        <v>10.5</v>
      </c>
      <c r="H2039" s="22">
        <v>36</v>
      </c>
      <c r="I2039" s="22">
        <v>36</v>
      </c>
      <c r="J2039" s="22">
        <f t="shared" si="138"/>
        <v>25.5</v>
      </c>
      <c r="L2039" s="22"/>
      <c r="M2039" s="22"/>
      <c r="S2039" t="s">
        <v>83</v>
      </c>
      <c r="W2039">
        <v>2601223</v>
      </c>
      <c r="X2039" t="s">
        <v>1096</v>
      </c>
      <c r="Y2039" t="s">
        <v>67</v>
      </c>
      <c r="Z2039" t="s">
        <v>196</v>
      </c>
      <c r="AA2039" t="s">
        <v>1097</v>
      </c>
      <c r="AH2039" t="s">
        <v>1096</v>
      </c>
      <c r="AI2039" t="s">
        <v>1098</v>
      </c>
      <c r="AJ2039" t="s">
        <v>199</v>
      </c>
      <c r="AK2039" t="s">
        <v>200</v>
      </c>
      <c r="AO2039">
        <v>260001</v>
      </c>
      <c r="BC2039" s="22">
        <v>15</v>
      </c>
      <c r="BG2039">
        <f t="shared" si="136"/>
        <v>0</v>
      </c>
      <c r="BH2039" s="22">
        <f t="shared" si="137"/>
        <v>-36</v>
      </c>
      <c r="BI2039" s="61" t="s">
        <v>72</v>
      </c>
      <c r="BJ2039" t="e">
        <f>+VLOOKUP(AH2039,Sheet4!A:A,1,FALSE())</f>
        <v>#N/A</v>
      </c>
      <c r="BO2039" s="62">
        <f t="shared" si="139"/>
        <v>0</v>
      </c>
      <c r="BP2039" t="s">
        <v>1099</v>
      </c>
    </row>
    <row r="2040" spans="1:68" ht="12.75" customHeight="1" x14ac:dyDescent="0.3">
      <c r="A2040" s="60">
        <v>46114</v>
      </c>
      <c r="B2040" t="s">
        <v>84</v>
      </c>
      <c r="F2040">
        <v>350</v>
      </c>
      <c r="G2040">
        <v>350</v>
      </c>
      <c r="H2040" s="22">
        <v>600</v>
      </c>
      <c r="I2040" s="22">
        <v>600</v>
      </c>
      <c r="J2040" s="22">
        <f t="shared" si="138"/>
        <v>250</v>
      </c>
      <c r="L2040" s="22"/>
      <c r="M2040" s="22">
        <f>I2040/50</f>
        <v>12</v>
      </c>
      <c r="S2040" t="s">
        <v>85</v>
      </c>
      <c r="W2040">
        <v>2601223</v>
      </c>
      <c r="X2040" t="s">
        <v>1096</v>
      </c>
      <c r="Y2040" t="s">
        <v>67</v>
      </c>
      <c r="Z2040" t="s">
        <v>196</v>
      </c>
      <c r="AA2040" t="s">
        <v>1097</v>
      </c>
      <c r="AH2040" t="s">
        <v>1096</v>
      </c>
      <c r="AI2040" t="s">
        <v>1098</v>
      </c>
      <c r="AJ2040" t="s">
        <v>199</v>
      </c>
      <c r="AK2040" t="s">
        <v>200</v>
      </c>
      <c r="AO2040">
        <v>260001</v>
      </c>
      <c r="BC2040" s="22">
        <v>250</v>
      </c>
      <c r="BG2040">
        <f t="shared" si="136"/>
        <v>0</v>
      </c>
      <c r="BH2040" s="22">
        <f t="shared" si="137"/>
        <v>-600</v>
      </c>
      <c r="BI2040" s="61" t="s">
        <v>72</v>
      </c>
      <c r="BJ2040" t="e">
        <f>+VLOOKUP(AH2040,Sheet4!A:A,1,FALSE())</f>
        <v>#N/A</v>
      </c>
      <c r="BO2040" s="62">
        <f t="shared" si="139"/>
        <v>0</v>
      </c>
      <c r="BP2040" t="s">
        <v>1099</v>
      </c>
    </row>
    <row r="2041" spans="1:68" ht="12.75" customHeight="1" x14ac:dyDescent="0.3">
      <c r="A2041" s="60">
        <v>46114</v>
      </c>
      <c r="B2041" t="s">
        <v>63</v>
      </c>
      <c r="F2041">
        <v>135</v>
      </c>
      <c r="G2041">
        <v>135</v>
      </c>
      <c r="H2041" s="22">
        <v>0</v>
      </c>
      <c r="I2041" s="22">
        <v>0</v>
      </c>
      <c r="J2041" s="22">
        <f t="shared" si="138"/>
        <v>-135</v>
      </c>
      <c r="K2041" t="s">
        <v>64</v>
      </c>
      <c r="L2041" s="22"/>
      <c r="M2041" s="22"/>
      <c r="S2041" t="s">
        <v>65</v>
      </c>
      <c r="W2041">
        <v>2601224</v>
      </c>
      <c r="X2041" t="s">
        <v>1100</v>
      </c>
      <c r="Y2041" t="s">
        <v>67</v>
      </c>
      <c r="Z2041" t="s">
        <v>946</v>
      </c>
      <c r="AA2041" t="s">
        <v>1101</v>
      </c>
      <c r="AH2041" t="s">
        <v>1100</v>
      </c>
      <c r="AI2041" t="s">
        <v>1102</v>
      </c>
      <c r="AJ2041" t="s">
        <v>949</v>
      </c>
      <c r="AK2041">
        <v>878543976</v>
      </c>
      <c r="AO2041">
        <v>260001</v>
      </c>
      <c r="BC2041" s="22">
        <v>-135</v>
      </c>
      <c r="BG2041">
        <f t="shared" si="136"/>
        <v>0</v>
      </c>
      <c r="BH2041" s="22">
        <f t="shared" si="137"/>
        <v>0</v>
      </c>
      <c r="BI2041" s="61" t="s">
        <v>72</v>
      </c>
      <c r="BJ2041" t="e">
        <f>+VLOOKUP(AH2041,Sheet4!A:A,1,FALSE())</f>
        <v>#N/A</v>
      </c>
      <c r="BO2041" s="62">
        <f t="shared" si="139"/>
        <v>0</v>
      </c>
      <c r="BP2041" t="s">
        <v>1103</v>
      </c>
    </row>
    <row r="2042" spans="1:68" ht="12.75" customHeight="1" x14ac:dyDescent="0.3">
      <c r="A2042" s="60">
        <v>46114</v>
      </c>
      <c r="B2042" t="s">
        <v>63</v>
      </c>
      <c r="F2042">
        <v>120</v>
      </c>
      <c r="G2042">
        <v>120</v>
      </c>
      <c r="H2042" s="22">
        <v>0</v>
      </c>
      <c r="I2042" s="22">
        <v>0</v>
      </c>
      <c r="J2042" s="22">
        <f t="shared" si="138"/>
        <v>-120</v>
      </c>
      <c r="K2042" t="s">
        <v>64</v>
      </c>
      <c r="L2042" s="22"/>
      <c r="M2042" s="22"/>
      <c r="S2042" t="s">
        <v>65</v>
      </c>
      <c r="W2042">
        <v>2601224</v>
      </c>
      <c r="X2042" t="s">
        <v>1100</v>
      </c>
      <c r="Y2042" t="s">
        <v>67</v>
      </c>
      <c r="Z2042" t="s">
        <v>946</v>
      </c>
      <c r="AA2042" t="s">
        <v>1104</v>
      </c>
      <c r="AH2042" t="s">
        <v>1100</v>
      </c>
      <c r="AI2042" t="s">
        <v>1102</v>
      </c>
      <c r="AJ2042" t="s">
        <v>949</v>
      </c>
      <c r="AK2042">
        <v>878543976</v>
      </c>
      <c r="AO2042">
        <v>260001</v>
      </c>
      <c r="BC2042" s="22">
        <v>-120</v>
      </c>
      <c r="BG2042">
        <f t="shared" si="136"/>
        <v>0</v>
      </c>
      <c r="BH2042" s="22">
        <f t="shared" si="137"/>
        <v>0</v>
      </c>
      <c r="BI2042" s="61" t="s">
        <v>72</v>
      </c>
      <c r="BJ2042" t="e">
        <f>+VLOOKUP(AH2042,Sheet4!A:A,1,FALSE())</f>
        <v>#N/A</v>
      </c>
      <c r="BO2042" s="62">
        <f t="shared" si="139"/>
        <v>0</v>
      </c>
      <c r="BP2042" t="s">
        <v>1103</v>
      </c>
    </row>
    <row r="2043" spans="1:68" ht="12.75" customHeight="1" x14ac:dyDescent="0.3">
      <c r="A2043" s="60">
        <v>46114</v>
      </c>
      <c r="B2043" t="s">
        <v>63</v>
      </c>
      <c r="F2043">
        <v>165</v>
      </c>
      <c r="G2043">
        <v>165</v>
      </c>
      <c r="H2043" s="22">
        <v>0</v>
      </c>
      <c r="I2043" s="22">
        <v>0</v>
      </c>
      <c r="J2043" s="22">
        <f t="shared" si="138"/>
        <v>-165</v>
      </c>
      <c r="K2043" t="s">
        <v>64</v>
      </c>
      <c r="L2043" s="22"/>
      <c r="M2043" s="22"/>
      <c r="S2043" t="s">
        <v>65</v>
      </c>
      <c r="W2043">
        <v>2601224</v>
      </c>
      <c r="X2043" t="s">
        <v>1100</v>
      </c>
      <c r="Y2043" t="s">
        <v>67</v>
      </c>
      <c r="Z2043" t="s">
        <v>946</v>
      </c>
      <c r="AA2043" t="s">
        <v>1105</v>
      </c>
      <c r="AH2043" t="s">
        <v>1100</v>
      </c>
      <c r="AI2043" t="s">
        <v>1102</v>
      </c>
      <c r="AJ2043" t="s">
        <v>949</v>
      </c>
      <c r="AK2043">
        <v>878543976</v>
      </c>
      <c r="AO2043">
        <v>260001</v>
      </c>
      <c r="BC2043" s="22">
        <v>-165</v>
      </c>
      <c r="BG2043">
        <f t="shared" si="136"/>
        <v>0</v>
      </c>
      <c r="BH2043" s="22">
        <f t="shared" si="137"/>
        <v>0</v>
      </c>
      <c r="BI2043" s="61" t="s">
        <v>72</v>
      </c>
      <c r="BJ2043" t="e">
        <f>+VLOOKUP(AH2043,Sheet4!A:A,1,FALSE())</f>
        <v>#N/A</v>
      </c>
      <c r="BO2043" s="62">
        <f t="shared" si="139"/>
        <v>0</v>
      </c>
      <c r="BP2043" t="s">
        <v>1103</v>
      </c>
    </row>
    <row r="2044" spans="1:68" ht="12.75" customHeight="1" x14ac:dyDescent="0.3">
      <c r="A2044" s="60">
        <v>46114</v>
      </c>
      <c r="B2044" t="s">
        <v>63</v>
      </c>
      <c r="F2044">
        <v>30</v>
      </c>
      <c r="G2044">
        <v>30</v>
      </c>
      <c r="H2044" s="22">
        <v>0</v>
      </c>
      <c r="I2044" s="22">
        <v>0</v>
      </c>
      <c r="J2044" s="22">
        <f t="shared" si="138"/>
        <v>-30</v>
      </c>
      <c r="K2044" t="s">
        <v>64</v>
      </c>
      <c r="L2044" s="22"/>
      <c r="M2044" s="22"/>
      <c r="S2044" t="s">
        <v>65</v>
      </c>
      <c r="W2044">
        <v>2601224</v>
      </c>
      <c r="X2044" t="s">
        <v>1100</v>
      </c>
      <c r="Y2044" t="s">
        <v>67</v>
      </c>
      <c r="Z2044" t="s">
        <v>946</v>
      </c>
      <c r="AA2044" t="s">
        <v>1106</v>
      </c>
      <c r="AH2044" t="s">
        <v>1100</v>
      </c>
      <c r="AI2044" t="s">
        <v>1102</v>
      </c>
      <c r="AJ2044" t="s">
        <v>949</v>
      </c>
      <c r="AK2044">
        <v>878543976</v>
      </c>
      <c r="AO2044">
        <v>260001</v>
      </c>
      <c r="BC2044" s="22">
        <v>-30</v>
      </c>
      <c r="BG2044">
        <f t="shared" si="136"/>
        <v>0</v>
      </c>
      <c r="BH2044" s="22">
        <f t="shared" si="137"/>
        <v>0</v>
      </c>
      <c r="BI2044" s="61" t="s">
        <v>72</v>
      </c>
      <c r="BJ2044" t="e">
        <f>+VLOOKUP(AH2044,Sheet4!A:A,1,FALSE())</f>
        <v>#N/A</v>
      </c>
      <c r="BO2044" s="62">
        <f t="shared" si="139"/>
        <v>0</v>
      </c>
      <c r="BP2044" t="s">
        <v>1103</v>
      </c>
    </row>
    <row r="2045" spans="1:68" ht="12.75" customHeight="1" x14ac:dyDescent="0.3">
      <c r="A2045" s="60">
        <v>46114</v>
      </c>
      <c r="B2045" t="s">
        <v>63</v>
      </c>
      <c r="F2045">
        <v>165</v>
      </c>
      <c r="G2045">
        <v>165</v>
      </c>
      <c r="H2045" s="22">
        <v>0</v>
      </c>
      <c r="I2045" s="22">
        <v>0</v>
      </c>
      <c r="J2045" s="22">
        <f t="shared" si="138"/>
        <v>-165</v>
      </c>
      <c r="K2045" t="s">
        <v>64</v>
      </c>
      <c r="L2045" s="22"/>
      <c r="M2045" s="22"/>
      <c r="S2045" t="s">
        <v>65</v>
      </c>
      <c r="W2045">
        <v>2601224</v>
      </c>
      <c r="X2045" t="s">
        <v>1100</v>
      </c>
      <c r="Y2045" t="s">
        <v>67</v>
      </c>
      <c r="Z2045" t="s">
        <v>946</v>
      </c>
      <c r="AA2045" t="s">
        <v>947</v>
      </c>
      <c r="AH2045" t="s">
        <v>1100</v>
      </c>
      <c r="AI2045" t="s">
        <v>1102</v>
      </c>
      <c r="AJ2045" t="s">
        <v>949</v>
      </c>
      <c r="AK2045">
        <v>878543976</v>
      </c>
      <c r="AO2045">
        <v>260001</v>
      </c>
      <c r="BC2045" s="22">
        <v>-165</v>
      </c>
      <c r="BG2045">
        <f t="shared" si="136"/>
        <v>0</v>
      </c>
      <c r="BH2045" s="22">
        <f t="shared" si="137"/>
        <v>0</v>
      </c>
      <c r="BI2045" s="61" t="s">
        <v>72</v>
      </c>
      <c r="BJ2045" t="e">
        <f>+VLOOKUP(AH2045,Sheet4!A:A,1,FALSE())</f>
        <v>#N/A</v>
      </c>
      <c r="BO2045" s="62">
        <f t="shared" si="139"/>
        <v>0</v>
      </c>
      <c r="BP2045" t="s">
        <v>1103</v>
      </c>
    </row>
    <row r="2046" spans="1:68" ht="12.75" customHeight="1" x14ac:dyDescent="0.3">
      <c r="A2046" s="60">
        <v>46114</v>
      </c>
      <c r="B2046" t="s">
        <v>63</v>
      </c>
      <c r="F2046">
        <v>240</v>
      </c>
      <c r="G2046">
        <v>240</v>
      </c>
      <c r="H2046" s="22">
        <v>0</v>
      </c>
      <c r="I2046" s="22">
        <v>0</v>
      </c>
      <c r="J2046" s="22">
        <f t="shared" si="138"/>
        <v>-240</v>
      </c>
      <c r="K2046" t="s">
        <v>64</v>
      </c>
      <c r="L2046" s="22"/>
      <c r="M2046" s="22"/>
      <c r="S2046" t="s">
        <v>65</v>
      </c>
      <c r="W2046">
        <v>2601224</v>
      </c>
      <c r="X2046" t="s">
        <v>1100</v>
      </c>
      <c r="Y2046" t="s">
        <v>67</v>
      </c>
      <c r="Z2046" t="s">
        <v>946</v>
      </c>
      <c r="AA2046" t="s">
        <v>1107</v>
      </c>
      <c r="AH2046" t="s">
        <v>1100</v>
      </c>
      <c r="AI2046" t="s">
        <v>1102</v>
      </c>
      <c r="AJ2046" t="s">
        <v>949</v>
      </c>
      <c r="AK2046">
        <v>878543976</v>
      </c>
      <c r="AO2046">
        <v>260001</v>
      </c>
      <c r="BC2046" s="22">
        <v>-240</v>
      </c>
      <c r="BG2046">
        <f t="shared" si="136"/>
        <v>0</v>
      </c>
      <c r="BH2046" s="22">
        <f t="shared" si="137"/>
        <v>0</v>
      </c>
      <c r="BI2046" s="61" t="s">
        <v>72</v>
      </c>
      <c r="BJ2046" t="e">
        <f>+VLOOKUP(AH2046,Sheet4!A:A,1,FALSE())</f>
        <v>#N/A</v>
      </c>
      <c r="BO2046" s="62">
        <f t="shared" si="139"/>
        <v>0</v>
      </c>
      <c r="BP2046" t="s">
        <v>1103</v>
      </c>
    </row>
    <row r="2047" spans="1:68" ht="12.75" customHeight="1" x14ac:dyDescent="0.3">
      <c r="A2047" s="60">
        <v>46114</v>
      </c>
      <c r="B2047" t="s">
        <v>63</v>
      </c>
      <c r="F2047">
        <v>15</v>
      </c>
      <c r="G2047">
        <v>15</v>
      </c>
      <c r="H2047" s="22">
        <v>0</v>
      </c>
      <c r="I2047" s="22">
        <v>0</v>
      </c>
      <c r="J2047" s="22">
        <f t="shared" si="138"/>
        <v>-15</v>
      </c>
      <c r="K2047" t="s">
        <v>64</v>
      </c>
      <c r="L2047" s="22"/>
      <c r="M2047" s="22"/>
      <c r="S2047" t="s">
        <v>65</v>
      </c>
      <c r="W2047">
        <v>2601224</v>
      </c>
      <c r="X2047" t="s">
        <v>1100</v>
      </c>
      <c r="Y2047" t="s">
        <v>67</v>
      </c>
      <c r="Z2047" t="s">
        <v>946</v>
      </c>
      <c r="AA2047" t="s">
        <v>1108</v>
      </c>
      <c r="AH2047" t="s">
        <v>1100</v>
      </c>
      <c r="AI2047" t="s">
        <v>1102</v>
      </c>
      <c r="AJ2047" t="s">
        <v>949</v>
      </c>
      <c r="AK2047">
        <v>878543976</v>
      </c>
      <c r="AO2047">
        <v>260001</v>
      </c>
      <c r="BC2047" s="22">
        <v>-15</v>
      </c>
      <c r="BG2047">
        <f t="shared" si="136"/>
        <v>0</v>
      </c>
      <c r="BH2047" s="22">
        <f t="shared" si="137"/>
        <v>0</v>
      </c>
      <c r="BI2047" s="61" t="s">
        <v>72</v>
      </c>
      <c r="BJ2047" t="e">
        <f>+VLOOKUP(AH2047,Sheet4!A:A,1,FALSE())</f>
        <v>#N/A</v>
      </c>
      <c r="BO2047" s="62">
        <f t="shared" si="139"/>
        <v>0</v>
      </c>
      <c r="BP2047" t="s">
        <v>1103</v>
      </c>
    </row>
    <row r="2048" spans="1:68" ht="12.75" customHeight="1" x14ac:dyDescent="0.3">
      <c r="A2048" s="60">
        <v>46114</v>
      </c>
      <c r="B2048" t="s">
        <v>63</v>
      </c>
      <c r="F2048">
        <v>15</v>
      </c>
      <c r="G2048">
        <v>15</v>
      </c>
      <c r="H2048" s="22">
        <v>0</v>
      </c>
      <c r="I2048" s="22">
        <v>0</v>
      </c>
      <c r="J2048" s="22">
        <f t="shared" si="138"/>
        <v>-15</v>
      </c>
      <c r="K2048" t="s">
        <v>64</v>
      </c>
      <c r="L2048" s="22"/>
      <c r="M2048" s="22"/>
      <c r="S2048" t="s">
        <v>65</v>
      </c>
      <c r="W2048">
        <v>2601224</v>
      </c>
      <c r="X2048" t="s">
        <v>1100</v>
      </c>
      <c r="Y2048" t="s">
        <v>67</v>
      </c>
      <c r="Z2048" t="s">
        <v>946</v>
      </c>
      <c r="AA2048" t="s">
        <v>1109</v>
      </c>
      <c r="AH2048" t="s">
        <v>1100</v>
      </c>
      <c r="AI2048" t="s">
        <v>1102</v>
      </c>
      <c r="AJ2048" t="s">
        <v>949</v>
      </c>
      <c r="AK2048">
        <v>878543976</v>
      </c>
      <c r="AO2048">
        <v>260001</v>
      </c>
      <c r="BC2048" s="22">
        <v>-15</v>
      </c>
      <c r="BG2048">
        <f t="shared" si="136"/>
        <v>0</v>
      </c>
      <c r="BH2048" s="22">
        <f t="shared" si="137"/>
        <v>0</v>
      </c>
      <c r="BI2048" s="61" t="s">
        <v>72</v>
      </c>
      <c r="BJ2048" t="e">
        <f>+VLOOKUP(AH2048,Sheet4!A:A,1,FALSE())</f>
        <v>#N/A</v>
      </c>
      <c r="BO2048" s="62">
        <f t="shared" si="139"/>
        <v>0</v>
      </c>
      <c r="BP2048" t="s">
        <v>1103</v>
      </c>
    </row>
    <row r="2049" spans="1:68" ht="12.75" customHeight="1" x14ac:dyDescent="0.3">
      <c r="A2049" s="60">
        <v>46114</v>
      </c>
      <c r="B2049" t="s">
        <v>63</v>
      </c>
      <c r="F2049">
        <v>15</v>
      </c>
      <c r="G2049">
        <v>15</v>
      </c>
      <c r="H2049" s="22">
        <v>0</v>
      </c>
      <c r="I2049" s="22">
        <v>0</v>
      </c>
      <c r="J2049" s="22">
        <f t="shared" si="138"/>
        <v>-15</v>
      </c>
      <c r="K2049" t="s">
        <v>64</v>
      </c>
      <c r="L2049" s="22"/>
      <c r="M2049" s="22"/>
      <c r="S2049" t="s">
        <v>65</v>
      </c>
      <c r="W2049">
        <v>2601224</v>
      </c>
      <c r="X2049" t="s">
        <v>1100</v>
      </c>
      <c r="Y2049" t="s">
        <v>67</v>
      </c>
      <c r="Z2049" t="s">
        <v>946</v>
      </c>
      <c r="AA2049" t="s">
        <v>1045</v>
      </c>
      <c r="AH2049" t="s">
        <v>1100</v>
      </c>
      <c r="AI2049" t="s">
        <v>1102</v>
      </c>
      <c r="AJ2049" t="s">
        <v>949</v>
      </c>
      <c r="AK2049">
        <v>878543976</v>
      </c>
      <c r="AO2049">
        <v>260001</v>
      </c>
      <c r="BC2049" s="22">
        <v>-15</v>
      </c>
      <c r="BG2049">
        <f t="shared" si="136"/>
        <v>0</v>
      </c>
      <c r="BH2049" s="22">
        <f t="shared" si="137"/>
        <v>0</v>
      </c>
      <c r="BI2049" s="61" t="s">
        <v>72</v>
      </c>
      <c r="BJ2049" t="e">
        <f>+VLOOKUP(AH2049,Sheet4!A:A,1,FALSE())</f>
        <v>#N/A</v>
      </c>
      <c r="BO2049" s="62">
        <f t="shared" si="139"/>
        <v>0</v>
      </c>
      <c r="BP2049" t="s">
        <v>1103</v>
      </c>
    </row>
    <row r="2050" spans="1:68" ht="12.75" customHeight="1" x14ac:dyDescent="0.3">
      <c r="A2050" s="60">
        <v>46114</v>
      </c>
      <c r="B2050" t="s">
        <v>74</v>
      </c>
      <c r="F2050" s="63">
        <v>9</v>
      </c>
      <c r="G2050">
        <v>4.5</v>
      </c>
      <c r="H2050" s="22">
        <v>0</v>
      </c>
      <c r="I2050" s="22">
        <v>0</v>
      </c>
      <c r="J2050" s="22">
        <f t="shared" si="138"/>
        <v>-4.5</v>
      </c>
      <c r="L2050" s="22"/>
      <c r="M2050" s="22"/>
      <c r="S2050" t="s">
        <v>75</v>
      </c>
      <c r="W2050">
        <v>2601224</v>
      </c>
      <c r="X2050" t="s">
        <v>1100</v>
      </c>
      <c r="Y2050" t="s">
        <v>67</v>
      </c>
      <c r="Z2050" t="s">
        <v>946</v>
      </c>
      <c r="AA2050" t="s">
        <v>1101</v>
      </c>
      <c r="AH2050" t="s">
        <v>1100</v>
      </c>
      <c r="AI2050" t="s">
        <v>1102</v>
      </c>
      <c r="AJ2050" t="s">
        <v>949</v>
      </c>
      <c r="AK2050">
        <v>878543976</v>
      </c>
      <c r="AO2050">
        <v>260001</v>
      </c>
      <c r="BC2050" s="22">
        <v>-9</v>
      </c>
      <c r="BG2050">
        <f t="shared" ref="BG2050:BG2113" si="140">+BD2050+BE2050</f>
        <v>0</v>
      </c>
      <c r="BH2050" s="22">
        <f t="shared" ref="BH2050:BH2113" si="141">+BG2050-I2050</f>
        <v>0</v>
      </c>
      <c r="BI2050" s="61" t="s">
        <v>72</v>
      </c>
      <c r="BJ2050" t="e">
        <f>+VLOOKUP(AH2050,Sheet4!A:A,1,FALSE())</f>
        <v>#N/A</v>
      </c>
      <c r="BO2050" s="62">
        <f t="shared" si="139"/>
        <v>0</v>
      </c>
      <c r="BP2050" t="s">
        <v>1103</v>
      </c>
    </row>
    <row r="2051" spans="1:68" ht="12.75" customHeight="1" x14ac:dyDescent="0.3">
      <c r="A2051" s="60">
        <v>46114</v>
      </c>
      <c r="B2051" t="s">
        <v>74</v>
      </c>
      <c r="F2051" s="63">
        <v>8</v>
      </c>
      <c r="G2051">
        <v>4</v>
      </c>
      <c r="H2051" s="22">
        <v>0</v>
      </c>
      <c r="I2051" s="22">
        <v>0</v>
      </c>
      <c r="J2051" s="22">
        <f t="shared" si="138"/>
        <v>-4</v>
      </c>
      <c r="L2051" s="22"/>
      <c r="M2051" s="22"/>
      <c r="S2051" t="s">
        <v>75</v>
      </c>
      <c r="W2051">
        <v>2601224</v>
      </c>
      <c r="X2051" t="s">
        <v>1100</v>
      </c>
      <c r="Y2051" t="s">
        <v>67</v>
      </c>
      <c r="Z2051" t="s">
        <v>946</v>
      </c>
      <c r="AA2051" t="s">
        <v>1104</v>
      </c>
      <c r="AH2051" t="s">
        <v>1100</v>
      </c>
      <c r="AI2051" t="s">
        <v>1102</v>
      </c>
      <c r="AJ2051" t="s">
        <v>949</v>
      </c>
      <c r="AK2051">
        <v>878543976</v>
      </c>
      <c r="AO2051">
        <v>260001</v>
      </c>
      <c r="BC2051" s="22">
        <v>-8</v>
      </c>
      <c r="BG2051">
        <f t="shared" si="140"/>
        <v>0</v>
      </c>
      <c r="BH2051" s="22">
        <f t="shared" si="141"/>
        <v>0</v>
      </c>
      <c r="BI2051" s="61" t="s">
        <v>72</v>
      </c>
      <c r="BJ2051" t="e">
        <f>+VLOOKUP(AH2051,Sheet4!A:A,1,FALSE())</f>
        <v>#N/A</v>
      </c>
      <c r="BO2051" s="62">
        <f t="shared" si="139"/>
        <v>0</v>
      </c>
      <c r="BP2051" t="s">
        <v>1103</v>
      </c>
    </row>
    <row r="2052" spans="1:68" ht="12.75" customHeight="1" x14ac:dyDescent="0.3">
      <c r="A2052" s="60">
        <v>46114</v>
      </c>
      <c r="B2052" t="s">
        <v>74</v>
      </c>
      <c r="F2052" s="63">
        <v>11</v>
      </c>
      <c r="G2052">
        <v>5.5</v>
      </c>
      <c r="H2052" s="22">
        <v>0</v>
      </c>
      <c r="I2052" s="22">
        <v>0</v>
      </c>
      <c r="J2052" s="22">
        <f t="shared" si="138"/>
        <v>-5.5</v>
      </c>
      <c r="L2052" s="22"/>
      <c r="M2052" s="22"/>
      <c r="S2052" t="s">
        <v>75</v>
      </c>
      <c r="W2052">
        <v>2601224</v>
      </c>
      <c r="X2052" t="s">
        <v>1100</v>
      </c>
      <c r="Y2052" t="s">
        <v>67</v>
      </c>
      <c r="Z2052" t="s">
        <v>946</v>
      </c>
      <c r="AA2052" t="s">
        <v>1105</v>
      </c>
      <c r="AH2052" t="s">
        <v>1100</v>
      </c>
      <c r="AI2052" t="s">
        <v>1102</v>
      </c>
      <c r="AJ2052" t="s">
        <v>949</v>
      </c>
      <c r="AK2052">
        <v>878543976</v>
      </c>
      <c r="AO2052">
        <v>260001</v>
      </c>
      <c r="BC2052" s="22">
        <v>-11</v>
      </c>
      <c r="BG2052">
        <f t="shared" si="140"/>
        <v>0</v>
      </c>
      <c r="BH2052" s="22">
        <f t="shared" si="141"/>
        <v>0</v>
      </c>
      <c r="BI2052" s="61" t="s">
        <v>72</v>
      </c>
      <c r="BJ2052" t="e">
        <f>+VLOOKUP(AH2052,Sheet4!A:A,1,FALSE())</f>
        <v>#N/A</v>
      </c>
      <c r="BO2052" s="62">
        <f t="shared" si="139"/>
        <v>0</v>
      </c>
      <c r="BP2052" t="s">
        <v>1103</v>
      </c>
    </row>
    <row r="2053" spans="1:68" ht="12.75" customHeight="1" x14ac:dyDescent="0.3">
      <c r="A2053" s="60">
        <v>46114</v>
      </c>
      <c r="B2053" t="s">
        <v>74</v>
      </c>
      <c r="F2053" s="63">
        <v>2</v>
      </c>
      <c r="G2053">
        <v>1</v>
      </c>
      <c r="H2053" s="22">
        <v>0</v>
      </c>
      <c r="I2053" s="22">
        <v>0</v>
      </c>
      <c r="J2053" s="22">
        <f t="shared" si="138"/>
        <v>-1</v>
      </c>
      <c r="L2053" s="22"/>
      <c r="M2053" s="22"/>
      <c r="S2053" t="s">
        <v>75</v>
      </c>
      <c r="W2053">
        <v>2601224</v>
      </c>
      <c r="X2053" t="s">
        <v>1100</v>
      </c>
      <c r="Y2053" t="s">
        <v>67</v>
      </c>
      <c r="Z2053" t="s">
        <v>946</v>
      </c>
      <c r="AA2053" t="s">
        <v>1106</v>
      </c>
      <c r="AH2053" t="s">
        <v>1100</v>
      </c>
      <c r="AI2053" t="s">
        <v>1102</v>
      </c>
      <c r="AJ2053" t="s">
        <v>949</v>
      </c>
      <c r="AK2053">
        <v>878543976</v>
      </c>
      <c r="AO2053">
        <v>260001</v>
      </c>
      <c r="BC2053" s="22">
        <v>-2</v>
      </c>
      <c r="BG2053">
        <f t="shared" si="140"/>
        <v>0</v>
      </c>
      <c r="BH2053" s="22">
        <f t="shared" si="141"/>
        <v>0</v>
      </c>
      <c r="BI2053" s="61" t="s">
        <v>72</v>
      </c>
      <c r="BJ2053" t="e">
        <f>+VLOOKUP(AH2053,Sheet4!A:A,1,FALSE())</f>
        <v>#N/A</v>
      </c>
      <c r="BO2053" s="62">
        <f t="shared" si="139"/>
        <v>0</v>
      </c>
      <c r="BP2053" t="s">
        <v>1103</v>
      </c>
    </row>
    <row r="2054" spans="1:68" ht="12.75" customHeight="1" x14ac:dyDescent="0.3">
      <c r="A2054" s="60">
        <v>46114</v>
      </c>
      <c r="B2054" t="s">
        <v>74</v>
      </c>
      <c r="F2054" s="63">
        <v>11</v>
      </c>
      <c r="G2054">
        <v>5.5</v>
      </c>
      <c r="H2054" s="22">
        <v>0</v>
      </c>
      <c r="I2054" s="22">
        <v>0</v>
      </c>
      <c r="J2054" s="22">
        <f t="shared" si="138"/>
        <v>-5.5</v>
      </c>
      <c r="L2054" s="22"/>
      <c r="M2054" s="22"/>
      <c r="S2054" t="s">
        <v>75</v>
      </c>
      <c r="W2054">
        <v>2601224</v>
      </c>
      <c r="X2054" t="s">
        <v>1100</v>
      </c>
      <c r="Y2054" t="s">
        <v>67</v>
      </c>
      <c r="Z2054" t="s">
        <v>946</v>
      </c>
      <c r="AA2054" t="s">
        <v>947</v>
      </c>
      <c r="AH2054" t="s">
        <v>1100</v>
      </c>
      <c r="AI2054" t="s">
        <v>1102</v>
      </c>
      <c r="AJ2054" t="s">
        <v>949</v>
      </c>
      <c r="AK2054">
        <v>878543976</v>
      </c>
      <c r="AO2054">
        <v>260001</v>
      </c>
      <c r="BC2054" s="22">
        <v>-11</v>
      </c>
      <c r="BG2054">
        <f t="shared" si="140"/>
        <v>0</v>
      </c>
      <c r="BH2054" s="22">
        <f t="shared" si="141"/>
        <v>0</v>
      </c>
      <c r="BI2054" s="61" t="s">
        <v>72</v>
      </c>
      <c r="BJ2054" t="e">
        <f>+VLOOKUP(AH2054,Sheet4!A:A,1,FALSE())</f>
        <v>#N/A</v>
      </c>
      <c r="BO2054" s="62">
        <f t="shared" si="139"/>
        <v>0</v>
      </c>
      <c r="BP2054" t="s">
        <v>1103</v>
      </c>
    </row>
    <row r="2055" spans="1:68" ht="12.75" customHeight="1" x14ac:dyDescent="0.3">
      <c r="A2055" s="60">
        <v>46114</v>
      </c>
      <c r="B2055" t="s">
        <v>74</v>
      </c>
      <c r="F2055" s="63">
        <v>16</v>
      </c>
      <c r="G2055">
        <v>8</v>
      </c>
      <c r="H2055" s="22">
        <v>0</v>
      </c>
      <c r="I2055" s="22">
        <v>0</v>
      </c>
      <c r="J2055" s="22">
        <f t="shared" si="138"/>
        <v>-8</v>
      </c>
      <c r="L2055" s="22"/>
      <c r="M2055" s="22"/>
      <c r="S2055" t="s">
        <v>75</v>
      </c>
      <c r="W2055">
        <v>2601224</v>
      </c>
      <c r="X2055" t="s">
        <v>1100</v>
      </c>
      <c r="Y2055" t="s">
        <v>67</v>
      </c>
      <c r="Z2055" t="s">
        <v>946</v>
      </c>
      <c r="AA2055" t="s">
        <v>1107</v>
      </c>
      <c r="AH2055" t="s">
        <v>1100</v>
      </c>
      <c r="AI2055" t="s">
        <v>1102</v>
      </c>
      <c r="AJ2055" t="s">
        <v>949</v>
      </c>
      <c r="AK2055">
        <v>878543976</v>
      </c>
      <c r="AO2055">
        <v>260001</v>
      </c>
      <c r="BC2055" s="22">
        <v>-16</v>
      </c>
      <c r="BG2055">
        <f t="shared" si="140"/>
        <v>0</v>
      </c>
      <c r="BH2055" s="22">
        <f t="shared" si="141"/>
        <v>0</v>
      </c>
      <c r="BI2055" s="61" t="s">
        <v>72</v>
      </c>
      <c r="BJ2055" t="e">
        <f>+VLOOKUP(AH2055,Sheet4!A:A,1,FALSE())</f>
        <v>#N/A</v>
      </c>
      <c r="BO2055" s="62">
        <f t="shared" si="139"/>
        <v>0</v>
      </c>
      <c r="BP2055" t="s">
        <v>1103</v>
      </c>
    </row>
    <row r="2056" spans="1:68" ht="12.75" customHeight="1" x14ac:dyDescent="0.3">
      <c r="A2056" s="60">
        <v>46114</v>
      </c>
      <c r="B2056" t="s">
        <v>74</v>
      </c>
      <c r="F2056" s="63">
        <v>1</v>
      </c>
      <c r="G2056">
        <v>0.5</v>
      </c>
      <c r="H2056" s="22">
        <v>0</v>
      </c>
      <c r="I2056" s="22">
        <v>0</v>
      </c>
      <c r="J2056" s="22">
        <f t="shared" si="138"/>
        <v>-0.5</v>
      </c>
      <c r="L2056" s="22"/>
      <c r="M2056" s="22"/>
      <c r="S2056" t="s">
        <v>75</v>
      </c>
      <c r="W2056">
        <v>2601224</v>
      </c>
      <c r="X2056" t="s">
        <v>1100</v>
      </c>
      <c r="Y2056" t="s">
        <v>67</v>
      </c>
      <c r="Z2056" t="s">
        <v>946</v>
      </c>
      <c r="AA2056" t="s">
        <v>1108</v>
      </c>
      <c r="AH2056" t="s">
        <v>1100</v>
      </c>
      <c r="AI2056" t="s">
        <v>1102</v>
      </c>
      <c r="AJ2056" t="s">
        <v>949</v>
      </c>
      <c r="AK2056">
        <v>878543976</v>
      </c>
      <c r="AO2056">
        <v>260001</v>
      </c>
      <c r="BC2056" s="22">
        <v>-1</v>
      </c>
      <c r="BG2056">
        <f t="shared" si="140"/>
        <v>0</v>
      </c>
      <c r="BH2056" s="22">
        <f t="shared" si="141"/>
        <v>0</v>
      </c>
      <c r="BI2056" s="61" t="s">
        <v>72</v>
      </c>
      <c r="BJ2056" t="e">
        <f>+VLOOKUP(AH2056,Sheet4!A:A,1,FALSE())</f>
        <v>#N/A</v>
      </c>
      <c r="BO2056" s="62">
        <f t="shared" si="139"/>
        <v>0</v>
      </c>
      <c r="BP2056" t="s">
        <v>1103</v>
      </c>
    </row>
    <row r="2057" spans="1:68" ht="12.75" customHeight="1" x14ac:dyDescent="0.3">
      <c r="A2057" s="60">
        <v>46114</v>
      </c>
      <c r="B2057" t="s">
        <v>74</v>
      </c>
      <c r="F2057" s="63">
        <v>1</v>
      </c>
      <c r="G2057">
        <v>0.5</v>
      </c>
      <c r="H2057" s="22">
        <v>0</v>
      </c>
      <c r="I2057" s="22">
        <v>0</v>
      </c>
      <c r="J2057" s="22">
        <f t="shared" si="138"/>
        <v>-0.5</v>
      </c>
      <c r="L2057" s="22"/>
      <c r="M2057" s="22"/>
      <c r="S2057" t="s">
        <v>75</v>
      </c>
      <c r="W2057">
        <v>2601224</v>
      </c>
      <c r="X2057" t="s">
        <v>1100</v>
      </c>
      <c r="Y2057" t="s">
        <v>67</v>
      </c>
      <c r="Z2057" t="s">
        <v>946</v>
      </c>
      <c r="AA2057" t="s">
        <v>1109</v>
      </c>
      <c r="AH2057" t="s">
        <v>1100</v>
      </c>
      <c r="AI2057" t="s">
        <v>1102</v>
      </c>
      <c r="AJ2057" t="s">
        <v>949</v>
      </c>
      <c r="AK2057">
        <v>878543976</v>
      </c>
      <c r="AO2057">
        <v>260001</v>
      </c>
      <c r="BC2057" s="22">
        <v>-1</v>
      </c>
      <c r="BG2057">
        <f t="shared" si="140"/>
        <v>0</v>
      </c>
      <c r="BH2057" s="22">
        <f t="shared" si="141"/>
        <v>0</v>
      </c>
      <c r="BI2057" s="61" t="s">
        <v>72</v>
      </c>
      <c r="BJ2057" t="e">
        <f>+VLOOKUP(AH2057,Sheet4!A:A,1,FALSE())</f>
        <v>#N/A</v>
      </c>
      <c r="BO2057" s="62">
        <f t="shared" si="139"/>
        <v>0</v>
      </c>
      <c r="BP2057" t="s">
        <v>1103</v>
      </c>
    </row>
    <row r="2058" spans="1:68" ht="12.75" customHeight="1" x14ac:dyDescent="0.3">
      <c r="A2058" s="60">
        <v>46114</v>
      </c>
      <c r="B2058" t="s">
        <v>74</v>
      </c>
      <c r="F2058" s="63">
        <v>1</v>
      </c>
      <c r="G2058">
        <v>0.5</v>
      </c>
      <c r="H2058" s="22">
        <v>0</v>
      </c>
      <c r="I2058" s="22">
        <v>0</v>
      </c>
      <c r="J2058" s="22">
        <f t="shared" si="138"/>
        <v>-0.5</v>
      </c>
      <c r="L2058" s="22"/>
      <c r="M2058" s="22"/>
      <c r="S2058" t="s">
        <v>75</v>
      </c>
      <c r="W2058">
        <v>2601224</v>
      </c>
      <c r="X2058" t="s">
        <v>1100</v>
      </c>
      <c r="Y2058" t="s">
        <v>67</v>
      </c>
      <c r="Z2058" t="s">
        <v>946</v>
      </c>
      <c r="AA2058" t="s">
        <v>1045</v>
      </c>
      <c r="AH2058" t="s">
        <v>1100</v>
      </c>
      <c r="AI2058" t="s">
        <v>1102</v>
      </c>
      <c r="AJ2058" t="s">
        <v>949</v>
      </c>
      <c r="AK2058">
        <v>878543976</v>
      </c>
      <c r="AO2058">
        <v>260001</v>
      </c>
      <c r="BC2058" s="22">
        <v>-1</v>
      </c>
      <c r="BG2058">
        <f t="shared" si="140"/>
        <v>0</v>
      </c>
      <c r="BH2058" s="22">
        <f t="shared" si="141"/>
        <v>0</v>
      </c>
      <c r="BI2058" s="61" t="s">
        <v>72</v>
      </c>
      <c r="BJ2058" t="e">
        <f>+VLOOKUP(AH2058,Sheet4!A:A,1,FALSE())</f>
        <v>#N/A</v>
      </c>
      <c r="BO2058" s="62">
        <f t="shared" si="139"/>
        <v>0</v>
      </c>
      <c r="BP2058" t="s">
        <v>1103</v>
      </c>
    </row>
    <row r="2059" spans="1:68" ht="12.75" customHeight="1" x14ac:dyDescent="0.3">
      <c r="A2059" s="60">
        <v>46114</v>
      </c>
      <c r="B2059" t="s">
        <v>76</v>
      </c>
      <c r="F2059">
        <v>180</v>
      </c>
      <c r="G2059">
        <v>180</v>
      </c>
      <c r="H2059" s="22">
        <v>0</v>
      </c>
      <c r="I2059" s="22">
        <v>0</v>
      </c>
      <c r="J2059" s="22">
        <f t="shared" si="138"/>
        <v>-180</v>
      </c>
      <c r="L2059" s="22"/>
      <c r="M2059" s="22"/>
      <c r="S2059" t="s">
        <v>77</v>
      </c>
      <c r="W2059">
        <v>2601224</v>
      </c>
      <c r="X2059" t="s">
        <v>1100</v>
      </c>
      <c r="Y2059" t="s">
        <v>67</v>
      </c>
      <c r="Z2059" t="s">
        <v>946</v>
      </c>
      <c r="AA2059" t="s">
        <v>1101</v>
      </c>
      <c r="AH2059" t="s">
        <v>1100</v>
      </c>
      <c r="AI2059" t="s">
        <v>1102</v>
      </c>
      <c r="AJ2059" t="s">
        <v>949</v>
      </c>
      <c r="AK2059">
        <v>878543976</v>
      </c>
      <c r="AO2059">
        <v>260001</v>
      </c>
      <c r="BC2059" s="22">
        <v>-180</v>
      </c>
      <c r="BG2059">
        <f t="shared" si="140"/>
        <v>0</v>
      </c>
      <c r="BH2059" s="22">
        <f t="shared" si="141"/>
        <v>0</v>
      </c>
      <c r="BI2059" s="61" t="s">
        <v>72</v>
      </c>
      <c r="BJ2059" t="e">
        <f>+VLOOKUP(AH2059,Sheet4!A:A,1,FALSE())</f>
        <v>#N/A</v>
      </c>
      <c r="BO2059" s="62">
        <f t="shared" si="139"/>
        <v>0</v>
      </c>
      <c r="BP2059" t="s">
        <v>1103</v>
      </c>
    </row>
    <row r="2060" spans="1:68" ht="12.75" customHeight="1" x14ac:dyDescent="0.3">
      <c r="A2060" s="60">
        <v>46114</v>
      </c>
      <c r="B2060" t="s">
        <v>76</v>
      </c>
      <c r="F2060">
        <v>160</v>
      </c>
      <c r="G2060">
        <v>160</v>
      </c>
      <c r="H2060" s="22">
        <v>0</v>
      </c>
      <c r="I2060" s="22">
        <v>0</v>
      </c>
      <c r="J2060" s="22">
        <f t="shared" si="138"/>
        <v>-160</v>
      </c>
      <c r="L2060" s="22"/>
      <c r="M2060" s="22"/>
      <c r="S2060" t="s">
        <v>77</v>
      </c>
      <c r="W2060">
        <v>2601224</v>
      </c>
      <c r="X2060" t="s">
        <v>1100</v>
      </c>
      <c r="Y2060" t="s">
        <v>67</v>
      </c>
      <c r="Z2060" t="s">
        <v>946</v>
      </c>
      <c r="AA2060" t="s">
        <v>1104</v>
      </c>
      <c r="AH2060" t="s">
        <v>1100</v>
      </c>
      <c r="AI2060" t="s">
        <v>1102</v>
      </c>
      <c r="AJ2060" t="s">
        <v>949</v>
      </c>
      <c r="AK2060">
        <v>878543976</v>
      </c>
      <c r="AO2060">
        <v>260001</v>
      </c>
      <c r="BC2060" s="22">
        <v>-160</v>
      </c>
      <c r="BG2060">
        <f t="shared" si="140"/>
        <v>0</v>
      </c>
      <c r="BH2060" s="22">
        <f t="shared" si="141"/>
        <v>0</v>
      </c>
      <c r="BI2060" s="61" t="s">
        <v>72</v>
      </c>
      <c r="BJ2060" t="e">
        <f>+VLOOKUP(AH2060,Sheet4!A:A,1,FALSE())</f>
        <v>#N/A</v>
      </c>
      <c r="BO2060" s="62">
        <f t="shared" si="139"/>
        <v>0</v>
      </c>
      <c r="BP2060" t="s">
        <v>1103</v>
      </c>
    </row>
    <row r="2061" spans="1:68" ht="12.75" customHeight="1" x14ac:dyDescent="0.3">
      <c r="A2061" s="60">
        <v>46114</v>
      </c>
      <c r="B2061" t="s">
        <v>76</v>
      </c>
      <c r="F2061">
        <v>220</v>
      </c>
      <c r="G2061">
        <v>220</v>
      </c>
      <c r="H2061" s="22">
        <v>0</v>
      </c>
      <c r="I2061" s="22">
        <v>0</v>
      </c>
      <c r="J2061" s="22">
        <f t="shared" si="138"/>
        <v>-220</v>
      </c>
      <c r="L2061" s="22"/>
      <c r="M2061" s="22"/>
      <c r="S2061" t="s">
        <v>77</v>
      </c>
      <c r="W2061">
        <v>2601224</v>
      </c>
      <c r="X2061" t="s">
        <v>1100</v>
      </c>
      <c r="Y2061" t="s">
        <v>67</v>
      </c>
      <c r="Z2061" t="s">
        <v>946</v>
      </c>
      <c r="AA2061" t="s">
        <v>1105</v>
      </c>
      <c r="AH2061" t="s">
        <v>1100</v>
      </c>
      <c r="AI2061" t="s">
        <v>1102</v>
      </c>
      <c r="AJ2061" t="s">
        <v>949</v>
      </c>
      <c r="AK2061">
        <v>878543976</v>
      </c>
      <c r="AO2061">
        <v>260001</v>
      </c>
      <c r="BC2061" s="22">
        <v>-220</v>
      </c>
      <c r="BG2061">
        <f t="shared" si="140"/>
        <v>0</v>
      </c>
      <c r="BH2061" s="22">
        <f t="shared" si="141"/>
        <v>0</v>
      </c>
      <c r="BI2061" s="61" t="s">
        <v>72</v>
      </c>
      <c r="BJ2061" t="e">
        <f>+VLOOKUP(AH2061,Sheet4!A:A,1,FALSE())</f>
        <v>#N/A</v>
      </c>
      <c r="BO2061" s="62">
        <f t="shared" si="139"/>
        <v>0</v>
      </c>
      <c r="BP2061" t="s">
        <v>1103</v>
      </c>
    </row>
    <row r="2062" spans="1:68" ht="12.75" customHeight="1" x14ac:dyDescent="0.3">
      <c r="A2062" s="60">
        <v>46114</v>
      </c>
      <c r="B2062" t="s">
        <v>76</v>
      </c>
      <c r="F2062">
        <v>40</v>
      </c>
      <c r="G2062">
        <v>40</v>
      </c>
      <c r="H2062" s="22">
        <v>0</v>
      </c>
      <c r="I2062" s="22">
        <v>0</v>
      </c>
      <c r="J2062" s="22">
        <f t="shared" si="138"/>
        <v>-40</v>
      </c>
      <c r="L2062" s="22"/>
      <c r="M2062" s="22"/>
      <c r="S2062" t="s">
        <v>77</v>
      </c>
      <c r="W2062">
        <v>2601224</v>
      </c>
      <c r="X2062" t="s">
        <v>1100</v>
      </c>
      <c r="Y2062" t="s">
        <v>67</v>
      </c>
      <c r="Z2062" t="s">
        <v>946</v>
      </c>
      <c r="AA2062" t="s">
        <v>1106</v>
      </c>
      <c r="AH2062" t="s">
        <v>1100</v>
      </c>
      <c r="AI2062" t="s">
        <v>1102</v>
      </c>
      <c r="AJ2062" t="s">
        <v>949</v>
      </c>
      <c r="AK2062">
        <v>878543976</v>
      </c>
      <c r="AO2062">
        <v>260001</v>
      </c>
      <c r="BC2062" s="22">
        <v>-40</v>
      </c>
      <c r="BG2062">
        <f t="shared" si="140"/>
        <v>0</v>
      </c>
      <c r="BH2062" s="22">
        <f t="shared" si="141"/>
        <v>0</v>
      </c>
      <c r="BI2062" s="61" t="s">
        <v>72</v>
      </c>
      <c r="BJ2062" t="e">
        <f>+VLOOKUP(AH2062,Sheet4!A:A,1,FALSE())</f>
        <v>#N/A</v>
      </c>
      <c r="BO2062" s="62">
        <f t="shared" si="139"/>
        <v>0</v>
      </c>
      <c r="BP2062" t="s">
        <v>1103</v>
      </c>
    </row>
    <row r="2063" spans="1:68" ht="12.75" customHeight="1" x14ac:dyDescent="0.3">
      <c r="A2063" s="60">
        <v>46114</v>
      </c>
      <c r="B2063" t="s">
        <v>76</v>
      </c>
      <c r="F2063">
        <v>220</v>
      </c>
      <c r="G2063">
        <v>220</v>
      </c>
      <c r="H2063" s="22">
        <v>0</v>
      </c>
      <c r="I2063" s="22">
        <v>0</v>
      </c>
      <c r="J2063" s="22">
        <f t="shared" si="138"/>
        <v>-220</v>
      </c>
      <c r="L2063" s="22"/>
      <c r="M2063" s="22"/>
      <c r="S2063" t="s">
        <v>77</v>
      </c>
      <c r="W2063">
        <v>2601224</v>
      </c>
      <c r="X2063" t="s">
        <v>1100</v>
      </c>
      <c r="Y2063" t="s">
        <v>67</v>
      </c>
      <c r="Z2063" t="s">
        <v>946</v>
      </c>
      <c r="AA2063" t="s">
        <v>947</v>
      </c>
      <c r="AH2063" t="s">
        <v>1100</v>
      </c>
      <c r="AI2063" t="s">
        <v>1102</v>
      </c>
      <c r="AJ2063" t="s">
        <v>949</v>
      </c>
      <c r="AK2063">
        <v>878543976</v>
      </c>
      <c r="AO2063">
        <v>260001</v>
      </c>
      <c r="BC2063" s="22">
        <v>-220</v>
      </c>
      <c r="BG2063">
        <f t="shared" si="140"/>
        <v>0</v>
      </c>
      <c r="BH2063" s="22">
        <f t="shared" si="141"/>
        <v>0</v>
      </c>
      <c r="BI2063" s="61" t="s">
        <v>72</v>
      </c>
      <c r="BJ2063" t="e">
        <f>+VLOOKUP(AH2063,Sheet4!A:A,1,FALSE())</f>
        <v>#N/A</v>
      </c>
      <c r="BO2063" s="62">
        <f t="shared" si="139"/>
        <v>0</v>
      </c>
      <c r="BP2063" t="s">
        <v>1103</v>
      </c>
    </row>
    <row r="2064" spans="1:68" ht="12.75" customHeight="1" x14ac:dyDescent="0.3">
      <c r="A2064" s="60">
        <v>46114</v>
      </c>
      <c r="B2064" t="s">
        <v>76</v>
      </c>
      <c r="F2064">
        <v>320</v>
      </c>
      <c r="G2064">
        <v>320</v>
      </c>
      <c r="H2064" s="22">
        <v>0</v>
      </c>
      <c r="I2064" s="22">
        <v>0</v>
      </c>
      <c r="J2064" s="22">
        <f t="shared" si="138"/>
        <v>-320</v>
      </c>
      <c r="L2064" s="22"/>
      <c r="M2064" s="22"/>
      <c r="S2064" t="s">
        <v>77</v>
      </c>
      <c r="W2064">
        <v>2601224</v>
      </c>
      <c r="X2064" t="s">
        <v>1100</v>
      </c>
      <c r="Y2064" t="s">
        <v>67</v>
      </c>
      <c r="Z2064" t="s">
        <v>946</v>
      </c>
      <c r="AA2064" t="s">
        <v>1107</v>
      </c>
      <c r="AH2064" t="s">
        <v>1100</v>
      </c>
      <c r="AI2064" t="s">
        <v>1102</v>
      </c>
      <c r="AJ2064" t="s">
        <v>949</v>
      </c>
      <c r="AK2064">
        <v>878543976</v>
      </c>
      <c r="AO2064">
        <v>260001</v>
      </c>
      <c r="BC2064" s="22">
        <v>-320</v>
      </c>
      <c r="BG2064">
        <f t="shared" si="140"/>
        <v>0</v>
      </c>
      <c r="BH2064" s="22">
        <f t="shared" si="141"/>
        <v>0</v>
      </c>
      <c r="BI2064" s="61" t="s">
        <v>72</v>
      </c>
      <c r="BJ2064" t="e">
        <f>+VLOOKUP(AH2064,Sheet4!A:A,1,FALSE())</f>
        <v>#N/A</v>
      </c>
      <c r="BO2064" s="62">
        <f t="shared" si="139"/>
        <v>0</v>
      </c>
      <c r="BP2064" t="s">
        <v>1103</v>
      </c>
    </row>
    <row r="2065" spans="1:68" ht="12.75" customHeight="1" x14ac:dyDescent="0.3">
      <c r="A2065" s="60">
        <v>46114</v>
      </c>
      <c r="B2065" t="s">
        <v>76</v>
      </c>
      <c r="F2065">
        <v>20</v>
      </c>
      <c r="G2065">
        <v>20</v>
      </c>
      <c r="H2065" s="22">
        <v>0</v>
      </c>
      <c r="I2065" s="22">
        <v>0</v>
      </c>
      <c r="J2065" s="22">
        <f t="shared" si="138"/>
        <v>-20</v>
      </c>
      <c r="L2065" s="22"/>
      <c r="M2065" s="22"/>
      <c r="S2065" t="s">
        <v>77</v>
      </c>
      <c r="W2065">
        <v>2601224</v>
      </c>
      <c r="X2065" t="s">
        <v>1100</v>
      </c>
      <c r="Y2065" t="s">
        <v>67</v>
      </c>
      <c r="Z2065" t="s">
        <v>946</v>
      </c>
      <c r="AA2065" t="s">
        <v>1108</v>
      </c>
      <c r="AH2065" t="s">
        <v>1100</v>
      </c>
      <c r="AI2065" t="s">
        <v>1102</v>
      </c>
      <c r="AJ2065" t="s">
        <v>949</v>
      </c>
      <c r="AK2065">
        <v>878543976</v>
      </c>
      <c r="AO2065">
        <v>260001</v>
      </c>
      <c r="BC2065" s="22">
        <v>-20</v>
      </c>
      <c r="BG2065">
        <f t="shared" si="140"/>
        <v>0</v>
      </c>
      <c r="BH2065" s="22">
        <f t="shared" si="141"/>
        <v>0</v>
      </c>
      <c r="BI2065" s="61" t="s">
        <v>72</v>
      </c>
      <c r="BJ2065" t="e">
        <f>+VLOOKUP(AH2065,Sheet4!A:A,1,FALSE())</f>
        <v>#N/A</v>
      </c>
      <c r="BO2065" s="62">
        <f t="shared" si="139"/>
        <v>0</v>
      </c>
      <c r="BP2065" t="s">
        <v>1103</v>
      </c>
    </row>
    <row r="2066" spans="1:68" ht="12.75" customHeight="1" x14ac:dyDescent="0.3">
      <c r="A2066" s="60">
        <v>46114</v>
      </c>
      <c r="B2066" t="s">
        <v>76</v>
      </c>
      <c r="F2066">
        <v>20</v>
      </c>
      <c r="G2066">
        <v>20</v>
      </c>
      <c r="H2066" s="22">
        <v>0</v>
      </c>
      <c r="I2066" s="22">
        <v>0</v>
      </c>
      <c r="J2066" s="22">
        <f t="shared" ref="J2066:J2097" si="142">I2066-G2066</f>
        <v>-20</v>
      </c>
      <c r="L2066" s="22"/>
      <c r="M2066" s="22"/>
      <c r="S2066" t="s">
        <v>77</v>
      </c>
      <c r="W2066">
        <v>2601224</v>
      </c>
      <c r="X2066" t="s">
        <v>1100</v>
      </c>
      <c r="Y2066" t="s">
        <v>67</v>
      </c>
      <c r="Z2066" t="s">
        <v>946</v>
      </c>
      <c r="AA2066" t="s">
        <v>1109</v>
      </c>
      <c r="AH2066" t="s">
        <v>1100</v>
      </c>
      <c r="AI2066" t="s">
        <v>1102</v>
      </c>
      <c r="AJ2066" t="s">
        <v>949</v>
      </c>
      <c r="AK2066">
        <v>878543976</v>
      </c>
      <c r="AO2066">
        <v>260001</v>
      </c>
      <c r="BC2066" s="22">
        <v>-20</v>
      </c>
      <c r="BG2066">
        <f t="shared" si="140"/>
        <v>0</v>
      </c>
      <c r="BH2066" s="22">
        <f t="shared" si="141"/>
        <v>0</v>
      </c>
      <c r="BI2066" s="61" t="s">
        <v>72</v>
      </c>
      <c r="BJ2066" t="e">
        <f>+VLOOKUP(AH2066,Sheet4!A:A,1,FALSE())</f>
        <v>#N/A</v>
      </c>
      <c r="BO2066" s="62">
        <f t="shared" ref="BO2066:BO2095" si="143">+I2066+-H2066</f>
        <v>0</v>
      </c>
      <c r="BP2066" t="s">
        <v>1103</v>
      </c>
    </row>
    <row r="2067" spans="1:68" ht="12.75" customHeight="1" x14ac:dyDescent="0.3">
      <c r="A2067" s="60">
        <v>46114</v>
      </c>
      <c r="B2067" t="s">
        <v>76</v>
      </c>
      <c r="F2067">
        <v>20</v>
      </c>
      <c r="G2067">
        <v>20</v>
      </c>
      <c r="H2067" s="22">
        <v>0</v>
      </c>
      <c r="I2067" s="22">
        <v>0</v>
      </c>
      <c r="J2067" s="22">
        <f t="shared" si="142"/>
        <v>-20</v>
      </c>
      <c r="L2067" s="22"/>
      <c r="M2067" s="22"/>
      <c r="S2067" t="s">
        <v>77</v>
      </c>
      <c r="W2067">
        <v>2601224</v>
      </c>
      <c r="X2067" t="s">
        <v>1100</v>
      </c>
      <c r="Y2067" t="s">
        <v>67</v>
      </c>
      <c r="Z2067" t="s">
        <v>946</v>
      </c>
      <c r="AA2067" t="s">
        <v>1045</v>
      </c>
      <c r="AH2067" t="s">
        <v>1100</v>
      </c>
      <c r="AI2067" t="s">
        <v>1102</v>
      </c>
      <c r="AJ2067" t="s">
        <v>949</v>
      </c>
      <c r="AK2067">
        <v>878543976</v>
      </c>
      <c r="AO2067">
        <v>260001</v>
      </c>
      <c r="BC2067" s="22">
        <v>-20</v>
      </c>
      <c r="BG2067">
        <f t="shared" si="140"/>
        <v>0</v>
      </c>
      <c r="BH2067" s="22">
        <f t="shared" si="141"/>
        <v>0</v>
      </c>
      <c r="BI2067" s="61" t="s">
        <v>72</v>
      </c>
      <c r="BJ2067" t="e">
        <f>+VLOOKUP(AH2067,Sheet4!A:A,1,FALSE())</f>
        <v>#N/A</v>
      </c>
      <c r="BO2067" s="62">
        <f t="shared" si="143"/>
        <v>0</v>
      </c>
      <c r="BP2067" t="s">
        <v>1103</v>
      </c>
    </row>
    <row r="2068" spans="1:68" ht="12.75" customHeight="1" x14ac:dyDescent="0.3">
      <c r="A2068" s="60">
        <v>46114</v>
      </c>
      <c r="B2068" t="s">
        <v>78</v>
      </c>
      <c r="F2068" s="63">
        <v>7</v>
      </c>
      <c r="G2068">
        <v>3.5</v>
      </c>
      <c r="H2068" s="22">
        <v>0</v>
      </c>
      <c r="I2068" s="22">
        <v>0</v>
      </c>
      <c r="J2068" s="22">
        <f t="shared" si="142"/>
        <v>-3.5</v>
      </c>
      <c r="L2068" s="22"/>
      <c r="M2068" s="22"/>
      <c r="S2068" t="s">
        <v>79</v>
      </c>
      <c r="W2068">
        <v>2601224</v>
      </c>
      <c r="X2068" t="s">
        <v>1100</v>
      </c>
      <c r="Y2068" t="s">
        <v>67</v>
      </c>
      <c r="Z2068" t="s">
        <v>946</v>
      </c>
      <c r="AA2068" t="s">
        <v>1101</v>
      </c>
      <c r="AH2068" t="s">
        <v>1100</v>
      </c>
      <c r="AI2068" t="s">
        <v>1102</v>
      </c>
      <c r="AJ2068" t="s">
        <v>949</v>
      </c>
      <c r="AK2068">
        <v>878543976</v>
      </c>
      <c r="AO2068">
        <v>260001</v>
      </c>
      <c r="BC2068" s="22">
        <v>-7</v>
      </c>
      <c r="BG2068">
        <f t="shared" si="140"/>
        <v>0</v>
      </c>
      <c r="BH2068" s="22">
        <f t="shared" si="141"/>
        <v>0</v>
      </c>
      <c r="BI2068" s="61" t="s">
        <v>72</v>
      </c>
      <c r="BJ2068" t="e">
        <f>+VLOOKUP(AH2068,Sheet4!A:A,1,FALSE())</f>
        <v>#N/A</v>
      </c>
      <c r="BO2068" s="62">
        <f t="shared" si="143"/>
        <v>0</v>
      </c>
      <c r="BP2068" t="s">
        <v>1103</v>
      </c>
    </row>
    <row r="2069" spans="1:68" ht="12.75" customHeight="1" x14ac:dyDescent="0.3">
      <c r="A2069" s="60">
        <v>46114</v>
      </c>
      <c r="B2069" t="s">
        <v>78</v>
      </c>
      <c r="F2069" s="63">
        <v>7</v>
      </c>
      <c r="G2069">
        <v>3.5</v>
      </c>
      <c r="H2069" s="22">
        <v>0</v>
      </c>
      <c r="I2069" s="22">
        <v>0</v>
      </c>
      <c r="J2069" s="22">
        <f t="shared" si="142"/>
        <v>-3.5</v>
      </c>
      <c r="L2069" s="22"/>
      <c r="M2069" s="22"/>
      <c r="S2069" t="s">
        <v>79</v>
      </c>
      <c r="W2069">
        <v>2601224</v>
      </c>
      <c r="X2069" t="s">
        <v>1100</v>
      </c>
      <c r="Y2069" t="s">
        <v>67</v>
      </c>
      <c r="Z2069" t="s">
        <v>946</v>
      </c>
      <c r="AA2069" t="s">
        <v>1104</v>
      </c>
      <c r="AH2069" t="s">
        <v>1100</v>
      </c>
      <c r="AI2069" t="s">
        <v>1102</v>
      </c>
      <c r="AJ2069" t="s">
        <v>949</v>
      </c>
      <c r="AK2069">
        <v>878543976</v>
      </c>
      <c r="AO2069">
        <v>260001</v>
      </c>
      <c r="BC2069" s="22">
        <v>-7</v>
      </c>
      <c r="BG2069">
        <f t="shared" si="140"/>
        <v>0</v>
      </c>
      <c r="BH2069" s="22">
        <f t="shared" si="141"/>
        <v>0</v>
      </c>
      <c r="BI2069" s="61" t="s">
        <v>72</v>
      </c>
      <c r="BJ2069" t="e">
        <f>+VLOOKUP(AH2069,Sheet4!A:A,1,FALSE())</f>
        <v>#N/A</v>
      </c>
      <c r="BO2069" s="62">
        <f t="shared" si="143"/>
        <v>0</v>
      </c>
      <c r="BP2069" t="s">
        <v>1103</v>
      </c>
    </row>
    <row r="2070" spans="1:68" ht="12.75" customHeight="1" x14ac:dyDescent="0.3">
      <c r="A2070" s="60">
        <v>46114</v>
      </c>
      <c r="B2070" t="s">
        <v>78</v>
      </c>
      <c r="F2070" s="63">
        <v>7</v>
      </c>
      <c r="G2070">
        <v>3.5</v>
      </c>
      <c r="H2070" s="22">
        <v>0</v>
      </c>
      <c r="I2070" s="22">
        <v>0</v>
      </c>
      <c r="J2070" s="22">
        <f t="shared" si="142"/>
        <v>-3.5</v>
      </c>
      <c r="L2070" s="22"/>
      <c r="M2070" s="22"/>
      <c r="S2070" t="s">
        <v>79</v>
      </c>
      <c r="W2070">
        <v>2601224</v>
      </c>
      <c r="X2070" t="s">
        <v>1100</v>
      </c>
      <c r="Y2070" t="s">
        <v>67</v>
      </c>
      <c r="Z2070" t="s">
        <v>946</v>
      </c>
      <c r="AA2070" t="s">
        <v>1105</v>
      </c>
      <c r="AH2070" t="s">
        <v>1100</v>
      </c>
      <c r="AI2070" t="s">
        <v>1102</v>
      </c>
      <c r="AJ2070" t="s">
        <v>949</v>
      </c>
      <c r="AK2070">
        <v>878543976</v>
      </c>
      <c r="AO2070">
        <v>260001</v>
      </c>
      <c r="BC2070" s="22">
        <v>-7</v>
      </c>
      <c r="BG2070">
        <f t="shared" si="140"/>
        <v>0</v>
      </c>
      <c r="BH2070" s="22">
        <f t="shared" si="141"/>
        <v>0</v>
      </c>
      <c r="BI2070" s="61" t="s">
        <v>72</v>
      </c>
      <c r="BJ2070" t="e">
        <f>+VLOOKUP(AH2070,Sheet4!A:A,1,FALSE())</f>
        <v>#N/A</v>
      </c>
      <c r="BO2070" s="62">
        <f t="shared" si="143"/>
        <v>0</v>
      </c>
      <c r="BP2070" t="s">
        <v>1103</v>
      </c>
    </row>
    <row r="2071" spans="1:68" ht="12.75" customHeight="1" x14ac:dyDescent="0.3">
      <c r="A2071" s="60">
        <v>46114</v>
      </c>
      <c r="B2071" t="s">
        <v>78</v>
      </c>
      <c r="F2071" s="63">
        <v>2</v>
      </c>
      <c r="G2071">
        <v>1</v>
      </c>
      <c r="H2071" s="22">
        <v>0</v>
      </c>
      <c r="I2071" s="22">
        <v>0</v>
      </c>
      <c r="J2071" s="22">
        <f t="shared" si="142"/>
        <v>-1</v>
      </c>
      <c r="L2071" s="22"/>
      <c r="M2071" s="22"/>
      <c r="S2071" t="s">
        <v>79</v>
      </c>
      <c r="W2071">
        <v>2601224</v>
      </c>
      <c r="X2071" t="s">
        <v>1100</v>
      </c>
      <c r="Y2071" t="s">
        <v>67</v>
      </c>
      <c r="Z2071" t="s">
        <v>946</v>
      </c>
      <c r="AA2071" t="s">
        <v>1106</v>
      </c>
      <c r="AH2071" t="s">
        <v>1100</v>
      </c>
      <c r="AI2071" t="s">
        <v>1102</v>
      </c>
      <c r="AJ2071" t="s">
        <v>949</v>
      </c>
      <c r="AK2071">
        <v>878543976</v>
      </c>
      <c r="AO2071">
        <v>260001</v>
      </c>
      <c r="BC2071" s="22">
        <v>-2</v>
      </c>
      <c r="BG2071">
        <f t="shared" si="140"/>
        <v>0</v>
      </c>
      <c r="BH2071" s="22">
        <f t="shared" si="141"/>
        <v>0</v>
      </c>
      <c r="BI2071" s="61" t="s">
        <v>72</v>
      </c>
      <c r="BJ2071" t="e">
        <f>+VLOOKUP(AH2071,Sheet4!A:A,1,FALSE())</f>
        <v>#N/A</v>
      </c>
      <c r="BO2071" s="62">
        <f t="shared" si="143"/>
        <v>0</v>
      </c>
      <c r="BP2071" t="s">
        <v>1103</v>
      </c>
    </row>
    <row r="2072" spans="1:68" ht="12.75" customHeight="1" x14ac:dyDescent="0.3">
      <c r="A2072" s="60">
        <v>46114</v>
      </c>
      <c r="B2072" t="s">
        <v>78</v>
      </c>
      <c r="F2072" s="63">
        <v>9</v>
      </c>
      <c r="G2072">
        <v>4.5</v>
      </c>
      <c r="H2072" s="22">
        <v>0</v>
      </c>
      <c r="I2072" s="22">
        <v>0</v>
      </c>
      <c r="J2072" s="22">
        <f t="shared" si="142"/>
        <v>-4.5</v>
      </c>
      <c r="L2072" s="22"/>
      <c r="M2072" s="22"/>
      <c r="S2072" t="s">
        <v>79</v>
      </c>
      <c r="W2072">
        <v>2601224</v>
      </c>
      <c r="X2072" t="s">
        <v>1100</v>
      </c>
      <c r="Y2072" t="s">
        <v>67</v>
      </c>
      <c r="Z2072" t="s">
        <v>946</v>
      </c>
      <c r="AA2072" t="s">
        <v>947</v>
      </c>
      <c r="AH2072" t="s">
        <v>1100</v>
      </c>
      <c r="AI2072" t="s">
        <v>1102</v>
      </c>
      <c r="AJ2072" t="s">
        <v>949</v>
      </c>
      <c r="AK2072">
        <v>878543976</v>
      </c>
      <c r="AO2072">
        <v>260001</v>
      </c>
      <c r="BC2072" s="22">
        <v>-9</v>
      </c>
      <c r="BG2072">
        <f t="shared" si="140"/>
        <v>0</v>
      </c>
      <c r="BH2072" s="22">
        <f t="shared" si="141"/>
        <v>0</v>
      </c>
      <c r="BI2072" s="61" t="s">
        <v>72</v>
      </c>
      <c r="BJ2072" t="e">
        <f>+VLOOKUP(AH2072,Sheet4!A:A,1,FALSE())</f>
        <v>#N/A</v>
      </c>
      <c r="BO2072" s="62">
        <f t="shared" si="143"/>
        <v>0</v>
      </c>
      <c r="BP2072" t="s">
        <v>1103</v>
      </c>
    </row>
    <row r="2073" spans="1:68" ht="12.75" customHeight="1" x14ac:dyDescent="0.3">
      <c r="A2073" s="60">
        <v>46114</v>
      </c>
      <c r="B2073" t="s">
        <v>78</v>
      </c>
      <c r="F2073" s="63">
        <v>13</v>
      </c>
      <c r="G2073">
        <v>6.5</v>
      </c>
      <c r="H2073" s="22">
        <v>0</v>
      </c>
      <c r="I2073" s="22">
        <v>0</v>
      </c>
      <c r="J2073" s="22">
        <f t="shared" si="142"/>
        <v>-6.5</v>
      </c>
      <c r="L2073" s="22"/>
      <c r="M2073" s="22"/>
      <c r="S2073" t="s">
        <v>79</v>
      </c>
      <c r="W2073">
        <v>2601224</v>
      </c>
      <c r="X2073" t="s">
        <v>1100</v>
      </c>
      <c r="Y2073" t="s">
        <v>67</v>
      </c>
      <c r="Z2073" t="s">
        <v>946</v>
      </c>
      <c r="AA2073" t="s">
        <v>1107</v>
      </c>
      <c r="AH2073" t="s">
        <v>1100</v>
      </c>
      <c r="AI2073" t="s">
        <v>1102</v>
      </c>
      <c r="AJ2073" t="s">
        <v>949</v>
      </c>
      <c r="AK2073">
        <v>878543976</v>
      </c>
      <c r="AO2073">
        <v>260001</v>
      </c>
      <c r="BC2073" s="22">
        <v>-13</v>
      </c>
      <c r="BG2073">
        <f t="shared" si="140"/>
        <v>0</v>
      </c>
      <c r="BH2073" s="22">
        <f t="shared" si="141"/>
        <v>0</v>
      </c>
      <c r="BI2073" s="61" t="s">
        <v>72</v>
      </c>
      <c r="BJ2073" t="e">
        <f>+VLOOKUP(AH2073,Sheet4!A:A,1,FALSE())</f>
        <v>#N/A</v>
      </c>
      <c r="BO2073" s="62">
        <f t="shared" si="143"/>
        <v>0</v>
      </c>
      <c r="BP2073" t="s">
        <v>1103</v>
      </c>
    </row>
    <row r="2074" spans="1:68" ht="12.75" customHeight="1" x14ac:dyDescent="0.3">
      <c r="A2074" s="60">
        <v>46114</v>
      </c>
      <c r="B2074" t="s">
        <v>78</v>
      </c>
      <c r="F2074" s="63">
        <v>1</v>
      </c>
      <c r="G2074">
        <v>0.5</v>
      </c>
      <c r="H2074" s="22">
        <v>0</v>
      </c>
      <c r="I2074" s="22">
        <v>0</v>
      </c>
      <c r="J2074" s="22">
        <f t="shared" si="142"/>
        <v>-0.5</v>
      </c>
      <c r="L2074" s="22"/>
      <c r="M2074" s="22"/>
      <c r="S2074" t="s">
        <v>79</v>
      </c>
      <c r="W2074">
        <v>2601224</v>
      </c>
      <c r="X2074" t="s">
        <v>1100</v>
      </c>
      <c r="Y2074" t="s">
        <v>67</v>
      </c>
      <c r="Z2074" t="s">
        <v>946</v>
      </c>
      <c r="AA2074" t="s">
        <v>1108</v>
      </c>
      <c r="AH2074" t="s">
        <v>1100</v>
      </c>
      <c r="AI2074" t="s">
        <v>1102</v>
      </c>
      <c r="AJ2074" t="s">
        <v>949</v>
      </c>
      <c r="AK2074">
        <v>878543976</v>
      </c>
      <c r="AO2074">
        <v>260001</v>
      </c>
      <c r="BC2074" s="22">
        <v>-1</v>
      </c>
      <c r="BG2074">
        <f t="shared" si="140"/>
        <v>0</v>
      </c>
      <c r="BH2074" s="22">
        <f t="shared" si="141"/>
        <v>0</v>
      </c>
      <c r="BI2074" s="61" t="s">
        <v>72</v>
      </c>
      <c r="BJ2074" t="e">
        <f>+VLOOKUP(AH2074,Sheet4!A:A,1,FALSE())</f>
        <v>#N/A</v>
      </c>
      <c r="BO2074" s="62">
        <f t="shared" si="143"/>
        <v>0</v>
      </c>
      <c r="BP2074" t="s">
        <v>1103</v>
      </c>
    </row>
    <row r="2075" spans="1:68" ht="12.75" customHeight="1" x14ac:dyDescent="0.3">
      <c r="A2075" s="60">
        <v>46114</v>
      </c>
      <c r="B2075" t="s">
        <v>78</v>
      </c>
      <c r="F2075" s="63">
        <v>1</v>
      </c>
      <c r="G2075">
        <v>0.5</v>
      </c>
      <c r="H2075" s="22">
        <v>0</v>
      </c>
      <c r="I2075" s="22">
        <v>0</v>
      </c>
      <c r="J2075" s="22">
        <f t="shared" si="142"/>
        <v>-0.5</v>
      </c>
      <c r="L2075" s="22"/>
      <c r="M2075" s="22"/>
      <c r="S2075" t="s">
        <v>79</v>
      </c>
      <c r="W2075">
        <v>2601224</v>
      </c>
      <c r="X2075" t="s">
        <v>1100</v>
      </c>
      <c r="Y2075" t="s">
        <v>67</v>
      </c>
      <c r="Z2075" t="s">
        <v>946</v>
      </c>
      <c r="AA2075" t="s">
        <v>1109</v>
      </c>
      <c r="AH2075" t="s">
        <v>1100</v>
      </c>
      <c r="AI2075" t="s">
        <v>1102</v>
      </c>
      <c r="AJ2075" t="s">
        <v>949</v>
      </c>
      <c r="AK2075">
        <v>878543976</v>
      </c>
      <c r="AO2075">
        <v>260001</v>
      </c>
      <c r="BC2075" s="22">
        <v>-1</v>
      </c>
      <c r="BG2075">
        <f t="shared" si="140"/>
        <v>0</v>
      </c>
      <c r="BH2075" s="22">
        <f t="shared" si="141"/>
        <v>0</v>
      </c>
      <c r="BI2075" s="61" t="s">
        <v>72</v>
      </c>
      <c r="BJ2075" t="e">
        <f>+VLOOKUP(AH2075,Sheet4!A:A,1,FALSE())</f>
        <v>#N/A</v>
      </c>
      <c r="BO2075" s="62">
        <f t="shared" si="143"/>
        <v>0</v>
      </c>
      <c r="BP2075" t="s">
        <v>1103</v>
      </c>
    </row>
    <row r="2076" spans="1:68" ht="12.75" customHeight="1" x14ac:dyDescent="0.3">
      <c r="A2076" s="60">
        <v>46114</v>
      </c>
      <c r="B2076" t="s">
        <v>78</v>
      </c>
      <c r="F2076" s="63">
        <v>1</v>
      </c>
      <c r="G2076">
        <v>0.5</v>
      </c>
      <c r="H2076" s="22">
        <v>0</v>
      </c>
      <c r="I2076" s="22">
        <v>0</v>
      </c>
      <c r="J2076" s="22">
        <f t="shared" si="142"/>
        <v>-0.5</v>
      </c>
      <c r="L2076" s="22"/>
      <c r="M2076" s="22"/>
      <c r="S2076" t="s">
        <v>79</v>
      </c>
      <c r="W2076">
        <v>2601224</v>
      </c>
      <c r="X2076" t="s">
        <v>1100</v>
      </c>
      <c r="Y2076" t="s">
        <v>67</v>
      </c>
      <c r="Z2076" t="s">
        <v>946</v>
      </c>
      <c r="AA2076" t="s">
        <v>1045</v>
      </c>
      <c r="AH2076" t="s">
        <v>1100</v>
      </c>
      <c r="AI2076" t="s">
        <v>1102</v>
      </c>
      <c r="AJ2076" t="s">
        <v>949</v>
      </c>
      <c r="AK2076">
        <v>878543976</v>
      </c>
      <c r="AO2076">
        <v>260001</v>
      </c>
      <c r="BC2076" s="22">
        <v>-1</v>
      </c>
      <c r="BG2076">
        <f t="shared" si="140"/>
        <v>0</v>
      </c>
      <c r="BH2076" s="22">
        <f t="shared" si="141"/>
        <v>0</v>
      </c>
      <c r="BI2076" s="61" t="s">
        <v>72</v>
      </c>
      <c r="BJ2076" t="e">
        <f>+VLOOKUP(AH2076,Sheet4!A:A,1,FALSE())</f>
        <v>#N/A</v>
      </c>
      <c r="BO2076" s="62">
        <f t="shared" si="143"/>
        <v>0</v>
      </c>
      <c r="BP2076" t="s">
        <v>1103</v>
      </c>
    </row>
    <row r="2077" spans="1:68" ht="12.75" customHeight="1" x14ac:dyDescent="0.3">
      <c r="A2077" s="60">
        <v>46114</v>
      </c>
      <c r="B2077" t="s">
        <v>80</v>
      </c>
      <c r="F2077">
        <v>87.5</v>
      </c>
      <c r="G2077">
        <v>87.5</v>
      </c>
      <c r="H2077" s="22">
        <v>0</v>
      </c>
      <c r="I2077" s="22">
        <v>0</v>
      </c>
      <c r="J2077" s="22">
        <f t="shared" si="142"/>
        <v>-87.5</v>
      </c>
      <c r="L2077" s="22">
        <f t="shared" ref="L2077:L2085" si="144">I2077/12.5</f>
        <v>0</v>
      </c>
      <c r="M2077" s="22"/>
      <c r="S2077" t="s">
        <v>81</v>
      </c>
      <c r="W2077">
        <v>2601224</v>
      </c>
      <c r="X2077" t="s">
        <v>1100</v>
      </c>
      <c r="Y2077" t="s">
        <v>67</v>
      </c>
      <c r="Z2077" t="s">
        <v>946</v>
      </c>
      <c r="AA2077" t="s">
        <v>1101</v>
      </c>
      <c r="AH2077" t="s">
        <v>1100</v>
      </c>
      <c r="AI2077" t="s">
        <v>1102</v>
      </c>
      <c r="AJ2077" t="s">
        <v>949</v>
      </c>
      <c r="AK2077">
        <v>878543976</v>
      </c>
      <c r="AO2077">
        <v>260001</v>
      </c>
      <c r="BC2077" s="22">
        <v>-87.5</v>
      </c>
      <c r="BG2077">
        <f t="shared" si="140"/>
        <v>0</v>
      </c>
      <c r="BH2077" s="22">
        <f t="shared" si="141"/>
        <v>0</v>
      </c>
      <c r="BI2077" s="61" t="s">
        <v>72</v>
      </c>
      <c r="BJ2077" t="e">
        <f>+VLOOKUP(AH2077,Sheet4!A:A,1,FALSE())</f>
        <v>#N/A</v>
      </c>
      <c r="BO2077" s="62">
        <f t="shared" si="143"/>
        <v>0</v>
      </c>
      <c r="BP2077" t="s">
        <v>1103</v>
      </c>
    </row>
    <row r="2078" spans="1:68" ht="12.75" customHeight="1" x14ac:dyDescent="0.3">
      <c r="A2078" s="60">
        <v>46114</v>
      </c>
      <c r="B2078" t="s">
        <v>80</v>
      </c>
      <c r="F2078">
        <v>87.5</v>
      </c>
      <c r="G2078">
        <v>87.5</v>
      </c>
      <c r="H2078" s="22">
        <v>0</v>
      </c>
      <c r="I2078" s="22">
        <v>0</v>
      </c>
      <c r="J2078" s="22">
        <f t="shared" si="142"/>
        <v>-87.5</v>
      </c>
      <c r="L2078" s="22">
        <f t="shared" si="144"/>
        <v>0</v>
      </c>
      <c r="M2078" s="22"/>
      <c r="S2078" t="s">
        <v>81</v>
      </c>
      <c r="W2078">
        <v>2601224</v>
      </c>
      <c r="X2078" t="s">
        <v>1100</v>
      </c>
      <c r="Y2078" t="s">
        <v>67</v>
      </c>
      <c r="Z2078" t="s">
        <v>946</v>
      </c>
      <c r="AA2078" t="s">
        <v>1104</v>
      </c>
      <c r="AH2078" t="s">
        <v>1100</v>
      </c>
      <c r="AI2078" t="s">
        <v>1102</v>
      </c>
      <c r="AJ2078" t="s">
        <v>949</v>
      </c>
      <c r="AK2078">
        <v>878543976</v>
      </c>
      <c r="AO2078">
        <v>260001</v>
      </c>
      <c r="BC2078" s="22">
        <v>-87.5</v>
      </c>
      <c r="BG2078">
        <f t="shared" si="140"/>
        <v>0</v>
      </c>
      <c r="BH2078" s="22">
        <f t="shared" si="141"/>
        <v>0</v>
      </c>
      <c r="BI2078" s="61" t="s">
        <v>72</v>
      </c>
      <c r="BJ2078" t="e">
        <f>+VLOOKUP(AH2078,Sheet4!A:A,1,FALSE())</f>
        <v>#N/A</v>
      </c>
      <c r="BO2078" s="62">
        <f t="shared" si="143"/>
        <v>0</v>
      </c>
      <c r="BP2078" t="s">
        <v>1103</v>
      </c>
    </row>
    <row r="2079" spans="1:68" ht="12.75" customHeight="1" x14ac:dyDescent="0.3">
      <c r="A2079" s="60">
        <v>46114</v>
      </c>
      <c r="B2079" t="s">
        <v>80</v>
      </c>
      <c r="F2079">
        <v>87.5</v>
      </c>
      <c r="G2079">
        <v>87.5</v>
      </c>
      <c r="H2079" s="22">
        <v>0</v>
      </c>
      <c r="I2079" s="22">
        <v>0</v>
      </c>
      <c r="J2079" s="22">
        <f t="shared" si="142"/>
        <v>-87.5</v>
      </c>
      <c r="L2079" s="22">
        <f t="shared" si="144"/>
        <v>0</v>
      </c>
      <c r="M2079" s="22"/>
      <c r="S2079" t="s">
        <v>81</v>
      </c>
      <c r="W2079">
        <v>2601224</v>
      </c>
      <c r="X2079" t="s">
        <v>1100</v>
      </c>
      <c r="Y2079" t="s">
        <v>67</v>
      </c>
      <c r="Z2079" t="s">
        <v>946</v>
      </c>
      <c r="AA2079" t="s">
        <v>1105</v>
      </c>
      <c r="AH2079" t="s">
        <v>1100</v>
      </c>
      <c r="AI2079" t="s">
        <v>1102</v>
      </c>
      <c r="AJ2079" t="s">
        <v>949</v>
      </c>
      <c r="AK2079">
        <v>878543976</v>
      </c>
      <c r="AO2079">
        <v>260001</v>
      </c>
      <c r="BC2079" s="22">
        <v>-87.5</v>
      </c>
      <c r="BG2079">
        <f t="shared" si="140"/>
        <v>0</v>
      </c>
      <c r="BH2079" s="22">
        <f t="shared" si="141"/>
        <v>0</v>
      </c>
      <c r="BI2079" s="61" t="s">
        <v>72</v>
      </c>
      <c r="BJ2079" t="e">
        <f>+VLOOKUP(AH2079,Sheet4!A:A,1,FALSE())</f>
        <v>#N/A</v>
      </c>
      <c r="BO2079" s="62">
        <f t="shared" si="143"/>
        <v>0</v>
      </c>
      <c r="BP2079" t="s">
        <v>1103</v>
      </c>
    </row>
    <row r="2080" spans="1:68" ht="12.75" customHeight="1" x14ac:dyDescent="0.3">
      <c r="A2080" s="60">
        <v>46114</v>
      </c>
      <c r="B2080" t="s">
        <v>80</v>
      </c>
      <c r="F2080">
        <v>25</v>
      </c>
      <c r="G2080">
        <v>25</v>
      </c>
      <c r="H2080" s="22">
        <v>0</v>
      </c>
      <c r="I2080" s="22">
        <v>0</v>
      </c>
      <c r="J2080" s="22">
        <f t="shared" si="142"/>
        <v>-25</v>
      </c>
      <c r="L2080" s="22">
        <f t="shared" si="144"/>
        <v>0</v>
      </c>
      <c r="M2080" s="22"/>
      <c r="S2080" t="s">
        <v>81</v>
      </c>
      <c r="W2080">
        <v>2601224</v>
      </c>
      <c r="X2080" t="s">
        <v>1100</v>
      </c>
      <c r="Y2080" t="s">
        <v>67</v>
      </c>
      <c r="Z2080" t="s">
        <v>946</v>
      </c>
      <c r="AA2080" t="s">
        <v>1106</v>
      </c>
      <c r="AH2080" t="s">
        <v>1100</v>
      </c>
      <c r="AI2080" t="s">
        <v>1102</v>
      </c>
      <c r="AJ2080" t="s">
        <v>949</v>
      </c>
      <c r="AK2080">
        <v>878543976</v>
      </c>
      <c r="AO2080">
        <v>260001</v>
      </c>
      <c r="BC2080" s="22">
        <v>-25</v>
      </c>
      <c r="BG2080">
        <f t="shared" si="140"/>
        <v>0</v>
      </c>
      <c r="BH2080" s="22">
        <f t="shared" si="141"/>
        <v>0</v>
      </c>
      <c r="BI2080" s="61" t="s">
        <v>72</v>
      </c>
      <c r="BJ2080" t="e">
        <f>+VLOOKUP(AH2080,Sheet4!A:A,1,FALSE())</f>
        <v>#N/A</v>
      </c>
      <c r="BO2080" s="62">
        <f t="shared" si="143"/>
        <v>0</v>
      </c>
      <c r="BP2080" t="s">
        <v>1103</v>
      </c>
    </row>
    <row r="2081" spans="1:68" ht="12.75" customHeight="1" x14ac:dyDescent="0.3">
      <c r="A2081" s="60">
        <v>46114</v>
      </c>
      <c r="B2081" t="s">
        <v>80</v>
      </c>
      <c r="F2081">
        <v>112.5</v>
      </c>
      <c r="G2081">
        <v>112.5</v>
      </c>
      <c r="H2081" s="22">
        <v>0</v>
      </c>
      <c r="I2081" s="22">
        <v>0</v>
      </c>
      <c r="J2081" s="22">
        <f t="shared" si="142"/>
        <v>-112.5</v>
      </c>
      <c r="L2081" s="22">
        <f t="shared" si="144"/>
        <v>0</v>
      </c>
      <c r="M2081" s="22"/>
      <c r="S2081" t="s">
        <v>81</v>
      </c>
      <c r="W2081">
        <v>2601224</v>
      </c>
      <c r="X2081" t="s">
        <v>1100</v>
      </c>
      <c r="Y2081" t="s">
        <v>67</v>
      </c>
      <c r="Z2081" t="s">
        <v>946</v>
      </c>
      <c r="AA2081" t="s">
        <v>947</v>
      </c>
      <c r="AH2081" t="s">
        <v>1100</v>
      </c>
      <c r="AI2081" t="s">
        <v>1102</v>
      </c>
      <c r="AJ2081" t="s">
        <v>949</v>
      </c>
      <c r="AK2081">
        <v>878543976</v>
      </c>
      <c r="AO2081">
        <v>260001</v>
      </c>
      <c r="BC2081" s="22">
        <v>-112.5</v>
      </c>
      <c r="BG2081">
        <f t="shared" si="140"/>
        <v>0</v>
      </c>
      <c r="BH2081" s="22">
        <f t="shared" si="141"/>
        <v>0</v>
      </c>
      <c r="BI2081" s="61" t="s">
        <v>72</v>
      </c>
      <c r="BJ2081" t="e">
        <f>+VLOOKUP(AH2081,Sheet4!A:A,1,FALSE())</f>
        <v>#N/A</v>
      </c>
      <c r="BO2081" s="62">
        <f t="shared" si="143"/>
        <v>0</v>
      </c>
      <c r="BP2081" t="s">
        <v>1103</v>
      </c>
    </row>
    <row r="2082" spans="1:68" ht="12.75" customHeight="1" x14ac:dyDescent="0.3">
      <c r="A2082" s="60">
        <v>46114</v>
      </c>
      <c r="B2082" t="s">
        <v>80</v>
      </c>
      <c r="F2082">
        <v>162.5</v>
      </c>
      <c r="G2082">
        <v>162.5</v>
      </c>
      <c r="H2082" s="22">
        <v>0</v>
      </c>
      <c r="I2082" s="22">
        <v>0</v>
      </c>
      <c r="J2082" s="22">
        <f t="shared" si="142"/>
        <v>-162.5</v>
      </c>
      <c r="L2082" s="22">
        <f t="shared" si="144"/>
        <v>0</v>
      </c>
      <c r="M2082" s="22"/>
      <c r="S2082" t="s">
        <v>81</v>
      </c>
      <c r="W2082">
        <v>2601224</v>
      </c>
      <c r="X2082" t="s">
        <v>1100</v>
      </c>
      <c r="Y2082" t="s">
        <v>67</v>
      </c>
      <c r="Z2082" t="s">
        <v>946</v>
      </c>
      <c r="AA2082" t="s">
        <v>1107</v>
      </c>
      <c r="AH2082" t="s">
        <v>1100</v>
      </c>
      <c r="AI2082" t="s">
        <v>1102</v>
      </c>
      <c r="AJ2082" t="s">
        <v>949</v>
      </c>
      <c r="AK2082">
        <v>878543976</v>
      </c>
      <c r="AO2082">
        <v>260001</v>
      </c>
      <c r="BC2082" s="22">
        <v>-162.5</v>
      </c>
      <c r="BG2082">
        <f t="shared" si="140"/>
        <v>0</v>
      </c>
      <c r="BH2082" s="22">
        <f t="shared" si="141"/>
        <v>0</v>
      </c>
      <c r="BI2082" s="61" t="s">
        <v>72</v>
      </c>
      <c r="BJ2082" t="e">
        <f>+VLOOKUP(AH2082,Sheet4!A:A,1,FALSE())</f>
        <v>#N/A</v>
      </c>
      <c r="BO2082" s="62">
        <f t="shared" si="143"/>
        <v>0</v>
      </c>
      <c r="BP2082" t="s">
        <v>1103</v>
      </c>
    </row>
    <row r="2083" spans="1:68" ht="12.75" customHeight="1" x14ac:dyDescent="0.3">
      <c r="A2083" s="60">
        <v>46114</v>
      </c>
      <c r="B2083" t="s">
        <v>80</v>
      </c>
      <c r="F2083">
        <v>12.5</v>
      </c>
      <c r="G2083">
        <v>12.5</v>
      </c>
      <c r="H2083" s="22">
        <v>0</v>
      </c>
      <c r="I2083" s="22">
        <v>0</v>
      </c>
      <c r="J2083" s="22">
        <f t="shared" si="142"/>
        <v>-12.5</v>
      </c>
      <c r="L2083" s="22">
        <f t="shared" si="144"/>
        <v>0</v>
      </c>
      <c r="M2083" s="22"/>
      <c r="S2083" t="s">
        <v>81</v>
      </c>
      <c r="W2083">
        <v>2601224</v>
      </c>
      <c r="X2083" t="s">
        <v>1100</v>
      </c>
      <c r="Y2083" t="s">
        <v>67</v>
      </c>
      <c r="Z2083" t="s">
        <v>946</v>
      </c>
      <c r="AA2083" t="s">
        <v>1108</v>
      </c>
      <c r="AH2083" t="s">
        <v>1100</v>
      </c>
      <c r="AI2083" t="s">
        <v>1102</v>
      </c>
      <c r="AJ2083" t="s">
        <v>949</v>
      </c>
      <c r="AK2083">
        <v>878543976</v>
      </c>
      <c r="AO2083">
        <v>260001</v>
      </c>
      <c r="BC2083" s="22">
        <v>-12.5</v>
      </c>
      <c r="BG2083">
        <f t="shared" si="140"/>
        <v>0</v>
      </c>
      <c r="BH2083" s="22">
        <f t="shared" si="141"/>
        <v>0</v>
      </c>
      <c r="BI2083" s="61" t="s">
        <v>72</v>
      </c>
      <c r="BJ2083" t="e">
        <f>+VLOOKUP(AH2083,Sheet4!A:A,1,FALSE())</f>
        <v>#N/A</v>
      </c>
      <c r="BO2083" s="62">
        <f t="shared" si="143"/>
        <v>0</v>
      </c>
      <c r="BP2083" t="s">
        <v>1103</v>
      </c>
    </row>
    <row r="2084" spans="1:68" ht="12.75" customHeight="1" x14ac:dyDescent="0.3">
      <c r="A2084" s="60">
        <v>46114</v>
      </c>
      <c r="B2084" t="s">
        <v>80</v>
      </c>
      <c r="F2084">
        <v>12.5</v>
      </c>
      <c r="G2084">
        <v>12.5</v>
      </c>
      <c r="H2084" s="22">
        <v>0</v>
      </c>
      <c r="I2084" s="22">
        <v>0</v>
      </c>
      <c r="J2084" s="22">
        <f t="shared" si="142"/>
        <v>-12.5</v>
      </c>
      <c r="L2084" s="22">
        <f t="shared" si="144"/>
        <v>0</v>
      </c>
      <c r="M2084" s="22"/>
      <c r="S2084" t="s">
        <v>81</v>
      </c>
      <c r="W2084">
        <v>2601224</v>
      </c>
      <c r="X2084" t="s">
        <v>1100</v>
      </c>
      <c r="Y2084" t="s">
        <v>67</v>
      </c>
      <c r="Z2084" t="s">
        <v>946</v>
      </c>
      <c r="AA2084" t="s">
        <v>1109</v>
      </c>
      <c r="AH2084" t="s">
        <v>1100</v>
      </c>
      <c r="AI2084" t="s">
        <v>1102</v>
      </c>
      <c r="AJ2084" t="s">
        <v>949</v>
      </c>
      <c r="AK2084">
        <v>878543976</v>
      </c>
      <c r="AO2084">
        <v>260001</v>
      </c>
      <c r="BC2084" s="22">
        <v>-12.5</v>
      </c>
      <c r="BG2084">
        <f t="shared" si="140"/>
        <v>0</v>
      </c>
      <c r="BH2084" s="22">
        <f t="shared" si="141"/>
        <v>0</v>
      </c>
      <c r="BI2084" s="61" t="s">
        <v>72</v>
      </c>
      <c r="BJ2084" t="e">
        <f>+VLOOKUP(AH2084,Sheet4!A:A,1,FALSE())</f>
        <v>#N/A</v>
      </c>
      <c r="BO2084" s="62">
        <f t="shared" si="143"/>
        <v>0</v>
      </c>
      <c r="BP2084" t="s">
        <v>1103</v>
      </c>
    </row>
    <row r="2085" spans="1:68" ht="12.75" customHeight="1" x14ac:dyDescent="0.3">
      <c r="A2085" s="60">
        <v>46114</v>
      </c>
      <c r="B2085" t="s">
        <v>80</v>
      </c>
      <c r="F2085">
        <v>12.5</v>
      </c>
      <c r="G2085">
        <v>12.5</v>
      </c>
      <c r="H2085" s="22">
        <v>0</v>
      </c>
      <c r="I2085" s="22">
        <v>0</v>
      </c>
      <c r="J2085" s="22">
        <f t="shared" si="142"/>
        <v>-12.5</v>
      </c>
      <c r="L2085" s="22">
        <f t="shared" si="144"/>
        <v>0</v>
      </c>
      <c r="M2085" s="22"/>
      <c r="S2085" t="s">
        <v>81</v>
      </c>
      <c r="W2085">
        <v>2601224</v>
      </c>
      <c r="X2085" t="s">
        <v>1100</v>
      </c>
      <c r="Y2085" t="s">
        <v>67</v>
      </c>
      <c r="Z2085" t="s">
        <v>946</v>
      </c>
      <c r="AA2085" t="s">
        <v>1045</v>
      </c>
      <c r="AH2085" t="s">
        <v>1100</v>
      </c>
      <c r="AI2085" t="s">
        <v>1102</v>
      </c>
      <c r="AJ2085" t="s">
        <v>949</v>
      </c>
      <c r="AK2085">
        <v>878543976</v>
      </c>
      <c r="AO2085">
        <v>260001</v>
      </c>
      <c r="BC2085" s="22">
        <v>-12.5</v>
      </c>
      <c r="BG2085">
        <f t="shared" si="140"/>
        <v>0</v>
      </c>
      <c r="BH2085" s="22">
        <f t="shared" si="141"/>
        <v>0</v>
      </c>
      <c r="BI2085" s="61" t="s">
        <v>72</v>
      </c>
      <c r="BJ2085" t="e">
        <f>+VLOOKUP(AH2085,Sheet4!A:A,1,FALSE())</f>
        <v>#N/A</v>
      </c>
      <c r="BO2085" s="62">
        <f t="shared" si="143"/>
        <v>0</v>
      </c>
      <c r="BP2085" t="s">
        <v>1103</v>
      </c>
    </row>
    <row r="2086" spans="1:68" ht="12.75" customHeight="1" x14ac:dyDescent="0.3">
      <c r="A2086" s="60">
        <v>46114</v>
      </c>
      <c r="B2086" t="s">
        <v>82</v>
      </c>
      <c r="F2086" s="63">
        <v>6</v>
      </c>
      <c r="G2086">
        <v>3</v>
      </c>
      <c r="H2086" s="22">
        <v>0</v>
      </c>
      <c r="I2086" s="22">
        <v>0</v>
      </c>
      <c r="J2086" s="22">
        <f t="shared" si="142"/>
        <v>-3</v>
      </c>
      <c r="L2086" s="22"/>
      <c r="M2086" s="22"/>
      <c r="S2086" t="s">
        <v>83</v>
      </c>
      <c r="W2086">
        <v>2601224</v>
      </c>
      <c r="X2086" t="s">
        <v>1100</v>
      </c>
      <c r="Y2086" t="s">
        <v>67</v>
      </c>
      <c r="Z2086" t="s">
        <v>946</v>
      </c>
      <c r="AA2086" t="s">
        <v>1101</v>
      </c>
      <c r="AH2086" t="s">
        <v>1100</v>
      </c>
      <c r="AI2086" t="s">
        <v>1102</v>
      </c>
      <c r="AJ2086" t="s">
        <v>949</v>
      </c>
      <c r="AK2086">
        <v>878543976</v>
      </c>
      <c r="AO2086">
        <v>260001</v>
      </c>
      <c r="BC2086" s="22">
        <v>-6</v>
      </c>
      <c r="BG2086">
        <f t="shared" si="140"/>
        <v>0</v>
      </c>
      <c r="BH2086" s="22">
        <f t="shared" si="141"/>
        <v>0</v>
      </c>
      <c r="BI2086" s="61" t="s">
        <v>72</v>
      </c>
      <c r="BJ2086" t="e">
        <f>+VLOOKUP(AH2086,Sheet4!A:A,1,FALSE())</f>
        <v>#N/A</v>
      </c>
      <c r="BO2086" s="62">
        <f t="shared" si="143"/>
        <v>0</v>
      </c>
      <c r="BP2086" t="s">
        <v>1103</v>
      </c>
    </row>
    <row r="2087" spans="1:68" ht="12.75" customHeight="1" x14ac:dyDescent="0.3">
      <c r="A2087" s="60">
        <v>46114</v>
      </c>
      <c r="B2087" t="s">
        <v>82</v>
      </c>
      <c r="F2087" s="63">
        <v>3</v>
      </c>
      <c r="G2087">
        <v>1.5</v>
      </c>
      <c r="H2087" s="22">
        <v>0</v>
      </c>
      <c r="I2087" s="22">
        <v>0</v>
      </c>
      <c r="J2087" s="22">
        <f t="shared" si="142"/>
        <v>-1.5</v>
      </c>
      <c r="L2087" s="22"/>
      <c r="M2087" s="22"/>
      <c r="S2087" t="s">
        <v>83</v>
      </c>
      <c r="W2087">
        <v>2601224</v>
      </c>
      <c r="X2087" t="s">
        <v>1100</v>
      </c>
      <c r="Y2087" t="s">
        <v>67</v>
      </c>
      <c r="Z2087" t="s">
        <v>946</v>
      </c>
      <c r="AA2087" t="s">
        <v>1104</v>
      </c>
      <c r="AH2087" t="s">
        <v>1100</v>
      </c>
      <c r="AI2087" t="s">
        <v>1102</v>
      </c>
      <c r="AJ2087" t="s">
        <v>949</v>
      </c>
      <c r="AK2087">
        <v>878543976</v>
      </c>
      <c r="AO2087">
        <v>260001</v>
      </c>
      <c r="BC2087" s="22">
        <v>-3</v>
      </c>
      <c r="BG2087">
        <f t="shared" si="140"/>
        <v>0</v>
      </c>
      <c r="BH2087" s="22">
        <f t="shared" si="141"/>
        <v>0</v>
      </c>
      <c r="BI2087" s="61" t="s">
        <v>72</v>
      </c>
      <c r="BJ2087" t="e">
        <f>+VLOOKUP(AH2087,Sheet4!A:A,1,FALSE())</f>
        <v>#N/A</v>
      </c>
      <c r="BO2087" s="62">
        <f t="shared" si="143"/>
        <v>0</v>
      </c>
      <c r="BP2087" t="s">
        <v>1103</v>
      </c>
    </row>
    <row r="2088" spans="1:68" ht="12.75" customHeight="1" x14ac:dyDescent="0.3">
      <c r="A2088" s="60">
        <v>46114</v>
      </c>
      <c r="B2088" t="s">
        <v>82</v>
      </c>
      <c r="F2088" s="63">
        <v>12</v>
      </c>
      <c r="G2088">
        <v>6</v>
      </c>
      <c r="H2088" s="22">
        <v>0</v>
      </c>
      <c r="I2088" s="22">
        <v>0</v>
      </c>
      <c r="J2088" s="22">
        <f t="shared" si="142"/>
        <v>-6</v>
      </c>
      <c r="L2088" s="22"/>
      <c r="M2088" s="22"/>
      <c r="S2088" t="s">
        <v>83</v>
      </c>
      <c r="W2088">
        <v>2601224</v>
      </c>
      <c r="X2088" t="s">
        <v>1100</v>
      </c>
      <c r="Y2088" t="s">
        <v>67</v>
      </c>
      <c r="Z2088" t="s">
        <v>946</v>
      </c>
      <c r="AA2088" t="s">
        <v>1105</v>
      </c>
      <c r="AH2088" t="s">
        <v>1100</v>
      </c>
      <c r="AI2088" t="s">
        <v>1102</v>
      </c>
      <c r="AJ2088" t="s">
        <v>949</v>
      </c>
      <c r="AK2088">
        <v>878543976</v>
      </c>
      <c r="AO2088">
        <v>260001</v>
      </c>
      <c r="BC2088" s="22">
        <v>-12</v>
      </c>
      <c r="BG2088">
        <f t="shared" si="140"/>
        <v>0</v>
      </c>
      <c r="BH2088" s="22">
        <f t="shared" si="141"/>
        <v>0</v>
      </c>
      <c r="BI2088" s="61" t="s">
        <v>72</v>
      </c>
      <c r="BJ2088" t="e">
        <f>+VLOOKUP(AH2088,Sheet4!A:A,1,FALSE())</f>
        <v>#N/A</v>
      </c>
      <c r="BO2088" s="62">
        <f t="shared" si="143"/>
        <v>0</v>
      </c>
      <c r="BP2088" t="s">
        <v>1103</v>
      </c>
    </row>
    <row r="2089" spans="1:68" ht="12.75" customHeight="1" x14ac:dyDescent="0.3">
      <c r="A2089" s="60">
        <v>46114</v>
      </c>
      <c r="B2089" t="s">
        <v>82</v>
      </c>
      <c r="F2089" s="63">
        <v>6</v>
      </c>
      <c r="G2089">
        <v>3</v>
      </c>
      <c r="H2089" s="22">
        <v>0</v>
      </c>
      <c r="I2089" s="22">
        <v>0</v>
      </c>
      <c r="J2089" s="22">
        <f t="shared" si="142"/>
        <v>-3</v>
      </c>
      <c r="L2089" s="22"/>
      <c r="M2089" s="22"/>
      <c r="S2089" t="s">
        <v>83</v>
      </c>
      <c r="W2089">
        <v>2601224</v>
      </c>
      <c r="X2089" t="s">
        <v>1100</v>
      </c>
      <c r="Y2089" t="s">
        <v>67</v>
      </c>
      <c r="Z2089" t="s">
        <v>946</v>
      </c>
      <c r="AA2089" t="s">
        <v>947</v>
      </c>
      <c r="AH2089" t="s">
        <v>1100</v>
      </c>
      <c r="AI2089" t="s">
        <v>1102</v>
      </c>
      <c r="AJ2089" t="s">
        <v>949</v>
      </c>
      <c r="AK2089">
        <v>878543976</v>
      </c>
      <c r="AO2089">
        <v>260001</v>
      </c>
      <c r="BC2089" s="22">
        <v>-6</v>
      </c>
      <c r="BG2089">
        <f t="shared" si="140"/>
        <v>0</v>
      </c>
      <c r="BH2089" s="22">
        <f t="shared" si="141"/>
        <v>0</v>
      </c>
      <c r="BI2089" s="61" t="s">
        <v>72</v>
      </c>
      <c r="BJ2089" t="e">
        <f>+VLOOKUP(AH2089,Sheet4!A:A,1,FALSE())</f>
        <v>#N/A</v>
      </c>
      <c r="BO2089" s="62">
        <f t="shared" si="143"/>
        <v>0</v>
      </c>
      <c r="BP2089" t="s">
        <v>1103</v>
      </c>
    </row>
    <row r="2090" spans="1:68" ht="12.75" customHeight="1" x14ac:dyDescent="0.3">
      <c r="A2090" s="60">
        <v>46114</v>
      </c>
      <c r="B2090" t="s">
        <v>82</v>
      </c>
      <c r="F2090" s="63">
        <v>9</v>
      </c>
      <c r="G2090">
        <v>4.5</v>
      </c>
      <c r="H2090" s="22">
        <v>0</v>
      </c>
      <c r="I2090" s="22">
        <v>0</v>
      </c>
      <c r="J2090" s="22">
        <f t="shared" si="142"/>
        <v>-4.5</v>
      </c>
      <c r="L2090" s="22"/>
      <c r="M2090" s="22"/>
      <c r="S2090" t="s">
        <v>83</v>
      </c>
      <c r="W2090">
        <v>2601224</v>
      </c>
      <c r="X2090" t="s">
        <v>1100</v>
      </c>
      <c r="Y2090" t="s">
        <v>67</v>
      </c>
      <c r="Z2090" t="s">
        <v>946</v>
      </c>
      <c r="AA2090" t="s">
        <v>1107</v>
      </c>
      <c r="AH2090" t="s">
        <v>1100</v>
      </c>
      <c r="AI2090" t="s">
        <v>1102</v>
      </c>
      <c r="AJ2090" t="s">
        <v>949</v>
      </c>
      <c r="AK2090">
        <v>878543976</v>
      </c>
      <c r="AO2090">
        <v>260001</v>
      </c>
      <c r="BC2090" s="22">
        <v>-9</v>
      </c>
      <c r="BG2090">
        <f t="shared" si="140"/>
        <v>0</v>
      </c>
      <c r="BH2090" s="22">
        <f t="shared" si="141"/>
        <v>0</v>
      </c>
      <c r="BI2090" s="61" t="s">
        <v>72</v>
      </c>
      <c r="BJ2090" t="e">
        <f>+VLOOKUP(AH2090,Sheet4!A:A,1,FALSE())</f>
        <v>#N/A</v>
      </c>
      <c r="BO2090" s="62">
        <f t="shared" si="143"/>
        <v>0</v>
      </c>
      <c r="BP2090" t="s">
        <v>1103</v>
      </c>
    </row>
    <row r="2091" spans="1:68" ht="12.75" customHeight="1" x14ac:dyDescent="0.3">
      <c r="A2091" s="60">
        <v>46114</v>
      </c>
      <c r="B2091" t="s">
        <v>84</v>
      </c>
      <c r="F2091">
        <v>100</v>
      </c>
      <c r="G2091">
        <v>100</v>
      </c>
      <c r="H2091" s="22">
        <v>0</v>
      </c>
      <c r="I2091" s="22">
        <v>0</v>
      </c>
      <c r="J2091" s="22">
        <f t="shared" si="142"/>
        <v>-100</v>
      </c>
      <c r="L2091" s="22"/>
      <c r="M2091" s="22">
        <f>I2091/50</f>
        <v>0</v>
      </c>
      <c r="S2091" t="s">
        <v>85</v>
      </c>
      <c r="W2091">
        <v>2601224</v>
      </c>
      <c r="X2091" t="s">
        <v>1100</v>
      </c>
      <c r="Y2091" t="s">
        <v>67</v>
      </c>
      <c r="Z2091" t="s">
        <v>946</v>
      </c>
      <c r="AA2091" t="s">
        <v>1101</v>
      </c>
      <c r="AH2091" t="s">
        <v>1100</v>
      </c>
      <c r="AI2091" t="s">
        <v>1102</v>
      </c>
      <c r="AJ2091" t="s">
        <v>949</v>
      </c>
      <c r="AK2091">
        <v>878543976</v>
      </c>
      <c r="AO2091">
        <v>260001</v>
      </c>
      <c r="BC2091" s="22">
        <v>-100</v>
      </c>
      <c r="BG2091">
        <f t="shared" si="140"/>
        <v>0</v>
      </c>
      <c r="BH2091" s="22">
        <f t="shared" si="141"/>
        <v>0</v>
      </c>
      <c r="BI2091" s="61" t="s">
        <v>72</v>
      </c>
      <c r="BJ2091" t="e">
        <f>+VLOOKUP(AH2091,Sheet4!A:A,1,FALSE())</f>
        <v>#N/A</v>
      </c>
      <c r="BO2091" s="62">
        <f t="shared" si="143"/>
        <v>0</v>
      </c>
      <c r="BP2091" t="s">
        <v>1103</v>
      </c>
    </row>
    <row r="2092" spans="1:68" ht="12.75" customHeight="1" x14ac:dyDescent="0.3">
      <c r="A2092" s="60">
        <v>46114</v>
      </c>
      <c r="B2092" t="s">
        <v>84</v>
      </c>
      <c r="F2092">
        <v>50</v>
      </c>
      <c r="G2092">
        <v>50</v>
      </c>
      <c r="H2092" s="22">
        <v>0</v>
      </c>
      <c r="I2092" s="22">
        <v>0</v>
      </c>
      <c r="J2092" s="22">
        <f t="shared" si="142"/>
        <v>-50</v>
      </c>
      <c r="L2092" s="22"/>
      <c r="M2092" s="22">
        <f>I2092/50</f>
        <v>0</v>
      </c>
      <c r="S2092" t="s">
        <v>85</v>
      </c>
      <c r="W2092">
        <v>2601224</v>
      </c>
      <c r="X2092" t="s">
        <v>1100</v>
      </c>
      <c r="Y2092" t="s">
        <v>67</v>
      </c>
      <c r="Z2092" t="s">
        <v>946</v>
      </c>
      <c r="AA2092" t="s">
        <v>1104</v>
      </c>
      <c r="AH2092" t="s">
        <v>1100</v>
      </c>
      <c r="AI2092" t="s">
        <v>1102</v>
      </c>
      <c r="AJ2092" t="s">
        <v>949</v>
      </c>
      <c r="AK2092">
        <v>878543976</v>
      </c>
      <c r="AO2092">
        <v>260001</v>
      </c>
      <c r="BC2092" s="22">
        <v>-50</v>
      </c>
      <c r="BG2092">
        <f t="shared" si="140"/>
        <v>0</v>
      </c>
      <c r="BH2092" s="22">
        <f t="shared" si="141"/>
        <v>0</v>
      </c>
      <c r="BI2092" s="61" t="s">
        <v>72</v>
      </c>
      <c r="BJ2092" t="e">
        <f>+VLOOKUP(AH2092,Sheet4!A:A,1,FALSE())</f>
        <v>#N/A</v>
      </c>
      <c r="BO2092" s="62">
        <f t="shared" si="143"/>
        <v>0</v>
      </c>
      <c r="BP2092" t="s">
        <v>1103</v>
      </c>
    </row>
    <row r="2093" spans="1:68" ht="12.75" customHeight="1" x14ac:dyDescent="0.3">
      <c r="A2093" s="60">
        <v>46114</v>
      </c>
      <c r="B2093" t="s">
        <v>84</v>
      </c>
      <c r="F2093">
        <v>200</v>
      </c>
      <c r="G2093">
        <v>200</v>
      </c>
      <c r="H2093" s="22">
        <v>0</v>
      </c>
      <c r="I2093" s="22">
        <v>0</v>
      </c>
      <c r="J2093" s="22">
        <f t="shared" si="142"/>
        <v>-200</v>
      </c>
      <c r="L2093" s="22"/>
      <c r="M2093" s="22">
        <f>I2093/50</f>
        <v>0</v>
      </c>
      <c r="S2093" t="s">
        <v>85</v>
      </c>
      <c r="W2093">
        <v>2601224</v>
      </c>
      <c r="X2093" t="s">
        <v>1100</v>
      </c>
      <c r="Y2093" t="s">
        <v>67</v>
      </c>
      <c r="Z2093" t="s">
        <v>946</v>
      </c>
      <c r="AA2093" t="s">
        <v>1105</v>
      </c>
      <c r="AH2093" t="s">
        <v>1100</v>
      </c>
      <c r="AI2093" t="s">
        <v>1102</v>
      </c>
      <c r="AJ2093" t="s">
        <v>949</v>
      </c>
      <c r="AK2093">
        <v>878543976</v>
      </c>
      <c r="AO2093">
        <v>260001</v>
      </c>
      <c r="BC2093" s="22">
        <v>-200</v>
      </c>
      <c r="BG2093">
        <f t="shared" si="140"/>
        <v>0</v>
      </c>
      <c r="BH2093" s="22">
        <f t="shared" si="141"/>
        <v>0</v>
      </c>
      <c r="BI2093" s="61" t="s">
        <v>72</v>
      </c>
      <c r="BJ2093" t="e">
        <f>+VLOOKUP(AH2093,Sheet4!A:A,1,FALSE())</f>
        <v>#N/A</v>
      </c>
      <c r="BO2093" s="62">
        <f t="shared" si="143"/>
        <v>0</v>
      </c>
      <c r="BP2093" t="s">
        <v>1103</v>
      </c>
    </row>
    <row r="2094" spans="1:68" ht="12.75" customHeight="1" x14ac:dyDescent="0.3">
      <c r="A2094" s="60">
        <v>46114</v>
      </c>
      <c r="B2094" t="s">
        <v>84</v>
      </c>
      <c r="F2094">
        <v>100</v>
      </c>
      <c r="G2094">
        <v>100</v>
      </c>
      <c r="H2094" s="22">
        <v>0</v>
      </c>
      <c r="I2094" s="22">
        <v>0</v>
      </c>
      <c r="J2094" s="22">
        <f t="shared" si="142"/>
        <v>-100</v>
      </c>
      <c r="L2094" s="22"/>
      <c r="M2094" s="22">
        <f>I2094/50</f>
        <v>0</v>
      </c>
      <c r="S2094" t="s">
        <v>85</v>
      </c>
      <c r="W2094">
        <v>2601224</v>
      </c>
      <c r="X2094" t="s">
        <v>1100</v>
      </c>
      <c r="Y2094" t="s">
        <v>67</v>
      </c>
      <c r="Z2094" t="s">
        <v>946</v>
      </c>
      <c r="AA2094" t="s">
        <v>947</v>
      </c>
      <c r="AH2094" t="s">
        <v>1100</v>
      </c>
      <c r="AI2094" t="s">
        <v>1102</v>
      </c>
      <c r="AJ2094" t="s">
        <v>949</v>
      </c>
      <c r="AK2094">
        <v>878543976</v>
      </c>
      <c r="AO2094">
        <v>260001</v>
      </c>
      <c r="BC2094" s="22">
        <v>-100</v>
      </c>
      <c r="BG2094">
        <f t="shared" si="140"/>
        <v>0</v>
      </c>
      <c r="BH2094" s="22">
        <f t="shared" si="141"/>
        <v>0</v>
      </c>
      <c r="BI2094" s="61" t="s">
        <v>72</v>
      </c>
      <c r="BJ2094" t="e">
        <f>+VLOOKUP(AH2094,Sheet4!A:A,1,FALSE())</f>
        <v>#N/A</v>
      </c>
      <c r="BO2094" s="62">
        <f t="shared" si="143"/>
        <v>0</v>
      </c>
      <c r="BP2094" t="s">
        <v>1103</v>
      </c>
    </row>
    <row r="2095" spans="1:68" ht="12.75" customHeight="1" x14ac:dyDescent="0.3">
      <c r="A2095" s="60">
        <v>46114</v>
      </c>
      <c r="B2095" t="s">
        <v>84</v>
      </c>
      <c r="F2095">
        <v>150</v>
      </c>
      <c r="G2095">
        <v>150</v>
      </c>
      <c r="H2095" s="22">
        <v>0</v>
      </c>
      <c r="I2095" s="22">
        <v>0</v>
      </c>
      <c r="J2095" s="22">
        <f t="shared" si="142"/>
        <v>-150</v>
      </c>
      <c r="L2095" s="22"/>
      <c r="M2095" s="22">
        <f>I2095/50</f>
        <v>0</v>
      </c>
      <c r="S2095" t="s">
        <v>85</v>
      </c>
      <c r="W2095">
        <v>2601224</v>
      </c>
      <c r="X2095" t="s">
        <v>1100</v>
      </c>
      <c r="Y2095" t="s">
        <v>67</v>
      </c>
      <c r="Z2095" t="s">
        <v>946</v>
      </c>
      <c r="AA2095" t="s">
        <v>1107</v>
      </c>
      <c r="AH2095" t="s">
        <v>1100</v>
      </c>
      <c r="AI2095" t="s">
        <v>1102</v>
      </c>
      <c r="AJ2095" t="s">
        <v>949</v>
      </c>
      <c r="AK2095">
        <v>878543976</v>
      </c>
      <c r="AO2095">
        <v>260001</v>
      </c>
      <c r="BC2095" s="22">
        <v>-150</v>
      </c>
      <c r="BG2095">
        <f t="shared" si="140"/>
        <v>0</v>
      </c>
      <c r="BH2095" s="22">
        <f t="shared" si="141"/>
        <v>0</v>
      </c>
      <c r="BI2095" s="61" t="s">
        <v>72</v>
      </c>
      <c r="BJ2095" t="e">
        <f>+VLOOKUP(AH2095,Sheet4!A:A,1,FALSE())</f>
        <v>#N/A</v>
      </c>
      <c r="BO2095" s="62">
        <f t="shared" si="143"/>
        <v>0</v>
      </c>
      <c r="BP2095" t="s">
        <v>1103</v>
      </c>
    </row>
    <row r="2096" spans="1:68" ht="12.75" customHeight="1" x14ac:dyDescent="0.3">
      <c r="A2096" s="60">
        <v>46114</v>
      </c>
      <c r="B2096" t="s">
        <v>63</v>
      </c>
      <c r="F2096">
        <v>315</v>
      </c>
      <c r="G2096">
        <v>315</v>
      </c>
      <c r="H2096">
        <v>315</v>
      </c>
      <c r="I2096">
        <v>315</v>
      </c>
      <c r="J2096" s="22">
        <v>0</v>
      </c>
      <c r="K2096" t="s">
        <v>64</v>
      </c>
      <c r="S2096" t="s">
        <v>65</v>
      </c>
      <c r="W2096">
        <v>2601225</v>
      </c>
      <c r="X2096" t="s">
        <v>1110</v>
      </c>
      <c r="Y2096" t="s">
        <v>95</v>
      </c>
      <c r="Z2096" t="s">
        <v>231</v>
      </c>
      <c r="AA2096" t="s">
        <v>1111</v>
      </c>
      <c r="AH2096" t="s">
        <v>1110</v>
      </c>
      <c r="AI2096" t="s">
        <v>1112</v>
      </c>
      <c r="AJ2096" t="s">
        <v>234</v>
      </c>
      <c r="AK2096">
        <v>847389056</v>
      </c>
      <c r="AO2096">
        <v>260001</v>
      </c>
      <c r="BE2096" s="64">
        <v>315</v>
      </c>
      <c r="BG2096">
        <f t="shared" si="140"/>
        <v>315</v>
      </c>
      <c r="BH2096" s="22">
        <f t="shared" si="141"/>
        <v>0</v>
      </c>
      <c r="BI2096" s="65" t="s">
        <v>100</v>
      </c>
      <c r="BJ2096" t="e">
        <f>+VLOOKUP(AH2096,Sheet4!A:A,1,FALSE())</f>
        <v>#N/A</v>
      </c>
      <c r="BO2096" s="62">
        <v>0</v>
      </c>
      <c r="BP2096" t="s">
        <v>1113</v>
      </c>
    </row>
    <row r="2097" spans="1:68" ht="12.75" customHeight="1" x14ac:dyDescent="0.3">
      <c r="A2097" s="60">
        <v>46114</v>
      </c>
      <c r="B2097" t="s">
        <v>63</v>
      </c>
      <c r="F2097">
        <v>345</v>
      </c>
      <c r="G2097">
        <v>345</v>
      </c>
      <c r="H2097">
        <v>345</v>
      </c>
      <c r="I2097">
        <v>345</v>
      </c>
      <c r="J2097" s="22">
        <v>0</v>
      </c>
      <c r="K2097" t="s">
        <v>64</v>
      </c>
      <c r="S2097" t="s">
        <v>65</v>
      </c>
      <c r="W2097">
        <v>2601225</v>
      </c>
      <c r="X2097" t="s">
        <v>1110</v>
      </c>
      <c r="Y2097" t="s">
        <v>95</v>
      </c>
      <c r="Z2097" t="s">
        <v>231</v>
      </c>
      <c r="AA2097" t="s">
        <v>1114</v>
      </c>
      <c r="AH2097" t="s">
        <v>1110</v>
      </c>
      <c r="AI2097" t="s">
        <v>1112</v>
      </c>
      <c r="AJ2097" t="s">
        <v>234</v>
      </c>
      <c r="AK2097">
        <v>847389056</v>
      </c>
      <c r="AO2097">
        <v>260001</v>
      </c>
      <c r="BF2097" s="64">
        <v>345</v>
      </c>
      <c r="BG2097">
        <f t="shared" si="140"/>
        <v>0</v>
      </c>
      <c r="BH2097" s="22">
        <f t="shared" si="141"/>
        <v>-345</v>
      </c>
      <c r="BI2097" s="66" t="s">
        <v>72</v>
      </c>
      <c r="BJ2097" t="e">
        <f>+VLOOKUP(AH2097,Sheet4!A:A,1,FALSE())</f>
        <v>#N/A</v>
      </c>
      <c r="BO2097" s="62">
        <v>0</v>
      </c>
      <c r="BP2097" t="s">
        <v>1113</v>
      </c>
    </row>
    <row r="2098" spans="1:68" ht="12.75" customHeight="1" x14ac:dyDescent="0.3">
      <c r="A2098" s="60">
        <v>46114</v>
      </c>
      <c r="B2098" t="s">
        <v>74</v>
      </c>
      <c r="F2098" s="63">
        <v>21</v>
      </c>
      <c r="G2098">
        <v>10.5</v>
      </c>
      <c r="H2098">
        <v>21</v>
      </c>
      <c r="I2098">
        <v>21</v>
      </c>
      <c r="J2098" s="22">
        <v>0</v>
      </c>
      <c r="S2098" t="s">
        <v>75</v>
      </c>
      <c r="W2098">
        <v>2601225</v>
      </c>
      <c r="X2098" t="s">
        <v>1110</v>
      </c>
      <c r="Y2098" t="s">
        <v>95</v>
      </c>
      <c r="Z2098" t="s">
        <v>231</v>
      </c>
      <c r="AA2098" t="s">
        <v>1111</v>
      </c>
      <c r="AH2098" t="s">
        <v>1110</v>
      </c>
      <c r="AI2098" t="s">
        <v>1112</v>
      </c>
      <c r="AJ2098" t="s">
        <v>234</v>
      </c>
      <c r="AK2098">
        <v>847389056</v>
      </c>
      <c r="AO2098">
        <v>260001</v>
      </c>
      <c r="BG2098">
        <f t="shared" si="140"/>
        <v>0</v>
      </c>
      <c r="BH2098" s="22">
        <f t="shared" si="141"/>
        <v>-21</v>
      </c>
      <c r="BI2098" s="61" t="s">
        <v>72</v>
      </c>
      <c r="BJ2098" t="e">
        <f>+VLOOKUP(AH2098,Sheet4!A:A,1,FALSE())</f>
        <v>#N/A</v>
      </c>
      <c r="BO2098" s="62">
        <v>0</v>
      </c>
      <c r="BP2098" t="s">
        <v>1113</v>
      </c>
    </row>
    <row r="2099" spans="1:68" ht="12.75" customHeight="1" x14ac:dyDescent="0.3">
      <c r="A2099" s="60">
        <v>46114</v>
      </c>
      <c r="B2099" t="s">
        <v>74</v>
      </c>
      <c r="F2099" s="63">
        <v>23</v>
      </c>
      <c r="G2099">
        <v>11.5</v>
      </c>
      <c r="H2099">
        <v>23</v>
      </c>
      <c r="I2099">
        <v>23</v>
      </c>
      <c r="J2099" s="22">
        <v>0</v>
      </c>
      <c r="S2099" t="s">
        <v>75</v>
      </c>
      <c r="W2099">
        <v>2601225</v>
      </c>
      <c r="X2099" t="s">
        <v>1110</v>
      </c>
      <c r="Y2099" t="s">
        <v>95</v>
      </c>
      <c r="Z2099" t="s">
        <v>231</v>
      </c>
      <c r="AA2099" t="s">
        <v>1114</v>
      </c>
      <c r="AH2099" t="s">
        <v>1110</v>
      </c>
      <c r="AI2099" t="s">
        <v>1112</v>
      </c>
      <c r="AJ2099" t="s">
        <v>234</v>
      </c>
      <c r="AK2099">
        <v>847389056</v>
      </c>
      <c r="AO2099">
        <v>260001</v>
      </c>
      <c r="BG2099">
        <f t="shared" si="140"/>
        <v>0</v>
      </c>
      <c r="BH2099" s="22">
        <f t="shared" si="141"/>
        <v>-23</v>
      </c>
      <c r="BI2099" s="61" t="s">
        <v>72</v>
      </c>
      <c r="BJ2099" t="e">
        <f>+VLOOKUP(AH2099,Sheet4!A:A,1,FALSE())</f>
        <v>#N/A</v>
      </c>
      <c r="BO2099" s="62">
        <v>0</v>
      </c>
      <c r="BP2099" t="s">
        <v>1113</v>
      </c>
    </row>
    <row r="2100" spans="1:68" ht="12.75" customHeight="1" x14ac:dyDescent="0.3">
      <c r="A2100" s="60">
        <v>46114</v>
      </c>
      <c r="B2100" t="s">
        <v>76</v>
      </c>
      <c r="F2100">
        <v>420</v>
      </c>
      <c r="G2100">
        <v>420</v>
      </c>
      <c r="H2100">
        <v>420</v>
      </c>
      <c r="I2100">
        <v>420</v>
      </c>
      <c r="J2100" s="22">
        <v>0</v>
      </c>
      <c r="S2100" t="s">
        <v>77</v>
      </c>
      <c r="W2100">
        <v>2601225</v>
      </c>
      <c r="X2100" t="s">
        <v>1110</v>
      </c>
      <c r="Y2100" t="s">
        <v>95</v>
      </c>
      <c r="Z2100" t="s">
        <v>231</v>
      </c>
      <c r="AA2100" t="s">
        <v>1111</v>
      </c>
      <c r="AH2100" t="s">
        <v>1110</v>
      </c>
      <c r="AI2100" t="s">
        <v>1112</v>
      </c>
      <c r="AJ2100" t="s">
        <v>234</v>
      </c>
      <c r="AK2100">
        <v>847389056</v>
      </c>
      <c r="AO2100">
        <v>260001</v>
      </c>
      <c r="BG2100">
        <f t="shared" si="140"/>
        <v>0</v>
      </c>
      <c r="BH2100" s="22">
        <f t="shared" si="141"/>
        <v>-420</v>
      </c>
      <c r="BI2100" s="61" t="s">
        <v>72</v>
      </c>
      <c r="BJ2100" t="e">
        <f>+VLOOKUP(AH2100,Sheet4!A:A,1,FALSE())</f>
        <v>#N/A</v>
      </c>
      <c r="BO2100" s="62">
        <v>0</v>
      </c>
      <c r="BP2100" t="s">
        <v>1113</v>
      </c>
    </row>
    <row r="2101" spans="1:68" ht="12.75" customHeight="1" x14ac:dyDescent="0.3">
      <c r="A2101" s="60">
        <v>46114</v>
      </c>
      <c r="B2101" t="s">
        <v>76</v>
      </c>
      <c r="F2101">
        <v>460</v>
      </c>
      <c r="G2101">
        <v>460</v>
      </c>
      <c r="H2101">
        <v>460</v>
      </c>
      <c r="I2101">
        <v>460</v>
      </c>
      <c r="J2101" s="22">
        <v>0</v>
      </c>
      <c r="S2101" t="s">
        <v>77</v>
      </c>
      <c r="W2101">
        <v>2601225</v>
      </c>
      <c r="X2101" t="s">
        <v>1110</v>
      </c>
      <c r="Y2101" t="s">
        <v>95</v>
      </c>
      <c r="Z2101" t="s">
        <v>231</v>
      </c>
      <c r="AA2101" t="s">
        <v>1114</v>
      </c>
      <c r="AH2101" t="s">
        <v>1110</v>
      </c>
      <c r="AI2101" t="s">
        <v>1112</v>
      </c>
      <c r="AJ2101" t="s">
        <v>234</v>
      </c>
      <c r="AK2101">
        <v>847389056</v>
      </c>
      <c r="AO2101">
        <v>260001</v>
      </c>
      <c r="BG2101">
        <f t="shared" si="140"/>
        <v>0</v>
      </c>
      <c r="BH2101" s="22">
        <f t="shared" si="141"/>
        <v>-460</v>
      </c>
      <c r="BI2101" s="61" t="s">
        <v>72</v>
      </c>
      <c r="BJ2101" t="e">
        <f>+VLOOKUP(AH2101,Sheet4!A:A,1,FALSE())</f>
        <v>#N/A</v>
      </c>
      <c r="BO2101" s="62">
        <v>0</v>
      </c>
      <c r="BP2101" t="s">
        <v>1113</v>
      </c>
    </row>
    <row r="2102" spans="1:68" ht="12.75" customHeight="1" x14ac:dyDescent="0.3">
      <c r="A2102" s="60">
        <v>46114</v>
      </c>
      <c r="B2102" t="s">
        <v>78</v>
      </c>
      <c r="F2102" s="63">
        <v>21</v>
      </c>
      <c r="G2102">
        <v>10.5</v>
      </c>
      <c r="H2102">
        <v>21</v>
      </c>
      <c r="I2102">
        <v>21</v>
      </c>
      <c r="J2102" s="22">
        <v>0</v>
      </c>
      <c r="S2102" t="s">
        <v>79</v>
      </c>
      <c r="W2102">
        <v>2601225</v>
      </c>
      <c r="X2102" t="s">
        <v>1110</v>
      </c>
      <c r="Y2102" t="s">
        <v>95</v>
      </c>
      <c r="Z2102" t="s">
        <v>231</v>
      </c>
      <c r="AA2102" t="s">
        <v>1111</v>
      </c>
      <c r="AH2102" t="s">
        <v>1110</v>
      </c>
      <c r="AI2102" t="s">
        <v>1112</v>
      </c>
      <c r="AJ2102" t="s">
        <v>234</v>
      </c>
      <c r="AK2102">
        <v>847389056</v>
      </c>
      <c r="AO2102">
        <v>260001</v>
      </c>
      <c r="BG2102">
        <f t="shared" si="140"/>
        <v>0</v>
      </c>
      <c r="BH2102" s="22">
        <f t="shared" si="141"/>
        <v>-21</v>
      </c>
      <c r="BI2102" s="61" t="s">
        <v>72</v>
      </c>
      <c r="BJ2102" t="e">
        <f>+VLOOKUP(AH2102,Sheet4!A:A,1,FALSE())</f>
        <v>#N/A</v>
      </c>
      <c r="BO2102" s="62">
        <v>0</v>
      </c>
      <c r="BP2102" t="s">
        <v>1113</v>
      </c>
    </row>
    <row r="2103" spans="1:68" ht="12.75" customHeight="1" x14ac:dyDescent="0.3">
      <c r="A2103" s="60">
        <v>46114</v>
      </c>
      <c r="B2103" t="s">
        <v>78</v>
      </c>
      <c r="F2103" s="63">
        <v>23</v>
      </c>
      <c r="G2103">
        <v>11.5</v>
      </c>
      <c r="H2103">
        <v>23</v>
      </c>
      <c r="I2103">
        <v>23</v>
      </c>
      <c r="J2103" s="22">
        <v>0</v>
      </c>
      <c r="S2103" t="s">
        <v>79</v>
      </c>
      <c r="W2103">
        <v>2601225</v>
      </c>
      <c r="X2103" t="s">
        <v>1110</v>
      </c>
      <c r="Y2103" t="s">
        <v>95</v>
      </c>
      <c r="Z2103" t="s">
        <v>231</v>
      </c>
      <c r="AA2103" t="s">
        <v>1114</v>
      </c>
      <c r="AH2103" t="s">
        <v>1110</v>
      </c>
      <c r="AI2103" t="s">
        <v>1112</v>
      </c>
      <c r="AJ2103" t="s">
        <v>234</v>
      </c>
      <c r="AK2103">
        <v>847389056</v>
      </c>
      <c r="AO2103">
        <v>260001</v>
      </c>
      <c r="BG2103">
        <f t="shared" si="140"/>
        <v>0</v>
      </c>
      <c r="BH2103" s="22">
        <f t="shared" si="141"/>
        <v>-23</v>
      </c>
      <c r="BI2103" s="61" t="s">
        <v>72</v>
      </c>
      <c r="BJ2103" t="e">
        <f>+VLOOKUP(AH2103,Sheet4!A:A,1,FALSE())</f>
        <v>#N/A</v>
      </c>
      <c r="BO2103" s="62">
        <v>0</v>
      </c>
      <c r="BP2103" t="s">
        <v>1113</v>
      </c>
    </row>
    <row r="2104" spans="1:68" ht="12.75" customHeight="1" x14ac:dyDescent="0.3">
      <c r="A2104" s="60">
        <v>46114</v>
      </c>
      <c r="B2104" t="s">
        <v>80</v>
      </c>
      <c r="F2104">
        <v>262.5</v>
      </c>
      <c r="G2104">
        <v>262.5</v>
      </c>
      <c r="H2104">
        <v>262.5</v>
      </c>
      <c r="I2104">
        <v>262.5</v>
      </c>
      <c r="J2104" s="22">
        <v>0</v>
      </c>
      <c r="S2104" t="s">
        <v>81</v>
      </c>
      <c r="W2104">
        <v>2601225</v>
      </c>
      <c r="X2104" t="s">
        <v>1110</v>
      </c>
      <c r="Y2104" t="s">
        <v>95</v>
      </c>
      <c r="Z2104" t="s">
        <v>231</v>
      </c>
      <c r="AA2104" t="s">
        <v>1111</v>
      </c>
      <c r="AH2104" t="s">
        <v>1110</v>
      </c>
      <c r="AI2104" t="s">
        <v>1112</v>
      </c>
      <c r="AJ2104" t="s">
        <v>234</v>
      </c>
      <c r="AK2104">
        <v>847389056</v>
      </c>
      <c r="AO2104">
        <v>260001</v>
      </c>
      <c r="BE2104" s="64">
        <v>262</v>
      </c>
      <c r="BG2104">
        <f t="shared" si="140"/>
        <v>262</v>
      </c>
      <c r="BH2104" s="22">
        <f t="shared" si="141"/>
        <v>-0.5</v>
      </c>
      <c r="BI2104" s="65" t="s">
        <v>100</v>
      </c>
      <c r="BJ2104" t="e">
        <f>+VLOOKUP(AH2104,Sheet4!A:A,1,FALSE())</f>
        <v>#N/A</v>
      </c>
      <c r="BO2104" s="62">
        <v>0</v>
      </c>
      <c r="BP2104" t="s">
        <v>1113</v>
      </c>
    </row>
    <row r="2105" spans="1:68" ht="12.75" customHeight="1" x14ac:dyDescent="0.3">
      <c r="A2105" s="60">
        <v>46114</v>
      </c>
      <c r="B2105" t="s">
        <v>80</v>
      </c>
      <c r="F2105">
        <v>287.5</v>
      </c>
      <c r="G2105">
        <v>287.5</v>
      </c>
      <c r="H2105">
        <v>287.5</v>
      </c>
      <c r="I2105">
        <v>287.5</v>
      </c>
      <c r="J2105" s="22">
        <v>0</v>
      </c>
      <c r="S2105" t="s">
        <v>81</v>
      </c>
      <c r="W2105">
        <v>2601225</v>
      </c>
      <c r="X2105" t="s">
        <v>1110</v>
      </c>
      <c r="Y2105" t="s">
        <v>95</v>
      </c>
      <c r="Z2105" t="s">
        <v>231</v>
      </c>
      <c r="AA2105" t="s">
        <v>1114</v>
      </c>
      <c r="AH2105" t="s">
        <v>1110</v>
      </c>
      <c r="AI2105" t="s">
        <v>1112</v>
      </c>
      <c r="AJ2105" t="s">
        <v>234</v>
      </c>
      <c r="AK2105">
        <v>847389056</v>
      </c>
      <c r="AO2105">
        <v>260001</v>
      </c>
      <c r="BE2105" s="64">
        <v>288</v>
      </c>
      <c r="BG2105">
        <f t="shared" si="140"/>
        <v>288</v>
      </c>
      <c r="BH2105" s="22">
        <f t="shared" si="141"/>
        <v>0.5</v>
      </c>
      <c r="BI2105" s="65" t="s">
        <v>100</v>
      </c>
      <c r="BJ2105" t="e">
        <f>+VLOOKUP(AH2105,Sheet4!A:A,1,FALSE())</f>
        <v>#N/A</v>
      </c>
      <c r="BO2105" s="62">
        <v>0</v>
      </c>
      <c r="BP2105" t="s">
        <v>1113</v>
      </c>
    </row>
    <row r="2106" spans="1:68" ht="12.75" customHeight="1" x14ac:dyDescent="0.3">
      <c r="A2106" s="60">
        <v>46114</v>
      </c>
      <c r="B2106" t="s">
        <v>63</v>
      </c>
      <c r="F2106">
        <v>12165</v>
      </c>
      <c r="G2106">
        <v>12165</v>
      </c>
      <c r="H2106" s="22">
        <v>5070</v>
      </c>
      <c r="I2106" s="22">
        <v>5070</v>
      </c>
      <c r="J2106" s="22">
        <f>I2106-G2106</f>
        <v>-7095</v>
      </c>
      <c r="K2106" t="s">
        <v>93</v>
      </c>
      <c r="L2106" s="22"/>
      <c r="M2106" s="22"/>
      <c r="S2106" t="s">
        <v>65</v>
      </c>
      <c r="W2106">
        <v>2601226</v>
      </c>
      <c r="X2106" t="s">
        <v>1115</v>
      </c>
      <c r="Y2106" t="s">
        <v>111</v>
      </c>
      <c r="Z2106" t="s">
        <v>608</v>
      </c>
      <c r="AA2106" t="s">
        <v>1116</v>
      </c>
      <c r="AH2106" t="s">
        <v>1115</v>
      </c>
      <c r="AI2106" t="s">
        <v>1117</v>
      </c>
      <c r="AJ2106" t="s">
        <v>611</v>
      </c>
      <c r="AK2106">
        <v>860795776</v>
      </c>
      <c r="AO2106">
        <v>260001</v>
      </c>
      <c r="BC2106" s="22">
        <v>-7095</v>
      </c>
      <c r="BF2106" s="64">
        <v>12165</v>
      </c>
      <c r="BG2106">
        <f t="shared" si="140"/>
        <v>0</v>
      </c>
      <c r="BH2106" s="22">
        <f t="shared" si="141"/>
        <v>-5070</v>
      </c>
      <c r="BI2106" s="66" t="s">
        <v>72</v>
      </c>
      <c r="BJ2106" t="e">
        <f>+VLOOKUP(AH2106,Sheet4!A:A,1,FALSE())</f>
        <v>#N/A</v>
      </c>
      <c r="BO2106" s="62">
        <f>+I2106+-H2106</f>
        <v>0</v>
      </c>
      <c r="BP2106" t="s">
        <v>1118</v>
      </c>
    </row>
    <row r="2107" spans="1:68" ht="12.75" customHeight="1" x14ac:dyDescent="0.3">
      <c r="A2107" s="60">
        <v>46114</v>
      </c>
      <c r="B2107" t="s">
        <v>74</v>
      </c>
      <c r="F2107" s="63">
        <v>811</v>
      </c>
      <c r="G2107">
        <v>405.5</v>
      </c>
      <c r="H2107" s="22">
        <v>338</v>
      </c>
      <c r="I2107" s="22">
        <v>338</v>
      </c>
      <c r="J2107" s="22">
        <f>I2107-G2107</f>
        <v>-67.5</v>
      </c>
      <c r="L2107" s="22"/>
      <c r="M2107" s="22"/>
      <c r="S2107" t="s">
        <v>75</v>
      </c>
      <c r="W2107">
        <v>2601226</v>
      </c>
      <c r="X2107" t="s">
        <v>1115</v>
      </c>
      <c r="Y2107" t="s">
        <v>111</v>
      </c>
      <c r="Z2107" t="s">
        <v>608</v>
      </c>
      <c r="AA2107" t="s">
        <v>1116</v>
      </c>
      <c r="AH2107" t="s">
        <v>1115</v>
      </c>
      <c r="AI2107" t="s">
        <v>1117</v>
      </c>
      <c r="AJ2107" t="s">
        <v>611</v>
      </c>
      <c r="AK2107">
        <v>860795776</v>
      </c>
      <c r="AO2107">
        <v>260001</v>
      </c>
      <c r="BC2107" s="22">
        <v>-473</v>
      </c>
      <c r="BG2107">
        <f t="shared" si="140"/>
        <v>0</v>
      </c>
      <c r="BH2107" s="22">
        <f t="shared" si="141"/>
        <v>-338</v>
      </c>
      <c r="BI2107" s="61" t="s">
        <v>72</v>
      </c>
      <c r="BJ2107" t="e">
        <f>+VLOOKUP(AH2107,Sheet4!A:A,1,FALSE())</f>
        <v>#N/A</v>
      </c>
      <c r="BO2107" s="62">
        <f>+I2107+-H2107</f>
        <v>0</v>
      </c>
      <c r="BP2107" t="s">
        <v>1118</v>
      </c>
    </row>
    <row r="2108" spans="1:68" ht="12.75" customHeight="1" x14ac:dyDescent="0.3">
      <c r="A2108" s="60">
        <v>46114</v>
      </c>
      <c r="B2108" t="s">
        <v>76</v>
      </c>
      <c r="F2108">
        <v>16220</v>
      </c>
      <c r="G2108">
        <v>16220</v>
      </c>
      <c r="H2108" s="22">
        <v>6760</v>
      </c>
      <c r="I2108" s="22">
        <v>6760</v>
      </c>
      <c r="J2108" s="22">
        <f>I2108-G2108</f>
        <v>-9460</v>
      </c>
      <c r="L2108" s="22"/>
      <c r="M2108" s="22"/>
      <c r="S2108" t="s">
        <v>77</v>
      </c>
      <c r="W2108">
        <v>2601226</v>
      </c>
      <c r="X2108" t="s">
        <v>1115</v>
      </c>
      <c r="Y2108" t="s">
        <v>111</v>
      </c>
      <c r="Z2108" t="s">
        <v>608</v>
      </c>
      <c r="AA2108" t="s">
        <v>1116</v>
      </c>
      <c r="AH2108" t="s">
        <v>1115</v>
      </c>
      <c r="AI2108" t="s">
        <v>1117</v>
      </c>
      <c r="AJ2108" t="s">
        <v>611</v>
      </c>
      <c r="AK2108">
        <v>860795776</v>
      </c>
      <c r="AO2108">
        <v>260001</v>
      </c>
      <c r="BC2108" s="22">
        <v>-9460</v>
      </c>
      <c r="BG2108">
        <f t="shared" si="140"/>
        <v>0</v>
      </c>
      <c r="BH2108" s="22">
        <f t="shared" si="141"/>
        <v>-6760</v>
      </c>
      <c r="BI2108" s="61" t="s">
        <v>72</v>
      </c>
      <c r="BJ2108" t="e">
        <f>+VLOOKUP(AH2108,Sheet4!A:A,1,FALSE())</f>
        <v>#N/A</v>
      </c>
      <c r="BO2108" s="62">
        <f>+I2108+-H2108</f>
        <v>0</v>
      </c>
      <c r="BP2108" t="s">
        <v>1118</v>
      </c>
    </row>
    <row r="2109" spans="1:68" ht="12.75" customHeight="1" x14ac:dyDescent="0.3">
      <c r="A2109" s="60">
        <v>46114</v>
      </c>
      <c r="B2109" t="s">
        <v>78</v>
      </c>
      <c r="F2109" s="63">
        <v>811</v>
      </c>
      <c r="G2109">
        <v>405.5</v>
      </c>
      <c r="H2109" s="22">
        <v>338</v>
      </c>
      <c r="I2109" s="22">
        <v>338</v>
      </c>
      <c r="J2109" s="22">
        <f>I2109-G2109</f>
        <v>-67.5</v>
      </c>
      <c r="L2109" s="22"/>
      <c r="M2109" s="22"/>
      <c r="S2109" t="s">
        <v>79</v>
      </c>
      <c r="W2109">
        <v>2601226</v>
      </c>
      <c r="X2109" t="s">
        <v>1115</v>
      </c>
      <c r="Y2109" t="s">
        <v>111</v>
      </c>
      <c r="Z2109" t="s">
        <v>608</v>
      </c>
      <c r="AA2109" t="s">
        <v>1116</v>
      </c>
      <c r="AH2109" t="s">
        <v>1115</v>
      </c>
      <c r="AI2109" t="s">
        <v>1117</v>
      </c>
      <c r="AJ2109" t="s">
        <v>611</v>
      </c>
      <c r="AK2109">
        <v>860795776</v>
      </c>
      <c r="AO2109">
        <v>260001</v>
      </c>
      <c r="BC2109" s="22">
        <v>-473</v>
      </c>
      <c r="BG2109">
        <f t="shared" si="140"/>
        <v>0</v>
      </c>
      <c r="BH2109" s="22">
        <f t="shared" si="141"/>
        <v>-338</v>
      </c>
      <c r="BI2109" s="61" t="s">
        <v>72</v>
      </c>
      <c r="BJ2109" t="e">
        <f>+VLOOKUP(AH2109,Sheet4!A:A,1,FALSE())</f>
        <v>#N/A</v>
      </c>
      <c r="BO2109" s="62">
        <f>+I2109+-H2109</f>
        <v>0</v>
      </c>
      <c r="BP2109" t="s">
        <v>1118</v>
      </c>
    </row>
    <row r="2110" spans="1:68" ht="12.75" customHeight="1" x14ac:dyDescent="0.3">
      <c r="A2110" s="60">
        <v>46114</v>
      </c>
      <c r="B2110" t="s">
        <v>80</v>
      </c>
      <c r="F2110">
        <v>10137.5</v>
      </c>
      <c r="G2110">
        <v>10137.5</v>
      </c>
      <c r="H2110" s="22">
        <v>4225</v>
      </c>
      <c r="I2110" s="22">
        <v>4225</v>
      </c>
      <c r="J2110" s="22">
        <f>I2110-G2110</f>
        <v>-5912.5</v>
      </c>
      <c r="L2110" s="22"/>
      <c r="M2110" s="22"/>
      <c r="S2110" t="s">
        <v>81</v>
      </c>
      <c r="W2110">
        <v>2601226</v>
      </c>
      <c r="X2110" t="s">
        <v>1115</v>
      </c>
      <c r="Y2110" t="s">
        <v>111</v>
      </c>
      <c r="Z2110" t="s">
        <v>608</v>
      </c>
      <c r="AA2110" t="s">
        <v>1116</v>
      </c>
      <c r="AH2110" t="s">
        <v>1115</v>
      </c>
      <c r="AI2110" t="s">
        <v>1117</v>
      </c>
      <c r="AJ2110" t="s">
        <v>611</v>
      </c>
      <c r="AK2110">
        <v>860795776</v>
      </c>
      <c r="AO2110">
        <v>260001</v>
      </c>
      <c r="BC2110" s="22">
        <v>-5912.5</v>
      </c>
      <c r="BF2110" s="64">
        <v>10138</v>
      </c>
      <c r="BG2110">
        <f t="shared" si="140"/>
        <v>0</v>
      </c>
      <c r="BH2110" s="22">
        <f t="shared" si="141"/>
        <v>-4225</v>
      </c>
      <c r="BI2110" s="66" t="s">
        <v>72</v>
      </c>
      <c r="BJ2110" t="e">
        <f>+VLOOKUP(AH2110,Sheet4!A:A,1,FALSE())</f>
        <v>#N/A</v>
      </c>
      <c r="BO2110" s="62">
        <f>+I2110+-H2110</f>
        <v>0</v>
      </c>
      <c r="BP2110" t="s">
        <v>1118</v>
      </c>
    </row>
    <row r="2111" spans="1:68" ht="12.75" customHeight="1" x14ac:dyDescent="0.3">
      <c r="A2111" s="60">
        <v>46114</v>
      </c>
      <c r="B2111" t="s">
        <v>63</v>
      </c>
      <c r="F2111">
        <v>4005</v>
      </c>
      <c r="G2111">
        <v>4005</v>
      </c>
      <c r="H2111">
        <v>9000</v>
      </c>
      <c r="I2111">
        <v>9000</v>
      </c>
      <c r="J2111" s="22">
        <v>4995</v>
      </c>
      <c r="K2111" t="s">
        <v>64</v>
      </c>
      <c r="S2111" t="s">
        <v>65</v>
      </c>
      <c r="W2111">
        <v>2601227</v>
      </c>
      <c r="X2111" t="s">
        <v>1119</v>
      </c>
      <c r="Y2111" t="s">
        <v>169</v>
      </c>
      <c r="Z2111" t="s">
        <v>412</v>
      </c>
      <c r="AA2111" t="s">
        <v>1120</v>
      </c>
      <c r="AH2111" t="s">
        <v>1119</v>
      </c>
      <c r="AI2111" t="s">
        <v>1121</v>
      </c>
      <c r="AJ2111" t="s">
        <v>415</v>
      </c>
      <c r="AK2111">
        <v>864272425</v>
      </c>
      <c r="AO2111">
        <v>260001</v>
      </c>
      <c r="BG2111">
        <f t="shared" si="140"/>
        <v>0</v>
      </c>
      <c r="BH2111" s="22">
        <f t="shared" si="141"/>
        <v>-9000</v>
      </c>
      <c r="BI2111" s="61" t="s">
        <v>72</v>
      </c>
      <c r="BJ2111" t="e">
        <f>+VLOOKUP(AH2111,Sheet4!A:A,1,FALSE())</f>
        <v>#N/A</v>
      </c>
      <c r="BO2111" s="62">
        <v>4995</v>
      </c>
      <c r="BP2111" t="s">
        <v>1122</v>
      </c>
    </row>
    <row r="2112" spans="1:68" ht="12.75" customHeight="1" x14ac:dyDescent="0.3">
      <c r="A2112" s="60">
        <v>46114</v>
      </c>
      <c r="B2112" t="s">
        <v>63</v>
      </c>
      <c r="F2112">
        <v>3600</v>
      </c>
      <c r="G2112">
        <v>3600</v>
      </c>
      <c r="H2112">
        <v>8085</v>
      </c>
      <c r="I2112">
        <v>8085</v>
      </c>
      <c r="J2112" s="22">
        <v>4485</v>
      </c>
      <c r="K2112" t="s">
        <v>64</v>
      </c>
      <c r="S2112" t="s">
        <v>65</v>
      </c>
      <c r="W2112">
        <v>2601227</v>
      </c>
      <c r="X2112" t="s">
        <v>1119</v>
      </c>
      <c r="Y2112" t="s">
        <v>169</v>
      </c>
      <c r="Z2112" t="s">
        <v>412</v>
      </c>
      <c r="AA2112" t="s">
        <v>1123</v>
      </c>
      <c r="AH2112" t="s">
        <v>1119</v>
      </c>
      <c r="AI2112" t="s">
        <v>1121</v>
      </c>
      <c r="AJ2112" t="s">
        <v>415</v>
      </c>
      <c r="AK2112">
        <v>864272425</v>
      </c>
      <c r="AO2112">
        <v>260001</v>
      </c>
      <c r="BG2112">
        <f t="shared" si="140"/>
        <v>0</v>
      </c>
      <c r="BH2112" s="22">
        <f t="shared" si="141"/>
        <v>-8085</v>
      </c>
      <c r="BI2112" s="61" t="s">
        <v>72</v>
      </c>
      <c r="BJ2112" t="e">
        <f>+VLOOKUP(AH2112,Sheet4!A:A,1,FALSE())</f>
        <v>#N/A</v>
      </c>
      <c r="BO2112" s="62">
        <v>4485</v>
      </c>
      <c r="BP2112" t="s">
        <v>1122</v>
      </c>
    </row>
    <row r="2113" spans="1:68" ht="12.75" customHeight="1" x14ac:dyDescent="0.3">
      <c r="A2113" s="60">
        <v>46114</v>
      </c>
      <c r="B2113" t="s">
        <v>63</v>
      </c>
      <c r="F2113">
        <v>2670</v>
      </c>
      <c r="G2113">
        <v>2670</v>
      </c>
      <c r="H2113">
        <v>6000</v>
      </c>
      <c r="I2113">
        <v>6000</v>
      </c>
      <c r="J2113" s="22">
        <v>3330</v>
      </c>
      <c r="K2113" t="s">
        <v>64</v>
      </c>
      <c r="S2113" t="s">
        <v>65</v>
      </c>
      <c r="W2113">
        <v>2601227</v>
      </c>
      <c r="X2113" t="s">
        <v>1119</v>
      </c>
      <c r="Y2113" t="s">
        <v>169</v>
      </c>
      <c r="Z2113" t="s">
        <v>412</v>
      </c>
      <c r="AA2113" t="s">
        <v>1124</v>
      </c>
      <c r="AH2113" t="s">
        <v>1119</v>
      </c>
      <c r="AI2113" t="s">
        <v>1121</v>
      </c>
      <c r="AJ2113" t="s">
        <v>415</v>
      </c>
      <c r="AK2113">
        <v>864272425</v>
      </c>
      <c r="AO2113">
        <v>260001</v>
      </c>
      <c r="BG2113">
        <f t="shared" si="140"/>
        <v>0</v>
      </c>
      <c r="BH2113" s="22">
        <f t="shared" si="141"/>
        <v>-6000</v>
      </c>
      <c r="BI2113" s="61" t="s">
        <v>72</v>
      </c>
      <c r="BJ2113" t="e">
        <f>+VLOOKUP(AH2113,Sheet4!A:A,1,FALSE())</f>
        <v>#N/A</v>
      </c>
      <c r="BO2113" s="62">
        <v>3330</v>
      </c>
      <c r="BP2113" t="s">
        <v>1122</v>
      </c>
    </row>
    <row r="2114" spans="1:68" ht="12.75" customHeight="1" x14ac:dyDescent="0.3">
      <c r="A2114" s="60">
        <v>46114</v>
      </c>
      <c r="B2114" t="s">
        <v>63</v>
      </c>
      <c r="F2114">
        <v>3255</v>
      </c>
      <c r="G2114">
        <v>3255</v>
      </c>
      <c r="H2114">
        <v>7320</v>
      </c>
      <c r="I2114">
        <v>7320</v>
      </c>
      <c r="J2114" s="22">
        <v>4065</v>
      </c>
      <c r="K2114" t="s">
        <v>64</v>
      </c>
      <c r="S2114" t="s">
        <v>65</v>
      </c>
      <c r="W2114">
        <v>2601227</v>
      </c>
      <c r="X2114" t="s">
        <v>1119</v>
      </c>
      <c r="Y2114" t="s">
        <v>169</v>
      </c>
      <c r="Z2114" t="s">
        <v>412</v>
      </c>
      <c r="AA2114" t="s">
        <v>1125</v>
      </c>
      <c r="AH2114" t="s">
        <v>1119</v>
      </c>
      <c r="AI2114" t="s">
        <v>1121</v>
      </c>
      <c r="AJ2114" t="s">
        <v>415</v>
      </c>
      <c r="AK2114">
        <v>864272425</v>
      </c>
      <c r="AO2114">
        <v>260001</v>
      </c>
      <c r="BG2114">
        <f t="shared" ref="BG2114:BG2177" si="145">+BD2114+BE2114</f>
        <v>0</v>
      </c>
      <c r="BH2114" s="22">
        <f t="shared" ref="BH2114:BH2177" si="146">+BG2114-I2114</f>
        <v>-7320</v>
      </c>
      <c r="BI2114" s="61" t="s">
        <v>72</v>
      </c>
      <c r="BJ2114" t="e">
        <f>+VLOOKUP(AH2114,Sheet4!A:A,1,FALSE())</f>
        <v>#N/A</v>
      </c>
      <c r="BO2114" s="62">
        <v>4065</v>
      </c>
      <c r="BP2114" t="s">
        <v>1122</v>
      </c>
    </row>
    <row r="2115" spans="1:68" ht="12.75" customHeight="1" x14ac:dyDescent="0.3">
      <c r="A2115" s="60">
        <v>46114</v>
      </c>
      <c r="B2115" t="s">
        <v>63</v>
      </c>
      <c r="F2115">
        <v>2940</v>
      </c>
      <c r="G2115">
        <v>2940</v>
      </c>
      <c r="H2115">
        <v>6615</v>
      </c>
      <c r="I2115">
        <v>6615</v>
      </c>
      <c r="J2115" s="22">
        <v>3675</v>
      </c>
      <c r="K2115" t="s">
        <v>64</v>
      </c>
      <c r="S2115" t="s">
        <v>65</v>
      </c>
      <c r="W2115">
        <v>2601227</v>
      </c>
      <c r="X2115" t="s">
        <v>1119</v>
      </c>
      <c r="Y2115" t="s">
        <v>169</v>
      </c>
      <c r="Z2115" t="s">
        <v>412</v>
      </c>
      <c r="AA2115" t="s">
        <v>1126</v>
      </c>
      <c r="AH2115" t="s">
        <v>1119</v>
      </c>
      <c r="AI2115" t="s">
        <v>1121</v>
      </c>
      <c r="AJ2115" t="s">
        <v>415</v>
      </c>
      <c r="AK2115">
        <v>864272425</v>
      </c>
      <c r="AO2115">
        <v>260001</v>
      </c>
      <c r="BG2115">
        <f t="shared" si="145"/>
        <v>0</v>
      </c>
      <c r="BH2115" s="22">
        <f t="shared" si="146"/>
        <v>-6615</v>
      </c>
      <c r="BI2115" s="61" t="s">
        <v>72</v>
      </c>
      <c r="BJ2115" t="e">
        <f>+VLOOKUP(AH2115,Sheet4!A:A,1,FALSE())</f>
        <v>#N/A</v>
      </c>
      <c r="BO2115" s="62">
        <v>3675</v>
      </c>
      <c r="BP2115" t="s">
        <v>1122</v>
      </c>
    </row>
    <row r="2116" spans="1:68" s="68" customFormat="1" ht="12.75" customHeight="1" x14ac:dyDescent="0.3">
      <c r="A2116" s="70">
        <v>46114</v>
      </c>
      <c r="B2116" s="68" t="s">
        <v>63</v>
      </c>
      <c r="F2116" s="68">
        <v>120</v>
      </c>
      <c r="G2116" s="68">
        <v>120</v>
      </c>
      <c r="H2116" s="68">
        <v>270</v>
      </c>
      <c r="I2116" s="68">
        <v>270</v>
      </c>
      <c r="J2116" s="22">
        <v>150</v>
      </c>
      <c r="K2116" s="68" t="s">
        <v>64</v>
      </c>
      <c r="S2116" s="68" t="s">
        <v>65</v>
      </c>
      <c r="W2116" s="68">
        <v>2601227</v>
      </c>
      <c r="X2116" s="68" t="s">
        <v>1119</v>
      </c>
      <c r="Y2116" s="68" t="s">
        <v>169</v>
      </c>
      <c r="Z2116" s="68" t="s">
        <v>412</v>
      </c>
      <c r="AA2116" s="68" t="s">
        <v>1127</v>
      </c>
      <c r="AH2116" s="68" t="s">
        <v>1119</v>
      </c>
      <c r="AI2116" s="68" t="s">
        <v>1121</v>
      </c>
      <c r="AJ2116" s="68" t="s">
        <v>415</v>
      </c>
      <c r="AK2116" s="68">
        <v>864272425</v>
      </c>
      <c r="AO2116" s="68">
        <v>260001</v>
      </c>
      <c r="BG2116" s="68">
        <f t="shared" si="145"/>
        <v>0</v>
      </c>
      <c r="BH2116" s="22">
        <f t="shared" si="146"/>
        <v>-270</v>
      </c>
      <c r="BI2116" s="61" t="s">
        <v>72</v>
      </c>
      <c r="BJ2116" s="68" t="e">
        <f>+VLOOKUP(AH2116,Sheet4!A:A,1,FALSE())</f>
        <v>#N/A</v>
      </c>
      <c r="BO2116" s="62">
        <v>150</v>
      </c>
      <c r="BP2116" s="68" t="s">
        <v>1122</v>
      </c>
    </row>
    <row r="2117" spans="1:68" ht="12.75" customHeight="1" x14ac:dyDescent="0.3">
      <c r="A2117" s="60">
        <v>46114</v>
      </c>
      <c r="B2117" t="s">
        <v>74</v>
      </c>
      <c r="F2117" s="63">
        <v>267</v>
      </c>
      <c r="G2117">
        <v>133.5</v>
      </c>
      <c r="H2117">
        <v>600</v>
      </c>
      <c r="I2117">
        <v>600</v>
      </c>
      <c r="J2117" s="22">
        <v>333</v>
      </c>
      <c r="S2117" t="s">
        <v>75</v>
      </c>
      <c r="W2117">
        <v>2601227</v>
      </c>
      <c r="X2117" t="s">
        <v>1119</v>
      </c>
      <c r="Y2117" t="s">
        <v>169</v>
      </c>
      <c r="Z2117" t="s">
        <v>412</v>
      </c>
      <c r="AA2117" t="s">
        <v>1120</v>
      </c>
      <c r="AH2117" t="s">
        <v>1119</v>
      </c>
      <c r="AI2117" t="s">
        <v>1121</v>
      </c>
      <c r="AJ2117" t="s">
        <v>415</v>
      </c>
      <c r="AK2117">
        <v>864272425</v>
      </c>
      <c r="AO2117">
        <v>260001</v>
      </c>
      <c r="BG2117">
        <f t="shared" si="145"/>
        <v>0</v>
      </c>
      <c r="BH2117" s="22">
        <f t="shared" si="146"/>
        <v>-600</v>
      </c>
      <c r="BI2117" s="61" t="s">
        <v>72</v>
      </c>
      <c r="BJ2117" t="e">
        <f>+VLOOKUP(AH2117,Sheet4!A:A,1,FALSE())</f>
        <v>#N/A</v>
      </c>
      <c r="BO2117" s="62">
        <v>333</v>
      </c>
      <c r="BP2117" t="s">
        <v>1122</v>
      </c>
    </row>
    <row r="2118" spans="1:68" ht="12.75" customHeight="1" x14ac:dyDescent="0.3">
      <c r="A2118" s="60">
        <v>46114</v>
      </c>
      <c r="B2118" t="s">
        <v>74</v>
      </c>
      <c r="F2118" s="63">
        <v>240</v>
      </c>
      <c r="G2118">
        <v>120</v>
      </c>
      <c r="H2118">
        <v>539</v>
      </c>
      <c r="I2118">
        <v>539</v>
      </c>
      <c r="J2118" s="22">
        <v>299</v>
      </c>
      <c r="S2118" t="s">
        <v>75</v>
      </c>
      <c r="W2118">
        <v>2601227</v>
      </c>
      <c r="X2118" t="s">
        <v>1119</v>
      </c>
      <c r="Y2118" t="s">
        <v>169</v>
      </c>
      <c r="Z2118" t="s">
        <v>412</v>
      </c>
      <c r="AA2118" t="s">
        <v>1123</v>
      </c>
      <c r="AH2118" t="s">
        <v>1119</v>
      </c>
      <c r="AI2118" t="s">
        <v>1121</v>
      </c>
      <c r="AJ2118" t="s">
        <v>415</v>
      </c>
      <c r="AK2118">
        <v>864272425</v>
      </c>
      <c r="AO2118">
        <v>260001</v>
      </c>
      <c r="BG2118">
        <f t="shared" si="145"/>
        <v>0</v>
      </c>
      <c r="BH2118" s="22">
        <f t="shared" si="146"/>
        <v>-539</v>
      </c>
      <c r="BI2118" s="61" t="s">
        <v>72</v>
      </c>
      <c r="BJ2118" t="e">
        <f>+VLOOKUP(AH2118,Sheet4!A:A,1,FALSE())</f>
        <v>#N/A</v>
      </c>
      <c r="BO2118" s="62">
        <v>299</v>
      </c>
      <c r="BP2118" t="s">
        <v>1122</v>
      </c>
    </row>
    <row r="2119" spans="1:68" ht="12.75" customHeight="1" x14ac:dyDescent="0.3">
      <c r="A2119" s="60">
        <v>46114</v>
      </c>
      <c r="B2119" t="s">
        <v>74</v>
      </c>
      <c r="F2119" s="63">
        <v>178</v>
      </c>
      <c r="G2119">
        <v>89</v>
      </c>
      <c r="H2119">
        <v>400</v>
      </c>
      <c r="I2119">
        <v>400</v>
      </c>
      <c r="J2119" s="22">
        <v>222</v>
      </c>
      <c r="S2119" t="s">
        <v>75</v>
      </c>
      <c r="W2119">
        <v>2601227</v>
      </c>
      <c r="X2119" t="s">
        <v>1119</v>
      </c>
      <c r="Y2119" t="s">
        <v>169</v>
      </c>
      <c r="Z2119" t="s">
        <v>412</v>
      </c>
      <c r="AA2119" t="s">
        <v>1124</v>
      </c>
      <c r="AH2119" t="s">
        <v>1119</v>
      </c>
      <c r="AI2119" t="s">
        <v>1121</v>
      </c>
      <c r="AJ2119" t="s">
        <v>415</v>
      </c>
      <c r="AK2119">
        <v>864272425</v>
      </c>
      <c r="AO2119">
        <v>260001</v>
      </c>
      <c r="BG2119">
        <f t="shared" si="145"/>
        <v>0</v>
      </c>
      <c r="BH2119" s="22">
        <f t="shared" si="146"/>
        <v>-400</v>
      </c>
      <c r="BI2119" s="61" t="s">
        <v>72</v>
      </c>
      <c r="BJ2119" t="e">
        <f>+VLOOKUP(AH2119,Sheet4!A:A,1,FALSE())</f>
        <v>#N/A</v>
      </c>
      <c r="BO2119" s="62">
        <v>222</v>
      </c>
      <c r="BP2119" t="s">
        <v>1122</v>
      </c>
    </row>
    <row r="2120" spans="1:68" ht="12.75" customHeight="1" x14ac:dyDescent="0.3">
      <c r="A2120" s="60">
        <v>46114</v>
      </c>
      <c r="B2120" t="s">
        <v>74</v>
      </c>
      <c r="F2120" s="63">
        <v>217</v>
      </c>
      <c r="G2120">
        <v>108.5</v>
      </c>
      <c r="H2120">
        <v>488</v>
      </c>
      <c r="I2120">
        <v>488</v>
      </c>
      <c r="J2120" s="22">
        <v>271</v>
      </c>
      <c r="S2120" t="s">
        <v>75</v>
      </c>
      <c r="W2120">
        <v>2601227</v>
      </c>
      <c r="X2120" t="s">
        <v>1119</v>
      </c>
      <c r="Y2120" t="s">
        <v>169</v>
      </c>
      <c r="Z2120" t="s">
        <v>412</v>
      </c>
      <c r="AA2120" t="s">
        <v>1125</v>
      </c>
      <c r="AH2120" t="s">
        <v>1119</v>
      </c>
      <c r="AI2120" t="s">
        <v>1121</v>
      </c>
      <c r="AJ2120" t="s">
        <v>415</v>
      </c>
      <c r="AK2120">
        <v>864272425</v>
      </c>
      <c r="AO2120">
        <v>260001</v>
      </c>
      <c r="BG2120">
        <f t="shared" si="145"/>
        <v>0</v>
      </c>
      <c r="BH2120" s="22">
        <f t="shared" si="146"/>
        <v>-488</v>
      </c>
      <c r="BI2120" s="61" t="s">
        <v>72</v>
      </c>
      <c r="BJ2120" t="e">
        <f>+VLOOKUP(AH2120,Sheet4!A:A,1,FALSE())</f>
        <v>#N/A</v>
      </c>
      <c r="BO2120" s="62">
        <v>271</v>
      </c>
      <c r="BP2120" t="s">
        <v>1122</v>
      </c>
    </row>
    <row r="2121" spans="1:68" ht="12.75" customHeight="1" x14ac:dyDescent="0.3">
      <c r="A2121" s="60">
        <v>46114</v>
      </c>
      <c r="B2121" t="s">
        <v>74</v>
      </c>
      <c r="F2121" s="63">
        <v>196</v>
      </c>
      <c r="G2121">
        <v>98</v>
      </c>
      <c r="H2121">
        <v>441</v>
      </c>
      <c r="I2121">
        <v>441</v>
      </c>
      <c r="J2121" s="22">
        <v>245</v>
      </c>
      <c r="S2121" t="s">
        <v>75</v>
      </c>
      <c r="W2121">
        <v>2601227</v>
      </c>
      <c r="X2121" t="s">
        <v>1119</v>
      </c>
      <c r="Y2121" t="s">
        <v>169</v>
      </c>
      <c r="Z2121" t="s">
        <v>412</v>
      </c>
      <c r="AA2121" t="s">
        <v>1126</v>
      </c>
      <c r="AH2121" t="s">
        <v>1119</v>
      </c>
      <c r="AI2121" t="s">
        <v>1121</v>
      </c>
      <c r="AJ2121" t="s">
        <v>415</v>
      </c>
      <c r="AK2121">
        <v>864272425</v>
      </c>
      <c r="AO2121">
        <v>260001</v>
      </c>
      <c r="BG2121">
        <f t="shared" si="145"/>
        <v>0</v>
      </c>
      <c r="BH2121" s="22">
        <f t="shared" si="146"/>
        <v>-441</v>
      </c>
      <c r="BI2121" s="61" t="s">
        <v>72</v>
      </c>
      <c r="BJ2121" t="e">
        <f>+VLOOKUP(AH2121,Sheet4!A:A,1,FALSE())</f>
        <v>#N/A</v>
      </c>
      <c r="BO2121" s="62">
        <v>245</v>
      </c>
      <c r="BP2121" t="s">
        <v>1122</v>
      </c>
    </row>
    <row r="2122" spans="1:68" ht="12.75" customHeight="1" x14ac:dyDescent="0.3">
      <c r="A2122" s="60">
        <v>46114</v>
      </c>
      <c r="B2122" t="s">
        <v>74</v>
      </c>
      <c r="F2122" s="63">
        <v>8</v>
      </c>
      <c r="G2122">
        <v>4</v>
      </c>
      <c r="H2122">
        <v>18</v>
      </c>
      <c r="I2122">
        <v>18</v>
      </c>
      <c r="J2122" s="22">
        <v>10</v>
      </c>
      <c r="S2122" t="s">
        <v>75</v>
      </c>
      <c r="W2122">
        <v>2601227</v>
      </c>
      <c r="X2122" t="s">
        <v>1119</v>
      </c>
      <c r="Y2122" t="s">
        <v>169</v>
      </c>
      <c r="Z2122" t="s">
        <v>412</v>
      </c>
      <c r="AA2122" t="s">
        <v>1127</v>
      </c>
      <c r="AH2122" t="s">
        <v>1119</v>
      </c>
      <c r="AI2122" t="s">
        <v>1121</v>
      </c>
      <c r="AJ2122" t="s">
        <v>415</v>
      </c>
      <c r="AK2122">
        <v>864272425</v>
      </c>
      <c r="AO2122">
        <v>260001</v>
      </c>
      <c r="BG2122">
        <f t="shared" si="145"/>
        <v>0</v>
      </c>
      <c r="BH2122" s="22">
        <f t="shared" si="146"/>
        <v>-18</v>
      </c>
      <c r="BI2122" s="61" t="s">
        <v>72</v>
      </c>
      <c r="BJ2122" t="e">
        <f>+VLOOKUP(AH2122,Sheet4!A:A,1,FALSE())</f>
        <v>#N/A</v>
      </c>
      <c r="BO2122" s="62">
        <v>10</v>
      </c>
      <c r="BP2122" t="s">
        <v>1122</v>
      </c>
    </row>
    <row r="2123" spans="1:68" ht="12.75" customHeight="1" x14ac:dyDescent="0.3">
      <c r="A2123" s="60">
        <v>46114</v>
      </c>
      <c r="B2123" t="s">
        <v>76</v>
      </c>
      <c r="F2123">
        <v>5340</v>
      </c>
      <c r="G2123">
        <v>5340</v>
      </c>
      <c r="H2123">
        <v>12000</v>
      </c>
      <c r="I2123">
        <v>12000</v>
      </c>
      <c r="J2123" s="22">
        <v>6660</v>
      </c>
      <c r="S2123" t="s">
        <v>77</v>
      </c>
      <c r="W2123">
        <v>2601227</v>
      </c>
      <c r="X2123" t="s">
        <v>1119</v>
      </c>
      <c r="Y2123" t="s">
        <v>169</v>
      </c>
      <c r="Z2123" t="s">
        <v>412</v>
      </c>
      <c r="AA2123" t="s">
        <v>1120</v>
      </c>
      <c r="AH2123" t="s">
        <v>1119</v>
      </c>
      <c r="AI2123" t="s">
        <v>1121</v>
      </c>
      <c r="AJ2123" t="s">
        <v>415</v>
      </c>
      <c r="AK2123">
        <v>864272425</v>
      </c>
      <c r="AO2123">
        <v>260001</v>
      </c>
      <c r="BG2123">
        <f t="shared" si="145"/>
        <v>0</v>
      </c>
      <c r="BH2123" s="22">
        <f t="shared" si="146"/>
        <v>-12000</v>
      </c>
      <c r="BI2123" s="61" t="s">
        <v>72</v>
      </c>
      <c r="BJ2123" t="e">
        <f>+VLOOKUP(AH2123,Sheet4!A:A,1,FALSE())</f>
        <v>#N/A</v>
      </c>
      <c r="BO2123" s="62">
        <v>6660</v>
      </c>
      <c r="BP2123" t="s">
        <v>1122</v>
      </c>
    </row>
    <row r="2124" spans="1:68" ht="12.75" customHeight="1" x14ac:dyDescent="0.3">
      <c r="A2124" s="60">
        <v>46114</v>
      </c>
      <c r="B2124" t="s">
        <v>76</v>
      </c>
      <c r="F2124">
        <v>4800</v>
      </c>
      <c r="G2124">
        <v>4800</v>
      </c>
      <c r="H2124">
        <v>10780</v>
      </c>
      <c r="I2124">
        <v>10780</v>
      </c>
      <c r="J2124" s="22">
        <v>5980</v>
      </c>
      <c r="S2124" t="s">
        <v>77</v>
      </c>
      <c r="W2124">
        <v>2601227</v>
      </c>
      <c r="X2124" t="s">
        <v>1119</v>
      </c>
      <c r="Y2124" t="s">
        <v>169</v>
      </c>
      <c r="Z2124" t="s">
        <v>412</v>
      </c>
      <c r="AA2124" t="s">
        <v>1123</v>
      </c>
      <c r="AH2124" t="s">
        <v>1119</v>
      </c>
      <c r="AI2124" t="s">
        <v>1121</v>
      </c>
      <c r="AJ2124" t="s">
        <v>415</v>
      </c>
      <c r="AK2124">
        <v>864272425</v>
      </c>
      <c r="AO2124">
        <v>260001</v>
      </c>
      <c r="BG2124">
        <f t="shared" si="145"/>
        <v>0</v>
      </c>
      <c r="BH2124" s="22">
        <f t="shared" si="146"/>
        <v>-10780</v>
      </c>
      <c r="BI2124" s="61" t="s">
        <v>72</v>
      </c>
      <c r="BJ2124" t="e">
        <f>+VLOOKUP(AH2124,Sheet4!A:A,1,FALSE())</f>
        <v>#N/A</v>
      </c>
      <c r="BO2124" s="62">
        <v>5980</v>
      </c>
      <c r="BP2124" t="s">
        <v>1122</v>
      </c>
    </row>
    <row r="2125" spans="1:68" ht="12.75" customHeight="1" x14ac:dyDescent="0.3">
      <c r="A2125" s="60">
        <v>46114</v>
      </c>
      <c r="B2125" t="s">
        <v>76</v>
      </c>
      <c r="F2125">
        <v>3560</v>
      </c>
      <c r="G2125">
        <v>3560</v>
      </c>
      <c r="H2125">
        <v>8000</v>
      </c>
      <c r="I2125">
        <v>8000</v>
      </c>
      <c r="J2125" s="22">
        <v>4440</v>
      </c>
      <c r="S2125" t="s">
        <v>77</v>
      </c>
      <c r="W2125">
        <v>2601227</v>
      </c>
      <c r="X2125" t="s">
        <v>1119</v>
      </c>
      <c r="Y2125" t="s">
        <v>169</v>
      </c>
      <c r="Z2125" t="s">
        <v>412</v>
      </c>
      <c r="AA2125" t="s">
        <v>1124</v>
      </c>
      <c r="AH2125" t="s">
        <v>1119</v>
      </c>
      <c r="AI2125" t="s">
        <v>1121</v>
      </c>
      <c r="AJ2125" t="s">
        <v>415</v>
      </c>
      <c r="AK2125">
        <v>864272425</v>
      </c>
      <c r="AO2125">
        <v>260001</v>
      </c>
      <c r="BG2125">
        <f t="shared" si="145"/>
        <v>0</v>
      </c>
      <c r="BH2125" s="22">
        <f t="shared" si="146"/>
        <v>-8000</v>
      </c>
      <c r="BI2125" s="61" t="s">
        <v>72</v>
      </c>
      <c r="BJ2125" t="e">
        <f>+VLOOKUP(AH2125,Sheet4!A:A,1,FALSE())</f>
        <v>#N/A</v>
      </c>
      <c r="BO2125" s="62">
        <v>4440</v>
      </c>
      <c r="BP2125" t="s">
        <v>1122</v>
      </c>
    </row>
    <row r="2126" spans="1:68" ht="12.75" customHeight="1" x14ac:dyDescent="0.3">
      <c r="A2126" s="60">
        <v>46114</v>
      </c>
      <c r="B2126" t="s">
        <v>76</v>
      </c>
      <c r="F2126">
        <v>4340</v>
      </c>
      <c r="G2126">
        <v>4340</v>
      </c>
      <c r="H2126">
        <v>9760</v>
      </c>
      <c r="I2126">
        <v>9760</v>
      </c>
      <c r="J2126" s="22">
        <v>5420</v>
      </c>
      <c r="S2126" t="s">
        <v>77</v>
      </c>
      <c r="W2126">
        <v>2601227</v>
      </c>
      <c r="X2126" t="s">
        <v>1119</v>
      </c>
      <c r="Y2126" t="s">
        <v>169</v>
      </c>
      <c r="Z2126" t="s">
        <v>412</v>
      </c>
      <c r="AA2126" t="s">
        <v>1125</v>
      </c>
      <c r="AH2126" t="s">
        <v>1119</v>
      </c>
      <c r="AI2126" t="s">
        <v>1121</v>
      </c>
      <c r="AJ2126" t="s">
        <v>415</v>
      </c>
      <c r="AK2126">
        <v>864272425</v>
      </c>
      <c r="AO2126">
        <v>260001</v>
      </c>
      <c r="BG2126">
        <f t="shared" si="145"/>
        <v>0</v>
      </c>
      <c r="BH2126" s="22">
        <f t="shared" si="146"/>
        <v>-9760</v>
      </c>
      <c r="BI2126" s="61" t="s">
        <v>72</v>
      </c>
      <c r="BJ2126" t="e">
        <f>+VLOOKUP(AH2126,Sheet4!A:A,1,FALSE())</f>
        <v>#N/A</v>
      </c>
      <c r="BO2126" s="62">
        <v>5420</v>
      </c>
      <c r="BP2126" t="s">
        <v>1122</v>
      </c>
    </row>
    <row r="2127" spans="1:68" ht="12.75" customHeight="1" x14ac:dyDescent="0.3">
      <c r="A2127" s="60">
        <v>46114</v>
      </c>
      <c r="B2127" t="s">
        <v>76</v>
      </c>
      <c r="F2127">
        <v>3920</v>
      </c>
      <c r="G2127">
        <v>3920</v>
      </c>
      <c r="H2127">
        <v>8820</v>
      </c>
      <c r="I2127">
        <v>8820</v>
      </c>
      <c r="J2127" s="22">
        <v>4900</v>
      </c>
      <c r="S2127" t="s">
        <v>77</v>
      </c>
      <c r="W2127">
        <v>2601227</v>
      </c>
      <c r="X2127" t="s">
        <v>1119</v>
      </c>
      <c r="Y2127" t="s">
        <v>169</v>
      </c>
      <c r="Z2127" t="s">
        <v>412</v>
      </c>
      <c r="AA2127" t="s">
        <v>1126</v>
      </c>
      <c r="AH2127" t="s">
        <v>1119</v>
      </c>
      <c r="AI2127" t="s">
        <v>1121</v>
      </c>
      <c r="AJ2127" t="s">
        <v>415</v>
      </c>
      <c r="AK2127">
        <v>864272425</v>
      </c>
      <c r="AO2127">
        <v>260001</v>
      </c>
      <c r="BG2127">
        <f t="shared" si="145"/>
        <v>0</v>
      </c>
      <c r="BH2127" s="22">
        <f t="shared" si="146"/>
        <v>-8820</v>
      </c>
      <c r="BI2127" s="61" t="s">
        <v>72</v>
      </c>
      <c r="BJ2127" t="e">
        <f>+VLOOKUP(AH2127,Sheet4!A:A,1,FALSE())</f>
        <v>#N/A</v>
      </c>
      <c r="BO2127" s="62">
        <v>4900</v>
      </c>
      <c r="BP2127" t="s">
        <v>1122</v>
      </c>
    </row>
    <row r="2128" spans="1:68" ht="12.75" customHeight="1" x14ac:dyDescent="0.3">
      <c r="A2128" s="60">
        <v>46114</v>
      </c>
      <c r="B2128" t="s">
        <v>76</v>
      </c>
      <c r="F2128">
        <v>160</v>
      </c>
      <c r="G2128">
        <v>160</v>
      </c>
      <c r="H2128">
        <v>360</v>
      </c>
      <c r="I2128">
        <v>360</v>
      </c>
      <c r="J2128" s="22">
        <v>200</v>
      </c>
      <c r="S2128" t="s">
        <v>77</v>
      </c>
      <c r="W2128">
        <v>2601227</v>
      </c>
      <c r="X2128" t="s">
        <v>1119</v>
      </c>
      <c r="Y2128" t="s">
        <v>169</v>
      </c>
      <c r="Z2128" t="s">
        <v>412</v>
      </c>
      <c r="AA2128" t="s">
        <v>1127</v>
      </c>
      <c r="AH2128" t="s">
        <v>1119</v>
      </c>
      <c r="AI2128" t="s">
        <v>1121</v>
      </c>
      <c r="AJ2128" t="s">
        <v>415</v>
      </c>
      <c r="AK2128">
        <v>864272425</v>
      </c>
      <c r="AO2128">
        <v>260001</v>
      </c>
      <c r="BG2128">
        <f t="shared" si="145"/>
        <v>0</v>
      </c>
      <c r="BH2128" s="22">
        <f t="shared" si="146"/>
        <v>-360</v>
      </c>
      <c r="BI2128" s="61" t="s">
        <v>72</v>
      </c>
      <c r="BJ2128" t="e">
        <f>+VLOOKUP(AH2128,Sheet4!A:A,1,FALSE())</f>
        <v>#N/A</v>
      </c>
      <c r="BO2128" s="62">
        <v>200</v>
      </c>
      <c r="BP2128" t="s">
        <v>1122</v>
      </c>
    </row>
    <row r="2129" spans="1:68" ht="12.75" customHeight="1" x14ac:dyDescent="0.3">
      <c r="A2129" s="60">
        <v>46114</v>
      </c>
      <c r="B2129" t="s">
        <v>78</v>
      </c>
      <c r="F2129" s="63">
        <v>4</v>
      </c>
      <c r="G2129">
        <v>2</v>
      </c>
      <c r="H2129">
        <v>12</v>
      </c>
      <c r="I2129">
        <v>12</v>
      </c>
      <c r="J2129" s="22">
        <v>8</v>
      </c>
      <c r="S2129" t="s">
        <v>79</v>
      </c>
      <c r="W2129">
        <v>2601227</v>
      </c>
      <c r="X2129" t="s">
        <v>1119</v>
      </c>
      <c r="Y2129" t="s">
        <v>169</v>
      </c>
      <c r="Z2129" t="s">
        <v>412</v>
      </c>
      <c r="AA2129" t="s">
        <v>1123</v>
      </c>
      <c r="AH2129" t="s">
        <v>1119</v>
      </c>
      <c r="AI2129" t="s">
        <v>1121</v>
      </c>
      <c r="AJ2129" t="s">
        <v>415</v>
      </c>
      <c r="AK2129">
        <v>864272425</v>
      </c>
      <c r="AO2129">
        <v>260001</v>
      </c>
      <c r="BG2129">
        <f t="shared" si="145"/>
        <v>0</v>
      </c>
      <c r="BH2129" s="22">
        <f t="shared" si="146"/>
        <v>-12</v>
      </c>
      <c r="BI2129" s="61" t="s">
        <v>72</v>
      </c>
      <c r="BJ2129" t="e">
        <f>+VLOOKUP(AH2129,Sheet4!A:A,1,FALSE())</f>
        <v>#N/A</v>
      </c>
      <c r="BO2129" s="62">
        <v>8</v>
      </c>
      <c r="BP2129" t="s">
        <v>1122</v>
      </c>
    </row>
    <row r="2130" spans="1:68" ht="12.75" customHeight="1" x14ac:dyDescent="0.3">
      <c r="A2130" s="60">
        <v>46114</v>
      </c>
      <c r="B2130" t="s">
        <v>78</v>
      </c>
      <c r="F2130" s="63">
        <v>3</v>
      </c>
      <c r="G2130">
        <v>1.5</v>
      </c>
      <c r="H2130">
        <v>9</v>
      </c>
      <c r="I2130">
        <v>9</v>
      </c>
      <c r="J2130" s="22">
        <v>6</v>
      </c>
      <c r="S2130" t="s">
        <v>79</v>
      </c>
      <c r="W2130">
        <v>2601227</v>
      </c>
      <c r="X2130" t="s">
        <v>1119</v>
      </c>
      <c r="Y2130" t="s">
        <v>169</v>
      </c>
      <c r="Z2130" t="s">
        <v>412</v>
      </c>
      <c r="AA2130" t="s">
        <v>1124</v>
      </c>
      <c r="AH2130" t="s">
        <v>1119</v>
      </c>
      <c r="AI2130" t="s">
        <v>1121</v>
      </c>
      <c r="AJ2130" t="s">
        <v>415</v>
      </c>
      <c r="AK2130">
        <v>864272425</v>
      </c>
      <c r="AO2130">
        <v>260001</v>
      </c>
      <c r="BG2130">
        <f t="shared" si="145"/>
        <v>0</v>
      </c>
      <c r="BH2130" s="22">
        <f t="shared" si="146"/>
        <v>-9</v>
      </c>
      <c r="BI2130" s="61" t="s">
        <v>72</v>
      </c>
      <c r="BJ2130" t="e">
        <f>+VLOOKUP(AH2130,Sheet4!A:A,1,FALSE())</f>
        <v>#N/A</v>
      </c>
      <c r="BO2130" s="62">
        <v>6</v>
      </c>
      <c r="BP2130" t="s">
        <v>1122</v>
      </c>
    </row>
    <row r="2131" spans="1:68" ht="12.75" customHeight="1" x14ac:dyDescent="0.3">
      <c r="A2131" s="60">
        <v>46114</v>
      </c>
      <c r="B2131" t="s">
        <v>78</v>
      </c>
      <c r="F2131" s="63">
        <v>4</v>
      </c>
      <c r="G2131">
        <v>2</v>
      </c>
      <c r="H2131">
        <v>12</v>
      </c>
      <c r="I2131">
        <v>12</v>
      </c>
      <c r="J2131" s="22">
        <v>8</v>
      </c>
      <c r="S2131" t="s">
        <v>79</v>
      </c>
      <c r="W2131">
        <v>2601227</v>
      </c>
      <c r="X2131" t="s">
        <v>1119</v>
      </c>
      <c r="Y2131" t="s">
        <v>169</v>
      </c>
      <c r="Z2131" t="s">
        <v>412</v>
      </c>
      <c r="AA2131" t="s">
        <v>1125</v>
      </c>
      <c r="AH2131" t="s">
        <v>1119</v>
      </c>
      <c r="AI2131" t="s">
        <v>1121</v>
      </c>
      <c r="AJ2131" t="s">
        <v>415</v>
      </c>
      <c r="AK2131">
        <v>864272425</v>
      </c>
      <c r="AO2131">
        <v>260001</v>
      </c>
      <c r="BG2131">
        <f t="shared" si="145"/>
        <v>0</v>
      </c>
      <c r="BH2131" s="22">
        <f t="shared" si="146"/>
        <v>-12</v>
      </c>
      <c r="BI2131" s="61" t="s">
        <v>72</v>
      </c>
      <c r="BJ2131" t="e">
        <f>+VLOOKUP(AH2131,Sheet4!A:A,1,FALSE())</f>
        <v>#N/A</v>
      </c>
      <c r="BO2131" s="62">
        <v>8</v>
      </c>
      <c r="BP2131" t="s">
        <v>1122</v>
      </c>
    </row>
    <row r="2132" spans="1:68" ht="12.75" customHeight="1" x14ac:dyDescent="0.3">
      <c r="A2132" s="60">
        <v>46114</v>
      </c>
      <c r="B2132" t="s">
        <v>80</v>
      </c>
      <c r="F2132">
        <v>50</v>
      </c>
      <c r="G2132">
        <v>50</v>
      </c>
      <c r="H2132">
        <v>150</v>
      </c>
      <c r="I2132">
        <v>150</v>
      </c>
      <c r="J2132" s="22">
        <v>100</v>
      </c>
      <c r="S2132" t="s">
        <v>81</v>
      </c>
      <c r="W2132">
        <v>2601227</v>
      </c>
      <c r="X2132" t="s">
        <v>1119</v>
      </c>
      <c r="Y2132" t="s">
        <v>169</v>
      </c>
      <c r="Z2132" t="s">
        <v>412</v>
      </c>
      <c r="AA2132" t="s">
        <v>1123</v>
      </c>
      <c r="AH2132" t="s">
        <v>1119</v>
      </c>
      <c r="AI2132" t="s">
        <v>1121</v>
      </c>
      <c r="AJ2132" t="s">
        <v>415</v>
      </c>
      <c r="AK2132">
        <v>864272425</v>
      </c>
      <c r="AO2132">
        <v>260001</v>
      </c>
      <c r="BD2132" s="64">
        <v>50</v>
      </c>
      <c r="BG2132">
        <f t="shared" si="145"/>
        <v>50</v>
      </c>
      <c r="BH2132" s="22">
        <f t="shared" si="146"/>
        <v>-100</v>
      </c>
      <c r="BI2132" s="67" t="s">
        <v>100</v>
      </c>
      <c r="BJ2132" t="e">
        <f>+VLOOKUP(AH2132,Sheet4!A:A,1,FALSE())</f>
        <v>#N/A</v>
      </c>
      <c r="BO2132" s="62">
        <v>100</v>
      </c>
      <c r="BP2132" t="s">
        <v>1122</v>
      </c>
    </row>
    <row r="2133" spans="1:68" ht="12.75" customHeight="1" x14ac:dyDescent="0.3">
      <c r="A2133" s="60">
        <v>46114</v>
      </c>
      <c r="B2133" t="s">
        <v>80</v>
      </c>
      <c r="F2133">
        <v>37.5</v>
      </c>
      <c r="G2133">
        <v>37.5</v>
      </c>
      <c r="H2133">
        <v>112.5</v>
      </c>
      <c r="I2133">
        <v>112.5</v>
      </c>
      <c r="J2133" s="22">
        <v>75</v>
      </c>
      <c r="S2133" t="s">
        <v>81</v>
      </c>
      <c r="W2133">
        <v>2601227</v>
      </c>
      <c r="X2133" t="s">
        <v>1119</v>
      </c>
      <c r="Y2133" t="s">
        <v>169</v>
      </c>
      <c r="Z2133" t="s">
        <v>412</v>
      </c>
      <c r="AA2133" t="s">
        <v>1124</v>
      </c>
      <c r="AH2133" t="s">
        <v>1119</v>
      </c>
      <c r="AI2133" t="s">
        <v>1121</v>
      </c>
      <c r="AJ2133" t="s">
        <v>415</v>
      </c>
      <c r="AK2133">
        <v>864272425</v>
      </c>
      <c r="AO2133">
        <v>260001</v>
      </c>
      <c r="BD2133" s="64">
        <v>38</v>
      </c>
      <c r="BG2133">
        <f t="shared" si="145"/>
        <v>38</v>
      </c>
      <c r="BH2133" s="22">
        <f t="shared" si="146"/>
        <v>-74.5</v>
      </c>
      <c r="BI2133" s="67" t="s">
        <v>100</v>
      </c>
      <c r="BJ2133" t="e">
        <f>+VLOOKUP(AH2133,Sheet4!A:A,1,FALSE())</f>
        <v>#N/A</v>
      </c>
      <c r="BO2133" s="62">
        <v>75</v>
      </c>
      <c r="BP2133" t="s">
        <v>1122</v>
      </c>
    </row>
    <row r="2134" spans="1:68" ht="12.75" customHeight="1" x14ac:dyDescent="0.3">
      <c r="A2134" s="60">
        <v>46114</v>
      </c>
      <c r="B2134" t="s">
        <v>80</v>
      </c>
      <c r="F2134">
        <v>50</v>
      </c>
      <c r="G2134">
        <v>50</v>
      </c>
      <c r="H2134">
        <v>150</v>
      </c>
      <c r="I2134">
        <v>150</v>
      </c>
      <c r="J2134" s="22">
        <v>100</v>
      </c>
      <c r="S2134" t="s">
        <v>81</v>
      </c>
      <c r="W2134">
        <v>2601227</v>
      </c>
      <c r="X2134" t="s">
        <v>1119</v>
      </c>
      <c r="Y2134" t="s">
        <v>169</v>
      </c>
      <c r="Z2134" t="s">
        <v>412</v>
      </c>
      <c r="AA2134" t="s">
        <v>1125</v>
      </c>
      <c r="AH2134" t="s">
        <v>1119</v>
      </c>
      <c r="AI2134" t="s">
        <v>1121</v>
      </c>
      <c r="AJ2134" t="s">
        <v>415</v>
      </c>
      <c r="AK2134">
        <v>864272425</v>
      </c>
      <c r="AO2134">
        <v>260001</v>
      </c>
      <c r="BD2134" s="64">
        <v>50</v>
      </c>
      <c r="BG2134">
        <f t="shared" si="145"/>
        <v>50</v>
      </c>
      <c r="BH2134" s="22">
        <f t="shared" si="146"/>
        <v>-100</v>
      </c>
      <c r="BI2134" s="67" t="s">
        <v>100</v>
      </c>
      <c r="BJ2134" t="e">
        <f>+VLOOKUP(AH2134,Sheet4!A:A,1,FALSE())</f>
        <v>#N/A</v>
      </c>
      <c r="BO2134" s="62">
        <v>100</v>
      </c>
      <c r="BP2134" t="s">
        <v>1122</v>
      </c>
    </row>
    <row r="2135" spans="1:68" ht="12.75" customHeight="1" x14ac:dyDescent="0.3">
      <c r="A2135" s="60">
        <v>46114</v>
      </c>
      <c r="B2135" t="s">
        <v>82</v>
      </c>
      <c r="F2135" s="63">
        <v>801</v>
      </c>
      <c r="G2135">
        <v>400.5</v>
      </c>
      <c r="H2135">
        <v>1794</v>
      </c>
      <c r="I2135">
        <v>1794</v>
      </c>
      <c r="J2135" s="22">
        <v>993</v>
      </c>
      <c r="S2135" t="s">
        <v>83</v>
      </c>
      <c r="W2135">
        <v>2601227</v>
      </c>
      <c r="X2135" t="s">
        <v>1119</v>
      </c>
      <c r="Y2135" t="s">
        <v>169</v>
      </c>
      <c r="Z2135" t="s">
        <v>412</v>
      </c>
      <c r="AA2135" t="s">
        <v>1120</v>
      </c>
      <c r="AH2135" t="s">
        <v>1119</v>
      </c>
      <c r="AI2135" t="s">
        <v>1121</v>
      </c>
      <c r="AJ2135" t="s">
        <v>415</v>
      </c>
      <c r="AK2135">
        <v>864272425</v>
      </c>
      <c r="AO2135">
        <v>260001</v>
      </c>
      <c r="BG2135">
        <f t="shared" si="145"/>
        <v>0</v>
      </c>
      <c r="BH2135" s="22">
        <f t="shared" si="146"/>
        <v>-1794</v>
      </c>
      <c r="BI2135" s="61" t="s">
        <v>72</v>
      </c>
      <c r="BJ2135" t="e">
        <f>+VLOOKUP(AH2135,Sheet4!A:A,1,FALSE())</f>
        <v>#N/A</v>
      </c>
      <c r="BO2135" s="62">
        <v>993</v>
      </c>
      <c r="BP2135" t="s">
        <v>1122</v>
      </c>
    </row>
    <row r="2136" spans="1:68" ht="12.75" customHeight="1" x14ac:dyDescent="0.3">
      <c r="A2136" s="60">
        <v>46114</v>
      </c>
      <c r="B2136" t="s">
        <v>82</v>
      </c>
      <c r="F2136" s="63">
        <v>708</v>
      </c>
      <c r="G2136">
        <v>354</v>
      </c>
      <c r="H2136">
        <v>1587</v>
      </c>
      <c r="I2136">
        <v>1587</v>
      </c>
      <c r="J2136" s="22">
        <v>879</v>
      </c>
      <c r="S2136" t="s">
        <v>83</v>
      </c>
      <c r="W2136">
        <v>2601227</v>
      </c>
      <c r="X2136" t="s">
        <v>1119</v>
      </c>
      <c r="Y2136" t="s">
        <v>169</v>
      </c>
      <c r="Z2136" t="s">
        <v>412</v>
      </c>
      <c r="AA2136" t="s">
        <v>1123</v>
      </c>
      <c r="AH2136" t="s">
        <v>1119</v>
      </c>
      <c r="AI2136" t="s">
        <v>1121</v>
      </c>
      <c r="AJ2136" t="s">
        <v>415</v>
      </c>
      <c r="AK2136">
        <v>864272425</v>
      </c>
      <c r="AO2136">
        <v>260001</v>
      </c>
      <c r="BG2136">
        <f t="shared" si="145"/>
        <v>0</v>
      </c>
      <c r="BH2136" s="22">
        <f t="shared" si="146"/>
        <v>-1587</v>
      </c>
      <c r="BI2136" s="61" t="s">
        <v>72</v>
      </c>
      <c r="BJ2136" t="e">
        <f>+VLOOKUP(AH2136,Sheet4!A:A,1,FALSE())</f>
        <v>#N/A</v>
      </c>
      <c r="BO2136" s="62">
        <v>879</v>
      </c>
      <c r="BP2136" t="s">
        <v>1122</v>
      </c>
    </row>
    <row r="2137" spans="1:68" ht="12.75" customHeight="1" x14ac:dyDescent="0.3">
      <c r="A2137" s="60">
        <v>46114</v>
      </c>
      <c r="B2137" t="s">
        <v>82</v>
      </c>
      <c r="F2137" s="63">
        <v>525</v>
      </c>
      <c r="G2137">
        <v>262.5</v>
      </c>
      <c r="H2137">
        <v>1176</v>
      </c>
      <c r="I2137">
        <v>1176</v>
      </c>
      <c r="J2137" s="22">
        <v>651</v>
      </c>
      <c r="S2137" t="s">
        <v>83</v>
      </c>
      <c r="W2137">
        <v>2601227</v>
      </c>
      <c r="X2137" t="s">
        <v>1119</v>
      </c>
      <c r="Y2137" t="s">
        <v>169</v>
      </c>
      <c r="Z2137" t="s">
        <v>412</v>
      </c>
      <c r="AA2137" t="s">
        <v>1124</v>
      </c>
      <c r="AH2137" t="s">
        <v>1119</v>
      </c>
      <c r="AI2137" t="s">
        <v>1121</v>
      </c>
      <c r="AJ2137" t="s">
        <v>415</v>
      </c>
      <c r="AK2137">
        <v>864272425</v>
      </c>
      <c r="AO2137">
        <v>260001</v>
      </c>
      <c r="BG2137">
        <f t="shared" si="145"/>
        <v>0</v>
      </c>
      <c r="BH2137" s="22">
        <f t="shared" si="146"/>
        <v>-1176</v>
      </c>
      <c r="BI2137" s="61" t="s">
        <v>72</v>
      </c>
      <c r="BJ2137" t="e">
        <f>+VLOOKUP(AH2137,Sheet4!A:A,1,FALSE())</f>
        <v>#N/A</v>
      </c>
      <c r="BO2137" s="62">
        <v>651</v>
      </c>
      <c r="BP2137" t="s">
        <v>1122</v>
      </c>
    </row>
    <row r="2138" spans="1:68" ht="12.75" customHeight="1" x14ac:dyDescent="0.3">
      <c r="A2138" s="60">
        <v>46114</v>
      </c>
      <c r="B2138" t="s">
        <v>82</v>
      </c>
      <c r="F2138" s="63">
        <v>639</v>
      </c>
      <c r="G2138">
        <v>319.5</v>
      </c>
      <c r="H2138">
        <v>1431</v>
      </c>
      <c r="I2138">
        <v>1431</v>
      </c>
      <c r="J2138" s="22">
        <v>792</v>
      </c>
      <c r="S2138" t="s">
        <v>83</v>
      </c>
      <c r="W2138">
        <v>2601227</v>
      </c>
      <c r="X2138" t="s">
        <v>1119</v>
      </c>
      <c r="Y2138" t="s">
        <v>169</v>
      </c>
      <c r="Z2138" t="s">
        <v>412</v>
      </c>
      <c r="AA2138" t="s">
        <v>1125</v>
      </c>
      <c r="AH2138" t="s">
        <v>1119</v>
      </c>
      <c r="AI2138" t="s">
        <v>1121</v>
      </c>
      <c r="AJ2138" t="s">
        <v>415</v>
      </c>
      <c r="AK2138">
        <v>864272425</v>
      </c>
      <c r="AO2138">
        <v>260001</v>
      </c>
      <c r="BG2138">
        <f t="shared" si="145"/>
        <v>0</v>
      </c>
      <c r="BH2138" s="22">
        <f t="shared" si="146"/>
        <v>-1431</v>
      </c>
      <c r="BI2138" s="61" t="s">
        <v>72</v>
      </c>
      <c r="BJ2138" t="e">
        <f>+VLOOKUP(AH2138,Sheet4!A:A,1,FALSE())</f>
        <v>#N/A</v>
      </c>
      <c r="BO2138" s="62">
        <v>792</v>
      </c>
      <c r="BP2138" t="s">
        <v>1122</v>
      </c>
    </row>
    <row r="2139" spans="1:68" ht="12.75" customHeight="1" x14ac:dyDescent="0.3">
      <c r="A2139" s="60">
        <v>46114</v>
      </c>
      <c r="B2139" t="s">
        <v>82</v>
      </c>
      <c r="F2139" s="63">
        <v>588</v>
      </c>
      <c r="G2139">
        <v>294</v>
      </c>
      <c r="H2139">
        <v>1317</v>
      </c>
      <c r="I2139">
        <v>1317</v>
      </c>
      <c r="J2139" s="22">
        <v>729</v>
      </c>
      <c r="S2139" t="s">
        <v>83</v>
      </c>
      <c r="W2139">
        <v>2601227</v>
      </c>
      <c r="X2139" t="s">
        <v>1119</v>
      </c>
      <c r="Y2139" t="s">
        <v>169</v>
      </c>
      <c r="Z2139" t="s">
        <v>412</v>
      </c>
      <c r="AA2139" t="s">
        <v>1126</v>
      </c>
      <c r="AH2139" t="s">
        <v>1119</v>
      </c>
      <c r="AI2139" t="s">
        <v>1121</v>
      </c>
      <c r="AJ2139" t="s">
        <v>415</v>
      </c>
      <c r="AK2139">
        <v>864272425</v>
      </c>
      <c r="AO2139">
        <v>260001</v>
      </c>
      <c r="BG2139">
        <f t="shared" si="145"/>
        <v>0</v>
      </c>
      <c r="BH2139" s="22">
        <f t="shared" si="146"/>
        <v>-1317</v>
      </c>
      <c r="BI2139" s="61" t="s">
        <v>72</v>
      </c>
      <c r="BJ2139" t="e">
        <f>+VLOOKUP(AH2139,Sheet4!A:A,1,FALSE())</f>
        <v>#N/A</v>
      </c>
      <c r="BO2139" s="62">
        <v>729</v>
      </c>
      <c r="BP2139" t="s">
        <v>1122</v>
      </c>
    </row>
    <row r="2140" spans="1:68" ht="12.75" customHeight="1" x14ac:dyDescent="0.3">
      <c r="A2140" s="60">
        <v>46114</v>
      </c>
      <c r="B2140" t="s">
        <v>82</v>
      </c>
      <c r="F2140" s="63">
        <v>24</v>
      </c>
      <c r="G2140">
        <v>12</v>
      </c>
      <c r="H2140">
        <v>54</v>
      </c>
      <c r="I2140">
        <v>54</v>
      </c>
      <c r="J2140" s="22">
        <v>30</v>
      </c>
      <c r="S2140" t="s">
        <v>83</v>
      </c>
      <c r="W2140">
        <v>2601227</v>
      </c>
      <c r="X2140" t="s">
        <v>1119</v>
      </c>
      <c r="Y2140" t="s">
        <v>169</v>
      </c>
      <c r="Z2140" t="s">
        <v>412</v>
      </c>
      <c r="AA2140" t="s">
        <v>1127</v>
      </c>
      <c r="AH2140" t="s">
        <v>1119</v>
      </c>
      <c r="AI2140" t="s">
        <v>1121</v>
      </c>
      <c r="AJ2140" t="s">
        <v>415</v>
      </c>
      <c r="AK2140">
        <v>864272425</v>
      </c>
      <c r="AO2140">
        <v>260001</v>
      </c>
      <c r="BG2140">
        <f t="shared" si="145"/>
        <v>0</v>
      </c>
      <c r="BH2140" s="22">
        <f t="shared" si="146"/>
        <v>-54</v>
      </c>
      <c r="BI2140" s="61" t="s">
        <v>72</v>
      </c>
      <c r="BJ2140" t="e">
        <f>+VLOOKUP(AH2140,Sheet4!A:A,1,FALSE())</f>
        <v>#N/A</v>
      </c>
      <c r="BO2140" s="62">
        <v>30</v>
      </c>
      <c r="BP2140" t="s">
        <v>1122</v>
      </c>
    </row>
    <row r="2141" spans="1:68" ht="12.75" customHeight="1" x14ac:dyDescent="0.3">
      <c r="A2141" s="60">
        <v>46114</v>
      </c>
      <c r="B2141" t="s">
        <v>84</v>
      </c>
      <c r="F2141">
        <v>13350</v>
      </c>
      <c r="G2141">
        <v>13350</v>
      </c>
      <c r="H2141">
        <v>29900</v>
      </c>
      <c r="I2141">
        <v>29900</v>
      </c>
      <c r="J2141" s="22">
        <v>16550</v>
      </c>
      <c r="S2141" t="s">
        <v>85</v>
      </c>
      <c r="W2141">
        <v>2601227</v>
      </c>
      <c r="X2141" t="s">
        <v>1119</v>
      </c>
      <c r="Y2141" t="s">
        <v>169</v>
      </c>
      <c r="Z2141" t="s">
        <v>412</v>
      </c>
      <c r="AA2141" t="s">
        <v>1120</v>
      </c>
      <c r="AH2141" t="s">
        <v>1119</v>
      </c>
      <c r="AI2141" t="s">
        <v>1121</v>
      </c>
      <c r="AJ2141" t="s">
        <v>415</v>
      </c>
      <c r="AK2141">
        <v>864272425</v>
      </c>
      <c r="AO2141">
        <v>260001</v>
      </c>
      <c r="BG2141">
        <f t="shared" si="145"/>
        <v>0</v>
      </c>
      <c r="BH2141" s="22">
        <f t="shared" si="146"/>
        <v>-29900</v>
      </c>
      <c r="BI2141" s="61" t="s">
        <v>72</v>
      </c>
      <c r="BJ2141" t="e">
        <f>+VLOOKUP(AH2141,Sheet4!A:A,1,FALSE())</f>
        <v>#N/A</v>
      </c>
      <c r="BO2141" s="62">
        <v>16550</v>
      </c>
      <c r="BP2141" t="s">
        <v>1122</v>
      </c>
    </row>
    <row r="2142" spans="1:68" ht="12.75" customHeight="1" x14ac:dyDescent="0.3">
      <c r="A2142" s="60">
        <v>46114</v>
      </c>
      <c r="B2142" t="s">
        <v>84</v>
      </c>
      <c r="F2142">
        <v>11800</v>
      </c>
      <c r="G2142">
        <v>11800</v>
      </c>
      <c r="H2142">
        <v>26450</v>
      </c>
      <c r="I2142">
        <v>26450</v>
      </c>
      <c r="J2142" s="22">
        <v>14650</v>
      </c>
      <c r="S2142" t="s">
        <v>85</v>
      </c>
      <c r="W2142">
        <v>2601227</v>
      </c>
      <c r="X2142" t="s">
        <v>1119</v>
      </c>
      <c r="Y2142" t="s">
        <v>169</v>
      </c>
      <c r="Z2142" t="s">
        <v>412</v>
      </c>
      <c r="AA2142" t="s">
        <v>1123</v>
      </c>
      <c r="AH2142" t="s">
        <v>1119</v>
      </c>
      <c r="AI2142" t="s">
        <v>1121</v>
      </c>
      <c r="AJ2142" t="s">
        <v>415</v>
      </c>
      <c r="AK2142">
        <v>864272425</v>
      </c>
      <c r="AO2142">
        <v>260001</v>
      </c>
      <c r="BG2142">
        <f t="shared" si="145"/>
        <v>0</v>
      </c>
      <c r="BH2142" s="22">
        <f t="shared" si="146"/>
        <v>-26450</v>
      </c>
      <c r="BI2142" s="61" t="s">
        <v>72</v>
      </c>
      <c r="BJ2142" t="e">
        <f>+VLOOKUP(AH2142,Sheet4!A:A,1,FALSE())</f>
        <v>#N/A</v>
      </c>
      <c r="BO2142" s="62">
        <v>14650</v>
      </c>
      <c r="BP2142" t="s">
        <v>1122</v>
      </c>
    </row>
    <row r="2143" spans="1:68" ht="12.75" customHeight="1" x14ac:dyDescent="0.3">
      <c r="A2143" s="60">
        <v>46114</v>
      </c>
      <c r="B2143" t="s">
        <v>84</v>
      </c>
      <c r="F2143">
        <v>8750</v>
      </c>
      <c r="G2143">
        <v>8750</v>
      </c>
      <c r="H2143">
        <v>19600</v>
      </c>
      <c r="I2143">
        <v>19600</v>
      </c>
      <c r="J2143" s="22">
        <v>10850</v>
      </c>
      <c r="S2143" t="s">
        <v>85</v>
      </c>
      <c r="W2143">
        <v>2601227</v>
      </c>
      <c r="X2143" t="s">
        <v>1119</v>
      </c>
      <c r="Y2143" t="s">
        <v>169</v>
      </c>
      <c r="Z2143" t="s">
        <v>412</v>
      </c>
      <c r="AA2143" t="s">
        <v>1124</v>
      </c>
      <c r="AH2143" t="s">
        <v>1119</v>
      </c>
      <c r="AI2143" t="s">
        <v>1121</v>
      </c>
      <c r="AJ2143" t="s">
        <v>415</v>
      </c>
      <c r="AK2143">
        <v>864272425</v>
      </c>
      <c r="AO2143">
        <v>260001</v>
      </c>
      <c r="BG2143">
        <f t="shared" si="145"/>
        <v>0</v>
      </c>
      <c r="BH2143" s="22">
        <f t="shared" si="146"/>
        <v>-19600</v>
      </c>
      <c r="BI2143" s="61" t="s">
        <v>72</v>
      </c>
      <c r="BJ2143" t="e">
        <f>+VLOOKUP(AH2143,Sheet4!A:A,1,FALSE())</f>
        <v>#N/A</v>
      </c>
      <c r="BO2143" s="62">
        <v>10850</v>
      </c>
      <c r="BP2143" t="s">
        <v>1122</v>
      </c>
    </row>
    <row r="2144" spans="1:68" ht="12.75" customHeight="1" x14ac:dyDescent="0.3">
      <c r="A2144" s="60">
        <v>46114</v>
      </c>
      <c r="B2144" t="s">
        <v>84</v>
      </c>
      <c r="F2144">
        <v>10650</v>
      </c>
      <c r="G2144">
        <v>10650</v>
      </c>
      <c r="H2144">
        <v>23850</v>
      </c>
      <c r="I2144">
        <v>23850</v>
      </c>
      <c r="J2144" s="22">
        <v>13200</v>
      </c>
      <c r="S2144" t="s">
        <v>85</v>
      </c>
      <c r="W2144">
        <v>2601227</v>
      </c>
      <c r="X2144" t="s">
        <v>1119</v>
      </c>
      <c r="Y2144" t="s">
        <v>169</v>
      </c>
      <c r="Z2144" t="s">
        <v>412</v>
      </c>
      <c r="AA2144" t="s">
        <v>1125</v>
      </c>
      <c r="AH2144" t="s">
        <v>1119</v>
      </c>
      <c r="AI2144" t="s">
        <v>1121</v>
      </c>
      <c r="AJ2144" t="s">
        <v>415</v>
      </c>
      <c r="AK2144">
        <v>864272425</v>
      </c>
      <c r="AO2144">
        <v>260001</v>
      </c>
      <c r="BG2144">
        <f t="shared" si="145"/>
        <v>0</v>
      </c>
      <c r="BH2144" s="22">
        <f t="shared" si="146"/>
        <v>-23850</v>
      </c>
      <c r="BI2144" s="61" t="s">
        <v>72</v>
      </c>
      <c r="BJ2144" t="e">
        <f>+VLOOKUP(AH2144,Sheet4!A:A,1,FALSE())</f>
        <v>#N/A</v>
      </c>
      <c r="BO2144" s="62">
        <v>13200</v>
      </c>
      <c r="BP2144" t="s">
        <v>1122</v>
      </c>
    </row>
    <row r="2145" spans="1:68" ht="12.75" customHeight="1" x14ac:dyDescent="0.3">
      <c r="A2145" s="60">
        <v>46114</v>
      </c>
      <c r="B2145" t="s">
        <v>84</v>
      </c>
      <c r="F2145">
        <v>9800</v>
      </c>
      <c r="G2145">
        <v>9800</v>
      </c>
      <c r="H2145">
        <v>21950</v>
      </c>
      <c r="I2145">
        <v>21950</v>
      </c>
      <c r="J2145" s="22">
        <v>12150</v>
      </c>
      <c r="S2145" t="s">
        <v>85</v>
      </c>
      <c r="W2145">
        <v>2601227</v>
      </c>
      <c r="X2145" t="s">
        <v>1119</v>
      </c>
      <c r="Y2145" t="s">
        <v>169</v>
      </c>
      <c r="Z2145" t="s">
        <v>412</v>
      </c>
      <c r="AA2145" t="s">
        <v>1126</v>
      </c>
      <c r="AH2145" t="s">
        <v>1119</v>
      </c>
      <c r="AI2145" t="s">
        <v>1121</v>
      </c>
      <c r="AJ2145" t="s">
        <v>415</v>
      </c>
      <c r="AK2145">
        <v>864272425</v>
      </c>
      <c r="AO2145">
        <v>260001</v>
      </c>
      <c r="BG2145">
        <f t="shared" si="145"/>
        <v>0</v>
      </c>
      <c r="BH2145" s="22">
        <f t="shared" si="146"/>
        <v>-21950</v>
      </c>
      <c r="BI2145" s="61" t="s">
        <v>72</v>
      </c>
      <c r="BJ2145" t="e">
        <f>+VLOOKUP(AH2145,Sheet4!A:A,1,FALSE())</f>
        <v>#N/A</v>
      </c>
      <c r="BO2145" s="62">
        <v>12150</v>
      </c>
      <c r="BP2145" t="s">
        <v>1122</v>
      </c>
    </row>
    <row r="2146" spans="1:68" ht="12.75" customHeight="1" x14ac:dyDescent="0.3">
      <c r="A2146" s="60">
        <v>46114</v>
      </c>
      <c r="B2146" t="s">
        <v>84</v>
      </c>
      <c r="F2146">
        <v>400</v>
      </c>
      <c r="G2146">
        <v>400</v>
      </c>
      <c r="H2146">
        <v>900</v>
      </c>
      <c r="I2146">
        <v>900</v>
      </c>
      <c r="J2146" s="22">
        <v>500</v>
      </c>
      <c r="S2146" t="s">
        <v>85</v>
      </c>
      <c r="W2146">
        <v>2601227</v>
      </c>
      <c r="X2146" t="s">
        <v>1119</v>
      </c>
      <c r="Y2146" t="s">
        <v>169</v>
      </c>
      <c r="Z2146" t="s">
        <v>412</v>
      </c>
      <c r="AA2146" t="s">
        <v>1127</v>
      </c>
      <c r="AH2146" t="s">
        <v>1119</v>
      </c>
      <c r="AI2146" t="s">
        <v>1121</v>
      </c>
      <c r="AJ2146" t="s">
        <v>415</v>
      </c>
      <c r="AK2146">
        <v>864272425</v>
      </c>
      <c r="AO2146">
        <v>260001</v>
      </c>
      <c r="BG2146">
        <f t="shared" si="145"/>
        <v>0</v>
      </c>
      <c r="BH2146" s="22">
        <f t="shared" si="146"/>
        <v>-900</v>
      </c>
      <c r="BI2146" s="61" t="s">
        <v>72</v>
      </c>
      <c r="BJ2146" t="e">
        <f>+VLOOKUP(AH2146,Sheet4!A:A,1,FALSE())</f>
        <v>#N/A</v>
      </c>
      <c r="BO2146" s="62">
        <v>500</v>
      </c>
      <c r="BP2146" t="s">
        <v>1122</v>
      </c>
    </row>
    <row r="2147" spans="1:68" ht="12.75" customHeight="1" x14ac:dyDescent="0.3">
      <c r="A2147" s="60">
        <v>46114</v>
      </c>
      <c r="B2147" t="s">
        <v>63</v>
      </c>
      <c r="F2147">
        <v>3585</v>
      </c>
      <c r="G2147">
        <v>3585</v>
      </c>
      <c r="H2147">
        <v>4215</v>
      </c>
      <c r="I2147">
        <v>4215</v>
      </c>
      <c r="J2147" s="22">
        <v>630</v>
      </c>
      <c r="K2147" t="s">
        <v>64</v>
      </c>
      <c r="S2147" t="s">
        <v>65</v>
      </c>
      <c r="W2147">
        <v>2601228</v>
      </c>
      <c r="X2147" t="s">
        <v>1128</v>
      </c>
      <c r="Y2147" t="s">
        <v>169</v>
      </c>
      <c r="Z2147" t="s">
        <v>275</v>
      </c>
      <c r="AA2147" t="s">
        <v>773</v>
      </c>
      <c r="AH2147" t="s">
        <v>1128</v>
      </c>
      <c r="AI2147" t="s">
        <v>1129</v>
      </c>
      <c r="AJ2147" t="s">
        <v>278</v>
      </c>
      <c r="AK2147">
        <v>867805809</v>
      </c>
      <c r="AO2147">
        <v>260001</v>
      </c>
      <c r="BF2147" s="64">
        <v>3585</v>
      </c>
      <c r="BG2147">
        <f t="shared" si="145"/>
        <v>0</v>
      </c>
      <c r="BH2147" s="22">
        <f t="shared" si="146"/>
        <v>-4215</v>
      </c>
      <c r="BI2147" s="66" t="s">
        <v>72</v>
      </c>
      <c r="BJ2147" t="e">
        <f>+VLOOKUP(AH2147,Sheet4!A:A,1,FALSE())</f>
        <v>#N/A</v>
      </c>
      <c r="BO2147" s="62">
        <v>630</v>
      </c>
      <c r="BP2147" t="s">
        <v>1130</v>
      </c>
    </row>
    <row r="2148" spans="1:68" ht="12.75" customHeight="1" x14ac:dyDescent="0.3">
      <c r="A2148" s="60">
        <v>46114</v>
      </c>
      <c r="B2148" t="s">
        <v>74</v>
      </c>
      <c r="F2148" s="63">
        <v>239</v>
      </c>
      <c r="G2148">
        <v>119.5</v>
      </c>
      <c r="H2148">
        <v>281</v>
      </c>
      <c r="I2148">
        <v>281</v>
      </c>
      <c r="J2148" s="22">
        <v>42</v>
      </c>
      <c r="S2148" t="s">
        <v>75</v>
      </c>
      <c r="W2148">
        <v>2601228</v>
      </c>
      <c r="X2148" t="s">
        <v>1128</v>
      </c>
      <c r="Y2148" t="s">
        <v>169</v>
      </c>
      <c r="Z2148" t="s">
        <v>275</v>
      </c>
      <c r="AA2148" t="s">
        <v>773</v>
      </c>
      <c r="AH2148" t="s">
        <v>1128</v>
      </c>
      <c r="AI2148" t="s">
        <v>1129</v>
      </c>
      <c r="AJ2148" t="s">
        <v>278</v>
      </c>
      <c r="AK2148">
        <v>867805809</v>
      </c>
      <c r="AO2148">
        <v>260001</v>
      </c>
      <c r="BG2148">
        <f t="shared" si="145"/>
        <v>0</v>
      </c>
      <c r="BH2148" s="22">
        <f t="shared" si="146"/>
        <v>-281</v>
      </c>
      <c r="BI2148" s="61" t="s">
        <v>72</v>
      </c>
      <c r="BJ2148" t="e">
        <f>+VLOOKUP(AH2148,Sheet4!A:A,1,FALSE())</f>
        <v>#N/A</v>
      </c>
      <c r="BO2148" s="62">
        <v>42</v>
      </c>
      <c r="BP2148" t="s">
        <v>1130</v>
      </c>
    </row>
    <row r="2149" spans="1:68" ht="12.75" customHeight="1" x14ac:dyDescent="0.3">
      <c r="A2149" s="60">
        <v>46114</v>
      </c>
      <c r="B2149" t="s">
        <v>76</v>
      </c>
      <c r="F2149">
        <v>4780</v>
      </c>
      <c r="G2149">
        <v>4780</v>
      </c>
      <c r="H2149">
        <v>5620</v>
      </c>
      <c r="I2149">
        <v>5620</v>
      </c>
      <c r="J2149" s="22">
        <v>840</v>
      </c>
      <c r="S2149" t="s">
        <v>77</v>
      </c>
      <c r="W2149">
        <v>2601228</v>
      </c>
      <c r="X2149" t="s">
        <v>1128</v>
      </c>
      <c r="Y2149" t="s">
        <v>169</v>
      </c>
      <c r="Z2149" t="s">
        <v>275</v>
      </c>
      <c r="AA2149" t="s">
        <v>773</v>
      </c>
      <c r="AH2149" t="s">
        <v>1128</v>
      </c>
      <c r="AI2149" t="s">
        <v>1129</v>
      </c>
      <c r="AJ2149" t="s">
        <v>278</v>
      </c>
      <c r="AK2149">
        <v>867805809</v>
      </c>
      <c r="AO2149">
        <v>260001</v>
      </c>
      <c r="BG2149">
        <f t="shared" si="145"/>
        <v>0</v>
      </c>
      <c r="BH2149" s="22">
        <f t="shared" si="146"/>
        <v>-5620</v>
      </c>
      <c r="BI2149" s="61" t="s">
        <v>72</v>
      </c>
      <c r="BJ2149" t="e">
        <f>+VLOOKUP(AH2149,Sheet4!A:A,1,FALSE())</f>
        <v>#N/A</v>
      </c>
      <c r="BO2149" s="62">
        <v>840</v>
      </c>
      <c r="BP2149" t="s">
        <v>1130</v>
      </c>
    </row>
    <row r="2150" spans="1:68" ht="12.75" customHeight="1" x14ac:dyDescent="0.3">
      <c r="A2150" s="60">
        <v>46114</v>
      </c>
      <c r="B2150" t="s">
        <v>78</v>
      </c>
      <c r="F2150" s="63">
        <v>239</v>
      </c>
      <c r="G2150">
        <v>119.5</v>
      </c>
      <c r="H2150">
        <v>281</v>
      </c>
      <c r="I2150">
        <v>281</v>
      </c>
      <c r="J2150" s="22">
        <v>42</v>
      </c>
      <c r="S2150" t="s">
        <v>79</v>
      </c>
      <c r="W2150">
        <v>2601228</v>
      </c>
      <c r="X2150" t="s">
        <v>1128</v>
      </c>
      <c r="Y2150" t="s">
        <v>169</v>
      </c>
      <c r="Z2150" t="s">
        <v>275</v>
      </c>
      <c r="AA2150" t="s">
        <v>773</v>
      </c>
      <c r="AH2150" t="s">
        <v>1128</v>
      </c>
      <c r="AI2150" t="s">
        <v>1129</v>
      </c>
      <c r="AJ2150" t="s">
        <v>278</v>
      </c>
      <c r="AK2150">
        <v>867805809</v>
      </c>
      <c r="AO2150">
        <v>260001</v>
      </c>
      <c r="BG2150">
        <f t="shared" si="145"/>
        <v>0</v>
      </c>
      <c r="BH2150" s="22">
        <f t="shared" si="146"/>
        <v>-281</v>
      </c>
      <c r="BI2150" s="61" t="s">
        <v>72</v>
      </c>
      <c r="BJ2150" t="e">
        <f>+VLOOKUP(AH2150,Sheet4!A:A,1,FALSE())</f>
        <v>#N/A</v>
      </c>
      <c r="BO2150" s="62">
        <v>42</v>
      </c>
      <c r="BP2150" t="s">
        <v>1130</v>
      </c>
    </row>
    <row r="2151" spans="1:68" ht="12.75" customHeight="1" x14ac:dyDescent="0.3">
      <c r="A2151" s="60">
        <v>46114</v>
      </c>
      <c r="B2151" t="s">
        <v>80</v>
      </c>
      <c r="F2151">
        <v>2987.5</v>
      </c>
      <c r="G2151">
        <v>2987.5</v>
      </c>
      <c r="H2151">
        <v>3512.5</v>
      </c>
      <c r="I2151">
        <v>3512.5</v>
      </c>
      <c r="J2151" s="22">
        <v>525</v>
      </c>
      <c r="S2151" t="s">
        <v>81</v>
      </c>
      <c r="W2151">
        <v>2601228</v>
      </c>
      <c r="X2151" t="s">
        <v>1128</v>
      </c>
      <c r="Y2151" t="s">
        <v>169</v>
      </c>
      <c r="Z2151" t="s">
        <v>275</v>
      </c>
      <c r="AA2151" t="s">
        <v>773</v>
      </c>
      <c r="AH2151" t="s">
        <v>1128</v>
      </c>
      <c r="AI2151" t="s">
        <v>1129</v>
      </c>
      <c r="AJ2151" t="s">
        <v>278</v>
      </c>
      <c r="AK2151">
        <v>867805809</v>
      </c>
      <c r="AO2151">
        <v>260001</v>
      </c>
      <c r="BD2151" s="64">
        <v>2988</v>
      </c>
      <c r="BG2151">
        <f t="shared" si="145"/>
        <v>2988</v>
      </c>
      <c r="BH2151" s="22">
        <f t="shared" si="146"/>
        <v>-524.5</v>
      </c>
      <c r="BI2151" s="67" t="s">
        <v>100</v>
      </c>
      <c r="BJ2151" t="e">
        <f>+VLOOKUP(AH2151,Sheet4!A:A,1,FALSE())</f>
        <v>#N/A</v>
      </c>
      <c r="BO2151" s="62">
        <v>525</v>
      </c>
      <c r="BP2151" t="s">
        <v>1130</v>
      </c>
    </row>
    <row r="2152" spans="1:68" ht="12.75" customHeight="1" x14ac:dyDescent="0.3">
      <c r="A2152" s="60">
        <v>46114</v>
      </c>
      <c r="B2152" t="s">
        <v>63</v>
      </c>
      <c r="F2152">
        <v>11340</v>
      </c>
      <c r="G2152">
        <v>11340</v>
      </c>
      <c r="H2152">
        <v>3660</v>
      </c>
      <c r="I2152">
        <v>3660</v>
      </c>
      <c r="J2152" s="22">
        <v>-7680</v>
      </c>
      <c r="K2152" t="s">
        <v>93</v>
      </c>
      <c r="S2152" t="s">
        <v>65</v>
      </c>
      <c r="W2152">
        <v>2601229</v>
      </c>
      <c r="X2152" t="s">
        <v>1131</v>
      </c>
      <c r="Y2152" t="s">
        <v>169</v>
      </c>
      <c r="Z2152" t="s">
        <v>183</v>
      </c>
      <c r="AA2152" t="s">
        <v>1132</v>
      </c>
      <c r="AH2152" t="s">
        <v>1131</v>
      </c>
      <c r="AI2152" t="s">
        <v>1133</v>
      </c>
      <c r="AJ2152" t="s">
        <v>186</v>
      </c>
      <c r="AK2152" t="s">
        <v>187</v>
      </c>
      <c r="AO2152">
        <v>260001</v>
      </c>
      <c r="BE2152" s="64">
        <v>11340</v>
      </c>
      <c r="BG2152">
        <f t="shared" si="145"/>
        <v>11340</v>
      </c>
      <c r="BH2152" s="22">
        <f t="shared" si="146"/>
        <v>7680</v>
      </c>
      <c r="BI2152" s="65" t="s">
        <v>100</v>
      </c>
      <c r="BJ2152" t="e">
        <f>+VLOOKUP(AH2152,Sheet4!A:A,1,FALSE())</f>
        <v>#N/A</v>
      </c>
      <c r="BO2152" s="62">
        <v>-7680</v>
      </c>
      <c r="BP2152" t="s">
        <v>1134</v>
      </c>
    </row>
    <row r="2153" spans="1:68" ht="12.75" customHeight="1" x14ac:dyDescent="0.3">
      <c r="A2153" s="60">
        <v>46114</v>
      </c>
      <c r="B2153" t="s">
        <v>74</v>
      </c>
      <c r="F2153" s="63">
        <v>756</v>
      </c>
      <c r="G2153">
        <v>378</v>
      </c>
      <c r="H2153">
        <v>244</v>
      </c>
      <c r="I2153">
        <v>244</v>
      </c>
      <c r="J2153" s="22">
        <v>-512</v>
      </c>
      <c r="S2153" t="s">
        <v>75</v>
      </c>
      <c r="W2153">
        <v>2601229</v>
      </c>
      <c r="X2153" t="s">
        <v>1131</v>
      </c>
      <c r="Y2153" t="s">
        <v>169</v>
      </c>
      <c r="Z2153" t="s">
        <v>183</v>
      </c>
      <c r="AA2153" t="s">
        <v>1132</v>
      </c>
      <c r="AH2153" t="s">
        <v>1131</v>
      </c>
      <c r="AI2153" t="s">
        <v>1133</v>
      </c>
      <c r="AJ2153" t="s">
        <v>186</v>
      </c>
      <c r="AK2153" t="s">
        <v>187</v>
      </c>
      <c r="AO2153">
        <v>260001</v>
      </c>
      <c r="BG2153">
        <f t="shared" si="145"/>
        <v>0</v>
      </c>
      <c r="BH2153" s="22">
        <f t="shared" si="146"/>
        <v>-244</v>
      </c>
      <c r="BI2153" s="61" t="s">
        <v>72</v>
      </c>
      <c r="BJ2153" t="e">
        <f>+VLOOKUP(AH2153,Sheet4!A:A,1,FALSE())</f>
        <v>#N/A</v>
      </c>
      <c r="BO2153" s="62">
        <v>-512</v>
      </c>
      <c r="BP2153" t="s">
        <v>1134</v>
      </c>
    </row>
    <row r="2154" spans="1:68" ht="12.75" customHeight="1" x14ac:dyDescent="0.3">
      <c r="A2154" s="60">
        <v>46114</v>
      </c>
      <c r="B2154" t="s">
        <v>76</v>
      </c>
      <c r="F2154">
        <v>15120</v>
      </c>
      <c r="G2154">
        <v>15120</v>
      </c>
      <c r="H2154">
        <v>4880</v>
      </c>
      <c r="I2154">
        <v>4880</v>
      </c>
      <c r="J2154" s="22">
        <v>-10240</v>
      </c>
      <c r="S2154" t="s">
        <v>77</v>
      </c>
      <c r="W2154">
        <v>2601229</v>
      </c>
      <c r="X2154" t="s">
        <v>1131</v>
      </c>
      <c r="Y2154" t="s">
        <v>169</v>
      </c>
      <c r="Z2154" t="s">
        <v>183</v>
      </c>
      <c r="AA2154" t="s">
        <v>1132</v>
      </c>
      <c r="AH2154" t="s">
        <v>1131</v>
      </c>
      <c r="AI2154" t="s">
        <v>1133</v>
      </c>
      <c r="AJ2154" t="s">
        <v>186</v>
      </c>
      <c r="AK2154" t="s">
        <v>187</v>
      </c>
      <c r="AO2154">
        <v>260001</v>
      </c>
      <c r="BG2154">
        <f t="shared" si="145"/>
        <v>0</v>
      </c>
      <c r="BH2154" s="22">
        <f t="shared" si="146"/>
        <v>-4880</v>
      </c>
      <c r="BI2154" s="61" t="s">
        <v>72</v>
      </c>
      <c r="BJ2154" t="e">
        <f>+VLOOKUP(AH2154,Sheet4!A:A,1,FALSE())</f>
        <v>#N/A</v>
      </c>
      <c r="BO2154" s="62">
        <v>-10240</v>
      </c>
      <c r="BP2154" t="s">
        <v>1134</v>
      </c>
    </row>
    <row r="2155" spans="1:68" ht="12.75" customHeight="1" x14ac:dyDescent="0.3">
      <c r="A2155" s="60">
        <v>46114</v>
      </c>
      <c r="B2155" t="s">
        <v>78</v>
      </c>
      <c r="F2155" s="63">
        <v>19</v>
      </c>
      <c r="G2155">
        <v>9.5</v>
      </c>
      <c r="H2155">
        <v>44</v>
      </c>
      <c r="I2155">
        <v>44</v>
      </c>
      <c r="J2155" s="22">
        <v>25</v>
      </c>
      <c r="S2155" t="s">
        <v>79</v>
      </c>
      <c r="W2155">
        <v>2601229</v>
      </c>
      <c r="X2155" t="s">
        <v>1131</v>
      </c>
      <c r="Y2155" t="s">
        <v>169</v>
      </c>
      <c r="Z2155" t="s">
        <v>183</v>
      </c>
      <c r="AA2155" t="s">
        <v>1132</v>
      </c>
      <c r="AH2155" t="s">
        <v>1131</v>
      </c>
      <c r="AI2155" t="s">
        <v>1133</v>
      </c>
      <c r="AJ2155" t="s">
        <v>186</v>
      </c>
      <c r="AK2155" t="s">
        <v>187</v>
      </c>
      <c r="AO2155">
        <v>260001</v>
      </c>
      <c r="BG2155">
        <f t="shared" si="145"/>
        <v>0</v>
      </c>
      <c r="BH2155" s="22">
        <f t="shared" si="146"/>
        <v>-44</v>
      </c>
      <c r="BI2155" s="61" t="s">
        <v>72</v>
      </c>
      <c r="BJ2155" t="e">
        <f>+VLOOKUP(AH2155,Sheet4!A:A,1,FALSE())</f>
        <v>#N/A</v>
      </c>
      <c r="BO2155" s="62">
        <v>25</v>
      </c>
      <c r="BP2155" t="s">
        <v>1134</v>
      </c>
    </row>
    <row r="2156" spans="1:68" ht="12.75" customHeight="1" x14ac:dyDescent="0.3">
      <c r="A2156" s="60">
        <v>46114</v>
      </c>
      <c r="B2156" t="s">
        <v>80</v>
      </c>
      <c r="F2156">
        <v>237.5</v>
      </c>
      <c r="G2156">
        <v>237.5</v>
      </c>
      <c r="H2156">
        <v>550</v>
      </c>
      <c r="I2156">
        <v>550</v>
      </c>
      <c r="J2156" s="22">
        <v>312.5</v>
      </c>
      <c r="S2156" t="s">
        <v>81</v>
      </c>
      <c r="W2156">
        <v>2601229</v>
      </c>
      <c r="X2156" t="s">
        <v>1131</v>
      </c>
      <c r="Y2156" t="s">
        <v>169</v>
      </c>
      <c r="Z2156" t="s">
        <v>183</v>
      </c>
      <c r="AA2156" t="s">
        <v>1132</v>
      </c>
      <c r="AH2156" t="s">
        <v>1131</v>
      </c>
      <c r="AI2156" t="s">
        <v>1133</v>
      </c>
      <c r="AJ2156" t="s">
        <v>186</v>
      </c>
      <c r="AK2156" t="s">
        <v>187</v>
      </c>
      <c r="AO2156">
        <v>260001</v>
      </c>
      <c r="BD2156" s="64">
        <v>238</v>
      </c>
      <c r="BG2156">
        <f t="shared" si="145"/>
        <v>238</v>
      </c>
      <c r="BH2156" s="22">
        <f t="shared" si="146"/>
        <v>-312</v>
      </c>
      <c r="BI2156" s="67" t="s">
        <v>100</v>
      </c>
      <c r="BJ2156" t="e">
        <f>+VLOOKUP(AH2156,Sheet4!A:A,1,FALSE())</f>
        <v>#N/A</v>
      </c>
      <c r="BO2156" s="62">
        <v>312.5</v>
      </c>
      <c r="BP2156" t="s">
        <v>1134</v>
      </c>
    </row>
    <row r="2157" spans="1:68" ht="12.75" customHeight="1" x14ac:dyDescent="0.3">
      <c r="A2157" s="60">
        <v>46114</v>
      </c>
      <c r="B2157" t="s">
        <v>82</v>
      </c>
      <c r="F2157" s="63">
        <v>2211</v>
      </c>
      <c r="G2157">
        <v>1105.5</v>
      </c>
      <c r="H2157">
        <v>600</v>
      </c>
      <c r="I2157">
        <v>600</v>
      </c>
      <c r="J2157" s="22">
        <v>-1611</v>
      </c>
      <c r="S2157" t="s">
        <v>83</v>
      </c>
      <c r="W2157">
        <v>2601229</v>
      </c>
      <c r="X2157" t="s">
        <v>1131</v>
      </c>
      <c r="Y2157" t="s">
        <v>169</v>
      </c>
      <c r="Z2157" t="s">
        <v>183</v>
      </c>
      <c r="AA2157" t="s">
        <v>1132</v>
      </c>
      <c r="AH2157" t="s">
        <v>1131</v>
      </c>
      <c r="AI2157" t="s">
        <v>1133</v>
      </c>
      <c r="AJ2157" t="s">
        <v>186</v>
      </c>
      <c r="AK2157" t="s">
        <v>187</v>
      </c>
      <c r="AO2157">
        <v>260001</v>
      </c>
      <c r="BG2157">
        <f t="shared" si="145"/>
        <v>0</v>
      </c>
      <c r="BH2157" s="22">
        <f t="shared" si="146"/>
        <v>-600</v>
      </c>
      <c r="BI2157" s="61" t="s">
        <v>72</v>
      </c>
      <c r="BJ2157" t="e">
        <f>+VLOOKUP(AH2157,Sheet4!A:A,1,FALSE())</f>
        <v>#N/A</v>
      </c>
      <c r="BO2157" s="62">
        <v>-1611</v>
      </c>
      <c r="BP2157" t="s">
        <v>1134</v>
      </c>
    </row>
    <row r="2158" spans="1:68" ht="12.75" customHeight="1" x14ac:dyDescent="0.3">
      <c r="A2158" s="60">
        <v>46114</v>
      </c>
      <c r="B2158" t="s">
        <v>84</v>
      </c>
      <c r="F2158">
        <v>36850</v>
      </c>
      <c r="G2158">
        <v>36850</v>
      </c>
      <c r="H2158">
        <v>10000</v>
      </c>
      <c r="I2158">
        <v>10000</v>
      </c>
      <c r="J2158" s="22">
        <v>-26850</v>
      </c>
      <c r="S2158" t="s">
        <v>85</v>
      </c>
      <c r="W2158">
        <v>2601229</v>
      </c>
      <c r="X2158" t="s">
        <v>1131</v>
      </c>
      <c r="Y2158" t="s">
        <v>169</v>
      </c>
      <c r="Z2158" t="s">
        <v>183</v>
      </c>
      <c r="AA2158" t="s">
        <v>1132</v>
      </c>
      <c r="AH2158" t="s">
        <v>1131</v>
      </c>
      <c r="AI2158" t="s">
        <v>1133</v>
      </c>
      <c r="AJ2158" t="s">
        <v>186</v>
      </c>
      <c r="AK2158" t="s">
        <v>187</v>
      </c>
      <c r="AO2158">
        <v>260001</v>
      </c>
      <c r="BG2158">
        <f t="shared" si="145"/>
        <v>0</v>
      </c>
      <c r="BH2158" s="22">
        <f t="shared" si="146"/>
        <v>-10000</v>
      </c>
      <c r="BI2158" s="61" t="s">
        <v>72</v>
      </c>
      <c r="BJ2158" t="e">
        <f>+VLOOKUP(AH2158,Sheet4!A:A,1,FALSE())</f>
        <v>#N/A</v>
      </c>
      <c r="BO2158" s="62">
        <v>-26850</v>
      </c>
      <c r="BP2158" t="s">
        <v>1134</v>
      </c>
    </row>
    <row r="2159" spans="1:68" ht="12.75" customHeight="1" x14ac:dyDescent="0.3">
      <c r="A2159" s="60">
        <v>46114</v>
      </c>
      <c r="B2159" t="s">
        <v>63</v>
      </c>
      <c r="F2159">
        <v>25695</v>
      </c>
      <c r="G2159">
        <v>25695</v>
      </c>
      <c r="H2159" s="22">
        <v>6000</v>
      </c>
      <c r="I2159" s="22">
        <v>6000</v>
      </c>
      <c r="J2159" s="22">
        <f t="shared" ref="J2159:J2170" si="147">I2159-G2159</f>
        <v>-19695</v>
      </c>
      <c r="K2159" t="s">
        <v>93</v>
      </c>
      <c r="L2159" s="22"/>
      <c r="M2159" s="22"/>
      <c r="S2159" t="s">
        <v>65</v>
      </c>
      <c r="W2159">
        <v>2601230</v>
      </c>
      <c r="X2159" t="s">
        <v>1135</v>
      </c>
      <c r="Y2159" t="s">
        <v>67</v>
      </c>
      <c r="Z2159" t="s">
        <v>382</v>
      </c>
      <c r="AA2159" t="s">
        <v>1136</v>
      </c>
      <c r="AH2159" t="s">
        <v>1135</v>
      </c>
      <c r="AI2159" t="s">
        <v>1137</v>
      </c>
      <c r="AJ2159" t="s">
        <v>385</v>
      </c>
      <c r="AK2159" t="s">
        <v>386</v>
      </c>
      <c r="AO2159">
        <v>260001</v>
      </c>
      <c r="BC2159" s="22">
        <v>-19695</v>
      </c>
      <c r="BG2159">
        <f t="shared" si="145"/>
        <v>0</v>
      </c>
      <c r="BH2159" s="22">
        <f t="shared" si="146"/>
        <v>-6000</v>
      </c>
      <c r="BI2159" s="61" t="s">
        <v>72</v>
      </c>
      <c r="BJ2159" t="e">
        <f>+VLOOKUP(AH2159,Sheet4!A:A,1,FALSE())</f>
        <v>#N/A</v>
      </c>
      <c r="BO2159" s="62">
        <f t="shared" ref="BO2159:BO2170" si="148">+I2159+-H2159</f>
        <v>0</v>
      </c>
      <c r="BP2159" t="s">
        <v>1138</v>
      </c>
    </row>
    <row r="2160" spans="1:68" ht="12.75" customHeight="1" x14ac:dyDescent="0.3">
      <c r="A2160" s="60">
        <v>46114</v>
      </c>
      <c r="B2160" t="s">
        <v>74</v>
      </c>
      <c r="F2160" s="63">
        <v>1713</v>
      </c>
      <c r="G2160">
        <v>856.5</v>
      </c>
      <c r="H2160" s="22">
        <v>400</v>
      </c>
      <c r="I2160" s="22">
        <v>400</v>
      </c>
      <c r="J2160" s="22">
        <f t="shared" si="147"/>
        <v>-456.5</v>
      </c>
      <c r="L2160" s="22"/>
      <c r="M2160" s="22"/>
      <c r="S2160" t="s">
        <v>75</v>
      </c>
      <c r="W2160">
        <v>2601230</v>
      </c>
      <c r="X2160" t="s">
        <v>1135</v>
      </c>
      <c r="Y2160" t="s">
        <v>67</v>
      </c>
      <c r="Z2160" t="s">
        <v>382</v>
      </c>
      <c r="AA2160" t="s">
        <v>1136</v>
      </c>
      <c r="AH2160" t="s">
        <v>1135</v>
      </c>
      <c r="AI2160" t="s">
        <v>1137</v>
      </c>
      <c r="AJ2160" t="s">
        <v>385</v>
      </c>
      <c r="AK2160" t="s">
        <v>386</v>
      </c>
      <c r="AO2160">
        <v>260001</v>
      </c>
      <c r="BC2160" s="22">
        <v>-1313</v>
      </c>
      <c r="BG2160">
        <f t="shared" si="145"/>
        <v>0</v>
      </c>
      <c r="BH2160" s="22">
        <f t="shared" si="146"/>
        <v>-400</v>
      </c>
      <c r="BI2160" s="61" t="s">
        <v>72</v>
      </c>
      <c r="BJ2160" t="e">
        <f>+VLOOKUP(AH2160,Sheet4!A:A,1,FALSE())</f>
        <v>#N/A</v>
      </c>
      <c r="BO2160" s="62">
        <f t="shared" si="148"/>
        <v>0</v>
      </c>
      <c r="BP2160" t="s">
        <v>1138</v>
      </c>
    </row>
    <row r="2161" spans="1:68" ht="12.75" customHeight="1" x14ac:dyDescent="0.3">
      <c r="A2161" s="60">
        <v>46114</v>
      </c>
      <c r="B2161" t="s">
        <v>76</v>
      </c>
      <c r="F2161">
        <v>34260</v>
      </c>
      <c r="G2161">
        <v>34260</v>
      </c>
      <c r="H2161" s="22">
        <v>8000</v>
      </c>
      <c r="I2161" s="22">
        <v>8000</v>
      </c>
      <c r="J2161" s="22">
        <f t="shared" si="147"/>
        <v>-26260</v>
      </c>
      <c r="L2161" s="22"/>
      <c r="M2161" s="22"/>
      <c r="S2161" t="s">
        <v>77</v>
      </c>
      <c r="W2161">
        <v>2601230</v>
      </c>
      <c r="X2161" t="s">
        <v>1135</v>
      </c>
      <c r="Y2161" t="s">
        <v>67</v>
      </c>
      <c r="Z2161" t="s">
        <v>382</v>
      </c>
      <c r="AA2161" t="s">
        <v>1136</v>
      </c>
      <c r="AH2161" t="s">
        <v>1135</v>
      </c>
      <c r="AI2161" t="s">
        <v>1137</v>
      </c>
      <c r="AJ2161" t="s">
        <v>385</v>
      </c>
      <c r="AK2161" t="s">
        <v>386</v>
      </c>
      <c r="AO2161">
        <v>260001</v>
      </c>
      <c r="BC2161" s="22">
        <v>-26260</v>
      </c>
      <c r="BE2161" s="64">
        <v>34260</v>
      </c>
      <c r="BG2161">
        <f t="shared" si="145"/>
        <v>34260</v>
      </c>
      <c r="BH2161" s="22">
        <f t="shared" si="146"/>
        <v>26260</v>
      </c>
      <c r="BI2161" s="65" t="s">
        <v>100</v>
      </c>
      <c r="BJ2161" t="e">
        <f>+VLOOKUP(AH2161,Sheet4!A:A,1,FALSE())</f>
        <v>#N/A</v>
      </c>
      <c r="BO2161" s="62">
        <f t="shared" si="148"/>
        <v>0</v>
      </c>
      <c r="BP2161" t="s">
        <v>1138</v>
      </c>
    </row>
    <row r="2162" spans="1:68" ht="12.75" customHeight="1" x14ac:dyDescent="0.3">
      <c r="A2162" s="60">
        <v>46114</v>
      </c>
      <c r="B2162" t="s">
        <v>78</v>
      </c>
      <c r="F2162" s="63">
        <v>1689</v>
      </c>
      <c r="G2162">
        <v>844.5</v>
      </c>
      <c r="H2162" s="22">
        <v>200</v>
      </c>
      <c r="I2162" s="22">
        <v>200</v>
      </c>
      <c r="J2162" s="22">
        <f t="shared" si="147"/>
        <v>-644.5</v>
      </c>
      <c r="L2162" s="22"/>
      <c r="M2162" s="22"/>
      <c r="S2162" t="s">
        <v>79</v>
      </c>
      <c r="W2162">
        <v>2601230</v>
      </c>
      <c r="X2162" t="s">
        <v>1135</v>
      </c>
      <c r="Y2162" t="s">
        <v>67</v>
      </c>
      <c r="Z2162" t="s">
        <v>382</v>
      </c>
      <c r="AA2162" t="s">
        <v>1136</v>
      </c>
      <c r="AH2162" t="s">
        <v>1135</v>
      </c>
      <c r="AI2162" t="s">
        <v>1137</v>
      </c>
      <c r="AJ2162" t="s">
        <v>385</v>
      </c>
      <c r="AK2162" t="s">
        <v>386</v>
      </c>
      <c r="AO2162">
        <v>260001</v>
      </c>
      <c r="BC2162" s="22">
        <v>-1489</v>
      </c>
      <c r="BG2162">
        <f t="shared" si="145"/>
        <v>0</v>
      </c>
      <c r="BH2162" s="22">
        <f t="shared" si="146"/>
        <v>-200</v>
      </c>
      <c r="BI2162" s="61" t="s">
        <v>72</v>
      </c>
      <c r="BJ2162" t="e">
        <f>+VLOOKUP(AH2162,Sheet4!A:A,1,FALSE())</f>
        <v>#N/A</v>
      </c>
      <c r="BO2162" s="62">
        <f t="shared" si="148"/>
        <v>0</v>
      </c>
      <c r="BP2162" t="s">
        <v>1138</v>
      </c>
    </row>
    <row r="2163" spans="1:68" ht="12.75" customHeight="1" x14ac:dyDescent="0.3">
      <c r="A2163" s="60">
        <v>46114</v>
      </c>
      <c r="B2163" t="s">
        <v>80</v>
      </c>
      <c r="F2163">
        <v>21112.5</v>
      </c>
      <c r="G2163">
        <v>21112.5</v>
      </c>
      <c r="H2163" s="22">
        <v>2500</v>
      </c>
      <c r="I2163" s="22">
        <v>2500</v>
      </c>
      <c r="J2163" s="22">
        <f t="shared" si="147"/>
        <v>-18612.5</v>
      </c>
      <c r="L2163" s="22">
        <f>I2163/12.5</f>
        <v>200</v>
      </c>
      <c r="M2163" s="22"/>
      <c r="S2163" t="s">
        <v>81</v>
      </c>
      <c r="W2163">
        <v>2601230</v>
      </c>
      <c r="X2163" t="s">
        <v>1135</v>
      </c>
      <c r="Y2163" t="s">
        <v>67</v>
      </c>
      <c r="Z2163" t="s">
        <v>382</v>
      </c>
      <c r="AA2163" t="s">
        <v>1136</v>
      </c>
      <c r="AH2163" t="s">
        <v>1135</v>
      </c>
      <c r="AI2163" t="s">
        <v>1137</v>
      </c>
      <c r="AJ2163" t="s">
        <v>385</v>
      </c>
      <c r="AK2163" t="s">
        <v>386</v>
      </c>
      <c r="AO2163">
        <v>260001</v>
      </c>
      <c r="BC2163" s="22">
        <v>-18612.5</v>
      </c>
      <c r="BG2163">
        <f t="shared" si="145"/>
        <v>0</v>
      </c>
      <c r="BH2163" s="22">
        <f t="shared" si="146"/>
        <v>-2500</v>
      </c>
      <c r="BI2163" s="61" t="s">
        <v>72</v>
      </c>
      <c r="BJ2163" t="e">
        <f>+VLOOKUP(AH2163,Sheet4!A:A,1,FALSE())</f>
        <v>#N/A</v>
      </c>
      <c r="BO2163" s="62">
        <f t="shared" si="148"/>
        <v>0</v>
      </c>
      <c r="BP2163" t="s">
        <v>1138</v>
      </c>
    </row>
    <row r="2164" spans="1:68" ht="12.75" customHeight="1" x14ac:dyDescent="0.3">
      <c r="A2164" s="60">
        <v>46114</v>
      </c>
      <c r="B2164" t="s">
        <v>82</v>
      </c>
      <c r="F2164" s="63">
        <v>72</v>
      </c>
      <c r="G2164">
        <v>36</v>
      </c>
      <c r="H2164" s="22">
        <v>600</v>
      </c>
      <c r="I2164" s="22">
        <v>600</v>
      </c>
      <c r="J2164" s="22">
        <f t="shared" si="147"/>
        <v>564</v>
      </c>
      <c r="L2164" s="22"/>
      <c r="M2164" s="22"/>
      <c r="S2164" t="s">
        <v>83</v>
      </c>
      <c r="W2164">
        <v>2601230</v>
      </c>
      <c r="X2164" t="s">
        <v>1135</v>
      </c>
      <c r="Y2164" t="s">
        <v>67</v>
      </c>
      <c r="Z2164" t="s">
        <v>382</v>
      </c>
      <c r="AA2164" t="s">
        <v>1136</v>
      </c>
      <c r="AH2164" t="s">
        <v>1135</v>
      </c>
      <c r="AI2164" t="s">
        <v>1137</v>
      </c>
      <c r="AJ2164" t="s">
        <v>385</v>
      </c>
      <c r="AK2164" t="s">
        <v>386</v>
      </c>
      <c r="AO2164">
        <v>260001</v>
      </c>
      <c r="BC2164" s="22">
        <v>528</v>
      </c>
      <c r="BG2164">
        <f t="shared" si="145"/>
        <v>0</v>
      </c>
      <c r="BH2164" s="22">
        <f t="shared" si="146"/>
        <v>-600</v>
      </c>
      <c r="BI2164" s="61" t="s">
        <v>72</v>
      </c>
      <c r="BJ2164" t="e">
        <f>+VLOOKUP(AH2164,Sheet4!A:A,1,FALSE())</f>
        <v>#N/A</v>
      </c>
      <c r="BO2164" s="62">
        <f t="shared" si="148"/>
        <v>0</v>
      </c>
      <c r="BP2164" t="s">
        <v>1138</v>
      </c>
    </row>
    <row r="2165" spans="1:68" ht="12.75" customHeight="1" x14ac:dyDescent="0.3">
      <c r="A2165" s="60">
        <v>46114</v>
      </c>
      <c r="B2165" t="s">
        <v>84</v>
      </c>
      <c r="F2165">
        <v>1200</v>
      </c>
      <c r="G2165">
        <v>1200</v>
      </c>
      <c r="H2165" s="22">
        <v>10000</v>
      </c>
      <c r="I2165" s="22">
        <v>10000</v>
      </c>
      <c r="J2165" s="22">
        <f t="shared" si="147"/>
        <v>8800</v>
      </c>
      <c r="L2165" s="22"/>
      <c r="M2165" s="22">
        <f>I2165/50</f>
        <v>200</v>
      </c>
      <c r="S2165" t="s">
        <v>85</v>
      </c>
      <c r="W2165">
        <v>2601230</v>
      </c>
      <c r="X2165" t="s">
        <v>1135</v>
      </c>
      <c r="Y2165" t="s">
        <v>67</v>
      </c>
      <c r="Z2165" t="s">
        <v>382</v>
      </c>
      <c r="AA2165" t="s">
        <v>1136</v>
      </c>
      <c r="AH2165" t="s">
        <v>1135</v>
      </c>
      <c r="AI2165" t="s">
        <v>1137</v>
      </c>
      <c r="AJ2165" t="s">
        <v>385</v>
      </c>
      <c r="AK2165" t="s">
        <v>386</v>
      </c>
      <c r="AO2165">
        <v>260001</v>
      </c>
      <c r="BC2165" s="22">
        <v>8800</v>
      </c>
      <c r="BG2165">
        <f t="shared" si="145"/>
        <v>0</v>
      </c>
      <c r="BH2165" s="22">
        <f t="shared" si="146"/>
        <v>-10000</v>
      </c>
      <c r="BI2165" s="61" t="s">
        <v>72</v>
      </c>
      <c r="BJ2165" t="e">
        <f>+VLOOKUP(AH2165,Sheet4!A:A,1,FALSE())</f>
        <v>#N/A</v>
      </c>
      <c r="BO2165" s="62">
        <f t="shared" si="148"/>
        <v>0</v>
      </c>
      <c r="BP2165" t="s">
        <v>1138</v>
      </c>
    </row>
    <row r="2166" spans="1:68" ht="12.75" customHeight="1" x14ac:dyDescent="0.3">
      <c r="A2166" s="60">
        <v>46114</v>
      </c>
      <c r="B2166" t="s">
        <v>63</v>
      </c>
      <c r="F2166">
        <v>1560</v>
      </c>
      <c r="G2166">
        <v>1560</v>
      </c>
      <c r="H2166" s="22">
        <v>0</v>
      </c>
      <c r="I2166" s="22">
        <v>0</v>
      </c>
      <c r="J2166" s="22">
        <f t="shared" si="147"/>
        <v>-1560</v>
      </c>
      <c r="K2166" t="s">
        <v>64</v>
      </c>
      <c r="L2166" s="22"/>
      <c r="M2166" s="22"/>
      <c r="S2166" t="s">
        <v>65</v>
      </c>
      <c r="W2166">
        <v>2601231</v>
      </c>
      <c r="X2166" t="s">
        <v>1139</v>
      </c>
      <c r="Y2166" t="s">
        <v>67</v>
      </c>
      <c r="Z2166" t="s">
        <v>196</v>
      </c>
      <c r="AA2166" t="s">
        <v>1140</v>
      </c>
      <c r="AH2166" t="s">
        <v>1139</v>
      </c>
      <c r="AI2166" t="s">
        <v>1141</v>
      </c>
      <c r="AJ2166" t="s">
        <v>199</v>
      </c>
      <c r="AK2166" t="s">
        <v>200</v>
      </c>
      <c r="AO2166">
        <v>260001</v>
      </c>
      <c r="BC2166" s="22">
        <v>-1560</v>
      </c>
      <c r="BG2166">
        <f t="shared" si="145"/>
        <v>0</v>
      </c>
      <c r="BH2166" s="22">
        <f t="shared" si="146"/>
        <v>0</v>
      </c>
      <c r="BI2166" s="61" t="s">
        <v>72</v>
      </c>
      <c r="BJ2166" t="e">
        <f>+VLOOKUP(AH2166,Sheet4!A:A,1,FALSE())</f>
        <v>#N/A</v>
      </c>
      <c r="BO2166" s="62">
        <f t="shared" si="148"/>
        <v>0</v>
      </c>
      <c r="BP2166" t="s">
        <v>1142</v>
      </c>
    </row>
    <row r="2167" spans="1:68" ht="12.75" customHeight="1" x14ac:dyDescent="0.3">
      <c r="A2167" s="60">
        <v>46114</v>
      </c>
      <c r="B2167" t="s">
        <v>74</v>
      </c>
      <c r="F2167" s="63">
        <v>104</v>
      </c>
      <c r="G2167">
        <v>52</v>
      </c>
      <c r="H2167" s="22">
        <v>0</v>
      </c>
      <c r="I2167" s="22">
        <v>0</v>
      </c>
      <c r="J2167" s="22">
        <f t="shared" si="147"/>
        <v>-52</v>
      </c>
      <c r="L2167" s="22"/>
      <c r="M2167" s="22"/>
      <c r="S2167" t="s">
        <v>75</v>
      </c>
      <c r="W2167">
        <v>2601231</v>
      </c>
      <c r="X2167" t="s">
        <v>1139</v>
      </c>
      <c r="Y2167" t="s">
        <v>67</v>
      </c>
      <c r="Z2167" t="s">
        <v>196</v>
      </c>
      <c r="AA2167" t="s">
        <v>1140</v>
      </c>
      <c r="AH2167" t="s">
        <v>1139</v>
      </c>
      <c r="AI2167" t="s">
        <v>1141</v>
      </c>
      <c r="AJ2167" t="s">
        <v>199</v>
      </c>
      <c r="AK2167" t="s">
        <v>200</v>
      </c>
      <c r="AO2167">
        <v>260001</v>
      </c>
      <c r="BC2167" s="22">
        <v>-104</v>
      </c>
      <c r="BG2167">
        <f t="shared" si="145"/>
        <v>0</v>
      </c>
      <c r="BH2167" s="22">
        <f t="shared" si="146"/>
        <v>0</v>
      </c>
      <c r="BI2167" s="61" t="s">
        <v>72</v>
      </c>
      <c r="BJ2167" t="e">
        <f>+VLOOKUP(AH2167,Sheet4!A:A,1,FALSE())</f>
        <v>#N/A</v>
      </c>
      <c r="BO2167" s="62">
        <f t="shared" si="148"/>
        <v>0</v>
      </c>
      <c r="BP2167" t="s">
        <v>1142</v>
      </c>
    </row>
    <row r="2168" spans="1:68" ht="12.75" customHeight="1" x14ac:dyDescent="0.3">
      <c r="A2168" s="60">
        <v>46114</v>
      </c>
      <c r="B2168" t="s">
        <v>76</v>
      </c>
      <c r="F2168">
        <v>2080</v>
      </c>
      <c r="G2168">
        <v>2080</v>
      </c>
      <c r="H2168" s="22">
        <v>0</v>
      </c>
      <c r="I2168" s="22">
        <v>0</v>
      </c>
      <c r="J2168" s="22">
        <f t="shared" si="147"/>
        <v>-2080</v>
      </c>
      <c r="L2168" s="22"/>
      <c r="M2168" s="22"/>
      <c r="S2168" t="s">
        <v>77</v>
      </c>
      <c r="W2168">
        <v>2601231</v>
      </c>
      <c r="X2168" t="s">
        <v>1139</v>
      </c>
      <c r="Y2168" t="s">
        <v>67</v>
      </c>
      <c r="Z2168" t="s">
        <v>196</v>
      </c>
      <c r="AA2168" t="s">
        <v>1140</v>
      </c>
      <c r="AH2168" t="s">
        <v>1139</v>
      </c>
      <c r="AI2168" t="s">
        <v>1141</v>
      </c>
      <c r="AJ2168" t="s">
        <v>199</v>
      </c>
      <c r="AK2168" t="s">
        <v>200</v>
      </c>
      <c r="AO2168">
        <v>260001</v>
      </c>
      <c r="BC2168" s="22">
        <v>-2080</v>
      </c>
      <c r="BG2168">
        <f t="shared" si="145"/>
        <v>0</v>
      </c>
      <c r="BH2168" s="22">
        <f t="shared" si="146"/>
        <v>0</v>
      </c>
      <c r="BI2168" s="61" t="s">
        <v>72</v>
      </c>
      <c r="BJ2168" t="e">
        <f>+VLOOKUP(AH2168,Sheet4!A:A,1,FALSE())</f>
        <v>#N/A</v>
      </c>
      <c r="BO2168" s="62">
        <f t="shared" si="148"/>
        <v>0</v>
      </c>
      <c r="BP2168" t="s">
        <v>1142</v>
      </c>
    </row>
    <row r="2169" spans="1:68" ht="12.75" customHeight="1" x14ac:dyDescent="0.3">
      <c r="A2169" s="60">
        <v>46114</v>
      </c>
      <c r="B2169" t="s">
        <v>78</v>
      </c>
      <c r="F2169" s="63">
        <v>104</v>
      </c>
      <c r="G2169">
        <v>52</v>
      </c>
      <c r="H2169" s="22">
        <v>0</v>
      </c>
      <c r="I2169" s="22">
        <v>0</v>
      </c>
      <c r="J2169" s="22">
        <f t="shared" si="147"/>
        <v>-52</v>
      </c>
      <c r="L2169" s="22"/>
      <c r="M2169" s="22"/>
      <c r="S2169" t="s">
        <v>79</v>
      </c>
      <c r="W2169">
        <v>2601231</v>
      </c>
      <c r="X2169" t="s">
        <v>1139</v>
      </c>
      <c r="Y2169" t="s">
        <v>67</v>
      </c>
      <c r="Z2169" t="s">
        <v>196</v>
      </c>
      <c r="AA2169" t="s">
        <v>1140</v>
      </c>
      <c r="AH2169" t="s">
        <v>1139</v>
      </c>
      <c r="AI2169" t="s">
        <v>1141</v>
      </c>
      <c r="AJ2169" t="s">
        <v>199</v>
      </c>
      <c r="AK2169" t="s">
        <v>200</v>
      </c>
      <c r="AO2169">
        <v>260001</v>
      </c>
      <c r="BC2169" s="22">
        <v>-104</v>
      </c>
      <c r="BG2169">
        <f t="shared" si="145"/>
        <v>0</v>
      </c>
      <c r="BH2169" s="22">
        <f t="shared" si="146"/>
        <v>0</v>
      </c>
      <c r="BI2169" s="61" t="s">
        <v>72</v>
      </c>
      <c r="BJ2169" t="e">
        <f>+VLOOKUP(AH2169,Sheet4!A:A,1,FALSE())</f>
        <v>#N/A</v>
      </c>
      <c r="BO2169" s="62">
        <f t="shared" si="148"/>
        <v>0</v>
      </c>
      <c r="BP2169" t="s">
        <v>1142</v>
      </c>
    </row>
    <row r="2170" spans="1:68" ht="12.75" customHeight="1" x14ac:dyDescent="0.3">
      <c r="A2170" s="60">
        <v>46114</v>
      </c>
      <c r="B2170" t="s">
        <v>80</v>
      </c>
      <c r="F2170">
        <v>1300</v>
      </c>
      <c r="G2170">
        <v>1300</v>
      </c>
      <c r="H2170" s="22">
        <v>0</v>
      </c>
      <c r="I2170" s="22">
        <v>0</v>
      </c>
      <c r="J2170" s="22">
        <f t="shared" si="147"/>
        <v>-1300</v>
      </c>
      <c r="L2170" s="22">
        <f>I2170/12.5</f>
        <v>0</v>
      </c>
      <c r="M2170" s="22"/>
      <c r="S2170" t="s">
        <v>81</v>
      </c>
      <c r="W2170">
        <v>2601231</v>
      </c>
      <c r="X2170" t="s">
        <v>1139</v>
      </c>
      <c r="Y2170" t="s">
        <v>67</v>
      </c>
      <c r="Z2170" t="s">
        <v>196</v>
      </c>
      <c r="AA2170" t="s">
        <v>1140</v>
      </c>
      <c r="AH2170" t="s">
        <v>1139</v>
      </c>
      <c r="AI2170" t="s">
        <v>1141</v>
      </c>
      <c r="AJ2170" t="s">
        <v>199</v>
      </c>
      <c r="AK2170" t="s">
        <v>200</v>
      </c>
      <c r="AO2170">
        <v>260001</v>
      </c>
      <c r="BC2170" s="22">
        <v>-1300</v>
      </c>
      <c r="BG2170">
        <f t="shared" si="145"/>
        <v>0</v>
      </c>
      <c r="BH2170" s="22">
        <f t="shared" si="146"/>
        <v>0</v>
      </c>
      <c r="BI2170" s="61" t="s">
        <v>72</v>
      </c>
      <c r="BJ2170" t="e">
        <f>+VLOOKUP(AH2170,Sheet4!A:A,1,FALSE())</f>
        <v>#N/A</v>
      </c>
      <c r="BO2170" s="62">
        <f t="shared" si="148"/>
        <v>0</v>
      </c>
      <c r="BP2170" t="s">
        <v>1142</v>
      </c>
    </row>
    <row r="2171" spans="1:68" ht="12.75" customHeight="1" x14ac:dyDescent="0.3">
      <c r="A2171" s="60">
        <v>46114</v>
      </c>
      <c r="B2171" t="s">
        <v>63</v>
      </c>
      <c r="F2171">
        <v>1845</v>
      </c>
      <c r="G2171">
        <v>1845</v>
      </c>
      <c r="H2171">
        <v>3720</v>
      </c>
      <c r="I2171">
        <v>3720</v>
      </c>
      <c r="J2171" s="22">
        <v>1875</v>
      </c>
      <c r="K2171" t="s">
        <v>64</v>
      </c>
      <c r="S2171" t="s">
        <v>65</v>
      </c>
      <c r="W2171">
        <v>2601232</v>
      </c>
      <c r="X2171" t="s">
        <v>1143</v>
      </c>
      <c r="Y2171" t="s">
        <v>95</v>
      </c>
      <c r="Z2171" t="s">
        <v>952</v>
      </c>
      <c r="AA2171" t="s">
        <v>953</v>
      </c>
      <c r="AH2171" t="s">
        <v>1143</v>
      </c>
      <c r="AI2171" t="s">
        <v>1144</v>
      </c>
      <c r="AJ2171" t="s">
        <v>955</v>
      </c>
      <c r="AK2171">
        <v>847825846</v>
      </c>
      <c r="AO2171">
        <v>260001</v>
      </c>
      <c r="BG2171">
        <f t="shared" si="145"/>
        <v>0</v>
      </c>
      <c r="BH2171" s="22">
        <f t="shared" si="146"/>
        <v>-3720</v>
      </c>
      <c r="BI2171" s="61" t="s">
        <v>72</v>
      </c>
      <c r="BJ2171" t="e">
        <f>+VLOOKUP(AH2171,Sheet4!A:A,1,FALSE())</f>
        <v>#N/A</v>
      </c>
      <c r="BO2171" s="62">
        <v>1875</v>
      </c>
      <c r="BP2171" t="s">
        <v>1145</v>
      </c>
    </row>
    <row r="2172" spans="1:68" ht="12.75" customHeight="1" x14ac:dyDescent="0.3">
      <c r="A2172" s="60">
        <v>46114</v>
      </c>
      <c r="B2172" t="s">
        <v>63</v>
      </c>
      <c r="F2172">
        <v>30</v>
      </c>
      <c r="G2172">
        <v>30</v>
      </c>
      <c r="H2172">
        <v>60</v>
      </c>
      <c r="I2172">
        <v>60</v>
      </c>
      <c r="J2172" s="22">
        <v>30</v>
      </c>
      <c r="K2172" t="s">
        <v>64</v>
      </c>
      <c r="S2172" t="s">
        <v>65</v>
      </c>
      <c r="W2172">
        <v>2601232</v>
      </c>
      <c r="X2172" t="s">
        <v>1143</v>
      </c>
      <c r="Y2172" t="s">
        <v>95</v>
      </c>
      <c r="Z2172" t="s">
        <v>952</v>
      </c>
      <c r="AA2172" t="s">
        <v>810</v>
      </c>
      <c r="AH2172" t="s">
        <v>1143</v>
      </c>
      <c r="AI2172" t="s">
        <v>1144</v>
      </c>
      <c r="AJ2172" t="s">
        <v>955</v>
      </c>
      <c r="AK2172">
        <v>847825846</v>
      </c>
      <c r="AO2172">
        <v>260001</v>
      </c>
      <c r="BG2172">
        <f t="shared" si="145"/>
        <v>0</v>
      </c>
      <c r="BH2172" s="22">
        <f t="shared" si="146"/>
        <v>-60</v>
      </c>
      <c r="BI2172" s="61" t="s">
        <v>72</v>
      </c>
      <c r="BJ2172" t="e">
        <f>+VLOOKUP(AH2172,Sheet4!A:A,1,FALSE())</f>
        <v>#N/A</v>
      </c>
      <c r="BO2172" s="62">
        <v>30</v>
      </c>
      <c r="BP2172" t="s">
        <v>1145</v>
      </c>
    </row>
    <row r="2173" spans="1:68" ht="12.75" customHeight="1" x14ac:dyDescent="0.3">
      <c r="A2173" s="60">
        <v>46114</v>
      </c>
      <c r="B2173" t="s">
        <v>74</v>
      </c>
      <c r="F2173" s="63">
        <v>123</v>
      </c>
      <c r="G2173">
        <v>61.5</v>
      </c>
      <c r="H2173">
        <v>248</v>
      </c>
      <c r="I2173">
        <v>248</v>
      </c>
      <c r="J2173" s="22">
        <v>125</v>
      </c>
      <c r="S2173" t="s">
        <v>75</v>
      </c>
      <c r="W2173">
        <v>2601232</v>
      </c>
      <c r="X2173" t="s">
        <v>1143</v>
      </c>
      <c r="Y2173" t="s">
        <v>95</v>
      </c>
      <c r="Z2173" t="s">
        <v>952</v>
      </c>
      <c r="AA2173" t="s">
        <v>953</v>
      </c>
      <c r="AH2173" t="s">
        <v>1143</v>
      </c>
      <c r="AI2173" t="s">
        <v>1144</v>
      </c>
      <c r="AJ2173" t="s">
        <v>955</v>
      </c>
      <c r="AK2173">
        <v>847825846</v>
      </c>
      <c r="AO2173">
        <v>260001</v>
      </c>
      <c r="BG2173">
        <f t="shared" si="145"/>
        <v>0</v>
      </c>
      <c r="BH2173" s="22">
        <f t="shared" si="146"/>
        <v>-248</v>
      </c>
      <c r="BI2173" s="61" t="s">
        <v>72</v>
      </c>
      <c r="BJ2173" t="e">
        <f>+VLOOKUP(AH2173,Sheet4!A:A,1,FALSE())</f>
        <v>#N/A</v>
      </c>
      <c r="BO2173" s="62">
        <v>125</v>
      </c>
      <c r="BP2173" t="s">
        <v>1145</v>
      </c>
    </row>
    <row r="2174" spans="1:68" ht="12.75" customHeight="1" x14ac:dyDescent="0.3">
      <c r="A2174" s="60">
        <v>46114</v>
      </c>
      <c r="B2174" t="s">
        <v>74</v>
      </c>
      <c r="F2174" s="63">
        <v>2</v>
      </c>
      <c r="G2174">
        <v>1</v>
      </c>
      <c r="H2174">
        <v>4</v>
      </c>
      <c r="I2174">
        <v>4</v>
      </c>
      <c r="J2174" s="22">
        <v>2</v>
      </c>
      <c r="S2174" t="s">
        <v>75</v>
      </c>
      <c r="W2174">
        <v>2601232</v>
      </c>
      <c r="X2174" t="s">
        <v>1143</v>
      </c>
      <c r="Y2174" t="s">
        <v>95</v>
      </c>
      <c r="Z2174" t="s">
        <v>952</v>
      </c>
      <c r="AA2174" t="s">
        <v>810</v>
      </c>
      <c r="AH2174" t="s">
        <v>1143</v>
      </c>
      <c r="AI2174" t="s">
        <v>1144</v>
      </c>
      <c r="AJ2174" t="s">
        <v>955</v>
      </c>
      <c r="AK2174">
        <v>847825846</v>
      </c>
      <c r="AO2174">
        <v>260001</v>
      </c>
      <c r="BG2174">
        <f t="shared" si="145"/>
        <v>0</v>
      </c>
      <c r="BH2174" s="22">
        <f t="shared" si="146"/>
        <v>-4</v>
      </c>
      <c r="BI2174" s="61" t="s">
        <v>72</v>
      </c>
      <c r="BJ2174" t="e">
        <f>+VLOOKUP(AH2174,Sheet4!A:A,1,FALSE())</f>
        <v>#N/A</v>
      </c>
      <c r="BO2174" s="62">
        <v>2</v>
      </c>
      <c r="BP2174" t="s">
        <v>1145</v>
      </c>
    </row>
    <row r="2175" spans="1:68" ht="12.75" customHeight="1" x14ac:dyDescent="0.3">
      <c r="A2175" s="60">
        <v>46114</v>
      </c>
      <c r="B2175" t="s">
        <v>76</v>
      </c>
      <c r="F2175">
        <v>2460</v>
      </c>
      <c r="G2175">
        <v>2460</v>
      </c>
      <c r="H2175">
        <v>4960</v>
      </c>
      <c r="I2175">
        <v>4960</v>
      </c>
      <c r="J2175" s="22">
        <v>2500</v>
      </c>
      <c r="S2175" t="s">
        <v>77</v>
      </c>
      <c r="W2175">
        <v>2601232</v>
      </c>
      <c r="X2175" t="s">
        <v>1143</v>
      </c>
      <c r="Y2175" t="s">
        <v>95</v>
      </c>
      <c r="Z2175" t="s">
        <v>952</v>
      </c>
      <c r="AA2175" t="s">
        <v>953</v>
      </c>
      <c r="AH2175" t="s">
        <v>1143</v>
      </c>
      <c r="AI2175" t="s">
        <v>1144</v>
      </c>
      <c r="AJ2175" t="s">
        <v>955</v>
      </c>
      <c r="AK2175">
        <v>847825846</v>
      </c>
      <c r="AO2175">
        <v>260001</v>
      </c>
      <c r="BG2175">
        <f t="shared" si="145"/>
        <v>0</v>
      </c>
      <c r="BH2175" s="22">
        <f t="shared" si="146"/>
        <v>-4960</v>
      </c>
      <c r="BI2175" s="61" t="s">
        <v>72</v>
      </c>
      <c r="BJ2175" t="e">
        <f>+VLOOKUP(AH2175,Sheet4!A:A,1,FALSE())</f>
        <v>#N/A</v>
      </c>
      <c r="BO2175" s="62">
        <v>2500</v>
      </c>
      <c r="BP2175" t="s">
        <v>1145</v>
      </c>
    </row>
    <row r="2176" spans="1:68" ht="12.75" customHeight="1" x14ac:dyDescent="0.3">
      <c r="A2176" s="60">
        <v>46114</v>
      </c>
      <c r="B2176" t="s">
        <v>76</v>
      </c>
      <c r="F2176">
        <v>40</v>
      </c>
      <c r="G2176">
        <v>40</v>
      </c>
      <c r="H2176">
        <v>80</v>
      </c>
      <c r="I2176">
        <v>80</v>
      </c>
      <c r="J2176" s="22">
        <v>40</v>
      </c>
      <c r="S2176" t="s">
        <v>77</v>
      </c>
      <c r="W2176">
        <v>2601232</v>
      </c>
      <c r="X2176" t="s">
        <v>1143</v>
      </c>
      <c r="Y2176" t="s">
        <v>95</v>
      </c>
      <c r="Z2176" t="s">
        <v>952</v>
      </c>
      <c r="AA2176" t="s">
        <v>810</v>
      </c>
      <c r="AH2176" t="s">
        <v>1143</v>
      </c>
      <c r="AI2176" t="s">
        <v>1144</v>
      </c>
      <c r="AJ2176" t="s">
        <v>955</v>
      </c>
      <c r="AK2176">
        <v>847825846</v>
      </c>
      <c r="AO2176">
        <v>260001</v>
      </c>
      <c r="BG2176">
        <f t="shared" si="145"/>
        <v>0</v>
      </c>
      <c r="BH2176" s="22">
        <f t="shared" si="146"/>
        <v>-80</v>
      </c>
      <c r="BI2176" s="61" t="s">
        <v>72</v>
      </c>
      <c r="BJ2176" t="e">
        <f>+VLOOKUP(AH2176,Sheet4!A:A,1,FALSE())</f>
        <v>#N/A</v>
      </c>
      <c r="BO2176" s="62">
        <v>40</v>
      </c>
      <c r="BP2176" t="s">
        <v>1145</v>
      </c>
    </row>
    <row r="2177" spans="1:68" ht="12.75" customHeight="1" x14ac:dyDescent="0.3">
      <c r="A2177" s="60">
        <v>46114</v>
      </c>
      <c r="B2177" t="s">
        <v>78</v>
      </c>
      <c r="F2177" s="63">
        <v>8</v>
      </c>
      <c r="G2177">
        <v>4</v>
      </c>
      <c r="H2177">
        <v>166</v>
      </c>
      <c r="I2177">
        <v>166</v>
      </c>
      <c r="J2177" s="22">
        <v>158</v>
      </c>
      <c r="S2177" t="s">
        <v>79</v>
      </c>
      <c r="W2177">
        <v>2601232</v>
      </c>
      <c r="X2177" t="s">
        <v>1143</v>
      </c>
      <c r="Y2177" t="s">
        <v>95</v>
      </c>
      <c r="Z2177" t="s">
        <v>952</v>
      </c>
      <c r="AA2177" t="s">
        <v>953</v>
      </c>
      <c r="AH2177" t="s">
        <v>1143</v>
      </c>
      <c r="AI2177" t="s">
        <v>1144</v>
      </c>
      <c r="AJ2177" t="s">
        <v>955</v>
      </c>
      <c r="AK2177">
        <v>847825846</v>
      </c>
      <c r="AO2177">
        <v>260001</v>
      </c>
      <c r="BG2177">
        <f t="shared" si="145"/>
        <v>0</v>
      </c>
      <c r="BH2177" s="22">
        <f t="shared" si="146"/>
        <v>-166</v>
      </c>
      <c r="BI2177" s="61" t="s">
        <v>72</v>
      </c>
      <c r="BJ2177" t="e">
        <f>+VLOOKUP(AH2177,Sheet4!A:A,1,FALSE())</f>
        <v>#N/A</v>
      </c>
      <c r="BO2177" s="62">
        <v>158</v>
      </c>
      <c r="BP2177" t="s">
        <v>1145</v>
      </c>
    </row>
    <row r="2178" spans="1:68" ht="12.75" customHeight="1" x14ac:dyDescent="0.3">
      <c r="A2178" s="60">
        <v>46114</v>
      </c>
      <c r="B2178" t="s">
        <v>80</v>
      </c>
      <c r="F2178">
        <v>100</v>
      </c>
      <c r="G2178">
        <v>100</v>
      </c>
      <c r="H2178">
        <v>2075</v>
      </c>
      <c r="I2178">
        <v>2075</v>
      </c>
      <c r="J2178" s="22">
        <v>1975</v>
      </c>
      <c r="S2178" t="s">
        <v>81</v>
      </c>
      <c r="W2178">
        <v>2601232</v>
      </c>
      <c r="X2178" t="s">
        <v>1143</v>
      </c>
      <c r="Y2178" t="s">
        <v>95</v>
      </c>
      <c r="Z2178" t="s">
        <v>952</v>
      </c>
      <c r="AA2178" t="s">
        <v>953</v>
      </c>
      <c r="AH2178" t="s">
        <v>1143</v>
      </c>
      <c r="AI2178" t="s">
        <v>1144</v>
      </c>
      <c r="AJ2178" t="s">
        <v>955</v>
      </c>
      <c r="AK2178">
        <v>847825846</v>
      </c>
      <c r="AO2178">
        <v>260001</v>
      </c>
      <c r="BG2178">
        <f t="shared" ref="BG2178:BG2241" si="149">+BD2178+BE2178</f>
        <v>0</v>
      </c>
      <c r="BH2178" s="22">
        <f t="shared" ref="BH2178:BH2241" si="150">+BG2178-I2178</f>
        <v>-2075</v>
      </c>
      <c r="BI2178" s="61" t="s">
        <v>72</v>
      </c>
      <c r="BJ2178" t="e">
        <f>+VLOOKUP(AH2178,Sheet4!A:A,1,FALSE())</f>
        <v>#N/A</v>
      </c>
      <c r="BO2178" s="62">
        <v>1975</v>
      </c>
      <c r="BP2178" t="s">
        <v>1145</v>
      </c>
    </row>
    <row r="2179" spans="1:68" ht="12.75" customHeight="1" x14ac:dyDescent="0.3">
      <c r="A2179" s="60">
        <v>46114</v>
      </c>
      <c r="B2179" t="s">
        <v>82</v>
      </c>
      <c r="F2179" s="63">
        <v>345</v>
      </c>
      <c r="G2179">
        <v>172.5</v>
      </c>
      <c r="H2179">
        <v>255</v>
      </c>
      <c r="I2179">
        <v>255</v>
      </c>
      <c r="J2179" s="22">
        <v>-90</v>
      </c>
      <c r="S2179" t="s">
        <v>83</v>
      </c>
      <c r="W2179">
        <v>2601232</v>
      </c>
      <c r="X2179" t="s">
        <v>1143</v>
      </c>
      <c r="Y2179" t="s">
        <v>95</v>
      </c>
      <c r="Z2179" t="s">
        <v>952</v>
      </c>
      <c r="AA2179" t="s">
        <v>953</v>
      </c>
      <c r="AH2179" t="s">
        <v>1143</v>
      </c>
      <c r="AI2179" t="s">
        <v>1144</v>
      </c>
      <c r="AJ2179" t="s">
        <v>955</v>
      </c>
      <c r="AK2179">
        <v>847825846</v>
      </c>
      <c r="AO2179">
        <v>260001</v>
      </c>
      <c r="BG2179">
        <f t="shared" si="149"/>
        <v>0</v>
      </c>
      <c r="BH2179" s="22">
        <f t="shared" si="150"/>
        <v>-255</v>
      </c>
      <c r="BI2179" s="61" t="s">
        <v>72</v>
      </c>
      <c r="BJ2179" t="e">
        <f>+VLOOKUP(AH2179,Sheet4!A:A,1,FALSE())</f>
        <v>#N/A</v>
      </c>
      <c r="BO2179" s="62">
        <v>-90</v>
      </c>
      <c r="BP2179" t="s">
        <v>1145</v>
      </c>
    </row>
    <row r="2180" spans="1:68" ht="12.75" customHeight="1" x14ac:dyDescent="0.3">
      <c r="A2180" s="60">
        <v>46114</v>
      </c>
      <c r="B2180" t="s">
        <v>82</v>
      </c>
      <c r="F2180" s="63">
        <v>6</v>
      </c>
      <c r="G2180">
        <v>3</v>
      </c>
      <c r="H2180">
        <v>3</v>
      </c>
      <c r="I2180">
        <v>3</v>
      </c>
      <c r="J2180" s="22">
        <v>-3</v>
      </c>
      <c r="S2180" t="s">
        <v>83</v>
      </c>
      <c r="W2180">
        <v>2601232</v>
      </c>
      <c r="X2180" t="s">
        <v>1143</v>
      </c>
      <c r="Y2180" t="s">
        <v>95</v>
      </c>
      <c r="Z2180" t="s">
        <v>952</v>
      </c>
      <c r="AA2180" t="s">
        <v>810</v>
      </c>
      <c r="AH2180" t="s">
        <v>1143</v>
      </c>
      <c r="AI2180" t="s">
        <v>1144</v>
      </c>
      <c r="AJ2180" t="s">
        <v>955</v>
      </c>
      <c r="AK2180">
        <v>847825846</v>
      </c>
      <c r="AO2180">
        <v>260001</v>
      </c>
      <c r="BG2180">
        <f t="shared" si="149"/>
        <v>0</v>
      </c>
      <c r="BH2180" s="22">
        <f t="shared" si="150"/>
        <v>-3</v>
      </c>
      <c r="BI2180" s="61" t="s">
        <v>72</v>
      </c>
      <c r="BJ2180" t="e">
        <f>+VLOOKUP(AH2180,Sheet4!A:A,1,FALSE())</f>
        <v>#N/A</v>
      </c>
      <c r="BO2180" s="62">
        <v>-3</v>
      </c>
      <c r="BP2180" t="s">
        <v>1145</v>
      </c>
    </row>
    <row r="2181" spans="1:68" ht="12.75" customHeight="1" x14ac:dyDescent="0.3">
      <c r="A2181" s="60">
        <v>46114</v>
      </c>
      <c r="B2181" t="s">
        <v>84</v>
      </c>
      <c r="F2181">
        <v>5750</v>
      </c>
      <c r="G2181">
        <v>5750</v>
      </c>
      <c r="H2181">
        <v>4250</v>
      </c>
      <c r="I2181">
        <v>4250</v>
      </c>
      <c r="J2181" s="22">
        <v>-1500</v>
      </c>
      <c r="S2181" t="s">
        <v>85</v>
      </c>
      <c r="W2181">
        <v>2601232</v>
      </c>
      <c r="X2181" t="s">
        <v>1143</v>
      </c>
      <c r="Y2181" t="s">
        <v>95</v>
      </c>
      <c r="Z2181" t="s">
        <v>952</v>
      </c>
      <c r="AA2181" t="s">
        <v>953</v>
      </c>
      <c r="AH2181" t="s">
        <v>1143</v>
      </c>
      <c r="AI2181" t="s">
        <v>1144</v>
      </c>
      <c r="AJ2181" t="s">
        <v>955</v>
      </c>
      <c r="AK2181">
        <v>847825846</v>
      </c>
      <c r="AO2181">
        <v>260001</v>
      </c>
      <c r="BG2181">
        <f t="shared" si="149"/>
        <v>0</v>
      </c>
      <c r="BH2181" s="22">
        <f t="shared" si="150"/>
        <v>-4250</v>
      </c>
      <c r="BI2181" s="61" t="s">
        <v>72</v>
      </c>
      <c r="BJ2181" t="e">
        <f>+VLOOKUP(AH2181,Sheet4!A:A,1,FALSE())</f>
        <v>#N/A</v>
      </c>
      <c r="BO2181" s="62">
        <v>-1500</v>
      </c>
      <c r="BP2181" t="s">
        <v>1145</v>
      </c>
    </row>
    <row r="2182" spans="1:68" ht="12.75" customHeight="1" x14ac:dyDescent="0.3">
      <c r="A2182" s="60">
        <v>46114</v>
      </c>
      <c r="B2182" t="s">
        <v>84</v>
      </c>
      <c r="F2182">
        <v>100</v>
      </c>
      <c r="G2182">
        <v>100</v>
      </c>
      <c r="H2182">
        <v>50</v>
      </c>
      <c r="I2182">
        <v>50</v>
      </c>
      <c r="J2182" s="22">
        <v>-50</v>
      </c>
      <c r="S2182" t="s">
        <v>85</v>
      </c>
      <c r="W2182">
        <v>2601232</v>
      </c>
      <c r="X2182" t="s">
        <v>1143</v>
      </c>
      <c r="Y2182" t="s">
        <v>95</v>
      </c>
      <c r="Z2182" t="s">
        <v>952</v>
      </c>
      <c r="AA2182" t="s">
        <v>810</v>
      </c>
      <c r="AH2182" t="s">
        <v>1143</v>
      </c>
      <c r="AI2182" t="s">
        <v>1144</v>
      </c>
      <c r="AJ2182" t="s">
        <v>955</v>
      </c>
      <c r="AK2182">
        <v>847825846</v>
      </c>
      <c r="AO2182">
        <v>260001</v>
      </c>
      <c r="BG2182">
        <f t="shared" si="149"/>
        <v>0</v>
      </c>
      <c r="BH2182" s="22">
        <f t="shared" si="150"/>
        <v>-50</v>
      </c>
      <c r="BI2182" s="61" t="s">
        <v>72</v>
      </c>
      <c r="BJ2182" t="e">
        <f>+VLOOKUP(AH2182,Sheet4!A:A,1,FALSE())</f>
        <v>#N/A</v>
      </c>
      <c r="BO2182" s="62">
        <v>-50</v>
      </c>
      <c r="BP2182" t="s">
        <v>1145</v>
      </c>
    </row>
    <row r="2183" spans="1:68" ht="12.75" customHeight="1" x14ac:dyDescent="0.3">
      <c r="A2183" s="60">
        <v>46114</v>
      </c>
      <c r="B2183" t="s">
        <v>63</v>
      </c>
      <c r="F2183">
        <v>750</v>
      </c>
      <c r="G2183">
        <v>750</v>
      </c>
      <c r="H2183">
        <v>75</v>
      </c>
      <c r="I2183">
        <v>75</v>
      </c>
      <c r="J2183" s="22">
        <v>-675</v>
      </c>
      <c r="K2183" t="s">
        <v>93</v>
      </c>
      <c r="S2183" t="s">
        <v>65</v>
      </c>
      <c r="W2183">
        <v>2601233</v>
      </c>
      <c r="X2183" t="s">
        <v>1146</v>
      </c>
      <c r="Y2183" t="s">
        <v>95</v>
      </c>
      <c r="Z2183" t="s">
        <v>96</v>
      </c>
      <c r="AA2183" t="s">
        <v>1147</v>
      </c>
      <c r="AH2183" t="s">
        <v>1146</v>
      </c>
      <c r="AI2183" t="s">
        <v>1148</v>
      </c>
      <c r="AJ2183" t="s">
        <v>99</v>
      </c>
      <c r="AK2183">
        <v>847870520</v>
      </c>
      <c r="AO2183">
        <v>260001</v>
      </c>
      <c r="BF2183" s="64">
        <v>750</v>
      </c>
      <c r="BG2183">
        <f t="shared" si="149"/>
        <v>0</v>
      </c>
      <c r="BH2183" s="22">
        <f t="shared" si="150"/>
        <v>-75</v>
      </c>
      <c r="BI2183" s="66" t="s">
        <v>72</v>
      </c>
      <c r="BJ2183" t="e">
        <f>+VLOOKUP(AH2183,Sheet4!A:A,1,FALSE())</f>
        <v>#N/A</v>
      </c>
      <c r="BO2183" s="62">
        <v>-675</v>
      </c>
      <c r="BP2183" t="s">
        <v>1149</v>
      </c>
    </row>
    <row r="2184" spans="1:68" ht="12.75" customHeight="1" x14ac:dyDescent="0.3">
      <c r="A2184" s="60">
        <v>46114</v>
      </c>
      <c r="B2184" t="s">
        <v>63</v>
      </c>
      <c r="F2184">
        <v>600</v>
      </c>
      <c r="G2184">
        <v>600</v>
      </c>
      <c r="H2184">
        <v>60</v>
      </c>
      <c r="I2184">
        <v>60</v>
      </c>
      <c r="J2184" s="22">
        <v>-540</v>
      </c>
      <c r="K2184" t="s">
        <v>93</v>
      </c>
      <c r="S2184" t="s">
        <v>65</v>
      </c>
      <c r="W2184">
        <v>2601233</v>
      </c>
      <c r="X2184" t="s">
        <v>1146</v>
      </c>
      <c r="Y2184" t="s">
        <v>95</v>
      </c>
      <c r="Z2184" t="s">
        <v>96</v>
      </c>
      <c r="AA2184" t="s">
        <v>1150</v>
      </c>
      <c r="AH2184" t="s">
        <v>1146</v>
      </c>
      <c r="AI2184" t="s">
        <v>1148</v>
      </c>
      <c r="AJ2184" t="s">
        <v>99</v>
      </c>
      <c r="AK2184">
        <v>847870520</v>
      </c>
      <c r="AO2184">
        <v>260001</v>
      </c>
      <c r="BF2184" s="64">
        <v>600</v>
      </c>
      <c r="BG2184">
        <f t="shared" si="149"/>
        <v>0</v>
      </c>
      <c r="BH2184" s="22">
        <f t="shared" si="150"/>
        <v>-60</v>
      </c>
      <c r="BI2184" s="66" t="s">
        <v>72</v>
      </c>
      <c r="BJ2184" t="e">
        <f>+VLOOKUP(AH2184,Sheet4!A:A,1,FALSE())</f>
        <v>#N/A</v>
      </c>
      <c r="BO2184" s="62">
        <v>-540</v>
      </c>
      <c r="BP2184" t="s">
        <v>1149</v>
      </c>
    </row>
    <row r="2185" spans="1:68" ht="12.75" customHeight="1" x14ac:dyDescent="0.3">
      <c r="A2185" s="60">
        <v>46114</v>
      </c>
      <c r="B2185" t="s">
        <v>63</v>
      </c>
      <c r="F2185">
        <v>480</v>
      </c>
      <c r="G2185">
        <v>480</v>
      </c>
      <c r="H2185">
        <v>60</v>
      </c>
      <c r="I2185">
        <v>60</v>
      </c>
      <c r="J2185" s="22">
        <v>-420</v>
      </c>
      <c r="K2185" t="s">
        <v>93</v>
      </c>
      <c r="S2185" t="s">
        <v>65</v>
      </c>
      <c r="W2185">
        <v>2601233</v>
      </c>
      <c r="X2185" t="s">
        <v>1146</v>
      </c>
      <c r="Y2185" t="s">
        <v>95</v>
      </c>
      <c r="Z2185" t="s">
        <v>96</v>
      </c>
      <c r="AA2185" t="s">
        <v>1151</v>
      </c>
      <c r="AH2185" t="s">
        <v>1146</v>
      </c>
      <c r="AI2185" t="s">
        <v>1148</v>
      </c>
      <c r="AJ2185" t="s">
        <v>99</v>
      </c>
      <c r="AK2185">
        <v>847870520</v>
      </c>
      <c r="AO2185">
        <v>260001</v>
      </c>
      <c r="BF2185" s="64">
        <v>480</v>
      </c>
      <c r="BG2185">
        <f t="shared" si="149"/>
        <v>0</v>
      </c>
      <c r="BH2185" s="22">
        <f t="shared" si="150"/>
        <v>-60</v>
      </c>
      <c r="BI2185" s="66" t="s">
        <v>72</v>
      </c>
      <c r="BJ2185" t="e">
        <f>+VLOOKUP(AH2185,Sheet4!A:A,1,FALSE())</f>
        <v>#N/A</v>
      </c>
      <c r="BO2185" s="62">
        <v>-420</v>
      </c>
      <c r="BP2185" t="s">
        <v>1149</v>
      </c>
    </row>
    <row r="2186" spans="1:68" ht="12.75" customHeight="1" x14ac:dyDescent="0.3">
      <c r="A2186" s="60">
        <v>46114</v>
      </c>
      <c r="B2186" t="s">
        <v>63</v>
      </c>
      <c r="F2186">
        <v>4815</v>
      </c>
      <c r="G2186">
        <v>4815</v>
      </c>
      <c r="H2186">
        <v>525</v>
      </c>
      <c r="I2186">
        <v>525</v>
      </c>
      <c r="J2186" s="22">
        <v>-4290</v>
      </c>
      <c r="K2186" t="s">
        <v>93</v>
      </c>
      <c r="S2186" t="s">
        <v>65</v>
      </c>
      <c r="W2186">
        <v>2601233</v>
      </c>
      <c r="X2186" t="s">
        <v>1146</v>
      </c>
      <c r="Y2186" t="s">
        <v>95</v>
      </c>
      <c r="Z2186" t="s">
        <v>96</v>
      </c>
      <c r="AA2186" t="s">
        <v>1152</v>
      </c>
      <c r="AH2186" t="s">
        <v>1146</v>
      </c>
      <c r="AI2186" t="s">
        <v>1148</v>
      </c>
      <c r="AJ2186" t="s">
        <v>99</v>
      </c>
      <c r="AK2186">
        <v>847870520</v>
      </c>
      <c r="AO2186">
        <v>260001</v>
      </c>
      <c r="BF2186" s="64">
        <v>4815</v>
      </c>
      <c r="BG2186">
        <f t="shared" si="149"/>
        <v>0</v>
      </c>
      <c r="BH2186" s="22">
        <f t="shared" si="150"/>
        <v>-525</v>
      </c>
      <c r="BI2186" s="66" t="s">
        <v>72</v>
      </c>
      <c r="BJ2186" t="e">
        <f>+VLOOKUP(AH2186,Sheet4!A:A,1,FALSE())</f>
        <v>#N/A</v>
      </c>
      <c r="BO2186" s="62">
        <v>-4290</v>
      </c>
      <c r="BP2186" t="s">
        <v>1149</v>
      </c>
    </row>
    <row r="2187" spans="1:68" ht="12.75" customHeight="1" x14ac:dyDescent="0.3">
      <c r="A2187" s="60">
        <v>46114</v>
      </c>
      <c r="B2187" t="s">
        <v>63</v>
      </c>
      <c r="F2187">
        <v>435</v>
      </c>
      <c r="G2187">
        <v>435</v>
      </c>
      <c r="H2187">
        <v>45</v>
      </c>
      <c r="I2187">
        <v>45</v>
      </c>
      <c r="J2187" s="22">
        <v>-390</v>
      </c>
      <c r="K2187" t="s">
        <v>93</v>
      </c>
      <c r="S2187" t="s">
        <v>65</v>
      </c>
      <c r="W2187">
        <v>2601233</v>
      </c>
      <c r="X2187" t="s">
        <v>1146</v>
      </c>
      <c r="Y2187" t="s">
        <v>95</v>
      </c>
      <c r="Z2187" t="s">
        <v>96</v>
      </c>
      <c r="AA2187" t="s">
        <v>1153</v>
      </c>
      <c r="AH2187" t="s">
        <v>1146</v>
      </c>
      <c r="AI2187" t="s">
        <v>1148</v>
      </c>
      <c r="AJ2187" t="s">
        <v>99</v>
      </c>
      <c r="AK2187">
        <v>847870520</v>
      </c>
      <c r="AO2187">
        <v>260001</v>
      </c>
      <c r="BF2187" s="64">
        <v>435</v>
      </c>
      <c r="BG2187">
        <f t="shared" si="149"/>
        <v>0</v>
      </c>
      <c r="BH2187" s="22">
        <f t="shared" si="150"/>
        <v>-45</v>
      </c>
      <c r="BI2187" s="66" t="s">
        <v>72</v>
      </c>
      <c r="BJ2187" t="e">
        <f>+VLOOKUP(AH2187,Sheet4!A:A,1,FALSE())</f>
        <v>#N/A</v>
      </c>
      <c r="BO2187" s="62">
        <v>-390</v>
      </c>
      <c r="BP2187" t="s">
        <v>1149</v>
      </c>
    </row>
    <row r="2188" spans="1:68" ht="12.75" customHeight="1" x14ac:dyDescent="0.3">
      <c r="A2188" s="60">
        <v>46114</v>
      </c>
      <c r="B2188" t="s">
        <v>63</v>
      </c>
      <c r="F2188">
        <v>1065</v>
      </c>
      <c r="G2188">
        <v>1065</v>
      </c>
      <c r="H2188">
        <v>120</v>
      </c>
      <c r="I2188">
        <v>120</v>
      </c>
      <c r="J2188" s="22">
        <v>-945</v>
      </c>
      <c r="K2188" t="s">
        <v>93</v>
      </c>
      <c r="S2188" t="s">
        <v>65</v>
      </c>
      <c r="W2188">
        <v>2601233</v>
      </c>
      <c r="X2188" t="s">
        <v>1146</v>
      </c>
      <c r="Y2188" t="s">
        <v>95</v>
      </c>
      <c r="Z2188" t="s">
        <v>96</v>
      </c>
      <c r="AA2188" t="s">
        <v>1154</v>
      </c>
      <c r="AH2188" t="s">
        <v>1146</v>
      </c>
      <c r="AI2188" t="s">
        <v>1148</v>
      </c>
      <c r="AJ2188" t="s">
        <v>99</v>
      </c>
      <c r="AK2188">
        <v>847870520</v>
      </c>
      <c r="AO2188">
        <v>260001</v>
      </c>
      <c r="BF2188" s="64">
        <v>1065</v>
      </c>
      <c r="BG2188">
        <f t="shared" si="149"/>
        <v>0</v>
      </c>
      <c r="BH2188" s="22">
        <f t="shared" si="150"/>
        <v>-120</v>
      </c>
      <c r="BI2188" s="66" t="s">
        <v>72</v>
      </c>
      <c r="BJ2188" t="e">
        <f>+VLOOKUP(AH2188,Sheet4!A:A,1,FALSE())</f>
        <v>#N/A</v>
      </c>
      <c r="BO2188" s="62">
        <v>-945</v>
      </c>
      <c r="BP2188" t="s">
        <v>1149</v>
      </c>
    </row>
    <row r="2189" spans="1:68" ht="12.75" customHeight="1" x14ac:dyDescent="0.3">
      <c r="A2189" s="60">
        <v>46114</v>
      </c>
      <c r="B2189" t="s">
        <v>63</v>
      </c>
      <c r="F2189">
        <v>10425</v>
      </c>
      <c r="G2189">
        <v>10425</v>
      </c>
      <c r="H2189">
        <v>1140</v>
      </c>
      <c r="I2189">
        <v>1140</v>
      </c>
      <c r="J2189" s="22">
        <v>-9285</v>
      </c>
      <c r="K2189" t="s">
        <v>93</v>
      </c>
      <c r="S2189" t="s">
        <v>65</v>
      </c>
      <c r="W2189">
        <v>2601233</v>
      </c>
      <c r="X2189" t="s">
        <v>1146</v>
      </c>
      <c r="Y2189" t="s">
        <v>95</v>
      </c>
      <c r="Z2189" t="s">
        <v>96</v>
      </c>
      <c r="AA2189" t="s">
        <v>1155</v>
      </c>
      <c r="AH2189" t="s">
        <v>1146</v>
      </c>
      <c r="AI2189" t="s">
        <v>1148</v>
      </c>
      <c r="AJ2189" t="s">
        <v>99</v>
      </c>
      <c r="AK2189">
        <v>847870520</v>
      </c>
      <c r="AO2189">
        <v>260001</v>
      </c>
      <c r="BF2189" s="64">
        <v>10425</v>
      </c>
      <c r="BG2189">
        <f t="shared" si="149"/>
        <v>0</v>
      </c>
      <c r="BH2189" s="22">
        <f t="shared" si="150"/>
        <v>-1140</v>
      </c>
      <c r="BI2189" s="66" t="s">
        <v>72</v>
      </c>
      <c r="BJ2189" t="e">
        <f>+VLOOKUP(AH2189,Sheet4!A:A,1,FALSE())</f>
        <v>#N/A</v>
      </c>
      <c r="BO2189" s="62">
        <v>-9285</v>
      </c>
      <c r="BP2189" t="s">
        <v>1149</v>
      </c>
    </row>
    <row r="2190" spans="1:68" ht="12.75" customHeight="1" x14ac:dyDescent="0.3">
      <c r="A2190" s="60">
        <v>46114</v>
      </c>
      <c r="B2190" t="s">
        <v>74</v>
      </c>
      <c r="F2190" s="63">
        <v>50</v>
      </c>
      <c r="G2190">
        <v>25</v>
      </c>
      <c r="H2190">
        <v>5</v>
      </c>
      <c r="I2190">
        <v>5</v>
      </c>
      <c r="J2190" s="22">
        <v>-45</v>
      </c>
      <c r="S2190" t="s">
        <v>75</v>
      </c>
      <c r="W2190">
        <v>2601233</v>
      </c>
      <c r="X2190" t="s">
        <v>1146</v>
      </c>
      <c r="Y2190" t="s">
        <v>95</v>
      </c>
      <c r="Z2190" t="s">
        <v>96</v>
      </c>
      <c r="AA2190" t="s">
        <v>1147</v>
      </c>
      <c r="AH2190" t="s">
        <v>1146</v>
      </c>
      <c r="AI2190" t="s">
        <v>1148</v>
      </c>
      <c r="AJ2190" t="s">
        <v>99</v>
      </c>
      <c r="AK2190">
        <v>847870520</v>
      </c>
      <c r="AO2190">
        <v>260001</v>
      </c>
      <c r="BG2190">
        <f t="shared" si="149"/>
        <v>0</v>
      </c>
      <c r="BH2190" s="22">
        <f t="shared" si="150"/>
        <v>-5</v>
      </c>
      <c r="BI2190" s="61" t="s">
        <v>72</v>
      </c>
      <c r="BJ2190" t="e">
        <f>+VLOOKUP(AH2190,Sheet4!A:A,1,FALSE())</f>
        <v>#N/A</v>
      </c>
      <c r="BO2190" s="62">
        <v>-45</v>
      </c>
      <c r="BP2190" t="s">
        <v>1149</v>
      </c>
    </row>
    <row r="2191" spans="1:68" ht="12.75" customHeight="1" x14ac:dyDescent="0.3">
      <c r="A2191" s="60">
        <v>46114</v>
      </c>
      <c r="B2191" t="s">
        <v>74</v>
      </c>
      <c r="F2191" s="63">
        <v>40</v>
      </c>
      <c r="G2191">
        <v>20</v>
      </c>
      <c r="H2191">
        <v>4</v>
      </c>
      <c r="I2191">
        <v>4</v>
      </c>
      <c r="J2191" s="22">
        <v>-36</v>
      </c>
      <c r="S2191" t="s">
        <v>75</v>
      </c>
      <c r="W2191">
        <v>2601233</v>
      </c>
      <c r="X2191" t="s">
        <v>1146</v>
      </c>
      <c r="Y2191" t="s">
        <v>95</v>
      </c>
      <c r="Z2191" t="s">
        <v>96</v>
      </c>
      <c r="AA2191" t="s">
        <v>1150</v>
      </c>
      <c r="AH2191" t="s">
        <v>1146</v>
      </c>
      <c r="AI2191" t="s">
        <v>1148</v>
      </c>
      <c r="AJ2191" t="s">
        <v>99</v>
      </c>
      <c r="AK2191">
        <v>847870520</v>
      </c>
      <c r="AO2191">
        <v>260001</v>
      </c>
      <c r="BG2191">
        <f t="shared" si="149"/>
        <v>0</v>
      </c>
      <c r="BH2191" s="22">
        <f t="shared" si="150"/>
        <v>-4</v>
      </c>
      <c r="BI2191" s="61" t="s">
        <v>72</v>
      </c>
      <c r="BJ2191" t="e">
        <f>+VLOOKUP(AH2191,Sheet4!A:A,1,FALSE())</f>
        <v>#N/A</v>
      </c>
      <c r="BO2191" s="62">
        <v>-36</v>
      </c>
      <c r="BP2191" t="s">
        <v>1149</v>
      </c>
    </row>
    <row r="2192" spans="1:68" ht="12.75" customHeight="1" x14ac:dyDescent="0.3">
      <c r="A2192" s="60">
        <v>46114</v>
      </c>
      <c r="B2192" t="s">
        <v>74</v>
      </c>
      <c r="F2192" s="63">
        <v>32</v>
      </c>
      <c r="G2192">
        <v>16</v>
      </c>
      <c r="H2192">
        <v>4</v>
      </c>
      <c r="I2192">
        <v>4</v>
      </c>
      <c r="J2192" s="22">
        <v>-28</v>
      </c>
      <c r="S2192" t="s">
        <v>75</v>
      </c>
      <c r="W2192">
        <v>2601233</v>
      </c>
      <c r="X2192" t="s">
        <v>1146</v>
      </c>
      <c r="Y2192" t="s">
        <v>95</v>
      </c>
      <c r="Z2192" t="s">
        <v>96</v>
      </c>
      <c r="AA2192" t="s">
        <v>1151</v>
      </c>
      <c r="AH2192" t="s">
        <v>1146</v>
      </c>
      <c r="AI2192" t="s">
        <v>1148</v>
      </c>
      <c r="AJ2192" t="s">
        <v>99</v>
      </c>
      <c r="AK2192">
        <v>847870520</v>
      </c>
      <c r="AO2192">
        <v>260001</v>
      </c>
      <c r="BG2192">
        <f t="shared" si="149"/>
        <v>0</v>
      </c>
      <c r="BH2192" s="22">
        <f t="shared" si="150"/>
        <v>-4</v>
      </c>
      <c r="BI2192" s="61" t="s">
        <v>72</v>
      </c>
      <c r="BJ2192" t="e">
        <f>+VLOOKUP(AH2192,Sheet4!A:A,1,FALSE())</f>
        <v>#N/A</v>
      </c>
      <c r="BO2192" s="62">
        <v>-28</v>
      </c>
      <c r="BP2192" t="s">
        <v>1149</v>
      </c>
    </row>
    <row r="2193" spans="1:68" ht="12.75" customHeight="1" x14ac:dyDescent="0.3">
      <c r="A2193" s="60">
        <v>46114</v>
      </c>
      <c r="B2193" t="s">
        <v>74</v>
      </c>
      <c r="F2193" s="63">
        <v>321</v>
      </c>
      <c r="G2193">
        <v>160.5</v>
      </c>
      <c r="H2193">
        <v>35</v>
      </c>
      <c r="I2193">
        <v>35</v>
      </c>
      <c r="J2193" s="22">
        <v>-286</v>
      </c>
      <c r="S2193" t="s">
        <v>75</v>
      </c>
      <c r="W2193">
        <v>2601233</v>
      </c>
      <c r="X2193" t="s">
        <v>1146</v>
      </c>
      <c r="Y2193" t="s">
        <v>95</v>
      </c>
      <c r="Z2193" t="s">
        <v>96</v>
      </c>
      <c r="AA2193" t="s">
        <v>1152</v>
      </c>
      <c r="AH2193" t="s">
        <v>1146</v>
      </c>
      <c r="AI2193" t="s">
        <v>1148</v>
      </c>
      <c r="AJ2193" t="s">
        <v>99</v>
      </c>
      <c r="AK2193">
        <v>847870520</v>
      </c>
      <c r="AO2193">
        <v>260001</v>
      </c>
      <c r="BG2193">
        <f t="shared" si="149"/>
        <v>0</v>
      </c>
      <c r="BH2193" s="22">
        <f t="shared" si="150"/>
        <v>-35</v>
      </c>
      <c r="BI2193" s="61" t="s">
        <v>72</v>
      </c>
      <c r="BJ2193" t="e">
        <f>+VLOOKUP(AH2193,Sheet4!A:A,1,FALSE())</f>
        <v>#N/A</v>
      </c>
      <c r="BO2193" s="62">
        <v>-286</v>
      </c>
      <c r="BP2193" t="s">
        <v>1149</v>
      </c>
    </row>
    <row r="2194" spans="1:68" ht="12.75" customHeight="1" x14ac:dyDescent="0.3">
      <c r="A2194" s="60">
        <v>46114</v>
      </c>
      <c r="B2194" t="s">
        <v>74</v>
      </c>
      <c r="F2194" s="63">
        <v>29</v>
      </c>
      <c r="G2194">
        <v>14.5</v>
      </c>
      <c r="H2194">
        <v>3</v>
      </c>
      <c r="I2194">
        <v>3</v>
      </c>
      <c r="J2194" s="22">
        <v>-26</v>
      </c>
      <c r="S2194" t="s">
        <v>75</v>
      </c>
      <c r="W2194">
        <v>2601233</v>
      </c>
      <c r="X2194" t="s">
        <v>1146</v>
      </c>
      <c r="Y2194" t="s">
        <v>95</v>
      </c>
      <c r="Z2194" t="s">
        <v>96</v>
      </c>
      <c r="AA2194" t="s">
        <v>1153</v>
      </c>
      <c r="AH2194" t="s">
        <v>1146</v>
      </c>
      <c r="AI2194" t="s">
        <v>1148</v>
      </c>
      <c r="AJ2194" t="s">
        <v>99</v>
      </c>
      <c r="AK2194">
        <v>847870520</v>
      </c>
      <c r="AO2194">
        <v>260001</v>
      </c>
      <c r="BG2194">
        <f t="shared" si="149"/>
        <v>0</v>
      </c>
      <c r="BH2194" s="22">
        <f t="shared" si="150"/>
        <v>-3</v>
      </c>
      <c r="BI2194" s="61" t="s">
        <v>72</v>
      </c>
      <c r="BJ2194" t="e">
        <f>+VLOOKUP(AH2194,Sheet4!A:A,1,FALSE())</f>
        <v>#N/A</v>
      </c>
      <c r="BO2194" s="62">
        <v>-26</v>
      </c>
      <c r="BP2194" t="s">
        <v>1149</v>
      </c>
    </row>
    <row r="2195" spans="1:68" ht="12.75" customHeight="1" x14ac:dyDescent="0.3">
      <c r="A2195" s="60">
        <v>46114</v>
      </c>
      <c r="B2195" t="s">
        <v>74</v>
      </c>
      <c r="F2195" s="63">
        <v>71</v>
      </c>
      <c r="G2195">
        <v>35.5</v>
      </c>
      <c r="H2195">
        <v>8</v>
      </c>
      <c r="I2195">
        <v>8</v>
      </c>
      <c r="J2195" s="22">
        <v>-63</v>
      </c>
      <c r="S2195" t="s">
        <v>75</v>
      </c>
      <c r="W2195">
        <v>2601233</v>
      </c>
      <c r="X2195" t="s">
        <v>1146</v>
      </c>
      <c r="Y2195" t="s">
        <v>95</v>
      </c>
      <c r="Z2195" t="s">
        <v>96</v>
      </c>
      <c r="AA2195" t="s">
        <v>1154</v>
      </c>
      <c r="AH2195" t="s">
        <v>1146</v>
      </c>
      <c r="AI2195" t="s">
        <v>1148</v>
      </c>
      <c r="AJ2195" t="s">
        <v>99</v>
      </c>
      <c r="AK2195">
        <v>847870520</v>
      </c>
      <c r="AO2195">
        <v>260001</v>
      </c>
      <c r="BG2195">
        <f t="shared" si="149"/>
        <v>0</v>
      </c>
      <c r="BH2195" s="22">
        <f t="shared" si="150"/>
        <v>-8</v>
      </c>
      <c r="BI2195" s="61" t="s">
        <v>72</v>
      </c>
      <c r="BJ2195" t="e">
        <f>+VLOOKUP(AH2195,Sheet4!A:A,1,FALSE())</f>
        <v>#N/A</v>
      </c>
      <c r="BO2195" s="62">
        <v>-63</v>
      </c>
      <c r="BP2195" t="s">
        <v>1149</v>
      </c>
    </row>
    <row r="2196" spans="1:68" ht="12.75" customHeight="1" x14ac:dyDescent="0.3">
      <c r="A2196" s="60">
        <v>46114</v>
      </c>
      <c r="B2196" t="s">
        <v>74</v>
      </c>
      <c r="F2196" s="63">
        <v>695</v>
      </c>
      <c r="G2196">
        <v>347.5</v>
      </c>
      <c r="H2196">
        <v>76</v>
      </c>
      <c r="I2196">
        <v>76</v>
      </c>
      <c r="J2196" s="22">
        <v>-619</v>
      </c>
      <c r="S2196" t="s">
        <v>75</v>
      </c>
      <c r="W2196">
        <v>2601233</v>
      </c>
      <c r="X2196" t="s">
        <v>1146</v>
      </c>
      <c r="Y2196" t="s">
        <v>95</v>
      </c>
      <c r="Z2196" t="s">
        <v>96</v>
      </c>
      <c r="AA2196" t="s">
        <v>1155</v>
      </c>
      <c r="AH2196" t="s">
        <v>1146</v>
      </c>
      <c r="AI2196" t="s">
        <v>1148</v>
      </c>
      <c r="AJ2196" t="s">
        <v>99</v>
      </c>
      <c r="AK2196">
        <v>847870520</v>
      </c>
      <c r="AO2196">
        <v>260001</v>
      </c>
      <c r="BG2196">
        <f t="shared" si="149"/>
        <v>0</v>
      </c>
      <c r="BH2196" s="22">
        <f t="shared" si="150"/>
        <v>-76</v>
      </c>
      <c r="BI2196" s="61" t="s">
        <v>72</v>
      </c>
      <c r="BJ2196" t="e">
        <f>+VLOOKUP(AH2196,Sheet4!A:A,1,FALSE())</f>
        <v>#N/A</v>
      </c>
      <c r="BO2196" s="62">
        <v>-619</v>
      </c>
      <c r="BP2196" t="s">
        <v>1149</v>
      </c>
    </row>
    <row r="2197" spans="1:68" ht="12.75" customHeight="1" x14ac:dyDescent="0.3">
      <c r="A2197" s="60">
        <v>46114</v>
      </c>
      <c r="B2197" t="s">
        <v>76</v>
      </c>
      <c r="F2197">
        <v>1000</v>
      </c>
      <c r="G2197">
        <v>1000</v>
      </c>
      <c r="H2197">
        <v>100</v>
      </c>
      <c r="I2197">
        <v>100</v>
      </c>
      <c r="J2197" s="22">
        <v>-900</v>
      </c>
      <c r="S2197" t="s">
        <v>77</v>
      </c>
      <c r="W2197">
        <v>2601233</v>
      </c>
      <c r="X2197" t="s">
        <v>1146</v>
      </c>
      <c r="Y2197" t="s">
        <v>95</v>
      </c>
      <c r="Z2197" t="s">
        <v>96</v>
      </c>
      <c r="AA2197" t="s">
        <v>1147</v>
      </c>
      <c r="AH2197" t="s">
        <v>1146</v>
      </c>
      <c r="AI2197" t="s">
        <v>1148</v>
      </c>
      <c r="AJ2197" t="s">
        <v>99</v>
      </c>
      <c r="AK2197">
        <v>847870520</v>
      </c>
      <c r="AO2197">
        <v>260001</v>
      </c>
      <c r="BG2197">
        <f t="shared" si="149"/>
        <v>0</v>
      </c>
      <c r="BH2197" s="22">
        <f t="shared" si="150"/>
        <v>-100</v>
      </c>
      <c r="BI2197" s="61" t="s">
        <v>72</v>
      </c>
      <c r="BJ2197" t="e">
        <f>+VLOOKUP(AH2197,Sheet4!A:A,1,FALSE())</f>
        <v>#N/A</v>
      </c>
      <c r="BO2197" s="62">
        <v>-900</v>
      </c>
      <c r="BP2197" t="s">
        <v>1149</v>
      </c>
    </row>
    <row r="2198" spans="1:68" ht="12.75" customHeight="1" x14ac:dyDescent="0.3">
      <c r="A2198" s="60">
        <v>46114</v>
      </c>
      <c r="B2198" t="s">
        <v>76</v>
      </c>
      <c r="F2198">
        <v>800</v>
      </c>
      <c r="G2198">
        <v>800</v>
      </c>
      <c r="H2198">
        <v>80</v>
      </c>
      <c r="I2198">
        <v>80</v>
      </c>
      <c r="J2198" s="22">
        <v>-720</v>
      </c>
      <c r="S2198" t="s">
        <v>77</v>
      </c>
      <c r="W2198">
        <v>2601233</v>
      </c>
      <c r="X2198" t="s">
        <v>1146</v>
      </c>
      <c r="Y2198" t="s">
        <v>95</v>
      </c>
      <c r="Z2198" t="s">
        <v>96</v>
      </c>
      <c r="AA2198" t="s">
        <v>1150</v>
      </c>
      <c r="AH2198" t="s">
        <v>1146</v>
      </c>
      <c r="AI2198" t="s">
        <v>1148</v>
      </c>
      <c r="AJ2198" t="s">
        <v>99</v>
      </c>
      <c r="AK2198">
        <v>847870520</v>
      </c>
      <c r="AO2198">
        <v>260001</v>
      </c>
      <c r="BG2198">
        <f t="shared" si="149"/>
        <v>0</v>
      </c>
      <c r="BH2198" s="22">
        <f t="shared" si="150"/>
        <v>-80</v>
      </c>
      <c r="BI2198" s="61" t="s">
        <v>72</v>
      </c>
      <c r="BJ2198" t="e">
        <f>+VLOOKUP(AH2198,Sheet4!A:A,1,FALSE())</f>
        <v>#N/A</v>
      </c>
      <c r="BO2198" s="62">
        <v>-720</v>
      </c>
      <c r="BP2198" t="s">
        <v>1149</v>
      </c>
    </row>
    <row r="2199" spans="1:68" ht="12.75" customHeight="1" x14ac:dyDescent="0.3">
      <c r="A2199" s="60">
        <v>46114</v>
      </c>
      <c r="B2199" t="s">
        <v>76</v>
      </c>
      <c r="F2199">
        <v>640</v>
      </c>
      <c r="G2199">
        <v>640</v>
      </c>
      <c r="H2199">
        <v>80</v>
      </c>
      <c r="I2199">
        <v>80</v>
      </c>
      <c r="J2199" s="22">
        <v>-560</v>
      </c>
      <c r="S2199" t="s">
        <v>77</v>
      </c>
      <c r="W2199">
        <v>2601233</v>
      </c>
      <c r="X2199" t="s">
        <v>1146</v>
      </c>
      <c r="Y2199" t="s">
        <v>95</v>
      </c>
      <c r="Z2199" t="s">
        <v>96</v>
      </c>
      <c r="AA2199" t="s">
        <v>1151</v>
      </c>
      <c r="AH2199" t="s">
        <v>1146</v>
      </c>
      <c r="AI2199" t="s">
        <v>1148</v>
      </c>
      <c r="AJ2199" t="s">
        <v>99</v>
      </c>
      <c r="AK2199">
        <v>847870520</v>
      </c>
      <c r="AO2199">
        <v>260001</v>
      </c>
      <c r="BG2199">
        <f t="shared" si="149"/>
        <v>0</v>
      </c>
      <c r="BH2199" s="22">
        <f t="shared" si="150"/>
        <v>-80</v>
      </c>
      <c r="BI2199" s="61" t="s">
        <v>72</v>
      </c>
      <c r="BJ2199" t="e">
        <f>+VLOOKUP(AH2199,Sheet4!A:A,1,FALSE())</f>
        <v>#N/A</v>
      </c>
      <c r="BO2199" s="62">
        <v>-560</v>
      </c>
      <c r="BP2199" t="s">
        <v>1149</v>
      </c>
    </row>
    <row r="2200" spans="1:68" ht="12.75" customHeight="1" x14ac:dyDescent="0.3">
      <c r="A2200" s="60">
        <v>46114</v>
      </c>
      <c r="B2200" t="s">
        <v>76</v>
      </c>
      <c r="F2200">
        <v>6420</v>
      </c>
      <c r="G2200">
        <v>6420</v>
      </c>
      <c r="H2200">
        <v>700</v>
      </c>
      <c r="I2200">
        <v>700</v>
      </c>
      <c r="J2200" s="22">
        <v>-5720</v>
      </c>
      <c r="S2200" t="s">
        <v>77</v>
      </c>
      <c r="W2200">
        <v>2601233</v>
      </c>
      <c r="X2200" t="s">
        <v>1146</v>
      </c>
      <c r="Y2200" t="s">
        <v>95</v>
      </c>
      <c r="Z2200" t="s">
        <v>96</v>
      </c>
      <c r="AA2200" t="s">
        <v>1152</v>
      </c>
      <c r="AH2200" t="s">
        <v>1146</v>
      </c>
      <c r="AI2200" t="s">
        <v>1148</v>
      </c>
      <c r="AJ2200" t="s">
        <v>99</v>
      </c>
      <c r="AK2200">
        <v>847870520</v>
      </c>
      <c r="AO2200">
        <v>260001</v>
      </c>
      <c r="BG2200">
        <f t="shared" si="149"/>
        <v>0</v>
      </c>
      <c r="BH2200" s="22">
        <f t="shared" si="150"/>
        <v>-700</v>
      </c>
      <c r="BI2200" s="61" t="s">
        <v>72</v>
      </c>
      <c r="BJ2200" t="e">
        <f>+VLOOKUP(AH2200,Sheet4!A:A,1,FALSE())</f>
        <v>#N/A</v>
      </c>
      <c r="BO2200" s="62">
        <v>-5720</v>
      </c>
      <c r="BP2200" t="s">
        <v>1149</v>
      </c>
    </row>
    <row r="2201" spans="1:68" ht="12.75" customHeight="1" x14ac:dyDescent="0.3">
      <c r="A2201" s="60">
        <v>46114</v>
      </c>
      <c r="B2201" t="s">
        <v>76</v>
      </c>
      <c r="F2201">
        <v>580</v>
      </c>
      <c r="G2201">
        <v>580</v>
      </c>
      <c r="H2201">
        <v>60</v>
      </c>
      <c r="I2201">
        <v>60</v>
      </c>
      <c r="J2201" s="22">
        <v>-520</v>
      </c>
      <c r="S2201" t="s">
        <v>77</v>
      </c>
      <c r="W2201">
        <v>2601233</v>
      </c>
      <c r="X2201" t="s">
        <v>1146</v>
      </c>
      <c r="Y2201" t="s">
        <v>95</v>
      </c>
      <c r="Z2201" t="s">
        <v>96</v>
      </c>
      <c r="AA2201" t="s">
        <v>1153</v>
      </c>
      <c r="AH2201" t="s">
        <v>1146</v>
      </c>
      <c r="AI2201" t="s">
        <v>1148</v>
      </c>
      <c r="AJ2201" t="s">
        <v>99</v>
      </c>
      <c r="AK2201">
        <v>847870520</v>
      </c>
      <c r="AO2201">
        <v>260001</v>
      </c>
      <c r="BG2201">
        <f t="shared" si="149"/>
        <v>0</v>
      </c>
      <c r="BH2201" s="22">
        <f t="shared" si="150"/>
        <v>-60</v>
      </c>
      <c r="BI2201" s="61" t="s">
        <v>72</v>
      </c>
      <c r="BJ2201" t="e">
        <f>+VLOOKUP(AH2201,Sheet4!A:A,1,FALSE())</f>
        <v>#N/A</v>
      </c>
      <c r="BO2201" s="62">
        <v>-520</v>
      </c>
      <c r="BP2201" t="s">
        <v>1149</v>
      </c>
    </row>
    <row r="2202" spans="1:68" ht="12.75" customHeight="1" x14ac:dyDescent="0.3">
      <c r="A2202" s="60">
        <v>46114</v>
      </c>
      <c r="B2202" t="s">
        <v>76</v>
      </c>
      <c r="F2202">
        <v>1420</v>
      </c>
      <c r="G2202">
        <v>1420</v>
      </c>
      <c r="H2202">
        <v>160</v>
      </c>
      <c r="I2202">
        <v>160</v>
      </c>
      <c r="J2202" s="22">
        <v>-1260</v>
      </c>
      <c r="S2202" t="s">
        <v>77</v>
      </c>
      <c r="W2202">
        <v>2601233</v>
      </c>
      <c r="X2202" t="s">
        <v>1146</v>
      </c>
      <c r="Y2202" t="s">
        <v>95</v>
      </c>
      <c r="Z2202" t="s">
        <v>96</v>
      </c>
      <c r="AA2202" t="s">
        <v>1154</v>
      </c>
      <c r="AH2202" t="s">
        <v>1146</v>
      </c>
      <c r="AI2202" t="s">
        <v>1148</v>
      </c>
      <c r="AJ2202" t="s">
        <v>99</v>
      </c>
      <c r="AK2202">
        <v>847870520</v>
      </c>
      <c r="AO2202">
        <v>260001</v>
      </c>
      <c r="BG2202">
        <f t="shared" si="149"/>
        <v>0</v>
      </c>
      <c r="BH2202" s="22">
        <f t="shared" si="150"/>
        <v>-160</v>
      </c>
      <c r="BI2202" s="61" t="s">
        <v>72</v>
      </c>
      <c r="BJ2202" t="e">
        <f>+VLOOKUP(AH2202,Sheet4!A:A,1,FALSE())</f>
        <v>#N/A</v>
      </c>
      <c r="BO2202" s="62">
        <v>-1260</v>
      </c>
      <c r="BP2202" t="s">
        <v>1149</v>
      </c>
    </row>
    <row r="2203" spans="1:68" ht="12.75" customHeight="1" x14ac:dyDescent="0.3">
      <c r="A2203" s="60">
        <v>46114</v>
      </c>
      <c r="B2203" t="s">
        <v>76</v>
      </c>
      <c r="F2203">
        <v>13900</v>
      </c>
      <c r="G2203">
        <v>13900</v>
      </c>
      <c r="H2203">
        <v>1520</v>
      </c>
      <c r="I2203">
        <v>1520</v>
      </c>
      <c r="J2203" s="22">
        <v>-12380</v>
      </c>
      <c r="S2203" t="s">
        <v>77</v>
      </c>
      <c r="W2203">
        <v>2601233</v>
      </c>
      <c r="X2203" t="s">
        <v>1146</v>
      </c>
      <c r="Y2203" t="s">
        <v>95</v>
      </c>
      <c r="Z2203" t="s">
        <v>96</v>
      </c>
      <c r="AA2203" t="s">
        <v>1155</v>
      </c>
      <c r="AH2203" t="s">
        <v>1146</v>
      </c>
      <c r="AI2203" t="s">
        <v>1148</v>
      </c>
      <c r="AJ2203" t="s">
        <v>99</v>
      </c>
      <c r="AK2203">
        <v>847870520</v>
      </c>
      <c r="AO2203">
        <v>260001</v>
      </c>
      <c r="BG2203">
        <f t="shared" si="149"/>
        <v>0</v>
      </c>
      <c r="BH2203" s="22">
        <f t="shared" si="150"/>
        <v>-1520</v>
      </c>
      <c r="BI2203" s="61" t="s">
        <v>72</v>
      </c>
      <c r="BJ2203" t="e">
        <f>+VLOOKUP(AH2203,Sheet4!A:A,1,FALSE())</f>
        <v>#N/A</v>
      </c>
      <c r="BO2203" s="62">
        <v>-12380</v>
      </c>
      <c r="BP2203" t="s">
        <v>1149</v>
      </c>
    </row>
    <row r="2204" spans="1:68" ht="12.75" customHeight="1" x14ac:dyDescent="0.3">
      <c r="A2204" s="60">
        <v>46114</v>
      </c>
      <c r="B2204" t="s">
        <v>78</v>
      </c>
      <c r="F2204" s="63">
        <v>50</v>
      </c>
      <c r="G2204">
        <v>25</v>
      </c>
      <c r="H2204">
        <v>5</v>
      </c>
      <c r="I2204">
        <v>5</v>
      </c>
      <c r="J2204" s="22">
        <v>-45</v>
      </c>
      <c r="S2204" t="s">
        <v>79</v>
      </c>
      <c r="W2204">
        <v>2601233</v>
      </c>
      <c r="X2204" t="s">
        <v>1146</v>
      </c>
      <c r="Y2204" t="s">
        <v>95</v>
      </c>
      <c r="Z2204" t="s">
        <v>96</v>
      </c>
      <c r="AA2204" t="s">
        <v>1147</v>
      </c>
      <c r="AH2204" t="s">
        <v>1146</v>
      </c>
      <c r="AI2204" t="s">
        <v>1148</v>
      </c>
      <c r="AJ2204" t="s">
        <v>99</v>
      </c>
      <c r="AK2204">
        <v>847870520</v>
      </c>
      <c r="AO2204">
        <v>260001</v>
      </c>
      <c r="BG2204">
        <f t="shared" si="149"/>
        <v>0</v>
      </c>
      <c r="BH2204" s="22">
        <f t="shared" si="150"/>
        <v>-5</v>
      </c>
      <c r="BI2204" s="61" t="s">
        <v>72</v>
      </c>
      <c r="BJ2204" t="e">
        <f>+VLOOKUP(AH2204,Sheet4!A:A,1,FALSE())</f>
        <v>#N/A</v>
      </c>
      <c r="BO2204" s="62">
        <v>-45</v>
      </c>
      <c r="BP2204" t="s">
        <v>1149</v>
      </c>
    </row>
    <row r="2205" spans="1:68" ht="12.75" customHeight="1" x14ac:dyDescent="0.3">
      <c r="A2205" s="60">
        <v>46114</v>
      </c>
      <c r="B2205" t="s">
        <v>78</v>
      </c>
      <c r="F2205" s="63">
        <v>40</v>
      </c>
      <c r="G2205">
        <v>20</v>
      </c>
      <c r="H2205">
        <v>4</v>
      </c>
      <c r="I2205">
        <v>4</v>
      </c>
      <c r="J2205" s="22">
        <v>-36</v>
      </c>
      <c r="S2205" t="s">
        <v>79</v>
      </c>
      <c r="W2205">
        <v>2601233</v>
      </c>
      <c r="X2205" t="s">
        <v>1146</v>
      </c>
      <c r="Y2205" t="s">
        <v>95</v>
      </c>
      <c r="Z2205" t="s">
        <v>96</v>
      </c>
      <c r="AA2205" t="s">
        <v>1150</v>
      </c>
      <c r="AH2205" t="s">
        <v>1146</v>
      </c>
      <c r="AI2205" t="s">
        <v>1148</v>
      </c>
      <c r="AJ2205" t="s">
        <v>99</v>
      </c>
      <c r="AK2205">
        <v>847870520</v>
      </c>
      <c r="AO2205">
        <v>260001</v>
      </c>
      <c r="BG2205">
        <f t="shared" si="149"/>
        <v>0</v>
      </c>
      <c r="BH2205" s="22">
        <f t="shared" si="150"/>
        <v>-4</v>
      </c>
      <c r="BI2205" s="61" t="s">
        <v>72</v>
      </c>
      <c r="BJ2205" t="e">
        <f>+VLOOKUP(AH2205,Sheet4!A:A,1,FALSE())</f>
        <v>#N/A</v>
      </c>
      <c r="BO2205" s="62">
        <v>-36</v>
      </c>
      <c r="BP2205" t="s">
        <v>1149</v>
      </c>
    </row>
    <row r="2206" spans="1:68" ht="12.75" customHeight="1" x14ac:dyDescent="0.3">
      <c r="A2206" s="60">
        <v>46114</v>
      </c>
      <c r="B2206" t="s">
        <v>78</v>
      </c>
      <c r="F2206" s="63">
        <v>32</v>
      </c>
      <c r="G2206">
        <v>16</v>
      </c>
      <c r="H2206">
        <v>4</v>
      </c>
      <c r="I2206">
        <v>4</v>
      </c>
      <c r="J2206" s="22">
        <v>-28</v>
      </c>
      <c r="S2206" t="s">
        <v>79</v>
      </c>
      <c r="W2206">
        <v>2601233</v>
      </c>
      <c r="X2206" t="s">
        <v>1146</v>
      </c>
      <c r="Y2206" t="s">
        <v>95</v>
      </c>
      <c r="Z2206" t="s">
        <v>96</v>
      </c>
      <c r="AA2206" t="s">
        <v>1151</v>
      </c>
      <c r="AH2206" t="s">
        <v>1146</v>
      </c>
      <c r="AI2206" t="s">
        <v>1148</v>
      </c>
      <c r="AJ2206" t="s">
        <v>99</v>
      </c>
      <c r="AK2206">
        <v>847870520</v>
      </c>
      <c r="AO2206">
        <v>260001</v>
      </c>
      <c r="BG2206">
        <f t="shared" si="149"/>
        <v>0</v>
      </c>
      <c r="BH2206" s="22">
        <f t="shared" si="150"/>
        <v>-4</v>
      </c>
      <c r="BI2206" s="61" t="s">
        <v>72</v>
      </c>
      <c r="BJ2206" t="e">
        <f>+VLOOKUP(AH2206,Sheet4!A:A,1,FALSE())</f>
        <v>#N/A</v>
      </c>
      <c r="BO2206" s="62">
        <v>-28</v>
      </c>
      <c r="BP2206" t="s">
        <v>1149</v>
      </c>
    </row>
    <row r="2207" spans="1:68" ht="12.75" customHeight="1" x14ac:dyDescent="0.3">
      <c r="A2207" s="60">
        <v>46114</v>
      </c>
      <c r="B2207" t="s">
        <v>78</v>
      </c>
      <c r="F2207" s="63">
        <v>321</v>
      </c>
      <c r="G2207">
        <v>160.5</v>
      </c>
      <c r="H2207">
        <v>35</v>
      </c>
      <c r="I2207">
        <v>35</v>
      </c>
      <c r="J2207" s="22">
        <v>-286</v>
      </c>
      <c r="S2207" t="s">
        <v>79</v>
      </c>
      <c r="W2207">
        <v>2601233</v>
      </c>
      <c r="X2207" t="s">
        <v>1146</v>
      </c>
      <c r="Y2207" t="s">
        <v>95</v>
      </c>
      <c r="Z2207" t="s">
        <v>96</v>
      </c>
      <c r="AA2207" t="s">
        <v>1152</v>
      </c>
      <c r="AH2207" t="s">
        <v>1146</v>
      </c>
      <c r="AI2207" t="s">
        <v>1148</v>
      </c>
      <c r="AJ2207" t="s">
        <v>99</v>
      </c>
      <c r="AK2207">
        <v>847870520</v>
      </c>
      <c r="AO2207">
        <v>260001</v>
      </c>
      <c r="BG2207">
        <f t="shared" si="149"/>
        <v>0</v>
      </c>
      <c r="BH2207" s="22">
        <f t="shared" si="150"/>
        <v>-35</v>
      </c>
      <c r="BI2207" s="61" t="s">
        <v>72</v>
      </c>
      <c r="BJ2207" t="e">
        <f>+VLOOKUP(AH2207,Sheet4!A:A,1,FALSE())</f>
        <v>#N/A</v>
      </c>
      <c r="BO2207" s="62">
        <v>-286</v>
      </c>
      <c r="BP2207" t="s">
        <v>1149</v>
      </c>
    </row>
    <row r="2208" spans="1:68" ht="12.75" customHeight="1" x14ac:dyDescent="0.3">
      <c r="A2208" s="60">
        <v>46114</v>
      </c>
      <c r="B2208" t="s">
        <v>78</v>
      </c>
      <c r="F2208" s="63">
        <v>29</v>
      </c>
      <c r="G2208">
        <v>14.5</v>
      </c>
      <c r="H2208">
        <v>3</v>
      </c>
      <c r="I2208">
        <v>3</v>
      </c>
      <c r="J2208" s="22">
        <v>-26</v>
      </c>
      <c r="S2208" t="s">
        <v>79</v>
      </c>
      <c r="W2208">
        <v>2601233</v>
      </c>
      <c r="X2208" t="s">
        <v>1146</v>
      </c>
      <c r="Y2208" t="s">
        <v>95</v>
      </c>
      <c r="Z2208" t="s">
        <v>96</v>
      </c>
      <c r="AA2208" t="s">
        <v>1153</v>
      </c>
      <c r="AH2208" t="s">
        <v>1146</v>
      </c>
      <c r="AI2208" t="s">
        <v>1148</v>
      </c>
      <c r="AJ2208" t="s">
        <v>99</v>
      </c>
      <c r="AK2208">
        <v>847870520</v>
      </c>
      <c r="AO2208">
        <v>260001</v>
      </c>
      <c r="BG2208">
        <f t="shared" si="149"/>
        <v>0</v>
      </c>
      <c r="BH2208" s="22">
        <f t="shared" si="150"/>
        <v>-3</v>
      </c>
      <c r="BI2208" s="61" t="s">
        <v>72</v>
      </c>
      <c r="BJ2208" t="e">
        <f>+VLOOKUP(AH2208,Sheet4!A:A,1,FALSE())</f>
        <v>#N/A</v>
      </c>
      <c r="BO2208" s="62">
        <v>-26</v>
      </c>
      <c r="BP2208" t="s">
        <v>1149</v>
      </c>
    </row>
    <row r="2209" spans="1:68" ht="12.75" customHeight="1" x14ac:dyDescent="0.3">
      <c r="A2209" s="60">
        <v>46114</v>
      </c>
      <c r="B2209" t="s">
        <v>78</v>
      </c>
      <c r="F2209" s="63">
        <v>71</v>
      </c>
      <c r="G2209">
        <v>35.5</v>
      </c>
      <c r="H2209">
        <v>8</v>
      </c>
      <c r="I2209">
        <v>8</v>
      </c>
      <c r="J2209" s="22">
        <v>-63</v>
      </c>
      <c r="S2209" t="s">
        <v>79</v>
      </c>
      <c r="W2209">
        <v>2601233</v>
      </c>
      <c r="X2209" t="s">
        <v>1146</v>
      </c>
      <c r="Y2209" t="s">
        <v>95</v>
      </c>
      <c r="Z2209" t="s">
        <v>96</v>
      </c>
      <c r="AA2209" t="s">
        <v>1154</v>
      </c>
      <c r="AH2209" t="s">
        <v>1146</v>
      </c>
      <c r="AI2209" t="s">
        <v>1148</v>
      </c>
      <c r="AJ2209" t="s">
        <v>99</v>
      </c>
      <c r="AK2209">
        <v>847870520</v>
      </c>
      <c r="AO2209">
        <v>260001</v>
      </c>
      <c r="BG2209">
        <f t="shared" si="149"/>
        <v>0</v>
      </c>
      <c r="BH2209" s="22">
        <f t="shared" si="150"/>
        <v>-8</v>
      </c>
      <c r="BI2209" s="61" t="s">
        <v>72</v>
      </c>
      <c r="BJ2209" t="e">
        <f>+VLOOKUP(AH2209,Sheet4!A:A,1,FALSE())</f>
        <v>#N/A</v>
      </c>
      <c r="BO2209" s="62">
        <v>-63</v>
      </c>
      <c r="BP2209" t="s">
        <v>1149</v>
      </c>
    </row>
    <row r="2210" spans="1:68" ht="12.75" customHeight="1" x14ac:dyDescent="0.3">
      <c r="A2210" s="60">
        <v>46114</v>
      </c>
      <c r="B2210" t="s">
        <v>78</v>
      </c>
      <c r="F2210" s="63">
        <v>695</v>
      </c>
      <c r="G2210">
        <v>347.5</v>
      </c>
      <c r="H2210">
        <v>76</v>
      </c>
      <c r="I2210">
        <v>76</v>
      </c>
      <c r="J2210" s="22">
        <v>-619</v>
      </c>
      <c r="S2210" t="s">
        <v>79</v>
      </c>
      <c r="W2210">
        <v>2601233</v>
      </c>
      <c r="X2210" t="s">
        <v>1146</v>
      </c>
      <c r="Y2210" t="s">
        <v>95</v>
      </c>
      <c r="Z2210" t="s">
        <v>96</v>
      </c>
      <c r="AA2210" t="s">
        <v>1155</v>
      </c>
      <c r="AH2210" t="s">
        <v>1146</v>
      </c>
      <c r="AI2210" t="s">
        <v>1148</v>
      </c>
      <c r="AJ2210" t="s">
        <v>99</v>
      </c>
      <c r="AK2210">
        <v>847870520</v>
      </c>
      <c r="AO2210">
        <v>260001</v>
      </c>
      <c r="BG2210">
        <f t="shared" si="149"/>
        <v>0</v>
      </c>
      <c r="BH2210" s="22">
        <f t="shared" si="150"/>
        <v>-76</v>
      </c>
      <c r="BI2210" s="61" t="s">
        <v>72</v>
      </c>
      <c r="BJ2210" t="e">
        <f>+VLOOKUP(AH2210,Sheet4!A:A,1,FALSE())</f>
        <v>#N/A</v>
      </c>
      <c r="BO2210" s="62">
        <v>-619</v>
      </c>
      <c r="BP2210" t="s">
        <v>1149</v>
      </c>
    </row>
    <row r="2211" spans="1:68" ht="12.75" customHeight="1" x14ac:dyDescent="0.3">
      <c r="A2211" s="60">
        <v>46114</v>
      </c>
      <c r="B2211" t="s">
        <v>80</v>
      </c>
      <c r="F2211">
        <v>625</v>
      </c>
      <c r="G2211">
        <v>625</v>
      </c>
      <c r="H2211">
        <v>62.5</v>
      </c>
      <c r="I2211">
        <v>62.5</v>
      </c>
      <c r="J2211" s="22">
        <v>-562.5</v>
      </c>
      <c r="S2211" t="s">
        <v>81</v>
      </c>
      <c r="W2211">
        <v>2601233</v>
      </c>
      <c r="X2211" t="s">
        <v>1146</v>
      </c>
      <c r="Y2211" t="s">
        <v>95</v>
      </c>
      <c r="Z2211" t="s">
        <v>96</v>
      </c>
      <c r="AA2211" t="s">
        <v>1147</v>
      </c>
      <c r="AH2211" t="s">
        <v>1146</v>
      </c>
      <c r="AI2211" t="s">
        <v>1148</v>
      </c>
      <c r="AJ2211" t="s">
        <v>99</v>
      </c>
      <c r="AK2211">
        <v>847870520</v>
      </c>
      <c r="AO2211">
        <v>260001</v>
      </c>
      <c r="BD2211" s="64">
        <v>625</v>
      </c>
      <c r="BG2211">
        <f t="shared" si="149"/>
        <v>625</v>
      </c>
      <c r="BH2211" s="22">
        <f t="shared" si="150"/>
        <v>562.5</v>
      </c>
      <c r="BI2211" s="67" t="s">
        <v>100</v>
      </c>
      <c r="BJ2211" t="e">
        <f>+VLOOKUP(AH2211,Sheet4!A:A,1,FALSE())</f>
        <v>#N/A</v>
      </c>
      <c r="BO2211" s="62">
        <v>-562.5</v>
      </c>
      <c r="BP2211" t="s">
        <v>1149</v>
      </c>
    </row>
    <row r="2212" spans="1:68" ht="12.75" customHeight="1" x14ac:dyDescent="0.3">
      <c r="A2212" s="60">
        <v>46114</v>
      </c>
      <c r="B2212" t="s">
        <v>80</v>
      </c>
      <c r="F2212">
        <v>500</v>
      </c>
      <c r="G2212">
        <v>500</v>
      </c>
      <c r="H2212">
        <v>50</v>
      </c>
      <c r="I2212">
        <v>50</v>
      </c>
      <c r="J2212" s="22">
        <v>-450</v>
      </c>
      <c r="S2212" t="s">
        <v>81</v>
      </c>
      <c r="W2212">
        <v>2601233</v>
      </c>
      <c r="X2212" t="s">
        <v>1146</v>
      </c>
      <c r="Y2212" t="s">
        <v>95</v>
      </c>
      <c r="Z2212" t="s">
        <v>96</v>
      </c>
      <c r="AA2212" t="s">
        <v>1150</v>
      </c>
      <c r="AH2212" t="s">
        <v>1146</v>
      </c>
      <c r="AI2212" t="s">
        <v>1148</v>
      </c>
      <c r="AJ2212" t="s">
        <v>99</v>
      </c>
      <c r="AK2212">
        <v>847870520</v>
      </c>
      <c r="AO2212">
        <v>260001</v>
      </c>
      <c r="BD2212" s="64">
        <v>500</v>
      </c>
      <c r="BG2212">
        <f t="shared" si="149"/>
        <v>500</v>
      </c>
      <c r="BH2212" s="22">
        <f t="shared" si="150"/>
        <v>450</v>
      </c>
      <c r="BI2212" s="67" t="s">
        <v>100</v>
      </c>
      <c r="BJ2212" t="e">
        <f>+VLOOKUP(AH2212,Sheet4!A:A,1,FALSE())</f>
        <v>#N/A</v>
      </c>
      <c r="BO2212" s="62">
        <v>-450</v>
      </c>
      <c r="BP2212" t="s">
        <v>1149</v>
      </c>
    </row>
    <row r="2213" spans="1:68" ht="12.75" customHeight="1" x14ac:dyDescent="0.3">
      <c r="A2213" s="60">
        <v>46114</v>
      </c>
      <c r="B2213" t="s">
        <v>80</v>
      </c>
      <c r="F2213">
        <v>400</v>
      </c>
      <c r="G2213">
        <v>400</v>
      </c>
      <c r="H2213">
        <v>50</v>
      </c>
      <c r="I2213">
        <v>50</v>
      </c>
      <c r="J2213" s="22">
        <v>-350</v>
      </c>
      <c r="S2213" t="s">
        <v>81</v>
      </c>
      <c r="W2213">
        <v>2601233</v>
      </c>
      <c r="X2213" t="s">
        <v>1146</v>
      </c>
      <c r="Y2213" t="s">
        <v>95</v>
      </c>
      <c r="Z2213" t="s">
        <v>96</v>
      </c>
      <c r="AA2213" t="s">
        <v>1151</v>
      </c>
      <c r="AH2213" t="s">
        <v>1146</v>
      </c>
      <c r="AI2213" t="s">
        <v>1148</v>
      </c>
      <c r="AJ2213" t="s">
        <v>99</v>
      </c>
      <c r="AK2213">
        <v>847870520</v>
      </c>
      <c r="AO2213">
        <v>260001</v>
      </c>
      <c r="BD2213" s="64">
        <v>400</v>
      </c>
      <c r="BG2213">
        <f t="shared" si="149"/>
        <v>400</v>
      </c>
      <c r="BH2213" s="22">
        <f t="shared" si="150"/>
        <v>350</v>
      </c>
      <c r="BI2213" s="67" t="s">
        <v>100</v>
      </c>
      <c r="BJ2213" t="e">
        <f>+VLOOKUP(AH2213,Sheet4!A:A,1,FALSE())</f>
        <v>#N/A</v>
      </c>
      <c r="BO2213" s="62">
        <v>-350</v>
      </c>
      <c r="BP2213" t="s">
        <v>1149</v>
      </c>
    </row>
    <row r="2214" spans="1:68" ht="12.75" customHeight="1" x14ac:dyDescent="0.3">
      <c r="A2214" s="60">
        <v>46114</v>
      </c>
      <c r="B2214" t="s">
        <v>80</v>
      </c>
      <c r="F2214">
        <v>4012.5</v>
      </c>
      <c r="G2214">
        <v>4012.5</v>
      </c>
      <c r="H2214">
        <v>437.5</v>
      </c>
      <c r="I2214">
        <v>437.5</v>
      </c>
      <c r="J2214" s="22">
        <v>-3575</v>
      </c>
      <c r="S2214" t="s">
        <v>81</v>
      </c>
      <c r="W2214">
        <v>2601233</v>
      </c>
      <c r="X2214" t="s">
        <v>1146</v>
      </c>
      <c r="Y2214" t="s">
        <v>95</v>
      </c>
      <c r="Z2214" t="s">
        <v>96</v>
      </c>
      <c r="AA2214" t="s">
        <v>1152</v>
      </c>
      <c r="AH2214" t="s">
        <v>1146</v>
      </c>
      <c r="AI2214" t="s">
        <v>1148</v>
      </c>
      <c r="AJ2214" t="s">
        <v>99</v>
      </c>
      <c r="AK2214">
        <v>847870520</v>
      </c>
      <c r="AO2214">
        <v>260001</v>
      </c>
      <c r="BD2214" s="64">
        <v>4012</v>
      </c>
      <c r="BG2214">
        <f t="shared" si="149"/>
        <v>4012</v>
      </c>
      <c r="BH2214" s="22">
        <f t="shared" si="150"/>
        <v>3574.5</v>
      </c>
      <c r="BI2214" s="67" t="s">
        <v>100</v>
      </c>
      <c r="BJ2214" t="e">
        <f>+VLOOKUP(AH2214,Sheet4!A:A,1,FALSE())</f>
        <v>#N/A</v>
      </c>
      <c r="BO2214" s="62">
        <v>-3575</v>
      </c>
      <c r="BP2214" t="s">
        <v>1149</v>
      </c>
    </row>
    <row r="2215" spans="1:68" ht="12.75" customHeight="1" x14ac:dyDescent="0.3">
      <c r="A2215" s="60">
        <v>46114</v>
      </c>
      <c r="B2215" t="s">
        <v>80</v>
      </c>
      <c r="F2215">
        <v>362.5</v>
      </c>
      <c r="G2215">
        <v>362.5</v>
      </c>
      <c r="H2215">
        <v>37.5</v>
      </c>
      <c r="I2215">
        <v>37.5</v>
      </c>
      <c r="J2215" s="22">
        <v>-325</v>
      </c>
      <c r="S2215" t="s">
        <v>81</v>
      </c>
      <c r="W2215">
        <v>2601233</v>
      </c>
      <c r="X2215" t="s">
        <v>1146</v>
      </c>
      <c r="Y2215" t="s">
        <v>95</v>
      </c>
      <c r="Z2215" t="s">
        <v>96</v>
      </c>
      <c r="AA2215" t="s">
        <v>1153</v>
      </c>
      <c r="AH2215" t="s">
        <v>1146</v>
      </c>
      <c r="AI2215" t="s">
        <v>1148</v>
      </c>
      <c r="AJ2215" t="s">
        <v>99</v>
      </c>
      <c r="AK2215">
        <v>847870520</v>
      </c>
      <c r="AO2215">
        <v>260001</v>
      </c>
      <c r="BD2215" s="64">
        <v>362</v>
      </c>
      <c r="BG2215">
        <f t="shared" si="149"/>
        <v>362</v>
      </c>
      <c r="BH2215" s="22">
        <f t="shared" si="150"/>
        <v>324.5</v>
      </c>
      <c r="BI2215" s="67" t="s">
        <v>100</v>
      </c>
      <c r="BJ2215" t="e">
        <f>+VLOOKUP(AH2215,Sheet4!A:A,1,FALSE())</f>
        <v>#N/A</v>
      </c>
      <c r="BO2215" s="62">
        <v>-325</v>
      </c>
      <c r="BP2215" t="s">
        <v>1149</v>
      </c>
    </row>
    <row r="2216" spans="1:68" ht="12.75" customHeight="1" x14ac:dyDescent="0.3">
      <c r="A2216" s="60">
        <v>46114</v>
      </c>
      <c r="B2216" t="s">
        <v>80</v>
      </c>
      <c r="F2216">
        <v>887.5</v>
      </c>
      <c r="G2216">
        <v>887.5</v>
      </c>
      <c r="H2216">
        <v>100</v>
      </c>
      <c r="I2216">
        <v>100</v>
      </c>
      <c r="J2216" s="22">
        <v>-787.5</v>
      </c>
      <c r="S2216" t="s">
        <v>81</v>
      </c>
      <c r="W2216">
        <v>2601233</v>
      </c>
      <c r="X2216" t="s">
        <v>1146</v>
      </c>
      <c r="Y2216" t="s">
        <v>95</v>
      </c>
      <c r="Z2216" t="s">
        <v>96</v>
      </c>
      <c r="AA2216" t="s">
        <v>1154</v>
      </c>
      <c r="AH2216" t="s">
        <v>1146</v>
      </c>
      <c r="AI2216" t="s">
        <v>1148</v>
      </c>
      <c r="AJ2216" t="s">
        <v>99</v>
      </c>
      <c r="AK2216">
        <v>847870520</v>
      </c>
      <c r="AO2216">
        <v>260001</v>
      </c>
      <c r="BD2216" s="64">
        <v>888</v>
      </c>
      <c r="BG2216">
        <f t="shared" si="149"/>
        <v>888</v>
      </c>
      <c r="BH2216" s="22">
        <f t="shared" si="150"/>
        <v>788</v>
      </c>
      <c r="BI2216" s="67" t="s">
        <v>100</v>
      </c>
      <c r="BJ2216" t="e">
        <f>+VLOOKUP(AH2216,Sheet4!A:A,1,FALSE())</f>
        <v>#N/A</v>
      </c>
      <c r="BO2216" s="62">
        <v>-787.5</v>
      </c>
      <c r="BP2216" t="s">
        <v>1149</v>
      </c>
    </row>
    <row r="2217" spans="1:68" ht="12.75" customHeight="1" x14ac:dyDescent="0.3">
      <c r="A2217" s="60">
        <v>46114</v>
      </c>
      <c r="B2217" t="s">
        <v>80</v>
      </c>
      <c r="F2217">
        <v>8687.5</v>
      </c>
      <c r="G2217">
        <v>8687.5</v>
      </c>
      <c r="H2217">
        <v>950</v>
      </c>
      <c r="I2217">
        <v>950</v>
      </c>
      <c r="J2217" s="22">
        <v>-7737.5</v>
      </c>
      <c r="S2217" t="s">
        <v>81</v>
      </c>
      <c r="W2217">
        <v>2601233</v>
      </c>
      <c r="X2217" t="s">
        <v>1146</v>
      </c>
      <c r="Y2217" t="s">
        <v>95</v>
      </c>
      <c r="Z2217" t="s">
        <v>96</v>
      </c>
      <c r="AA2217" t="s">
        <v>1155</v>
      </c>
      <c r="AH2217" t="s">
        <v>1146</v>
      </c>
      <c r="AI2217" t="s">
        <v>1148</v>
      </c>
      <c r="AJ2217" t="s">
        <v>99</v>
      </c>
      <c r="AK2217">
        <v>847870520</v>
      </c>
      <c r="AO2217">
        <v>260001</v>
      </c>
      <c r="BD2217" s="64">
        <v>8688</v>
      </c>
      <c r="BG2217">
        <f t="shared" si="149"/>
        <v>8688</v>
      </c>
      <c r="BH2217" s="22">
        <f t="shared" si="150"/>
        <v>7738</v>
      </c>
      <c r="BI2217" s="67" t="s">
        <v>100</v>
      </c>
      <c r="BJ2217" t="e">
        <f>+VLOOKUP(AH2217,Sheet4!A:A,1,FALSE())</f>
        <v>#N/A</v>
      </c>
      <c r="BO2217" s="62">
        <v>-7737.5</v>
      </c>
      <c r="BP2217" t="s">
        <v>1149</v>
      </c>
    </row>
    <row r="2218" spans="1:68" ht="12.75" customHeight="1" x14ac:dyDescent="0.3">
      <c r="A2218" s="60">
        <v>46114</v>
      </c>
      <c r="B2218" t="s">
        <v>63</v>
      </c>
      <c r="F2218">
        <v>300</v>
      </c>
      <c r="G2218">
        <v>300</v>
      </c>
      <c r="H2218" s="22">
        <v>60</v>
      </c>
      <c r="I2218" s="22">
        <v>60</v>
      </c>
      <c r="J2218" s="22">
        <f>I2218-G2218</f>
        <v>-240</v>
      </c>
      <c r="K2218" t="s">
        <v>109</v>
      </c>
      <c r="L2218" s="22"/>
      <c r="M2218" s="22"/>
      <c r="S2218" t="s">
        <v>65</v>
      </c>
      <c r="W2218">
        <v>2601234</v>
      </c>
      <c r="X2218" t="s">
        <v>1156</v>
      </c>
      <c r="Y2218" t="s">
        <v>144</v>
      </c>
      <c r="Z2218" t="s">
        <v>708</v>
      </c>
      <c r="AA2218" t="s">
        <v>1157</v>
      </c>
      <c r="AH2218" t="s">
        <v>1156</v>
      </c>
      <c r="AI2218" t="s">
        <v>1158</v>
      </c>
      <c r="AJ2218" t="s">
        <v>711</v>
      </c>
      <c r="AK2218" t="s">
        <v>712</v>
      </c>
      <c r="AO2218">
        <v>260001</v>
      </c>
      <c r="BC2218" s="22">
        <v>-240</v>
      </c>
      <c r="BG2218">
        <f t="shared" si="149"/>
        <v>0</v>
      </c>
      <c r="BH2218" s="22">
        <f t="shared" si="150"/>
        <v>-60</v>
      </c>
      <c r="BI2218" s="61" t="s">
        <v>72</v>
      </c>
      <c r="BJ2218" t="e">
        <f>+VLOOKUP(AH2218,Sheet4!A:A,1,FALSE())</f>
        <v>#N/A</v>
      </c>
      <c r="BO2218" s="62">
        <f>+I2218+-H2218</f>
        <v>0</v>
      </c>
      <c r="BP2218" t="s">
        <v>1159</v>
      </c>
    </row>
    <row r="2219" spans="1:68" ht="12.75" customHeight="1" x14ac:dyDescent="0.3">
      <c r="A2219" s="60">
        <v>46114</v>
      </c>
      <c r="B2219" t="s">
        <v>74</v>
      </c>
      <c r="F2219" s="63">
        <v>20</v>
      </c>
      <c r="G2219">
        <v>10</v>
      </c>
      <c r="H2219" s="22">
        <v>4</v>
      </c>
      <c r="I2219" s="22">
        <v>4</v>
      </c>
      <c r="J2219" s="22">
        <f>I2219-G2219</f>
        <v>-6</v>
      </c>
      <c r="L2219" s="22"/>
      <c r="M2219" s="22"/>
      <c r="S2219" t="s">
        <v>75</v>
      </c>
      <c r="W2219">
        <v>2601234</v>
      </c>
      <c r="X2219" t="s">
        <v>1156</v>
      </c>
      <c r="Y2219" t="s">
        <v>144</v>
      </c>
      <c r="Z2219" t="s">
        <v>708</v>
      </c>
      <c r="AA2219" t="s">
        <v>1157</v>
      </c>
      <c r="AH2219" t="s">
        <v>1156</v>
      </c>
      <c r="AI2219" t="s">
        <v>1158</v>
      </c>
      <c r="AJ2219" t="s">
        <v>711</v>
      </c>
      <c r="AK2219" t="s">
        <v>712</v>
      </c>
      <c r="AO2219">
        <v>260001</v>
      </c>
      <c r="BC2219" s="22">
        <v>-16</v>
      </c>
      <c r="BG2219">
        <f t="shared" si="149"/>
        <v>0</v>
      </c>
      <c r="BH2219" s="22">
        <f t="shared" si="150"/>
        <v>-4</v>
      </c>
      <c r="BI2219" s="61" t="s">
        <v>72</v>
      </c>
      <c r="BJ2219" t="e">
        <f>+VLOOKUP(AH2219,Sheet4!A:A,1,FALSE())</f>
        <v>#N/A</v>
      </c>
      <c r="BO2219" s="62">
        <f>+I2219+-H2219</f>
        <v>0</v>
      </c>
      <c r="BP2219" t="s">
        <v>1159</v>
      </c>
    </row>
    <row r="2220" spans="1:68" ht="12.75" customHeight="1" x14ac:dyDescent="0.3">
      <c r="A2220" s="60">
        <v>46114</v>
      </c>
      <c r="B2220" t="s">
        <v>76</v>
      </c>
      <c r="F2220">
        <v>400</v>
      </c>
      <c r="G2220">
        <v>400</v>
      </c>
      <c r="H2220" s="22">
        <v>80</v>
      </c>
      <c r="I2220" s="22">
        <v>80</v>
      </c>
      <c r="J2220" s="22">
        <f>I2220-G2220</f>
        <v>-320</v>
      </c>
      <c r="L2220" s="22"/>
      <c r="M2220" s="22"/>
      <c r="S2220" t="s">
        <v>77</v>
      </c>
      <c r="W2220">
        <v>2601234</v>
      </c>
      <c r="X2220" t="s">
        <v>1156</v>
      </c>
      <c r="Y2220" t="s">
        <v>144</v>
      </c>
      <c r="Z2220" t="s">
        <v>708</v>
      </c>
      <c r="AA2220" t="s">
        <v>1157</v>
      </c>
      <c r="AH2220" t="s">
        <v>1156</v>
      </c>
      <c r="AI2220" t="s">
        <v>1158</v>
      </c>
      <c r="AJ2220" t="s">
        <v>711</v>
      </c>
      <c r="AK2220" t="s">
        <v>712</v>
      </c>
      <c r="AO2220">
        <v>260001</v>
      </c>
      <c r="BC2220" s="22">
        <v>-320</v>
      </c>
      <c r="BG2220">
        <f t="shared" si="149"/>
        <v>0</v>
      </c>
      <c r="BH2220" s="22">
        <f t="shared" si="150"/>
        <v>-80</v>
      </c>
      <c r="BI2220" s="61" t="s">
        <v>72</v>
      </c>
      <c r="BJ2220" t="e">
        <f>+VLOOKUP(AH2220,Sheet4!A:A,1,FALSE())</f>
        <v>#N/A</v>
      </c>
      <c r="BO2220" s="62">
        <f>+I2220+-H2220</f>
        <v>0</v>
      </c>
      <c r="BP2220" t="s">
        <v>1159</v>
      </c>
    </row>
    <row r="2221" spans="1:68" ht="12.75" customHeight="1" x14ac:dyDescent="0.3">
      <c r="A2221" s="60">
        <v>46114</v>
      </c>
      <c r="B2221" t="s">
        <v>78</v>
      </c>
      <c r="F2221" s="63">
        <v>20</v>
      </c>
      <c r="G2221">
        <v>10</v>
      </c>
      <c r="H2221" s="22">
        <v>4</v>
      </c>
      <c r="I2221" s="22">
        <v>4</v>
      </c>
      <c r="J2221" s="22">
        <f>I2221-G2221</f>
        <v>-6</v>
      </c>
      <c r="L2221" s="22"/>
      <c r="M2221" s="22"/>
      <c r="S2221" t="s">
        <v>79</v>
      </c>
      <c r="W2221">
        <v>2601234</v>
      </c>
      <c r="X2221" t="s">
        <v>1156</v>
      </c>
      <c r="Y2221" t="s">
        <v>144</v>
      </c>
      <c r="Z2221" t="s">
        <v>708</v>
      </c>
      <c r="AA2221" t="s">
        <v>1157</v>
      </c>
      <c r="AH2221" t="s">
        <v>1156</v>
      </c>
      <c r="AI2221" t="s">
        <v>1158</v>
      </c>
      <c r="AJ2221" t="s">
        <v>711</v>
      </c>
      <c r="AK2221" t="s">
        <v>712</v>
      </c>
      <c r="AO2221">
        <v>260001</v>
      </c>
      <c r="BC2221" s="22">
        <v>-16</v>
      </c>
      <c r="BG2221">
        <f t="shared" si="149"/>
        <v>0</v>
      </c>
      <c r="BH2221" s="22">
        <f t="shared" si="150"/>
        <v>-4</v>
      </c>
      <c r="BI2221" s="61" t="s">
        <v>72</v>
      </c>
      <c r="BJ2221" t="e">
        <f>+VLOOKUP(AH2221,Sheet4!A:A,1,FALSE())</f>
        <v>#N/A</v>
      </c>
      <c r="BO2221" s="62">
        <f>+I2221+-H2221</f>
        <v>0</v>
      </c>
      <c r="BP2221" t="s">
        <v>1159</v>
      </c>
    </row>
    <row r="2222" spans="1:68" ht="12.75" customHeight="1" x14ac:dyDescent="0.3">
      <c r="A2222" s="60">
        <v>46114</v>
      </c>
      <c r="B2222" t="s">
        <v>80</v>
      </c>
      <c r="F2222">
        <v>250</v>
      </c>
      <c r="G2222">
        <v>250</v>
      </c>
      <c r="H2222" s="22">
        <v>50</v>
      </c>
      <c r="I2222" s="22">
        <v>50</v>
      </c>
      <c r="J2222" s="22">
        <f>I2222-G2222</f>
        <v>-200</v>
      </c>
      <c r="L2222" s="22"/>
      <c r="M2222" s="22"/>
      <c r="S2222" t="s">
        <v>81</v>
      </c>
      <c r="W2222">
        <v>2601234</v>
      </c>
      <c r="X2222" t="s">
        <v>1156</v>
      </c>
      <c r="Y2222" t="s">
        <v>144</v>
      </c>
      <c r="Z2222" t="s">
        <v>708</v>
      </c>
      <c r="AA2222" t="s">
        <v>1157</v>
      </c>
      <c r="AH2222" t="s">
        <v>1156</v>
      </c>
      <c r="AI2222" t="s">
        <v>1158</v>
      </c>
      <c r="AJ2222" t="s">
        <v>711</v>
      </c>
      <c r="AK2222" t="s">
        <v>712</v>
      </c>
      <c r="AO2222">
        <v>260001</v>
      </c>
      <c r="BC2222" s="22">
        <v>-200</v>
      </c>
      <c r="BG2222">
        <f t="shared" si="149"/>
        <v>0</v>
      </c>
      <c r="BH2222" s="22">
        <f t="shared" si="150"/>
        <v>-50</v>
      </c>
      <c r="BI2222" s="61" t="s">
        <v>72</v>
      </c>
      <c r="BJ2222" t="e">
        <f>+VLOOKUP(AH2222,Sheet4!A:A,1,FALSE())</f>
        <v>#N/A</v>
      </c>
      <c r="BO2222" s="62">
        <f>+I2222+-H2222</f>
        <v>0</v>
      </c>
      <c r="BP2222" t="s">
        <v>1159</v>
      </c>
    </row>
    <row r="2223" spans="1:68" ht="12.75" customHeight="1" x14ac:dyDescent="0.3">
      <c r="A2223" s="60">
        <v>46114</v>
      </c>
      <c r="B2223" t="s">
        <v>63</v>
      </c>
      <c r="F2223">
        <v>30</v>
      </c>
      <c r="G2223">
        <v>30</v>
      </c>
      <c r="H2223">
        <v>4770</v>
      </c>
      <c r="I2223">
        <v>4770</v>
      </c>
      <c r="J2223" s="22">
        <v>4740</v>
      </c>
      <c r="K2223" t="s">
        <v>64</v>
      </c>
      <c r="S2223" t="s">
        <v>65</v>
      </c>
      <c r="W2223">
        <v>2601235</v>
      </c>
      <c r="X2223" t="s">
        <v>1160</v>
      </c>
      <c r="Y2223" t="s">
        <v>169</v>
      </c>
      <c r="Z2223" t="s">
        <v>551</v>
      </c>
      <c r="AA2223" t="s">
        <v>1161</v>
      </c>
      <c r="AH2223" t="s">
        <v>1160</v>
      </c>
      <c r="AI2223" t="s">
        <v>1162</v>
      </c>
      <c r="AJ2223" t="s">
        <v>554</v>
      </c>
      <c r="AK2223" t="s">
        <v>555</v>
      </c>
      <c r="AO2223">
        <v>260001</v>
      </c>
      <c r="BG2223">
        <f t="shared" si="149"/>
        <v>0</v>
      </c>
      <c r="BH2223" s="22">
        <f t="shared" si="150"/>
        <v>-4770</v>
      </c>
      <c r="BI2223" s="61" t="s">
        <v>72</v>
      </c>
      <c r="BJ2223" t="e">
        <f>+VLOOKUP(AH2223,Sheet4!A:A,1,FALSE())</f>
        <v>#N/A</v>
      </c>
      <c r="BO2223" s="62">
        <v>4740</v>
      </c>
      <c r="BP2223" t="s">
        <v>1163</v>
      </c>
    </row>
    <row r="2224" spans="1:68" ht="12.75" customHeight="1" x14ac:dyDescent="0.3">
      <c r="A2224" s="60">
        <v>46114</v>
      </c>
      <c r="B2224" t="s">
        <v>74</v>
      </c>
      <c r="F2224" s="63">
        <v>2</v>
      </c>
      <c r="G2224">
        <v>1</v>
      </c>
      <c r="H2224">
        <v>318</v>
      </c>
      <c r="I2224">
        <v>318</v>
      </c>
      <c r="J2224" s="22">
        <v>316</v>
      </c>
      <c r="S2224" t="s">
        <v>75</v>
      </c>
      <c r="W2224">
        <v>2601235</v>
      </c>
      <c r="X2224" t="s">
        <v>1160</v>
      </c>
      <c r="Y2224" t="s">
        <v>169</v>
      </c>
      <c r="Z2224" t="s">
        <v>551</v>
      </c>
      <c r="AA2224" t="s">
        <v>1161</v>
      </c>
      <c r="AH2224" t="s">
        <v>1160</v>
      </c>
      <c r="AI2224" t="s">
        <v>1162</v>
      </c>
      <c r="AJ2224" t="s">
        <v>554</v>
      </c>
      <c r="AK2224" t="s">
        <v>555</v>
      </c>
      <c r="AO2224">
        <v>260001</v>
      </c>
      <c r="BG2224">
        <f t="shared" si="149"/>
        <v>0</v>
      </c>
      <c r="BH2224" s="22">
        <f t="shared" si="150"/>
        <v>-318</v>
      </c>
      <c r="BI2224" s="61" t="s">
        <v>72</v>
      </c>
      <c r="BJ2224" t="e">
        <f>+VLOOKUP(AH2224,Sheet4!A:A,1,FALSE())</f>
        <v>#N/A</v>
      </c>
      <c r="BO2224" s="62">
        <v>316</v>
      </c>
      <c r="BP2224" t="s">
        <v>1163</v>
      </c>
    </row>
    <row r="2225" spans="1:68" ht="12.75" customHeight="1" x14ac:dyDescent="0.3">
      <c r="A2225" s="60">
        <v>46114</v>
      </c>
      <c r="B2225" t="s">
        <v>76</v>
      </c>
      <c r="F2225">
        <v>40</v>
      </c>
      <c r="G2225">
        <v>40</v>
      </c>
      <c r="H2225">
        <v>6360</v>
      </c>
      <c r="I2225">
        <v>6360</v>
      </c>
      <c r="J2225" s="22">
        <v>6320</v>
      </c>
      <c r="S2225" t="s">
        <v>77</v>
      </c>
      <c r="W2225">
        <v>2601235</v>
      </c>
      <c r="X2225" t="s">
        <v>1160</v>
      </c>
      <c r="Y2225" t="s">
        <v>169</v>
      </c>
      <c r="Z2225" t="s">
        <v>551</v>
      </c>
      <c r="AA2225" t="s">
        <v>1161</v>
      </c>
      <c r="AH2225" t="s">
        <v>1160</v>
      </c>
      <c r="AI2225" t="s">
        <v>1162</v>
      </c>
      <c r="AJ2225" t="s">
        <v>554</v>
      </c>
      <c r="AK2225" t="s">
        <v>555</v>
      </c>
      <c r="AO2225">
        <v>260001</v>
      </c>
      <c r="BD2225" s="64">
        <v>40</v>
      </c>
      <c r="BG2225">
        <f t="shared" si="149"/>
        <v>40</v>
      </c>
      <c r="BH2225" s="22">
        <f t="shared" si="150"/>
        <v>-6320</v>
      </c>
      <c r="BI2225" s="67" t="s">
        <v>100</v>
      </c>
      <c r="BJ2225" t="e">
        <f>+VLOOKUP(AH2225,Sheet4!A:A,1,FALSE())</f>
        <v>#N/A</v>
      </c>
      <c r="BO2225" s="62">
        <v>6320</v>
      </c>
      <c r="BP2225" t="s">
        <v>1163</v>
      </c>
    </row>
    <row r="2226" spans="1:68" ht="12.75" customHeight="1" x14ac:dyDescent="0.3">
      <c r="A2226" s="60">
        <v>46114</v>
      </c>
      <c r="B2226" t="s">
        <v>78</v>
      </c>
      <c r="F2226" s="63">
        <v>2</v>
      </c>
      <c r="G2226">
        <v>1</v>
      </c>
      <c r="H2226">
        <v>318</v>
      </c>
      <c r="I2226">
        <v>318</v>
      </c>
      <c r="J2226" s="22">
        <v>316</v>
      </c>
      <c r="S2226" t="s">
        <v>79</v>
      </c>
      <c r="W2226">
        <v>2601235</v>
      </c>
      <c r="X2226" t="s">
        <v>1160</v>
      </c>
      <c r="Y2226" t="s">
        <v>169</v>
      </c>
      <c r="Z2226" t="s">
        <v>551</v>
      </c>
      <c r="AA2226" t="s">
        <v>1161</v>
      </c>
      <c r="AH2226" t="s">
        <v>1160</v>
      </c>
      <c r="AI2226" t="s">
        <v>1162</v>
      </c>
      <c r="AJ2226" t="s">
        <v>554</v>
      </c>
      <c r="AK2226" t="s">
        <v>555</v>
      </c>
      <c r="AO2226">
        <v>260001</v>
      </c>
      <c r="BG2226">
        <f t="shared" si="149"/>
        <v>0</v>
      </c>
      <c r="BH2226" s="22">
        <f t="shared" si="150"/>
        <v>-318</v>
      </c>
      <c r="BI2226" s="61" t="s">
        <v>72</v>
      </c>
      <c r="BJ2226" t="e">
        <f>+VLOOKUP(AH2226,Sheet4!A:A,1,FALSE())</f>
        <v>#N/A</v>
      </c>
      <c r="BO2226" s="62">
        <v>316</v>
      </c>
      <c r="BP2226" t="s">
        <v>1163</v>
      </c>
    </row>
    <row r="2227" spans="1:68" ht="12.75" customHeight="1" x14ac:dyDescent="0.3">
      <c r="A2227" s="60">
        <v>46114</v>
      </c>
      <c r="B2227" t="s">
        <v>80</v>
      </c>
      <c r="F2227">
        <v>25</v>
      </c>
      <c r="G2227">
        <v>25</v>
      </c>
      <c r="H2227">
        <v>3975</v>
      </c>
      <c r="I2227">
        <v>3975</v>
      </c>
      <c r="J2227" s="22">
        <v>3950</v>
      </c>
      <c r="S2227" t="s">
        <v>81</v>
      </c>
      <c r="W2227">
        <v>2601235</v>
      </c>
      <c r="X2227" t="s">
        <v>1160</v>
      </c>
      <c r="Y2227" t="s">
        <v>169</v>
      </c>
      <c r="Z2227" t="s">
        <v>551</v>
      </c>
      <c r="AA2227" t="s">
        <v>1161</v>
      </c>
      <c r="AH2227" t="s">
        <v>1160</v>
      </c>
      <c r="AI2227" t="s">
        <v>1162</v>
      </c>
      <c r="AJ2227" t="s">
        <v>554</v>
      </c>
      <c r="AK2227" t="s">
        <v>555</v>
      </c>
      <c r="AO2227">
        <v>260001</v>
      </c>
      <c r="BE2227" s="64">
        <v>25</v>
      </c>
      <c r="BG2227">
        <f t="shared" si="149"/>
        <v>25</v>
      </c>
      <c r="BH2227" s="22">
        <f t="shared" si="150"/>
        <v>-3950</v>
      </c>
      <c r="BI2227" s="65" t="s">
        <v>100</v>
      </c>
      <c r="BJ2227" t="e">
        <f>+VLOOKUP(AH2227,Sheet4!A:A,1,FALSE())</f>
        <v>#N/A</v>
      </c>
      <c r="BO2227" s="62">
        <v>3950</v>
      </c>
      <c r="BP2227" t="s">
        <v>1163</v>
      </c>
    </row>
    <row r="2228" spans="1:68" ht="12.75" customHeight="1" x14ac:dyDescent="0.3">
      <c r="A2228" s="60">
        <v>46114</v>
      </c>
      <c r="B2228" t="s">
        <v>63</v>
      </c>
      <c r="F2228">
        <v>750</v>
      </c>
      <c r="G2228">
        <v>750</v>
      </c>
      <c r="H2228" s="22">
        <v>750</v>
      </c>
      <c r="I2228" s="22">
        <v>750</v>
      </c>
      <c r="J2228" s="22">
        <f t="shared" ref="J2228:J2237" si="151">I2228-G2228</f>
        <v>0</v>
      </c>
      <c r="K2228" t="s">
        <v>64</v>
      </c>
      <c r="L2228" s="22"/>
      <c r="M2228" s="22"/>
      <c r="S2228" t="s">
        <v>65</v>
      </c>
      <c r="W2228">
        <v>2601236</v>
      </c>
      <c r="X2228" t="s">
        <v>1164</v>
      </c>
      <c r="Y2228" t="s">
        <v>144</v>
      </c>
      <c r="Z2228" t="s">
        <v>144</v>
      </c>
      <c r="AA2228" t="s">
        <v>1165</v>
      </c>
      <c r="AH2228" t="s">
        <v>1164</v>
      </c>
      <c r="AI2228" t="s">
        <v>1166</v>
      </c>
      <c r="AJ2228" t="s">
        <v>768</v>
      </c>
      <c r="AK2228" t="s">
        <v>769</v>
      </c>
      <c r="AO2228">
        <v>260001</v>
      </c>
      <c r="BC2228" s="22">
        <v>0</v>
      </c>
      <c r="BG2228">
        <f t="shared" si="149"/>
        <v>0</v>
      </c>
      <c r="BH2228" s="22">
        <f t="shared" si="150"/>
        <v>-750</v>
      </c>
      <c r="BI2228" s="61" t="s">
        <v>72</v>
      </c>
      <c r="BJ2228" t="e">
        <f>+VLOOKUP(AH2228,Sheet4!A:A,1,FALSE())</f>
        <v>#N/A</v>
      </c>
      <c r="BO2228" s="62">
        <f t="shared" ref="BO2228:BO2237" si="152">+I2228+-H2228</f>
        <v>0</v>
      </c>
      <c r="BP2228" t="s">
        <v>1167</v>
      </c>
    </row>
    <row r="2229" spans="1:68" ht="12.75" customHeight="1" x14ac:dyDescent="0.3">
      <c r="A2229" s="60">
        <v>46114</v>
      </c>
      <c r="B2229" t="s">
        <v>63</v>
      </c>
      <c r="F2229">
        <v>960</v>
      </c>
      <c r="G2229">
        <v>960</v>
      </c>
      <c r="H2229" s="22">
        <v>975</v>
      </c>
      <c r="I2229" s="22">
        <v>975</v>
      </c>
      <c r="J2229" s="22">
        <f t="shared" si="151"/>
        <v>15</v>
      </c>
      <c r="K2229" t="s">
        <v>64</v>
      </c>
      <c r="L2229" s="22"/>
      <c r="M2229" s="22"/>
      <c r="S2229" t="s">
        <v>65</v>
      </c>
      <c r="W2229">
        <v>2601236</v>
      </c>
      <c r="X2229" t="s">
        <v>1164</v>
      </c>
      <c r="Y2229" t="s">
        <v>144</v>
      </c>
      <c r="Z2229" t="s">
        <v>144</v>
      </c>
      <c r="AA2229" t="s">
        <v>1168</v>
      </c>
      <c r="AH2229" t="s">
        <v>1164</v>
      </c>
      <c r="AI2229" t="s">
        <v>1166</v>
      </c>
      <c r="AJ2229" t="s">
        <v>768</v>
      </c>
      <c r="AK2229" t="s">
        <v>769</v>
      </c>
      <c r="AO2229">
        <v>260001</v>
      </c>
      <c r="BC2229" s="22">
        <v>15</v>
      </c>
      <c r="BG2229">
        <f t="shared" si="149"/>
        <v>0</v>
      </c>
      <c r="BH2229" s="22">
        <f t="shared" si="150"/>
        <v>-975</v>
      </c>
      <c r="BI2229" s="61" t="s">
        <v>72</v>
      </c>
      <c r="BJ2229" t="e">
        <f>+VLOOKUP(AH2229,Sheet4!A:A,1,FALSE())</f>
        <v>#N/A</v>
      </c>
      <c r="BO2229" s="62">
        <f t="shared" si="152"/>
        <v>0</v>
      </c>
      <c r="BP2229" t="s">
        <v>1167</v>
      </c>
    </row>
    <row r="2230" spans="1:68" ht="12.75" customHeight="1" x14ac:dyDescent="0.3">
      <c r="A2230" s="60">
        <v>46114</v>
      </c>
      <c r="B2230" t="s">
        <v>74</v>
      </c>
      <c r="F2230" s="63">
        <v>50</v>
      </c>
      <c r="G2230">
        <v>25</v>
      </c>
      <c r="H2230" s="22">
        <v>50</v>
      </c>
      <c r="I2230" s="22">
        <v>50</v>
      </c>
      <c r="J2230" s="22">
        <f t="shared" si="151"/>
        <v>25</v>
      </c>
      <c r="L2230" s="22"/>
      <c r="M2230" s="22"/>
      <c r="S2230" t="s">
        <v>75</v>
      </c>
      <c r="W2230">
        <v>2601236</v>
      </c>
      <c r="X2230" t="s">
        <v>1164</v>
      </c>
      <c r="Y2230" t="s">
        <v>144</v>
      </c>
      <c r="Z2230" t="s">
        <v>144</v>
      </c>
      <c r="AA2230" t="s">
        <v>1165</v>
      </c>
      <c r="AH2230" t="s">
        <v>1164</v>
      </c>
      <c r="AI2230" t="s">
        <v>1166</v>
      </c>
      <c r="AJ2230" t="s">
        <v>768</v>
      </c>
      <c r="AK2230" t="s">
        <v>769</v>
      </c>
      <c r="AO2230">
        <v>260001</v>
      </c>
      <c r="BC2230" s="22">
        <v>0</v>
      </c>
      <c r="BG2230">
        <f t="shared" si="149"/>
        <v>0</v>
      </c>
      <c r="BH2230" s="22">
        <f t="shared" si="150"/>
        <v>-50</v>
      </c>
      <c r="BI2230" s="61" t="s">
        <v>72</v>
      </c>
      <c r="BJ2230" t="e">
        <f>+VLOOKUP(AH2230,Sheet4!A:A,1,FALSE())</f>
        <v>#N/A</v>
      </c>
      <c r="BO2230" s="62">
        <f t="shared" si="152"/>
        <v>0</v>
      </c>
      <c r="BP2230" t="s">
        <v>1167</v>
      </c>
    </row>
    <row r="2231" spans="1:68" ht="12.75" customHeight="1" x14ac:dyDescent="0.3">
      <c r="A2231" s="60">
        <v>46114</v>
      </c>
      <c r="B2231" t="s">
        <v>74</v>
      </c>
      <c r="F2231" s="63">
        <v>64</v>
      </c>
      <c r="G2231">
        <v>32</v>
      </c>
      <c r="H2231" s="22">
        <v>65</v>
      </c>
      <c r="I2231" s="22">
        <v>65</v>
      </c>
      <c r="J2231" s="22">
        <f t="shared" si="151"/>
        <v>33</v>
      </c>
      <c r="L2231" s="22"/>
      <c r="M2231" s="22"/>
      <c r="S2231" t="s">
        <v>75</v>
      </c>
      <c r="W2231">
        <v>2601236</v>
      </c>
      <c r="X2231" t="s">
        <v>1164</v>
      </c>
      <c r="Y2231" t="s">
        <v>144</v>
      </c>
      <c r="Z2231" t="s">
        <v>144</v>
      </c>
      <c r="AA2231" t="s">
        <v>1168</v>
      </c>
      <c r="AH2231" t="s">
        <v>1164</v>
      </c>
      <c r="AI2231" t="s">
        <v>1166</v>
      </c>
      <c r="AJ2231" t="s">
        <v>768</v>
      </c>
      <c r="AK2231" t="s">
        <v>769</v>
      </c>
      <c r="AO2231">
        <v>260001</v>
      </c>
      <c r="BC2231" s="22">
        <v>1</v>
      </c>
      <c r="BG2231">
        <f t="shared" si="149"/>
        <v>0</v>
      </c>
      <c r="BH2231" s="22">
        <f t="shared" si="150"/>
        <v>-65</v>
      </c>
      <c r="BI2231" s="61" t="s">
        <v>72</v>
      </c>
      <c r="BJ2231" t="e">
        <f>+VLOOKUP(AH2231,Sheet4!A:A,1,FALSE())</f>
        <v>#N/A</v>
      </c>
      <c r="BO2231" s="62">
        <f t="shared" si="152"/>
        <v>0</v>
      </c>
      <c r="BP2231" t="s">
        <v>1167</v>
      </c>
    </row>
    <row r="2232" spans="1:68" ht="12.75" customHeight="1" x14ac:dyDescent="0.3">
      <c r="A2232" s="60">
        <v>46114</v>
      </c>
      <c r="B2232" t="s">
        <v>76</v>
      </c>
      <c r="F2232">
        <v>1000</v>
      </c>
      <c r="G2232">
        <v>1000</v>
      </c>
      <c r="H2232" s="22">
        <v>1000</v>
      </c>
      <c r="I2232" s="22">
        <v>1000</v>
      </c>
      <c r="J2232" s="22">
        <f t="shared" si="151"/>
        <v>0</v>
      </c>
      <c r="L2232" s="22"/>
      <c r="M2232" s="22"/>
      <c r="S2232" t="s">
        <v>77</v>
      </c>
      <c r="W2232">
        <v>2601236</v>
      </c>
      <c r="X2232" t="s">
        <v>1164</v>
      </c>
      <c r="Y2232" t="s">
        <v>144</v>
      </c>
      <c r="Z2232" t="s">
        <v>144</v>
      </c>
      <c r="AA2232" t="s">
        <v>1165</v>
      </c>
      <c r="AH2232" t="s">
        <v>1164</v>
      </c>
      <c r="AI2232" t="s">
        <v>1166</v>
      </c>
      <c r="AJ2232" t="s">
        <v>768</v>
      </c>
      <c r="AK2232" t="s">
        <v>769</v>
      </c>
      <c r="AO2232">
        <v>260001</v>
      </c>
      <c r="BC2232" s="22">
        <v>0</v>
      </c>
      <c r="BG2232">
        <f t="shared" si="149"/>
        <v>0</v>
      </c>
      <c r="BH2232" s="22">
        <f t="shared" si="150"/>
        <v>-1000</v>
      </c>
      <c r="BI2232" s="61" t="s">
        <v>72</v>
      </c>
      <c r="BJ2232" t="e">
        <f>+VLOOKUP(AH2232,Sheet4!A:A,1,FALSE())</f>
        <v>#N/A</v>
      </c>
      <c r="BO2232" s="62">
        <f t="shared" si="152"/>
        <v>0</v>
      </c>
      <c r="BP2232" t="s">
        <v>1167</v>
      </c>
    </row>
    <row r="2233" spans="1:68" ht="12.75" customHeight="1" x14ac:dyDescent="0.3">
      <c r="A2233" s="60">
        <v>46114</v>
      </c>
      <c r="B2233" t="s">
        <v>76</v>
      </c>
      <c r="F2233">
        <v>1280</v>
      </c>
      <c r="G2233">
        <v>1280</v>
      </c>
      <c r="H2233" s="22">
        <v>1300</v>
      </c>
      <c r="I2233" s="22">
        <v>1300</v>
      </c>
      <c r="J2233" s="22">
        <f t="shared" si="151"/>
        <v>20</v>
      </c>
      <c r="L2233" s="22"/>
      <c r="M2233" s="22"/>
      <c r="S2233" t="s">
        <v>77</v>
      </c>
      <c r="W2233">
        <v>2601236</v>
      </c>
      <c r="X2233" t="s">
        <v>1164</v>
      </c>
      <c r="Y2233" t="s">
        <v>144</v>
      </c>
      <c r="Z2233" t="s">
        <v>144</v>
      </c>
      <c r="AA2233" t="s">
        <v>1168</v>
      </c>
      <c r="AH2233" t="s">
        <v>1164</v>
      </c>
      <c r="AI2233" t="s">
        <v>1166</v>
      </c>
      <c r="AJ2233" t="s">
        <v>768</v>
      </c>
      <c r="AK2233" t="s">
        <v>769</v>
      </c>
      <c r="AO2233">
        <v>260001</v>
      </c>
      <c r="BC2233" s="22">
        <v>20</v>
      </c>
      <c r="BG2233">
        <f t="shared" si="149"/>
        <v>0</v>
      </c>
      <c r="BH2233" s="22">
        <f t="shared" si="150"/>
        <v>-1300</v>
      </c>
      <c r="BI2233" s="61" t="s">
        <v>72</v>
      </c>
      <c r="BJ2233" t="e">
        <f>+VLOOKUP(AH2233,Sheet4!A:A,1,FALSE())</f>
        <v>#N/A</v>
      </c>
      <c r="BO2233" s="62">
        <f t="shared" si="152"/>
        <v>0</v>
      </c>
      <c r="BP2233" t="s">
        <v>1167</v>
      </c>
    </row>
    <row r="2234" spans="1:68" ht="12.75" customHeight="1" x14ac:dyDescent="0.3">
      <c r="A2234" s="60">
        <v>46114</v>
      </c>
      <c r="B2234" t="s">
        <v>78</v>
      </c>
      <c r="F2234" s="63">
        <v>50</v>
      </c>
      <c r="G2234">
        <v>25</v>
      </c>
      <c r="H2234" s="22">
        <v>50</v>
      </c>
      <c r="I2234" s="22">
        <v>50</v>
      </c>
      <c r="J2234" s="22">
        <f t="shared" si="151"/>
        <v>25</v>
      </c>
      <c r="L2234" s="22"/>
      <c r="M2234" s="22"/>
      <c r="S2234" t="s">
        <v>79</v>
      </c>
      <c r="W2234">
        <v>2601236</v>
      </c>
      <c r="X2234" t="s">
        <v>1164</v>
      </c>
      <c r="Y2234" t="s">
        <v>144</v>
      </c>
      <c r="Z2234" t="s">
        <v>144</v>
      </c>
      <c r="AA2234" t="s">
        <v>1165</v>
      </c>
      <c r="AH2234" t="s">
        <v>1164</v>
      </c>
      <c r="AI2234" t="s">
        <v>1166</v>
      </c>
      <c r="AJ2234" t="s">
        <v>768</v>
      </c>
      <c r="AK2234" t="s">
        <v>769</v>
      </c>
      <c r="AO2234">
        <v>260001</v>
      </c>
      <c r="BC2234" s="22">
        <v>0</v>
      </c>
      <c r="BG2234">
        <f t="shared" si="149"/>
        <v>0</v>
      </c>
      <c r="BH2234" s="22">
        <f t="shared" si="150"/>
        <v>-50</v>
      </c>
      <c r="BI2234" s="61" t="s">
        <v>72</v>
      </c>
      <c r="BJ2234" t="e">
        <f>+VLOOKUP(AH2234,Sheet4!A:A,1,FALSE())</f>
        <v>#N/A</v>
      </c>
      <c r="BO2234" s="62">
        <f t="shared" si="152"/>
        <v>0</v>
      </c>
      <c r="BP2234" t="s">
        <v>1167</v>
      </c>
    </row>
    <row r="2235" spans="1:68" ht="12.75" customHeight="1" x14ac:dyDescent="0.3">
      <c r="A2235" s="60">
        <v>46114</v>
      </c>
      <c r="B2235" t="s">
        <v>78</v>
      </c>
      <c r="F2235" s="63">
        <v>64</v>
      </c>
      <c r="G2235">
        <v>32</v>
      </c>
      <c r="H2235" s="22">
        <v>65</v>
      </c>
      <c r="I2235" s="22">
        <v>65</v>
      </c>
      <c r="J2235" s="22">
        <f t="shared" si="151"/>
        <v>33</v>
      </c>
      <c r="L2235" s="22"/>
      <c r="M2235" s="22"/>
      <c r="S2235" t="s">
        <v>79</v>
      </c>
      <c r="W2235">
        <v>2601236</v>
      </c>
      <c r="X2235" t="s">
        <v>1164</v>
      </c>
      <c r="Y2235" t="s">
        <v>144</v>
      </c>
      <c r="Z2235" t="s">
        <v>144</v>
      </c>
      <c r="AA2235" t="s">
        <v>1168</v>
      </c>
      <c r="AH2235" t="s">
        <v>1164</v>
      </c>
      <c r="AI2235" t="s">
        <v>1166</v>
      </c>
      <c r="AJ2235" t="s">
        <v>768</v>
      </c>
      <c r="AK2235" t="s">
        <v>769</v>
      </c>
      <c r="AO2235">
        <v>260001</v>
      </c>
      <c r="BC2235" s="22">
        <v>1</v>
      </c>
      <c r="BG2235">
        <f t="shared" si="149"/>
        <v>0</v>
      </c>
      <c r="BH2235" s="22">
        <f t="shared" si="150"/>
        <v>-65</v>
      </c>
      <c r="BI2235" s="61" t="s">
        <v>72</v>
      </c>
      <c r="BJ2235" t="e">
        <f>+VLOOKUP(AH2235,Sheet4!A:A,1,FALSE())</f>
        <v>#N/A</v>
      </c>
      <c r="BO2235" s="62">
        <f t="shared" si="152"/>
        <v>0</v>
      </c>
      <c r="BP2235" t="s">
        <v>1167</v>
      </c>
    </row>
    <row r="2236" spans="1:68" ht="12.75" customHeight="1" x14ac:dyDescent="0.3">
      <c r="A2236" s="60">
        <v>46114</v>
      </c>
      <c r="B2236" t="s">
        <v>80</v>
      </c>
      <c r="F2236">
        <v>625</v>
      </c>
      <c r="G2236">
        <v>625</v>
      </c>
      <c r="H2236" s="22">
        <v>625</v>
      </c>
      <c r="I2236" s="22">
        <v>625</v>
      </c>
      <c r="J2236" s="22">
        <f t="shared" si="151"/>
        <v>0</v>
      </c>
      <c r="L2236" s="22"/>
      <c r="M2236" s="22"/>
      <c r="S2236" t="s">
        <v>81</v>
      </c>
      <c r="W2236">
        <v>2601236</v>
      </c>
      <c r="X2236" t="s">
        <v>1164</v>
      </c>
      <c r="Y2236" t="s">
        <v>144</v>
      </c>
      <c r="Z2236" t="s">
        <v>144</v>
      </c>
      <c r="AA2236" t="s">
        <v>1165</v>
      </c>
      <c r="AH2236" t="s">
        <v>1164</v>
      </c>
      <c r="AI2236" t="s">
        <v>1166</v>
      </c>
      <c r="AJ2236" t="s">
        <v>768</v>
      </c>
      <c r="AK2236" t="s">
        <v>769</v>
      </c>
      <c r="AO2236">
        <v>260001</v>
      </c>
      <c r="BC2236" s="22">
        <v>0</v>
      </c>
      <c r="BG2236">
        <f t="shared" si="149"/>
        <v>0</v>
      </c>
      <c r="BH2236" s="22">
        <f t="shared" si="150"/>
        <v>-625</v>
      </c>
      <c r="BI2236" s="61" t="s">
        <v>72</v>
      </c>
      <c r="BJ2236" t="e">
        <f>+VLOOKUP(AH2236,Sheet4!A:A,1,FALSE())</f>
        <v>#N/A</v>
      </c>
      <c r="BO2236" s="62">
        <f t="shared" si="152"/>
        <v>0</v>
      </c>
      <c r="BP2236" t="s">
        <v>1167</v>
      </c>
    </row>
    <row r="2237" spans="1:68" ht="12.75" customHeight="1" x14ac:dyDescent="0.3">
      <c r="A2237" s="60">
        <v>46114</v>
      </c>
      <c r="B2237" t="s">
        <v>80</v>
      </c>
      <c r="F2237">
        <v>800</v>
      </c>
      <c r="G2237">
        <v>800</v>
      </c>
      <c r="H2237" s="22">
        <v>812.5</v>
      </c>
      <c r="I2237" s="22">
        <v>812.5</v>
      </c>
      <c r="J2237" s="22">
        <f t="shared" si="151"/>
        <v>12.5</v>
      </c>
      <c r="L2237" s="22"/>
      <c r="M2237" s="22"/>
      <c r="S2237" t="s">
        <v>81</v>
      </c>
      <c r="W2237">
        <v>2601236</v>
      </c>
      <c r="X2237" t="s">
        <v>1164</v>
      </c>
      <c r="Y2237" t="s">
        <v>144</v>
      </c>
      <c r="Z2237" t="s">
        <v>144</v>
      </c>
      <c r="AA2237" t="s">
        <v>1168</v>
      </c>
      <c r="AH2237" t="s">
        <v>1164</v>
      </c>
      <c r="AI2237" t="s">
        <v>1166</v>
      </c>
      <c r="AJ2237" t="s">
        <v>768</v>
      </c>
      <c r="AK2237" t="s">
        <v>769</v>
      </c>
      <c r="AO2237">
        <v>260001</v>
      </c>
      <c r="BC2237" s="22">
        <v>12.5</v>
      </c>
      <c r="BG2237">
        <f t="shared" si="149"/>
        <v>0</v>
      </c>
      <c r="BH2237" s="22">
        <f t="shared" si="150"/>
        <v>-812.5</v>
      </c>
      <c r="BI2237" s="61" t="s">
        <v>72</v>
      </c>
      <c r="BJ2237" t="e">
        <f>+VLOOKUP(AH2237,Sheet4!A:A,1,FALSE())</f>
        <v>#N/A</v>
      </c>
      <c r="BO2237" s="62">
        <f t="shared" si="152"/>
        <v>0</v>
      </c>
      <c r="BP2237" t="s">
        <v>1167</v>
      </c>
    </row>
    <row r="2238" spans="1:68" ht="12.75" customHeight="1" x14ac:dyDescent="0.3">
      <c r="A2238" s="60">
        <v>46114</v>
      </c>
      <c r="B2238" t="s">
        <v>63</v>
      </c>
      <c r="F2238">
        <v>8400</v>
      </c>
      <c r="G2238">
        <v>8400</v>
      </c>
      <c r="H2238">
        <v>630</v>
      </c>
      <c r="I2238">
        <v>630</v>
      </c>
      <c r="J2238" s="22">
        <v>-7770</v>
      </c>
      <c r="K2238" t="s">
        <v>64</v>
      </c>
      <c r="S2238" t="s">
        <v>65</v>
      </c>
      <c r="W2238">
        <v>2601237</v>
      </c>
      <c r="X2238" t="s">
        <v>1169</v>
      </c>
      <c r="Y2238" t="s">
        <v>95</v>
      </c>
      <c r="Z2238" t="s">
        <v>96</v>
      </c>
      <c r="AA2238" t="s">
        <v>1170</v>
      </c>
      <c r="AH2238" t="s">
        <v>1169</v>
      </c>
      <c r="AI2238" t="s">
        <v>1171</v>
      </c>
      <c r="AJ2238" t="s">
        <v>99</v>
      </c>
      <c r="AK2238">
        <v>847870520</v>
      </c>
      <c r="AO2238">
        <v>260001</v>
      </c>
      <c r="BF2238" s="64">
        <v>8400</v>
      </c>
      <c r="BG2238">
        <f t="shared" si="149"/>
        <v>0</v>
      </c>
      <c r="BH2238" s="22">
        <f t="shared" si="150"/>
        <v>-630</v>
      </c>
      <c r="BI2238" s="66" t="s">
        <v>72</v>
      </c>
      <c r="BJ2238" t="e">
        <f>+VLOOKUP(AH2238,Sheet4!A:A,1,FALSE())</f>
        <v>#N/A</v>
      </c>
      <c r="BO2238" s="62">
        <v>-7770</v>
      </c>
      <c r="BP2238" t="s">
        <v>1172</v>
      </c>
    </row>
    <row r="2239" spans="1:68" ht="12.75" customHeight="1" x14ac:dyDescent="0.3">
      <c r="A2239" s="60">
        <v>46114</v>
      </c>
      <c r="B2239" t="s">
        <v>63</v>
      </c>
      <c r="F2239">
        <v>3900</v>
      </c>
      <c r="G2239">
        <v>3900</v>
      </c>
      <c r="H2239">
        <v>300</v>
      </c>
      <c r="I2239">
        <v>300</v>
      </c>
      <c r="J2239" s="22">
        <v>-3600</v>
      </c>
      <c r="K2239" t="s">
        <v>64</v>
      </c>
      <c r="S2239" t="s">
        <v>65</v>
      </c>
      <c r="W2239">
        <v>2601237</v>
      </c>
      <c r="X2239" t="s">
        <v>1169</v>
      </c>
      <c r="Y2239" t="s">
        <v>95</v>
      </c>
      <c r="Z2239" t="s">
        <v>96</v>
      </c>
      <c r="AA2239" t="s">
        <v>1173</v>
      </c>
      <c r="AH2239" t="s">
        <v>1169</v>
      </c>
      <c r="AI2239" t="s">
        <v>1171</v>
      </c>
      <c r="AJ2239" t="s">
        <v>99</v>
      </c>
      <c r="AK2239">
        <v>847870520</v>
      </c>
      <c r="AO2239">
        <v>260001</v>
      </c>
      <c r="BF2239" s="64">
        <v>3900</v>
      </c>
      <c r="BG2239">
        <f t="shared" si="149"/>
        <v>0</v>
      </c>
      <c r="BH2239" s="22">
        <f t="shared" si="150"/>
        <v>-300</v>
      </c>
      <c r="BI2239" s="66" t="s">
        <v>72</v>
      </c>
      <c r="BJ2239" t="e">
        <f>+VLOOKUP(AH2239,Sheet4!A:A,1,FALSE())</f>
        <v>#N/A</v>
      </c>
      <c r="BO2239" s="62">
        <v>-3600</v>
      </c>
      <c r="BP2239" t="s">
        <v>1172</v>
      </c>
    </row>
    <row r="2240" spans="1:68" ht="12.75" customHeight="1" x14ac:dyDescent="0.3">
      <c r="A2240" s="60">
        <v>46114</v>
      </c>
      <c r="B2240" t="s">
        <v>63</v>
      </c>
      <c r="F2240">
        <v>3300</v>
      </c>
      <c r="G2240">
        <v>3300</v>
      </c>
      <c r="H2240">
        <v>255</v>
      </c>
      <c r="I2240">
        <v>255</v>
      </c>
      <c r="J2240" s="22">
        <v>-3045</v>
      </c>
      <c r="K2240" t="s">
        <v>64</v>
      </c>
      <c r="S2240" t="s">
        <v>65</v>
      </c>
      <c r="W2240">
        <v>2601237</v>
      </c>
      <c r="X2240" t="s">
        <v>1169</v>
      </c>
      <c r="Y2240" t="s">
        <v>95</v>
      </c>
      <c r="Z2240" t="s">
        <v>96</v>
      </c>
      <c r="AA2240" t="s">
        <v>1174</v>
      </c>
      <c r="AH2240" t="s">
        <v>1169</v>
      </c>
      <c r="AI2240" t="s">
        <v>1171</v>
      </c>
      <c r="AJ2240" t="s">
        <v>99</v>
      </c>
      <c r="AK2240">
        <v>847870520</v>
      </c>
      <c r="AO2240">
        <v>260001</v>
      </c>
      <c r="BF2240" s="64">
        <v>3300</v>
      </c>
      <c r="BG2240">
        <f t="shared" si="149"/>
        <v>0</v>
      </c>
      <c r="BH2240" s="22">
        <f t="shared" si="150"/>
        <v>-255</v>
      </c>
      <c r="BI2240" s="66" t="s">
        <v>72</v>
      </c>
      <c r="BJ2240" t="e">
        <f>+VLOOKUP(AH2240,Sheet4!A:A,1,FALSE())</f>
        <v>#N/A</v>
      </c>
      <c r="BO2240" s="62">
        <v>-3045</v>
      </c>
      <c r="BP2240" t="s">
        <v>1172</v>
      </c>
    </row>
    <row r="2241" spans="1:68" ht="12.75" customHeight="1" x14ac:dyDescent="0.3">
      <c r="A2241" s="60">
        <v>46114</v>
      </c>
      <c r="B2241" t="s">
        <v>74</v>
      </c>
      <c r="F2241" s="63">
        <v>560</v>
      </c>
      <c r="G2241">
        <v>280</v>
      </c>
      <c r="H2241">
        <v>42</v>
      </c>
      <c r="I2241">
        <v>42</v>
      </c>
      <c r="J2241" s="22">
        <v>-518</v>
      </c>
      <c r="S2241" t="s">
        <v>75</v>
      </c>
      <c r="W2241">
        <v>2601237</v>
      </c>
      <c r="X2241" t="s">
        <v>1169</v>
      </c>
      <c r="Y2241" t="s">
        <v>95</v>
      </c>
      <c r="Z2241" t="s">
        <v>96</v>
      </c>
      <c r="AA2241" t="s">
        <v>1170</v>
      </c>
      <c r="AH2241" t="s">
        <v>1169</v>
      </c>
      <c r="AI2241" t="s">
        <v>1171</v>
      </c>
      <c r="AJ2241" t="s">
        <v>99</v>
      </c>
      <c r="AK2241">
        <v>847870520</v>
      </c>
      <c r="AO2241">
        <v>260001</v>
      </c>
      <c r="BG2241">
        <f t="shared" si="149"/>
        <v>0</v>
      </c>
      <c r="BH2241" s="22">
        <f t="shared" si="150"/>
        <v>-42</v>
      </c>
      <c r="BI2241" s="61" t="s">
        <v>72</v>
      </c>
      <c r="BJ2241" t="e">
        <f>+VLOOKUP(AH2241,Sheet4!A:A,1,FALSE())</f>
        <v>#N/A</v>
      </c>
      <c r="BO2241" s="62">
        <v>-518</v>
      </c>
      <c r="BP2241" t="s">
        <v>1172</v>
      </c>
    </row>
    <row r="2242" spans="1:68" ht="12.75" customHeight="1" x14ac:dyDescent="0.3">
      <c r="A2242" s="60">
        <v>46114</v>
      </c>
      <c r="B2242" t="s">
        <v>74</v>
      </c>
      <c r="F2242" s="63">
        <v>260</v>
      </c>
      <c r="G2242">
        <v>130</v>
      </c>
      <c r="H2242">
        <v>20</v>
      </c>
      <c r="I2242">
        <v>20</v>
      </c>
      <c r="J2242" s="22">
        <v>-240</v>
      </c>
      <c r="S2242" t="s">
        <v>75</v>
      </c>
      <c r="W2242">
        <v>2601237</v>
      </c>
      <c r="X2242" t="s">
        <v>1169</v>
      </c>
      <c r="Y2242" t="s">
        <v>95</v>
      </c>
      <c r="Z2242" t="s">
        <v>96</v>
      </c>
      <c r="AA2242" t="s">
        <v>1173</v>
      </c>
      <c r="AH2242" t="s">
        <v>1169</v>
      </c>
      <c r="AI2242" t="s">
        <v>1171</v>
      </c>
      <c r="AJ2242" t="s">
        <v>99</v>
      </c>
      <c r="AK2242">
        <v>847870520</v>
      </c>
      <c r="AO2242">
        <v>260001</v>
      </c>
      <c r="BG2242">
        <f t="shared" ref="BG2242:BG2305" si="153">+BD2242+BE2242</f>
        <v>0</v>
      </c>
      <c r="BH2242" s="22">
        <f t="shared" ref="BH2242:BH2305" si="154">+BG2242-I2242</f>
        <v>-20</v>
      </c>
      <c r="BI2242" s="61" t="s">
        <v>72</v>
      </c>
      <c r="BJ2242" t="e">
        <f>+VLOOKUP(AH2242,Sheet4!A:A,1,FALSE())</f>
        <v>#N/A</v>
      </c>
      <c r="BO2242" s="62">
        <v>-240</v>
      </c>
      <c r="BP2242" t="s">
        <v>1172</v>
      </c>
    </row>
    <row r="2243" spans="1:68" ht="12.75" customHeight="1" x14ac:dyDescent="0.3">
      <c r="A2243" s="60">
        <v>46114</v>
      </c>
      <c r="B2243" t="s">
        <v>74</v>
      </c>
      <c r="F2243" s="63">
        <v>220</v>
      </c>
      <c r="G2243">
        <v>110</v>
      </c>
      <c r="H2243">
        <v>17</v>
      </c>
      <c r="I2243">
        <v>17</v>
      </c>
      <c r="J2243" s="22">
        <v>-203</v>
      </c>
      <c r="S2243" t="s">
        <v>75</v>
      </c>
      <c r="W2243">
        <v>2601237</v>
      </c>
      <c r="X2243" t="s">
        <v>1169</v>
      </c>
      <c r="Y2243" t="s">
        <v>95</v>
      </c>
      <c r="Z2243" t="s">
        <v>96</v>
      </c>
      <c r="AA2243" t="s">
        <v>1174</v>
      </c>
      <c r="AH2243" t="s">
        <v>1169</v>
      </c>
      <c r="AI2243" t="s">
        <v>1171</v>
      </c>
      <c r="AJ2243" t="s">
        <v>99</v>
      </c>
      <c r="AK2243">
        <v>847870520</v>
      </c>
      <c r="AO2243">
        <v>260001</v>
      </c>
      <c r="BG2243">
        <f t="shared" si="153"/>
        <v>0</v>
      </c>
      <c r="BH2243" s="22">
        <f t="shared" si="154"/>
        <v>-17</v>
      </c>
      <c r="BI2243" s="61" t="s">
        <v>72</v>
      </c>
      <c r="BJ2243" t="e">
        <f>+VLOOKUP(AH2243,Sheet4!A:A,1,FALSE())</f>
        <v>#N/A</v>
      </c>
      <c r="BO2243" s="62">
        <v>-203</v>
      </c>
      <c r="BP2243" t="s">
        <v>1172</v>
      </c>
    </row>
    <row r="2244" spans="1:68" ht="12.75" customHeight="1" x14ac:dyDescent="0.3">
      <c r="A2244" s="60">
        <v>46114</v>
      </c>
      <c r="B2244" t="s">
        <v>76</v>
      </c>
      <c r="F2244">
        <v>11200</v>
      </c>
      <c r="G2244">
        <v>11200</v>
      </c>
      <c r="H2244">
        <v>840</v>
      </c>
      <c r="I2244">
        <v>840</v>
      </c>
      <c r="J2244" s="22">
        <v>-10360</v>
      </c>
      <c r="S2244" t="s">
        <v>77</v>
      </c>
      <c r="W2244">
        <v>2601237</v>
      </c>
      <c r="X2244" t="s">
        <v>1169</v>
      </c>
      <c r="Y2244" t="s">
        <v>95</v>
      </c>
      <c r="Z2244" t="s">
        <v>96</v>
      </c>
      <c r="AA2244" t="s">
        <v>1170</v>
      </c>
      <c r="AH2244" t="s">
        <v>1169</v>
      </c>
      <c r="AI2244" t="s">
        <v>1171</v>
      </c>
      <c r="AJ2244" t="s">
        <v>99</v>
      </c>
      <c r="AK2244">
        <v>847870520</v>
      </c>
      <c r="AO2244">
        <v>260001</v>
      </c>
      <c r="BG2244">
        <f t="shared" si="153"/>
        <v>0</v>
      </c>
      <c r="BH2244" s="22">
        <f t="shared" si="154"/>
        <v>-840</v>
      </c>
      <c r="BI2244" s="61" t="s">
        <v>72</v>
      </c>
      <c r="BJ2244" t="e">
        <f>+VLOOKUP(AH2244,Sheet4!A:A,1,FALSE())</f>
        <v>#N/A</v>
      </c>
      <c r="BO2244" s="62">
        <v>-10360</v>
      </c>
      <c r="BP2244" t="s">
        <v>1172</v>
      </c>
    </row>
    <row r="2245" spans="1:68" ht="12.75" customHeight="1" x14ac:dyDescent="0.3">
      <c r="A2245" s="60">
        <v>46114</v>
      </c>
      <c r="B2245" t="s">
        <v>76</v>
      </c>
      <c r="F2245">
        <v>5200</v>
      </c>
      <c r="G2245">
        <v>5200</v>
      </c>
      <c r="H2245">
        <v>400</v>
      </c>
      <c r="I2245">
        <v>400</v>
      </c>
      <c r="J2245" s="22">
        <v>-4800</v>
      </c>
      <c r="S2245" t="s">
        <v>77</v>
      </c>
      <c r="W2245">
        <v>2601237</v>
      </c>
      <c r="X2245" t="s">
        <v>1169</v>
      </c>
      <c r="Y2245" t="s">
        <v>95</v>
      </c>
      <c r="Z2245" t="s">
        <v>96</v>
      </c>
      <c r="AA2245" t="s">
        <v>1173</v>
      </c>
      <c r="AH2245" t="s">
        <v>1169</v>
      </c>
      <c r="AI2245" t="s">
        <v>1171</v>
      </c>
      <c r="AJ2245" t="s">
        <v>99</v>
      </c>
      <c r="AK2245">
        <v>847870520</v>
      </c>
      <c r="AO2245">
        <v>260001</v>
      </c>
      <c r="BG2245">
        <f t="shared" si="153"/>
        <v>0</v>
      </c>
      <c r="BH2245" s="22">
        <f t="shared" si="154"/>
        <v>-400</v>
      </c>
      <c r="BI2245" s="61" t="s">
        <v>72</v>
      </c>
      <c r="BJ2245" t="e">
        <f>+VLOOKUP(AH2245,Sheet4!A:A,1,FALSE())</f>
        <v>#N/A</v>
      </c>
      <c r="BO2245" s="62">
        <v>-4800</v>
      </c>
      <c r="BP2245" t="s">
        <v>1172</v>
      </c>
    </row>
    <row r="2246" spans="1:68" ht="12.75" customHeight="1" x14ac:dyDescent="0.3">
      <c r="A2246" s="60">
        <v>46114</v>
      </c>
      <c r="B2246" t="s">
        <v>76</v>
      </c>
      <c r="F2246">
        <v>4400</v>
      </c>
      <c r="G2246">
        <v>4400</v>
      </c>
      <c r="H2246">
        <v>340</v>
      </c>
      <c r="I2246">
        <v>340</v>
      </c>
      <c r="J2246" s="22">
        <v>-4060</v>
      </c>
      <c r="S2246" t="s">
        <v>77</v>
      </c>
      <c r="W2246">
        <v>2601237</v>
      </c>
      <c r="X2246" t="s">
        <v>1169</v>
      </c>
      <c r="Y2246" t="s">
        <v>95</v>
      </c>
      <c r="Z2246" t="s">
        <v>96</v>
      </c>
      <c r="AA2246" t="s">
        <v>1174</v>
      </c>
      <c r="AH2246" t="s">
        <v>1169</v>
      </c>
      <c r="AI2246" t="s">
        <v>1171</v>
      </c>
      <c r="AJ2246" t="s">
        <v>99</v>
      </c>
      <c r="AK2246">
        <v>847870520</v>
      </c>
      <c r="AO2246">
        <v>260001</v>
      </c>
      <c r="BG2246">
        <f t="shared" si="153"/>
        <v>0</v>
      </c>
      <c r="BH2246" s="22">
        <f t="shared" si="154"/>
        <v>-340</v>
      </c>
      <c r="BI2246" s="61" t="s">
        <v>72</v>
      </c>
      <c r="BJ2246" t="e">
        <f>+VLOOKUP(AH2246,Sheet4!A:A,1,FALSE())</f>
        <v>#N/A</v>
      </c>
      <c r="BO2246" s="62">
        <v>-4060</v>
      </c>
      <c r="BP2246" t="s">
        <v>1172</v>
      </c>
    </row>
    <row r="2247" spans="1:68" ht="12.75" customHeight="1" x14ac:dyDescent="0.3">
      <c r="A2247" s="60">
        <v>46114</v>
      </c>
      <c r="B2247" t="s">
        <v>78</v>
      </c>
      <c r="F2247" s="63">
        <v>560</v>
      </c>
      <c r="G2247">
        <v>280</v>
      </c>
      <c r="H2247">
        <v>0</v>
      </c>
      <c r="I2247">
        <v>0</v>
      </c>
      <c r="J2247" s="22">
        <v>-560</v>
      </c>
      <c r="S2247" t="s">
        <v>79</v>
      </c>
      <c r="W2247">
        <v>2601237</v>
      </c>
      <c r="X2247" t="s">
        <v>1169</v>
      </c>
      <c r="Y2247" t="s">
        <v>95</v>
      </c>
      <c r="Z2247" t="s">
        <v>96</v>
      </c>
      <c r="AA2247" t="s">
        <v>1170</v>
      </c>
      <c r="AH2247" t="s">
        <v>1169</v>
      </c>
      <c r="AI2247" t="s">
        <v>1171</v>
      </c>
      <c r="AJ2247" t="s">
        <v>99</v>
      </c>
      <c r="AK2247">
        <v>847870520</v>
      </c>
      <c r="AO2247">
        <v>260001</v>
      </c>
      <c r="BG2247">
        <f t="shared" si="153"/>
        <v>0</v>
      </c>
      <c r="BH2247" s="22">
        <f t="shared" si="154"/>
        <v>0</v>
      </c>
      <c r="BI2247" s="61" t="s">
        <v>72</v>
      </c>
      <c r="BJ2247" t="e">
        <f>+VLOOKUP(AH2247,Sheet4!A:A,1,FALSE())</f>
        <v>#N/A</v>
      </c>
      <c r="BO2247" s="62">
        <v>-560</v>
      </c>
      <c r="BP2247" t="s">
        <v>1172</v>
      </c>
    </row>
    <row r="2248" spans="1:68" ht="12.75" customHeight="1" x14ac:dyDescent="0.3">
      <c r="A2248" s="60">
        <v>46114</v>
      </c>
      <c r="B2248" t="s">
        <v>78</v>
      </c>
      <c r="F2248" s="63">
        <v>260</v>
      </c>
      <c r="G2248">
        <v>130</v>
      </c>
      <c r="H2248">
        <v>0</v>
      </c>
      <c r="I2248">
        <v>0</v>
      </c>
      <c r="J2248" s="22">
        <v>-260</v>
      </c>
      <c r="S2248" t="s">
        <v>79</v>
      </c>
      <c r="W2248">
        <v>2601237</v>
      </c>
      <c r="X2248" t="s">
        <v>1169</v>
      </c>
      <c r="Y2248" t="s">
        <v>95</v>
      </c>
      <c r="Z2248" t="s">
        <v>96</v>
      </c>
      <c r="AA2248" t="s">
        <v>1173</v>
      </c>
      <c r="AH2248" t="s">
        <v>1169</v>
      </c>
      <c r="AI2248" t="s">
        <v>1171</v>
      </c>
      <c r="AJ2248" t="s">
        <v>99</v>
      </c>
      <c r="AK2248">
        <v>847870520</v>
      </c>
      <c r="AO2248">
        <v>260001</v>
      </c>
      <c r="BG2248">
        <f t="shared" si="153"/>
        <v>0</v>
      </c>
      <c r="BH2248" s="22">
        <f t="shared" si="154"/>
        <v>0</v>
      </c>
      <c r="BI2248" s="61" t="s">
        <v>72</v>
      </c>
      <c r="BJ2248" t="e">
        <f>+VLOOKUP(AH2248,Sheet4!A:A,1,FALSE())</f>
        <v>#N/A</v>
      </c>
      <c r="BO2248" s="62">
        <v>-260</v>
      </c>
      <c r="BP2248" t="s">
        <v>1172</v>
      </c>
    </row>
    <row r="2249" spans="1:68" ht="12.75" customHeight="1" x14ac:dyDescent="0.3">
      <c r="A2249" s="60">
        <v>46114</v>
      </c>
      <c r="B2249" t="s">
        <v>78</v>
      </c>
      <c r="F2249" s="63">
        <v>220</v>
      </c>
      <c r="G2249">
        <v>110</v>
      </c>
      <c r="H2249">
        <v>0</v>
      </c>
      <c r="I2249">
        <v>0</v>
      </c>
      <c r="J2249" s="22">
        <v>-220</v>
      </c>
      <c r="S2249" t="s">
        <v>79</v>
      </c>
      <c r="W2249">
        <v>2601237</v>
      </c>
      <c r="X2249" t="s">
        <v>1169</v>
      </c>
      <c r="Y2249" t="s">
        <v>95</v>
      </c>
      <c r="Z2249" t="s">
        <v>96</v>
      </c>
      <c r="AA2249" t="s">
        <v>1174</v>
      </c>
      <c r="AH2249" t="s">
        <v>1169</v>
      </c>
      <c r="AI2249" t="s">
        <v>1171</v>
      </c>
      <c r="AJ2249" t="s">
        <v>99</v>
      </c>
      <c r="AK2249">
        <v>847870520</v>
      </c>
      <c r="AO2249">
        <v>260001</v>
      </c>
      <c r="BG2249">
        <f t="shared" si="153"/>
        <v>0</v>
      </c>
      <c r="BH2249" s="22">
        <f t="shared" si="154"/>
        <v>0</v>
      </c>
      <c r="BI2249" s="61" t="s">
        <v>72</v>
      </c>
      <c r="BJ2249" t="e">
        <f>+VLOOKUP(AH2249,Sheet4!A:A,1,FALSE())</f>
        <v>#N/A</v>
      </c>
      <c r="BO2249" s="62">
        <v>-220</v>
      </c>
      <c r="BP2249" t="s">
        <v>1172</v>
      </c>
    </row>
    <row r="2250" spans="1:68" ht="12.75" customHeight="1" x14ac:dyDescent="0.3">
      <c r="A2250" s="60">
        <v>46114</v>
      </c>
      <c r="B2250" t="s">
        <v>80</v>
      </c>
      <c r="F2250">
        <v>7000</v>
      </c>
      <c r="G2250">
        <v>7000</v>
      </c>
      <c r="H2250">
        <v>0</v>
      </c>
      <c r="I2250">
        <v>0</v>
      </c>
      <c r="J2250" s="22">
        <v>-7000</v>
      </c>
      <c r="S2250" t="s">
        <v>81</v>
      </c>
      <c r="W2250">
        <v>2601237</v>
      </c>
      <c r="X2250" t="s">
        <v>1169</v>
      </c>
      <c r="Y2250" t="s">
        <v>95</v>
      </c>
      <c r="Z2250" t="s">
        <v>96</v>
      </c>
      <c r="AA2250" t="s">
        <v>1170</v>
      </c>
      <c r="AH2250" t="s">
        <v>1169</v>
      </c>
      <c r="AI2250" t="s">
        <v>1171</v>
      </c>
      <c r="AJ2250" t="s">
        <v>99</v>
      </c>
      <c r="AK2250">
        <v>847870520</v>
      </c>
      <c r="AO2250">
        <v>260001</v>
      </c>
      <c r="BD2250" s="64">
        <v>7000</v>
      </c>
      <c r="BG2250">
        <f t="shared" si="153"/>
        <v>7000</v>
      </c>
      <c r="BH2250" s="22">
        <f t="shared" si="154"/>
        <v>7000</v>
      </c>
      <c r="BI2250" s="67" t="s">
        <v>100</v>
      </c>
      <c r="BJ2250" t="e">
        <f>+VLOOKUP(AH2250,Sheet4!A:A,1,FALSE())</f>
        <v>#N/A</v>
      </c>
      <c r="BO2250" s="62">
        <v>-7000</v>
      </c>
      <c r="BP2250" t="s">
        <v>1172</v>
      </c>
    </row>
    <row r="2251" spans="1:68" ht="12.75" customHeight="1" x14ac:dyDescent="0.3">
      <c r="A2251" s="60">
        <v>46114</v>
      </c>
      <c r="B2251" t="s">
        <v>80</v>
      </c>
      <c r="F2251">
        <v>3250</v>
      </c>
      <c r="G2251">
        <v>3250</v>
      </c>
      <c r="H2251">
        <v>0</v>
      </c>
      <c r="I2251">
        <v>0</v>
      </c>
      <c r="J2251" s="22">
        <v>-3250</v>
      </c>
      <c r="S2251" t="s">
        <v>81</v>
      </c>
      <c r="W2251">
        <v>2601237</v>
      </c>
      <c r="X2251" t="s">
        <v>1169</v>
      </c>
      <c r="Y2251" t="s">
        <v>95</v>
      </c>
      <c r="Z2251" t="s">
        <v>96</v>
      </c>
      <c r="AA2251" t="s">
        <v>1173</v>
      </c>
      <c r="AH2251" t="s">
        <v>1169</v>
      </c>
      <c r="AI2251" t="s">
        <v>1171</v>
      </c>
      <c r="AJ2251" t="s">
        <v>99</v>
      </c>
      <c r="AK2251">
        <v>847870520</v>
      </c>
      <c r="AO2251">
        <v>260001</v>
      </c>
      <c r="BD2251" s="64">
        <v>3250</v>
      </c>
      <c r="BG2251">
        <f t="shared" si="153"/>
        <v>3250</v>
      </c>
      <c r="BH2251" s="22">
        <f t="shared" si="154"/>
        <v>3250</v>
      </c>
      <c r="BI2251" s="67" t="s">
        <v>100</v>
      </c>
      <c r="BJ2251" t="e">
        <f>+VLOOKUP(AH2251,Sheet4!A:A,1,FALSE())</f>
        <v>#N/A</v>
      </c>
      <c r="BO2251" s="62">
        <v>-3250</v>
      </c>
      <c r="BP2251" t="s">
        <v>1172</v>
      </c>
    </row>
    <row r="2252" spans="1:68" ht="12.75" customHeight="1" x14ac:dyDescent="0.3">
      <c r="A2252" s="60">
        <v>46114</v>
      </c>
      <c r="B2252" t="s">
        <v>80</v>
      </c>
      <c r="F2252">
        <v>2750</v>
      </c>
      <c r="G2252">
        <v>2750</v>
      </c>
      <c r="H2252">
        <v>0</v>
      </c>
      <c r="I2252">
        <v>0</v>
      </c>
      <c r="J2252" s="22">
        <v>-2750</v>
      </c>
      <c r="S2252" t="s">
        <v>81</v>
      </c>
      <c r="W2252">
        <v>2601237</v>
      </c>
      <c r="X2252" t="s">
        <v>1169</v>
      </c>
      <c r="Y2252" t="s">
        <v>95</v>
      </c>
      <c r="Z2252" t="s">
        <v>96</v>
      </c>
      <c r="AA2252" t="s">
        <v>1174</v>
      </c>
      <c r="AH2252" t="s">
        <v>1169</v>
      </c>
      <c r="AI2252" t="s">
        <v>1171</v>
      </c>
      <c r="AJ2252" t="s">
        <v>99</v>
      </c>
      <c r="AK2252">
        <v>847870520</v>
      </c>
      <c r="AO2252">
        <v>260001</v>
      </c>
      <c r="BD2252" s="64">
        <v>2750</v>
      </c>
      <c r="BG2252">
        <f t="shared" si="153"/>
        <v>2750</v>
      </c>
      <c r="BH2252" s="22">
        <f t="shared" si="154"/>
        <v>2750</v>
      </c>
      <c r="BI2252" s="67" t="s">
        <v>100</v>
      </c>
      <c r="BJ2252" t="e">
        <f>+VLOOKUP(AH2252,Sheet4!A:A,1,FALSE())</f>
        <v>#N/A</v>
      </c>
      <c r="BO2252" s="62">
        <v>-2750</v>
      </c>
      <c r="BP2252" t="s">
        <v>1172</v>
      </c>
    </row>
    <row r="2253" spans="1:68" ht="12.75" customHeight="1" x14ac:dyDescent="0.3">
      <c r="A2253" s="60">
        <v>46114</v>
      </c>
      <c r="B2253" t="s">
        <v>63</v>
      </c>
      <c r="F2253">
        <v>450</v>
      </c>
      <c r="G2253">
        <v>450</v>
      </c>
      <c r="H2253" s="22">
        <v>0</v>
      </c>
      <c r="I2253" s="22">
        <v>0</v>
      </c>
      <c r="J2253" s="22">
        <f t="shared" ref="J2253:J2284" si="155">I2253-G2253</f>
        <v>-450</v>
      </c>
      <c r="K2253" t="s">
        <v>64</v>
      </c>
      <c r="L2253" s="22"/>
      <c r="M2253" s="22"/>
      <c r="S2253" t="s">
        <v>65</v>
      </c>
      <c r="W2253">
        <v>2601238</v>
      </c>
      <c r="X2253" t="s">
        <v>1175</v>
      </c>
      <c r="Y2253" t="s">
        <v>119</v>
      </c>
      <c r="Z2253" t="s">
        <v>699</v>
      </c>
      <c r="AA2253" t="s">
        <v>1176</v>
      </c>
      <c r="AH2253" t="s">
        <v>1175</v>
      </c>
      <c r="AI2253" t="s">
        <v>1177</v>
      </c>
      <c r="AJ2253" t="s">
        <v>702</v>
      </c>
      <c r="AK2253">
        <v>869620813</v>
      </c>
      <c r="AO2253">
        <v>260001</v>
      </c>
      <c r="BC2253" s="22">
        <v>-450</v>
      </c>
      <c r="BG2253">
        <f t="shared" si="153"/>
        <v>0</v>
      </c>
      <c r="BH2253" s="22">
        <f t="shared" si="154"/>
        <v>0</v>
      </c>
      <c r="BI2253" s="61" t="s">
        <v>72</v>
      </c>
      <c r="BJ2253" t="e">
        <f>+VLOOKUP(AH2253,Sheet4!A:A,1,FALSE())</f>
        <v>#N/A</v>
      </c>
      <c r="BO2253" s="62">
        <f t="shared" ref="BO2253:BO2284" si="156">+I2253+-H2253</f>
        <v>0</v>
      </c>
      <c r="BP2253" t="s">
        <v>1178</v>
      </c>
    </row>
    <row r="2254" spans="1:68" ht="12.75" customHeight="1" x14ac:dyDescent="0.3">
      <c r="A2254" s="60">
        <v>46114</v>
      </c>
      <c r="B2254" t="s">
        <v>74</v>
      </c>
      <c r="F2254" s="63">
        <v>30</v>
      </c>
      <c r="G2254">
        <v>15</v>
      </c>
      <c r="H2254" s="22">
        <v>0</v>
      </c>
      <c r="I2254" s="22">
        <v>0</v>
      </c>
      <c r="J2254" s="22">
        <f t="shared" si="155"/>
        <v>-15</v>
      </c>
      <c r="L2254" s="22"/>
      <c r="M2254" s="22"/>
      <c r="S2254" t="s">
        <v>75</v>
      </c>
      <c r="W2254">
        <v>2601238</v>
      </c>
      <c r="X2254" t="s">
        <v>1175</v>
      </c>
      <c r="Y2254" t="s">
        <v>119</v>
      </c>
      <c r="Z2254" t="s">
        <v>699</v>
      </c>
      <c r="AA2254" t="s">
        <v>1176</v>
      </c>
      <c r="AH2254" t="s">
        <v>1175</v>
      </c>
      <c r="AI2254" t="s">
        <v>1177</v>
      </c>
      <c r="AJ2254" t="s">
        <v>702</v>
      </c>
      <c r="AK2254">
        <v>869620813</v>
      </c>
      <c r="AO2254">
        <v>260001</v>
      </c>
      <c r="BC2254" s="22">
        <v>-30</v>
      </c>
      <c r="BG2254">
        <f t="shared" si="153"/>
        <v>0</v>
      </c>
      <c r="BH2254" s="22">
        <f t="shared" si="154"/>
        <v>0</v>
      </c>
      <c r="BI2254" s="61" t="s">
        <v>72</v>
      </c>
      <c r="BJ2254" t="e">
        <f>+VLOOKUP(AH2254,Sheet4!A:A,1,FALSE())</f>
        <v>#N/A</v>
      </c>
      <c r="BO2254" s="62">
        <f t="shared" si="156"/>
        <v>0</v>
      </c>
      <c r="BP2254" t="s">
        <v>1178</v>
      </c>
    </row>
    <row r="2255" spans="1:68" ht="12.75" customHeight="1" x14ac:dyDescent="0.3">
      <c r="A2255" s="60">
        <v>46114</v>
      </c>
      <c r="B2255" t="s">
        <v>76</v>
      </c>
      <c r="F2255">
        <v>600</v>
      </c>
      <c r="G2255">
        <v>600</v>
      </c>
      <c r="H2255" s="22">
        <v>0</v>
      </c>
      <c r="I2255" s="22">
        <v>0</v>
      </c>
      <c r="J2255" s="22">
        <f t="shared" si="155"/>
        <v>-600</v>
      </c>
      <c r="L2255" s="22"/>
      <c r="M2255" s="22"/>
      <c r="S2255" t="s">
        <v>77</v>
      </c>
      <c r="W2255">
        <v>2601238</v>
      </c>
      <c r="X2255" t="s">
        <v>1175</v>
      </c>
      <c r="Y2255" t="s">
        <v>119</v>
      </c>
      <c r="Z2255" t="s">
        <v>699</v>
      </c>
      <c r="AA2255" t="s">
        <v>1176</v>
      </c>
      <c r="AH2255" t="s">
        <v>1175</v>
      </c>
      <c r="AI2255" t="s">
        <v>1177</v>
      </c>
      <c r="AJ2255" t="s">
        <v>702</v>
      </c>
      <c r="AK2255">
        <v>869620813</v>
      </c>
      <c r="AO2255">
        <v>260001</v>
      </c>
      <c r="BC2255" s="22">
        <v>-600</v>
      </c>
      <c r="BG2255">
        <f t="shared" si="153"/>
        <v>0</v>
      </c>
      <c r="BH2255" s="22">
        <f t="shared" si="154"/>
        <v>0</v>
      </c>
      <c r="BI2255" s="61" t="s">
        <v>72</v>
      </c>
      <c r="BJ2255" t="e">
        <f>+VLOOKUP(AH2255,Sheet4!A:A,1,FALSE())</f>
        <v>#N/A</v>
      </c>
      <c r="BO2255" s="62">
        <f t="shared" si="156"/>
        <v>0</v>
      </c>
      <c r="BP2255" t="s">
        <v>1178</v>
      </c>
    </row>
    <row r="2256" spans="1:68" ht="12.75" customHeight="1" x14ac:dyDescent="0.3">
      <c r="A2256" s="60">
        <v>46114</v>
      </c>
      <c r="B2256" t="s">
        <v>78</v>
      </c>
      <c r="F2256" s="63">
        <v>24</v>
      </c>
      <c r="G2256">
        <v>12</v>
      </c>
      <c r="H2256" s="22">
        <v>0</v>
      </c>
      <c r="I2256" s="22">
        <v>0</v>
      </c>
      <c r="J2256" s="22">
        <f t="shared" si="155"/>
        <v>-12</v>
      </c>
      <c r="L2256" s="22"/>
      <c r="M2256" s="22"/>
      <c r="S2256" t="s">
        <v>79</v>
      </c>
      <c r="W2256">
        <v>2601238</v>
      </c>
      <c r="X2256" t="s">
        <v>1175</v>
      </c>
      <c r="Y2256" t="s">
        <v>119</v>
      </c>
      <c r="Z2256" t="s">
        <v>699</v>
      </c>
      <c r="AA2256" t="s">
        <v>1176</v>
      </c>
      <c r="AH2256" t="s">
        <v>1175</v>
      </c>
      <c r="AI2256" t="s">
        <v>1177</v>
      </c>
      <c r="AJ2256" t="s">
        <v>702</v>
      </c>
      <c r="AK2256">
        <v>869620813</v>
      </c>
      <c r="AO2256">
        <v>260001</v>
      </c>
      <c r="BC2256" s="22">
        <v>-24</v>
      </c>
      <c r="BG2256">
        <f t="shared" si="153"/>
        <v>0</v>
      </c>
      <c r="BH2256" s="22">
        <f t="shared" si="154"/>
        <v>0</v>
      </c>
      <c r="BI2256" s="61" t="s">
        <v>72</v>
      </c>
      <c r="BJ2256" t="e">
        <f>+VLOOKUP(AH2256,Sheet4!A:A,1,FALSE())</f>
        <v>#N/A</v>
      </c>
      <c r="BO2256" s="62">
        <f t="shared" si="156"/>
        <v>0</v>
      </c>
      <c r="BP2256" t="s">
        <v>1178</v>
      </c>
    </row>
    <row r="2257" spans="1:68" ht="12.75" customHeight="1" x14ac:dyDescent="0.3">
      <c r="A2257" s="60">
        <v>46114</v>
      </c>
      <c r="B2257" t="s">
        <v>80</v>
      </c>
      <c r="F2257">
        <v>300</v>
      </c>
      <c r="G2257">
        <v>300</v>
      </c>
      <c r="H2257" s="22">
        <v>0</v>
      </c>
      <c r="I2257" s="22">
        <v>0</v>
      </c>
      <c r="J2257" s="22">
        <f t="shared" si="155"/>
        <v>-300</v>
      </c>
      <c r="L2257" s="22"/>
      <c r="M2257" s="22"/>
      <c r="S2257" t="s">
        <v>81</v>
      </c>
      <c r="W2257">
        <v>2601238</v>
      </c>
      <c r="X2257" t="s">
        <v>1175</v>
      </c>
      <c r="Y2257" t="s">
        <v>119</v>
      </c>
      <c r="Z2257" t="s">
        <v>699</v>
      </c>
      <c r="AA2257" t="s">
        <v>1176</v>
      </c>
      <c r="AH2257" t="s">
        <v>1175</v>
      </c>
      <c r="AI2257" t="s">
        <v>1177</v>
      </c>
      <c r="AJ2257" t="s">
        <v>702</v>
      </c>
      <c r="AK2257">
        <v>869620813</v>
      </c>
      <c r="AO2257">
        <v>260001</v>
      </c>
      <c r="BC2257" s="22">
        <v>-300</v>
      </c>
      <c r="BG2257">
        <f t="shared" si="153"/>
        <v>0</v>
      </c>
      <c r="BH2257" s="22">
        <f t="shared" si="154"/>
        <v>0</v>
      </c>
      <c r="BI2257" s="61" t="s">
        <v>72</v>
      </c>
      <c r="BJ2257" t="e">
        <f>+VLOOKUP(AH2257,Sheet4!A:A,1,FALSE())</f>
        <v>#N/A</v>
      </c>
      <c r="BO2257" s="62">
        <f t="shared" si="156"/>
        <v>0</v>
      </c>
      <c r="BP2257" t="s">
        <v>1178</v>
      </c>
    </row>
    <row r="2258" spans="1:68" ht="12.75" customHeight="1" x14ac:dyDescent="0.3">
      <c r="A2258" s="60">
        <v>46114</v>
      </c>
      <c r="B2258" t="s">
        <v>82</v>
      </c>
      <c r="F2258" s="63">
        <v>18</v>
      </c>
      <c r="G2258">
        <v>9</v>
      </c>
      <c r="H2258" s="22">
        <v>0</v>
      </c>
      <c r="I2258" s="22">
        <v>0</v>
      </c>
      <c r="J2258" s="22">
        <f t="shared" si="155"/>
        <v>-9</v>
      </c>
      <c r="L2258" s="22"/>
      <c r="M2258" s="22"/>
      <c r="S2258" t="s">
        <v>83</v>
      </c>
      <c r="W2258">
        <v>2601238</v>
      </c>
      <c r="X2258" t="s">
        <v>1175</v>
      </c>
      <c r="Y2258" t="s">
        <v>119</v>
      </c>
      <c r="Z2258" t="s">
        <v>699</v>
      </c>
      <c r="AA2258" t="s">
        <v>1176</v>
      </c>
      <c r="AH2258" t="s">
        <v>1175</v>
      </c>
      <c r="AI2258" t="s">
        <v>1177</v>
      </c>
      <c r="AJ2258" t="s">
        <v>702</v>
      </c>
      <c r="AK2258">
        <v>869620813</v>
      </c>
      <c r="AO2258">
        <v>260001</v>
      </c>
      <c r="BC2258" s="22">
        <v>-18</v>
      </c>
      <c r="BG2258">
        <f t="shared" si="153"/>
        <v>0</v>
      </c>
      <c r="BH2258" s="22">
        <f t="shared" si="154"/>
        <v>0</v>
      </c>
      <c r="BI2258" s="61" t="s">
        <v>72</v>
      </c>
      <c r="BJ2258" t="e">
        <f>+VLOOKUP(AH2258,Sheet4!A:A,1,FALSE())</f>
        <v>#N/A</v>
      </c>
      <c r="BO2258" s="62">
        <f t="shared" si="156"/>
        <v>0</v>
      </c>
      <c r="BP2258" t="s">
        <v>1178</v>
      </c>
    </row>
    <row r="2259" spans="1:68" ht="12.75" customHeight="1" x14ac:dyDescent="0.3">
      <c r="A2259" s="60">
        <v>46114</v>
      </c>
      <c r="B2259" t="s">
        <v>84</v>
      </c>
      <c r="F2259">
        <v>300</v>
      </c>
      <c r="G2259">
        <v>300</v>
      </c>
      <c r="H2259" s="22">
        <v>0</v>
      </c>
      <c r="I2259" s="22">
        <v>0</v>
      </c>
      <c r="J2259" s="22">
        <f t="shared" si="155"/>
        <v>-300</v>
      </c>
      <c r="L2259" s="22"/>
      <c r="M2259" s="22"/>
      <c r="S2259" t="s">
        <v>85</v>
      </c>
      <c r="W2259">
        <v>2601238</v>
      </c>
      <c r="X2259" t="s">
        <v>1175</v>
      </c>
      <c r="Y2259" t="s">
        <v>119</v>
      </c>
      <c r="Z2259" t="s">
        <v>699</v>
      </c>
      <c r="AA2259" t="s">
        <v>1176</v>
      </c>
      <c r="AH2259" t="s">
        <v>1175</v>
      </c>
      <c r="AI2259" t="s">
        <v>1177</v>
      </c>
      <c r="AJ2259" t="s">
        <v>702</v>
      </c>
      <c r="AK2259">
        <v>869620813</v>
      </c>
      <c r="AO2259">
        <v>260001</v>
      </c>
      <c r="BC2259" s="22">
        <v>-300</v>
      </c>
      <c r="BG2259">
        <f t="shared" si="153"/>
        <v>0</v>
      </c>
      <c r="BH2259" s="22">
        <f t="shared" si="154"/>
        <v>0</v>
      </c>
      <c r="BI2259" s="61" t="s">
        <v>72</v>
      </c>
      <c r="BJ2259" t="e">
        <f>+VLOOKUP(AH2259,Sheet4!A:A,1,FALSE())</f>
        <v>#N/A</v>
      </c>
      <c r="BO2259" s="62">
        <f t="shared" si="156"/>
        <v>0</v>
      </c>
      <c r="BP2259" t="s">
        <v>1178</v>
      </c>
    </row>
    <row r="2260" spans="1:68" ht="12.75" customHeight="1" x14ac:dyDescent="0.3">
      <c r="A2260" s="60">
        <v>46114</v>
      </c>
      <c r="B2260" t="s">
        <v>63</v>
      </c>
      <c r="F2260">
        <v>480</v>
      </c>
      <c r="G2260">
        <v>480</v>
      </c>
      <c r="H2260" s="22">
        <v>0</v>
      </c>
      <c r="I2260" s="22">
        <v>0</v>
      </c>
      <c r="J2260" s="22">
        <f t="shared" si="155"/>
        <v>-480</v>
      </c>
      <c r="K2260" t="s">
        <v>64</v>
      </c>
      <c r="L2260" s="22"/>
      <c r="M2260" s="22"/>
      <c r="S2260" t="s">
        <v>65</v>
      </c>
      <c r="W2260">
        <v>2601239</v>
      </c>
      <c r="X2260" t="s">
        <v>1179</v>
      </c>
      <c r="Y2260" t="s">
        <v>144</v>
      </c>
      <c r="Z2260" t="s">
        <v>1180</v>
      </c>
      <c r="AA2260" t="s">
        <v>1181</v>
      </c>
      <c r="AH2260" t="s">
        <v>1179</v>
      </c>
      <c r="AI2260" t="s">
        <v>1182</v>
      </c>
      <c r="AJ2260" t="s">
        <v>1183</v>
      </c>
      <c r="AK2260">
        <v>864502093</v>
      </c>
      <c r="AO2260">
        <v>260001</v>
      </c>
      <c r="BC2260" s="22">
        <v>-480</v>
      </c>
      <c r="BG2260">
        <f t="shared" si="153"/>
        <v>0</v>
      </c>
      <c r="BH2260" s="22">
        <f t="shared" si="154"/>
        <v>0</v>
      </c>
      <c r="BI2260" s="61" t="s">
        <v>72</v>
      </c>
      <c r="BJ2260" t="e">
        <f>+VLOOKUP(AH2260,Sheet4!A:A,1,FALSE())</f>
        <v>#N/A</v>
      </c>
      <c r="BO2260" s="62">
        <f t="shared" si="156"/>
        <v>0</v>
      </c>
      <c r="BP2260" t="s">
        <v>1184</v>
      </c>
    </row>
    <row r="2261" spans="1:68" ht="12.75" customHeight="1" x14ac:dyDescent="0.3">
      <c r="A2261" s="60">
        <v>46114</v>
      </c>
      <c r="B2261" t="s">
        <v>74</v>
      </c>
      <c r="F2261" s="63">
        <v>32</v>
      </c>
      <c r="G2261">
        <v>16</v>
      </c>
      <c r="H2261" s="22">
        <v>0</v>
      </c>
      <c r="I2261" s="22">
        <v>0</v>
      </c>
      <c r="J2261" s="22">
        <f t="shared" si="155"/>
        <v>-16</v>
      </c>
      <c r="L2261" s="22"/>
      <c r="M2261" s="22"/>
      <c r="S2261" t="s">
        <v>75</v>
      </c>
      <c r="W2261">
        <v>2601239</v>
      </c>
      <c r="X2261" t="s">
        <v>1179</v>
      </c>
      <c r="Y2261" t="s">
        <v>144</v>
      </c>
      <c r="Z2261" t="s">
        <v>1180</v>
      </c>
      <c r="AA2261" t="s">
        <v>1181</v>
      </c>
      <c r="AH2261" t="s">
        <v>1179</v>
      </c>
      <c r="AI2261" t="s">
        <v>1182</v>
      </c>
      <c r="AJ2261" t="s">
        <v>1183</v>
      </c>
      <c r="AK2261">
        <v>864502093</v>
      </c>
      <c r="AO2261">
        <v>260001</v>
      </c>
      <c r="BC2261" s="22">
        <v>-32</v>
      </c>
      <c r="BG2261">
        <f t="shared" si="153"/>
        <v>0</v>
      </c>
      <c r="BH2261" s="22">
        <f t="shared" si="154"/>
        <v>0</v>
      </c>
      <c r="BI2261" s="61" t="s">
        <v>72</v>
      </c>
      <c r="BJ2261" t="e">
        <f>+VLOOKUP(AH2261,Sheet4!A:A,1,FALSE())</f>
        <v>#N/A</v>
      </c>
      <c r="BO2261" s="62">
        <f t="shared" si="156"/>
        <v>0</v>
      </c>
      <c r="BP2261" t="s">
        <v>1184</v>
      </c>
    </row>
    <row r="2262" spans="1:68" ht="12.75" customHeight="1" x14ac:dyDescent="0.3">
      <c r="A2262" s="60">
        <v>46114</v>
      </c>
      <c r="B2262" t="s">
        <v>76</v>
      </c>
      <c r="F2262">
        <v>640</v>
      </c>
      <c r="G2262">
        <v>640</v>
      </c>
      <c r="H2262" s="22">
        <v>0</v>
      </c>
      <c r="I2262" s="22">
        <v>0</v>
      </c>
      <c r="J2262" s="22">
        <f t="shared" si="155"/>
        <v>-640</v>
      </c>
      <c r="L2262" s="22"/>
      <c r="M2262" s="22"/>
      <c r="S2262" t="s">
        <v>77</v>
      </c>
      <c r="W2262">
        <v>2601239</v>
      </c>
      <c r="X2262" t="s">
        <v>1179</v>
      </c>
      <c r="Y2262" t="s">
        <v>144</v>
      </c>
      <c r="Z2262" t="s">
        <v>1180</v>
      </c>
      <c r="AA2262" t="s">
        <v>1181</v>
      </c>
      <c r="AH2262" t="s">
        <v>1179</v>
      </c>
      <c r="AI2262" t="s">
        <v>1182</v>
      </c>
      <c r="AJ2262" t="s">
        <v>1183</v>
      </c>
      <c r="AK2262">
        <v>864502093</v>
      </c>
      <c r="AO2262">
        <v>260001</v>
      </c>
      <c r="BC2262" s="22">
        <v>-640</v>
      </c>
      <c r="BG2262">
        <f t="shared" si="153"/>
        <v>0</v>
      </c>
      <c r="BH2262" s="22">
        <f t="shared" si="154"/>
        <v>0</v>
      </c>
      <c r="BI2262" s="61" t="s">
        <v>72</v>
      </c>
      <c r="BJ2262" t="e">
        <f>+VLOOKUP(AH2262,Sheet4!A:A,1,FALSE())</f>
        <v>#N/A</v>
      </c>
      <c r="BO2262" s="62">
        <f t="shared" si="156"/>
        <v>0</v>
      </c>
      <c r="BP2262" t="s">
        <v>1184</v>
      </c>
    </row>
    <row r="2263" spans="1:68" ht="12.75" customHeight="1" x14ac:dyDescent="0.3">
      <c r="A2263" s="60">
        <v>46114</v>
      </c>
      <c r="B2263" t="s">
        <v>78</v>
      </c>
      <c r="F2263" s="63">
        <v>32</v>
      </c>
      <c r="G2263">
        <v>16</v>
      </c>
      <c r="H2263" s="22">
        <v>0</v>
      </c>
      <c r="I2263" s="22">
        <v>0</v>
      </c>
      <c r="J2263" s="22">
        <f t="shared" si="155"/>
        <v>-16</v>
      </c>
      <c r="L2263" s="22"/>
      <c r="M2263" s="22"/>
      <c r="S2263" t="s">
        <v>79</v>
      </c>
      <c r="W2263">
        <v>2601239</v>
      </c>
      <c r="X2263" t="s">
        <v>1179</v>
      </c>
      <c r="Y2263" t="s">
        <v>144</v>
      </c>
      <c r="Z2263" t="s">
        <v>1180</v>
      </c>
      <c r="AA2263" t="s">
        <v>1181</v>
      </c>
      <c r="AH2263" t="s">
        <v>1179</v>
      </c>
      <c r="AI2263" t="s">
        <v>1182</v>
      </c>
      <c r="AJ2263" t="s">
        <v>1183</v>
      </c>
      <c r="AK2263">
        <v>864502093</v>
      </c>
      <c r="AO2263">
        <v>260001</v>
      </c>
      <c r="BC2263" s="22">
        <v>-32</v>
      </c>
      <c r="BG2263">
        <f t="shared" si="153"/>
        <v>0</v>
      </c>
      <c r="BH2263" s="22">
        <f t="shared" si="154"/>
        <v>0</v>
      </c>
      <c r="BI2263" s="61" t="s">
        <v>72</v>
      </c>
      <c r="BJ2263" t="e">
        <f>+VLOOKUP(AH2263,Sheet4!A:A,1,FALSE())</f>
        <v>#N/A</v>
      </c>
      <c r="BO2263" s="62">
        <f t="shared" si="156"/>
        <v>0</v>
      </c>
      <c r="BP2263" t="s">
        <v>1184</v>
      </c>
    </row>
    <row r="2264" spans="1:68" ht="12.75" customHeight="1" x14ac:dyDescent="0.3">
      <c r="A2264" s="60">
        <v>46114</v>
      </c>
      <c r="B2264" t="s">
        <v>80</v>
      </c>
      <c r="F2264">
        <v>400</v>
      </c>
      <c r="G2264">
        <v>400</v>
      </c>
      <c r="H2264" s="22">
        <v>0</v>
      </c>
      <c r="I2264" s="22">
        <v>0</v>
      </c>
      <c r="J2264" s="22">
        <f t="shared" si="155"/>
        <v>-400</v>
      </c>
      <c r="L2264" s="22"/>
      <c r="M2264" s="22"/>
      <c r="S2264" t="s">
        <v>81</v>
      </c>
      <c r="W2264">
        <v>2601239</v>
      </c>
      <c r="X2264" t="s">
        <v>1179</v>
      </c>
      <c r="Y2264" t="s">
        <v>144</v>
      </c>
      <c r="Z2264" t="s">
        <v>1180</v>
      </c>
      <c r="AA2264" t="s">
        <v>1181</v>
      </c>
      <c r="AH2264" t="s">
        <v>1179</v>
      </c>
      <c r="AI2264" t="s">
        <v>1182</v>
      </c>
      <c r="AJ2264" t="s">
        <v>1183</v>
      </c>
      <c r="AK2264">
        <v>864502093</v>
      </c>
      <c r="AO2264">
        <v>260001</v>
      </c>
      <c r="BC2264" s="22">
        <v>-400</v>
      </c>
      <c r="BG2264">
        <f t="shared" si="153"/>
        <v>0</v>
      </c>
      <c r="BH2264" s="22">
        <f t="shared" si="154"/>
        <v>0</v>
      </c>
      <c r="BI2264" s="61" t="s">
        <v>72</v>
      </c>
      <c r="BJ2264" t="e">
        <f>+VLOOKUP(AH2264,Sheet4!A:A,1,FALSE())</f>
        <v>#N/A</v>
      </c>
      <c r="BO2264" s="62">
        <f t="shared" si="156"/>
        <v>0</v>
      </c>
      <c r="BP2264" t="s">
        <v>1184</v>
      </c>
    </row>
    <row r="2265" spans="1:68" ht="12.75" customHeight="1" x14ac:dyDescent="0.3">
      <c r="A2265" s="60">
        <v>46114</v>
      </c>
      <c r="B2265" t="s">
        <v>63</v>
      </c>
      <c r="F2265">
        <v>30</v>
      </c>
      <c r="G2265">
        <v>30</v>
      </c>
      <c r="H2265" s="22">
        <v>30</v>
      </c>
      <c r="I2265" s="22">
        <v>30</v>
      </c>
      <c r="J2265" s="22">
        <f t="shared" si="155"/>
        <v>0</v>
      </c>
      <c r="K2265" t="s">
        <v>64</v>
      </c>
      <c r="L2265" s="22"/>
      <c r="M2265" s="22"/>
      <c r="S2265" t="s">
        <v>65</v>
      </c>
      <c r="W2265">
        <v>2601240</v>
      </c>
      <c r="X2265" t="s">
        <v>1185</v>
      </c>
      <c r="Y2265" t="s">
        <v>111</v>
      </c>
      <c r="Z2265" t="s">
        <v>138</v>
      </c>
      <c r="AA2265" t="s">
        <v>1186</v>
      </c>
      <c r="AH2265" t="s">
        <v>1185</v>
      </c>
      <c r="AI2265" t="s">
        <v>1187</v>
      </c>
      <c r="AJ2265" t="s">
        <v>141</v>
      </c>
      <c r="AK2265">
        <v>843766667</v>
      </c>
      <c r="AO2265">
        <v>260001</v>
      </c>
      <c r="BC2265" s="22">
        <v>0</v>
      </c>
      <c r="BF2265" s="64">
        <v>30</v>
      </c>
      <c r="BG2265">
        <f t="shared" si="153"/>
        <v>0</v>
      </c>
      <c r="BH2265" s="22">
        <f t="shared" si="154"/>
        <v>-30</v>
      </c>
      <c r="BI2265" s="66" t="s">
        <v>72</v>
      </c>
      <c r="BJ2265" t="e">
        <f>+VLOOKUP(AH2265,Sheet4!A:A,1,FALSE())</f>
        <v>#N/A</v>
      </c>
      <c r="BO2265" s="62">
        <f t="shared" si="156"/>
        <v>0</v>
      </c>
      <c r="BP2265" t="s">
        <v>1188</v>
      </c>
    </row>
    <row r="2266" spans="1:68" ht="12.75" customHeight="1" x14ac:dyDescent="0.3">
      <c r="A2266" s="60">
        <v>46114</v>
      </c>
      <c r="B2266" t="s">
        <v>63</v>
      </c>
      <c r="F2266">
        <v>30</v>
      </c>
      <c r="G2266">
        <v>30</v>
      </c>
      <c r="H2266" s="22">
        <v>30</v>
      </c>
      <c r="I2266" s="22">
        <v>30</v>
      </c>
      <c r="J2266" s="22">
        <f t="shared" si="155"/>
        <v>0</v>
      </c>
      <c r="K2266" t="s">
        <v>64</v>
      </c>
      <c r="L2266" s="22"/>
      <c r="M2266" s="22"/>
      <c r="S2266" t="s">
        <v>65</v>
      </c>
      <c r="W2266">
        <v>2601240</v>
      </c>
      <c r="X2266" t="s">
        <v>1185</v>
      </c>
      <c r="Y2266" t="s">
        <v>111</v>
      </c>
      <c r="Z2266" t="s">
        <v>138</v>
      </c>
      <c r="AA2266" t="s">
        <v>1189</v>
      </c>
      <c r="AH2266" t="s">
        <v>1185</v>
      </c>
      <c r="AI2266" t="s">
        <v>1187</v>
      </c>
      <c r="AJ2266" t="s">
        <v>141</v>
      </c>
      <c r="AK2266">
        <v>843766667</v>
      </c>
      <c r="AO2266">
        <v>260001</v>
      </c>
      <c r="BC2266" s="22">
        <v>0</v>
      </c>
      <c r="BF2266" s="64">
        <v>30</v>
      </c>
      <c r="BG2266">
        <f t="shared" si="153"/>
        <v>0</v>
      </c>
      <c r="BH2266" s="22">
        <f t="shared" si="154"/>
        <v>-30</v>
      </c>
      <c r="BI2266" s="66" t="s">
        <v>72</v>
      </c>
      <c r="BJ2266" t="e">
        <f>+VLOOKUP(AH2266,Sheet4!A:A,1,FALSE())</f>
        <v>#N/A</v>
      </c>
      <c r="BO2266" s="62">
        <f t="shared" si="156"/>
        <v>0</v>
      </c>
      <c r="BP2266" t="s">
        <v>1188</v>
      </c>
    </row>
    <row r="2267" spans="1:68" ht="12.75" customHeight="1" x14ac:dyDescent="0.3">
      <c r="A2267" s="60">
        <v>46114</v>
      </c>
      <c r="B2267" t="s">
        <v>63</v>
      </c>
      <c r="F2267">
        <v>30</v>
      </c>
      <c r="G2267">
        <v>30</v>
      </c>
      <c r="H2267" s="22">
        <v>30</v>
      </c>
      <c r="I2267" s="22">
        <v>30</v>
      </c>
      <c r="J2267" s="22">
        <f t="shared" si="155"/>
        <v>0</v>
      </c>
      <c r="K2267" t="s">
        <v>64</v>
      </c>
      <c r="L2267" s="22"/>
      <c r="M2267" s="22"/>
      <c r="S2267" t="s">
        <v>65</v>
      </c>
      <c r="W2267">
        <v>2601240</v>
      </c>
      <c r="X2267" t="s">
        <v>1185</v>
      </c>
      <c r="Y2267" t="s">
        <v>111</v>
      </c>
      <c r="Z2267" t="s">
        <v>138</v>
      </c>
      <c r="AA2267" t="s">
        <v>1190</v>
      </c>
      <c r="AH2267" t="s">
        <v>1185</v>
      </c>
      <c r="AI2267" t="s">
        <v>1187</v>
      </c>
      <c r="AJ2267" t="s">
        <v>141</v>
      </c>
      <c r="AK2267">
        <v>843766667</v>
      </c>
      <c r="AO2267">
        <v>260001</v>
      </c>
      <c r="BC2267" s="22">
        <v>0</v>
      </c>
      <c r="BF2267" s="64">
        <v>30</v>
      </c>
      <c r="BG2267">
        <f t="shared" si="153"/>
        <v>0</v>
      </c>
      <c r="BH2267" s="22">
        <f t="shared" si="154"/>
        <v>-30</v>
      </c>
      <c r="BI2267" s="66" t="s">
        <v>72</v>
      </c>
      <c r="BJ2267" t="e">
        <f>+VLOOKUP(AH2267,Sheet4!A:A,1,FALSE())</f>
        <v>#N/A</v>
      </c>
      <c r="BO2267" s="62">
        <f t="shared" si="156"/>
        <v>0</v>
      </c>
      <c r="BP2267" t="s">
        <v>1188</v>
      </c>
    </row>
    <row r="2268" spans="1:68" ht="12.75" customHeight="1" x14ac:dyDescent="0.3">
      <c r="A2268" s="60">
        <v>46114</v>
      </c>
      <c r="B2268" t="s">
        <v>63</v>
      </c>
      <c r="F2268">
        <v>15</v>
      </c>
      <c r="G2268">
        <v>15</v>
      </c>
      <c r="H2268" s="22">
        <v>15</v>
      </c>
      <c r="I2268" s="22">
        <v>15</v>
      </c>
      <c r="J2268" s="22">
        <f t="shared" si="155"/>
        <v>0</v>
      </c>
      <c r="K2268" t="s">
        <v>64</v>
      </c>
      <c r="L2268" s="22"/>
      <c r="M2268" s="22"/>
      <c r="S2268" t="s">
        <v>65</v>
      </c>
      <c r="W2268">
        <v>2601240</v>
      </c>
      <c r="X2268" t="s">
        <v>1185</v>
      </c>
      <c r="Y2268" t="s">
        <v>111</v>
      </c>
      <c r="Z2268" t="s">
        <v>138</v>
      </c>
      <c r="AA2268" t="s">
        <v>1191</v>
      </c>
      <c r="AH2268" t="s">
        <v>1185</v>
      </c>
      <c r="AI2268" t="s">
        <v>1187</v>
      </c>
      <c r="AJ2268" t="s">
        <v>141</v>
      </c>
      <c r="AK2268">
        <v>843766667</v>
      </c>
      <c r="AO2268">
        <v>260001</v>
      </c>
      <c r="BC2268" s="22">
        <v>0</v>
      </c>
      <c r="BF2268" s="64">
        <v>15</v>
      </c>
      <c r="BG2268">
        <f t="shared" si="153"/>
        <v>0</v>
      </c>
      <c r="BH2268" s="22">
        <f t="shared" si="154"/>
        <v>-15</v>
      </c>
      <c r="BI2268" s="66" t="s">
        <v>72</v>
      </c>
      <c r="BJ2268" t="e">
        <f>+VLOOKUP(AH2268,Sheet4!A:A,1,FALSE())</f>
        <v>#N/A</v>
      </c>
      <c r="BO2268" s="62">
        <f t="shared" si="156"/>
        <v>0</v>
      </c>
      <c r="BP2268" t="s">
        <v>1188</v>
      </c>
    </row>
    <row r="2269" spans="1:68" ht="12.75" customHeight="1" x14ac:dyDescent="0.3">
      <c r="A2269" s="60">
        <v>46114</v>
      </c>
      <c r="B2269" t="s">
        <v>74</v>
      </c>
      <c r="F2269" s="63">
        <v>2</v>
      </c>
      <c r="G2269">
        <v>1</v>
      </c>
      <c r="H2269" s="22">
        <v>2</v>
      </c>
      <c r="I2269" s="22">
        <v>2</v>
      </c>
      <c r="J2269" s="22">
        <f t="shared" si="155"/>
        <v>1</v>
      </c>
      <c r="L2269" s="22"/>
      <c r="M2269" s="22"/>
      <c r="S2269" t="s">
        <v>75</v>
      </c>
      <c r="W2269">
        <v>2601240</v>
      </c>
      <c r="X2269" t="s">
        <v>1185</v>
      </c>
      <c r="Y2269" t="s">
        <v>111</v>
      </c>
      <c r="Z2269" t="s">
        <v>138</v>
      </c>
      <c r="AA2269" t="s">
        <v>1186</v>
      </c>
      <c r="AH2269" t="s">
        <v>1185</v>
      </c>
      <c r="AI2269" t="s">
        <v>1187</v>
      </c>
      <c r="AJ2269" t="s">
        <v>141</v>
      </c>
      <c r="AK2269">
        <v>843766667</v>
      </c>
      <c r="AO2269">
        <v>260001</v>
      </c>
      <c r="BC2269" s="22">
        <v>0</v>
      </c>
      <c r="BG2269">
        <f t="shared" si="153"/>
        <v>0</v>
      </c>
      <c r="BH2269" s="22">
        <f t="shared" si="154"/>
        <v>-2</v>
      </c>
      <c r="BI2269" s="61" t="s">
        <v>72</v>
      </c>
      <c r="BJ2269" t="e">
        <f>+VLOOKUP(AH2269,Sheet4!A:A,1,FALSE())</f>
        <v>#N/A</v>
      </c>
      <c r="BO2269" s="62">
        <f t="shared" si="156"/>
        <v>0</v>
      </c>
      <c r="BP2269" t="s">
        <v>1188</v>
      </c>
    </row>
    <row r="2270" spans="1:68" ht="12.75" customHeight="1" x14ac:dyDescent="0.3">
      <c r="A2270" s="60">
        <v>46114</v>
      </c>
      <c r="B2270" t="s">
        <v>74</v>
      </c>
      <c r="F2270" s="63">
        <v>2</v>
      </c>
      <c r="G2270">
        <v>1</v>
      </c>
      <c r="H2270" s="22">
        <v>2</v>
      </c>
      <c r="I2270" s="22">
        <v>2</v>
      </c>
      <c r="J2270" s="22">
        <f t="shared" si="155"/>
        <v>1</v>
      </c>
      <c r="L2270" s="22"/>
      <c r="M2270" s="22"/>
      <c r="S2270" t="s">
        <v>75</v>
      </c>
      <c r="W2270">
        <v>2601240</v>
      </c>
      <c r="X2270" t="s">
        <v>1185</v>
      </c>
      <c r="Y2270" t="s">
        <v>111</v>
      </c>
      <c r="Z2270" t="s">
        <v>138</v>
      </c>
      <c r="AA2270" t="s">
        <v>1189</v>
      </c>
      <c r="AH2270" t="s">
        <v>1185</v>
      </c>
      <c r="AI2270" t="s">
        <v>1187</v>
      </c>
      <c r="AJ2270" t="s">
        <v>141</v>
      </c>
      <c r="AK2270">
        <v>843766667</v>
      </c>
      <c r="AO2270">
        <v>260001</v>
      </c>
      <c r="BC2270" s="22">
        <v>0</v>
      </c>
      <c r="BG2270">
        <f t="shared" si="153"/>
        <v>0</v>
      </c>
      <c r="BH2270" s="22">
        <f t="shared" si="154"/>
        <v>-2</v>
      </c>
      <c r="BI2270" s="61" t="s">
        <v>72</v>
      </c>
      <c r="BJ2270" t="e">
        <f>+VLOOKUP(AH2270,Sheet4!A:A,1,FALSE())</f>
        <v>#N/A</v>
      </c>
      <c r="BO2270" s="62">
        <f t="shared" si="156"/>
        <v>0</v>
      </c>
      <c r="BP2270" t="s">
        <v>1188</v>
      </c>
    </row>
    <row r="2271" spans="1:68" ht="12.75" customHeight="1" x14ac:dyDescent="0.3">
      <c r="A2271" s="60">
        <v>46114</v>
      </c>
      <c r="B2271" t="s">
        <v>74</v>
      </c>
      <c r="F2271" s="63">
        <v>2</v>
      </c>
      <c r="G2271">
        <v>1</v>
      </c>
      <c r="H2271" s="22">
        <v>2</v>
      </c>
      <c r="I2271" s="22">
        <v>2</v>
      </c>
      <c r="J2271" s="22">
        <f t="shared" si="155"/>
        <v>1</v>
      </c>
      <c r="L2271" s="22"/>
      <c r="M2271" s="22"/>
      <c r="S2271" t="s">
        <v>75</v>
      </c>
      <c r="W2271">
        <v>2601240</v>
      </c>
      <c r="X2271" t="s">
        <v>1185</v>
      </c>
      <c r="Y2271" t="s">
        <v>111</v>
      </c>
      <c r="Z2271" t="s">
        <v>138</v>
      </c>
      <c r="AA2271" t="s">
        <v>1190</v>
      </c>
      <c r="AH2271" t="s">
        <v>1185</v>
      </c>
      <c r="AI2271" t="s">
        <v>1187</v>
      </c>
      <c r="AJ2271" t="s">
        <v>141</v>
      </c>
      <c r="AK2271">
        <v>843766667</v>
      </c>
      <c r="AO2271">
        <v>260001</v>
      </c>
      <c r="BC2271" s="22">
        <v>0</v>
      </c>
      <c r="BG2271">
        <f t="shared" si="153"/>
        <v>0</v>
      </c>
      <c r="BH2271" s="22">
        <f t="shared" si="154"/>
        <v>-2</v>
      </c>
      <c r="BI2271" s="61" t="s">
        <v>72</v>
      </c>
      <c r="BJ2271" t="e">
        <f>+VLOOKUP(AH2271,Sheet4!A:A,1,FALSE())</f>
        <v>#N/A</v>
      </c>
      <c r="BO2271" s="62">
        <f t="shared" si="156"/>
        <v>0</v>
      </c>
      <c r="BP2271" t="s">
        <v>1188</v>
      </c>
    </row>
    <row r="2272" spans="1:68" ht="12.75" customHeight="1" x14ac:dyDescent="0.3">
      <c r="A2272" s="60">
        <v>46114</v>
      </c>
      <c r="B2272" t="s">
        <v>74</v>
      </c>
      <c r="F2272" s="63">
        <v>1</v>
      </c>
      <c r="G2272">
        <v>0.5</v>
      </c>
      <c r="H2272" s="22">
        <v>1</v>
      </c>
      <c r="I2272" s="22">
        <v>1</v>
      </c>
      <c r="J2272" s="22">
        <f t="shared" si="155"/>
        <v>0.5</v>
      </c>
      <c r="L2272" s="22"/>
      <c r="M2272" s="22"/>
      <c r="S2272" t="s">
        <v>75</v>
      </c>
      <c r="W2272">
        <v>2601240</v>
      </c>
      <c r="X2272" t="s">
        <v>1185</v>
      </c>
      <c r="Y2272" t="s">
        <v>111</v>
      </c>
      <c r="Z2272" t="s">
        <v>138</v>
      </c>
      <c r="AA2272" t="s">
        <v>1191</v>
      </c>
      <c r="AH2272" t="s">
        <v>1185</v>
      </c>
      <c r="AI2272" t="s">
        <v>1187</v>
      </c>
      <c r="AJ2272" t="s">
        <v>141</v>
      </c>
      <c r="AK2272">
        <v>843766667</v>
      </c>
      <c r="AO2272">
        <v>260001</v>
      </c>
      <c r="BC2272" s="22">
        <v>0</v>
      </c>
      <c r="BG2272">
        <f t="shared" si="153"/>
        <v>0</v>
      </c>
      <c r="BH2272" s="22">
        <f t="shared" si="154"/>
        <v>-1</v>
      </c>
      <c r="BI2272" s="61" t="s">
        <v>72</v>
      </c>
      <c r="BJ2272" t="e">
        <f>+VLOOKUP(AH2272,Sheet4!A:A,1,FALSE())</f>
        <v>#N/A</v>
      </c>
      <c r="BO2272" s="62">
        <f t="shared" si="156"/>
        <v>0</v>
      </c>
      <c r="BP2272" t="s">
        <v>1188</v>
      </c>
    </row>
    <row r="2273" spans="1:68" ht="12.75" customHeight="1" x14ac:dyDescent="0.3">
      <c r="A2273" s="60">
        <v>46114</v>
      </c>
      <c r="B2273" t="s">
        <v>76</v>
      </c>
      <c r="F2273">
        <v>40</v>
      </c>
      <c r="G2273">
        <v>40</v>
      </c>
      <c r="H2273" s="22">
        <v>40</v>
      </c>
      <c r="I2273" s="22">
        <v>40</v>
      </c>
      <c r="J2273" s="22">
        <f t="shared" si="155"/>
        <v>0</v>
      </c>
      <c r="L2273" s="22"/>
      <c r="M2273" s="22"/>
      <c r="S2273" t="s">
        <v>77</v>
      </c>
      <c r="W2273">
        <v>2601240</v>
      </c>
      <c r="X2273" t="s">
        <v>1185</v>
      </c>
      <c r="Y2273" t="s">
        <v>111</v>
      </c>
      <c r="Z2273" t="s">
        <v>138</v>
      </c>
      <c r="AA2273" t="s">
        <v>1186</v>
      </c>
      <c r="AH2273" t="s">
        <v>1185</v>
      </c>
      <c r="AI2273" t="s">
        <v>1187</v>
      </c>
      <c r="AJ2273" t="s">
        <v>141</v>
      </c>
      <c r="AK2273">
        <v>843766667</v>
      </c>
      <c r="AO2273">
        <v>260001</v>
      </c>
      <c r="BC2273" s="22">
        <v>0</v>
      </c>
      <c r="BG2273">
        <f t="shared" si="153"/>
        <v>0</v>
      </c>
      <c r="BH2273" s="22">
        <f t="shared" si="154"/>
        <v>-40</v>
      </c>
      <c r="BI2273" s="61" t="s">
        <v>72</v>
      </c>
      <c r="BJ2273" t="e">
        <f>+VLOOKUP(AH2273,Sheet4!A:A,1,FALSE())</f>
        <v>#N/A</v>
      </c>
      <c r="BO2273" s="62">
        <f t="shared" si="156"/>
        <v>0</v>
      </c>
      <c r="BP2273" t="s">
        <v>1188</v>
      </c>
    </row>
    <row r="2274" spans="1:68" ht="12.75" customHeight="1" x14ac:dyDescent="0.3">
      <c r="A2274" s="60">
        <v>46114</v>
      </c>
      <c r="B2274" t="s">
        <v>76</v>
      </c>
      <c r="F2274">
        <v>40</v>
      </c>
      <c r="G2274">
        <v>40</v>
      </c>
      <c r="H2274" s="22">
        <v>40</v>
      </c>
      <c r="I2274" s="22">
        <v>40</v>
      </c>
      <c r="J2274" s="22">
        <f t="shared" si="155"/>
        <v>0</v>
      </c>
      <c r="L2274" s="22"/>
      <c r="M2274" s="22"/>
      <c r="S2274" t="s">
        <v>77</v>
      </c>
      <c r="W2274">
        <v>2601240</v>
      </c>
      <c r="X2274" t="s">
        <v>1185</v>
      </c>
      <c r="Y2274" t="s">
        <v>111</v>
      </c>
      <c r="Z2274" t="s">
        <v>138</v>
      </c>
      <c r="AA2274" t="s">
        <v>1189</v>
      </c>
      <c r="AH2274" t="s">
        <v>1185</v>
      </c>
      <c r="AI2274" t="s">
        <v>1187</v>
      </c>
      <c r="AJ2274" t="s">
        <v>141</v>
      </c>
      <c r="AK2274">
        <v>843766667</v>
      </c>
      <c r="AO2274">
        <v>260001</v>
      </c>
      <c r="BC2274" s="22">
        <v>0</v>
      </c>
      <c r="BG2274">
        <f t="shared" si="153"/>
        <v>0</v>
      </c>
      <c r="BH2274" s="22">
        <f t="shared" si="154"/>
        <v>-40</v>
      </c>
      <c r="BI2274" s="61" t="s">
        <v>72</v>
      </c>
      <c r="BJ2274" t="e">
        <f>+VLOOKUP(AH2274,Sheet4!A:A,1,FALSE())</f>
        <v>#N/A</v>
      </c>
      <c r="BO2274" s="62">
        <f t="shared" si="156"/>
        <v>0</v>
      </c>
      <c r="BP2274" t="s">
        <v>1188</v>
      </c>
    </row>
    <row r="2275" spans="1:68" ht="12.75" customHeight="1" x14ac:dyDescent="0.3">
      <c r="A2275" s="60">
        <v>46114</v>
      </c>
      <c r="B2275" t="s">
        <v>76</v>
      </c>
      <c r="F2275">
        <v>40</v>
      </c>
      <c r="G2275">
        <v>40</v>
      </c>
      <c r="H2275" s="22">
        <v>40</v>
      </c>
      <c r="I2275" s="22">
        <v>40</v>
      </c>
      <c r="J2275" s="22">
        <f t="shared" si="155"/>
        <v>0</v>
      </c>
      <c r="L2275" s="22"/>
      <c r="M2275" s="22"/>
      <c r="S2275" t="s">
        <v>77</v>
      </c>
      <c r="W2275">
        <v>2601240</v>
      </c>
      <c r="X2275" t="s">
        <v>1185</v>
      </c>
      <c r="Y2275" t="s">
        <v>111</v>
      </c>
      <c r="Z2275" t="s">
        <v>138</v>
      </c>
      <c r="AA2275" t="s">
        <v>1190</v>
      </c>
      <c r="AH2275" t="s">
        <v>1185</v>
      </c>
      <c r="AI2275" t="s">
        <v>1187</v>
      </c>
      <c r="AJ2275" t="s">
        <v>141</v>
      </c>
      <c r="AK2275">
        <v>843766667</v>
      </c>
      <c r="AO2275">
        <v>260001</v>
      </c>
      <c r="BC2275" s="22">
        <v>0</v>
      </c>
      <c r="BG2275">
        <f t="shared" si="153"/>
        <v>0</v>
      </c>
      <c r="BH2275" s="22">
        <f t="shared" si="154"/>
        <v>-40</v>
      </c>
      <c r="BI2275" s="61" t="s">
        <v>72</v>
      </c>
      <c r="BJ2275" t="e">
        <f>+VLOOKUP(AH2275,Sheet4!A:A,1,FALSE())</f>
        <v>#N/A</v>
      </c>
      <c r="BO2275" s="62">
        <f t="shared" si="156"/>
        <v>0</v>
      </c>
      <c r="BP2275" t="s">
        <v>1188</v>
      </c>
    </row>
    <row r="2276" spans="1:68" ht="12.75" customHeight="1" x14ac:dyDescent="0.3">
      <c r="A2276" s="60">
        <v>46114</v>
      </c>
      <c r="B2276" t="s">
        <v>76</v>
      </c>
      <c r="F2276">
        <v>20</v>
      </c>
      <c r="G2276">
        <v>20</v>
      </c>
      <c r="H2276" s="22">
        <v>20</v>
      </c>
      <c r="I2276" s="22">
        <v>20</v>
      </c>
      <c r="J2276" s="22">
        <f t="shared" si="155"/>
        <v>0</v>
      </c>
      <c r="L2276" s="22"/>
      <c r="M2276" s="22"/>
      <c r="S2276" t="s">
        <v>77</v>
      </c>
      <c r="W2276">
        <v>2601240</v>
      </c>
      <c r="X2276" t="s">
        <v>1185</v>
      </c>
      <c r="Y2276" t="s">
        <v>111</v>
      </c>
      <c r="Z2276" t="s">
        <v>138</v>
      </c>
      <c r="AA2276" t="s">
        <v>1191</v>
      </c>
      <c r="AH2276" t="s">
        <v>1185</v>
      </c>
      <c r="AI2276" t="s">
        <v>1187</v>
      </c>
      <c r="AJ2276" t="s">
        <v>141</v>
      </c>
      <c r="AK2276">
        <v>843766667</v>
      </c>
      <c r="AO2276">
        <v>260001</v>
      </c>
      <c r="BC2276" s="22">
        <v>0</v>
      </c>
      <c r="BG2276">
        <f t="shared" si="153"/>
        <v>0</v>
      </c>
      <c r="BH2276" s="22">
        <f t="shared" si="154"/>
        <v>-20</v>
      </c>
      <c r="BI2276" s="61" t="s">
        <v>72</v>
      </c>
      <c r="BJ2276" t="e">
        <f>+VLOOKUP(AH2276,Sheet4!A:A,1,FALSE())</f>
        <v>#N/A</v>
      </c>
      <c r="BO2276" s="62">
        <f t="shared" si="156"/>
        <v>0</v>
      </c>
      <c r="BP2276" t="s">
        <v>1188</v>
      </c>
    </row>
    <row r="2277" spans="1:68" ht="12.75" customHeight="1" x14ac:dyDescent="0.3">
      <c r="A2277" s="60">
        <v>46114</v>
      </c>
      <c r="B2277" t="s">
        <v>82</v>
      </c>
      <c r="F2277" s="63">
        <v>6</v>
      </c>
      <c r="G2277">
        <v>3</v>
      </c>
      <c r="H2277" s="22">
        <v>6</v>
      </c>
      <c r="I2277" s="22">
        <v>6</v>
      </c>
      <c r="J2277" s="22">
        <f t="shared" si="155"/>
        <v>3</v>
      </c>
      <c r="L2277" s="22"/>
      <c r="M2277" s="22"/>
      <c r="S2277" t="s">
        <v>83</v>
      </c>
      <c r="W2277">
        <v>2601240</v>
      </c>
      <c r="X2277" t="s">
        <v>1185</v>
      </c>
      <c r="Y2277" t="s">
        <v>111</v>
      </c>
      <c r="Z2277" t="s">
        <v>138</v>
      </c>
      <c r="AA2277" t="s">
        <v>1186</v>
      </c>
      <c r="AH2277" t="s">
        <v>1185</v>
      </c>
      <c r="AI2277" t="s">
        <v>1187</v>
      </c>
      <c r="AJ2277" t="s">
        <v>141</v>
      </c>
      <c r="AK2277">
        <v>843766667</v>
      </c>
      <c r="AO2277">
        <v>260001</v>
      </c>
      <c r="BC2277" s="22">
        <v>0</v>
      </c>
      <c r="BG2277">
        <f t="shared" si="153"/>
        <v>0</v>
      </c>
      <c r="BH2277" s="22">
        <f t="shared" si="154"/>
        <v>-6</v>
      </c>
      <c r="BI2277" s="61" t="s">
        <v>72</v>
      </c>
      <c r="BJ2277" t="e">
        <f>+VLOOKUP(AH2277,Sheet4!A:A,1,FALSE())</f>
        <v>#N/A</v>
      </c>
      <c r="BO2277" s="62">
        <f t="shared" si="156"/>
        <v>0</v>
      </c>
      <c r="BP2277" t="s">
        <v>1188</v>
      </c>
    </row>
    <row r="2278" spans="1:68" ht="12.75" customHeight="1" x14ac:dyDescent="0.3">
      <c r="A2278" s="60">
        <v>46114</v>
      </c>
      <c r="B2278" t="s">
        <v>82</v>
      </c>
      <c r="F2278" s="63">
        <v>6</v>
      </c>
      <c r="G2278">
        <v>3</v>
      </c>
      <c r="H2278" s="22">
        <v>6</v>
      </c>
      <c r="I2278" s="22">
        <v>6</v>
      </c>
      <c r="J2278" s="22">
        <f t="shared" si="155"/>
        <v>3</v>
      </c>
      <c r="L2278" s="22"/>
      <c r="M2278" s="22"/>
      <c r="S2278" t="s">
        <v>83</v>
      </c>
      <c r="W2278">
        <v>2601240</v>
      </c>
      <c r="X2278" t="s">
        <v>1185</v>
      </c>
      <c r="Y2278" t="s">
        <v>111</v>
      </c>
      <c r="Z2278" t="s">
        <v>138</v>
      </c>
      <c r="AA2278" t="s">
        <v>1189</v>
      </c>
      <c r="AH2278" t="s">
        <v>1185</v>
      </c>
      <c r="AI2278" t="s">
        <v>1187</v>
      </c>
      <c r="AJ2278" t="s">
        <v>141</v>
      </c>
      <c r="AK2278">
        <v>843766667</v>
      </c>
      <c r="AO2278">
        <v>260001</v>
      </c>
      <c r="BC2278" s="22">
        <v>0</v>
      </c>
      <c r="BG2278">
        <f t="shared" si="153"/>
        <v>0</v>
      </c>
      <c r="BH2278" s="22">
        <f t="shared" si="154"/>
        <v>-6</v>
      </c>
      <c r="BI2278" s="61" t="s">
        <v>72</v>
      </c>
      <c r="BJ2278" t="e">
        <f>+VLOOKUP(AH2278,Sheet4!A:A,1,FALSE())</f>
        <v>#N/A</v>
      </c>
      <c r="BO2278" s="62">
        <f t="shared" si="156"/>
        <v>0</v>
      </c>
      <c r="BP2278" t="s">
        <v>1188</v>
      </c>
    </row>
    <row r="2279" spans="1:68" ht="12.75" customHeight="1" x14ac:dyDescent="0.3">
      <c r="A2279" s="60">
        <v>46114</v>
      </c>
      <c r="B2279" t="s">
        <v>82</v>
      </c>
      <c r="F2279" s="63">
        <v>6</v>
      </c>
      <c r="G2279">
        <v>3</v>
      </c>
      <c r="H2279" s="22">
        <v>6</v>
      </c>
      <c r="I2279" s="22">
        <v>6</v>
      </c>
      <c r="J2279" s="22">
        <f t="shared" si="155"/>
        <v>3</v>
      </c>
      <c r="L2279" s="22"/>
      <c r="M2279" s="22"/>
      <c r="S2279" t="s">
        <v>83</v>
      </c>
      <c r="W2279">
        <v>2601240</v>
      </c>
      <c r="X2279" t="s">
        <v>1185</v>
      </c>
      <c r="Y2279" t="s">
        <v>111</v>
      </c>
      <c r="Z2279" t="s">
        <v>138</v>
      </c>
      <c r="AA2279" t="s">
        <v>1190</v>
      </c>
      <c r="AH2279" t="s">
        <v>1185</v>
      </c>
      <c r="AI2279" t="s">
        <v>1187</v>
      </c>
      <c r="AJ2279" t="s">
        <v>141</v>
      </c>
      <c r="AK2279">
        <v>843766667</v>
      </c>
      <c r="AO2279">
        <v>260001</v>
      </c>
      <c r="BC2279" s="22">
        <v>0</v>
      </c>
      <c r="BG2279">
        <f t="shared" si="153"/>
        <v>0</v>
      </c>
      <c r="BH2279" s="22">
        <f t="shared" si="154"/>
        <v>-6</v>
      </c>
      <c r="BI2279" s="61" t="s">
        <v>72</v>
      </c>
      <c r="BJ2279" t="e">
        <f>+VLOOKUP(AH2279,Sheet4!A:A,1,FALSE())</f>
        <v>#N/A</v>
      </c>
      <c r="BO2279" s="62">
        <f t="shared" si="156"/>
        <v>0</v>
      </c>
      <c r="BP2279" t="s">
        <v>1188</v>
      </c>
    </row>
    <row r="2280" spans="1:68" ht="12.75" customHeight="1" x14ac:dyDescent="0.3">
      <c r="A2280" s="60">
        <v>46114</v>
      </c>
      <c r="B2280" t="s">
        <v>82</v>
      </c>
      <c r="F2280" s="63">
        <v>3</v>
      </c>
      <c r="G2280">
        <v>1.5</v>
      </c>
      <c r="H2280" s="22">
        <v>3</v>
      </c>
      <c r="I2280" s="22">
        <v>3</v>
      </c>
      <c r="J2280" s="22">
        <f t="shared" si="155"/>
        <v>1.5</v>
      </c>
      <c r="L2280" s="22"/>
      <c r="M2280" s="22"/>
      <c r="S2280" t="s">
        <v>83</v>
      </c>
      <c r="W2280">
        <v>2601240</v>
      </c>
      <c r="X2280" t="s">
        <v>1185</v>
      </c>
      <c r="Y2280" t="s">
        <v>111</v>
      </c>
      <c r="Z2280" t="s">
        <v>138</v>
      </c>
      <c r="AA2280" t="s">
        <v>1191</v>
      </c>
      <c r="AH2280" t="s">
        <v>1185</v>
      </c>
      <c r="AI2280" t="s">
        <v>1187</v>
      </c>
      <c r="AJ2280" t="s">
        <v>141</v>
      </c>
      <c r="AK2280">
        <v>843766667</v>
      </c>
      <c r="AO2280">
        <v>260001</v>
      </c>
      <c r="BC2280" s="22">
        <v>0</v>
      </c>
      <c r="BG2280">
        <f t="shared" si="153"/>
        <v>0</v>
      </c>
      <c r="BH2280" s="22">
        <f t="shared" si="154"/>
        <v>-3</v>
      </c>
      <c r="BI2280" s="61" t="s">
        <v>72</v>
      </c>
      <c r="BJ2280" t="e">
        <f>+VLOOKUP(AH2280,Sheet4!A:A,1,FALSE())</f>
        <v>#N/A</v>
      </c>
      <c r="BO2280" s="62">
        <f t="shared" si="156"/>
        <v>0</v>
      </c>
      <c r="BP2280" t="s">
        <v>1188</v>
      </c>
    </row>
    <row r="2281" spans="1:68" ht="12.75" customHeight="1" x14ac:dyDescent="0.3">
      <c r="A2281" s="60">
        <v>46114</v>
      </c>
      <c r="B2281" t="s">
        <v>84</v>
      </c>
      <c r="F2281">
        <v>100</v>
      </c>
      <c r="G2281">
        <v>100</v>
      </c>
      <c r="H2281" s="22">
        <v>100</v>
      </c>
      <c r="I2281" s="22">
        <v>100</v>
      </c>
      <c r="J2281" s="22">
        <f t="shared" si="155"/>
        <v>0</v>
      </c>
      <c r="L2281" s="22"/>
      <c r="M2281" s="22"/>
      <c r="S2281" t="s">
        <v>85</v>
      </c>
      <c r="W2281">
        <v>2601240</v>
      </c>
      <c r="X2281" t="s">
        <v>1185</v>
      </c>
      <c r="Y2281" t="s">
        <v>111</v>
      </c>
      <c r="Z2281" t="s">
        <v>138</v>
      </c>
      <c r="AA2281" t="s">
        <v>1186</v>
      </c>
      <c r="AH2281" t="s">
        <v>1185</v>
      </c>
      <c r="AI2281" t="s">
        <v>1187</v>
      </c>
      <c r="AJ2281" t="s">
        <v>141</v>
      </c>
      <c r="AK2281">
        <v>843766667</v>
      </c>
      <c r="AO2281">
        <v>260001</v>
      </c>
      <c r="BC2281" s="22">
        <v>0</v>
      </c>
      <c r="BG2281">
        <f t="shared" si="153"/>
        <v>0</v>
      </c>
      <c r="BH2281" s="22">
        <f t="shared" si="154"/>
        <v>-100</v>
      </c>
      <c r="BI2281" s="61" t="s">
        <v>72</v>
      </c>
      <c r="BJ2281" t="e">
        <f>+VLOOKUP(AH2281,Sheet4!A:A,1,FALSE())</f>
        <v>#N/A</v>
      </c>
      <c r="BO2281" s="62">
        <f t="shared" si="156"/>
        <v>0</v>
      </c>
      <c r="BP2281" t="s">
        <v>1188</v>
      </c>
    </row>
    <row r="2282" spans="1:68" ht="12.75" customHeight="1" x14ac:dyDescent="0.3">
      <c r="A2282" s="60">
        <v>46114</v>
      </c>
      <c r="B2282" t="s">
        <v>84</v>
      </c>
      <c r="F2282">
        <v>100</v>
      </c>
      <c r="G2282">
        <v>100</v>
      </c>
      <c r="H2282" s="22">
        <v>100</v>
      </c>
      <c r="I2282" s="22">
        <v>100</v>
      </c>
      <c r="J2282" s="22">
        <f t="shared" si="155"/>
        <v>0</v>
      </c>
      <c r="L2282" s="22"/>
      <c r="M2282" s="22"/>
      <c r="S2282" t="s">
        <v>85</v>
      </c>
      <c r="W2282">
        <v>2601240</v>
      </c>
      <c r="X2282" t="s">
        <v>1185</v>
      </c>
      <c r="Y2282" t="s">
        <v>111</v>
      </c>
      <c r="Z2282" t="s">
        <v>138</v>
      </c>
      <c r="AA2282" t="s">
        <v>1189</v>
      </c>
      <c r="AH2282" t="s">
        <v>1185</v>
      </c>
      <c r="AI2282" t="s">
        <v>1187</v>
      </c>
      <c r="AJ2282" t="s">
        <v>141</v>
      </c>
      <c r="AK2282">
        <v>843766667</v>
      </c>
      <c r="AO2282">
        <v>260001</v>
      </c>
      <c r="BC2282" s="22">
        <v>0</v>
      </c>
      <c r="BG2282">
        <f t="shared" si="153"/>
        <v>0</v>
      </c>
      <c r="BH2282" s="22">
        <f t="shared" si="154"/>
        <v>-100</v>
      </c>
      <c r="BI2282" s="61" t="s">
        <v>72</v>
      </c>
      <c r="BJ2282" t="e">
        <f>+VLOOKUP(AH2282,Sheet4!A:A,1,FALSE())</f>
        <v>#N/A</v>
      </c>
      <c r="BO2282" s="62">
        <f t="shared" si="156"/>
        <v>0</v>
      </c>
      <c r="BP2282" t="s">
        <v>1188</v>
      </c>
    </row>
    <row r="2283" spans="1:68" ht="12.75" customHeight="1" x14ac:dyDescent="0.3">
      <c r="A2283" s="60">
        <v>46114</v>
      </c>
      <c r="B2283" t="s">
        <v>84</v>
      </c>
      <c r="F2283">
        <v>100</v>
      </c>
      <c r="G2283">
        <v>100</v>
      </c>
      <c r="H2283" s="22">
        <v>100</v>
      </c>
      <c r="I2283" s="22">
        <v>100</v>
      </c>
      <c r="J2283" s="22">
        <f t="shared" si="155"/>
        <v>0</v>
      </c>
      <c r="L2283" s="22"/>
      <c r="M2283" s="22"/>
      <c r="S2283" t="s">
        <v>85</v>
      </c>
      <c r="W2283">
        <v>2601240</v>
      </c>
      <c r="X2283" t="s">
        <v>1185</v>
      </c>
      <c r="Y2283" t="s">
        <v>111</v>
      </c>
      <c r="Z2283" t="s">
        <v>138</v>
      </c>
      <c r="AA2283" t="s">
        <v>1190</v>
      </c>
      <c r="AH2283" t="s">
        <v>1185</v>
      </c>
      <c r="AI2283" t="s">
        <v>1187</v>
      </c>
      <c r="AJ2283" t="s">
        <v>141</v>
      </c>
      <c r="AK2283">
        <v>843766667</v>
      </c>
      <c r="AO2283">
        <v>260001</v>
      </c>
      <c r="BC2283" s="22">
        <v>0</v>
      </c>
      <c r="BG2283">
        <f t="shared" si="153"/>
        <v>0</v>
      </c>
      <c r="BH2283" s="22">
        <f t="shared" si="154"/>
        <v>-100</v>
      </c>
      <c r="BI2283" s="61" t="s">
        <v>72</v>
      </c>
      <c r="BJ2283" t="e">
        <f>+VLOOKUP(AH2283,Sheet4!A:A,1,FALSE())</f>
        <v>#N/A</v>
      </c>
      <c r="BO2283" s="62">
        <f t="shared" si="156"/>
        <v>0</v>
      </c>
      <c r="BP2283" t="s">
        <v>1188</v>
      </c>
    </row>
    <row r="2284" spans="1:68" ht="12.75" customHeight="1" x14ac:dyDescent="0.3">
      <c r="A2284" s="60">
        <v>46114</v>
      </c>
      <c r="B2284" t="s">
        <v>84</v>
      </c>
      <c r="F2284">
        <v>50</v>
      </c>
      <c r="G2284">
        <v>50</v>
      </c>
      <c r="H2284" s="22">
        <v>50</v>
      </c>
      <c r="I2284" s="22">
        <v>50</v>
      </c>
      <c r="J2284" s="22">
        <f t="shared" si="155"/>
        <v>0</v>
      </c>
      <c r="L2284" s="22"/>
      <c r="M2284" s="22"/>
      <c r="S2284" t="s">
        <v>85</v>
      </c>
      <c r="W2284">
        <v>2601240</v>
      </c>
      <c r="X2284" t="s">
        <v>1185</v>
      </c>
      <c r="Y2284" t="s">
        <v>111</v>
      </c>
      <c r="Z2284" t="s">
        <v>138</v>
      </c>
      <c r="AA2284" t="s">
        <v>1191</v>
      </c>
      <c r="AH2284" t="s">
        <v>1185</v>
      </c>
      <c r="AI2284" t="s">
        <v>1187</v>
      </c>
      <c r="AJ2284" t="s">
        <v>141</v>
      </c>
      <c r="AK2284">
        <v>843766667</v>
      </c>
      <c r="AO2284">
        <v>260001</v>
      </c>
      <c r="BC2284" s="22">
        <v>0</v>
      </c>
      <c r="BG2284">
        <f t="shared" si="153"/>
        <v>0</v>
      </c>
      <c r="BH2284" s="22">
        <f t="shared" si="154"/>
        <v>-50</v>
      </c>
      <c r="BI2284" s="61" t="s">
        <v>72</v>
      </c>
      <c r="BJ2284" t="e">
        <f>+VLOOKUP(AH2284,Sheet4!A:A,1,FALSE())</f>
        <v>#N/A</v>
      </c>
      <c r="BO2284" s="62">
        <f t="shared" si="156"/>
        <v>0</v>
      </c>
      <c r="BP2284" t="s">
        <v>1188</v>
      </c>
    </row>
    <row r="2285" spans="1:68" ht="12.75" customHeight="1" x14ac:dyDescent="0.3">
      <c r="A2285" s="60">
        <v>46114</v>
      </c>
      <c r="B2285" t="s">
        <v>63</v>
      </c>
      <c r="F2285">
        <v>600</v>
      </c>
      <c r="G2285">
        <v>600</v>
      </c>
      <c r="H2285">
        <v>6570</v>
      </c>
      <c r="I2285">
        <v>6570</v>
      </c>
      <c r="J2285" s="22">
        <v>5970</v>
      </c>
      <c r="K2285" t="s">
        <v>64</v>
      </c>
      <c r="S2285" t="s">
        <v>65</v>
      </c>
      <c r="W2285">
        <v>2601241</v>
      </c>
      <c r="X2285" t="s">
        <v>1192</v>
      </c>
      <c r="Y2285" t="s">
        <v>169</v>
      </c>
      <c r="Z2285" t="s">
        <v>551</v>
      </c>
      <c r="AA2285" t="s">
        <v>1161</v>
      </c>
      <c r="AH2285" t="s">
        <v>1192</v>
      </c>
      <c r="AI2285" t="s">
        <v>1193</v>
      </c>
      <c r="AJ2285" t="s">
        <v>554</v>
      </c>
      <c r="AK2285" t="s">
        <v>555</v>
      </c>
      <c r="AO2285">
        <v>260001</v>
      </c>
      <c r="BG2285">
        <f t="shared" si="153"/>
        <v>0</v>
      </c>
      <c r="BH2285" s="22">
        <f t="shared" si="154"/>
        <v>-6570</v>
      </c>
      <c r="BI2285" s="61" t="s">
        <v>72</v>
      </c>
      <c r="BJ2285" t="e">
        <f>+VLOOKUP(AH2285,Sheet4!A:A,1,FALSE())</f>
        <v>#N/A</v>
      </c>
      <c r="BO2285" s="62">
        <v>5970</v>
      </c>
      <c r="BP2285" t="s">
        <v>1194</v>
      </c>
    </row>
    <row r="2286" spans="1:68" ht="12.75" customHeight="1" x14ac:dyDescent="0.3">
      <c r="A2286" s="60">
        <v>46114</v>
      </c>
      <c r="B2286" t="s">
        <v>74</v>
      </c>
      <c r="F2286" s="63">
        <v>40</v>
      </c>
      <c r="G2286">
        <v>20</v>
      </c>
      <c r="H2286">
        <v>438</v>
      </c>
      <c r="I2286">
        <v>438</v>
      </c>
      <c r="J2286" s="22">
        <v>398</v>
      </c>
      <c r="S2286" t="s">
        <v>75</v>
      </c>
      <c r="W2286">
        <v>2601241</v>
      </c>
      <c r="X2286" t="s">
        <v>1192</v>
      </c>
      <c r="Y2286" t="s">
        <v>169</v>
      </c>
      <c r="Z2286" t="s">
        <v>551</v>
      </c>
      <c r="AA2286" t="s">
        <v>1161</v>
      </c>
      <c r="AH2286" t="s">
        <v>1192</v>
      </c>
      <c r="AI2286" t="s">
        <v>1193</v>
      </c>
      <c r="AJ2286" t="s">
        <v>554</v>
      </c>
      <c r="AK2286" t="s">
        <v>555</v>
      </c>
      <c r="AO2286">
        <v>260001</v>
      </c>
      <c r="BG2286">
        <f t="shared" si="153"/>
        <v>0</v>
      </c>
      <c r="BH2286" s="22">
        <f t="shared" si="154"/>
        <v>-438</v>
      </c>
      <c r="BI2286" s="61" t="s">
        <v>72</v>
      </c>
      <c r="BJ2286" t="e">
        <f>+VLOOKUP(AH2286,Sheet4!A:A,1,FALSE())</f>
        <v>#N/A</v>
      </c>
      <c r="BO2286" s="62">
        <v>398</v>
      </c>
      <c r="BP2286" t="s">
        <v>1194</v>
      </c>
    </row>
    <row r="2287" spans="1:68" ht="12.75" customHeight="1" x14ac:dyDescent="0.3">
      <c r="A2287" s="60">
        <v>46114</v>
      </c>
      <c r="B2287" t="s">
        <v>76</v>
      </c>
      <c r="F2287">
        <v>800</v>
      </c>
      <c r="G2287">
        <v>800</v>
      </c>
      <c r="H2287">
        <v>8760</v>
      </c>
      <c r="I2287">
        <v>8760</v>
      </c>
      <c r="J2287" s="22">
        <v>7960</v>
      </c>
      <c r="S2287" t="s">
        <v>77</v>
      </c>
      <c r="W2287">
        <v>2601241</v>
      </c>
      <c r="X2287" t="s">
        <v>1192</v>
      </c>
      <c r="Y2287" t="s">
        <v>169</v>
      </c>
      <c r="Z2287" t="s">
        <v>551</v>
      </c>
      <c r="AA2287" t="s">
        <v>1161</v>
      </c>
      <c r="AH2287" t="s">
        <v>1192</v>
      </c>
      <c r="AI2287" t="s">
        <v>1193</v>
      </c>
      <c r="AJ2287" t="s">
        <v>554</v>
      </c>
      <c r="AK2287" t="s">
        <v>555</v>
      </c>
      <c r="AO2287">
        <v>260001</v>
      </c>
      <c r="BD2287" s="64">
        <v>800</v>
      </c>
      <c r="BG2287">
        <f t="shared" si="153"/>
        <v>800</v>
      </c>
      <c r="BH2287" s="22">
        <f t="shared" si="154"/>
        <v>-7960</v>
      </c>
      <c r="BI2287" s="67" t="s">
        <v>100</v>
      </c>
      <c r="BJ2287" t="e">
        <f>+VLOOKUP(AH2287,Sheet4!A:A,1,FALSE())</f>
        <v>#N/A</v>
      </c>
      <c r="BO2287" s="62">
        <v>7960</v>
      </c>
      <c r="BP2287" t="s">
        <v>1194</v>
      </c>
    </row>
    <row r="2288" spans="1:68" ht="12.75" customHeight="1" x14ac:dyDescent="0.3">
      <c r="A2288" s="60">
        <v>46114</v>
      </c>
      <c r="B2288" t="s">
        <v>78</v>
      </c>
      <c r="F2288" s="63">
        <v>40</v>
      </c>
      <c r="G2288">
        <v>20</v>
      </c>
      <c r="H2288">
        <v>438</v>
      </c>
      <c r="I2288">
        <v>438</v>
      </c>
      <c r="J2288" s="22">
        <v>398</v>
      </c>
      <c r="S2288" t="s">
        <v>79</v>
      </c>
      <c r="W2288">
        <v>2601241</v>
      </c>
      <c r="X2288" t="s">
        <v>1192</v>
      </c>
      <c r="Y2288" t="s">
        <v>169</v>
      </c>
      <c r="Z2288" t="s">
        <v>551</v>
      </c>
      <c r="AA2288" t="s">
        <v>1161</v>
      </c>
      <c r="AH2288" t="s">
        <v>1192</v>
      </c>
      <c r="AI2288" t="s">
        <v>1193</v>
      </c>
      <c r="AJ2288" t="s">
        <v>554</v>
      </c>
      <c r="AK2288" t="s">
        <v>555</v>
      </c>
      <c r="AO2288">
        <v>260001</v>
      </c>
      <c r="BG2288">
        <f t="shared" si="153"/>
        <v>0</v>
      </c>
      <c r="BH2288" s="22">
        <f t="shared" si="154"/>
        <v>-438</v>
      </c>
      <c r="BI2288" s="61" t="s">
        <v>72</v>
      </c>
      <c r="BJ2288" t="e">
        <f>+VLOOKUP(AH2288,Sheet4!A:A,1,FALSE())</f>
        <v>#N/A</v>
      </c>
      <c r="BO2288" s="62">
        <v>398</v>
      </c>
      <c r="BP2288" t="s">
        <v>1194</v>
      </c>
    </row>
    <row r="2289" spans="1:68" ht="12.75" customHeight="1" x14ac:dyDescent="0.3">
      <c r="A2289" s="60">
        <v>46114</v>
      </c>
      <c r="B2289" t="s">
        <v>80</v>
      </c>
      <c r="F2289">
        <v>500</v>
      </c>
      <c r="G2289">
        <v>500</v>
      </c>
      <c r="H2289">
        <v>5475</v>
      </c>
      <c r="I2289">
        <v>5475</v>
      </c>
      <c r="J2289" s="22">
        <v>4975</v>
      </c>
      <c r="S2289" t="s">
        <v>81</v>
      </c>
      <c r="W2289">
        <v>2601241</v>
      </c>
      <c r="X2289" t="s">
        <v>1192</v>
      </c>
      <c r="Y2289" t="s">
        <v>169</v>
      </c>
      <c r="Z2289" t="s">
        <v>551</v>
      </c>
      <c r="AA2289" t="s">
        <v>1161</v>
      </c>
      <c r="AH2289" t="s">
        <v>1192</v>
      </c>
      <c r="AI2289" t="s">
        <v>1193</v>
      </c>
      <c r="AJ2289" t="s">
        <v>554</v>
      </c>
      <c r="AK2289" t="s">
        <v>555</v>
      </c>
      <c r="AO2289">
        <v>260001</v>
      </c>
      <c r="BD2289" s="64">
        <v>500</v>
      </c>
      <c r="BG2289">
        <f t="shared" si="153"/>
        <v>500</v>
      </c>
      <c r="BH2289" s="22">
        <f t="shared" si="154"/>
        <v>-4975</v>
      </c>
      <c r="BI2289" s="67" t="s">
        <v>100</v>
      </c>
      <c r="BJ2289" t="e">
        <f>+VLOOKUP(AH2289,Sheet4!A:A,1,FALSE())</f>
        <v>#N/A</v>
      </c>
      <c r="BO2289" s="62">
        <v>4975</v>
      </c>
      <c r="BP2289" t="s">
        <v>1194</v>
      </c>
    </row>
    <row r="2290" spans="1:68" ht="12.75" customHeight="1" x14ac:dyDescent="0.3">
      <c r="A2290" s="60">
        <v>46114</v>
      </c>
      <c r="B2290" t="s">
        <v>63</v>
      </c>
      <c r="F2290">
        <v>300</v>
      </c>
      <c r="G2290">
        <v>300</v>
      </c>
      <c r="H2290">
        <v>150</v>
      </c>
      <c r="I2290">
        <v>150</v>
      </c>
      <c r="J2290" s="22">
        <v>-150</v>
      </c>
      <c r="K2290" t="s">
        <v>93</v>
      </c>
      <c r="S2290" t="s">
        <v>65</v>
      </c>
      <c r="W2290">
        <v>2601242</v>
      </c>
      <c r="X2290" t="s">
        <v>1195</v>
      </c>
      <c r="Y2290" t="s">
        <v>169</v>
      </c>
      <c r="Z2290" t="s">
        <v>731</v>
      </c>
      <c r="AA2290" t="s">
        <v>959</v>
      </c>
      <c r="AH2290" t="s">
        <v>1195</v>
      </c>
      <c r="AI2290" t="s">
        <v>1196</v>
      </c>
      <c r="AJ2290" t="s">
        <v>734</v>
      </c>
      <c r="AK2290">
        <v>877002151</v>
      </c>
      <c r="AO2290">
        <v>260001</v>
      </c>
      <c r="BG2290">
        <f t="shared" si="153"/>
        <v>0</v>
      </c>
      <c r="BH2290" s="22">
        <f t="shared" si="154"/>
        <v>-150</v>
      </c>
      <c r="BI2290" s="61" t="s">
        <v>72</v>
      </c>
      <c r="BJ2290" t="e">
        <f>+VLOOKUP(AH2290,Sheet4!A:A,1,FALSE())</f>
        <v>#N/A</v>
      </c>
      <c r="BO2290" s="62">
        <v>-150</v>
      </c>
      <c r="BP2290" t="s">
        <v>1197</v>
      </c>
    </row>
    <row r="2291" spans="1:68" ht="12.75" customHeight="1" x14ac:dyDescent="0.3">
      <c r="A2291" s="60">
        <v>46114</v>
      </c>
      <c r="B2291" t="s">
        <v>63</v>
      </c>
      <c r="F2291">
        <v>1380</v>
      </c>
      <c r="G2291">
        <v>1380</v>
      </c>
      <c r="H2291">
        <v>690</v>
      </c>
      <c r="I2291">
        <v>690</v>
      </c>
      <c r="J2291" s="22">
        <v>-690</v>
      </c>
      <c r="K2291" t="s">
        <v>93</v>
      </c>
      <c r="S2291" t="s">
        <v>65</v>
      </c>
      <c r="W2291">
        <v>2601242</v>
      </c>
      <c r="X2291" t="s">
        <v>1195</v>
      </c>
      <c r="Y2291" t="s">
        <v>169</v>
      </c>
      <c r="Z2291" t="s">
        <v>731</v>
      </c>
      <c r="AA2291" t="s">
        <v>1198</v>
      </c>
      <c r="AH2291" t="s">
        <v>1195</v>
      </c>
      <c r="AI2291" t="s">
        <v>1196</v>
      </c>
      <c r="AJ2291" t="s">
        <v>734</v>
      </c>
      <c r="AK2291">
        <v>877002151</v>
      </c>
      <c r="AO2291">
        <v>260001</v>
      </c>
      <c r="BG2291">
        <f t="shared" si="153"/>
        <v>0</v>
      </c>
      <c r="BH2291" s="22">
        <f t="shared" si="154"/>
        <v>-690</v>
      </c>
      <c r="BI2291" s="61" t="s">
        <v>72</v>
      </c>
      <c r="BJ2291" t="e">
        <f>+VLOOKUP(AH2291,Sheet4!A:A,1,FALSE())</f>
        <v>#N/A</v>
      </c>
      <c r="BO2291" s="62">
        <v>-690</v>
      </c>
      <c r="BP2291" t="s">
        <v>1197</v>
      </c>
    </row>
    <row r="2292" spans="1:68" ht="12.75" customHeight="1" x14ac:dyDescent="0.3">
      <c r="A2292" s="60">
        <v>46114</v>
      </c>
      <c r="B2292" t="s">
        <v>63</v>
      </c>
      <c r="F2292">
        <v>615</v>
      </c>
      <c r="G2292">
        <v>615</v>
      </c>
      <c r="H2292">
        <v>315</v>
      </c>
      <c r="I2292">
        <v>315</v>
      </c>
      <c r="J2292" s="22">
        <v>-300</v>
      </c>
      <c r="K2292" t="s">
        <v>93</v>
      </c>
      <c r="S2292" t="s">
        <v>65</v>
      </c>
      <c r="W2292">
        <v>2601242</v>
      </c>
      <c r="X2292" t="s">
        <v>1195</v>
      </c>
      <c r="Y2292" t="s">
        <v>169</v>
      </c>
      <c r="Z2292" t="s">
        <v>731</v>
      </c>
      <c r="AA2292" t="s">
        <v>1199</v>
      </c>
      <c r="AH2292" t="s">
        <v>1195</v>
      </c>
      <c r="AI2292" t="s">
        <v>1196</v>
      </c>
      <c r="AJ2292" t="s">
        <v>734</v>
      </c>
      <c r="AK2292">
        <v>877002151</v>
      </c>
      <c r="AO2292">
        <v>260001</v>
      </c>
      <c r="BG2292">
        <f t="shared" si="153"/>
        <v>0</v>
      </c>
      <c r="BH2292" s="22">
        <f t="shared" si="154"/>
        <v>-315</v>
      </c>
      <c r="BI2292" s="61" t="s">
        <v>72</v>
      </c>
      <c r="BJ2292" t="e">
        <f>+VLOOKUP(AH2292,Sheet4!A:A,1,FALSE())</f>
        <v>#N/A</v>
      </c>
      <c r="BO2292" s="62">
        <v>-300</v>
      </c>
      <c r="BP2292" t="s">
        <v>1197</v>
      </c>
    </row>
    <row r="2293" spans="1:68" ht="12.75" customHeight="1" x14ac:dyDescent="0.3">
      <c r="A2293" s="60">
        <v>46114</v>
      </c>
      <c r="B2293" t="s">
        <v>63</v>
      </c>
      <c r="F2293">
        <v>2460</v>
      </c>
      <c r="G2293">
        <v>2460</v>
      </c>
      <c r="H2293">
        <v>1245</v>
      </c>
      <c r="I2293">
        <v>1245</v>
      </c>
      <c r="J2293" s="22">
        <v>-1215</v>
      </c>
      <c r="K2293" t="s">
        <v>93</v>
      </c>
      <c r="S2293" t="s">
        <v>65</v>
      </c>
      <c r="W2293">
        <v>2601242</v>
      </c>
      <c r="X2293" t="s">
        <v>1195</v>
      </c>
      <c r="Y2293" t="s">
        <v>169</v>
      </c>
      <c r="Z2293" t="s">
        <v>731</v>
      </c>
      <c r="AA2293" t="s">
        <v>1200</v>
      </c>
      <c r="AH2293" t="s">
        <v>1195</v>
      </c>
      <c r="AI2293" t="s">
        <v>1196</v>
      </c>
      <c r="AJ2293" t="s">
        <v>734</v>
      </c>
      <c r="AK2293">
        <v>877002151</v>
      </c>
      <c r="AO2293">
        <v>260001</v>
      </c>
      <c r="BG2293">
        <f t="shared" si="153"/>
        <v>0</v>
      </c>
      <c r="BH2293" s="22">
        <f t="shared" si="154"/>
        <v>-1245</v>
      </c>
      <c r="BI2293" s="61" t="s">
        <v>72</v>
      </c>
      <c r="BJ2293" t="e">
        <f>+VLOOKUP(AH2293,Sheet4!A:A,1,FALSE())</f>
        <v>#N/A</v>
      </c>
      <c r="BO2293" s="62">
        <v>-1215</v>
      </c>
      <c r="BP2293" t="s">
        <v>1197</v>
      </c>
    </row>
    <row r="2294" spans="1:68" ht="12.75" customHeight="1" x14ac:dyDescent="0.3">
      <c r="A2294" s="60">
        <v>46114</v>
      </c>
      <c r="B2294" t="s">
        <v>63</v>
      </c>
      <c r="F2294">
        <v>1350</v>
      </c>
      <c r="G2294">
        <v>1350</v>
      </c>
      <c r="H2294">
        <v>675</v>
      </c>
      <c r="I2294">
        <v>675</v>
      </c>
      <c r="J2294" s="22">
        <v>-675</v>
      </c>
      <c r="K2294" t="s">
        <v>93</v>
      </c>
      <c r="S2294" t="s">
        <v>65</v>
      </c>
      <c r="W2294">
        <v>2601242</v>
      </c>
      <c r="X2294" t="s">
        <v>1195</v>
      </c>
      <c r="Y2294" t="s">
        <v>169</v>
      </c>
      <c r="Z2294" t="s">
        <v>731</v>
      </c>
      <c r="AA2294" t="s">
        <v>1201</v>
      </c>
      <c r="AH2294" t="s">
        <v>1195</v>
      </c>
      <c r="AI2294" t="s">
        <v>1196</v>
      </c>
      <c r="AJ2294" t="s">
        <v>734</v>
      </c>
      <c r="AK2294">
        <v>877002151</v>
      </c>
      <c r="AO2294">
        <v>260001</v>
      </c>
      <c r="BG2294">
        <f t="shared" si="153"/>
        <v>0</v>
      </c>
      <c r="BH2294" s="22">
        <f t="shared" si="154"/>
        <v>-675</v>
      </c>
      <c r="BI2294" s="61" t="s">
        <v>72</v>
      </c>
      <c r="BJ2294" t="e">
        <f>+VLOOKUP(AH2294,Sheet4!A:A,1,FALSE())</f>
        <v>#N/A</v>
      </c>
      <c r="BO2294" s="62">
        <v>-675</v>
      </c>
      <c r="BP2294" t="s">
        <v>1197</v>
      </c>
    </row>
    <row r="2295" spans="1:68" ht="12.75" customHeight="1" x14ac:dyDescent="0.3">
      <c r="A2295" s="60">
        <v>46114</v>
      </c>
      <c r="B2295" t="s">
        <v>63</v>
      </c>
      <c r="F2295">
        <v>1470</v>
      </c>
      <c r="G2295">
        <v>1470</v>
      </c>
      <c r="H2295">
        <v>735</v>
      </c>
      <c r="I2295">
        <v>735</v>
      </c>
      <c r="J2295" s="22">
        <v>-735</v>
      </c>
      <c r="K2295" t="s">
        <v>93</v>
      </c>
      <c r="S2295" t="s">
        <v>65</v>
      </c>
      <c r="W2295">
        <v>2601242</v>
      </c>
      <c r="X2295" t="s">
        <v>1195</v>
      </c>
      <c r="Y2295" t="s">
        <v>169</v>
      </c>
      <c r="Z2295" t="s">
        <v>731</v>
      </c>
      <c r="AA2295" t="s">
        <v>1202</v>
      </c>
      <c r="AH2295" t="s">
        <v>1195</v>
      </c>
      <c r="AI2295" t="s">
        <v>1196</v>
      </c>
      <c r="AJ2295" t="s">
        <v>734</v>
      </c>
      <c r="AK2295">
        <v>877002151</v>
      </c>
      <c r="AO2295">
        <v>260001</v>
      </c>
      <c r="BG2295">
        <f t="shared" si="153"/>
        <v>0</v>
      </c>
      <c r="BH2295" s="22">
        <f t="shared" si="154"/>
        <v>-735</v>
      </c>
      <c r="BI2295" s="61" t="s">
        <v>72</v>
      </c>
      <c r="BJ2295" t="e">
        <f>+VLOOKUP(AH2295,Sheet4!A:A,1,FALSE())</f>
        <v>#N/A</v>
      </c>
      <c r="BO2295" s="62">
        <v>-735</v>
      </c>
      <c r="BP2295" t="s">
        <v>1197</v>
      </c>
    </row>
    <row r="2296" spans="1:68" ht="12.75" customHeight="1" x14ac:dyDescent="0.3">
      <c r="A2296" s="60">
        <v>46114</v>
      </c>
      <c r="B2296" t="s">
        <v>63</v>
      </c>
      <c r="F2296">
        <v>990</v>
      </c>
      <c r="G2296">
        <v>990</v>
      </c>
      <c r="H2296">
        <v>495</v>
      </c>
      <c r="I2296">
        <v>495</v>
      </c>
      <c r="J2296" s="22">
        <v>-495</v>
      </c>
      <c r="K2296" t="s">
        <v>93</v>
      </c>
      <c r="S2296" t="s">
        <v>65</v>
      </c>
      <c r="W2296">
        <v>2601242</v>
      </c>
      <c r="X2296" t="s">
        <v>1195</v>
      </c>
      <c r="Y2296" t="s">
        <v>169</v>
      </c>
      <c r="Z2296" t="s">
        <v>731</v>
      </c>
      <c r="AA2296" t="s">
        <v>1203</v>
      </c>
      <c r="AH2296" t="s">
        <v>1195</v>
      </c>
      <c r="AI2296" t="s">
        <v>1196</v>
      </c>
      <c r="AJ2296" t="s">
        <v>734</v>
      </c>
      <c r="AK2296">
        <v>877002151</v>
      </c>
      <c r="AO2296">
        <v>260001</v>
      </c>
      <c r="BG2296">
        <f t="shared" si="153"/>
        <v>0</v>
      </c>
      <c r="BH2296" s="22">
        <f t="shared" si="154"/>
        <v>-495</v>
      </c>
      <c r="BI2296" s="61" t="s">
        <v>72</v>
      </c>
      <c r="BJ2296" t="e">
        <f>+VLOOKUP(AH2296,Sheet4!A:A,1,FALSE())</f>
        <v>#N/A</v>
      </c>
      <c r="BO2296" s="62">
        <v>-495</v>
      </c>
      <c r="BP2296" t="s">
        <v>1197</v>
      </c>
    </row>
    <row r="2297" spans="1:68" ht="12.75" customHeight="1" x14ac:dyDescent="0.3">
      <c r="A2297" s="60">
        <v>46114</v>
      </c>
      <c r="B2297" t="s">
        <v>63</v>
      </c>
      <c r="F2297">
        <v>645</v>
      </c>
      <c r="G2297">
        <v>645</v>
      </c>
      <c r="H2297">
        <v>330</v>
      </c>
      <c r="I2297">
        <v>330</v>
      </c>
      <c r="J2297" s="22">
        <v>-315</v>
      </c>
      <c r="K2297" t="s">
        <v>93</v>
      </c>
      <c r="S2297" t="s">
        <v>65</v>
      </c>
      <c r="W2297">
        <v>2601242</v>
      </c>
      <c r="X2297" t="s">
        <v>1195</v>
      </c>
      <c r="Y2297" t="s">
        <v>169</v>
      </c>
      <c r="Z2297" t="s">
        <v>731</v>
      </c>
      <c r="AA2297" t="s">
        <v>963</v>
      </c>
      <c r="AH2297" t="s">
        <v>1195</v>
      </c>
      <c r="AI2297" t="s">
        <v>1196</v>
      </c>
      <c r="AJ2297" t="s">
        <v>734</v>
      </c>
      <c r="AK2297">
        <v>877002151</v>
      </c>
      <c r="AO2297">
        <v>260001</v>
      </c>
      <c r="BG2297">
        <f t="shared" si="153"/>
        <v>0</v>
      </c>
      <c r="BH2297" s="22">
        <f t="shared" si="154"/>
        <v>-330</v>
      </c>
      <c r="BI2297" s="61" t="s">
        <v>72</v>
      </c>
      <c r="BJ2297" t="e">
        <f>+VLOOKUP(AH2297,Sheet4!A:A,1,FALSE())</f>
        <v>#N/A</v>
      </c>
      <c r="BO2297" s="62">
        <v>-315</v>
      </c>
      <c r="BP2297" t="s">
        <v>1197</v>
      </c>
    </row>
    <row r="2298" spans="1:68" ht="12.75" customHeight="1" x14ac:dyDescent="0.3">
      <c r="A2298" s="60">
        <v>46114</v>
      </c>
      <c r="B2298" t="s">
        <v>63</v>
      </c>
      <c r="F2298">
        <v>1770</v>
      </c>
      <c r="G2298">
        <v>1770</v>
      </c>
      <c r="H2298">
        <v>900</v>
      </c>
      <c r="I2298">
        <v>900</v>
      </c>
      <c r="J2298" s="22">
        <v>-870</v>
      </c>
      <c r="K2298" t="s">
        <v>93</v>
      </c>
      <c r="S2298" t="s">
        <v>65</v>
      </c>
      <c r="W2298">
        <v>2601242</v>
      </c>
      <c r="X2298" t="s">
        <v>1195</v>
      </c>
      <c r="Y2298" t="s">
        <v>169</v>
      </c>
      <c r="Z2298" t="s">
        <v>731</v>
      </c>
      <c r="AA2298" t="s">
        <v>1204</v>
      </c>
      <c r="AH2298" t="s">
        <v>1195</v>
      </c>
      <c r="AI2298" t="s">
        <v>1196</v>
      </c>
      <c r="AJ2298" t="s">
        <v>734</v>
      </c>
      <c r="AK2298">
        <v>877002151</v>
      </c>
      <c r="AO2298">
        <v>260001</v>
      </c>
      <c r="BG2298">
        <f t="shared" si="153"/>
        <v>0</v>
      </c>
      <c r="BH2298" s="22">
        <f t="shared" si="154"/>
        <v>-900</v>
      </c>
      <c r="BI2298" s="61" t="s">
        <v>72</v>
      </c>
      <c r="BJ2298" t="e">
        <f>+VLOOKUP(AH2298,Sheet4!A:A,1,FALSE())</f>
        <v>#N/A</v>
      </c>
      <c r="BO2298" s="62">
        <v>-870</v>
      </c>
      <c r="BP2298" t="s">
        <v>1197</v>
      </c>
    </row>
    <row r="2299" spans="1:68" ht="12.75" customHeight="1" x14ac:dyDescent="0.3">
      <c r="A2299" s="60">
        <v>46114</v>
      </c>
      <c r="B2299" t="s">
        <v>63</v>
      </c>
      <c r="F2299">
        <v>1500</v>
      </c>
      <c r="G2299">
        <v>1500</v>
      </c>
      <c r="H2299">
        <v>765</v>
      </c>
      <c r="I2299">
        <v>765</v>
      </c>
      <c r="J2299" s="22">
        <v>-735</v>
      </c>
      <c r="K2299" t="s">
        <v>93</v>
      </c>
      <c r="S2299" t="s">
        <v>65</v>
      </c>
      <c r="W2299">
        <v>2601242</v>
      </c>
      <c r="X2299" t="s">
        <v>1195</v>
      </c>
      <c r="Y2299" t="s">
        <v>169</v>
      </c>
      <c r="Z2299" t="s">
        <v>731</v>
      </c>
      <c r="AA2299" t="s">
        <v>1205</v>
      </c>
      <c r="AH2299" t="s">
        <v>1195</v>
      </c>
      <c r="AI2299" t="s">
        <v>1196</v>
      </c>
      <c r="AJ2299" t="s">
        <v>734</v>
      </c>
      <c r="AK2299">
        <v>877002151</v>
      </c>
      <c r="AO2299">
        <v>260001</v>
      </c>
      <c r="BG2299">
        <f t="shared" si="153"/>
        <v>0</v>
      </c>
      <c r="BH2299" s="22">
        <f t="shared" si="154"/>
        <v>-765</v>
      </c>
      <c r="BI2299" s="61" t="s">
        <v>72</v>
      </c>
      <c r="BJ2299" t="e">
        <f>+VLOOKUP(AH2299,Sheet4!A:A,1,FALSE())</f>
        <v>#N/A</v>
      </c>
      <c r="BO2299" s="62">
        <v>-735</v>
      </c>
      <c r="BP2299" t="s">
        <v>1197</v>
      </c>
    </row>
    <row r="2300" spans="1:68" ht="12.75" customHeight="1" x14ac:dyDescent="0.3">
      <c r="A2300" s="60">
        <v>46114</v>
      </c>
      <c r="B2300" t="s">
        <v>63</v>
      </c>
      <c r="F2300">
        <v>870</v>
      </c>
      <c r="G2300">
        <v>870</v>
      </c>
      <c r="H2300">
        <v>435</v>
      </c>
      <c r="I2300">
        <v>435</v>
      </c>
      <c r="J2300" s="22">
        <v>-435</v>
      </c>
      <c r="K2300" t="s">
        <v>93</v>
      </c>
      <c r="S2300" t="s">
        <v>65</v>
      </c>
      <c r="W2300">
        <v>2601242</v>
      </c>
      <c r="X2300" t="s">
        <v>1195</v>
      </c>
      <c r="Y2300" t="s">
        <v>169</v>
      </c>
      <c r="Z2300" t="s">
        <v>731</v>
      </c>
      <c r="AA2300" t="s">
        <v>1206</v>
      </c>
      <c r="AH2300" t="s">
        <v>1195</v>
      </c>
      <c r="AI2300" t="s">
        <v>1196</v>
      </c>
      <c r="AJ2300" t="s">
        <v>734</v>
      </c>
      <c r="AK2300">
        <v>877002151</v>
      </c>
      <c r="AO2300">
        <v>260001</v>
      </c>
      <c r="BG2300">
        <f t="shared" si="153"/>
        <v>0</v>
      </c>
      <c r="BH2300" s="22">
        <f t="shared" si="154"/>
        <v>-435</v>
      </c>
      <c r="BI2300" s="61" t="s">
        <v>72</v>
      </c>
      <c r="BJ2300" t="e">
        <f>+VLOOKUP(AH2300,Sheet4!A:A,1,FALSE())</f>
        <v>#N/A</v>
      </c>
      <c r="BO2300" s="62">
        <v>-435</v>
      </c>
      <c r="BP2300" t="s">
        <v>1197</v>
      </c>
    </row>
    <row r="2301" spans="1:68" ht="12.75" customHeight="1" x14ac:dyDescent="0.3">
      <c r="A2301" s="60">
        <v>46114</v>
      </c>
      <c r="B2301" t="s">
        <v>63</v>
      </c>
      <c r="F2301">
        <v>1110</v>
      </c>
      <c r="G2301">
        <v>1110</v>
      </c>
      <c r="H2301">
        <v>555</v>
      </c>
      <c r="I2301">
        <v>555</v>
      </c>
      <c r="J2301" s="22">
        <v>-555</v>
      </c>
      <c r="K2301" t="s">
        <v>93</v>
      </c>
      <c r="S2301" t="s">
        <v>65</v>
      </c>
      <c r="W2301">
        <v>2601242</v>
      </c>
      <c r="X2301" t="s">
        <v>1195</v>
      </c>
      <c r="Y2301" t="s">
        <v>169</v>
      </c>
      <c r="Z2301" t="s">
        <v>731</v>
      </c>
      <c r="AA2301" t="s">
        <v>1207</v>
      </c>
      <c r="AH2301" t="s">
        <v>1195</v>
      </c>
      <c r="AI2301" t="s">
        <v>1196</v>
      </c>
      <c r="AJ2301" t="s">
        <v>734</v>
      </c>
      <c r="AK2301">
        <v>877002151</v>
      </c>
      <c r="AO2301">
        <v>260001</v>
      </c>
      <c r="BG2301">
        <f t="shared" si="153"/>
        <v>0</v>
      </c>
      <c r="BH2301" s="22">
        <f t="shared" si="154"/>
        <v>-555</v>
      </c>
      <c r="BI2301" s="61" t="s">
        <v>72</v>
      </c>
      <c r="BJ2301" t="e">
        <f>+VLOOKUP(AH2301,Sheet4!A:A,1,FALSE())</f>
        <v>#N/A</v>
      </c>
      <c r="BO2301" s="62">
        <v>-555</v>
      </c>
      <c r="BP2301" t="s">
        <v>1197</v>
      </c>
    </row>
    <row r="2302" spans="1:68" ht="12.75" customHeight="1" x14ac:dyDescent="0.3">
      <c r="A2302" s="60">
        <v>46114</v>
      </c>
      <c r="B2302" t="s">
        <v>63</v>
      </c>
      <c r="F2302">
        <v>1890</v>
      </c>
      <c r="G2302">
        <v>1890</v>
      </c>
      <c r="H2302">
        <v>960</v>
      </c>
      <c r="I2302">
        <v>960</v>
      </c>
      <c r="J2302" s="22">
        <v>-930</v>
      </c>
      <c r="K2302" t="s">
        <v>93</v>
      </c>
      <c r="S2302" t="s">
        <v>65</v>
      </c>
      <c r="W2302">
        <v>2601242</v>
      </c>
      <c r="X2302" t="s">
        <v>1195</v>
      </c>
      <c r="Y2302" t="s">
        <v>169</v>
      </c>
      <c r="Z2302" t="s">
        <v>731</v>
      </c>
      <c r="AA2302" t="s">
        <v>1208</v>
      </c>
      <c r="AH2302" t="s">
        <v>1195</v>
      </c>
      <c r="AI2302" t="s">
        <v>1196</v>
      </c>
      <c r="AJ2302" t="s">
        <v>734</v>
      </c>
      <c r="AK2302">
        <v>877002151</v>
      </c>
      <c r="AO2302">
        <v>260001</v>
      </c>
      <c r="BG2302">
        <f t="shared" si="153"/>
        <v>0</v>
      </c>
      <c r="BH2302" s="22">
        <f t="shared" si="154"/>
        <v>-960</v>
      </c>
      <c r="BI2302" s="61" t="s">
        <v>72</v>
      </c>
      <c r="BJ2302" t="e">
        <f>+VLOOKUP(AH2302,Sheet4!A:A,1,FALSE())</f>
        <v>#N/A</v>
      </c>
      <c r="BO2302" s="62">
        <v>-930</v>
      </c>
      <c r="BP2302" t="s">
        <v>1197</v>
      </c>
    </row>
    <row r="2303" spans="1:68" ht="12.75" customHeight="1" x14ac:dyDescent="0.3">
      <c r="A2303" s="60">
        <v>46114</v>
      </c>
      <c r="B2303" t="s">
        <v>74</v>
      </c>
      <c r="F2303" s="63">
        <v>20</v>
      </c>
      <c r="G2303">
        <v>10</v>
      </c>
      <c r="H2303">
        <v>10</v>
      </c>
      <c r="I2303">
        <v>10</v>
      </c>
      <c r="J2303" s="22">
        <v>-10</v>
      </c>
      <c r="S2303" t="s">
        <v>75</v>
      </c>
      <c r="W2303">
        <v>2601242</v>
      </c>
      <c r="X2303" t="s">
        <v>1195</v>
      </c>
      <c r="Y2303" t="s">
        <v>169</v>
      </c>
      <c r="Z2303" t="s">
        <v>731</v>
      </c>
      <c r="AA2303" t="s">
        <v>959</v>
      </c>
      <c r="AH2303" t="s">
        <v>1195</v>
      </c>
      <c r="AI2303" t="s">
        <v>1196</v>
      </c>
      <c r="AJ2303" t="s">
        <v>734</v>
      </c>
      <c r="AK2303">
        <v>877002151</v>
      </c>
      <c r="AO2303">
        <v>260001</v>
      </c>
      <c r="BG2303">
        <f t="shared" si="153"/>
        <v>0</v>
      </c>
      <c r="BH2303" s="22">
        <f t="shared" si="154"/>
        <v>-10</v>
      </c>
      <c r="BI2303" s="61" t="s">
        <v>72</v>
      </c>
      <c r="BJ2303" t="e">
        <f>+VLOOKUP(AH2303,Sheet4!A:A,1,FALSE())</f>
        <v>#N/A</v>
      </c>
      <c r="BO2303" s="62">
        <v>-10</v>
      </c>
      <c r="BP2303" t="s">
        <v>1197</v>
      </c>
    </row>
    <row r="2304" spans="1:68" ht="12.75" customHeight="1" x14ac:dyDescent="0.3">
      <c r="A2304" s="60">
        <v>46114</v>
      </c>
      <c r="B2304" t="s">
        <v>74</v>
      </c>
      <c r="F2304" s="63">
        <v>92</v>
      </c>
      <c r="G2304">
        <v>46</v>
      </c>
      <c r="H2304">
        <v>46</v>
      </c>
      <c r="I2304">
        <v>46</v>
      </c>
      <c r="J2304" s="22">
        <v>-46</v>
      </c>
      <c r="S2304" t="s">
        <v>75</v>
      </c>
      <c r="W2304">
        <v>2601242</v>
      </c>
      <c r="X2304" t="s">
        <v>1195</v>
      </c>
      <c r="Y2304" t="s">
        <v>169</v>
      </c>
      <c r="Z2304" t="s">
        <v>731</v>
      </c>
      <c r="AA2304" t="s">
        <v>1198</v>
      </c>
      <c r="AH2304" t="s">
        <v>1195</v>
      </c>
      <c r="AI2304" t="s">
        <v>1196</v>
      </c>
      <c r="AJ2304" t="s">
        <v>734</v>
      </c>
      <c r="AK2304">
        <v>877002151</v>
      </c>
      <c r="AO2304">
        <v>260001</v>
      </c>
      <c r="BG2304">
        <f t="shared" si="153"/>
        <v>0</v>
      </c>
      <c r="BH2304" s="22">
        <f t="shared" si="154"/>
        <v>-46</v>
      </c>
      <c r="BI2304" s="61" t="s">
        <v>72</v>
      </c>
      <c r="BJ2304" t="e">
        <f>+VLOOKUP(AH2304,Sheet4!A:A,1,FALSE())</f>
        <v>#N/A</v>
      </c>
      <c r="BO2304" s="62">
        <v>-46</v>
      </c>
      <c r="BP2304" t="s">
        <v>1197</v>
      </c>
    </row>
    <row r="2305" spans="1:68" ht="12.75" customHeight="1" x14ac:dyDescent="0.3">
      <c r="A2305" s="60">
        <v>46114</v>
      </c>
      <c r="B2305" t="s">
        <v>74</v>
      </c>
      <c r="F2305" s="63">
        <v>41</v>
      </c>
      <c r="G2305">
        <v>20.5</v>
      </c>
      <c r="H2305">
        <v>21</v>
      </c>
      <c r="I2305">
        <v>21</v>
      </c>
      <c r="J2305" s="22">
        <v>-20</v>
      </c>
      <c r="S2305" t="s">
        <v>75</v>
      </c>
      <c r="W2305">
        <v>2601242</v>
      </c>
      <c r="X2305" t="s">
        <v>1195</v>
      </c>
      <c r="Y2305" t="s">
        <v>169</v>
      </c>
      <c r="Z2305" t="s">
        <v>731</v>
      </c>
      <c r="AA2305" t="s">
        <v>1199</v>
      </c>
      <c r="AH2305" t="s">
        <v>1195</v>
      </c>
      <c r="AI2305" t="s">
        <v>1196</v>
      </c>
      <c r="AJ2305" t="s">
        <v>734</v>
      </c>
      <c r="AK2305">
        <v>877002151</v>
      </c>
      <c r="AO2305">
        <v>260001</v>
      </c>
      <c r="BG2305">
        <f t="shared" si="153"/>
        <v>0</v>
      </c>
      <c r="BH2305" s="22">
        <f t="shared" si="154"/>
        <v>-21</v>
      </c>
      <c r="BI2305" s="61" t="s">
        <v>72</v>
      </c>
      <c r="BJ2305" t="e">
        <f>+VLOOKUP(AH2305,Sheet4!A:A,1,FALSE())</f>
        <v>#N/A</v>
      </c>
      <c r="BO2305" s="62">
        <v>-20</v>
      </c>
      <c r="BP2305" t="s">
        <v>1197</v>
      </c>
    </row>
    <row r="2306" spans="1:68" ht="12.75" customHeight="1" x14ac:dyDescent="0.3">
      <c r="A2306" s="60">
        <v>46114</v>
      </c>
      <c r="B2306" t="s">
        <v>74</v>
      </c>
      <c r="F2306" s="63">
        <v>164</v>
      </c>
      <c r="G2306">
        <v>82</v>
      </c>
      <c r="H2306">
        <v>83</v>
      </c>
      <c r="I2306">
        <v>83</v>
      </c>
      <c r="J2306" s="22">
        <v>-81</v>
      </c>
      <c r="S2306" t="s">
        <v>75</v>
      </c>
      <c r="W2306">
        <v>2601242</v>
      </c>
      <c r="X2306" t="s">
        <v>1195</v>
      </c>
      <c r="Y2306" t="s">
        <v>169</v>
      </c>
      <c r="Z2306" t="s">
        <v>731</v>
      </c>
      <c r="AA2306" t="s">
        <v>1200</v>
      </c>
      <c r="AH2306" t="s">
        <v>1195</v>
      </c>
      <c r="AI2306" t="s">
        <v>1196</v>
      </c>
      <c r="AJ2306" t="s">
        <v>734</v>
      </c>
      <c r="AK2306">
        <v>877002151</v>
      </c>
      <c r="AO2306">
        <v>260001</v>
      </c>
      <c r="BG2306">
        <f t="shared" ref="BG2306:BG2369" si="157">+BD2306+BE2306</f>
        <v>0</v>
      </c>
      <c r="BH2306" s="22">
        <f t="shared" ref="BH2306:BH2369" si="158">+BG2306-I2306</f>
        <v>-83</v>
      </c>
      <c r="BI2306" s="61" t="s">
        <v>72</v>
      </c>
      <c r="BJ2306" t="e">
        <f>+VLOOKUP(AH2306,Sheet4!A:A,1,FALSE())</f>
        <v>#N/A</v>
      </c>
      <c r="BO2306" s="62">
        <v>-81</v>
      </c>
      <c r="BP2306" t="s">
        <v>1197</v>
      </c>
    </row>
    <row r="2307" spans="1:68" ht="12.75" customHeight="1" x14ac:dyDescent="0.3">
      <c r="A2307" s="60">
        <v>46114</v>
      </c>
      <c r="B2307" t="s">
        <v>74</v>
      </c>
      <c r="F2307" s="63">
        <v>90</v>
      </c>
      <c r="G2307">
        <v>45</v>
      </c>
      <c r="H2307">
        <v>45</v>
      </c>
      <c r="I2307">
        <v>45</v>
      </c>
      <c r="J2307" s="22">
        <v>-45</v>
      </c>
      <c r="S2307" t="s">
        <v>75</v>
      </c>
      <c r="W2307">
        <v>2601242</v>
      </c>
      <c r="X2307" t="s">
        <v>1195</v>
      </c>
      <c r="Y2307" t="s">
        <v>169</v>
      </c>
      <c r="Z2307" t="s">
        <v>731</v>
      </c>
      <c r="AA2307" t="s">
        <v>1201</v>
      </c>
      <c r="AH2307" t="s">
        <v>1195</v>
      </c>
      <c r="AI2307" t="s">
        <v>1196</v>
      </c>
      <c r="AJ2307" t="s">
        <v>734</v>
      </c>
      <c r="AK2307">
        <v>877002151</v>
      </c>
      <c r="AO2307">
        <v>260001</v>
      </c>
      <c r="BG2307">
        <f t="shared" si="157"/>
        <v>0</v>
      </c>
      <c r="BH2307" s="22">
        <f t="shared" si="158"/>
        <v>-45</v>
      </c>
      <c r="BI2307" s="61" t="s">
        <v>72</v>
      </c>
      <c r="BJ2307" t="e">
        <f>+VLOOKUP(AH2307,Sheet4!A:A,1,FALSE())</f>
        <v>#N/A</v>
      </c>
      <c r="BO2307" s="62">
        <v>-45</v>
      </c>
      <c r="BP2307" t="s">
        <v>1197</v>
      </c>
    </row>
    <row r="2308" spans="1:68" ht="12.75" customHeight="1" x14ac:dyDescent="0.3">
      <c r="A2308" s="60">
        <v>46114</v>
      </c>
      <c r="B2308" t="s">
        <v>74</v>
      </c>
      <c r="F2308" s="63">
        <v>98</v>
      </c>
      <c r="G2308">
        <v>49</v>
      </c>
      <c r="H2308">
        <v>49</v>
      </c>
      <c r="I2308">
        <v>49</v>
      </c>
      <c r="J2308" s="22">
        <v>-49</v>
      </c>
      <c r="S2308" t="s">
        <v>75</v>
      </c>
      <c r="W2308">
        <v>2601242</v>
      </c>
      <c r="X2308" t="s">
        <v>1195</v>
      </c>
      <c r="Y2308" t="s">
        <v>169</v>
      </c>
      <c r="Z2308" t="s">
        <v>731</v>
      </c>
      <c r="AA2308" t="s">
        <v>1202</v>
      </c>
      <c r="AH2308" t="s">
        <v>1195</v>
      </c>
      <c r="AI2308" t="s">
        <v>1196</v>
      </c>
      <c r="AJ2308" t="s">
        <v>734</v>
      </c>
      <c r="AK2308">
        <v>877002151</v>
      </c>
      <c r="AO2308">
        <v>260001</v>
      </c>
      <c r="BG2308">
        <f t="shared" si="157"/>
        <v>0</v>
      </c>
      <c r="BH2308" s="22">
        <f t="shared" si="158"/>
        <v>-49</v>
      </c>
      <c r="BI2308" s="61" t="s">
        <v>72</v>
      </c>
      <c r="BJ2308" t="e">
        <f>+VLOOKUP(AH2308,Sheet4!A:A,1,FALSE())</f>
        <v>#N/A</v>
      </c>
      <c r="BO2308" s="62">
        <v>-49</v>
      </c>
      <c r="BP2308" t="s">
        <v>1197</v>
      </c>
    </row>
    <row r="2309" spans="1:68" ht="12.75" customHeight="1" x14ac:dyDescent="0.3">
      <c r="A2309" s="60">
        <v>46114</v>
      </c>
      <c r="B2309" t="s">
        <v>74</v>
      </c>
      <c r="F2309" s="63">
        <v>66</v>
      </c>
      <c r="G2309">
        <v>33</v>
      </c>
      <c r="H2309">
        <v>33</v>
      </c>
      <c r="I2309">
        <v>33</v>
      </c>
      <c r="J2309" s="22">
        <v>-33</v>
      </c>
      <c r="S2309" t="s">
        <v>75</v>
      </c>
      <c r="W2309">
        <v>2601242</v>
      </c>
      <c r="X2309" t="s">
        <v>1195</v>
      </c>
      <c r="Y2309" t="s">
        <v>169</v>
      </c>
      <c r="Z2309" t="s">
        <v>731</v>
      </c>
      <c r="AA2309" t="s">
        <v>1203</v>
      </c>
      <c r="AH2309" t="s">
        <v>1195</v>
      </c>
      <c r="AI2309" t="s">
        <v>1196</v>
      </c>
      <c r="AJ2309" t="s">
        <v>734</v>
      </c>
      <c r="AK2309">
        <v>877002151</v>
      </c>
      <c r="AO2309">
        <v>260001</v>
      </c>
      <c r="BG2309">
        <f t="shared" si="157"/>
        <v>0</v>
      </c>
      <c r="BH2309" s="22">
        <f t="shared" si="158"/>
        <v>-33</v>
      </c>
      <c r="BI2309" s="61" t="s">
        <v>72</v>
      </c>
      <c r="BJ2309" t="e">
        <f>+VLOOKUP(AH2309,Sheet4!A:A,1,FALSE())</f>
        <v>#N/A</v>
      </c>
      <c r="BO2309" s="62">
        <v>-33</v>
      </c>
      <c r="BP2309" t="s">
        <v>1197</v>
      </c>
    </row>
    <row r="2310" spans="1:68" ht="12.75" customHeight="1" x14ac:dyDescent="0.3">
      <c r="A2310" s="60">
        <v>46114</v>
      </c>
      <c r="B2310" t="s">
        <v>74</v>
      </c>
      <c r="F2310" s="63">
        <v>43</v>
      </c>
      <c r="G2310">
        <v>21.5</v>
      </c>
      <c r="H2310">
        <v>22</v>
      </c>
      <c r="I2310">
        <v>22</v>
      </c>
      <c r="J2310" s="22">
        <v>-21</v>
      </c>
      <c r="S2310" t="s">
        <v>75</v>
      </c>
      <c r="W2310">
        <v>2601242</v>
      </c>
      <c r="X2310" t="s">
        <v>1195</v>
      </c>
      <c r="Y2310" t="s">
        <v>169</v>
      </c>
      <c r="Z2310" t="s">
        <v>731</v>
      </c>
      <c r="AA2310" t="s">
        <v>963</v>
      </c>
      <c r="AH2310" t="s">
        <v>1195</v>
      </c>
      <c r="AI2310" t="s">
        <v>1196</v>
      </c>
      <c r="AJ2310" t="s">
        <v>734</v>
      </c>
      <c r="AK2310">
        <v>877002151</v>
      </c>
      <c r="AO2310">
        <v>260001</v>
      </c>
      <c r="BG2310">
        <f t="shared" si="157"/>
        <v>0</v>
      </c>
      <c r="BH2310" s="22">
        <f t="shared" si="158"/>
        <v>-22</v>
      </c>
      <c r="BI2310" s="61" t="s">
        <v>72</v>
      </c>
      <c r="BJ2310" t="e">
        <f>+VLOOKUP(AH2310,Sheet4!A:A,1,FALSE())</f>
        <v>#N/A</v>
      </c>
      <c r="BO2310" s="62">
        <v>-21</v>
      </c>
      <c r="BP2310" t="s">
        <v>1197</v>
      </c>
    </row>
    <row r="2311" spans="1:68" ht="12.75" customHeight="1" x14ac:dyDescent="0.3">
      <c r="A2311" s="60">
        <v>46114</v>
      </c>
      <c r="B2311" t="s">
        <v>74</v>
      </c>
      <c r="F2311" s="63">
        <v>118</v>
      </c>
      <c r="G2311">
        <v>59</v>
      </c>
      <c r="H2311">
        <v>60</v>
      </c>
      <c r="I2311">
        <v>60</v>
      </c>
      <c r="J2311" s="22">
        <v>-58</v>
      </c>
      <c r="S2311" t="s">
        <v>75</v>
      </c>
      <c r="W2311">
        <v>2601242</v>
      </c>
      <c r="X2311" t="s">
        <v>1195</v>
      </c>
      <c r="Y2311" t="s">
        <v>169</v>
      </c>
      <c r="Z2311" t="s">
        <v>731</v>
      </c>
      <c r="AA2311" t="s">
        <v>1204</v>
      </c>
      <c r="AH2311" t="s">
        <v>1195</v>
      </c>
      <c r="AI2311" t="s">
        <v>1196</v>
      </c>
      <c r="AJ2311" t="s">
        <v>734</v>
      </c>
      <c r="AK2311">
        <v>877002151</v>
      </c>
      <c r="AO2311">
        <v>260001</v>
      </c>
      <c r="BG2311">
        <f t="shared" si="157"/>
        <v>0</v>
      </c>
      <c r="BH2311" s="22">
        <f t="shared" si="158"/>
        <v>-60</v>
      </c>
      <c r="BI2311" s="61" t="s">
        <v>72</v>
      </c>
      <c r="BJ2311" t="e">
        <f>+VLOOKUP(AH2311,Sheet4!A:A,1,FALSE())</f>
        <v>#N/A</v>
      </c>
      <c r="BO2311" s="62">
        <v>-58</v>
      </c>
      <c r="BP2311" t="s">
        <v>1197</v>
      </c>
    </row>
    <row r="2312" spans="1:68" ht="12.75" customHeight="1" x14ac:dyDescent="0.3">
      <c r="A2312" s="60">
        <v>46114</v>
      </c>
      <c r="B2312" t="s">
        <v>74</v>
      </c>
      <c r="F2312" s="63">
        <v>100</v>
      </c>
      <c r="G2312">
        <v>50</v>
      </c>
      <c r="H2312">
        <v>51</v>
      </c>
      <c r="I2312">
        <v>51</v>
      </c>
      <c r="J2312" s="22">
        <v>-49</v>
      </c>
      <c r="S2312" t="s">
        <v>75</v>
      </c>
      <c r="W2312">
        <v>2601242</v>
      </c>
      <c r="X2312" t="s">
        <v>1195</v>
      </c>
      <c r="Y2312" t="s">
        <v>169</v>
      </c>
      <c r="Z2312" t="s">
        <v>731</v>
      </c>
      <c r="AA2312" t="s">
        <v>1205</v>
      </c>
      <c r="AH2312" t="s">
        <v>1195</v>
      </c>
      <c r="AI2312" t="s">
        <v>1196</v>
      </c>
      <c r="AJ2312" t="s">
        <v>734</v>
      </c>
      <c r="AK2312">
        <v>877002151</v>
      </c>
      <c r="AO2312">
        <v>260001</v>
      </c>
      <c r="BG2312">
        <f t="shared" si="157"/>
        <v>0</v>
      </c>
      <c r="BH2312" s="22">
        <f t="shared" si="158"/>
        <v>-51</v>
      </c>
      <c r="BI2312" s="61" t="s">
        <v>72</v>
      </c>
      <c r="BJ2312" t="e">
        <f>+VLOOKUP(AH2312,Sheet4!A:A,1,FALSE())</f>
        <v>#N/A</v>
      </c>
      <c r="BO2312" s="62">
        <v>-49</v>
      </c>
      <c r="BP2312" t="s">
        <v>1197</v>
      </c>
    </row>
    <row r="2313" spans="1:68" ht="12.75" customHeight="1" x14ac:dyDescent="0.3">
      <c r="A2313" s="60">
        <v>46114</v>
      </c>
      <c r="B2313" t="s">
        <v>74</v>
      </c>
      <c r="F2313" s="63">
        <v>58</v>
      </c>
      <c r="G2313">
        <v>29</v>
      </c>
      <c r="H2313">
        <v>29</v>
      </c>
      <c r="I2313">
        <v>29</v>
      </c>
      <c r="J2313" s="22">
        <v>-29</v>
      </c>
      <c r="S2313" t="s">
        <v>75</v>
      </c>
      <c r="W2313">
        <v>2601242</v>
      </c>
      <c r="X2313" t="s">
        <v>1195</v>
      </c>
      <c r="Y2313" t="s">
        <v>169</v>
      </c>
      <c r="Z2313" t="s">
        <v>731</v>
      </c>
      <c r="AA2313" t="s">
        <v>1206</v>
      </c>
      <c r="AH2313" t="s">
        <v>1195</v>
      </c>
      <c r="AI2313" t="s">
        <v>1196</v>
      </c>
      <c r="AJ2313" t="s">
        <v>734</v>
      </c>
      <c r="AK2313">
        <v>877002151</v>
      </c>
      <c r="AO2313">
        <v>260001</v>
      </c>
      <c r="BG2313">
        <f t="shared" si="157"/>
        <v>0</v>
      </c>
      <c r="BH2313" s="22">
        <f t="shared" si="158"/>
        <v>-29</v>
      </c>
      <c r="BI2313" s="61" t="s">
        <v>72</v>
      </c>
      <c r="BJ2313" t="e">
        <f>+VLOOKUP(AH2313,Sheet4!A:A,1,FALSE())</f>
        <v>#N/A</v>
      </c>
      <c r="BO2313" s="62">
        <v>-29</v>
      </c>
      <c r="BP2313" t="s">
        <v>1197</v>
      </c>
    </row>
    <row r="2314" spans="1:68" ht="12.75" customHeight="1" x14ac:dyDescent="0.3">
      <c r="A2314" s="60">
        <v>46114</v>
      </c>
      <c r="B2314" t="s">
        <v>74</v>
      </c>
      <c r="F2314" s="63">
        <v>74</v>
      </c>
      <c r="G2314">
        <v>37</v>
      </c>
      <c r="H2314">
        <v>37</v>
      </c>
      <c r="I2314">
        <v>37</v>
      </c>
      <c r="J2314" s="22">
        <v>-37</v>
      </c>
      <c r="S2314" t="s">
        <v>75</v>
      </c>
      <c r="W2314">
        <v>2601242</v>
      </c>
      <c r="X2314" t="s">
        <v>1195</v>
      </c>
      <c r="Y2314" t="s">
        <v>169</v>
      </c>
      <c r="Z2314" t="s">
        <v>731</v>
      </c>
      <c r="AA2314" t="s">
        <v>1207</v>
      </c>
      <c r="AH2314" t="s">
        <v>1195</v>
      </c>
      <c r="AI2314" t="s">
        <v>1196</v>
      </c>
      <c r="AJ2314" t="s">
        <v>734</v>
      </c>
      <c r="AK2314">
        <v>877002151</v>
      </c>
      <c r="AO2314">
        <v>260001</v>
      </c>
      <c r="BG2314">
        <f t="shared" si="157"/>
        <v>0</v>
      </c>
      <c r="BH2314" s="22">
        <f t="shared" si="158"/>
        <v>-37</v>
      </c>
      <c r="BI2314" s="61" t="s">
        <v>72</v>
      </c>
      <c r="BJ2314" t="e">
        <f>+VLOOKUP(AH2314,Sheet4!A:A,1,FALSE())</f>
        <v>#N/A</v>
      </c>
      <c r="BO2314" s="62">
        <v>-37</v>
      </c>
      <c r="BP2314" t="s">
        <v>1197</v>
      </c>
    </row>
    <row r="2315" spans="1:68" ht="12.75" customHeight="1" x14ac:dyDescent="0.3">
      <c r="A2315" s="60">
        <v>46114</v>
      </c>
      <c r="B2315" t="s">
        <v>74</v>
      </c>
      <c r="F2315" s="63">
        <v>126</v>
      </c>
      <c r="G2315">
        <v>63</v>
      </c>
      <c r="H2315">
        <v>64</v>
      </c>
      <c r="I2315">
        <v>64</v>
      </c>
      <c r="J2315" s="22">
        <v>-62</v>
      </c>
      <c r="S2315" t="s">
        <v>75</v>
      </c>
      <c r="W2315">
        <v>2601242</v>
      </c>
      <c r="X2315" t="s">
        <v>1195</v>
      </c>
      <c r="Y2315" t="s">
        <v>169</v>
      </c>
      <c r="Z2315" t="s">
        <v>731</v>
      </c>
      <c r="AA2315" t="s">
        <v>1208</v>
      </c>
      <c r="AH2315" t="s">
        <v>1195</v>
      </c>
      <c r="AI2315" t="s">
        <v>1196</v>
      </c>
      <c r="AJ2315" t="s">
        <v>734</v>
      </c>
      <c r="AK2315">
        <v>877002151</v>
      </c>
      <c r="AO2315">
        <v>260001</v>
      </c>
      <c r="BG2315">
        <f t="shared" si="157"/>
        <v>0</v>
      </c>
      <c r="BH2315" s="22">
        <f t="shared" si="158"/>
        <v>-64</v>
      </c>
      <c r="BI2315" s="61" t="s">
        <v>72</v>
      </c>
      <c r="BJ2315" t="e">
        <f>+VLOOKUP(AH2315,Sheet4!A:A,1,FALSE())</f>
        <v>#N/A</v>
      </c>
      <c r="BO2315" s="62">
        <v>-62</v>
      </c>
      <c r="BP2315" t="s">
        <v>1197</v>
      </c>
    </row>
    <row r="2316" spans="1:68" ht="12.75" customHeight="1" x14ac:dyDescent="0.3">
      <c r="A2316" s="60">
        <v>46114</v>
      </c>
      <c r="B2316" t="s">
        <v>76</v>
      </c>
      <c r="F2316">
        <v>400</v>
      </c>
      <c r="G2316">
        <v>400</v>
      </c>
      <c r="H2316">
        <v>200</v>
      </c>
      <c r="I2316">
        <v>200</v>
      </c>
      <c r="J2316" s="22">
        <v>-200</v>
      </c>
      <c r="S2316" t="s">
        <v>77</v>
      </c>
      <c r="W2316">
        <v>2601242</v>
      </c>
      <c r="X2316" t="s">
        <v>1195</v>
      </c>
      <c r="Y2316" t="s">
        <v>169</v>
      </c>
      <c r="Z2316" t="s">
        <v>731</v>
      </c>
      <c r="AA2316" t="s">
        <v>959</v>
      </c>
      <c r="AH2316" t="s">
        <v>1195</v>
      </c>
      <c r="AI2316" t="s">
        <v>1196</v>
      </c>
      <c r="AJ2316" t="s">
        <v>734</v>
      </c>
      <c r="AK2316">
        <v>877002151</v>
      </c>
      <c r="AO2316">
        <v>260001</v>
      </c>
      <c r="BG2316">
        <f t="shared" si="157"/>
        <v>0</v>
      </c>
      <c r="BH2316" s="22">
        <f t="shared" si="158"/>
        <v>-200</v>
      </c>
      <c r="BI2316" s="61" t="s">
        <v>72</v>
      </c>
      <c r="BJ2316" t="e">
        <f>+VLOOKUP(AH2316,Sheet4!A:A,1,FALSE())</f>
        <v>#N/A</v>
      </c>
      <c r="BO2316" s="62">
        <v>-200</v>
      </c>
      <c r="BP2316" t="s">
        <v>1197</v>
      </c>
    </row>
    <row r="2317" spans="1:68" ht="12.75" customHeight="1" x14ac:dyDescent="0.3">
      <c r="A2317" s="60">
        <v>46114</v>
      </c>
      <c r="B2317" t="s">
        <v>76</v>
      </c>
      <c r="F2317">
        <v>1840</v>
      </c>
      <c r="G2317">
        <v>1840</v>
      </c>
      <c r="H2317">
        <v>920</v>
      </c>
      <c r="I2317">
        <v>920</v>
      </c>
      <c r="J2317" s="22">
        <v>-920</v>
      </c>
      <c r="S2317" t="s">
        <v>77</v>
      </c>
      <c r="W2317">
        <v>2601242</v>
      </c>
      <c r="X2317" t="s">
        <v>1195</v>
      </c>
      <c r="Y2317" t="s">
        <v>169</v>
      </c>
      <c r="Z2317" t="s">
        <v>731</v>
      </c>
      <c r="AA2317" t="s">
        <v>1198</v>
      </c>
      <c r="AH2317" t="s">
        <v>1195</v>
      </c>
      <c r="AI2317" t="s">
        <v>1196</v>
      </c>
      <c r="AJ2317" t="s">
        <v>734</v>
      </c>
      <c r="AK2317">
        <v>877002151</v>
      </c>
      <c r="AO2317">
        <v>260001</v>
      </c>
      <c r="BG2317">
        <f t="shared" si="157"/>
        <v>0</v>
      </c>
      <c r="BH2317" s="22">
        <f t="shared" si="158"/>
        <v>-920</v>
      </c>
      <c r="BI2317" s="61" t="s">
        <v>72</v>
      </c>
      <c r="BJ2317" t="e">
        <f>+VLOOKUP(AH2317,Sheet4!A:A,1,FALSE())</f>
        <v>#N/A</v>
      </c>
      <c r="BO2317" s="62">
        <v>-920</v>
      </c>
      <c r="BP2317" t="s">
        <v>1197</v>
      </c>
    </row>
    <row r="2318" spans="1:68" ht="12.75" customHeight="1" x14ac:dyDescent="0.3">
      <c r="A2318" s="60">
        <v>46114</v>
      </c>
      <c r="B2318" t="s">
        <v>76</v>
      </c>
      <c r="F2318">
        <v>820</v>
      </c>
      <c r="G2318">
        <v>820</v>
      </c>
      <c r="H2318">
        <v>420</v>
      </c>
      <c r="I2318">
        <v>420</v>
      </c>
      <c r="J2318" s="22">
        <v>-400</v>
      </c>
      <c r="S2318" t="s">
        <v>77</v>
      </c>
      <c r="W2318">
        <v>2601242</v>
      </c>
      <c r="X2318" t="s">
        <v>1195</v>
      </c>
      <c r="Y2318" t="s">
        <v>169</v>
      </c>
      <c r="Z2318" t="s">
        <v>731</v>
      </c>
      <c r="AA2318" t="s">
        <v>1199</v>
      </c>
      <c r="AH2318" t="s">
        <v>1195</v>
      </c>
      <c r="AI2318" t="s">
        <v>1196</v>
      </c>
      <c r="AJ2318" t="s">
        <v>734</v>
      </c>
      <c r="AK2318">
        <v>877002151</v>
      </c>
      <c r="AO2318">
        <v>260001</v>
      </c>
      <c r="BG2318">
        <f t="shared" si="157"/>
        <v>0</v>
      </c>
      <c r="BH2318" s="22">
        <f t="shared" si="158"/>
        <v>-420</v>
      </c>
      <c r="BI2318" s="61" t="s">
        <v>72</v>
      </c>
      <c r="BJ2318" t="e">
        <f>+VLOOKUP(AH2318,Sheet4!A:A,1,FALSE())</f>
        <v>#N/A</v>
      </c>
      <c r="BO2318" s="62">
        <v>-400</v>
      </c>
      <c r="BP2318" t="s">
        <v>1197</v>
      </c>
    </row>
    <row r="2319" spans="1:68" ht="12.75" customHeight="1" x14ac:dyDescent="0.3">
      <c r="A2319" s="60">
        <v>46114</v>
      </c>
      <c r="B2319" t="s">
        <v>76</v>
      </c>
      <c r="F2319">
        <v>3280</v>
      </c>
      <c r="G2319">
        <v>3280</v>
      </c>
      <c r="H2319">
        <v>1660</v>
      </c>
      <c r="I2319">
        <v>1660</v>
      </c>
      <c r="J2319" s="22">
        <v>-1620</v>
      </c>
      <c r="S2319" t="s">
        <v>77</v>
      </c>
      <c r="W2319">
        <v>2601242</v>
      </c>
      <c r="X2319" t="s">
        <v>1195</v>
      </c>
      <c r="Y2319" t="s">
        <v>169</v>
      </c>
      <c r="Z2319" t="s">
        <v>731</v>
      </c>
      <c r="AA2319" t="s">
        <v>1200</v>
      </c>
      <c r="AH2319" t="s">
        <v>1195</v>
      </c>
      <c r="AI2319" t="s">
        <v>1196</v>
      </c>
      <c r="AJ2319" t="s">
        <v>734</v>
      </c>
      <c r="AK2319">
        <v>877002151</v>
      </c>
      <c r="AO2319">
        <v>260001</v>
      </c>
      <c r="BG2319">
        <f t="shared" si="157"/>
        <v>0</v>
      </c>
      <c r="BH2319" s="22">
        <f t="shared" si="158"/>
        <v>-1660</v>
      </c>
      <c r="BI2319" s="61" t="s">
        <v>72</v>
      </c>
      <c r="BJ2319" t="e">
        <f>+VLOOKUP(AH2319,Sheet4!A:A,1,FALSE())</f>
        <v>#N/A</v>
      </c>
      <c r="BO2319" s="62">
        <v>-1620</v>
      </c>
      <c r="BP2319" t="s">
        <v>1197</v>
      </c>
    </row>
    <row r="2320" spans="1:68" ht="12.75" customHeight="1" x14ac:dyDescent="0.3">
      <c r="A2320" s="60">
        <v>46114</v>
      </c>
      <c r="B2320" t="s">
        <v>76</v>
      </c>
      <c r="F2320">
        <v>1800</v>
      </c>
      <c r="G2320">
        <v>1800</v>
      </c>
      <c r="H2320">
        <v>900</v>
      </c>
      <c r="I2320">
        <v>900</v>
      </c>
      <c r="J2320" s="22">
        <v>-900</v>
      </c>
      <c r="S2320" t="s">
        <v>77</v>
      </c>
      <c r="W2320">
        <v>2601242</v>
      </c>
      <c r="X2320" t="s">
        <v>1195</v>
      </c>
      <c r="Y2320" t="s">
        <v>169</v>
      </c>
      <c r="Z2320" t="s">
        <v>731</v>
      </c>
      <c r="AA2320" t="s">
        <v>1201</v>
      </c>
      <c r="AH2320" t="s">
        <v>1195</v>
      </c>
      <c r="AI2320" t="s">
        <v>1196</v>
      </c>
      <c r="AJ2320" t="s">
        <v>734</v>
      </c>
      <c r="AK2320">
        <v>877002151</v>
      </c>
      <c r="AO2320">
        <v>260001</v>
      </c>
      <c r="BG2320">
        <f t="shared" si="157"/>
        <v>0</v>
      </c>
      <c r="BH2320" s="22">
        <f t="shared" si="158"/>
        <v>-900</v>
      </c>
      <c r="BI2320" s="61" t="s">
        <v>72</v>
      </c>
      <c r="BJ2320" t="e">
        <f>+VLOOKUP(AH2320,Sheet4!A:A,1,FALSE())</f>
        <v>#N/A</v>
      </c>
      <c r="BO2320" s="62">
        <v>-900</v>
      </c>
      <c r="BP2320" t="s">
        <v>1197</v>
      </c>
    </row>
    <row r="2321" spans="1:68" ht="12.75" customHeight="1" x14ac:dyDescent="0.3">
      <c r="A2321" s="60">
        <v>46114</v>
      </c>
      <c r="B2321" t="s">
        <v>76</v>
      </c>
      <c r="F2321">
        <v>1960</v>
      </c>
      <c r="G2321">
        <v>1960</v>
      </c>
      <c r="H2321">
        <v>980</v>
      </c>
      <c r="I2321">
        <v>980</v>
      </c>
      <c r="J2321" s="22">
        <v>-980</v>
      </c>
      <c r="S2321" t="s">
        <v>77</v>
      </c>
      <c r="W2321">
        <v>2601242</v>
      </c>
      <c r="X2321" t="s">
        <v>1195</v>
      </c>
      <c r="Y2321" t="s">
        <v>169</v>
      </c>
      <c r="Z2321" t="s">
        <v>731</v>
      </c>
      <c r="AA2321" t="s">
        <v>1202</v>
      </c>
      <c r="AH2321" t="s">
        <v>1195</v>
      </c>
      <c r="AI2321" t="s">
        <v>1196</v>
      </c>
      <c r="AJ2321" t="s">
        <v>734</v>
      </c>
      <c r="AK2321">
        <v>877002151</v>
      </c>
      <c r="AO2321">
        <v>260001</v>
      </c>
      <c r="BG2321">
        <f t="shared" si="157"/>
        <v>0</v>
      </c>
      <c r="BH2321" s="22">
        <f t="shared" si="158"/>
        <v>-980</v>
      </c>
      <c r="BI2321" s="61" t="s">
        <v>72</v>
      </c>
      <c r="BJ2321" t="e">
        <f>+VLOOKUP(AH2321,Sheet4!A:A,1,FALSE())</f>
        <v>#N/A</v>
      </c>
      <c r="BO2321" s="62">
        <v>-980</v>
      </c>
      <c r="BP2321" t="s">
        <v>1197</v>
      </c>
    </row>
    <row r="2322" spans="1:68" ht="12.75" customHeight="1" x14ac:dyDescent="0.3">
      <c r="A2322" s="60">
        <v>46114</v>
      </c>
      <c r="B2322" t="s">
        <v>76</v>
      </c>
      <c r="F2322">
        <v>1320</v>
      </c>
      <c r="G2322">
        <v>1320</v>
      </c>
      <c r="H2322">
        <v>660</v>
      </c>
      <c r="I2322">
        <v>660</v>
      </c>
      <c r="J2322" s="22">
        <v>-660</v>
      </c>
      <c r="S2322" t="s">
        <v>77</v>
      </c>
      <c r="W2322">
        <v>2601242</v>
      </c>
      <c r="X2322" t="s">
        <v>1195</v>
      </c>
      <c r="Y2322" t="s">
        <v>169</v>
      </c>
      <c r="Z2322" t="s">
        <v>731</v>
      </c>
      <c r="AA2322" t="s">
        <v>1203</v>
      </c>
      <c r="AH2322" t="s">
        <v>1195</v>
      </c>
      <c r="AI2322" t="s">
        <v>1196</v>
      </c>
      <c r="AJ2322" t="s">
        <v>734</v>
      </c>
      <c r="AK2322">
        <v>877002151</v>
      </c>
      <c r="AO2322">
        <v>260001</v>
      </c>
      <c r="BG2322">
        <f t="shared" si="157"/>
        <v>0</v>
      </c>
      <c r="BH2322" s="22">
        <f t="shared" si="158"/>
        <v>-660</v>
      </c>
      <c r="BI2322" s="61" t="s">
        <v>72</v>
      </c>
      <c r="BJ2322" t="e">
        <f>+VLOOKUP(AH2322,Sheet4!A:A,1,FALSE())</f>
        <v>#N/A</v>
      </c>
      <c r="BO2322" s="62">
        <v>-660</v>
      </c>
      <c r="BP2322" t="s">
        <v>1197</v>
      </c>
    </row>
    <row r="2323" spans="1:68" ht="12.75" customHeight="1" x14ac:dyDescent="0.3">
      <c r="A2323" s="60">
        <v>46114</v>
      </c>
      <c r="B2323" t="s">
        <v>76</v>
      </c>
      <c r="F2323">
        <v>860</v>
      </c>
      <c r="G2323">
        <v>860</v>
      </c>
      <c r="H2323">
        <v>440</v>
      </c>
      <c r="I2323">
        <v>440</v>
      </c>
      <c r="J2323" s="22">
        <v>-420</v>
      </c>
      <c r="S2323" t="s">
        <v>77</v>
      </c>
      <c r="W2323">
        <v>2601242</v>
      </c>
      <c r="X2323" t="s">
        <v>1195</v>
      </c>
      <c r="Y2323" t="s">
        <v>169</v>
      </c>
      <c r="Z2323" t="s">
        <v>731</v>
      </c>
      <c r="AA2323" t="s">
        <v>963</v>
      </c>
      <c r="AH2323" t="s">
        <v>1195</v>
      </c>
      <c r="AI2323" t="s">
        <v>1196</v>
      </c>
      <c r="AJ2323" t="s">
        <v>734</v>
      </c>
      <c r="AK2323">
        <v>877002151</v>
      </c>
      <c r="AO2323">
        <v>260001</v>
      </c>
      <c r="BG2323">
        <f t="shared" si="157"/>
        <v>0</v>
      </c>
      <c r="BH2323" s="22">
        <f t="shared" si="158"/>
        <v>-440</v>
      </c>
      <c r="BI2323" s="61" t="s">
        <v>72</v>
      </c>
      <c r="BJ2323" t="e">
        <f>+VLOOKUP(AH2323,Sheet4!A:A,1,FALSE())</f>
        <v>#N/A</v>
      </c>
      <c r="BO2323" s="62">
        <v>-420</v>
      </c>
      <c r="BP2323" t="s">
        <v>1197</v>
      </c>
    </row>
    <row r="2324" spans="1:68" ht="12.75" customHeight="1" x14ac:dyDescent="0.3">
      <c r="A2324" s="60">
        <v>46114</v>
      </c>
      <c r="B2324" t="s">
        <v>76</v>
      </c>
      <c r="F2324">
        <v>2360</v>
      </c>
      <c r="G2324">
        <v>2360</v>
      </c>
      <c r="H2324">
        <v>1200</v>
      </c>
      <c r="I2324">
        <v>1200</v>
      </c>
      <c r="J2324" s="22">
        <v>-1160</v>
      </c>
      <c r="S2324" t="s">
        <v>77</v>
      </c>
      <c r="W2324">
        <v>2601242</v>
      </c>
      <c r="X2324" t="s">
        <v>1195</v>
      </c>
      <c r="Y2324" t="s">
        <v>169</v>
      </c>
      <c r="Z2324" t="s">
        <v>731</v>
      </c>
      <c r="AA2324" t="s">
        <v>1204</v>
      </c>
      <c r="AH2324" t="s">
        <v>1195</v>
      </c>
      <c r="AI2324" t="s">
        <v>1196</v>
      </c>
      <c r="AJ2324" t="s">
        <v>734</v>
      </c>
      <c r="AK2324">
        <v>877002151</v>
      </c>
      <c r="AO2324">
        <v>260001</v>
      </c>
      <c r="BG2324">
        <f t="shared" si="157"/>
        <v>0</v>
      </c>
      <c r="BH2324" s="22">
        <f t="shared" si="158"/>
        <v>-1200</v>
      </c>
      <c r="BI2324" s="61" t="s">
        <v>72</v>
      </c>
      <c r="BJ2324" t="e">
        <f>+VLOOKUP(AH2324,Sheet4!A:A,1,FALSE())</f>
        <v>#N/A</v>
      </c>
      <c r="BO2324" s="62">
        <v>-1160</v>
      </c>
      <c r="BP2324" t="s">
        <v>1197</v>
      </c>
    </row>
    <row r="2325" spans="1:68" ht="12.75" customHeight="1" x14ac:dyDescent="0.3">
      <c r="A2325" s="60">
        <v>46114</v>
      </c>
      <c r="B2325" t="s">
        <v>76</v>
      </c>
      <c r="F2325">
        <v>2000</v>
      </c>
      <c r="G2325">
        <v>2000</v>
      </c>
      <c r="H2325">
        <v>1020</v>
      </c>
      <c r="I2325">
        <v>1020</v>
      </c>
      <c r="J2325" s="22">
        <v>-980</v>
      </c>
      <c r="S2325" t="s">
        <v>77</v>
      </c>
      <c r="W2325">
        <v>2601242</v>
      </c>
      <c r="X2325" t="s">
        <v>1195</v>
      </c>
      <c r="Y2325" t="s">
        <v>169</v>
      </c>
      <c r="Z2325" t="s">
        <v>731</v>
      </c>
      <c r="AA2325" t="s">
        <v>1205</v>
      </c>
      <c r="AH2325" t="s">
        <v>1195</v>
      </c>
      <c r="AI2325" t="s">
        <v>1196</v>
      </c>
      <c r="AJ2325" t="s">
        <v>734</v>
      </c>
      <c r="AK2325">
        <v>877002151</v>
      </c>
      <c r="AO2325">
        <v>260001</v>
      </c>
      <c r="BG2325">
        <f t="shared" si="157"/>
        <v>0</v>
      </c>
      <c r="BH2325" s="22">
        <f t="shared" si="158"/>
        <v>-1020</v>
      </c>
      <c r="BI2325" s="61" t="s">
        <v>72</v>
      </c>
      <c r="BJ2325" t="e">
        <f>+VLOOKUP(AH2325,Sheet4!A:A,1,FALSE())</f>
        <v>#N/A</v>
      </c>
      <c r="BO2325" s="62">
        <v>-980</v>
      </c>
      <c r="BP2325" t="s">
        <v>1197</v>
      </c>
    </row>
    <row r="2326" spans="1:68" ht="12.75" customHeight="1" x14ac:dyDescent="0.3">
      <c r="A2326" s="60">
        <v>46114</v>
      </c>
      <c r="B2326" t="s">
        <v>76</v>
      </c>
      <c r="F2326">
        <v>1160</v>
      </c>
      <c r="G2326">
        <v>1160</v>
      </c>
      <c r="H2326">
        <v>580</v>
      </c>
      <c r="I2326">
        <v>580</v>
      </c>
      <c r="J2326" s="22">
        <v>-580</v>
      </c>
      <c r="S2326" t="s">
        <v>77</v>
      </c>
      <c r="W2326">
        <v>2601242</v>
      </c>
      <c r="X2326" t="s">
        <v>1195</v>
      </c>
      <c r="Y2326" t="s">
        <v>169</v>
      </c>
      <c r="Z2326" t="s">
        <v>731</v>
      </c>
      <c r="AA2326" t="s">
        <v>1206</v>
      </c>
      <c r="AH2326" t="s">
        <v>1195</v>
      </c>
      <c r="AI2326" t="s">
        <v>1196</v>
      </c>
      <c r="AJ2326" t="s">
        <v>734</v>
      </c>
      <c r="AK2326">
        <v>877002151</v>
      </c>
      <c r="AO2326">
        <v>260001</v>
      </c>
      <c r="BG2326">
        <f t="shared" si="157"/>
        <v>0</v>
      </c>
      <c r="BH2326" s="22">
        <f t="shared" si="158"/>
        <v>-580</v>
      </c>
      <c r="BI2326" s="61" t="s">
        <v>72</v>
      </c>
      <c r="BJ2326" t="e">
        <f>+VLOOKUP(AH2326,Sheet4!A:A,1,FALSE())</f>
        <v>#N/A</v>
      </c>
      <c r="BO2326" s="62">
        <v>-580</v>
      </c>
      <c r="BP2326" t="s">
        <v>1197</v>
      </c>
    </row>
    <row r="2327" spans="1:68" ht="12.75" customHeight="1" x14ac:dyDescent="0.3">
      <c r="A2327" s="60">
        <v>46114</v>
      </c>
      <c r="B2327" t="s">
        <v>76</v>
      </c>
      <c r="F2327">
        <v>1480</v>
      </c>
      <c r="G2327">
        <v>1480</v>
      </c>
      <c r="H2327">
        <v>740</v>
      </c>
      <c r="I2327">
        <v>740</v>
      </c>
      <c r="J2327" s="22">
        <v>-740</v>
      </c>
      <c r="S2327" t="s">
        <v>77</v>
      </c>
      <c r="W2327">
        <v>2601242</v>
      </c>
      <c r="X2327" t="s">
        <v>1195</v>
      </c>
      <c r="Y2327" t="s">
        <v>169</v>
      </c>
      <c r="Z2327" t="s">
        <v>731</v>
      </c>
      <c r="AA2327" t="s">
        <v>1207</v>
      </c>
      <c r="AH2327" t="s">
        <v>1195</v>
      </c>
      <c r="AI2327" t="s">
        <v>1196</v>
      </c>
      <c r="AJ2327" t="s">
        <v>734</v>
      </c>
      <c r="AK2327">
        <v>877002151</v>
      </c>
      <c r="AO2327">
        <v>260001</v>
      </c>
      <c r="BG2327">
        <f t="shared" si="157"/>
        <v>0</v>
      </c>
      <c r="BH2327" s="22">
        <f t="shared" si="158"/>
        <v>-740</v>
      </c>
      <c r="BI2327" s="61" t="s">
        <v>72</v>
      </c>
      <c r="BJ2327" t="e">
        <f>+VLOOKUP(AH2327,Sheet4!A:A,1,FALSE())</f>
        <v>#N/A</v>
      </c>
      <c r="BO2327" s="62">
        <v>-740</v>
      </c>
      <c r="BP2327" t="s">
        <v>1197</v>
      </c>
    </row>
    <row r="2328" spans="1:68" ht="12.75" customHeight="1" x14ac:dyDescent="0.3">
      <c r="A2328" s="60">
        <v>46114</v>
      </c>
      <c r="B2328" t="s">
        <v>76</v>
      </c>
      <c r="F2328">
        <v>2520</v>
      </c>
      <c r="G2328">
        <v>2520</v>
      </c>
      <c r="H2328">
        <v>1280</v>
      </c>
      <c r="I2328">
        <v>1280</v>
      </c>
      <c r="J2328" s="22">
        <v>-1240</v>
      </c>
      <c r="S2328" t="s">
        <v>77</v>
      </c>
      <c r="W2328">
        <v>2601242</v>
      </c>
      <c r="X2328" t="s">
        <v>1195</v>
      </c>
      <c r="Y2328" t="s">
        <v>169</v>
      </c>
      <c r="Z2328" t="s">
        <v>731</v>
      </c>
      <c r="AA2328" t="s">
        <v>1208</v>
      </c>
      <c r="AH2328" t="s">
        <v>1195</v>
      </c>
      <c r="AI2328" t="s">
        <v>1196</v>
      </c>
      <c r="AJ2328" t="s">
        <v>734</v>
      </c>
      <c r="AK2328">
        <v>877002151</v>
      </c>
      <c r="AO2328">
        <v>260001</v>
      </c>
      <c r="BG2328">
        <f t="shared" si="157"/>
        <v>0</v>
      </c>
      <c r="BH2328" s="22">
        <f t="shared" si="158"/>
        <v>-1280</v>
      </c>
      <c r="BI2328" s="61" t="s">
        <v>72</v>
      </c>
      <c r="BJ2328" t="e">
        <f>+VLOOKUP(AH2328,Sheet4!A:A,1,FALSE())</f>
        <v>#N/A</v>
      </c>
      <c r="BO2328" s="62">
        <v>-1240</v>
      </c>
      <c r="BP2328" t="s">
        <v>1197</v>
      </c>
    </row>
    <row r="2329" spans="1:68" ht="12.75" customHeight="1" x14ac:dyDescent="0.3">
      <c r="A2329" s="60">
        <v>46114</v>
      </c>
      <c r="B2329" t="s">
        <v>78</v>
      </c>
      <c r="F2329" s="63">
        <v>20</v>
      </c>
      <c r="G2329">
        <v>10</v>
      </c>
      <c r="H2329">
        <v>10</v>
      </c>
      <c r="I2329">
        <v>10</v>
      </c>
      <c r="J2329" s="22">
        <v>-10</v>
      </c>
      <c r="S2329" t="s">
        <v>79</v>
      </c>
      <c r="W2329">
        <v>2601242</v>
      </c>
      <c r="X2329" t="s">
        <v>1195</v>
      </c>
      <c r="Y2329" t="s">
        <v>169</v>
      </c>
      <c r="Z2329" t="s">
        <v>731</v>
      </c>
      <c r="AA2329" t="s">
        <v>959</v>
      </c>
      <c r="AH2329" t="s">
        <v>1195</v>
      </c>
      <c r="AI2329" t="s">
        <v>1196</v>
      </c>
      <c r="AJ2329" t="s">
        <v>734</v>
      </c>
      <c r="AK2329">
        <v>877002151</v>
      </c>
      <c r="AO2329">
        <v>260001</v>
      </c>
      <c r="BG2329">
        <f t="shared" si="157"/>
        <v>0</v>
      </c>
      <c r="BH2329" s="22">
        <f t="shared" si="158"/>
        <v>-10</v>
      </c>
      <c r="BI2329" s="61" t="s">
        <v>72</v>
      </c>
      <c r="BJ2329" t="e">
        <f>+VLOOKUP(AH2329,Sheet4!A:A,1,FALSE())</f>
        <v>#N/A</v>
      </c>
      <c r="BO2329" s="62">
        <v>-10</v>
      </c>
      <c r="BP2329" t="s">
        <v>1197</v>
      </c>
    </row>
    <row r="2330" spans="1:68" ht="12.75" customHeight="1" x14ac:dyDescent="0.3">
      <c r="A2330" s="60">
        <v>46114</v>
      </c>
      <c r="B2330" t="s">
        <v>78</v>
      </c>
      <c r="F2330" s="63">
        <v>92</v>
      </c>
      <c r="G2330">
        <v>46</v>
      </c>
      <c r="H2330">
        <v>46</v>
      </c>
      <c r="I2330">
        <v>46</v>
      </c>
      <c r="J2330" s="22">
        <v>-46</v>
      </c>
      <c r="S2330" t="s">
        <v>79</v>
      </c>
      <c r="W2330">
        <v>2601242</v>
      </c>
      <c r="X2330" t="s">
        <v>1195</v>
      </c>
      <c r="Y2330" t="s">
        <v>169</v>
      </c>
      <c r="Z2330" t="s">
        <v>731</v>
      </c>
      <c r="AA2330" t="s">
        <v>1198</v>
      </c>
      <c r="AH2330" t="s">
        <v>1195</v>
      </c>
      <c r="AI2330" t="s">
        <v>1196</v>
      </c>
      <c r="AJ2330" t="s">
        <v>734</v>
      </c>
      <c r="AK2330">
        <v>877002151</v>
      </c>
      <c r="AO2330">
        <v>260001</v>
      </c>
      <c r="BG2330">
        <f t="shared" si="157"/>
        <v>0</v>
      </c>
      <c r="BH2330" s="22">
        <f t="shared" si="158"/>
        <v>-46</v>
      </c>
      <c r="BI2330" s="61" t="s">
        <v>72</v>
      </c>
      <c r="BJ2330" t="e">
        <f>+VLOOKUP(AH2330,Sheet4!A:A,1,FALSE())</f>
        <v>#N/A</v>
      </c>
      <c r="BO2330" s="62">
        <v>-46</v>
      </c>
      <c r="BP2330" t="s">
        <v>1197</v>
      </c>
    </row>
    <row r="2331" spans="1:68" ht="12.75" customHeight="1" x14ac:dyDescent="0.3">
      <c r="A2331" s="60">
        <v>46114</v>
      </c>
      <c r="B2331" t="s">
        <v>78</v>
      </c>
      <c r="F2331" s="63">
        <v>41</v>
      </c>
      <c r="G2331">
        <v>20.5</v>
      </c>
      <c r="H2331">
        <v>21</v>
      </c>
      <c r="I2331">
        <v>21</v>
      </c>
      <c r="J2331" s="22">
        <v>-20</v>
      </c>
      <c r="S2331" t="s">
        <v>79</v>
      </c>
      <c r="W2331">
        <v>2601242</v>
      </c>
      <c r="X2331" t="s">
        <v>1195</v>
      </c>
      <c r="Y2331" t="s">
        <v>169</v>
      </c>
      <c r="Z2331" t="s">
        <v>731</v>
      </c>
      <c r="AA2331" t="s">
        <v>1199</v>
      </c>
      <c r="AH2331" t="s">
        <v>1195</v>
      </c>
      <c r="AI2331" t="s">
        <v>1196</v>
      </c>
      <c r="AJ2331" t="s">
        <v>734</v>
      </c>
      <c r="AK2331">
        <v>877002151</v>
      </c>
      <c r="AO2331">
        <v>260001</v>
      </c>
      <c r="BG2331">
        <f t="shared" si="157"/>
        <v>0</v>
      </c>
      <c r="BH2331" s="22">
        <f t="shared" si="158"/>
        <v>-21</v>
      </c>
      <c r="BI2331" s="61" t="s">
        <v>72</v>
      </c>
      <c r="BJ2331" t="e">
        <f>+VLOOKUP(AH2331,Sheet4!A:A,1,FALSE())</f>
        <v>#N/A</v>
      </c>
      <c r="BO2331" s="62">
        <v>-20</v>
      </c>
      <c r="BP2331" t="s">
        <v>1197</v>
      </c>
    </row>
    <row r="2332" spans="1:68" ht="12.75" customHeight="1" x14ac:dyDescent="0.3">
      <c r="A2332" s="60">
        <v>46114</v>
      </c>
      <c r="B2332" t="s">
        <v>78</v>
      </c>
      <c r="F2332" s="63">
        <v>164</v>
      </c>
      <c r="G2332">
        <v>82</v>
      </c>
      <c r="H2332">
        <v>83</v>
      </c>
      <c r="I2332">
        <v>83</v>
      </c>
      <c r="J2332" s="22">
        <v>-81</v>
      </c>
      <c r="S2332" t="s">
        <v>79</v>
      </c>
      <c r="W2332">
        <v>2601242</v>
      </c>
      <c r="X2332" t="s">
        <v>1195</v>
      </c>
      <c r="Y2332" t="s">
        <v>169</v>
      </c>
      <c r="Z2332" t="s">
        <v>731</v>
      </c>
      <c r="AA2332" t="s">
        <v>1200</v>
      </c>
      <c r="AH2332" t="s">
        <v>1195</v>
      </c>
      <c r="AI2332" t="s">
        <v>1196</v>
      </c>
      <c r="AJ2332" t="s">
        <v>734</v>
      </c>
      <c r="AK2332">
        <v>877002151</v>
      </c>
      <c r="AO2332">
        <v>260001</v>
      </c>
      <c r="BG2332">
        <f t="shared" si="157"/>
        <v>0</v>
      </c>
      <c r="BH2332" s="22">
        <f t="shared" si="158"/>
        <v>-83</v>
      </c>
      <c r="BI2332" s="61" t="s">
        <v>72</v>
      </c>
      <c r="BJ2332" t="e">
        <f>+VLOOKUP(AH2332,Sheet4!A:A,1,FALSE())</f>
        <v>#N/A</v>
      </c>
      <c r="BO2332" s="62">
        <v>-81</v>
      </c>
      <c r="BP2332" t="s">
        <v>1197</v>
      </c>
    </row>
    <row r="2333" spans="1:68" ht="12.75" customHeight="1" x14ac:dyDescent="0.3">
      <c r="A2333" s="60">
        <v>46114</v>
      </c>
      <c r="B2333" t="s">
        <v>78</v>
      </c>
      <c r="F2333" s="63">
        <v>90</v>
      </c>
      <c r="G2333">
        <v>45</v>
      </c>
      <c r="H2333">
        <v>45</v>
      </c>
      <c r="I2333">
        <v>45</v>
      </c>
      <c r="J2333" s="22">
        <v>-45</v>
      </c>
      <c r="S2333" t="s">
        <v>79</v>
      </c>
      <c r="W2333">
        <v>2601242</v>
      </c>
      <c r="X2333" t="s">
        <v>1195</v>
      </c>
      <c r="Y2333" t="s">
        <v>169</v>
      </c>
      <c r="Z2333" t="s">
        <v>731</v>
      </c>
      <c r="AA2333" t="s">
        <v>1201</v>
      </c>
      <c r="AH2333" t="s">
        <v>1195</v>
      </c>
      <c r="AI2333" t="s">
        <v>1196</v>
      </c>
      <c r="AJ2333" t="s">
        <v>734</v>
      </c>
      <c r="AK2333">
        <v>877002151</v>
      </c>
      <c r="AO2333">
        <v>260001</v>
      </c>
      <c r="BG2333">
        <f t="shared" si="157"/>
        <v>0</v>
      </c>
      <c r="BH2333" s="22">
        <f t="shared" si="158"/>
        <v>-45</v>
      </c>
      <c r="BI2333" s="61" t="s">
        <v>72</v>
      </c>
      <c r="BJ2333" t="e">
        <f>+VLOOKUP(AH2333,Sheet4!A:A,1,FALSE())</f>
        <v>#N/A</v>
      </c>
      <c r="BO2333" s="62">
        <v>-45</v>
      </c>
      <c r="BP2333" t="s">
        <v>1197</v>
      </c>
    </row>
    <row r="2334" spans="1:68" ht="12.75" customHeight="1" x14ac:dyDescent="0.3">
      <c r="A2334" s="60">
        <v>46114</v>
      </c>
      <c r="B2334" t="s">
        <v>78</v>
      </c>
      <c r="F2334" s="63">
        <v>98</v>
      </c>
      <c r="G2334">
        <v>49</v>
      </c>
      <c r="H2334">
        <v>49</v>
      </c>
      <c r="I2334">
        <v>49</v>
      </c>
      <c r="J2334" s="22">
        <v>-49</v>
      </c>
      <c r="S2334" t="s">
        <v>79</v>
      </c>
      <c r="W2334">
        <v>2601242</v>
      </c>
      <c r="X2334" t="s">
        <v>1195</v>
      </c>
      <c r="Y2334" t="s">
        <v>169</v>
      </c>
      <c r="Z2334" t="s">
        <v>731</v>
      </c>
      <c r="AA2334" t="s">
        <v>1202</v>
      </c>
      <c r="AH2334" t="s">
        <v>1195</v>
      </c>
      <c r="AI2334" t="s">
        <v>1196</v>
      </c>
      <c r="AJ2334" t="s">
        <v>734</v>
      </c>
      <c r="AK2334">
        <v>877002151</v>
      </c>
      <c r="AO2334">
        <v>260001</v>
      </c>
      <c r="BG2334">
        <f t="shared" si="157"/>
        <v>0</v>
      </c>
      <c r="BH2334" s="22">
        <f t="shared" si="158"/>
        <v>-49</v>
      </c>
      <c r="BI2334" s="61" t="s">
        <v>72</v>
      </c>
      <c r="BJ2334" t="e">
        <f>+VLOOKUP(AH2334,Sheet4!A:A,1,FALSE())</f>
        <v>#N/A</v>
      </c>
      <c r="BO2334" s="62">
        <v>-49</v>
      </c>
      <c r="BP2334" t="s">
        <v>1197</v>
      </c>
    </row>
    <row r="2335" spans="1:68" ht="12.75" customHeight="1" x14ac:dyDescent="0.3">
      <c r="A2335" s="60">
        <v>46114</v>
      </c>
      <c r="B2335" t="s">
        <v>78</v>
      </c>
      <c r="F2335" s="63">
        <v>66</v>
      </c>
      <c r="G2335">
        <v>33</v>
      </c>
      <c r="H2335">
        <v>33</v>
      </c>
      <c r="I2335">
        <v>33</v>
      </c>
      <c r="J2335" s="22">
        <v>-33</v>
      </c>
      <c r="S2335" t="s">
        <v>79</v>
      </c>
      <c r="W2335">
        <v>2601242</v>
      </c>
      <c r="X2335" t="s">
        <v>1195</v>
      </c>
      <c r="Y2335" t="s">
        <v>169</v>
      </c>
      <c r="Z2335" t="s">
        <v>731</v>
      </c>
      <c r="AA2335" t="s">
        <v>1203</v>
      </c>
      <c r="AH2335" t="s">
        <v>1195</v>
      </c>
      <c r="AI2335" t="s">
        <v>1196</v>
      </c>
      <c r="AJ2335" t="s">
        <v>734</v>
      </c>
      <c r="AK2335">
        <v>877002151</v>
      </c>
      <c r="AO2335">
        <v>260001</v>
      </c>
      <c r="BG2335">
        <f t="shared" si="157"/>
        <v>0</v>
      </c>
      <c r="BH2335" s="22">
        <f t="shared" si="158"/>
        <v>-33</v>
      </c>
      <c r="BI2335" s="61" t="s">
        <v>72</v>
      </c>
      <c r="BJ2335" t="e">
        <f>+VLOOKUP(AH2335,Sheet4!A:A,1,FALSE())</f>
        <v>#N/A</v>
      </c>
      <c r="BO2335" s="62">
        <v>-33</v>
      </c>
      <c r="BP2335" t="s">
        <v>1197</v>
      </c>
    </row>
    <row r="2336" spans="1:68" ht="12.75" customHeight="1" x14ac:dyDescent="0.3">
      <c r="A2336" s="60">
        <v>46114</v>
      </c>
      <c r="B2336" t="s">
        <v>78</v>
      </c>
      <c r="F2336" s="63">
        <v>43</v>
      </c>
      <c r="G2336">
        <v>21.5</v>
      </c>
      <c r="H2336">
        <v>22</v>
      </c>
      <c r="I2336">
        <v>22</v>
      </c>
      <c r="J2336" s="22">
        <v>-21</v>
      </c>
      <c r="S2336" t="s">
        <v>79</v>
      </c>
      <c r="W2336">
        <v>2601242</v>
      </c>
      <c r="X2336" t="s">
        <v>1195</v>
      </c>
      <c r="Y2336" t="s">
        <v>169</v>
      </c>
      <c r="Z2336" t="s">
        <v>731</v>
      </c>
      <c r="AA2336" t="s">
        <v>963</v>
      </c>
      <c r="AH2336" t="s">
        <v>1195</v>
      </c>
      <c r="AI2336" t="s">
        <v>1196</v>
      </c>
      <c r="AJ2336" t="s">
        <v>734</v>
      </c>
      <c r="AK2336">
        <v>877002151</v>
      </c>
      <c r="AO2336">
        <v>260001</v>
      </c>
      <c r="BG2336">
        <f t="shared" si="157"/>
        <v>0</v>
      </c>
      <c r="BH2336" s="22">
        <f t="shared" si="158"/>
        <v>-22</v>
      </c>
      <c r="BI2336" s="61" t="s">
        <v>72</v>
      </c>
      <c r="BJ2336" t="e">
        <f>+VLOOKUP(AH2336,Sheet4!A:A,1,FALSE())</f>
        <v>#N/A</v>
      </c>
      <c r="BO2336" s="62">
        <v>-21</v>
      </c>
      <c r="BP2336" t="s">
        <v>1197</v>
      </c>
    </row>
    <row r="2337" spans="1:68" ht="12.75" customHeight="1" x14ac:dyDescent="0.3">
      <c r="A2337" s="60">
        <v>46114</v>
      </c>
      <c r="B2337" t="s">
        <v>78</v>
      </c>
      <c r="F2337" s="63">
        <v>118</v>
      </c>
      <c r="G2337">
        <v>59</v>
      </c>
      <c r="H2337">
        <v>60</v>
      </c>
      <c r="I2337">
        <v>60</v>
      </c>
      <c r="J2337" s="22">
        <v>-58</v>
      </c>
      <c r="S2337" t="s">
        <v>79</v>
      </c>
      <c r="W2337">
        <v>2601242</v>
      </c>
      <c r="X2337" t="s">
        <v>1195</v>
      </c>
      <c r="Y2337" t="s">
        <v>169</v>
      </c>
      <c r="Z2337" t="s">
        <v>731</v>
      </c>
      <c r="AA2337" t="s">
        <v>1204</v>
      </c>
      <c r="AH2337" t="s">
        <v>1195</v>
      </c>
      <c r="AI2337" t="s">
        <v>1196</v>
      </c>
      <c r="AJ2337" t="s">
        <v>734</v>
      </c>
      <c r="AK2337">
        <v>877002151</v>
      </c>
      <c r="AO2337">
        <v>260001</v>
      </c>
      <c r="BG2337">
        <f t="shared" si="157"/>
        <v>0</v>
      </c>
      <c r="BH2337" s="22">
        <f t="shared" si="158"/>
        <v>-60</v>
      </c>
      <c r="BI2337" s="61" t="s">
        <v>72</v>
      </c>
      <c r="BJ2337" t="e">
        <f>+VLOOKUP(AH2337,Sheet4!A:A,1,FALSE())</f>
        <v>#N/A</v>
      </c>
      <c r="BO2337" s="62">
        <v>-58</v>
      </c>
      <c r="BP2337" t="s">
        <v>1197</v>
      </c>
    </row>
    <row r="2338" spans="1:68" ht="12.75" customHeight="1" x14ac:dyDescent="0.3">
      <c r="A2338" s="60">
        <v>46114</v>
      </c>
      <c r="B2338" t="s">
        <v>78</v>
      </c>
      <c r="F2338" s="63">
        <v>100</v>
      </c>
      <c r="G2338">
        <v>50</v>
      </c>
      <c r="H2338">
        <v>51</v>
      </c>
      <c r="I2338">
        <v>51</v>
      </c>
      <c r="J2338" s="22">
        <v>-49</v>
      </c>
      <c r="S2338" t="s">
        <v>79</v>
      </c>
      <c r="W2338">
        <v>2601242</v>
      </c>
      <c r="X2338" t="s">
        <v>1195</v>
      </c>
      <c r="Y2338" t="s">
        <v>169</v>
      </c>
      <c r="Z2338" t="s">
        <v>731</v>
      </c>
      <c r="AA2338" t="s">
        <v>1205</v>
      </c>
      <c r="AH2338" t="s">
        <v>1195</v>
      </c>
      <c r="AI2338" t="s">
        <v>1196</v>
      </c>
      <c r="AJ2338" t="s">
        <v>734</v>
      </c>
      <c r="AK2338">
        <v>877002151</v>
      </c>
      <c r="AO2338">
        <v>260001</v>
      </c>
      <c r="BG2338">
        <f t="shared" si="157"/>
        <v>0</v>
      </c>
      <c r="BH2338" s="22">
        <f t="shared" si="158"/>
        <v>-51</v>
      </c>
      <c r="BI2338" s="61" t="s">
        <v>72</v>
      </c>
      <c r="BJ2338" t="e">
        <f>+VLOOKUP(AH2338,Sheet4!A:A,1,FALSE())</f>
        <v>#N/A</v>
      </c>
      <c r="BO2338" s="62">
        <v>-49</v>
      </c>
      <c r="BP2338" t="s">
        <v>1197</v>
      </c>
    </row>
    <row r="2339" spans="1:68" ht="12.75" customHeight="1" x14ac:dyDescent="0.3">
      <c r="A2339" s="60">
        <v>46114</v>
      </c>
      <c r="B2339" t="s">
        <v>78</v>
      </c>
      <c r="F2339" s="63">
        <v>58</v>
      </c>
      <c r="G2339">
        <v>29</v>
      </c>
      <c r="H2339">
        <v>29</v>
      </c>
      <c r="I2339">
        <v>29</v>
      </c>
      <c r="J2339" s="22">
        <v>-29</v>
      </c>
      <c r="S2339" t="s">
        <v>79</v>
      </c>
      <c r="W2339">
        <v>2601242</v>
      </c>
      <c r="X2339" t="s">
        <v>1195</v>
      </c>
      <c r="Y2339" t="s">
        <v>169</v>
      </c>
      <c r="Z2339" t="s">
        <v>731</v>
      </c>
      <c r="AA2339" t="s">
        <v>1206</v>
      </c>
      <c r="AH2339" t="s">
        <v>1195</v>
      </c>
      <c r="AI2339" t="s">
        <v>1196</v>
      </c>
      <c r="AJ2339" t="s">
        <v>734</v>
      </c>
      <c r="AK2339">
        <v>877002151</v>
      </c>
      <c r="AO2339">
        <v>260001</v>
      </c>
      <c r="BG2339">
        <f t="shared" si="157"/>
        <v>0</v>
      </c>
      <c r="BH2339" s="22">
        <f t="shared" si="158"/>
        <v>-29</v>
      </c>
      <c r="BI2339" s="61" t="s">
        <v>72</v>
      </c>
      <c r="BJ2339" t="e">
        <f>+VLOOKUP(AH2339,Sheet4!A:A,1,FALSE())</f>
        <v>#N/A</v>
      </c>
      <c r="BO2339" s="62">
        <v>-29</v>
      </c>
      <c r="BP2339" t="s">
        <v>1197</v>
      </c>
    </row>
    <row r="2340" spans="1:68" ht="12.75" customHeight="1" x14ac:dyDescent="0.3">
      <c r="A2340" s="60">
        <v>46114</v>
      </c>
      <c r="B2340" t="s">
        <v>78</v>
      </c>
      <c r="F2340" s="63">
        <v>74</v>
      </c>
      <c r="G2340">
        <v>37</v>
      </c>
      <c r="H2340">
        <v>37</v>
      </c>
      <c r="I2340">
        <v>37</v>
      </c>
      <c r="J2340" s="22">
        <v>-37</v>
      </c>
      <c r="S2340" t="s">
        <v>79</v>
      </c>
      <c r="W2340">
        <v>2601242</v>
      </c>
      <c r="X2340" t="s">
        <v>1195</v>
      </c>
      <c r="Y2340" t="s">
        <v>169</v>
      </c>
      <c r="Z2340" t="s">
        <v>731</v>
      </c>
      <c r="AA2340" t="s">
        <v>1207</v>
      </c>
      <c r="AH2340" t="s">
        <v>1195</v>
      </c>
      <c r="AI2340" t="s">
        <v>1196</v>
      </c>
      <c r="AJ2340" t="s">
        <v>734</v>
      </c>
      <c r="AK2340">
        <v>877002151</v>
      </c>
      <c r="AO2340">
        <v>260001</v>
      </c>
      <c r="BG2340">
        <f t="shared" si="157"/>
        <v>0</v>
      </c>
      <c r="BH2340" s="22">
        <f t="shared" si="158"/>
        <v>-37</v>
      </c>
      <c r="BI2340" s="61" t="s">
        <v>72</v>
      </c>
      <c r="BJ2340" t="e">
        <f>+VLOOKUP(AH2340,Sheet4!A:A,1,FALSE())</f>
        <v>#N/A</v>
      </c>
      <c r="BO2340" s="62">
        <v>-37</v>
      </c>
      <c r="BP2340" t="s">
        <v>1197</v>
      </c>
    </row>
    <row r="2341" spans="1:68" ht="12.75" customHeight="1" x14ac:dyDescent="0.3">
      <c r="A2341" s="60">
        <v>46114</v>
      </c>
      <c r="B2341" t="s">
        <v>78</v>
      </c>
      <c r="F2341" s="63">
        <v>126</v>
      </c>
      <c r="G2341">
        <v>63</v>
      </c>
      <c r="H2341">
        <v>64</v>
      </c>
      <c r="I2341">
        <v>64</v>
      </c>
      <c r="J2341" s="22">
        <v>-62</v>
      </c>
      <c r="S2341" t="s">
        <v>79</v>
      </c>
      <c r="W2341">
        <v>2601242</v>
      </c>
      <c r="X2341" t="s">
        <v>1195</v>
      </c>
      <c r="Y2341" t="s">
        <v>169</v>
      </c>
      <c r="Z2341" t="s">
        <v>731</v>
      </c>
      <c r="AA2341" t="s">
        <v>1208</v>
      </c>
      <c r="AH2341" t="s">
        <v>1195</v>
      </c>
      <c r="AI2341" t="s">
        <v>1196</v>
      </c>
      <c r="AJ2341" t="s">
        <v>734</v>
      </c>
      <c r="AK2341">
        <v>877002151</v>
      </c>
      <c r="AO2341">
        <v>260001</v>
      </c>
      <c r="BG2341">
        <f t="shared" si="157"/>
        <v>0</v>
      </c>
      <c r="BH2341" s="22">
        <f t="shared" si="158"/>
        <v>-64</v>
      </c>
      <c r="BI2341" s="61" t="s">
        <v>72</v>
      </c>
      <c r="BJ2341" t="e">
        <f>+VLOOKUP(AH2341,Sheet4!A:A,1,FALSE())</f>
        <v>#N/A</v>
      </c>
      <c r="BO2341" s="62">
        <v>-62</v>
      </c>
      <c r="BP2341" t="s">
        <v>1197</v>
      </c>
    </row>
    <row r="2342" spans="1:68" ht="12.75" customHeight="1" x14ac:dyDescent="0.3">
      <c r="A2342" s="60">
        <v>46114</v>
      </c>
      <c r="B2342" t="s">
        <v>80</v>
      </c>
      <c r="F2342">
        <v>250</v>
      </c>
      <c r="G2342">
        <v>250</v>
      </c>
      <c r="H2342">
        <v>125</v>
      </c>
      <c r="I2342">
        <v>125</v>
      </c>
      <c r="J2342" s="22">
        <v>-125</v>
      </c>
      <c r="S2342" t="s">
        <v>81</v>
      </c>
      <c r="W2342">
        <v>2601242</v>
      </c>
      <c r="X2342" t="s">
        <v>1195</v>
      </c>
      <c r="Y2342" t="s">
        <v>169</v>
      </c>
      <c r="Z2342" t="s">
        <v>731</v>
      </c>
      <c r="AA2342" t="s">
        <v>959</v>
      </c>
      <c r="AH2342" t="s">
        <v>1195</v>
      </c>
      <c r="AI2342" t="s">
        <v>1196</v>
      </c>
      <c r="AJ2342" t="s">
        <v>734</v>
      </c>
      <c r="AK2342">
        <v>877002151</v>
      </c>
      <c r="AO2342">
        <v>260001</v>
      </c>
      <c r="BF2342" s="64">
        <v>250</v>
      </c>
      <c r="BG2342">
        <f t="shared" si="157"/>
        <v>0</v>
      </c>
      <c r="BH2342" s="22">
        <f t="shared" si="158"/>
        <v>-125</v>
      </c>
      <c r="BI2342" s="66" t="s">
        <v>72</v>
      </c>
      <c r="BJ2342" t="e">
        <f>+VLOOKUP(AH2342,Sheet4!A:A,1,FALSE())</f>
        <v>#N/A</v>
      </c>
      <c r="BO2342" s="62">
        <v>-125</v>
      </c>
      <c r="BP2342" t="s">
        <v>1197</v>
      </c>
    </row>
    <row r="2343" spans="1:68" ht="12.75" customHeight="1" x14ac:dyDescent="0.3">
      <c r="A2343" s="60">
        <v>46114</v>
      </c>
      <c r="B2343" t="s">
        <v>80</v>
      </c>
      <c r="F2343">
        <v>1150</v>
      </c>
      <c r="G2343">
        <v>1150</v>
      </c>
      <c r="H2343">
        <v>575</v>
      </c>
      <c r="I2343">
        <v>575</v>
      </c>
      <c r="J2343" s="22">
        <v>-575</v>
      </c>
      <c r="S2343" t="s">
        <v>81</v>
      </c>
      <c r="W2343">
        <v>2601242</v>
      </c>
      <c r="X2343" t="s">
        <v>1195</v>
      </c>
      <c r="Y2343" t="s">
        <v>169</v>
      </c>
      <c r="Z2343" t="s">
        <v>731</v>
      </c>
      <c r="AA2343" t="s">
        <v>1198</v>
      </c>
      <c r="AH2343" t="s">
        <v>1195</v>
      </c>
      <c r="AI2343" t="s">
        <v>1196</v>
      </c>
      <c r="AJ2343" t="s">
        <v>734</v>
      </c>
      <c r="AK2343">
        <v>877002151</v>
      </c>
      <c r="AO2343">
        <v>260001</v>
      </c>
      <c r="BF2343" s="64">
        <v>1150</v>
      </c>
      <c r="BG2343">
        <f t="shared" si="157"/>
        <v>0</v>
      </c>
      <c r="BH2343" s="22">
        <f t="shared" si="158"/>
        <v>-575</v>
      </c>
      <c r="BI2343" s="66" t="s">
        <v>72</v>
      </c>
      <c r="BJ2343" t="e">
        <f>+VLOOKUP(AH2343,Sheet4!A:A,1,FALSE())</f>
        <v>#N/A</v>
      </c>
      <c r="BO2343" s="62">
        <v>-575</v>
      </c>
      <c r="BP2343" t="s">
        <v>1197</v>
      </c>
    </row>
    <row r="2344" spans="1:68" ht="12.75" customHeight="1" x14ac:dyDescent="0.3">
      <c r="A2344" s="60">
        <v>46114</v>
      </c>
      <c r="B2344" t="s">
        <v>80</v>
      </c>
      <c r="F2344">
        <v>512.5</v>
      </c>
      <c r="G2344">
        <v>512.5</v>
      </c>
      <c r="H2344">
        <v>262.5</v>
      </c>
      <c r="I2344">
        <v>262.5</v>
      </c>
      <c r="J2344" s="22">
        <v>-250</v>
      </c>
      <c r="S2344" t="s">
        <v>81</v>
      </c>
      <c r="W2344">
        <v>2601242</v>
      </c>
      <c r="X2344" t="s">
        <v>1195</v>
      </c>
      <c r="Y2344" t="s">
        <v>169</v>
      </c>
      <c r="Z2344" t="s">
        <v>731</v>
      </c>
      <c r="AA2344" t="s">
        <v>1199</v>
      </c>
      <c r="AH2344" t="s">
        <v>1195</v>
      </c>
      <c r="AI2344" t="s">
        <v>1196</v>
      </c>
      <c r="AJ2344" t="s">
        <v>734</v>
      </c>
      <c r="AK2344">
        <v>877002151</v>
      </c>
      <c r="AO2344">
        <v>260001</v>
      </c>
      <c r="BF2344" s="64">
        <v>512</v>
      </c>
      <c r="BG2344">
        <f t="shared" si="157"/>
        <v>0</v>
      </c>
      <c r="BH2344" s="22">
        <f t="shared" si="158"/>
        <v>-262.5</v>
      </c>
      <c r="BI2344" s="66" t="s">
        <v>72</v>
      </c>
      <c r="BJ2344" t="e">
        <f>+VLOOKUP(AH2344,Sheet4!A:A,1,FALSE())</f>
        <v>#N/A</v>
      </c>
      <c r="BO2344" s="62">
        <v>-250</v>
      </c>
      <c r="BP2344" t="s">
        <v>1197</v>
      </c>
    </row>
    <row r="2345" spans="1:68" ht="12.75" customHeight="1" x14ac:dyDescent="0.3">
      <c r="A2345" s="60">
        <v>46114</v>
      </c>
      <c r="B2345" t="s">
        <v>80</v>
      </c>
      <c r="F2345">
        <v>2050</v>
      </c>
      <c r="G2345">
        <v>2050</v>
      </c>
      <c r="H2345">
        <v>1037.5</v>
      </c>
      <c r="I2345">
        <v>1037.5</v>
      </c>
      <c r="J2345" s="22">
        <v>-1012.5</v>
      </c>
      <c r="S2345" t="s">
        <v>81</v>
      </c>
      <c r="W2345">
        <v>2601242</v>
      </c>
      <c r="X2345" t="s">
        <v>1195</v>
      </c>
      <c r="Y2345" t="s">
        <v>169</v>
      </c>
      <c r="Z2345" t="s">
        <v>731</v>
      </c>
      <c r="AA2345" t="s">
        <v>1200</v>
      </c>
      <c r="AH2345" t="s">
        <v>1195</v>
      </c>
      <c r="AI2345" t="s">
        <v>1196</v>
      </c>
      <c r="AJ2345" t="s">
        <v>734</v>
      </c>
      <c r="AK2345">
        <v>877002151</v>
      </c>
      <c r="AO2345">
        <v>260001</v>
      </c>
      <c r="BF2345" s="64">
        <v>2050</v>
      </c>
      <c r="BG2345">
        <f t="shared" si="157"/>
        <v>0</v>
      </c>
      <c r="BH2345" s="22">
        <f t="shared" si="158"/>
        <v>-1037.5</v>
      </c>
      <c r="BI2345" s="66" t="s">
        <v>72</v>
      </c>
      <c r="BJ2345" t="e">
        <f>+VLOOKUP(AH2345,Sheet4!A:A,1,FALSE())</f>
        <v>#N/A</v>
      </c>
      <c r="BO2345" s="62">
        <v>-1012.5</v>
      </c>
      <c r="BP2345" t="s">
        <v>1197</v>
      </c>
    </row>
    <row r="2346" spans="1:68" ht="12.75" customHeight="1" x14ac:dyDescent="0.3">
      <c r="A2346" s="60">
        <v>46114</v>
      </c>
      <c r="B2346" t="s">
        <v>80</v>
      </c>
      <c r="F2346">
        <v>1125</v>
      </c>
      <c r="G2346">
        <v>1125</v>
      </c>
      <c r="H2346">
        <v>562.5</v>
      </c>
      <c r="I2346">
        <v>562.5</v>
      </c>
      <c r="J2346" s="22">
        <v>-562.5</v>
      </c>
      <c r="S2346" t="s">
        <v>81</v>
      </c>
      <c r="W2346">
        <v>2601242</v>
      </c>
      <c r="X2346" t="s">
        <v>1195</v>
      </c>
      <c r="Y2346" t="s">
        <v>169</v>
      </c>
      <c r="Z2346" t="s">
        <v>731</v>
      </c>
      <c r="AA2346" t="s">
        <v>1201</v>
      </c>
      <c r="AH2346" t="s">
        <v>1195</v>
      </c>
      <c r="AI2346" t="s">
        <v>1196</v>
      </c>
      <c r="AJ2346" t="s">
        <v>734</v>
      </c>
      <c r="AK2346">
        <v>877002151</v>
      </c>
      <c r="AO2346">
        <v>260001</v>
      </c>
      <c r="BF2346" s="64">
        <v>1125</v>
      </c>
      <c r="BG2346">
        <f t="shared" si="157"/>
        <v>0</v>
      </c>
      <c r="BH2346" s="22">
        <f t="shared" si="158"/>
        <v>-562.5</v>
      </c>
      <c r="BI2346" s="66" t="s">
        <v>72</v>
      </c>
      <c r="BJ2346" t="e">
        <f>+VLOOKUP(AH2346,Sheet4!A:A,1,FALSE())</f>
        <v>#N/A</v>
      </c>
      <c r="BO2346" s="62">
        <v>-562.5</v>
      </c>
      <c r="BP2346" t="s">
        <v>1197</v>
      </c>
    </row>
    <row r="2347" spans="1:68" ht="12.75" customHeight="1" x14ac:dyDescent="0.3">
      <c r="A2347" s="60">
        <v>46114</v>
      </c>
      <c r="B2347" t="s">
        <v>80</v>
      </c>
      <c r="F2347">
        <v>1225</v>
      </c>
      <c r="G2347">
        <v>1225</v>
      </c>
      <c r="H2347">
        <v>612.5</v>
      </c>
      <c r="I2347">
        <v>612.5</v>
      </c>
      <c r="J2347" s="22">
        <v>-612.5</v>
      </c>
      <c r="S2347" t="s">
        <v>81</v>
      </c>
      <c r="W2347">
        <v>2601242</v>
      </c>
      <c r="X2347" t="s">
        <v>1195</v>
      </c>
      <c r="Y2347" t="s">
        <v>169</v>
      </c>
      <c r="Z2347" t="s">
        <v>731</v>
      </c>
      <c r="AA2347" t="s">
        <v>1202</v>
      </c>
      <c r="AH2347" t="s">
        <v>1195</v>
      </c>
      <c r="AI2347" t="s">
        <v>1196</v>
      </c>
      <c r="AJ2347" t="s">
        <v>734</v>
      </c>
      <c r="AK2347">
        <v>877002151</v>
      </c>
      <c r="AO2347">
        <v>260001</v>
      </c>
      <c r="BF2347" s="64">
        <v>1225</v>
      </c>
      <c r="BG2347">
        <f t="shared" si="157"/>
        <v>0</v>
      </c>
      <c r="BH2347" s="22">
        <f t="shared" si="158"/>
        <v>-612.5</v>
      </c>
      <c r="BI2347" s="66" t="s">
        <v>72</v>
      </c>
      <c r="BJ2347" t="e">
        <f>+VLOOKUP(AH2347,Sheet4!A:A,1,FALSE())</f>
        <v>#N/A</v>
      </c>
      <c r="BO2347" s="62">
        <v>-612.5</v>
      </c>
      <c r="BP2347" t="s">
        <v>1197</v>
      </c>
    </row>
    <row r="2348" spans="1:68" ht="12.75" customHeight="1" x14ac:dyDescent="0.3">
      <c r="A2348" s="60">
        <v>46114</v>
      </c>
      <c r="B2348" t="s">
        <v>80</v>
      </c>
      <c r="F2348">
        <v>825</v>
      </c>
      <c r="G2348">
        <v>825</v>
      </c>
      <c r="H2348">
        <v>412.5</v>
      </c>
      <c r="I2348">
        <v>412.5</v>
      </c>
      <c r="J2348" s="22">
        <v>-412.5</v>
      </c>
      <c r="S2348" t="s">
        <v>81</v>
      </c>
      <c r="W2348">
        <v>2601242</v>
      </c>
      <c r="X2348" t="s">
        <v>1195</v>
      </c>
      <c r="Y2348" t="s">
        <v>169</v>
      </c>
      <c r="Z2348" t="s">
        <v>731</v>
      </c>
      <c r="AA2348" t="s">
        <v>1203</v>
      </c>
      <c r="AH2348" t="s">
        <v>1195</v>
      </c>
      <c r="AI2348" t="s">
        <v>1196</v>
      </c>
      <c r="AJ2348" t="s">
        <v>734</v>
      </c>
      <c r="AK2348">
        <v>877002151</v>
      </c>
      <c r="AO2348">
        <v>260001</v>
      </c>
      <c r="BF2348" s="64">
        <v>825</v>
      </c>
      <c r="BG2348">
        <f t="shared" si="157"/>
        <v>0</v>
      </c>
      <c r="BH2348" s="22">
        <f t="shared" si="158"/>
        <v>-412.5</v>
      </c>
      <c r="BI2348" s="66" t="s">
        <v>72</v>
      </c>
      <c r="BJ2348" t="e">
        <f>+VLOOKUP(AH2348,Sheet4!A:A,1,FALSE())</f>
        <v>#N/A</v>
      </c>
      <c r="BO2348" s="62">
        <v>-412.5</v>
      </c>
      <c r="BP2348" t="s">
        <v>1197</v>
      </c>
    </row>
    <row r="2349" spans="1:68" ht="12.75" customHeight="1" x14ac:dyDescent="0.3">
      <c r="A2349" s="60">
        <v>46114</v>
      </c>
      <c r="B2349" t="s">
        <v>80</v>
      </c>
      <c r="F2349">
        <v>537.5</v>
      </c>
      <c r="G2349">
        <v>537.5</v>
      </c>
      <c r="H2349">
        <v>275</v>
      </c>
      <c r="I2349">
        <v>275</v>
      </c>
      <c r="J2349" s="22">
        <v>-262.5</v>
      </c>
      <c r="S2349" t="s">
        <v>81</v>
      </c>
      <c r="W2349">
        <v>2601242</v>
      </c>
      <c r="X2349" t="s">
        <v>1195</v>
      </c>
      <c r="Y2349" t="s">
        <v>169</v>
      </c>
      <c r="Z2349" t="s">
        <v>731</v>
      </c>
      <c r="AA2349" t="s">
        <v>963</v>
      </c>
      <c r="AH2349" t="s">
        <v>1195</v>
      </c>
      <c r="AI2349" t="s">
        <v>1196</v>
      </c>
      <c r="AJ2349" t="s">
        <v>734</v>
      </c>
      <c r="AK2349">
        <v>877002151</v>
      </c>
      <c r="AO2349">
        <v>260001</v>
      </c>
      <c r="BF2349" s="64">
        <v>538</v>
      </c>
      <c r="BG2349">
        <f t="shared" si="157"/>
        <v>0</v>
      </c>
      <c r="BH2349" s="22">
        <f t="shared" si="158"/>
        <v>-275</v>
      </c>
      <c r="BI2349" s="66" t="s">
        <v>72</v>
      </c>
      <c r="BJ2349" t="e">
        <f>+VLOOKUP(AH2349,Sheet4!A:A,1,FALSE())</f>
        <v>#N/A</v>
      </c>
      <c r="BO2349" s="62">
        <v>-262.5</v>
      </c>
      <c r="BP2349" t="s">
        <v>1197</v>
      </c>
    </row>
    <row r="2350" spans="1:68" ht="12.75" customHeight="1" x14ac:dyDescent="0.3">
      <c r="A2350" s="60">
        <v>46114</v>
      </c>
      <c r="B2350" t="s">
        <v>80</v>
      </c>
      <c r="F2350">
        <v>1475</v>
      </c>
      <c r="G2350">
        <v>1475</v>
      </c>
      <c r="H2350">
        <v>750</v>
      </c>
      <c r="I2350">
        <v>750</v>
      </c>
      <c r="J2350" s="22">
        <v>-725</v>
      </c>
      <c r="S2350" t="s">
        <v>81</v>
      </c>
      <c r="W2350">
        <v>2601242</v>
      </c>
      <c r="X2350" t="s">
        <v>1195</v>
      </c>
      <c r="Y2350" t="s">
        <v>169</v>
      </c>
      <c r="Z2350" t="s">
        <v>731</v>
      </c>
      <c r="AA2350" t="s">
        <v>1204</v>
      </c>
      <c r="AH2350" t="s">
        <v>1195</v>
      </c>
      <c r="AI2350" t="s">
        <v>1196</v>
      </c>
      <c r="AJ2350" t="s">
        <v>734</v>
      </c>
      <c r="AK2350">
        <v>877002151</v>
      </c>
      <c r="AO2350">
        <v>260001</v>
      </c>
      <c r="BF2350" s="64">
        <v>1475</v>
      </c>
      <c r="BG2350">
        <f t="shared" si="157"/>
        <v>0</v>
      </c>
      <c r="BH2350" s="22">
        <f t="shared" si="158"/>
        <v>-750</v>
      </c>
      <c r="BI2350" s="66" t="s">
        <v>72</v>
      </c>
      <c r="BJ2350" t="e">
        <f>+VLOOKUP(AH2350,Sheet4!A:A,1,FALSE())</f>
        <v>#N/A</v>
      </c>
      <c r="BO2350" s="62">
        <v>-725</v>
      </c>
      <c r="BP2350" t="s">
        <v>1197</v>
      </c>
    </row>
    <row r="2351" spans="1:68" ht="12.75" customHeight="1" x14ac:dyDescent="0.3">
      <c r="A2351" s="60">
        <v>46114</v>
      </c>
      <c r="B2351" t="s">
        <v>80</v>
      </c>
      <c r="F2351">
        <v>1250</v>
      </c>
      <c r="G2351">
        <v>1250</v>
      </c>
      <c r="H2351">
        <v>637.5</v>
      </c>
      <c r="I2351">
        <v>637.5</v>
      </c>
      <c r="J2351" s="22">
        <v>-612.5</v>
      </c>
      <c r="S2351" t="s">
        <v>81</v>
      </c>
      <c r="W2351">
        <v>2601242</v>
      </c>
      <c r="X2351" t="s">
        <v>1195</v>
      </c>
      <c r="Y2351" t="s">
        <v>169</v>
      </c>
      <c r="Z2351" t="s">
        <v>731</v>
      </c>
      <c r="AA2351" t="s">
        <v>1205</v>
      </c>
      <c r="AH2351" t="s">
        <v>1195</v>
      </c>
      <c r="AI2351" t="s">
        <v>1196</v>
      </c>
      <c r="AJ2351" t="s">
        <v>734</v>
      </c>
      <c r="AK2351">
        <v>877002151</v>
      </c>
      <c r="AO2351">
        <v>260001</v>
      </c>
      <c r="BF2351" s="64">
        <v>1250</v>
      </c>
      <c r="BG2351">
        <f t="shared" si="157"/>
        <v>0</v>
      </c>
      <c r="BH2351" s="22">
        <f t="shared" si="158"/>
        <v>-637.5</v>
      </c>
      <c r="BI2351" s="66" t="s">
        <v>72</v>
      </c>
      <c r="BJ2351" t="e">
        <f>+VLOOKUP(AH2351,Sheet4!A:A,1,FALSE())</f>
        <v>#N/A</v>
      </c>
      <c r="BO2351" s="62">
        <v>-612.5</v>
      </c>
      <c r="BP2351" t="s">
        <v>1197</v>
      </c>
    </row>
    <row r="2352" spans="1:68" ht="12.75" customHeight="1" x14ac:dyDescent="0.3">
      <c r="A2352" s="60">
        <v>46114</v>
      </c>
      <c r="B2352" t="s">
        <v>80</v>
      </c>
      <c r="F2352">
        <v>725</v>
      </c>
      <c r="G2352">
        <v>725</v>
      </c>
      <c r="H2352">
        <v>362.5</v>
      </c>
      <c r="I2352">
        <v>362.5</v>
      </c>
      <c r="J2352" s="22">
        <v>-362.5</v>
      </c>
      <c r="S2352" t="s">
        <v>81</v>
      </c>
      <c r="W2352">
        <v>2601242</v>
      </c>
      <c r="X2352" t="s">
        <v>1195</v>
      </c>
      <c r="Y2352" t="s">
        <v>169</v>
      </c>
      <c r="Z2352" t="s">
        <v>731</v>
      </c>
      <c r="AA2352" t="s">
        <v>1206</v>
      </c>
      <c r="AH2352" t="s">
        <v>1195</v>
      </c>
      <c r="AI2352" t="s">
        <v>1196</v>
      </c>
      <c r="AJ2352" t="s">
        <v>734</v>
      </c>
      <c r="AK2352">
        <v>877002151</v>
      </c>
      <c r="AO2352">
        <v>260001</v>
      </c>
      <c r="BF2352" s="64">
        <v>725</v>
      </c>
      <c r="BG2352">
        <f t="shared" si="157"/>
        <v>0</v>
      </c>
      <c r="BH2352" s="22">
        <f t="shared" si="158"/>
        <v>-362.5</v>
      </c>
      <c r="BI2352" s="66" t="s">
        <v>72</v>
      </c>
      <c r="BJ2352" t="e">
        <f>+VLOOKUP(AH2352,Sheet4!A:A,1,FALSE())</f>
        <v>#N/A</v>
      </c>
      <c r="BO2352" s="62">
        <v>-362.5</v>
      </c>
      <c r="BP2352" t="s">
        <v>1197</v>
      </c>
    </row>
    <row r="2353" spans="1:68" ht="12.75" customHeight="1" x14ac:dyDescent="0.3">
      <c r="A2353" s="60">
        <v>46114</v>
      </c>
      <c r="B2353" t="s">
        <v>80</v>
      </c>
      <c r="F2353">
        <v>925</v>
      </c>
      <c r="G2353">
        <v>925</v>
      </c>
      <c r="H2353">
        <v>462.5</v>
      </c>
      <c r="I2353">
        <v>462.5</v>
      </c>
      <c r="J2353" s="22">
        <v>-462.5</v>
      </c>
      <c r="S2353" t="s">
        <v>81</v>
      </c>
      <c r="W2353">
        <v>2601242</v>
      </c>
      <c r="X2353" t="s">
        <v>1195</v>
      </c>
      <c r="Y2353" t="s">
        <v>169</v>
      </c>
      <c r="Z2353" t="s">
        <v>731</v>
      </c>
      <c r="AA2353" t="s">
        <v>1207</v>
      </c>
      <c r="AH2353" t="s">
        <v>1195</v>
      </c>
      <c r="AI2353" t="s">
        <v>1196</v>
      </c>
      <c r="AJ2353" t="s">
        <v>734</v>
      </c>
      <c r="AK2353">
        <v>877002151</v>
      </c>
      <c r="AO2353">
        <v>260001</v>
      </c>
      <c r="BF2353" s="64">
        <v>925</v>
      </c>
      <c r="BG2353">
        <f t="shared" si="157"/>
        <v>0</v>
      </c>
      <c r="BH2353" s="22">
        <f t="shared" si="158"/>
        <v>-462.5</v>
      </c>
      <c r="BI2353" s="66" t="s">
        <v>72</v>
      </c>
      <c r="BJ2353" t="e">
        <f>+VLOOKUP(AH2353,Sheet4!A:A,1,FALSE())</f>
        <v>#N/A</v>
      </c>
      <c r="BO2353" s="62">
        <v>-462.5</v>
      </c>
      <c r="BP2353" t="s">
        <v>1197</v>
      </c>
    </row>
    <row r="2354" spans="1:68" ht="12.75" customHeight="1" x14ac:dyDescent="0.3">
      <c r="A2354" s="60">
        <v>46114</v>
      </c>
      <c r="B2354" t="s">
        <v>80</v>
      </c>
      <c r="F2354">
        <v>1575</v>
      </c>
      <c r="G2354">
        <v>1575</v>
      </c>
      <c r="H2354">
        <v>800</v>
      </c>
      <c r="I2354">
        <v>800</v>
      </c>
      <c r="J2354" s="22">
        <v>-775</v>
      </c>
      <c r="S2354" t="s">
        <v>81</v>
      </c>
      <c r="W2354">
        <v>2601242</v>
      </c>
      <c r="X2354" t="s">
        <v>1195</v>
      </c>
      <c r="Y2354" t="s">
        <v>169</v>
      </c>
      <c r="Z2354" t="s">
        <v>731</v>
      </c>
      <c r="AA2354" t="s">
        <v>1208</v>
      </c>
      <c r="AH2354" t="s">
        <v>1195</v>
      </c>
      <c r="AI2354" t="s">
        <v>1196</v>
      </c>
      <c r="AJ2354" t="s">
        <v>734</v>
      </c>
      <c r="AK2354">
        <v>877002151</v>
      </c>
      <c r="AO2354">
        <v>260001</v>
      </c>
      <c r="BF2354" s="64">
        <v>1575</v>
      </c>
      <c r="BG2354">
        <f t="shared" si="157"/>
        <v>0</v>
      </c>
      <c r="BH2354" s="22">
        <f t="shared" si="158"/>
        <v>-800</v>
      </c>
      <c r="BI2354" s="66" t="s">
        <v>72</v>
      </c>
      <c r="BJ2354" t="e">
        <f>+VLOOKUP(AH2354,Sheet4!A:A,1,FALSE())</f>
        <v>#N/A</v>
      </c>
      <c r="BO2354" s="62">
        <v>-775</v>
      </c>
      <c r="BP2354" t="s">
        <v>1197</v>
      </c>
    </row>
    <row r="2355" spans="1:68" ht="12.75" customHeight="1" x14ac:dyDescent="0.3">
      <c r="A2355" s="60">
        <v>46114</v>
      </c>
      <c r="B2355" t="s">
        <v>63</v>
      </c>
      <c r="F2355">
        <v>24960</v>
      </c>
      <c r="G2355">
        <v>24960</v>
      </c>
      <c r="H2355" s="22">
        <v>0</v>
      </c>
      <c r="I2355" s="22">
        <v>0</v>
      </c>
      <c r="J2355" s="22">
        <f t="shared" ref="J2355:J2368" si="159">I2355-G2355</f>
        <v>-24960</v>
      </c>
      <c r="K2355" t="s">
        <v>64</v>
      </c>
      <c r="L2355" s="22"/>
      <c r="M2355" s="22"/>
      <c r="S2355" t="s">
        <v>65</v>
      </c>
      <c r="W2355">
        <v>2601243</v>
      </c>
      <c r="X2355" t="s">
        <v>1209</v>
      </c>
      <c r="Y2355" t="s">
        <v>111</v>
      </c>
      <c r="Z2355" t="s">
        <v>126</v>
      </c>
      <c r="AA2355" t="s">
        <v>1210</v>
      </c>
      <c r="AH2355" t="s">
        <v>1209</v>
      </c>
      <c r="AI2355" t="s">
        <v>1211</v>
      </c>
      <c r="AJ2355" t="s">
        <v>129</v>
      </c>
      <c r="AK2355">
        <v>879095867</v>
      </c>
      <c r="AO2355">
        <v>260001</v>
      </c>
      <c r="BC2355" s="22">
        <v>-24960</v>
      </c>
      <c r="BF2355" s="64">
        <v>24960</v>
      </c>
      <c r="BG2355">
        <f t="shared" si="157"/>
        <v>0</v>
      </c>
      <c r="BH2355" s="22">
        <f t="shared" si="158"/>
        <v>0</v>
      </c>
      <c r="BI2355" s="66" t="s">
        <v>72</v>
      </c>
      <c r="BJ2355" t="str">
        <f>+VLOOKUP(AH2355,Sheet4!A:A,1,FALSE())</f>
        <v>Helder Zunguze</v>
      </c>
      <c r="BL2355" s="62">
        <f t="shared" ref="BL2355:BL2368" si="160">+G2355-BG2355</f>
        <v>24960</v>
      </c>
      <c r="BO2355" s="62">
        <f t="shared" ref="BO2355:BO2368" si="161">+I2355+-H2355</f>
        <v>0</v>
      </c>
      <c r="BP2355" t="s">
        <v>1212</v>
      </c>
    </row>
    <row r="2356" spans="1:68" ht="12.75" customHeight="1" x14ac:dyDescent="0.3">
      <c r="A2356" s="60">
        <v>46114</v>
      </c>
      <c r="B2356" t="s">
        <v>74</v>
      </c>
      <c r="F2356" s="63">
        <v>1664</v>
      </c>
      <c r="G2356">
        <v>832</v>
      </c>
      <c r="H2356" s="22">
        <v>0</v>
      </c>
      <c r="I2356" s="22">
        <v>0</v>
      </c>
      <c r="J2356" s="22">
        <f t="shared" si="159"/>
        <v>-832</v>
      </c>
      <c r="L2356" s="22"/>
      <c r="M2356" s="22"/>
      <c r="S2356" t="s">
        <v>75</v>
      </c>
      <c r="W2356">
        <v>2601243</v>
      </c>
      <c r="X2356" t="s">
        <v>1209</v>
      </c>
      <c r="Y2356" t="s">
        <v>111</v>
      </c>
      <c r="Z2356" t="s">
        <v>126</v>
      </c>
      <c r="AA2356" t="s">
        <v>1210</v>
      </c>
      <c r="AH2356" t="s">
        <v>1209</v>
      </c>
      <c r="AI2356" t="s">
        <v>1211</v>
      </c>
      <c r="AJ2356" t="s">
        <v>129</v>
      </c>
      <c r="AK2356">
        <v>879095867</v>
      </c>
      <c r="AO2356">
        <v>260001</v>
      </c>
      <c r="BC2356" s="22">
        <v>-1664</v>
      </c>
      <c r="BG2356">
        <f t="shared" si="157"/>
        <v>0</v>
      </c>
      <c r="BH2356" s="22">
        <f t="shared" si="158"/>
        <v>0</v>
      </c>
      <c r="BI2356" s="61" t="s">
        <v>72</v>
      </c>
      <c r="BJ2356" t="str">
        <f>+VLOOKUP(AH2356,Sheet4!A:A,1,FALSE())</f>
        <v>Helder Zunguze</v>
      </c>
      <c r="BL2356" s="62">
        <f t="shared" si="160"/>
        <v>832</v>
      </c>
      <c r="BO2356" s="62">
        <f t="shared" si="161"/>
        <v>0</v>
      </c>
      <c r="BP2356" t="s">
        <v>1212</v>
      </c>
    </row>
    <row r="2357" spans="1:68" ht="12.75" customHeight="1" x14ac:dyDescent="0.3">
      <c r="A2357" s="60">
        <v>46114</v>
      </c>
      <c r="B2357" t="s">
        <v>76</v>
      </c>
      <c r="F2357">
        <v>33280</v>
      </c>
      <c r="G2357">
        <v>33280</v>
      </c>
      <c r="H2357" s="22">
        <v>0</v>
      </c>
      <c r="I2357" s="22">
        <v>0</v>
      </c>
      <c r="J2357" s="22">
        <f t="shared" si="159"/>
        <v>-33280</v>
      </c>
      <c r="L2357" s="22"/>
      <c r="M2357" s="22"/>
      <c r="S2357" t="s">
        <v>77</v>
      </c>
      <c r="W2357">
        <v>2601243</v>
      </c>
      <c r="X2357" t="s">
        <v>1209</v>
      </c>
      <c r="Y2357" t="s">
        <v>111</v>
      </c>
      <c r="Z2357" t="s">
        <v>126</v>
      </c>
      <c r="AA2357" t="s">
        <v>1210</v>
      </c>
      <c r="AH2357" t="s">
        <v>1209</v>
      </c>
      <c r="AI2357" t="s">
        <v>1211</v>
      </c>
      <c r="AJ2357" t="s">
        <v>129</v>
      </c>
      <c r="AK2357">
        <v>879095867</v>
      </c>
      <c r="AO2357">
        <v>260001</v>
      </c>
      <c r="BC2357" s="22">
        <v>-33280</v>
      </c>
      <c r="BG2357">
        <f t="shared" si="157"/>
        <v>0</v>
      </c>
      <c r="BH2357" s="22">
        <f t="shared" si="158"/>
        <v>0</v>
      </c>
      <c r="BI2357" s="61" t="s">
        <v>72</v>
      </c>
      <c r="BJ2357" t="str">
        <f>+VLOOKUP(AH2357,Sheet4!A:A,1,FALSE())</f>
        <v>Helder Zunguze</v>
      </c>
      <c r="BL2357" s="62">
        <f t="shared" si="160"/>
        <v>33280</v>
      </c>
      <c r="BO2357" s="62">
        <f t="shared" si="161"/>
        <v>0</v>
      </c>
      <c r="BP2357" t="s">
        <v>1212</v>
      </c>
    </row>
    <row r="2358" spans="1:68" ht="12.75" customHeight="1" x14ac:dyDescent="0.3">
      <c r="A2358" s="60">
        <v>46114</v>
      </c>
      <c r="B2358" t="s">
        <v>78</v>
      </c>
      <c r="F2358" s="63">
        <v>686</v>
      </c>
      <c r="G2358">
        <v>343</v>
      </c>
      <c r="H2358" s="22">
        <v>0</v>
      </c>
      <c r="I2358" s="22">
        <v>0</v>
      </c>
      <c r="J2358" s="22">
        <f t="shared" si="159"/>
        <v>-343</v>
      </c>
      <c r="L2358" s="22"/>
      <c r="M2358" s="22"/>
      <c r="S2358" t="s">
        <v>79</v>
      </c>
      <c r="W2358">
        <v>2601243</v>
      </c>
      <c r="X2358" t="s">
        <v>1209</v>
      </c>
      <c r="Y2358" t="s">
        <v>111</v>
      </c>
      <c r="Z2358" t="s">
        <v>126</v>
      </c>
      <c r="AA2358" t="s">
        <v>1210</v>
      </c>
      <c r="AH2358" t="s">
        <v>1209</v>
      </c>
      <c r="AI2358" t="s">
        <v>1211</v>
      </c>
      <c r="AJ2358" t="s">
        <v>129</v>
      </c>
      <c r="AK2358">
        <v>879095867</v>
      </c>
      <c r="AO2358">
        <v>260001</v>
      </c>
      <c r="BC2358" s="22">
        <v>-686</v>
      </c>
      <c r="BG2358">
        <f t="shared" si="157"/>
        <v>0</v>
      </c>
      <c r="BH2358" s="22">
        <f t="shared" si="158"/>
        <v>0</v>
      </c>
      <c r="BI2358" s="61" t="s">
        <v>72</v>
      </c>
      <c r="BJ2358" t="str">
        <f>+VLOOKUP(AH2358,Sheet4!A:A,1,FALSE())</f>
        <v>Helder Zunguze</v>
      </c>
      <c r="BL2358" s="62">
        <f t="shared" si="160"/>
        <v>343</v>
      </c>
      <c r="BO2358" s="62">
        <f t="shared" si="161"/>
        <v>0</v>
      </c>
      <c r="BP2358" t="s">
        <v>1212</v>
      </c>
    </row>
    <row r="2359" spans="1:68" ht="12.75" customHeight="1" x14ac:dyDescent="0.3">
      <c r="A2359" s="60">
        <v>46114</v>
      </c>
      <c r="B2359" t="s">
        <v>80</v>
      </c>
      <c r="F2359">
        <v>8575</v>
      </c>
      <c r="G2359">
        <v>8575</v>
      </c>
      <c r="H2359" s="22">
        <v>0</v>
      </c>
      <c r="I2359" s="22">
        <v>0</v>
      </c>
      <c r="J2359" s="22">
        <f t="shared" si="159"/>
        <v>-8575</v>
      </c>
      <c r="L2359" s="22"/>
      <c r="M2359" s="22"/>
      <c r="S2359" t="s">
        <v>81</v>
      </c>
      <c r="W2359">
        <v>2601243</v>
      </c>
      <c r="X2359" s="69" t="s">
        <v>1209</v>
      </c>
      <c r="Y2359" t="s">
        <v>111</v>
      </c>
      <c r="Z2359" t="s">
        <v>126</v>
      </c>
      <c r="AA2359" t="s">
        <v>1210</v>
      </c>
      <c r="AH2359" t="s">
        <v>1209</v>
      </c>
      <c r="AI2359" t="s">
        <v>1211</v>
      </c>
      <c r="AJ2359" t="s">
        <v>129</v>
      </c>
      <c r="AK2359">
        <v>879095867</v>
      </c>
      <c r="AO2359">
        <v>260001</v>
      </c>
      <c r="BC2359" s="22">
        <v>-8575</v>
      </c>
      <c r="BE2359" s="64">
        <v>8575</v>
      </c>
      <c r="BG2359">
        <f t="shared" si="157"/>
        <v>8575</v>
      </c>
      <c r="BH2359" s="22">
        <f t="shared" si="158"/>
        <v>8575</v>
      </c>
      <c r="BI2359" s="65" t="s">
        <v>100</v>
      </c>
      <c r="BJ2359" t="str">
        <f>+VLOOKUP(AH2359,Sheet4!A:A,1,FALSE())</f>
        <v>Helder Zunguze</v>
      </c>
      <c r="BL2359" s="62">
        <f t="shared" si="160"/>
        <v>0</v>
      </c>
      <c r="BO2359" s="62">
        <f t="shared" si="161"/>
        <v>0</v>
      </c>
      <c r="BP2359" t="s">
        <v>1212</v>
      </c>
    </row>
    <row r="2360" spans="1:68" ht="12.75" customHeight="1" x14ac:dyDescent="0.3">
      <c r="A2360" s="60">
        <v>46114</v>
      </c>
      <c r="B2360" t="s">
        <v>82</v>
      </c>
      <c r="F2360" s="63">
        <v>2934</v>
      </c>
      <c r="G2360">
        <v>1467</v>
      </c>
      <c r="H2360" s="22">
        <v>0</v>
      </c>
      <c r="I2360" s="22">
        <v>0</v>
      </c>
      <c r="J2360" s="22">
        <f t="shared" si="159"/>
        <v>-1467</v>
      </c>
      <c r="L2360" s="22"/>
      <c r="M2360" s="22"/>
      <c r="S2360" t="s">
        <v>83</v>
      </c>
      <c r="W2360">
        <v>2601243</v>
      </c>
      <c r="X2360" t="s">
        <v>1209</v>
      </c>
      <c r="Y2360" t="s">
        <v>111</v>
      </c>
      <c r="Z2360" t="s">
        <v>126</v>
      </c>
      <c r="AA2360" t="s">
        <v>1210</v>
      </c>
      <c r="AH2360" t="s">
        <v>1209</v>
      </c>
      <c r="AI2360" t="s">
        <v>1211</v>
      </c>
      <c r="AJ2360" t="s">
        <v>129</v>
      </c>
      <c r="AK2360">
        <v>879095867</v>
      </c>
      <c r="AO2360">
        <v>260001</v>
      </c>
      <c r="BC2360" s="22">
        <v>-2934</v>
      </c>
      <c r="BG2360">
        <f t="shared" si="157"/>
        <v>0</v>
      </c>
      <c r="BH2360" s="22">
        <f t="shared" si="158"/>
        <v>0</v>
      </c>
      <c r="BI2360" s="61" t="s">
        <v>72</v>
      </c>
      <c r="BJ2360" t="str">
        <f>+VLOOKUP(AH2360,Sheet4!A:A,1,FALSE())</f>
        <v>Helder Zunguze</v>
      </c>
      <c r="BL2360" s="62">
        <f t="shared" si="160"/>
        <v>1467</v>
      </c>
      <c r="BO2360" s="62">
        <f t="shared" si="161"/>
        <v>0</v>
      </c>
      <c r="BP2360" t="s">
        <v>1212</v>
      </c>
    </row>
    <row r="2361" spans="1:68" ht="12.75" customHeight="1" x14ac:dyDescent="0.3">
      <c r="A2361" s="60">
        <v>46114</v>
      </c>
      <c r="B2361" t="s">
        <v>84</v>
      </c>
      <c r="F2361">
        <v>48900</v>
      </c>
      <c r="G2361">
        <v>48900</v>
      </c>
      <c r="H2361" s="22">
        <v>0</v>
      </c>
      <c r="I2361" s="22">
        <v>0</v>
      </c>
      <c r="J2361" s="22">
        <f t="shared" si="159"/>
        <v>-48900</v>
      </c>
      <c r="L2361" s="22"/>
      <c r="M2361" s="22"/>
      <c r="S2361" t="s">
        <v>85</v>
      </c>
      <c r="W2361">
        <v>2601243</v>
      </c>
      <c r="X2361" t="s">
        <v>1209</v>
      </c>
      <c r="Y2361" t="s">
        <v>111</v>
      </c>
      <c r="Z2361" t="s">
        <v>126</v>
      </c>
      <c r="AA2361" t="s">
        <v>1210</v>
      </c>
      <c r="AH2361" t="s">
        <v>1209</v>
      </c>
      <c r="AI2361" t="s">
        <v>1211</v>
      </c>
      <c r="AJ2361" t="s">
        <v>129</v>
      </c>
      <c r="AK2361">
        <v>879095867</v>
      </c>
      <c r="AO2361">
        <v>260001</v>
      </c>
      <c r="BC2361" s="22">
        <v>-48900</v>
      </c>
      <c r="BG2361">
        <f t="shared" si="157"/>
        <v>0</v>
      </c>
      <c r="BH2361" s="22">
        <f t="shared" si="158"/>
        <v>0</v>
      </c>
      <c r="BI2361" s="61" t="s">
        <v>72</v>
      </c>
      <c r="BJ2361" t="str">
        <f>+VLOOKUP(AH2361,Sheet4!A:A,1,FALSE())</f>
        <v>Helder Zunguze</v>
      </c>
      <c r="BL2361" s="62">
        <f t="shared" si="160"/>
        <v>48900</v>
      </c>
      <c r="BO2361" s="62">
        <f t="shared" si="161"/>
        <v>0</v>
      </c>
      <c r="BP2361" t="s">
        <v>1212</v>
      </c>
    </row>
    <row r="2362" spans="1:68" ht="12.75" customHeight="1" x14ac:dyDescent="0.3">
      <c r="A2362" s="60">
        <v>46114</v>
      </c>
      <c r="B2362" t="s">
        <v>63</v>
      </c>
      <c r="F2362">
        <v>1440</v>
      </c>
      <c r="G2362">
        <v>1440</v>
      </c>
      <c r="H2362" s="22">
        <v>0</v>
      </c>
      <c r="I2362" s="22">
        <v>0</v>
      </c>
      <c r="J2362" s="22">
        <f t="shared" si="159"/>
        <v>-1440</v>
      </c>
      <c r="K2362" t="s">
        <v>64</v>
      </c>
      <c r="L2362" s="22"/>
      <c r="M2362" s="22"/>
      <c r="S2362" t="s">
        <v>65</v>
      </c>
      <c r="W2362">
        <v>2601244</v>
      </c>
      <c r="X2362" s="69" t="s">
        <v>1213</v>
      </c>
      <c r="Y2362" t="s">
        <v>111</v>
      </c>
      <c r="Z2362" t="s">
        <v>347</v>
      </c>
      <c r="AA2362" t="s">
        <v>1055</v>
      </c>
      <c r="AH2362" t="s">
        <v>1213</v>
      </c>
      <c r="AI2362" t="s">
        <v>1214</v>
      </c>
      <c r="AJ2362" t="s">
        <v>350</v>
      </c>
      <c r="AK2362" t="s">
        <v>351</v>
      </c>
      <c r="AO2362">
        <v>260001</v>
      </c>
      <c r="BC2362" s="22">
        <v>-1440</v>
      </c>
      <c r="BE2362" s="64">
        <v>1440</v>
      </c>
      <c r="BG2362">
        <f t="shared" si="157"/>
        <v>1440</v>
      </c>
      <c r="BH2362" s="22">
        <f t="shared" si="158"/>
        <v>1440</v>
      </c>
      <c r="BI2362" s="65" t="s">
        <v>100</v>
      </c>
      <c r="BJ2362" t="str">
        <f>+VLOOKUP(AH2362,Sheet4!A:A,1,FALSE())</f>
        <v>Helio Joao Manidide Sigauque</v>
      </c>
      <c r="BL2362" s="62">
        <f t="shared" si="160"/>
        <v>0</v>
      </c>
      <c r="BO2362" s="62">
        <f t="shared" si="161"/>
        <v>0</v>
      </c>
      <c r="BP2362" t="s">
        <v>1215</v>
      </c>
    </row>
    <row r="2363" spans="1:68" ht="12.75" customHeight="1" x14ac:dyDescent="0.3">
      <c r="A2363" s="60">
        <v>46114</v>
      </c>
      <c r="B2363" t="s">
        <v>74</v>
      </c>
      <c r="F2363" s="63">
        <v>96</v>
      </c>
      <c r="G2363">
        <v>48</v>
      </c>
      <c r="H2363" s="22">
        <v>0</v>
      </c>
      <c r="I2363" s="22">
        <v>0</v>
      </c>
      <c r="J2363" s="22">
        <f t="shared" si="159"/>
        <v>-48</v>
      </c>
      <c r="L2363" s="22"/>
      <c r="M2363" s="22"/>
      <c r="S2363" t="s">
        <v>75</v>
      </c>
      <c r="W2363">
        <v>2601244</v>
      </c>
      <c r="X2363" t="s">
        <v>1213</v>
      </c>
      <c r="Y2363" t="s">
        <v>111</v>
      </c>
      <c r="Z2363" t="s">
        <v>347</v>
      </c>
      <c r="AA2363" t="s">
        <v>1055</v>
      </c>
      <c r="AH2363" t="s">
        <v>1213</v>
      </c>
      <c r="AI2363" t="s">
        <v>1214</v>
      </c>
      <c r="AJ2363" t="s">
        <v>350</v>
      </c>
      <c r="AK2363" t="s">
        <v>351</v>
      </c>
      <c r="AO2363">
        <v>260001</v>
      </c>
      <c r="BC2363" s="22">
        <v>-96</v>
      </c>
      <c r="BG2363">
        <f t="shared" si="157"/>
        <v>0</v>
      </c>
      <c r="BH2363" s="22">
        <f t="shared" si="158"/>
        <v>0</v>
      </c>
      <c r="BI2363" s="61" t="s">
        <v>72</v>
      </c>
      <c r="BJ2363" t="str">
        <f>+VLOOKUP(AH2363,Sheet4!A:A,1,FALSE())</f>
        <v>Helio Joao Manidide Sigauque</v>
      </c>
      <c r="BL2363" s="62">
        <f t="shared" si="160"/>
        <v>48</v>
      </c>
      <c r="BO2363" s="62">
        <f t="shared" si="161"/>
        <v>0</v>
      </c>
      <c r="BP2363" t="s">
        <v>1215</v>
      </c>
    </row>
    <row r="2364" spans="1:68" ht="12.75" customHeight="1" x14ac:dyDescent="0.3">
      <c r="A2364" s="60">
        <v>46114</v>
      </c>
      <c r="B2364" t="s">
        <v>76</v>
      </c>
      <c r="F2364">
        <v>1920</v>
      </c>
      <c r="G2364">
        <v>1920</v>
      </c>
      <c r="H2364" s="22">
        <v>0</v>
      </c>
      <c r="I2364" s="22">
        <v>0</v>
      </c>
      <c r="J2364" s="22">
        <f t="shared" si="159"/>
        <v>-1920</v>
      </c>
      <c r="L2364" s="22"/>
      <c r="M2364" s="22"/>
      <c r="S2364" t="s">
        <v>77</v>
      </c>
      <c r="W2364">
        <v>2601244</v>
      </c>
      <c r="X2364" t="s">
        <v>1213</v>
      </c>
      <c r="Y2364" t="s">
        <v>111</v>
      </c>
      <c r="Z2364" t="s">
        <v>347</v>
      </c>
      <c r="AA2364" t="s">
        <v>1055</v>
      </c>
      <c r="AH2364" t="s">
        <v>1213</v>
      </c>
      <c r="AI2364" t="s">
        <v>1214</v>
      </c>
      <c r="AJ2364" t="s">
        <v>350</v>
      </c>
      <c r="AK2364" t="s">
        <v>351</v>
      </c>
      <c r="AO2364">
        <v>260001</v>
      </c>
      <c r="BC2364" s="22">
        <v>-1920</v>
      </c>
      <c r="BG2364">
        <f t="shared" si="157"/>
        <v>0</v>
      </c>
      <c r="BH2364" s="22">
        <f t="shared" si="158"/>
        <v>0</v>
      </c>
      <c r="BI2364" s="61" t="s">
        <v>72</v>
      </c>
      <c r="BJ2364" t="str">
        <f>+VLOOKUP(AH2364,Sheet4!A:A,1,FALSE())</f>
        <v>Helio Joao Manidide Sigauque</v>
      </c>
      <c r="BL2364" s="62">
        <f t="shared" si="160"/>
        <v>1920</v>
      </c>
      <c r="BO2364" s="62">
        <f t="shared" si="161"/>
        <v>0</v>
      </c>
      <c r="BP2364" t="s">
        <v>1215</v>
      </c>
    </row>
    <row r="2365" spans="1:68" ht="12.75" customHeight="1" x14ac:dyDescent="0.3">
      <c r="A2365" s="60">
        <v>46114</v>
      </c>
      <c r="B2365" t="s">
        <v>78</v>
      </c>
      <c r="F2365" s="63">
        <v>7</v>
      </c>
      <c r="G2365">
        <v>3.5</v>
      </c>
      <c r="H2365" s="22">
        <v>0</v>
      </c>
      <c r="I2365" s="22">
        <v>0</v>
      </c>
      <c r="J2365" s="22">
        <f t="shared" si="159"/>
        <v>-3.5</v>
      </c>
      <c r="L2365" s="22"/>
      <c r="M2365" s="22"/>
      <c r="S2365" t="s">
        <v>79</v>
      </c>
      <c r="W2365">
        <v>2601244</v>
      </c>
      <c r="X2365" t="s">
        <v>1213</v>
      </c>
      <c r="Y2365" t="s">
        <v>111</v>
      </c>
      <c r="Z2365" t="s">
        <v>347</v>
      </c>
      <c r="AA2365" t="s">
        <v>1055</v>
      </c>
      <c r="AH2365" t="s">
        <v>1213</v>
      </c>
      <c r="AI2365" t="s">
        <v>1214</v>
      </c>
      <c r="AJ2365" t="s">
        <v>350</v>
      </c>
      <c r="AK2365" t="s">
        <v>351</v>
      </c>
      <c r="AO2365">
        <v>260001</v>
      </c>
      <c r="BC2365" s="22">
        <v>-7</v>
      </c>
      <c r="BG2365">
        <f t="shared" si="157"/>
        <v>0</v>
      </c>
      <c r="BH2365" s="22">
        <f t="shared" si="158"/>
        <v>0</v>
      </c>
      <c r="BI2365" s="61" t="s">
        <v>72</v>
      </c>
      <c r="BJ2365" t="str">
        <f>+VLOOKUP(AH2365,Sheet4!A:A,1,FALSE())</f>
        <v>Helio Joao Manidide Sigauque</v>
      </c>
      <c r="BL2365" s="62">
        <f t="shared" si="160"/>
        <v>3.5</v>
      </c>
      <c r="BO2365" s="62">
        <f t="shared" si="161"/>
        <v>0</v>
      </c>
      <c r="BP2365" t="s">
        <v>1215</v>
      </c>
    </row>
    <row r="2366" spans="1:68" ht="12.75" customHeight="1" x14ac:dyDescent="0.3">
      <c r="A2366" s="60">
        <v>46114</v>
      </c>
      <c r="B2366" t="s">
        <v>80</v>
      </c>
      <c r="F2366">
        <v>87.5</v>
      </c>
      <c r="G2366">
        <v>87.5</v>
      </c>
      <c r="H2366" s="22">
        <v>0</v>
      </c>
      <c r="I2366" s="22">
        <v>0</v>
      </c>
      <c r="J2366" s="22">
        <f t="shared" si="159"/>
        <v>-87.5</v>
      </c>
      <c r="L2366" s="22"/>
      <c r="M2366" s="22"/>
      <c r="S2366" t="s">
        <v>81</v>
      </c>
      <c r="W2366">
        <v>2601244</v>
      </c>
      <c r="X2366" t="s">
        <v>1213</v>
      </c>
      <c r="Y2366" t="s">
        <v>111</v>
      </c>
      <c r="Z2366" t="s">
        <v>347</v>
      </c>
      <c r="AA2366" t="s">
        <v>1055</v>
      </c>
      <c r="AH2366" t="s">
        <v>1213</v>
      </c>
      <c r="AI2366" t="s">
        <v>1214</v>
      </c>
      <c r="AJ2366" t="s">
        <v>350</v>
      </c>
      <c r="AK2366" t="s">
        <v>351</v>
      </c>
      <c r="AO2366">
        <v>260001</v>
      </c>
      <c r="BC2366" s="22">
        <v>-87.5</v>
      </c>
      <c r="BF2366" s="64">
        <v>88</v>
      </c>
      <c r="BG2366">
        <f t="shared" si="157"/>
        <v>0</v>
      </c>
      <c r="BH2366" s="22">
        <f t="shared" si="158"/>
        <v>0</v>
      </c>
      <c r="BI2366" s="66" t="s">
        <v>72</v>
      </c>
      <c r="BJ2366" t="str">
        <f>+VLOOKUP(AH2366,Sheet4!A:A,1,FALSE())</f>
        <v>Helio Joao Manidide Sigauque</v>
      </c>
      <c r="BL2366" s="62">
        <f t="shared" si="160"/>
        <v>87.5</v>
      </c>
      <c r="BO2366" s="62">
        <f t="shared" si="161"/>
        <v>0</v>
      </c>
      <c r="BP2366" t="s">
        <v>1215</v>
      </c>
    </row>
    <row r="2367" spans="1:68" ht="12.75" customHeight="1" x14ac:dyDescent="0.3">
      <c r="A2367" s="60">
        <v>46114</v>
      </c>
      <c r="B2367" t="s">
        <v>82</v>
      </c>
      <c r="F2367" s="63">
        <v>267</v>
      </c>
      <c r="G2367">
        <v>133.5</v>
      </c>
      <c r="H2367" s="22">
        <v>0</v>
      </c>
      <c r="I2367" s="22">
        <v>0</v>
      </c>
      <c r="J2367" s="22">
        <f t="shared" si="159"/>
        <v>-133.5</v>
      </c>
      <c r="L2367" s="22"/>
      <c r="M2367" s="22"/>
      <c r="S2367" t="s">
        <v>83</v>
      </c>
      <c r="W2367">
        <v>2601244</v>
      </c>
      <c r="X2367" t="s">
        <v>1213</v>
      </c>
      <c r="Y2367" t="s">
        <v>111</v>
      </c>
      <c r="Z2367" t="s">
        <v>347</v>
      </c>
      <c r="AA2367" t="s">
        <v>1055</v>
      </c>
      <c r="AH2367" t="s">
        <v>1213</v>
      </c>
      <c r="AI2367" t="s">
        <v>1214</v>
      </c>
      <c r="AJ2367" t="s">
        <v>350</v>
      </c>
      <c r="AK2367" t="s">
        <v>351</v>
      </c>
      <c r="AO2367">
        <v>260001</v>
      </c>
      <c r="BC2367" s="22">
        <v>-267</v>
      </c>
      <c r="BG2367">
        <f t="shared" si="157"/>
        <v>0</v>
      </c>
      <c r="BH2367" s="22">
        <f t="shared" si="158"/>
        <v>0</v>
      </c>
      <c r="BI2367" s="61" t="s">
        <v>72</v>
      </c>
      <c r="BJ2367" t="str">
        <f>+VLOOKUP(AH2367,Sheet4!A:A,1,FALSE())</f>
        <v>Helio Joao Manidide Sigauque</v>
      </c>
      <c r="BL2367" s="62">
        <f t="shared" si="160"/>
        <v>133.5</v>
      </c>
      <c r="BO2367" s="62">
        <f t="shared" si="161"/>
        <v>0</v>
      </c>
      <c r="BP2367" t="s">
        <v>1215</v>
      </c>
    </row>
    <row r="2368" spans="1:68" ht="12.75" customHeight="1" x14ac:dyDescent="0.3">
      <c r="A2368" s="60">
        <v>46114</v>
      </c>
      <c r="B2368" t="s">
        <v>84</v>
      </c>
      <c r="F2368">
        <v>4450</v>
      </c>
      <c r="G2368">
        <v>4450</v>
      </c>
      <c r="H2368" s="22">
        <v>0</v>
      </c>
      <c r="I2368" s="22">
        <v>0</v>
      </c>
      <c r="J2368" s="22">
        <f t="shared" si="159"/>
        <v>-4450</v>
      </c>
      <c r="L2368" s="22"/>
      <c r="M2368" s="22"/>
      <c r="S2368" t="s">
        <v>85</v>
      </c>
      <c r="W2368">
        <v>2601244</v>
      </c>
      <c r="X2368" t="s">
        <v>1213</v>
      </c>
      <c r="Y2368" t="s">
        <v>111</v>
      </c>
      <c r="Z2368" t="s">
        <v>347</v>
      </c>
      <c r="AA2368" t="s">
        <v>1055</v>
      </c>
      <c r="AH2368" t="s">
        <v>1213</v>
      </c>
      <c r="AI2368" t="s">
        <v>1214</v>
      </c>
      <c r="AJ2368" t="s">
        <v>350</v>
      </c>
      <c r="AK2368" t="s">
        <v>351</v>
      </c>
      <c r="AO2368">
        <v>260001</v>
      </c>
      <c r="BC2368" s="22">
        <v>-4450</v>
      </c>
      <c r="BG2368">
        <f t="shared" si="157"/>
        <v>0</v>
      </c>
      <c r="BH2368" s="22">
        <f t="shared" si="158"/>
        <v>0</v>
      </c>
      <c r="BI2368" s="61" t="s">
        <v>72</v>
      </c>
      <c r="BJ2368" t="str">
        <f>+VLOOKUP(AH2368,Sheet4!A:A,1,FALSE())</f>
        <v>Helio Joao Manidide Sigauque</v>
      </c>
      <c r="BL2368" s="62">
        <f t="shared" si="160"/>
        <v>4450</v>
      </c>
      <c r="BO2368" s="62">
        <f t="shared" si="161"/>
        <v>0</v>
      </c>
      <c r="BP2368" t="s">
        <v>1215</v>
      </c>
    </row>
    <row r="2369" spans="1:68" ht="12.75" customHeight="1" x14ac:dyDescent="0.3">
      <c r="A2369" s="60">
        <v>46114</v>
      </c>
      <c r="B2369" t="s">
        <v>63</v>
      </c>
      <c r="F2369">
        <v>195</v>
      </c>
      <c r="G2369">
        <v>195</v>
      </c>
      <c r="H2369">
        <v>90</v>
      </c>
      <c r="I2369">
        <v>90</v>
      </c>
      <c r="J2369" s="22">
        <v>-105</v>
      </c>
      <c r="K2369" t="s">
        <v>93</v>
      </c>
      <c r="S2369" t="s">
        <v>65</v>
      </c>
      <c r="W2369">
        <v>2601245</v>
      </c>
      <c r="X2369" t="s">
        <v>1216</v>
      </c>
      <c r="Y2369" t="s">
        <v>169</v>
      </c>
      <c r="Z2369" t="s">
        <v>262</v>
      </c>
      <c r="AA2369" t="s">
        <v>1217</v>
      </c>
      <c r="AH2369" t="s">
        <v>1216</v>
      </c>
      <c r="AI2369" t="s">
        <v>1218</v>
      </c>
      <c r="AJ2369" t="s">
        <v>265</v>
      </c>
      <c r="AK2369">
        <v>878875733</v>
      </c>
      <c r="AO2369">
        <v>260001</v>
      </c>
      <c r="BG2369">
        <f t="shared" si="157"/>
        <v>0</v>
      </c>
      <c r="BH2369" s="22">
        <f t="shared" si="158"/>
        <v>-90</v>
      </c>
      <c r="BI2369" s="61" t="s">
        <v>72</v>
      </c>
      <c r="BJ2369" t="e">
        <f>+VLOOKUP(AH2369,Sheet4!A:A,1,FALSE())</f>
        <v>#N/A</v>
      </c>
      <c r="BO2369" s="62">
        <v>-105</v>
      </c>
      <c r="BP2369" t="s">
        <v>1219</v>
      </c>
    </row>
    <row r="2370" spans="1:68" ht="12.75" customHeight="1" x14ac:dyDescent="0.3">
      <c r="A2370" s="60">
        <v>46114</v>
      </c>
      <c r="B2370" t="s">
        <v>63</v>
      </c>
      <c r="F2370">
        <v>360</v>
      </c>
      <c r="G2370">
        <v>360</v>
      </c>
      <c r="H2370">
        <v>150</v>
      </c>
      <c r="I2370">
        <v>150</v>
      </c>
      <c r="J2370" s="22">
        <v>-210</v>
      </c>
      <c r="K2370" t="s">
        <v>93</v>
      </c>
      <c r="S2370" t="s">
        <v>65</v>
      </c>
      <c r="W2370">
        <v>2601245</v>
      </c>
      <c r="X2370" t="s">
        <v>1216</v>
      </c>
      <c r="Y2370" t="s">
        <v>169</v>
      </c>
      <c r="Z2370" t="s">
        <v>262</v>
      </c>
      <c r="AA2370" t="s">
        <v>1220</v>
      </c>
      <c r="AH2370" t="s">
        <v>1216</v>
      </c>
      <c r="AI2370" t="s">
        <v>1218</v>
      </c>
      <c r="AJ2370" t="s">
        <v>265</v>
      </c>
      <c r="AK2370">
        <v>878875733</v>
      </c>
      <c r="AO2370">
        <v>260001</v>
      </c>
      <c r="BG2370">
        <f t="shared" ref="BG2370:BG2433" si="162">+BD2370+BE2370</f>
        <v>0</v>
      </c>
      <c r="BH2370" s="22">
        <f t="shared" ref="BH2370:BH2433" si="163">+BG2370-I2370</f>
        <v>-150</v>
      </c>
      <c r="BI2370" s="61" t="s">
        <v>72</v>
      </c>
      <c r="BJ2370" t="e">
        <f>+VLOOKUP(AH2370,Sheet4!A:A,1,FALSE())</f>
        <v>#N/A</v>
      </c>
      <c r="BO2370" s="62">
        <v>-210</v>
      </c>
      <c r="BP2370" t="s">
        <v>1219</v>
      </c>
    </row>
    <row r="2371" spans="1:68" ht="12.75" customHeight="1" x14ac:dyDescent="0.3">
      <c r="A2371" s="60">
        <v>46114</v>
      </c>
      <c r="B2371" t="s">
        <v>74</v>
      </c>
      <c r="F2371" s="63">
        <v>13</v>
      </c>
      <c r="G2371">
        <v>6.5</v>
      </c>
      <c r="H2371">
        <v>6</v>
      </c>
      <c r="I2371">
        <v>6</v>
      </c>
      <c r="J2371" s="22">
        <v>-7</v>
      </c>
      <c r="S2371" t="s">
        <v>75</v>
      </c>
      <c r="W2371">
        <v>2601245</v>
      </c>
      <c r="X2371" t="s">
        <v>1216</v>
      </c>
      <c r="Y2371" t="s">
        <v>169</v>
      </c>
      <c r="Z2371" t="s">
        <v>262</v>
      </c>
      <c r="AA2371" t="s">
        <v>1217</v>
      </c>
      <c r="AH2371" t="s">
        <v>1216</v>
      </c>
      <c r="AI2371" t="s">
        <v>1218</v>
      </c>
      <c r="AJ2371" t="s">
        <v>265</v>
      </c>
      <c r="AK2371">
        <v>878875733</v>
      </c>
      <c r="AO2371">
        <v>260001</v>
      </c>
      <c r="BG2371">
        <f t="shared" si="162"/>
        <v>0</v>
      </c>
      <c r="BH2371" s="22">
        <f t="shared" si="163"/>
        <v>-6</v>
      </c>
      <c r="BI2371" s="61" t="s">
        <v>72</v>
      </c>
      <c r="BJ2371" t="e">
        <f>+VLOOKUP(AH2371,Sheet4!A:A,1,FALSE())</f>
        <v>#N/A</v>
      </c>
      <c r="BO2371" s="62">
        <v>-7</v>
      </c>
      <c r="BP2371" t="s">
        <v>1219</v>
      </c>
    </row>
    <row r="2372" spans="1:68" ht="12.75" customHeight="1" x14ac:dyDescent="0.3">
      <c r="A2372" s="60">
        <v>46114</v>
      </c>
      <c r="B2372" t="s">
        <v>74</v>
      </c>
      <c r="F2372" s="63">
        <v>24</v>
      </c>
      <c r="G2372">
        <v>12</v>
      </c>
      <c r="H2372">
        <v>10</v>
      </c>
      <c r="I2372">
        <v>10</v>
      </c>
      <c r="J2372" s="22">
        <v>-14</v>
      </c>
      <c r="S2372" t="s">
        <v>75</v>
      </c>
      <c r="W2372">
        <v>2601245</v>
      </c>
      <c r="X2372" t="s">
        <v>1216</v>
      </c>
      <c r="Y2372" t="s">
        <v>169</v>
      </c>
      <c r="Z2372" t="s">
        <v>262</v>
      </c>
      <c r="AA2372" t="s">
        <v>1220</v>
      </c>
      <c r="AH2372" t="s">
        <v>1216</v>
      </c>
      <c r="AI2372" t="s">
        <v>1218</v>
      </c>
      <c r="AJ2372" t="s">
        <v>265</v>
      </c>
      <c r="AK2372">
        <v>878875733</v>
      </c>
      <c r="AO2372">
        <v>260001</v>
      </c>
      <c r="BG2372">
        <f t="shared" si="162"/>
        <v>0</v>
      </c>
      <c r="BH2372" s="22">
        <f t="shared" si="163"/>
        <v>-10</v>
      </c>
      <c r="BI2372" s="61" t="s">
        <v>72</v>
      </c>
      <c r="BJ2372" t="e">
        <f>+VLOOKUP(AH2372,Sheet4!A:A,1,FALSE())</f>
        <v>#N/A</v>
      </c>
      <c r="BO2372" s="62">
        <v>-14</v>
      </c>
      <c r="BP2372" t="s">
        <v>1219</v>
      </c>
    </row>
    <row r="2373" spans="1:68" ht="12.75" customHeight="1" x14ac:dyDescent="0.3">
      <c r="A2373" s="60">
        <v>46114</v>
      </c>
      <c r="B2373" t="s">
        <v>76</v>
      </c>
      <c r="F2373">
        <v>260</v>
      </c>
      <c r="G2373">
        <v>260</v>
      </c>
      <c r="H2373">
        <v>120</v>
      </c>
      <c r="I2373">
        <v>120</v>
      </c>
      <c r="J2373" s="22">
        <v>-140</v>
      </c>
      <c r="S2373" t="s">
        <v>77</v>
      </c>
      <c r="W2373">
        <v>2601245</v>
      </c>
      <c r="X2373" t="s">
        <v>1216</v>
      </c>
      <c r="Y2373" t="s">
        <v>169</v>
      </c>
      <c r="Z2373" t="s">
        <v>262</v>
      </c>
      <c r="AA2373" t="s">
        <v>1217</v>
      </c>
      <c r="AH2373" t="s">
        <v>1216</v>
      </c>
      <c r="AI2373" t="s">
        <v>1218</v>
      </c>
      <c r="AJ2373" t="s">
        <v>265</v>
      </c>
      <c r="AK2373">
        <v>878875733</v>
      </c>
      <c r="AO2373">
        <v>260001</v>
      </c>
      <c r="BG2373">
        <f t="shared" si="162"/>
        <v>0</v>
      </c>
      <c r="BH2373" s="22">
        <f t="shared" si="163"/>
        <v>-120</v>
      </c>
      <c r="BI2373" s="61" t="s">
        <v>72</v>
      </c>
      <c r="BJ2373" t="e">
        <f>+VLOOKUP(AH2373,Sheet4!A:A,1,FALSE())</f>
        <v>#N/A</v>
      </c>
      <c r="BO2373" s="62">
        <v>-140</v>
      </c>
      <c r="BP2373" t="s">
        <v>1219</v>
      </c>
    </row>
    <row r="2374" spans="1:68" ht="12.75" customHeight="1" x14ac:dyDescent="0.3">
      <c r="A2374" s="60">
        <v>46114</v>
      </c>
      <c r="B2374" t="s">
        <v>76</v>
      </c>
      <c r="F2374">
        <v>480</v>
      </c>
      <c r="G2374">
        <v>480</v>
      </c>
      <c r="H2374">
        <v>200</v>
      </c>
      <c r="I2374">
        <v>200</v>
      </c>
      <c r="J2374" s="22">
        <v>-280</v>
      </c>
      <c r="S2374" t="s">
        <v>77</v>
      </c>
      <c r="W2374">
        <v>2601245</v>
      </c>
      <c r="X2374" t="s">
        <v>1216</v>
      </c>
      <c r="Y2374" t="s">
        <v>169</v>
      </c>
      <c r="Z2374" t="s">
        <v>262</v>
      </c>
      <c r="AA2374" t="s">
        <v>1220</v>
      </c>
      <c r="AH2374" t="s">
        <v>1216</v>
      </c>
      <c r="AI2374" t="s">
        <v>1218</v>
      </c>
      <c r="AJ2374" t="s">
        <v>265</v>
      </c>
      <c r="AK2374">
        <v>878875733</v>
      </c>
      <c r="AO2374">
        <v>260001</v>
      </c>
      <c r="BG2374">
        <f t="shared" si="162"/>
        <v>0</v>
      </c>
      <c r="BH2374" s="22">
        <f t="shared" si="163"/>
        <v>-200</v>
      </c>
      <c r="BI2374" s="61" t="s">
        <v>72</v>
      </c>
      <c r="BJ2374" t="e">
        <f>+VLOOKUP(AH2374,Sheet4!A:A,1,FALSE())</f>
        <v>#N/A</v>
      </c>
      <c r="BO2374" s="62">
        <v>-280</v>
      </c>
      <c r="BP2374" t="s">
        <v>1219</v>
      </c>
    </row>
    <row r="2375" spans="1:68" ht="12.75" customHeight="1" x14ac:dyDescent="0.3">
      <c r="A2375" s="60">
        <v>46114</v>
      </c>
      <c r="B2375" t="s">
        <v>78</v>
      </c>
      <c r="F2375" s="63">
        <v>13</v>
      </c>
      <c r="G2375">
        <v>6.5</v>
      </c>
      <c r="H2375">
        <v>6</v>
      </c>
      <c r="I2375">
        <v>6</v>
      </c>
      <c r="J2375" s="22">
        <v>-7</v>
      </c>
      <c r="S2375" t="s">
        <v>79</v>
      </c>
      <c r="W2375">
        <v>2601245</v>
      </c>
      <c r="X2375" t="s">
        <v>1216</v>
      </c>
      <c r="Y2375" t="s">
        <v>169</v>
      </c>
      <c r="Z2375" t="s">
        <v>262</v>
      </c>
      <c r="AA2375" t="s">
        <v>1217</v>
      </c>
      <c r="AH2375" t="s">
        <v>1216</v>
      </c>
      <c r="AI2375" t="s">
        <v>1218</v>
      </c>
      <c r="AJ2375" t="s">
        <v>265</v>
      </c>
      <c r="AK2375">
        <v>878875733</v>
      </c>
      <c r="AO2375">
        <v>260001</v>
      </c>
      <c r="BG2375">
        <f t="shared" si="162"/>
        <v>0</v>
      </c>
      <c r="BH2375" s="22">
        <f t="shared" si="163"/>
        <v>-6</v>
      </c>
      <c r="BI2375" s="61" t="s">
        <v>72</v>
      </c>
      <c r="BJ2375" t="e">
        <f>+VLOOKUP(AH2375,Sheet4!A:A,1,FALSE())</f>
        <v>#N/A</v>
      </c>
      <c r="BO2375" s="62">
        <v>-7</v>
      </c>
      <c r="BP2375" t="s">
        <v>1219</v>
      </c>
    </row>
    <row r="2376" spans="1:68" ht="12.75" customHeight="1" x14ac:dyDescent="0.3">
      <c r="A2376" s="60">
        <v>46114</v>
      </c>
      <c r="B2376" t="s">
        <v>78</v>
      </c>
      <c r="F2376" s="63">
        <v>24</v>
      </c>
      <c r="G2376">
        <v>12</v>
      </c>
      <c r="H2376">
        <v>10</v>
      </c>
      <c r="I2376">
        <v>10</v>
      </c>
      <c r="J2376" s="22">
        <v>-14</v>
      </c>
      <c r="S2376" t="s">
        <v>79</v>
      </c>
      <c r="W2376">
        <v>2601245</v>
      </c>
      <c r="X2376" t="s">
        <v>1216</v>
      </c>
      <c r="Y2376" t="s">
        <v>169</v>
      </c>
      <c r="Z2376" t="s">
        <v>262</v>
      </c>
      <c r="AA2376" t="s">
        <v>1220</v>
      </c>
      <c r="AH2376" t="s">
        <v>1216</v>
      </c>
      <c r="AI2376" t="s">
        <v>1218</v>
      </c>
      <c r="AJ2376" t="s">
        <v>265</v>
      </c>
      <c r="AK2376">
        <v>878875733</v>
      </c>
      <c r="AO2376">
        <v>260001</v>
      </c>
      <c r="BG2376">
        <f t="shared" si="162"/>
        <v>0</v>
      </c>
      <c r="BH2376" s="22">
        <f t="shared" si="163"/>
        <v>-10</v>
      </c>
      <c r="BI2376" s="61" t="s">
        <v>72</v>
      </c>
      <c r="BJ2376" t="e">
        <f>+VLOOKUP(AH2376,Sheet4!A:A,1,FALSE())</f>
        <v>#N/A</v>
      </c>
      <c r="BO2376" s="62">
        <v>-14</v>
      </c>
      <c r="BP2376" t="s">
        <v>1219</v>
      </c>
    </row>
    <row r="2377" spans="1:68" ht="12.75" customHeight="1" x14ac:dyDescent="0.3">
      <c r="A2377" s="60">
        <v>46114</v>
      </c>
      <c r="B2377" t="s">
        <v>80</v>
      </c>
      <c r="F2377">
        <v>162.5</v>
      </c>
      <c r="G2377">
        <v>162.5</v>
      </c>
      <c r="H2377">
        <v>75</v>
      </c>
      <c r="I2377">
        <v>75</v>
      </c>
      <c r="J2377" s="22">
        <v>-87.5</v>
      </c>
      <c r="S2377" t="s">
        <v>81</v>
      </c>
      <c r="W2377">
        <v>2601245</v>
      </c>
      <c r="X2377" t="s">
        <v>1216</v>
      </c>
      <c r="Y2377" t="s">
        <v>169</v>
      </c>
      <c r="Z2377" t="s">
        <v>262</v>
      </c>
      <c r="AA2377" t="s">
        <v>1217</v>
      </c>
      <c r="AH2377" t="s">
        <v>1216</v>
      </c>
      <c r="AI2377" t="s">
        <v>1218</v>
      </c>
      <c r="AJ2377" t="s">
        <v>265</v>
      </c>
      <c r="AK2377">
        <v>878875733</v>
      </c>
      <c r="AO2377">
        <v>260001</v>
      </c>
      <c r="BD2377" s="64">
        <v>162</v>
      </c>
      <c r="BG2377">
        <f t="shared" si="162"/>
        <v>162</v>
      </c>
      <c r="BH2377" s="22">
        <f t="shared" si="163"/>
        <v>87</v>
      </c>
      <c r="BI2377" s="67" t="s">
        <v>100</v>
      </c>
      <c r="BJ2377" t="e">
        <f>+VLOOKUP(AH2377,Sheet4!A:A,1,FALSE())</f>
        <v>#N/A</v>
      </c>
      <c r="BO2377" s="62">
        <v>-87.5</v>
      </c>
      <c r="BP2377" t="s">
        <v>1219</v>
      </c>
    </row>
    <row r="2378" spans="1:68" ht="12.75" customHeight="1" x14ac:dyDescent="0.3">
      <c r="A2378" s="60">
        <v>46114</v>
      </c>
      <c r="B2378" t="s">
        <v>80</v>
      </c>
      <c r="F2378">
        <v>300</v>
      </c>
      <c r="G2378">
        <v>300</v>
      </c>
      <c r="H2378">
        <v>125</v>
      </c>
      <c r="I2378">
        <v>125</v>
      </c>
      <c r="J2378" s="22">
        <v>-175</v>
      </c>
      <c r="S2378" t="s">
        <v>81</v>
      </c>
      <c r="W2378">
        <v>2601245</v>
      </c>
      <c r="X2378" t="s">
        <v>1216</v>
      </c>
      <c r="Y2378" t="s">
        <v>169</v>
      </c>
      <c r="Z2378" t="s">
        <v>262</v>
      </c>
      <c r="AA2378" t="s">
        <v>1220</v>
      </c>
      <c r="AH2378" t="s">
        <v>1216</v>
      </c>
      <c r="AI2378" t="s">
        <v>1218</v>
      </c>
      <c r="AJ2378" t="s">
        <v>265</v>
      </c>
      <c r="AK2378">
        <v>878875733</v>
      </c>
      <c r="AO2378">
        <v>260001</v>
      </c>
      <c r="BD2378" s="64">
        <v>300</v>
      </c>
      <c r="BG2378">
        <f t="shared" si="162"/>
        <v>300</v>
      </c>
      <c r="BH2378" s="22">
        <f t="shared" si="163"/>
        <v>175</v>
      </c>
      <c r="BI2378" s="67" t="s">
        <v>100</v>
      </c>
      <c r="BJ2378" t="e">
        <f>+VLOOKUP(AH2378,Sheet4!A:A,1,FALSE())</f>
        <v>#N/A</v>
      </c>
      <c r="BO2378" s="62">
        <v>-175</v>
      </c>
      <c r="BP2378" t="s">
        <v>1219</v>
      </c>
    </row>
    <row r="2379" spans="1:68" ht="12.75" customHeight="1" x14ac:dyDescent="0.3">
      <c r="A2379" s="60">
        <v>46114</v>
      </c>
      <c r="B2379" t="s">
        <v>63</v>
      </c>
      <c r="F2379">
        <v>315</v>
      </c>
      <c r="G2379">
        <v>315</v>
      </c>
      <c r="H2379" s="22">
        <v>270</v>
      </c>
      <c r="I2379" s="22">
        <v>270</v>
      </c>
      <c r="J2379" s="22">
        <f t="shared" ref="J2379:J2385" si="164">I2379-G2379</f>
        <v>-45</v>
      </c>
      <c r="K2379" t="s">
        <v>93</v>
      </c>
      <c r="L2379" s="22"/>
      <c r="M2379" s="22"/>
      <c r="S2379" t="s">
        <v>65</v>
      </c>
      <c r="W2379">
        <v>2601246</v>
      </c>
      <c r="X2379" t="s">
        <v>1221</v>
      </c>
      <c r="Y2379" t="s">
        <v>67</v>
      </c>
      <c r="Z2379" t="s">
        <v>268</v>
      </c>
      <c r="AA2379" t="s">
        <v>1222</v>
      </c>
      <c r="AH2379" t="s">
        <v>1221</v>
      </c>
      <c r="AI2379" t="s">
        <v>1223</v>
      </c>
      <c r="AJ2379" t="s">
        <v>271</v>
      </c>
      <c r="AK2379" t="s">
        <v>272</v>
      </c>
      <c r="AO2379">
        <v>260001</v>
      </c>
      <c r="BC2379" s="22">
        <v>-45</v>
      </c>
      <c r="BG2379">
        <f t="shared" si="162"/>
        <v>0</v>
      </c>
      <c r="BH2379" s="22">
        <f t="shared" si="163"/>
        <v>-270</v>
      </c>
      <c r="BI2379" s="61" t="s">
        <v>72</v>
      </c>
      <c r="BJ2379" t="e">
        <f>+VLOOKUP(AH2379,Sheet4!A:A,1,FALSE())</f>
        <v>#N/A</v>
      </c>
      <c r="BO2379" s="62">
        <f t="shared" ref="BO2379:BO2385" si="165">+I2379+-H2379</f>
        <v>0</v>
      </c>
      <c r="BP2379" t="s">
        <v>1224</v>
      </c>
    </row>
    <row r="2380" spans="1:68" ht="12.75" customHeight="1" x14ac:dyDescent="0.3">
      <c r="A2380" s="60">
        <v>46114</v>
      </c>
      <c r="B2380" t="s">
        <v>74</v>
      </c>
      <c r="F2380" s="63">
        <v>21</v>
      </c>
      <c r="G2380">
        <v>10.5</v>
      </c>
      <c r="H2380" s="22">
        <v>18</v>
      </c>
      <c r="I2380" s="22">
        <v>18</v>
      </c>
      <c r="J2380" s="22">
        <f t="shared" si="164"/>
        <v>7.5</v>
      </c>
      <c r="L2380" s="22"/>
      <c r="M2380" s="22"/>
      <c r="S2380" t="s">
        <v>75</v>
      </c>
      <c r="W2380">
        <v>2601246</v>
      </c>
      <c r="X2380" t="s">
        <v>1221</v>
      </c>
      <c r="Y2380" t="s">
        <v>67</v>
      </c>
      <c r="Z2380" t="s">
        <v>268</v>
      </c>
      <c r="AA2380" t="s">
        <v>1222</v>
      </c>
      <c r="AH2380" t="s">
        <v>1221</v>
      </c>
      <c r="AI2380" t="s">
        <v>1223</v>
      </c>
      <c r="AJ2380" t="s">
        <v>271</v>
      </c>
      <c r="AK2380" t="s">
        <v>272</v>
      </c>
      <c r="AO2380">
        <v>260001</v>
      </c>
      <c r="BC2380" s="22">
        <v>-3</v>
      </c>
      <c r="BG2380">
        <f t="shared" si="162"/>
        <v>0</v>
      </c>
      <c r="BH2380" s="22">
        <f t="shared" si="163"/>
        <v>-18</v>
      </c>
      <c r="BI2380" s="61" t="s">
        <v>72</v>
      </c>
      <c r="BJ2380" t="e">
        <f>+VLOOKUP(AH2380,Sheet4!A:A,1,FALSE())</f>
        <v>#N/A</v>
      </c>
      <c r="BO2380" s="62">
        <f t="shared" si="165"/>
        <v>0</v>
      </c>
      <c r="BP2380" t="s">
        <v>1224</v>
      </c>
    </row>
    <row r="2381" spans="1:68" ht="12.75" customHeight="1" x14ac:dyDescent="0.3">
      <c r="A2381" s="60">
        <v>46114</v>
      </c>
      <c r="B2381" t="s">
        <v>76</v>
      </c>
      <c r="F2381">
        <v>420</v>
      </c>
      <c r="G2381">
        <v>420</v>
      </c>
      <c r="H2381" s="22">
        <v>360</v>
      </c>
      <c r="I2381" s="22">
        <v>360</v>
      </c>
      <c r="J2381" s="22">
        <f t="shared" si="164"/>
        <v>-60</v>
      </c>
      <c r="L2381" s="22"/>
      <c r="M2381" s="22"/>
      <c r="S2381" t="s">
        <v>77</v>
      </c>
      <c r="W2381">
        <v>2601246</v>
      </c>
      <c r="X2381" t="s">
        <v>1221</v>
      </c>
      <c r="Y2381" t="s">
        <v>67</v>
      </c>
      <c r="Z2381" t="s">
        <v>268</v>
      </c>
      <c r="AA2381" t="s">
        <v>1222</v>
      </c>
      <c r="AH2381" t="s">
        <v>1221</v>
      </c>
      <c r="AI2381" t="s">
        <v>1223</v>
      </c>
      <c r="AJ2381" t="s">
        <v>271</v>
      </c>
      <c r="AK2381" t="s">
        <v>272</v>
      </c>
      <c r="AO2381">
        <v>260001</v>
      </c>
      <c r="BC2381" s="22">
        <v>-60</v>
      </c>
      <c r="BG2381">
        <f t="shared" si="162"/>
        <v>0</v>
      </c>
      <c r="BH2381" s="22">
        <f t="shared" si="163"/>
        <v>-360</v>
      </c>
      <c r="BI2381" s="61" t="s">
        <v>72</v>
      </c>
      <c r="BJ2381" t="e">
        <f>+VLOOKUP(AH2381,Sheet4!A:A,1,FALSE())</f>
        <v>#N/A</v>
      </c>
      <c r="BO2381" s="62">
        <f t="shared" si="165"/>
        <v>0</v>
      </c>
      <c r="BP2381" t="s">
        <v>1224</v>
      </c>
    </row>
    <row r="2382" spans="1:68" ht="12.75" customHeight="1" x14ac:dyDescent="0.3">
      <c r="A2382" s="60">
        <v>46114</v>
      </c>
      <c r="B2382" t="s">
        <v>78</v>
      </c>
      <c r="F2382" s="63">
        <v>17</v>
      </c>
      <c r="G2382">
        <v>8.5</v>
      </c>
      <c r="H2382" s="22">
        <v>18</v>
      </c>
      <c r="I2382" s="22">
        <v>18</v>
      </c>
      <c r="J2382" s="22">
        <f t="shared" si="164"/>
        <v>9.5</v>
      </c>
      <c r="L2382" s="22"/>
      <c r="M2382" s="22"/>
      <c r="S2382" t="s">
        <v>79</v>
      </c>
      <c r="W2382">
        <v>2601246</v>
      </c>
      <c r="X2382" t="s">
        <v>1221</v>
      </c>
      <c r="Y2382" t="s">
        <v>67</v>
      </c>
      <c r="Z2382" t="s">
        <v>268</v>
      </c>
      <c r="AA2382" t="s">
        <v>1222</v>
      </c>
      <c r="AH2382" t="s">
        <v>1221</v>
      </c>
      <c r="AI2382" t="s">
        <v>1223</v>
      </c>
      <c r="AJ2382" t="s">
        <v>271</v>
      </c>
      <c r="AK2382" t="s">
        <v>272</v>
      </c>
      <c r="AO2382">
        <v>260001</v>
      </c>
      <c r="BC2382" s="22">
        <v>1</v>
      </c>
      <c r="BG2382">
        <f t="shared" si="162"/>
        <v>0</v>
      </c>
      <c r="BH2382" s="22">
        <f t="shared" si="163"/>
        <v>-18</v>
      </c>
      <c r="BI2382" s="61" t="s">
        <v>72</v>
      </c>
      <c r="BJ2382" t="e">
        <f>+VLOOKUP(AH2382,Sheet4!A:A,1,FALSE())</f>
        <v>#N/A</v>
      </c>
      <c r="BO2382" s="62">
        <f t="shared" si="165"/>
        <v>0</v>
      </c>
      <c r="BP2382" t="s">
        <v>1224</v>
      </c>
    </row>
    <row r="2383" spans="1:68" ht="12.75" customHeight="1" x14ac:dyDescent="0.3">
      <c r="A2383" s="60">
        <v>46114</v>
      </c>
      <c r="B2383" t="s">
        <v>80</v>
      </c>
      <c r="F2383">
        <v>212.5</v>
      </c>
      <c r="G2383">
        <v>212.5</v>
      </c>
      <c r="H2383" s="22">
        <v>225</v>
      </c>
      <c r="I2383" s="22">
        <v>225</v>
      </c>
      <c r="J2383" s="22">
        <f t="shared" si="164"/>
        <v>12.5</v>
      </c>
      <c r="L2383" s="22">
        <f>I2383/12.5</f>
        <v>18</v>
      </c>
      <c r="M2383" s="22"/>
      <c r="S2383" t="s">
        <v>81</v>
      </c>
      <c r="W2383">
        <v>2601246</v>
      </c>
      <c r="X2383" t="s">
        <v>1221</v>
      </c>
      <c r="Y2383" t="s">
        <v>67</v>
      </c>
      <c r="Z2383" t="s">
        <v>268</v>
      </c>
      <c r="AA2383" t="s">
        <v>1222</v>
      </c>
      <c r="AH2383" t="s">
        <v>1221</v>
      </c>
      <c r="AI2383" t="s">
        <v>1223</v>
      </c>
      <c r="AJ2383" t="s">
        <v>271</v>
      </c>
      <c r="AK2383" t="s">
        <v>272</v>
      </c>
      <c r="AO2383">
        <v>260001</v>
      </c>
      <c r="BC2383" s="22">
        <v>12.5</v>
      </c>
      <c r="BG2383">
        <f t="shared" si="162"/>
        <v>0</v>
      </c>
      <c r="BH2383" s="22">
        <f t="shared" si="163"/>
        <v>-225</v>
      </c>
      <c r="BI2383" s="61" t="s">
        <v>72</v>
      </c>
      <c r="BJ2383" t="e">
        <f>+VLOOKUP(AH2383,Sheet4!A:A,1,FALSE())</f>
        <v>#N/A</v>
      </c>
      <c r="BO2383" s="62">
        <f t="shared" si="165"/>
        <v>0</v>
      </c>
      <c r="BP2383" t="s">
        <v>1224</v>
      </c>
    </row>
    <row r="2384" spans="1:68" ht="12.75" customHeight="1" x14ac:dyDescent="0.3">
      <c r="A2384" s="60">
        <v>46114</v>
      </c>
      <c r="B2384" t="s">
        <v>82</v>
      </c>
      <c r="F2384" s="63">
        <v>12</v>
      </c>
      <c r="G2384">
        <v>6</v>
      </c>
      <c r="H2384" s="22">
        <v>0</v>
      </c>
      <c r="I2384" s="22">
        <v>0</v>
      </c>
      <c r="J2384" s="22">
        <f t="shared" si="164"/>
        <v>-6</v>
      </c>
      <c r="L2384" s="22"/>
      <c r="M2384" s="22"/>
      <c r="S2384" t="s">
        <v>83</v>
      </c>
      <c r="W2384">
        <v>2601246</v>
      </c>
      <c r="X2384" t="s">
        <v>1221</v>
      </c>
      <c r="Y2384" t="s">
        <v>67</v>
      </c>
      <c r="Z2384" t="s">
        <v>268</v>
      </c>
      <c r="AA2384" t="s">
        <v>1222</v>
      </c>
      <c r="AH2384" t="s">
        <v>1221</v>
      </c>
      <c r="AI2384" t="s">
        <v>1223</v>
      </c>
      <c r="AJ2384" t="s">
        <v>271</v>
      </c>
      <c r="AK2384" t="s">
        <v>272</v>
      </c>
      <c r="AO2384">
        <v>260001</v>
      </c>
      <c r="BC2384" s="22">
        <v>-12</v>
      </c>
      <c r="BG2384">
        <f t="shared" si="162"/>
        <v>0</v>
      </c>
      <c r="BH2384" s="22">
        <f t="shared" si="163"/>
        <v>0</v>
      </c>
      <c r="BI2384" s="61" t="s">
        <v>72</v>
      </c>
      <c r="BJ2384" t="e">
        <f>+VLOOKUP(AH2384,Sheet4!A:A,1,FALSE())</f>
        <v>#N/A</v>
      </c>
      <c r="BO2384" s="62">
        <f t="shared" si="165"/>
        <v>0</v>
      </c>
      <c r="BP2384" t="s">
        <v>1224</v>
      </c>
    </row>
    <row r="2385" spans="1:68" ht="12.75" customHeight="1" x14ac:dyDescent="0.3">
      <c r="A2385" s="60">
        <v>46114</v>
      </c>
      <c r="B2385" t="s">
        <v>84</v>
      </c>
      <c r="F2385">
        <v>200</v>
      </c>
      <c r="G2385">
        <v>200</v>
      </c>
      <c r="H2385" s="22">
        <v>0</v>
      </c>
      <c r="I2385" s="22">
        <v>0</v>
      </c>
      <c r="J2385" s="22">
        <f t="shared" si="164"/>
        <v>-200</v>
      </c>
      <c r="L2385" s="22"/>
      <c r="M2385" s="22">
        <f>I2385/50</f>
        <v>0</v>
      </c>
      <c r="S2385" t="s">
        <v>85</v>
      </c>
      <c r="W2385">
        <v>2601246</v>
      </c>
      <c r="X2385" t="s">
        <v>1221</v>
      </c>
      <c r="Y2385" t="s">
        <v>67</v>
      </c>
      <c r="Z2385" t="s">
        <v>268</v>
      </c>
      <c r="AA2385" t="s">
        <v>1222</v>
      </c>
      <c r="AH2385" t="s">
        <v>1221</v>
      </c>
      <c r="AI2385" t="s">
        <v>1223</v>
      </c>
      <c r="AJ2385" t="s">
        <v>271</v>
      </c>
      <c r="AK2385" t="s">
        <v>272</v>
      </c>
      <c r="AO2385">
        <v>260001</v>
      </c>
      <c r="BC2385" s="22">
        <v>-200</v>
      </c>
      <c r="BG2385">
        <f t="shared" si="162"/>
        <v>0</v>
      </c>
      <c r="BH2385" s="22">
        <f t="shared" si="163"/>
        <v>0</v>
      </c>
      <c r="BI2385" s="61" t="s">
        <v>72</v>
      </c>
      <c r="BJ2385" t="e">
        <f>+VLOOKUP(AH2385,Sheet4!A:A,1,FALSE())</f>
        <v>#N/A</v>
      </c>
      <c r="BO2385" s="62">
        <f t="shared" si="165"/>
        <v>0</v>
      </c>
      <c r="BP2385" t="s">
        <v>1224</v>
      </c>
    </row>
    <row r="2386" spans="1:68" ht="12.75" customHeight="1" x14ac:dyDescent="0.3">
      <c r="A2386" s="60">
        <v>46114</v>
      </c>
      <c r="B2386" t="s">
        <v>63</v>
      </c>
      <c r="F2386">
        <v>4275</v>
      </c>
      <c r="G2386">
        <v>4275</v>
      </c>
      <c r="H2386">
        <v>6015</v>
      </c>
      <c r="I2386">
        <v>6015</v>
      </c>
      <c r="J2386" s="22">
        <v>1740</v>
      </c>
      <c r="K2386" t="s">
        <v>93</v>
      </c>
      <c r="S2386" t="s">
        <v>65</v>
      </c>
      <c r="W2386">
        <v>2601247</v>
      </c>
      <c r="X2386" t="s">
        <v>1225</v>
      </c>
      <c r="Y2386" t="s">
        <v>169</v>
      </c>
      <c r="Z2386" t="s">
        <v>207</v>
      </c>
      <c r="AA2386" t="s">
        <v>1226</v>
      </c>
      <c r="AH2386" t="s">
        <v>1225</v>
      </c>
      <c r="AI2386" t="s">
        <v>1227</v>
      </c>
      <c r="AJ2386" t="s">
        <v>210</v>
      </c>
      <c r="AK2386">
        <v>868733522</v>
      </c>
      <c r="AO2386">
        <v>260001</v>
      </c>
      <c r="BG2386">
        <f t="shared" si="162"/>
        <v>0</v>
      </c>
      <c r="BH2386" s="22">
        <f t="shared" si="163"/>
        <v>-6015</v>
      </c>
      <c r="BI2386" s="61" t="s">
        <v>72</v>
      </c>
      <c r="BJ2386" t="e">
        <f>+VLOOKUP(AH2386,Sheet4!A:A,1,FALSE())</f>
        <v>#N/A</v>
      </c>
      <c r="BO2386" s="62">
        <v>1740</v>
      </c>
      <c r="BP2386" t="s">
        <v>1228</v>
      </c>
    </row>
    <row r="2387" spans="1:68" ht="12.75" customHeight="1" x14ac:dyDescent="0.3">
      <c r="A2387" s="60">
        <v>46114</v>
      </c>
      <c r="B2387" t="s">
        <v>63</v>
      </c>
      <c r="F2387">
        <v>885</v>
      </c>
      <c r="G2387">
        <v>885</v>
      </c>
      <c r="H2387">
        <v>1245</v>
      </c>
      <c r="I2387">
        <v>1245</v>
      </c>
      <c r="J2387" s="22">
        <v>360</v>
      </c>
      <c r="K2387" t="s">
        <v>93</v>
      </c>
      <c r="S2387" t="s">
        <v>65</v>
      </c>
      <c r="W2387">
        <v>2601247</v>
      </c>
      <c r="X2387" t="s">
        <v>1225</v>
      </c>
      <c r="Y2387" t="s">
        <v>169</v>
      </c>
      <c r="Z2387" t="s">
        <v>207</v>
      </c>
      <c r="AA2387" t="s">
        <v>1229</v>
      </c>
      <c r="AH2387" t="s">
        <v>1225</v>
      </c>
      <c r="AI2387" t="s">
        <v>1227</v>
      </c>
      <c r="AJ2387" t="s">
        <v>210</v>
      </c>
      <c r="AK2387">
        <v>868733522</v>
      </c>
      <c r="AO2387">
        <v>260001</v>
      </c>
      <c r="BG2387">
        <f t="shared" si="162"/>
        <v>0</v>
      </c>
      <c r="BH2387" s="22">
        <f t="shared" si="163"/>
        <v>-1245</v>
      </c>
      <c r="BI2387" s="61" t="s">
        <v>72</v>
      </c>
      <c r="BJ2387" t="e">
        <f>+VLOOKUP(AH2387,Sheet4!A:A,1,FALSE())</f>
        <v>#N/A</v>
      </c>
      <c r="BO2387" s="62">
        <v>360</v>
      </c>
      <c r="BP2387" t="s">
        <v>1228</v>
      </c>
    </row>
    <row r="2388" spans="1:68" ht="12.75" customHeight="1" x14ac:dyDescent="0.3">
      <c r="A2388" s="60">
        <v>46114</v>
      </c>
      <c r="B2388" t="s">
        <v>63</v>
      </c>
      <c r="F2388">
        <v>1395</v>
      </c>
      <c r="G2388">
        <v>1395</v>
      </c>
      <c r="H2388">
        <v>1965</v>
      </c>
      <c r="I2388">
        <v>1965</v>
      </c>
      <c r="J2388" s="22">
        <v>570</v>
      </c>
      <c r="K2388" t="s">
        <v>93</v>
      </c>
      <c r="S2388" t="s">
        <v>65</v>
      </c>
      <c r="W2388">
        <v>2601247</v>
      </c>
      <c r="X2388" t="s">
        <v>1225</v>
      </c>
      <c r="Y2388" t="s">
        <v>169</v>
      </c>
      <c r="Z2388" t="s">
        <v>207</v>
      </c>
      <c r="AA2388" t="s">
        <v>1230</v>
      </c>
      <c r="AH2388" t="s">
        <v>1225</v>
      </c>
      <c r="AI2388" t="s">
        <v>1227</v>
      </c>
      <c r="AJ2388" t="s">
        <v>210</v>
      </c>
      <c r="AK2388">
        <v>868733522</v>
      </c>
      <c r="AO2388">
        <v>260001</v>
      </c>
      <c r="BG2388">
        <f t="shared" si="162"/>
        <v>0</v>
      </c>
      <c r="BH2388" s="22">
        <f t="shared" si="163"/>
        <v>-1965</v>
      </c>
      <c r="BI2388" s="61" t="s">
        <v>72</v>
      </c>
      <c r="BJ2388" t="e">
        <f>+VLOOKUP(AH2388,Sheet4!A:A,1,FALSE())</f>
        <v>#N/A</v>
      </c>
      <c r="BO2388" s="62">
        <v>570</v>
      </c>
      <c r="BP2388" t="s">
        <v>1228</v>
      </c>
    </row>
    <row r="2389" spans="1:68" ht="12.75" customHeight="1" x14ac:dyDescent="0.3">
      <c r="A2389" s="60">
        <v>46114</v>
      </c>
      <c r="B2389" t="s">
        <v>63</v>
      </c>
      <c r="F2389">
        <v>3915</v>
      </c>
      <c r="G2389">
        <v>3915</v>
      </c>
      <c r="H2389">
        <v>5520</v>
      </c>
      <c r="I2389">
        <v>5520</v>
      </c>
      <c r="J2389" s="22">
        <v>1605</v>
      </c>
      <c r="K2389" t="s">
        <v>93</v>
      </c>
      <c r="S2389" t="s">
        <v>65</v>
      </c>
      <c r="W2389">
        <v>2601247</v>
      </c>
      <c r="X2389" t="s">
        <v>1225</v>
      </c>
      <c r="Y2389" t="s">
        <v>169</v>
      </c>
      <c r="Z2389" t="s">
        <v>207</v>
      </c>
      <c r="AA2389" t="s">
        <v>1231</v>
      </c>
      <c r="AH2389" t="s">
        <v>1225</v>
      </c>
      <c r="AI2389" t="s">
        <v>1227</v>
      </c>
      <c r="AJ2389" t="s">
        <v>210</v>
      </c>
      <c r="AK2389">
        <v>868733522</v>
      </c>
      <c r="AO2389">
        <v>260001</v>
      </c>
      <c r="BG2389">
        <f t="shared" si="162"/>
        <v>0</v>
      </c>
      <c r="BH2389" s="22">
        <f t="shared" si="163"/>
        <v>-5520</v>
      </c>
      <c r="BI2389" s="61" t="s">
        <v>72</v>
      </c>
      <c r="BJ2389" t="e">
        <f>+VLOOKUP(AH2389,Sheet4!A:A,1,FALSE())</f>
        <v>#N/A</v>
      </c>
      <c r="BO2389" s="62">
        <v>1605</v>
      </c>
      <c r="BP2389" t="s">
        <v>1228</v>
      </c>
    </row>
    <row r="2390" spans="1:68" ht="12.75" customHeight="1" x14ac:dyDescent="0.3">
      <c r="A2390" s="60">
        <v>46114</v>
      </c>
      <c r="B2390" t="s">
        <v>63</v>
      </c>
      <c r="F2390">
        <v>1170</v>
      </c>
      <c r="G2390">
        <v>1170</v>
      </c>
      <c r="H2390">
        <v>1650</v>
      </c>
      <c r="I2390">
        <v>1650</v>
      </c>
      <c r="J2390" s="22">
        <v>480</v>
      </c>
      <c r="K2390" t="s">
        <v>93</v>
      </c>
      <c r="S2390" t="s">
        <v>65</v>
      </c>
      <c r="W2390">
        <v>2601247</v>
      </c>
      <c r="X2390" t="s">
        <v>1225</v>
      </c>
      <c r="Y2390" t="s">
        <v>169</v>
      </c>
      <c r="Z2390" t="s">
        <v>207</v>
      </c>
      <c r="AA2390" t="s">
        <v>1232</v>
      </c>
      <c r="AH2390" t="s">
        <v>1225</v>
      </c>
      <c r="AI2390" t="s">
        <v>1227</v>
      </c>
      <c r="AJ2390" t="s">
        <v>210</v>
      </c>
      <c r="AK2390">
        <v>868733522</v>
      </c>
      <c r="AO2390">
        <v>260001</v>
      </c>
      <c r="BG2390">
        <f t="shared" si="162"/>
        <v>0</v>
      </c>
      <c r="BH2390" s="22">
        <f t="shared" si="163"/>
        <v>-1650</v>
      </c>
      <c r="BI2390" s="61" t="s">
        <v>72</v>
      </c>
      <c r="BJ2390" t="e">
        <f>+VLOOKUP(AH2390,Sheet4!A:A,1,FALSE())</f>
        <v>#N/A</v>
      </c>
      <c r="BO2390" s="62">
        <v>480</v>
      </c>
      <c r="BP2390" t="s">
        <v>1228</v>
      </c>
    </row>
    <row r="2391" spans="1:68" ht="12.75" customHeight="1" x14ac:dyDescent="0.3">
      <c r="A2391" s="60">
        <v>46114</v>
      </c>
      <c r="B2391" t="s">
        <v>63</v>
      </c>
      <c r="F2391">
        <v>555</v>
      </c>
      <c r="G2391">
        <v>555</v>
      </c>
      <c r="H2391">
        <v>780</v>
      </c>
      <c r="I2391">
        <v>780</v>
      </c>
      <c r="J2391" s="22">
        <v>225</v>
      </c>
      <c r="K2391" t="s">
        <v>93</v>
      </c>
      <c r="S2391" t="s">
        <v>65</v>
      </c>
      <c r="W2391">
        <v>2601247</v>
      </c>
      <c r="X2391" t="s">
        <v>1225</v>
      </c>
      <c r="Y2391" t="s">
        <v>169</v>
      </c>
      <c r="Z2391" t="s">
        <v>207</v>
      </c>
      <c r="AA2391" t="s">
        <v>1233</v>
      </c>
      <c r="AH2391" t="s">
        <v>1225</v>
      </c>
      <c r="AI2391" t="s">
        <v>1227</v>
      </c>
      <c r="AJ2391" t="s">
        <v>210</v>
      </c>
      <c r="AK2391">
        <v>868733522</v>
      </c>
      <c r="AO2391">
        <v>260001</v>
      </c>
      <c r="BG2391">
        <f t="shared" si="162"/>
        <v>0</v>
      </c>
      <c r="BH2391" s="22">
        <f t="shared" si="163"/>
        <v>-780</v>
      </c>
      <c r="BI2391" s="61" t="s">
        <v>72</v>
      </c>
      <c r="BJ2391" t="e">
        <f>+VLOOKUP(AH2391,Sheet4!A:A,1,FALSE())</f>
        <v>#N/A</v>
      </c>
      <c r="BO2391" s="62">
        <v>225</v>
      </c>
      <c r="BP2391" t="s">
        <v>1228</v>
      </c>
    </row>
    <row r="2392" spans="1:68" ht="12.75" customHeight="1" x14ac:dyDescent="0.3">
      <c r="A2392" s="60">
        <v>46114</v>
      </c>
      <c r="B2392" t="s">
        <v>63</v>
      </c>
      <c r="F2392">
        <v>780</v>
      </c>
      <c r="G2392">
        <v>780</v>
      </c>
      <c r="H2392">
        <v>1095</v>
      </c>
      <c r="I2392">
        <v>1095</v>
      </c>
      <c r="J2392" s="22">
        <v>315</v>
      </c>
      <c r="K2392" t="s">
        <v>93</v>
      </c>
      <c r="S2392" t="s">
        <v>65</v>
      </c>
      <c r="W2392">
        <v>2601247</v>
      </c>
      <c r="X2392" t="s">
        <v>1225</v>
      </c>
      <c r="Y2392" t="s">
        <v>169</v>
      </c>
      <c r="Z2392" t="s">
        <v>207</v>
      </c>
      <c r="AA2392" t="s">
        <v>1234</v>
      </c>
      <c r="AH2392" t="s">
        <v>1225</v>
      </c>
      <c r="AI2392" t="s">
        <v>1227</v>
      </c>
      <c r="AJ2392" t="s">
        <v>210</v>
      </c>
      <c r="AK2392">
        <v>868733522</v>
      </c>
      <c r="AO2392">
        <v>260001</v>
      </c>
      <c r="BG2392">
        <f t="shared" si="162"/>
        <v>0</v>
      </c>
      <c r="BH2392" s="22">
        <f t="shared" si="163"/>
        <v>-1095</v>
      </c>
      <c r="BI2392" s="61" t="s">
        <v>72</v>
      </c>
      <c r="BJ2392" t="e">
        <f>+VLOOKUP(AH2392,Sheet4!A:A,1,FALSE())</f>
        <v>#N/A</v>
      </c>
      <c r="BO2392" s="62">
        <v>315</v>
      </c>
      <c r="BP2392" t="s">
        <v>1228</v>
      </c>
    </row>
    <row r="2393" spans="1:68" ht="12.75" customHeight="1" x14ac:dyDescent="0.3">
      <c r="A2393" s="60">
        <v>46114</v>
      </c>
      <c r="B2393" t="s">
        <v>63</v>
      </c>
      <c r="F2393">
        <v>1110</v>
      </c>
      <c r="G2393">
        <v>1110</v>
      </c>
      <c r="H2393">
        <v>1560</v>
      </c>
      <c r="I2393">
        <v>1560</v>
      </c>
      <c r="J2393" s="22">
        <v>450</v>
      </c>
      <c r="K2393" t="s">
        <v>93</v>
      </c>
      <c r="S2393" t="s">
        <v>65</v>
      </c>
      <c r="W2393">
        <v>2601247</v>
      </c>
      <c r="X2393" t="s">
        <v>1225</v>
      </c>
      <c r="Y2393" t="s">
        <v>169</v>
      </c>
      <c r="Z2393" t="s">
        <v>207</v>
      </c>
      <c r="AA2393" t="s">
        <v>1235</v>
      </c>
      <c r="AH2393" t="s">
        <v>1225</v>
      </c>
      <c r="AI2393" t="s">
        <v>1227</v>
      </c>
      <c r="AJ2393" t="s">
        <v>210</v>
      </c>
      <c r="AK2393">
        <v>868733522</v>
      </c>
      <c r="AO2393">
        <v>260001</v>
      </c>
      <c r="BG2393">
        <f t="shared" si="162"/>
        <v>0</v>
      </c>
      <c r="BH2393" s="22">
        <f t="shared" si="163"/>
        <v>-1560</v>
      </c>
      <c r="BI2393" s="61" t="s">
        <v>72</v>
      </c>
      <c r="BJ2393" t="e">
        <f>+VLOOKUP(AH2393,Sheet4!A:A,1,FALSE())</f>
        <v>#N/A</v>
      </c>
      <c r="BO2393" s="62">
        <v>450</v>
      </c>
      <c r="BP2393" t="s">
        <v>1228</v>
      </c>
    </row>
    <row r="2394" spans="1:68" ht="12.75" customHeight="1" x14ac:dyDescent="0.3">
      <c r="A2394" s="60">
        <v>46114</v>
      </c>
      <c r="B2394" t="s">
        <v>63</v>
      </c>
      <c r="F2394">
        <v>4680</v>
      </c>
      <c r="G2394">
        <v>4680</v>
      </c>
      <c r="H2394">
        <v>6585</v>
      </c>
      <c r="I2394">
        <v>6585</v>
      </c>
      <c r="J2394" s="22">
        <v>1905</v>
      </c>
      <c r="K2394" t="s">
        <v>93</v>
      </c>
      <c r="S2394" t="s">
        <v>65</v>
      </c>
      <c r="W2394">
        <v>2601247</v>
      </c>
      <c r="X2394" t="s">
        <v>1225</v>
      </c>
      <c r="Y2394" t="s">
        <v>169</v>
      </c>
      <c r="Z2394" t="s">
        <v>207</v>
      </c>
      <c r="AA2394" t="s">
        <v>1236</v>
      </c>
      <c r="AH2394" t="s">
        <v>1225</v>
      </c>
      <c r="AI2394" t="s">
        <v>1227</v>
      </c>
      <c r="AJ2394" t="s">
        <v>210</v>
      </c>
      <c r="AK2394">
        <v>868733522</v>
      </c>
      <c r="AO2394">
        <v>260001</v>
      </c>
      <c r="BG2394">
        <f t="shared" si="162"/>
        <v>0</v>
      </c>
      <c r="BH2394" s="22">
        <f t="shared" si="163"/>
        <v>-6585</v>
      </c>
      <c r="BI2394" s="61" t="s">
        <v>72</v>
      </c>
      <c r="BJ2394" t="e">
        <f>+VLOOKUP(AH2394,Sheet4!A:A,1,FALSE())</f>
        <v>#N/A</v>
      </c>
      <c r="BO2394" s="62">
        <v>1905</v>
      </c>
      <c r="BP2394" t="s">
        <v>1228</v>
      </c>
    </row>
    <row r="2395" spans="1:68" ht="12.75" customHeight="1" x14ac:dyDescent="0.3">
      <c r="A2395" s="60">
        <v>46114</v>
      </c>
      <c r="B2395" t="s">
        <v>63</v>
      </c>
      <c r="F2395">
        <v>2115</v>
      </c>
      <c r="G2395">
        <v>2115</v>
      </c>
      <c r="H2395">
        <v>2985</v>
      </c>
      <c r="I2395">
        <v>2985</v>
      </c>
      <c r="J2395" s="22">
        <v>870</v>
      </c>
      <c r="K2395" t="s">
        <v>93</v>
      </c>
      <c r="S2395" t="s">
        <v>65</v>
      </c>
      <c r="W2395">
        <v>2601247</v>
      </c>
      <c r="X2395" t="s">
        <v>1225</v>
      </c>
      <c r="Y2395" t="s">
        <v>169</v>
      </c>
      <c r="Z2395" t="s">
        <v>207</v>
      </c>
      <c r="AA2395" t="s">
        <v>1237</v>
      </c>
      <c r="AH2395" t="s">
        <v>1225</v>
      </c>
      <c r="AI2395" t="s">
        <v>1227</v>
      </c>
      <c r="AJ2395" t="s">
        <v>210</v>
      </c>
      <c r="AK2395">
        <v>868733522</v>
      </c>
      <c r="AO2395">
        <v>260001</v>
      </c>
      <c r="BG2395">
        <f t="shared" si="162"/>
        <v>0</v>
      </c>
      <c r="BH2395" s="22">
        <f t="shared" si="163"/>
        <v>-2985</v>
      </c>
      <c r="BI2395" s="61" t="s">
        <v>72</v>
      </c>
      <c r="BJ2395" t="e">
        <f>+VLOOKUP(AH2395,Sheet4!A:A,1,FALSE())</f>
        <v>#N/A</v>
      </c>
      <c r="BO2395" s="62">
        <v>870</v>
      </c>
      <c r="BP2395" t="s">
        <v>1228</v>
      </c>
    </row>
    <row r="2396" spans="1:68" ht="12.75" customHeight="1" x14ac:dyDescent="0.3">
      <c r="A2396" s="60">
        <v>46114</v>
      </c>
      <c r="B2396" t="s">
        <v>74</v>
      </c>
      <c r="F2396" s="63">
        <v>285</v>
      </c>
      <c r="G2396">
        <v>142.5</v>
      </c>
      <c r="H2396">
        <v>401</v>
      </c>
      <c r="I2396">
        <v>401</v>
      </c>
      <c r="J2396" s="22">
        <v>116</v>
      </c>
      <c r="S2396" t="s">
        <v>75</v>
      </c>
      <c r="W2396">
        <v>2601247</v>
      </c>
      <c r="X2396" t="s">
        <v>1225</v>
      </c>
      <c r="Y2396" t="s">
        <v>169</v>
      </c>
      <c r="Z2396" t="s">
        <v>207</v>
      </c>
      <c r="AA2396" t="s">
        <v>1226</v>
      </c>
      <c r="AH2396" t="s">
        <v>1225</v>
      </c>
      <c r="AI2396" t="s">
        <v>1227</v>
      </c>
      <c r="AJ2396" t="s">
        <v>210</v>
      </c>
      <c r="AK2396">
        <v>868733522</v>
      </c>
      <c r="AO2396">
        <v>260001</v>
      </c>
      <c r="BG2396">
        <f t="shared" si="162"/>
        <v>0</v>
      </c>
      <c r="BH2396" s="22">
        <f t="shared" si="163"/>
        <v>-401</v>
      </c>
      <c r="BI2396" s="61" t="s">
        <v>72</v>
      </c>
      <c r="BJ2396" t="e">
        <f>+VLOOKUP(AH2396,Sheet4!A:A,1,FALSE())</f>
        <v>#N/A</v>
      </c>
      <c r="BO2396" s="62">
        <v>116</v>
      </c>
      <c r="BP2396" t="s">
        <v>1228</v>
      </c>
    </row>
    <row r="2397" spans="1:68" ht="12.75" customHeight="1" x14ac:dyDescent="0.3">
      <c r="A2397" s="60">
        <v>46114</v>
      </c>
      <c r="B2397" t="s">
        <v>74</v>
      </c>
      <c r="F2397" s="63">
        <v>59</v>
      </c>
      <c r="G2397">
        <v>29.5</v>
      </c>
      <c r="H2397">
        <v>83</v>
      </c>
      <c r="I2397">
        <v>83</v>
      </c>
      <c r="J2397" s="22">
        <v>24</v>
      </c>
      <c r="S2397" t="s">
        <v>75</v>
      </c>
      <c r="W2397">
        <v>2601247</v>
      </c>
      <c r="X2397" t="s">
        <v>1225</v>
      </c>
      <c r="Y2397" t="s">
        <v>169</v>
      </c>
      <c r="Z2397" t="s">
        <v>207</v>
      </c>
      <c r="AA2397" t="s">
        <v>1229</v>
      </c>
      <c r="AH2397" t="s">
        <v>1225</v>
      </c>
      <c r="AI2397" t="s">
        <v>1227</v>
      </c>
      <c r="AJ2397" t="s">
        <v>210</v>
      </c>
      <c r="AK2397">
        <v>868733522</v>
      </c>
      <c r="AO2397">
        <v>260001</v>
      </c>
      <c r="BG2397">
        <f t="shared" si="162"/>
        <v>0</v>
      </c>
      <c r="BH2397" s="22">
        <f t="shared" si="163"/>
        <v>-83</v>
      </c>
      <c r="BI2397" s="61" t="s">
        <v>72</v>
      </c>
      <c r="BJ2397" t="e">
        <f>+VLOOKUP(AH2397,Sheet4!A:A,1,FALSE())</f>
        <v>#N/A</v>
      </c>
      <c r="BO2397" s="62">
        <v>24</v>
      </c>
      <c r="BP2397" t="s">
        <v>1228</v>
      </c>
    </row>
    <row r="2398" spans="1:68" ht="12.75" customHeight="1" x14ac:dyDescent="0.3">
      <c r="A2398" s="60">
        <v>46114</v>
      </c>
      <c r="B2398" t="s">
        <v>74</v>
      </c>
      <c r="F2398" s="63">
        <v>93</v>
      </c>
      <c r="G2398">
        <v>46.5</v>
      </c>
      <c r="H2398">
        <v>131</v>
      </c>
      <c r="I2398">
        <v>131</v>
      </c>
      <c r="J2398" s="22">
        <v>38</v>
      </c>
      <c r="S2398" t="s">
        <v>75</v>
      </c>
      <c r="W2398">
        <v>2601247</v>
      </c>
      <c r="X2398" t="s">
        <v>1225</v>
      </c>
      <c r="Y2398" t="s">
        <v>169</v>
      </c>
      <c r="Z2398" t="s">
        <v>207</v>
      </c>
      <c r="AA2398" t="s">
        <v>1230</v>
      </c>
      <c r="AH2398" t="s">
        <v>1225</v>
      </c>
      <c r="AI2398" t="s">
        <v>1227</v>
      </c>
      <c r="AJ2398" t="s">
        <v>210</v>
      </c>
      <c r="AK2398">
        <v>868733522</v>
      </c>
      <c r="AO2398">
        <v>260001</v>
      </c>
      <c r="BG2398">
        <f t="shared" si="162"/>
        <v>0</v>
      </c>
      <c r="BH2398" s="22">
        <f t="shared" si="163"/>
        <v>-131</v>
      </c>
      <c r="BI2398" s="61" t="s">
        <v>72</v>
      </c>
      <c r="BJ2398" t="e">
        <f>+VLOOKUP(AH2398,Sheet4!A:A,1,FALSE())</f>
        <v>#N/A</v>
      </c>
      <c r="BO2398" s="62">
        <v>38</v>
      </c>
      <c r="BP2398" t="s">
        <v>1228</v>
      </c>
    </row>
    <row r="2399" spans="1:68" ht="12.75" customHeight="1" x14ac:dyDescent="0.3">
      <c r="A2399" s="60">
        <v>46114</v>
      </c>
      <c r="B2399" t="s">
        <v>74</v>
      </c>
      <c r="F2399" s="63">
        <v>261</v>
      </c>
      <c r="G2399">
        <v>130.5</v>
      </c>
      <c r="H2399">
        <v>368</v>
      </c>
      <c r="I2399">
        <v>368</v>
      </c>
      <c r="J2399" s="22">
        <v>107</v>
      </c>
      <c r="S2399" t="s">
        <v>75</v>
      </c>
      <c r="W2399">
        <v>2601247</v>
      </c>
      <c r="X2399" t="s">
        <v>1225</v>
      </c>
      <c r="Y2399" t="s">
        <v>169</v>
      </c>
      <c r="Z2399" t="s">
        <v>207</v>
      </c>
      <c r="AA2399" t="s">
        <v>1231</v>
      </c>
      <c r="AH2399" t="s">
        <v>1225</v>
      </c>
      <c r="AI2399" t="s">
        <v>1227</v>
      </c>
      <c r="AJ2399" t="s">
        <v>210</v>
      </c>
      <c r="AK2399">
        <v>868733522</v>
      </c>
      <c r="AO2399">
        <v>260001</v>
      </c>
      <c r="BG2399">
        <f t="shared" si="162"/>
        <v>0</v>
      </c>
      <c r="BH2399" s="22">
        <f t="shared" si="163"/>
        <v>-368</v>
      </c>
      <c r="BI2399" s="61" t="s">
        <v>72</v>
      </c>
      <c r="BJ2399" t="e">
        <f>+VLOOKUP(AH2399,Sheet4!A:A,1,FALSE())</f>
        <v>#N/A</v>
      </c>
      <c r="BO2399" s="62">
        <v>107</v>
      </c>
      <c r="BP2399" t="s">
        <v>1228</v>
      </c>
    </row>
    <row r="2400" spans="1:68" ht="12.75" customHeight="1" x14ac:dyDescent="0.3">
      <c r="A2400" s="60">
        <v>46114</v>
      </c>
      <c r="B2400" t="s">
        <v>74</v>
      </c>
      <c r="F2400" s="63">
        <v>78</v>
      </c>
      <c r="G2400">
        <v>39</v>
      </c>
      <c r="H2400">
        <v>110</v>
      </c>
      <c r="I2400">
        <v>110</v>
      </c>
      <c r="J2400" s="22">
        <v>32</v>
      </c>
      <c r="S2400" t="s">
        <v>75</v>
      </c>
      <c r="W2400">
        <v>2601247</v>
      </c>
      <c r="X2400" t="s">
        <v>1225</v>
      </c>
      <c r="Y2400" t="s">
        <v>169</v>
      </c>
      <c r="Z2400" t="s">
        <v>207</v>
      </c>
      <c r="AA2400" t="s">
        <v>1232</v>
      </c>
      <c r="AH2400" t="s">
        <v>1225</v>
      </c>
      <c r="AI2400" t="s">
        <v>1227</v>
      </c>
      <c r="AJ2400" t="s">
        <v>210</v>
      </c>
      <c r="AK2400">
        <v>868733522</v>
      </c>
      <c r="AO2400">
        <v>260001</v>
      </c>
      <c r="BG2400">
        <f t="shared" si="162"/>
        <v>0</v>
      </c>
      <c r="BH2400" s="22">
        <f t="shared" si="163"/>
        <v>-110</v>
      </c>
      <c r="BI2400" s="61" t="s">
        <v>72</v>
      </c>
      <c r="BJ2400" t="e">
        <f>+VLOOKUP(AH2400,Sheet4!A:A,1,FALSE())</f>
        <v>#N/A</v>
      </c>
      <c r="BO2400" s="62">
        <v>32</v>
      </c>
      <c r="BP2400" t="s">
        <v>1228</v>
      </c>
    </row>
    <row r="2401" spans="1:68" ht="12.75" customHeight="1" x14ac:dyDescent="0.3">
      <c r="A2401" s="60">
        <v>46114</v>
      </c>
      <c r="B2401" t="s">
        <v>74</v>
      </c>
      <c r="F2401" s="63">
        <v>37</v>
      </c>
      <c r="G2401">
        <v>18.5</v>
      </c>
      <c r="H2401">
        <v>52</v>
      </c>
      <c r="I2401">
        <v>52</v>
      </c>
      <c r="J2401" s="22">
        <v>15</v>
      </c>
      <c r="S2401" t="s">
        <v>75</v>
      </c>
      <c r="W2401">
        <v>2601247</v>
      </c>
      <c r="X2401" t="s">
        <v>1225</v>
      </c>
      <c r="Y2401" t="s">
        <v>169</v>
      </c>
      <c r="Z2401" t="s">
        <v>207</v>
      </c>
      <c r="AA2401" t="s">
        <v>1233</v>
      </c>
      <c r="AH2401" t="s">
        <v>1225</v>
      </c>
      <c r="AI2401" t="s">
        <v>1227</v>
      </c>
      <c r="AJ2401" t="s">
        <v>210</v>
      </c>
      <c r="AK2401">
        <v>868733522</v>
      </c>
      <c r="AO2401">
        <v>260001</v>
      </c>
      <c r="BG2401">
        <f t="shared" si="162"/>
        <v>0</v>
      </c>
      <c r="BH2401" s="22">
        <f t="shared" si="163"/>
        <v>-52</v>
      </c>
      <c r="BI2401" s="61" t="s">
        <v>72</v>
      </c>
      <c r="BJ2401" t="e">
        <f>+VLOOKUP(AH2401,Sheet4!A:A,1,FALSE())</f>
        <v>#N/A</v>
      </c>
      <c r="BO2401" s="62">
        <v>15</v>
      </c>
      <c r="BP2401" t="s">
        <v>1228</v>
      </c>
    </row>
    <row r="2402" spans="1:68" ht="12.75" customHeight="1" x14ac:dyDescent="0.3">
      <c r="A2402" s="60">
        <v>46114</v>
      </c>
      <c r="B2402" t="s">
        <v>74</v>
      </c>
      <c r="F2402" s="63">
        <v>52</v>
      </c>
      <c r="G2402">
        <v>26</v>
      </c>
      <c r="H2402">
        <v>73</v>
      </c>
      <c r="I2402">
        <v>73</v>
      </c>
      <c r="J2402" s="22">
        <v>21</v>
      </c>
      <c r="S2402" t="s">
        <v>75</v>
      </c>
      <c r="W2402">
        <v>2601247</v>
      </c>
      <c r="X2402" t="s">
        <v>1225</v>
      </c>
      <c r="Y2402" t="s">
        <v>169</v>
      </c>
      <c r="Z2402" t="s">
        <v>207</v>
      </c>
      <c r="AA2402" t="s">
        <v>1234</v>
      </c>
      <c r="AH2402" t="s">
        <v>1225</v>
      </c>
      <c r="AI2402" t="s">
        <v>1227</v>
      </c>
      <c r="AJ2402" t="s">
        <v>210</v>
      </c>
      <c r="AK2402">
        <v>868733522</v>
      </c>
      <c r="AO2402">
        <v>260001</v>
      </c>
      <c r="BG2402">
        <f t="shared" si="162"/>
        <v>0</v>
      </c>
      <c r="BH2402" s="22">
        <f t="shared" si="163"/>
        <v>-73</v>
      </c>
      <c r="BI2402" s="61" t="s">
        <v>72</v>
      </c>
      <c r="BJ2402" t="e">
        <f>+VLOOKUP(AH2402,Sheet4!A:A,1,FALSE())</f>
        <v>#N/A</v>
      </c>
      <c r="BO2402" s="62">
        <v>21</v>
      </c>
      <c r="BP2402" t="s">
        <v>1228</v>
      </c>
    </row>
    <row r="2403" spans="1:68" ht="12.75" customHeight="1" x14ac:dyDescent="0.3">
      <c r="A2403" s="60">
        <v>46114</v>
      </c>
      <c r="B2403" t="s">
        <v>74</v>
      </c>
      <c r="F2403" s="63">
        <v>74</v>
      </c>
      <c r="G2403">
        <v>37</v>
      </c>
      <c r="H2403">
        <v>104</v>
      </c>
      <c r="I2403">
        <v>104</v>
      </c>
      <c r="J2403" s="22">
        <v>30</v>
      </c>
      <c r="S2403" t="s">
        <v>75</v>
      </c>
      <c r="W2403">
        <v>2601247</v>
      </c>
      <c r="X2403" t="s">
        <v>1225</v>
      </c>
      <c r="Y2403" t="s">
        <v>169</v>
      </c>
      <c r="Z2403" t="s">
        <v>207</v>
      </c>
      <c r="AA2403" t="s">
        <v>1235</v>
      </c>
      <c r="AH2403" t="s">
        <v>1225</v>
      </c>
      <c r="AI2403" t="s">
        <v>1227</v>
      </c>
      <c r="AJ2403" t="s">
        <v>210</v>
      </c>
      <c r="AK2403">
        <v>868733522</v>
      </c>
      <c r="AO2403">
        <v>260001</v>
      </c>
      <c r="BG2403">
        <f t="shared" si="162"/>
        <v>0</v>
      </c>
      <c r="BH2403" s="22">
        <f t="shared" si="163"/>
        <v>-104</v>
      </c>
      <c r="BI2403" s="61" t="s">
        <v>72</v>
      </c>
      <c r="BJ2403" t="e">
        <f>+VLOOKUP(AH2403,Sheet4!A:A,1,FALSE())</f>
        <v>#N/A</v>
      </c>
      <c r="BO2403" s="62">
        <v>30</v>
      </c>
      <c r="BP2403" t="s">
        <v>1228</v>
      </c>
    </row>
    <row r="2404" spans="1:68" ht="12.75" customHeight="1" x14ac:dyDescent="0.3">
      <c r="A2404" s="60">
        <v>46114</v>
      </c>
      <c r="B2404" t="s">
        <v>74</v>
      </c>
      <c r="F2404" s="63">
        <v>312</v>
      </c>
      <c r="G2404">
        <v>156</v>
      </c>
      <c r="H2404">
        <v>439</v>
      </c>
      <c r="I2404">
        <v>439</v>
      </c>
      <c r="J2404" s="22">
        <v>127</v>
      </c>
      <c r="S2404" t="s">
        <v>75</v>
      </c>
      <c r="W2404">
        <v>2601247</v>
      </c>
      <c r="X2404" t="s">
        <v>1225</v>
      </c>
      <c r="Y2404" t="s">
        <v>169</v>
      </c>
      <c r="Z2404" t="s">
        <v>207</v>
      </c>
      <c r="AA2404" t="s">
        <v>1236</v>
      </c>
      <c r="AH2404" t="s">
        <v>1225</v>
      </c>
      <c r="AI2404" t="s">
        <v>1227</v>
      </c>
      <c r="AJ2404" t="s">
        <v>210</v>
      </c>
      <c r="AK2404">
        <v>868733522</v>
      </c>
      <c r="AO2404">
        <v>260001</v>
      </c>
      <c r="BG2404">
        <f t="shared" si="162"/>
        <v>0</v>
      </c>
      <c r="BH2404" s="22">
        <f t="shared" si="163"/>
        <v>-439</v>
      </c>
      <c r="BI2404" s="61" t="s">
        <v>72</v>
      </c>
      <c r="BJ2404" t="e">
        <f>+VLOOKUP(AH2404,Sheet4!A:A,1,FALSE())</f>
        <v>#N/A</v>
      </c>
      <c r="BO2404" s="62">
        <v>127</v>
      </c>
      <c r="BP2404" t="s">
        <v>1228</v>
      </c>
    </row>
    <row r="2405" spans="1:68" ht="12.75" customHeight="1" x14ac:dyDescent="0.3">
      <c r="A2405" s="60">
        <v>46114</v>
      </c>
      <c r="B2405" t="s">
        <v>74</v>
      </c>
      <c r="F2405" s="63">
        <v>141</v>
      </c>
      <c r="G2405">
        <v>70.5</v>
      </c>
      <c r="H2405">
        <v>199</v>
      </c>
      <c r="I2405">
        <v>199</v>
      </c>
      <c r="J2405" s="22">
        <v>58</v>
      </c>
      <c r="S2405" t="s">
        <v>75</v>
      </c>
      <c r="W2405">
        <v>2601247</v>
      </c>
      <c r="X2405" t="s">
        <v>1225</v>
      </c>
      <c r="Y2405" t="s">
        <v>169</v>
      </c>
      <c r="Z2405" t="s">
        <v>207</v>
      </c>
      <c r="AA2405" t="s">
        <v>1237</v>
      </c>
      <c r="AH2405" t="s">
        <v>1225</v>
      </c>
      <c r="AI2405" t="s">
        <v>1227</v>
      </c>
      <c r="AJ2405" t="s">
        <v>210</v>
      </c>
      <c r="AK2405">
        <v>868733522</v>
      </c>
      <c r="AO2405">
        <v>260001</v>
      </c>
      <c r="BG2405">
        <f t="shared" si="162"/>
        <v>0</v>
      </c>
      <c r="BH2405" s="22">
        <f t="shared" si="163"/>
        <v>-199</v>
      </c>
      <c r="BI2405" s="61" t="s">
        <v>72</v>
      </c>
      <c r="BJ2405" t="e">
        <f>+VLOOKUP(AH2405,Sheet4!A:A,1,FALSE())</f>
        <v>#N/A</v>
      </c>
      <c r="BO2405" s="62">
        <v>58</v>
      </c>
      <c r="BP2405" t="s">
        <v>1228</v>
      </c>
    </row>
    <row r="2406" spans="1:68" ht="12.75" customHeight="1" x14ac:dyDescent="0.3">
      <c r="A2406" s="60">
        <v>46114</v>
      </c>
      <c r="B2406" t="s">
        <v>76</v>
      </c>
      <c r="F2406">
        <v>5700</v>
      </c>
      <c r="G2406">
        <v>5700</v>
      </c>
      <c r="H2406">
        <v>8020</v>
      </c>
      <c r="I2406">
        <v>8020</v>
      </c>
      <c r="J2406" s="22">
        <v>2320</v>
      </c>
      <c r="S2406" t="s">
        <v>77</v>
      </c>
      <c r="W2406">
        <v>2601247</v>
      </c>
      <c r="X2406" t="s">
        <v>1225</v>
      </c>
      <c r="Y2406" t="s">
        <v>169</v>
      </c>
      <c r="Z2406" t="s">
        <v>207</v>
      </c>
      <c r="AA2406" t="s">
        <v>1226</v>
      </c>
      <c r="AH2406" t="s">
        <v>1225</v>
      </c>
      <c r="AI2406" t="s">
        <v>1227</v>
      </c>
      <c r="AJ2406" t="s">
        <v>210</v>
      </c>
      <c r="AK2406">
        <v>868733522</v>
      </c>
      <c r="AO2406">
        <v>260001</v>
      </c>
      <c r="BG2406">
        <f t="shared" si="162"/>
        <v>0</v>
      </c>
      <c r="BH2406" s="22">
        <f t="shared" si="163"/>
        <v>-8020</v>
      </c>
      <c r="BI2406" s="61" t="s">
        <v>72</v>
      </c>
      <c r="BJ2406" t="e">
        <f>+VLOOKUP(AH2406,Sheet4!A:A,1,FALSE())</f>
        <v>#N/A</v>
      </c>
      <c r="BO2406" s="62">
        <v>2320</v>
      </c>
      <c r="BP2406" t="s">
        <v>1228</v>
      </c>
    </row>
    <row r="2407" spans="1:68" ht="12.75" customHeight="1" x14ac:dyDescent="0.3">
      <c r="A2407" s="60">
        <v>46114</v>
      </c>
      <c r="B2407" t="s">
        <v>76</v>
      </c>
      <c r="F2407">
        <v>1180</v>
      </c>
      <c r="G2407">
        <v>1180</v>
      </c>
      <c r="H2407">
        <v>1660</v>
      </c>
      <c r="I2407">
        <v>1660</v>
      </c>
      <c r="J2407" s="22">
        <v>480</v>
      </c>
      <c r="S2407" t="s">
        <v>77</v>
      </c>
      <c r="W2407">
        <v>2601247</v>
      </c>
      <c r="X2407" t="s">
        <v>1225</v>
      </c>
      <c r="Y2407" t="s">
        <v>169</v>
      </c>
      <c r="Z2407" t="s">
        <v>207</v>
      </c>
      <c r="AA2407" t="s">
        <v>1229</v>
      </c>
      <c r="AH2407" t="s">
        <v>1225</v>
      </c>
      <c r="AI2407" t="s">
        <v>1227</v>
      </c>
      <c r="AJ2407" t="s">
        <v>210</v>
      </c>
      <c r="AK2407">
        <v>868733522</v>
      </c>
      <c r="AO2407">
        <v>260001</v>
      </c>
      <c r="BG2407">
        <f t="shared" si="162"/>
        <v>0</v>
      </c>
      <c r="BH2407" s="22">
        <f t="shared" si="163"/>
        <v>-1660</v>
      </c>
      <c r="BI2407" s="61" t="s">
        <v>72</v>
      </c>
      <c r="BJ2407" t="e">
        <f>+VLOOKUP(AH2407,Sheet4!A:A,1,FALSE())</f>
        <v>#N/A</v>
      </c>
      <c r="BO2407" s="62">
        <v>480</v>
      </c>
      <c r="BP2407" t="s">
        <v>1228</v>
      </c>
    </row>
    <row r="2408" spans="1:68" ht="12.75" customHeight="1" x14ac:dyDescent="0.3">
      <c r="A2408" s="60">
        <v>46114</v>
      </c>
      <c r="B2408" t="s">
        <v>76</v>
      </c>
      <c r="F2408">
        <v>1860</v>
      </c>
      <c r="G2408">
        <v>1860</v>
      </c>
      <c r="H2408">
        <v>2620</v>
      </c>
      <c r="I2408">
        <v>2620</v>
      </c>
      <c r="J2408" s="22">
        <v>760</v>
      </c>
      <c r="S2408" t="s">
        <v>77</v>
      </c>
      <c r="W2408">
        <v>2601247</v>
      </c>
      <c r="X2408" t="s">
        <v>1225</v>
      </c>
      <c r="Y2408" t="s">
        <v>169</v>
      </c>
      <c r="Z2408" t="s">
        <v>207</v>
      </c>
      <c r="AA2408" t="s">
        <v>1230</v>
      </c>
      <c r="AH2408" t="s">
        <v>1225</v>
      </c>
      <c r="AI2408" t="s">
        <v>1227</v>
      </c>
      <c r="AJ2408" t="s">
        <v>210</v>
      </c>
      <c r="AK2408">
        <v>868733522</v>
      </c>
      <c r="AO2408">
        <v>260001</v>
      </c>
      <c r="BG2408">
        <f t="shared" si="162"/>
        <v>0</v>
      </c>
      <c r="BH2408" s="22">
        <f t="shared" si="163"/>
        <v>-2620</v>
      </c>
      <c r="BI2408" s="61" t="s">
        <v>72</v>
      </c>
      <c r="BJ2408" t="e">
        <f>+VLOOKUP(AH2408,Sheet4!A:A,1,FALSE())</f>
        <v>#N/A</v>
      </c>
      <c r="BO2408" s="62">
        <v>760</v>
      </c>
      <c r="BP2408" t="s">
        <v>1228</v>
      </c>
    </row>
    <row r="2409" spans="1:68" ht="12.75" customHeight="1" x14ac:dyDescent="0.3">
      <c r="A2409" s="60">
        <v>46114</v>
      </c>
      <c r="B2409" t="s">
        <v>76</v>
      </c>
      <c r="F2409">
        <v>5220</v>
      </c>
      <c r="G2409">
        <v>5220</v>
      </c>
      <c r="H2409">
        <v>7360</v>
      </c>
      <c r="I2409">
        <v>7360</v>
      </c>
      <c r="J2409" s="22">
        <v>2140</v>
      </c>
      <c r="S2409" t="s">
        <v>77</v>
      </c>
      <c r="W2409">
        <v>2601247</v>
      </c>
      <c r="X2409" t="s">
        <v>1225</v>
      </c>
      <c r="Y2409" t="s">
        <v>169</v>
      </c>
      <c r="Z2409" t="s">
        <v>207</v>
      </c>
      <c r="AA2409" t="s">
        <v>1231</v>
      </c>
      <c r="AH2409" t="s">
        <v>1225</v>
      </c>
      <c r="AI2409" t="s">
        <v>1227</v>
      </c>
      <c r="AJ2409" t="s">
        <v>210</v>
      </c>
      <c r="AK2409">
        <v>868733522</v>
      </c>
      <c r="AO2409">
        <v>260001</v>
      </c>
      <c r="BG2409">
        <f t="shared" si="162"/>
        <v>0</v>
      </c>
      <c r="BH2409" s="22">
        <f t="shared" si="163"/>
        <v>-7360</v>
      </c>
      <c r="BI2409" s="61" t="s">
        <v>72</v>
      </c>
      <c r="BJ2409" t="e">
        <f>+VLOOKUP(AH2409,Sheet4!A:A,1,FALSE())</f>
        <v>#N/A</v>
      </c>
      <c r="BO2409" s="62">
        <v>2140</v>
      </c>
      <c r="BP2409" t="s">
        <v>1228</v>
      </c>
    </row>
    <row r="2410" spans="1:68" ht="12.75" customHeight="1" x14ac:dyDescent="0.3">
      <c r="A2410" s="60">
        <v>46114</v>
      </c>
      <c r="B2410" t="s">
        <v>76</v>
      </c>
      <c r="F2410">
        <v>1560</v>
      </c>
      <c r="G2410">
        <v>1560</v>
      </c>
      <c r="H2410">
        <v>2200</v>
      </c>
      <c r="I2410">
        <v>2200</v>
      </c>
      <c r="J2410" s="22">
        <v>640</v>
      </c>
      <c r="S2410" t="s">
        <v>77</v>
      </c>
      <c r="W2410">
        <v>2601247</v>
      </c>
      <c r="X2410" t="s">
        <v>1225</v>
      </c>
      <c r="Y2410" t="s">
        <v>169</v>
      </c>
      <c r="Z2410" t="s">
        <v>207</v>
      </c>
      <c r="AA2410" t="s">
        <v>1232</v>
      </c>
      <c r="AH2410" t="s">
        <v>1225</v>
      </c>
      <c r="AI2410" t="s">
        <v>1227</v>
      </c>
      <c r="AJ2410" t="s">
        <v>210</v>
      </c>
      <c r="AK2410">
        <v>868733522</v>
      </c>
      <c r="AO2410">
        <v>260001</v>
      </c>
      <c r="BG2410">
        <f t="shared" si="162"/>
        <v>0</v>
      </c>
      <c r="BH2410" s="22">
        <f t="shared" si="163"/>
        <v>-2200</v>
      </c>
      <c r="BI2410" s="61" t="s">
        <v>72</v>
      </c>
      <c r="BJ2410" t="e">
        <f>+VLOOKUP(AH2410,Sheet4!A:A,1,FALSE())</f>
        <v>#N/A</v>
      </c>
      <c r="BO2410" s="62">
        <v>640</v>
      </c>
      <c r="BP2410" t="s">
        <v>1228</v>
      </c>
    </row>
    <row r="2411" spans="1:68" ht="12.75" customHeight="1" x14ac:dyDescent="0.3">
      <c r="A2411" s="60">
        <v>46114</v>
      </c>
      <c r="B2411" t="s">
        <v>76</v>
      </c>
      <c r="F2411">
        <v>740</v>
      </c>
      <c r="G2411">
        <v>740</v>
      </c>
      <c r="H2411">
        <v>1040</v>
      </c>
      <c r="I2411">
        <v>1040</v>
      </c>
      <c r="J2411" s="22">
        <v>300</v>
      </c>
      <c r="S2411" t="s">
        <v>77</v>
      </c>
      <c r="W2411">
        <v>2601247</v>
      </c>
      <c r="X2411" t="s">
        <v>1225</v>
      </c>
      <c r="Y2411" t="s">
        <v>169</v>
      </c>
      <c r="Z2411" t="s">
        <v>207</v>
      </c>
      <c r="AA2411" t="s">
        <v>1233</v>
      </c>
      <c r="AH2411" t="s">
        <v>1225</v>
      </c>
      <c r="AI2411" t="s">
        <v>1227</v>
      </c>
      <c r="AJ2411" t="s">
        <v>210</v>
      </c>
      <c r="AK2411">
        <v>868733522</v>
      </c>
      <c r="AO2411">
        <v>260001</v>
      </c>
      <c r="BG2411">
        <f t="shared" si="162"/>
        <v>0</v>
      </c>
      <c r="BH2411" s="22">
        <f t="shared" si="163"/>
        <v>-1040</v>
      </c>
      <c r="BI2411" s="61" t="s">
        <v>72</v>
      </c>
      <c r="BJ2411" t="e">
        <f>+VLOOKUP(AH2411,Sheet4!A:A,1,FALSE())</f>
        <v>#N/A</v>
      </c>
      <c r="BO2411" s="62">
        <v>300</v>
      </c>
      <c r="BP2411" t="s">
        <v>1228</v>
      </c>
    </row>
    <row r="2412" spans="1:68" ht="12.75" customHeight="1" x14ac:dyDescent="0.3">
      <c r="A2412" s="60">
        <v>46114</v>
      </c>
      <c r="B2412" t="s">
        <v>76</v>
      </c>
      <c r="F2412">
        <v>1040</v>
      </c>
      <c r="G2412">
        <v>1040</v>
      </c>
      <c r="H2412">
        <v>1460</v>
      </c>
      <c r="I2412">
        <v>1460</v>
      </c>
      <c r="J2412" s="22">
        <v>420</v>
      </c>
      <c r="S2412" t="s">
        <v>77</v>
      </c>
      <c r="W2412">
        <v>2601247</v>
      </c>
      <c r="X2412" t="s">
        <v>1225</v>
      </c>
      <c r="Y2412" t="s">
        <v>169</v>
      </c>
      <c r="Z2412" t="s">
        <v>207</v>
      </c>
      <c r="AA2412" t="s">
        <v>1234</v>
      </c>
      <c r="AH2412" t="s">
        <v>1225</v>
      </c>
      <c r="AI2412" t="s">
        <v>1227</v>
      </c>
      <c r="AJ2412" t="s">
        <v>210</v>
      </c>
      <c r="AK2412">
        <v>868733522</v>
      </c>
      <c r="AO2412">
        <v>260001</v>
      </c>
      <c r="BG2412">
        <f t="shared" si="162"/>
        <v>0</v>
      </c>
      <c r="BH2412" s="22">
        <f t="shared" si="163"/>
        <v>-1460</v>
      </c>
      <c r="BI2412" s="61" t="s">
        <v>72</v>
      </c>
      <c r="BJ2412" t="e">
        <f>+VLOOKUP(AH2412,Sheet4!A:A,1,FALSE())</f>
        <v>#N/A</v>
      </c>
      <c r="BO2412" s="62">
        <v>420</v>
      </c>
      <c r="BP2412" t="s">
        <v>1228</v>
      </c>
    </row>
    <row r="2413" spans="1:68" ht="12.75" customHeight="1" x14ac:dyDescent="0.3">
      <c r="A2413" s="60">
        <v>46114</v>
      </c>
      <c r="B2413" t="s">
        <v>76</v>
      </c>
      <c r="F2413">
        <v>1480</v>
      </c>
      <c r="G2413">
        <v>1480</v>
      </c>
      <c r="H2413">
        <v>2080</v>
      </c>
      <c r="I2413">
        <v>2080</v>
      </c>
      <c r="J2413" s="22">
        <v>600</v>
      </c>
      <c r="S2413" t="s">
        <v>77</v>
      </c>
      <c r="W2413">
        <v>2601247</v>
      </c>
      <c r="X2413" t="s">
        <v>1225</v>
      </c>
      <c r="Y2413" t="s">
        <v>169</v>
      </c>
      <c r="Z2413" t="s">
        <v>207</v>
      </c>
      <c r="AA2413" t="s">
        <v>1235</v>
      </c>
      <c r="AH2413" t="s">
        <v>1225</v>
      </c>
      <c r="AI2413" t="s">
        <v>1227</v>
      </c>
      <c r="AJ2413" t="s">
        <v>210</v>
      </c>
      <c r="AK2413">
        <v>868733522</v>
      </c>
      <c r="AO2413">
        <v>260001</v>
      </c>
      <c r="BG2413">
        <f t="shared" si="162"/>
        <v>0</v>
      </c>
      <c r="BH2413" s="22">
        <f t="shared" si="163"/>
        <v>-2080</v>
      </c>
      <c r="BI2413" s="61" t="s">
        <v>72</v>
      </c>
      <c r="BJ2413" t="e">
        <f>+VLOOKUP(AH2413,Sheet4!A:A,1,FALSE())</f>
        <v>#N/A</v>
      </c>
      <c r="BO2413" s="62">
        <v>600</v>
      </c>
      <c r="BP2413" t="s">
        <v>1228</v>
      </c>
    </row>
    <row r="2414" spans="1:68" ht="12.75" customHeight="1" x14ac:dyDescent="0.3">
      <c r="A2414" s="60">
        <v>46114</v>
      </c>
      <c r="B2414" t="s">
        <v>76</v>
      </c>
      <c r="F2414">
        <v>6240</v>
      </c>
      <c r="G2414">
        <v>6240</v>
      </c>
      <c r="H2414">
        <v>8780</v>
      </c>
      <c r="I2414">
        <v>8780</v>
      </c>
      <c r="J2414" s="22">
        <v>2540</v>
      </c>
      <c r="S2414" t="s">
        <v>77</v>
      </c>
      <c r="W2414">
        <v>2601247</v>
      </c>
      <c r="X2414" t="s">
        <v>1225</v>
      </c>
      <c r="Y2414" t="s">
        <v>169</v>
      </c>
      <c r="Z2414" t="s">
        <v>207</v>
      </c>
      <c r="AA2414" t="s">
        <v>1236</v>
      </c>
      <c r="AH2414" t="s">
        <v>1225</v>
      </c>
      <c r="AI2414" t="s">
        <v>1227</v>
      </c>
      <c r="AJ2414" t="s">
        <v>210</v>
      </c>
      <c r="AK2414">
        <v>868733522</v>
      </c>
      <c r="AO2414">
        <v>260001</v>
      </c>
      <c r="BG2414">
        <f t="shared" si="162"/>
        <v>0</v>
      </c>
      <c r="BH2414" s="22">
        <f t="shared" si="163"/>
        <v>-8780</v>
      </c>
      <c r="BI2414" s="61" t="s">
        <v>72</v>
      </c>
      <c r="BJ2414" t="e">
        <f>+VLOOKUP(AH2414,Sheet4!A:A,1,FALSE())</f>
        <v>#N/A</v>
      </c>
      <c r="BO2414" s="62">
        <v>2540</v>
      </c>
      <c r="BP2414" t="s">
        <v>1228</v>
      </c>
    </row>
    <row r="2415" spans="1:68" ht="12.75" customHeight="1" x14ac:dyDescent="0.3">
      <c r="A2415" s="60">
        <v>46114</v>
      </c>
      <c r="B2415" t="s">
        <v>76</v>
      </c>
      <c r="F2415">
        <v>2820</v>
      </c>
      <c r="G2415">
        <v>2820</v>
      </c>
      <c r="H2415">
        <v>3980</v>
      </c>
      <c r="I2415">
        <v>3980</v>
      </c>
      <c r="J2415" s="22">
        <v>1160</v>
      </c>
      <c r="S2415" t="s">
        <v>77</v>
      </c>
      <c r="W2415">
        <v>2601247</v>
      </c>
      <c r="X2415" t="s">
        <v>1225</v>
      </c>
      <c r="Y2415" t="s">
        <v>169</v>
      </c>
      <c r="Z2415" t="s">
        <v>207</v>
      </c>
      <c r="AA2415" t="s">
        <v>1237</v>
      </c>
      <c r="AH2415" t="s">
        <v>1225</v>
      </c>
      <c r="AI2415" t="s">
        <v>1227</v>
      </c>
      <c r="AJ2415" t="s">
        <v>210</v>
      </c>
      <c r="AK2415">
        <v>868733522</v>
      </c>
      <c r="AO2415">
        <v>260001</v>
      </c>
      <c r="BG2415">
        <f t="shared" si="162"/>
        <v>0</v>
      </c>
      <c r="BH2415" s="22">
        <f t="shared" si="163"/>
        <v>-3980</v>
      </c>
      <c r="BI2415" s="61" t="s">
        <v>72</v>
      </c>
      <c r="BJ2415" t="e">
        <f>+VLOOKUP(AH2415,Sheet4!A:A,1,FALSE())</f>
        <v>#N/A</v>
      </c>
      <c r="BO2415" s="62">
        <v>1160</v>
      </c>
      <c r="BP2415" t="s">
        <v>1228</v>
      </c>
    </row>
    <row r="2416" spans="1:68" ht="12.75" customHeight="1" x14ac:dyDescent="0.3">
      <c r="A2416" s="60">
        <v>46114</v>
      </c>
      <c r="B2416" t="s">
        <v>78</v>
      </c>
      <c r="F2416" s="63">
        <v>285</v>
      </c>
      <c r="G2416">
        <v>142.5</v>
      </c>
      <c r="H2416">
        <v>401</v>
      </c>
      <c r="I2416">
        <v>401</v>
      </c>
      <c r="J2416" s="22">
        <v>116</v>
      </c>
      <c r="S2416" t="s">
        <v>79</v>
      </c>
      <c r="W2416">
        <v>2601247</v>
      </c>
      <c r="X2416" t="s">
        <v>1225</v>
      </c>
      <c r="Y2416" t="s">
        <v>169</v>
      </c>
      <c r="Z2416" t="s">
        <v>207</v>
      </c>
      <c r="AA2416" t="s">
        <v>1226</v>
      </c>
      <c r="AH2416" t="s">
        <v>1225</v>
      </c>
      <c r="AI2416" t="s">
        <v>1227</v>
      </c>
      <c r="AJ2416" t="s">
        <v>210</v>
      </c>
      <c r="AK2416">
        <v>868733522</v>
      </c>
      <c r="AO2416">
        <v>260001</v>
      </c>
      <c r="BG2416">
        <f t="shared" si="162"/>
        <v>0</v>
      </c>
      <c r="BH2416" s="22">
        <f t="shared" si="163"/>
        <v>-401</v>
      </c>
      <c r="BI2416" s="61" t="s">
        <v>72</v>
      </c>
      <c r="BJ2416" t="e">
        <f>+VLOOKUP(AH2416,Sheet4!A:A,1,FALSE())</f>
        <v>#N/A</v>
      </c>
      <c r="BO2416" s="62">
        <v>116</v>
      </c>
      <c r="BP2416" t="s">
        <v>1228</v>
      </c>
    </row>
    <row r="2417" spans="1:68" ht="12.75" customHeight="1" x14ac:dyDescent="0.3">
      <c r="A2417" s="60">
        <v>46114</v>
      </c>
      <c r="B2417" t="s">
        <v>78</v>
      </c>
      <c r="F2417" s="63">
        <v>59</v>
      </c>
      <c r="G2417">
        <v>29.5</v>
      </c>
      <c r="H2417">
        <v>83</v>
      </c>
      <c r="I2417">
        <v>83</v>
      </c>
      <c r="J2417" s="22">
        <v>24</v>
      </c>
      <c r="S2417" t="s">
        <v>79</v>
      </c>
      <c r="W2417">
        <v>2601247</v>
      </c>
      <c r="X2417" t="s">
        <v>1225</v>
      </c>
      <c r="Y2417" t="s">
        <v>169</v>
      </c>
      <c r="Z2417" t="s">
        <v>207</v>
      </c>
      <c r="AA2417" t="s">
        <v>1229</v>
      </c>
      <c r="AH2417" t="s">
        <v>1225</v>
      </c>
      <c r="AI2417" t="s">
        <v>1227</v>
      </c>
      <c r="AJ2417" t="s">
        <v>210</v>
      </c>
      <c r="AK2417">
        <v>868733522</v>
      </c>
      <c r="AO2417">
        <v>260001</v>
      </c>
      <c r="BG2417">
        <f t="shared" si="162"/>
        <v>0</v>
      </c>
      <c r="BH2417" s="22">
        <f t="shared" si="163"/>
        <v>-83</v>
      </c>
      <c r="BI2417" s="61" t="s">
        <v>72</v>
      </c>
      <c r="BJ2417" t="e">
        <f>+VLOOKUP(AH2417,Sheet4!A:A,1,FALSE())</f>
        <v>#N/A</v>
      </c>
      <c r="BO2417" s="62">
        <v>24</v>
      </c>
      <c r="BP2417" t="s">
        <v>1228</v>
      </c>
    </row>
    <row r="2418" spans="1:68" ht="12.75" customHeight="1" x14ac:dyDescent="0.3">
      <c r="A2418" s="60">
        <v>46114</v>
      </c>
      <c r="B2418" t="s">
        <v>78</v>
      </c>
      <c r="F2418" s="63">
        <v>93</v>
      </c>
      <c r="G2418">
        <v>46.5</v>
      </c>
      <c r="H2418">
        <v>131</v>
      </c>
      <c r="I2418">
        <v>131</v>
      </c>
      <c r="J2418" s="22">
        <v>38</v>
      </c>
      <c r="S2418" t="s">
        <v>79</v>
      </c>
      <c r="W2418">
        <v>2601247</v>
      </c>
      <c r="X2418" t="s">
        <v>1225</v>
      </c>
      <c r="Y2418" t="s">
        <v>169</v>
      </c>
      <c r="Z2418" t="s">
        <v>207</v>
      </c>
      <c r="AA2418" t="s">
        <v>1230</v>
      </c>
      <c r="AH2418" t="s">
        <v>1225</v>
      </c>
      <c r="AI2418" t="s">
        <v>1227</v>
      </c>
      <c r="AJ2418" t="s">
        <v>210</v>
      </c>
      <c r="AK2418">
        <v>868733522</v>
      </c>
      <c r="AO2418">
        <v>260001</v>
      </c>
      <c r="BG2418">
        <f t="shared" si="162"/>
        <v>0</v>
      </c>
      <c r="BH2418" s="22">
        <f t="shared" si="163"/>
        <v>-131</v>
      </c>
      <c r="BI2418" s="61" t="s">
        <v>72</v>
      </c>
      <c r="BJ2418" t="e">
        <f>+VLOOKUP(AH2418,Sheet4!A:A,1,FALSE())</f>
        <v>#N/A</v>
      </c>
      <c r="BO2418" s="62">
        <v>38</v>
      </c>
      <c r="BP2418" t="s">
        <v>1228</v>
      </c>
    </row>
    <row r="2419" spans="1:68" ht="12.75" customHeight="1" x14ac:dyDescent="0.3">
      <c r="A2419" s="60">
        <v>46114</v>
      </c>
      <c r="B2419" t="s">
        <v>78</v>
      </c>
      <c r="F2419" s="63">
        <v>261</v>
      </c>
      <c r="G2419">
        <v>130.5</v>
      </c>
      <c r="H2419">
        <v>368</v>
      </c>
      <c r="I2419">
        <v>368</v>
      </c>
      <c r="J2419" s="22">
        <v>107</v>
      </c>
      <c r="S2419" t="s">
        <v>79</v>
      </c>
      <c r="W2419">
        <v>2601247</v>
      </c>
      <c r="X2419" t="s">
        <v>1225</v>
      </c>
      <c r="Y2419" t="s">
        <v>169</v>
      </c>
      <c r="Z2419" t="s">
        <v>207</v>
      </c>
      <c r="AA2419" t="s">
        <v>1231</v>
      </c>
      <c r="AH2419" t="s">
        <v>1225</v>
      </c>
      <c r="AI2419" t="s">
        <v>1227</v>
      </c>
      <c r="AJ2419" t="s">
        <v>210</v>
      </c>
      <c r="AK2419">
        <v>868733522</v>
      </c>
      <c r="AO2419">
        <v>260001</v>
      </c>
      <c r="BG2419">
        <f t="shared" si="162"/>
        <v>0</v>
      </c>
      <c r="BH2419" s="22">
        <f t="shared" si="163"/>
        <v>-368</v>
      </c>
      <c r="BI2419" s="61" t="s">
        <v>72</v>
      </c>
      <c r="BJ2419" t="e">
        <f>+VLOOKUP(AH2419,Sheet4!A:A,1,FALSE())</f>
        <v>#N/A</v>
      </c>
      <c r="BO2419" s="62">
        <v>107</v>
      </c>
      <c r="BP2419" t="s">
        <v>1228</v>
      </c>
    </row>
    <row r="2420" spans="1:68" ht="12.75" customHeight="1" x14ac:dyDescent="0.3">
      <c r="A2420" s="60">
        <v>46114</v>
      </c>
      <c r="B2420" t="s">
        <v>78</v>
      </c>
      <c r="F2420" s="63">
        <v>78</v>
      </c>
      <c r="G2420">
        <v>39</v>
      </c>
      <c r="H2420">
        <v>110</v>
      </c>
      <c r="I2420">
        <v>110</v>
      </c>
      <c r="J2420" s="22">
        <v>32</v>
      </c>
      <c r="S2420" t="s">
        <v>79</v>
      </c>
      <c r="W2420">
        <v>2601247</v>
      </c>
      <c r="X2420" t="s">
        <v>1225</v>
      </c>
      <c r="Y2420" t="s">
        <v>169</v>
      </c>
      <c r="Z2420" t="s">
        <v>207</v>
      </c>
      <c r="AA2420" t="s">
        <v>1232</v>
      </c>
      <c r="AH2420" t="s">
        <v>1225</v>
      </c>
      <c r="AI2420" t="s">
        <v>1227</v>
      </c>
      <c r="AJ2420" t="s">
        <v>210</v>
      </c>
      <c r="AK2420">
        <v>868733522</v>
      </c>
      <c r="AO2420">
        <v>260001</v>
      </c>
      <c r="BG2420">
        <f t="shared" si="162"/>
        <v>0</v>
      </c>
      <c r="BH2420" s="22">
        <f t="shared" si="163"/>
        <v>-110</v>
      </c>
      <c r="BI2420" s="61" t="s">
        <v>72</v>
      </c>
      <c r="BJ2420" t="e">
        <f>+VLOOKUP(AH2420,Sheet4!A:A,1,FALSE())</f>
        <v>#N/A</v>
      </c>
      <c r="BO2420" s="62">
        <v>32</v>
      </c>
      <c r="BP2420" t="s">
        <v>1228</v>
      </c>
    </row>
    <row r="2421" spans="1:68" ht="12.75" customHeight="1" x14ac:dyDescent="0.3">
      <c r="A2421" s="60">
        <v>46114</v>
      </c>
      <c r="B2421" t="s">
        <v>78</v>
      </c>
      <c r="F2421" s="63">
        <v>37</v>
      </c>
      <c r="G2421">
        <v>18.5</v>
      </c>
      <c r="H2421">
        <v>52</v>
      </c>
      <c r="I2421">
        <v>52</v>
      </c>
      <c r="J2421" s="22">
        <v>15</v>
      </c>
      <c r="S2421" t="s">
        <v>79</v>
      </c>
      <c r="W2421">
        <v>2601247</v>
      </c>
      <c r="X2421" t="s">
        <v>1225</v>
      </c>
      <c r="Y2421" t="s">
        <v>169</v>
      </c>
      <c r="Z2421" t="s">
        <v>207</v>
      </c>
      <c r="AA2421" t="s">
        <v>1233</v>
      </c>
      <c r="AH2421" t="s">
        <v>1225</v>
      </c>
      <c r="AI2421" t="s">
        <v>1227</v>
      </c>
      <c r="AJ2421" t="s">
        <v>210</v>
      </c>
      <c r="AK2421">
        <v>868733522</v>
      </c>
      <c r="AO2421">
        <v>260001</v>
      </c>
      <c r="BG2421">
        <f t="shared" si="162"/>
        <v>0</v>
      </c>
      <c r="BH2421" s="22">
        <f t="shared" si="163"/>
        <v>-52</v>
      </c>
      <c r="BI2421" s="61" t="s">
        <v>72</v>
      </c>
      <c r="BJ2421" t="e">
        <f>+VLOOKUP(AH2421,Sheet4!A:A,1,FALSE())</f>
        <v>#N/A</v>
      </c>
      <c r="BO2421" s="62">
        <v>15</v>
      </c>
      <c r="BP2421" t="s">
        <v>1228</v>
      </c>
    </row>
    <row r="2422" spans="1:68" ht="12.75" customHeight="1" x14ac:dyDescent="0.3">
      <c r="A2422" s="60">
        <v>46114</v>
      </c>
      <c r="B2422" t="s">
        <v>78</v>
      </c>
      <c r="F2422" s="63">
        <v>52</v>
      </c>
      <c r="G2422">
        <v>26</v>
      </c>
      <c r="H2422">
        <v>73</v>
      </c>
      <c r="I2422">
        <v>73</v>
      </c>
      <c r="J2422" s="22">
        <v>21</v>
      </c>
      <c r="S2422" t="s">
        <v>79</v>
      </c>
      <c r="W2422">
        <v>2601247</v>
      </c>
      <c r="X2422" t="s">
        <v>1225</v>
      </c>
      <c r="Y2422" t="s">
        <v>169</v>
      </c>
      <c r="Z2422" t="s">
        <v>207</v>
      </c>
      <c r="AA2422" t="s">
        <v>1234</v>
      </c>
      <c r="AH2422" t="s">
        <v>1225</v>
      </c>
      <c r="AI2422" t="s">
        <v>1227</v>
      </c>
      <c r="AJ2422" t="s">
        <v>210</v>
      </c>
      <c r="AK2422">
        <v>868733522</v>
      </c>
      <c r="AO2422">
        <v>260001</v>
      </c>
      <c r="BG2422">
        <f t="shared" si="162"/>
        <v>0</v>
      </c>
      <c r="BH2422" s="22">
        <f t="shared" si="163"/>
        <v>-73</v>
      </c>
      <c r="BI2422" s="61" t="s">
        <v>72</v>
      </c>
      <c r="BJ2422" t="e">
        <f>+VLOOKUP(AH2422,Sheet4!A:A,1,FALSE())</f>
        <v>#N/A</v>
      </c>
      <c r="BO2422" s="62">
        <v>21</v>
      </c>
      <c r="BP2422" t="s">
        <v>1228</v>
      </c>
    </row>
    <row r="2423" spans="1:68" ht="12.75" customHeight="1" x14ac:dyDescent="0.3">
      <c r="A2423" s="60">
        <v>46114</v>
      </c>
      <c r="B2423" t="s">
        <v>78</v>
      </c>
      <c r="F2423" s="63">
        <v>74</v>
      </c>
      <c r="G2423">
        <v>37</v>
      </c>
      <c r="H2423">
        <v>104</v>
      </c>
      <c r="I2423">
        <v>104</v>
      </c>
      <c r="J2423" s="22">
        <v>30</v>
      </c>
      <c r="S2423" t="s">
        <v>79</v>
      </c>
      <c r="W2423">
        <v>2601247</v>
      </c>
      <c r="X2423" t="s">
        <v>1225</v>
      </c>
      <c r="Y2423" t="s">
        <v>169</v>
      </c>
      <c r="Z2423" t="s">
        <v>207</v>
      </c>
      <c r="AA2423" t="s">
        <v>1235</v>
      </c>
      <c r="AH2423" t="s">
        <v>1225</v>
      </c>
      <c r="AI2423" t="s">
        <v>1227</v>
      </c>
      <c r="AJ2423" t="s">
        <v>210</v>
      </c>
      <c r="AK2423">
        <v>868733522</v>
      </c>
      <c r="AO2423">
        <v>260001</v>
      </c>
      <c r="BG2423">
        <f t="shared" si="162"/>
        <v>0</v>
      </c>
      <c r="BH2423" s="22">
        <f t="shared" si="163"/>
        <v>-104</v>
      </c>
      <c r="BI2423" s="61" t="s">
        <v>72</v>
      </c>
      <c r="BJ2423" t="e">
        <f>+VLOOKUP(AH2423,Sheet4!A:A,1,FALSE())</f>
        <v>#N/A</v>
      </c>
      <c r="BO2423" s="62">
        <v>30</v>
      </c>
      <c r="BP2423" t="s">
        <v>1228</v>
      </c>
    </row>
    <row r="2424" spans="1:68" ht="12.75" customHeight="1" x14ac:dyDescent="0.3">
      <c r="A2424" s="60">
        <v>46114</v>
      </c>
      <c r="B2424" t="s">
        <v>78</v>
      </c>
      <c r="F2424" s="63">
        <v>312</v>
      </c>
      <c r="G2424">
        <v>156</v>
      </c>
      <c r="H2424">
        <v>439</v>
      </c>
      <c r="I2424">
        <v>439</v>
      </c>
      <c r="J2424" s="22">
        <v>127</v>
      </c>
      <c r="S2424" t="s">
        <v>79</v>
      </c>
      <c r="W2424">
        <v>2601247</v>
      </c>
      <c r="X2424" t="s">
        <v>1225</v>
      </c>
      <c r="Y2424" t="s">
        <v>169</v>
      </c>
      <c r="Z2424" t="s">
        <v>207</v>
      </c>
      <c r="AA2424" t="s">
        <v>1236</v>
      </c>
      <c r="AH2424" t="s">
        <v>1225</v>
      </c>
      <c r="AI2424" t="s">
        <v>1227</v>
      </c>
      <c r="AJ2424" t="s">
        <v>210</v>
      </c>
      <c r="AK2424">
        <v>868733522</v>
      </c>
      <c r="AO2424">
        <v>260001</v>
      </c>
      <c r="BG2424">
        <f t="shared" si="162"/>
        <v>0</v>
      </c>
      <c r="BH2424" s="22">
        <f t="shared" si="163"/>
        <v>-439</v>
      </c>
      <c r="BI2424" s="61" t="s">
        <v>72</v>
      </c>
      <c r="BJ2424" t="e">
        <f>+VLOOKUP(AH2424,Sheet4!A:A,1,FALSE())</f>
        <v>#N/A</v>
      </c>
      <c r="BO2424" s="62">
        <v>127</v>
      </c>
      <c r="BP2424" t="s">
        <v>1228</v>
      </c>
    </row>
    <row r="2425" spans="1:68" ht="12.75" customHeight="1" x14ac:dyDescent="0.3">
      <c r="A2425" s="60">
        <v>46114</v>
      </c>
      <c r="B2425" t="s">
        <v>78</v>
      </c>
      <c r="F2425" s="63">
        <v>141</v>
      </c>
      <c r="G2425">
        <v>70.5</v>
      </c>
      <c r="H2425">
        <v>199</v>
      </c>
      <c r="I2425">
        <v>199</v>
      </c>
      <c r="J2425" s="22">
        <v>58</v>
      </c>
      <c r="S2425" t="s">
        <v>79</v>
      </c>
      <c r="W2425">
        <v>2601247</v>
      </c>
      <c r="X2425" t="s">
        <v>1225</v>
      </c>
      <c r="Y2425" t="s">
        <v>169</v>
      </c>
      <c r="Z2425" t="s">
        <v>207</v>
      </c>
      <c r="AA2425" t="s">
        <v>1237</v>
      </c>
      <c r="AH2425" t="s">
        <v>1225</v>
      </c>
      <c r="AI2425" t="s">
        <v>1227</v>
      </c>
      <c r="AJ2425" t="s">
        <v>210</v>
      </c>
      <c r="AK2425">
        <v>868733522</v>
      </c>
      <c r="AO2425">
        <v>260001</v>
      </c>
      <c r="BG2425">
        <f t="shared" si="162"/>
        <v>0</v>
      </c>
      <c r="BH2425" s="22">
        <f t="shared" si="163"/>
        <v>-199</v>
      </c>
      <c r="BI2425" s="61" t="s">
        <v>72</v>
      </c>
      <c r="BJ2425" t="e">
        <f>+VLOOKUP(AH2425,Sheet4!A:A,1,FALSE())</f>
        <v>#N/A</v>
      </c>
      <c r="BO2425" s="62">
        <v>58</v>
      </c>
      <c r="BP2425" t="s">
        <v>1228</v>
      </c>
    </row>
    <row r="2426" spans="1:68" ht="12.75" customHeight="1" x14ac:dyDescent="0.3">
      <c r="A2426" s="60">
        <v>46114</v>
      </c>
      <c r="B2426" t="s">
        <v>80</v>
      </c>
      <c r="F2426">
        <v>3562.5</v>
      </c>
      <c r="G2426">
        <v>3562.5</v>
      </c>
      <c r="H2426">
        <v>5012.5</v>
      </c>
      <c r="I2426">
        <v>5012.5</v>
      </c>
      <c r="J2426" s="22">
        <v>1450</v>
      </c>
      <c r="S2426" t="s">
        <v>81</v>
      </c>
      <c r="W2426">
        <v>2601247</v>
      </c>
      <c r="X2426" t="s">
        <v>1225</v>
      </c>
      <c r="Y2426" t="s">
        <v>169</v>
      </c>
      <c r="Z2426" t="s">
        <v>207</v>
      </c>
      <c r="AA2426" t="s">
        <v>1226</v>
      </c>
      <c r="AH2426" t="s">
        <v>1225</v>
      </c>
      <c r="AI2426" t="s">
        <v>1227</v>
      </c>
      <c r="AJ2426" t="s">
        <v>210</v>
      </c>
      <c r="AK2426">
        <v>868733522</v>
      </c>
      <c r="AO2426">
        <v>260001</v>
      </c>
      <c r="BE2426" s="64">
        <v>3562</v>
      </c>
      <c r="BG2426">
        <f t="shared" si="162"/>
        <v>3562</v>
      </c>
      <c r="BH2426" s="22">
        <f t="shared" si="163"/>
        <v>-1450.5</v>
      </c>
      <c r="BI2426" s="65" t="s">
        <v>100</v>
      </c>
      <c r="BJ2426" t="e">
        <f>+VLOOKUP(AH2426,Sheet4!A:A,1,FALSE())</f>
        <v>#N/A</v>
      </c>
      <c r="BO2426" s="62">
        <v>1450</v>
      </c>
      <c r="BP2426" t="s">
        <v>1228</v>
      </c>
    </row>
    <row r="2427" spans="1:68" ht="12.75" customHeight="1" x14ac:dyDescent="0.3">
      <c r="A2427" s="60">
        <v>46114</v>
      </c>
      <c r="B2427" t="s">
        <v>80</v>
      </c>
      <c r="F2427">
        <v>737.5</v>
      </c>
      <c r="G2427">
        <v>737.5</v>
      </c>
      <c r="H2427">
        <v>1037.5</v>
      </c>
      <c r="I2427">
        <v>1037.5</v>
      </c>
      <c r="J2427" s="22">
        <v>300</v>
      </c>
      <c r="S2427" t="s">
        <v>81</v>
      </c>
      <c r="W2427">
        <v>2601247</v>
      </c>
      <c r="X2427" t="s">
        <v>1225</v>
      </c>
      <c r="Y2427" t="s">
        <v>169</v>
      </c>
      <c r="Z2427" t="s">
        <v>207</v>
      </c>
      <c r="AA2427" t="s">
        <v>1229</v>
      </c>
      <c r="AH2427" t="s">
        <v>1225</v>
      </c>
      <c r="AI2427" t="s">
        <v>1227</v>
      </c>
      <c r="AJ2427" t="s">
        <v>210</v>
      </c>
      <c r="AK2427">
        <v>868733522</v>
      </c>
      <c r="AO2427">
        <v>260001</v>
      </c>
      <c r="BE2427" s="64">
        <v>738</v>
      </c>
      <c r="BG2427">
        <f t="shared" si="162"/>
        <v>738</v>
      </c>
      <c r="BH2427" s="22">
        <f t="shared" si="163"/>
        <v>-299.5</v>
      </c>
      <c r="BI2427" s="65" t="s">
        <v>100</v>
      </c>
      <c r="BJ2427" t="e">
        <f>+VLOOKUP(AH2427,Sheet4!A:A,1,FALSE())</f>
        <v>#N/A</v>
      </c>
      <c r="BO2427" s="62">
        <v>300</v>
      </c>
      <c r="BP2427" t="s">
        <v>1228</v>
      </c>
    </row>
    <row r="2428" spans="1:68" ht="12.75" customHeight="1" x14ac:dyDescent="0.3">
      <c r="A2428" s="60">
        <v>46114</v>
      </c>
      <c r="B2428" t="s">
        <v>80</v>
      </c>
      <c r="F2428">
        <v>1162.5</v>
      </c>
      <c r="G2428">
        <v>1162.5</v>
      </c>
      <c r="H2428">
        <v>1637.5</v>
      </c>
      <c r="I2428">
        <v>1637.5</v>
      </c>
      <c r="J2428" s="22">
        <v>475</v>
      </c>
      <c r="S2428" t="s">
        <v>81</v>
      </c>
      <c r="W2428">
        <v>2601247</v>
      </c>
      <c r="X2428" t="s">
        <v>1225</v>
      </c>
      <c r="Y2428" t="s">
        <v>169</v>
      </c>
      <c r="Z2428" t="s">
        <v>207</v>
      </c>
      <c r="AA2428" t="s">
        <v>1230</v>
      </c>
      <c r="AH2428" t="s">
        <v>1225</v>
      </c>
      <c r="AI2428" t="s">
        <v>1227</v>
      </c>
      <c r="AJ2428" t="s">
        <v>210</v>
      </c>
      <c r="AK2428">
        <v>868733522</v>
      </c>
      <c r="AO2428">
        <v>260001</v>
      </c>
      <c r="BD2428" s="64">
        <v>1162</v>
      </c>
      <c r="BG2428">
        <f t="shared" si="162"/>
        <v>1162</v>
      </c>
      <c r="BH2428" s="22">
        <f t="shared" si="163"/>
        <v>-475.5</v>
      </c>
      <c r="BI2428" s="67" t="s">
        <v>100</v>
      </c>
      <c r="BJ2428" t="e">
        <f>+VLOOKUP(AH2428,Sheet4!A:A,1,FALSE())</f>
        <v>#N/A</v>
      </c>
      <c r="BO2428" s="62">
        <v>475</v>
      </c>
      <c r="BP2428" t="s">
        <v>1228</v>
      </c>
    </row>
    <row r="2429" spans="1:68" ht="12.75" customHeight="1" x14ac:dyDescent="0.3">
      <c r="A2429" s="60">
        <v>46114</v>
      </c>
      <c r="B2429" t="s">
        <v>80</v>
      </c>
      <c r="F2429">
        <v>3262.5</v>
      </c>
      <c r="G2429">
        <v>3262.5</v>
      </c>
      <c r="H2429">
        <v>4600</v>
      </c>
      <c r="I2429">
        <v>4600</v>
      </c>
      <c r="J2429" s="22">
        <v>1337.5</v>
      </c>
      <c r="S2429" t="s">
        <v>81</v>
      </c>
      <c r="W2429">
        <v>2601247</v>
      </c>
      <c r="X2429" t="s">
        <v>1225</v>
      </c>
      <c r="Y2429" t="s">
        <v>169</v>
      </c>
      <c r="Z2429" t="s">
        <v>207</v>
      </c>
      <c r="AA2429" t="s">
        <v>1231</v>
      </c>
      <c r="AH2429" t="s">
        <v>1225</v>
      </c>
      <c r="AI2429" t="s">
        <v>1227</v>
      </c>
      <c r="AJ2429" t="s">
        <v>210</v>
      </c>
      <c r="AK2429">
        <v>868733522</v>
      </c>
      <c r="AO2429">
        <v>260001</v>
      </c>
      <c r="BE2429" s="64">
        <v>3262</v>
      </c>
      <c r="BG2429">
        <f t="shared" si="162"/>
        <v>3262</v>
      </c>
      <c r="BH2429" s="22">
        <f t="shared" si="163"/>
        <v>-1338</v>
      </c>
      <c r="BI2429" s="65" t="s">
        <v>100</v>
      </c>
      <c r="BJ2429" t="e">
        <f>+VLOOKUP(AH2429,Sheet4!A:A,1,FALSE())</f>
        <v>#N/A</v>
      </c>
      <c r="BO2429" s="62">
        <v>1337.5</v>
      </c>
      <c r="BP2429" t="s">
        <v>1228</v>
      </c>
    </row>
    <row r="2430" spans="1:68" ht="12.75" customHeight="1" x14ac:dyDescent="0.3">
      <c r="A2430" s="60">
        <v>46114</v>
      </c>
      <c r="B2430" t="s">
        <v>80</v>
      </c>
      <c r="F2430">
        <v>975</v>
      </c>
      <c r="G2430">
        <v>975</v>
      </c>
      <c r="H2430">
        <v>1375</v>
      </c>
      <c r="I2430">
        <v>1375</v>
      </c>
      <c r="J2430" s="22">
        <v>400</v>
      </c>
      <c r="S2430" t="s">
        <v>81</v>
      </c>
      <c r="W2430">
        <v>2601247</v>
      </c>
      <c r="X2430" t="s">
        <v>1225</v>
      </c>
      <c r="Y2430" t="s">
        <v>169</v>
      </c>
      <c r="Z2430" t="s">
        <v>207</v>
      </c>
      <c r="AA2430" t="s">
        <v>1232</v>
      </c>
      <c r="AH2430" t="s">
        <v>1225</v>
      </c>
      <c r="AI2430" t="s">
        <v>1227</v>
      </c>
      <c r="AJ2430" t="s">
        <v>210</v>
      </c>
      <c r="AK2430">
        <v>868733522</v>
      </c>
      <c r="AO2430">
        <v>260001</v>
      </c>
      <c r="BE2430" s="64">
        <v>975</v>
      </c>
      <c r="BG2430">
        <f t="shared" si="162"/>
        <v>975</v>
      </c>
      <c r="BH2430" s="22">
        <f t="shared" si="163"/>
        <v>-400</v>
      </c>
      <c r="BI2430" s="65" t="s">
        <v>100</v>
      </c>
      <c r="BJ2430" t="e">
        <f>+VLOOKUP(AH2430,Sheet4!A:A,1,FALSE())</f>
        <v>#N/A</v>
      </c>
      <c r="BO2430" s="62">
        <v>400</v>
      </c>
      <c r="BP2430" t="s">
        <v>1228</v>
      </c>
    </row>
    <row r="2431" spans="1:68" ht="12.75" customHeight="1" x14ac:dyDescent="0.3">
      <c r="A2431" s="60">
        <v>46114</v>
      </c>
      <c r="B2431" t="s">
        <v>80</v>
      </c>
      <c r="F2431">
        <v>462.5</v>
      </c>
      <c r="G2431">
        <v>462.5</v>
      </c>
      <c r="H2431">
        <v>650</v>
      </c>
      <c r="I2431">
        <v>650</v>
      </c>
      <c r="J2431" s="22">
        <v>187.5</v>
      </c>
      <c r="S2431" t="s">
        <v>81</v>
      </c>
      <c r="W2431">
        <v>2601247</v>
      </c>
      <c r="X2431" t="s">
        <v>1225</v>
      </c>
      <c r="Y2431" t="s">
        <v>169</v>
      </c>
      <c r="Z2431" t="s">
        <v>207</v>
      </c>
      <c r="AA2431" t="s">
        <v>1233</v>
      </c>
      <c r="AH2431" t="s">
        <v>1225</v>
      </c>
      <c r="AI2431" t="s">
        <v>1227</v>
      </c>
      <c r="AJ2431" t="s">
        <v>210</v>
      </c>
      <c r="AK2431">
        <v>868733522</v>
      </c>
      <c r="AO2431">
        <v>260001</v>
      </c>
      <c r="BE2431" s="64">
        <v>462</v>
      </c>
      <c r="BG2431">
        <f t="shared" si="162"/>
        <v>462</v>
      </c>
      <c r="BH2431" s="22">
        <f t="shared" si="163"/>
        <v>-188</v>
      </c>
      <c r="BI2431" s="65" t="s">
        <v>100</v>
      </c>
      <c r="BJ2431" t="e">
        <f>+VLOOKUP(AH2431,Sheet4!A:A,1,FALSE())</f>
        <v>#N/A</v>
      </c>
      <c r="BO2431" s="62">
        <v>187.5</v>
      </c>
      <c r="BP2431" t="s">
        <v>1228</v>
      </c>
    </row>
    <row r="2432" spans="1:68" ht="12.75" customHeight="1" x14ac:dyDescent="0.3">
      <c r="A2432" s="60">
        <v>46114</v>
      </c>
      <c r="B2432" t="s">
        <v>80</v>
      </c>
      <c r="F2432">
        <v>650</v>
      </c>
      <c r="G2432">
        <v>650</v>
      </c>
      <c r="H2432">
        <v>912.5</v>
      </c>
      <c r="I2432">
        <v>912.5</v>
      </c>
      <c r="J2432" s="22">
        <v>262.5</v>
      </c>
      <c r="S2432" t="s">
        <v>81</v>
      </c>
      <c r="W2432">
        <v>2601247</v>
      </c>
      <c r="X2432" t="s">
        <v>1225</v>
      </c>
      <c r="Y2432" t="s">
        <v>169</v>
      </c>
      <c r="Z2432" t="s">
        <v>207</v>
      </c>
      <c r="AA2432" t="s">
        <v>1234</v>
      </c>
      <c r="AH2432" t="s">
        <v>1225</v>
      </c>
      <c r="AI2432" t="s">
        <v>1227</v>
      </c>
      <c r="AJ2432" t="s">
        <v>210</v>
      </c>
      <c r="AK2432">
        <v>868733522</v>
      </c>
      <c r="AO2432">
        <v>260001</v>
      </c>
      <c r="BE2432" s="64">
        <v>650</v>
      </c>
      <c r="BG2432">
        <f t="shared" si="162"/>
        <v>650</v>
      </c>
      <c r="BH2432" s="22">
        <f t="shared" si="163"/>
        <v>-262.5</v>
      </c>
      <c r="BI2432" s="65" t="s">
        <v>100</v>
      </c>
      <c r="BJ2432" t="e">
        <f>+VLOOKUP(AH2432,Sheet4!A:A,1,FALSE())</f>
        <v>#N/A</v>
      </c>
      <c r="BO2432" s="62">
        <v>262.5</v>
      </c>
      <c r="BP2432" t="s">
        <v>1228</v>
      </c>
    </row>
    <row r="2433" spans="1:68" ht="12.75" customHeight="1" x14ac:dyDescent="0.3">
      <c r="A2433" s="60">
        <v>46114</v>
      </c>
      <c r="B2433" t="s">
        <v>80</v>
      </c>
      <c r="F2433">
        <v>925</v>
      </c>
      <c r="G2433">
        <v>925</v>
      </c>
      <c r="H2433">
        <v>1300</v>
      </c>
      <c r="I2433">
        <v>1300</v>
      </c>
      <c r="J2433" s="22">
        <v>375</v>
      </c>
      <c r="S2433" t="s">
        <v>81</v>
      </c>
      <c r="W2433">
        <v>2601247</v>
      </c>
      <c r="X2433" t="s">
        <v>1225</v>
      </c>
      <c r="Y2433" t="s">
        <v>169</v>
      </c>
      <c r="Z2433" t="s">
        <v>207</v>
      </c>
      <c r="AA2433" t="s">
        <v>1235</v>
      </c>
      <c r="AH2433" t="s">
        <v>1225</v>
      </c>
      <c r="AI2433" t="s">
        <v>1227</v>
      </c>
      <c r="AJ2433" t="s">
        <v>210</v>
      </c>
      <c r="AK2433">
        <v>868733522</v>
      </c>
      <c r="AO2433">
        <v>260001</v>
      </c>
      <c r="BE2433" s="64">
        <v>925</v>
      </c>
      <c r="BG2433">
        <f t="shared" si="162"/>
        <v>925</v>
      </c>
      <c r="BH2433" s="22">
        <f t="shared" si="163"/>
        <v>-375</v>
      </c>
      <c r="BI2433" s="65" t="s">
        <v>100</v>
      </c>
      <c r="BJ2433" t="e">
        <f>+VLOOKUP(AH2433,Sheet4!A:A,1,FALSE())</f>
        <v>#N/A</v>
      </c>
      <c r="BO2433" s="62">
        <v>375</v>
      </c>
      <c r="BP2433" t="s">
        <v>1228</v>
      </c>
    </row>
    <row r="2434" spans="1:68" ht="12.75" customHeight="1" x14ac:dyDescent="0.3">
      <c r="A2434" s="60">
        <v>46114</v>
      </c>
      <c r="B2434" t="s">
        <v>80</v>
      </c>
      <c r="F2434">
        <v>3900</v>
      </c>
      <c r="G2434">
        <v>3900</v>
      </c>
      <c r="H2434">
        <v>5487.5</v>
      </c>
      <c r="I2434">
        <v>5487.5</v>
      </c>
      <c r="J2434" s="22">
        <v>1587.5</v>
      </c>
      <c r="S2434" t="s">
        <v>81</v>
      </c>
      <c r="W2434">
        <v>2601247</v>
      </c>
      <c r="X2434" t="s">
        <v>1225</v>
      </c>
      <c r="Y2434" t="s">
        <v>169</v>
      </c>
      <c r="Z2434" t="s">
        <v>207</v>
      </c>
      <c r="AA2434" t="s">
        <v>1236</v>
      </c>
      <c r="AH2434" t="s">
        <v>1225</v>
      </c>
      <c r="AI2434" t="s">
        <v>1227</v>
      </c>
      <c r="AJ2434" t="s">
        <v>210</v>
      </c>
      <c r="AK2434">
        <v>868733522</v>
      </c>
      <c r="AO2434">
        <v>260001</v>
      </c>
      <c r="BE2434" s="64">
        <v>3900</v>
      </c>
      <c r="BG2434">
        <f t="shared" ref="BG2434:BG2497" si="166">+BD2434+BE2434</f>
        <v>3900</v>
      </c>
      <c r="BH2434" s="22">
        <f t="shared" ref="BH2434:BH2497" si="167">+BG2434-I2434</f>
        <v>-1587.5</v>
      </c>
      <c r="BI2434" s="65" t="s">
        <v>100</v>
      </c>
      <c r="BJ2434" t="e">
        <f>+VLOOKUP(AH2434,Sheet4!A:A,1,FALSE())</f>
        <v>#N/A</v>
      </c>
      <c r="BO2434" s="62">
        <v>1587.5</v>
      </c>
      <c r="BP2434" t="s">
        <v>1228</v>
      </c>
    </row>
    <row r="2435" spans="1:68" ht="12.75" customHeight="1" x14ac:dyDescent="0.3">
      <c r="A2435" s="60">
        <v>46114</v>
      </c>
      <c r="B2435" t="s">
        <v>80</v>
      </c>
      <c r="F2435">
        <v>1762.5</v>
      </c>
      <c r="G2435">
        <v>1762.5</v>
      </c>
      <c r="H2435">
        <v>2487.5</v>
      </c>
      <c r="I2435">
        <v>2487.5</v>
      </c>
      <c r="J2435" s="22">
        <v>725</v>
      </c>
      <c r="S2435" t="s">
        <v>81</v>
      </c>
      <c r="W2435">
        <v>2601247</v>
      </c>
      <c r="X2435" t="s">
        <v>1225</v>
      </c>
      <c r="Y2435" t="s">
        <v>169</v>
      </c>
      <c r="Z2435" t="s">
        <v>207</v>
      </c>
      <c r="AA2435" t="s">
        <v>1237</v>
      </c>
      <c r="AH2435" t="s">
        <v>1225</v>
      </c>
      <c r="AI2435" t="s">
        <v>1227</v>
      </c>
      <c r="AJ2435" t="s">
        <v>210</v>
      </c>
      <c r="AK2435">
        <v>868733522</v>
      </c>
      <c r="AO2435">
        <v>260001</v>
      </c>
      <c r="BE2435" s="64">
        <v>1762</v>
      </c>
      <c r="BG2435">
        <f t="shared" si="166"/>
        <v>1762</v>
      </c>
      <c r="BH2435" s="22">
        <f t="shared" si="167"/>
        <v>-725.5</v>
      </c>
      <c r="BI2435" s="65" t="s">
        <v>100</v>
      </c>
      <c r="BJ2435" t="e">
        <f>+VLOOKUP(AH2435,Sheet4!A:A,1,FALSE())</f>
        <v>#N/A</v>
      </c>
      <c r="BO2435" s="62">
        <v>725</v>
      </c>
      <c r="BP2435" t="s">
        <v>1228</v>
      </c>
    </row>
    <row r="2436" spans="1:68" ht="12.75" customHeight="1" x14ac:dyDescent="0.3">
      <c r="A2436" s="60">
        <v>46114</v>
      </c>
      <c r="B2436" t="s">
        <v>63</v>
      </c>
      <c r="F2436">
        <v>22800</v>
      </c>
      <c r="G2436">
        <v>22800</v>
      </c>
      <c r="H2436">
        <v>29970</v>
      </c>
      <c r="I2436">
        <v>29970</v>
      </c>
      <c r="J2436" s="22">
        <v>7170</v>
      </c>
      <c r="K2436" t="s">
        <v>64</v>
      </c>
      <c r="S2436" t="s">
        <v>65</v>
      </c>
      <c r="W2436">
        <v>2601248</v>
      </c>
      <c r="X2436" t="s">
        <v>1238</v>
      </c>
      <c r="Y2436" t="s">
        <v>169</v>
      </c>
      <c r="Z2436" t="s">
        <v>412</v>
      </c>
      <c r="AA2436" t="s">
        <v>1239</v>
      </c>
      <c r="AH2436" t="s">
        <v>1238</v>
      </c>
      <c r="AI2436" t="s">
        <v>1240</v>
      </c>
      <c r="AJ2436" t="s">
        <v>415</v>
      </c>
      <c r="AK2436">
        <v>864272425</v>
      </c>
      <c r="AO2436">
        <v>260001</v>
      </c>
      <c r="BG2436">
        <f t="shared" si="166"/>
        <v>0</v>
      </c>
      <c r="BH2436" s="22">
        <f t="shared" si="167"/>
        <v>-29970</v>
      </c>
      <c r="BI2436" s="61" t="s">
        <v>72</v>
      </c>
      <c r="BJ2436" t="e">
        <f>+VLOOKUP(AH2436,Sheet4!A:A,1,FALSE())</f>
        <v>#N/A</v>
      </c>
      <c r="BO2436" s="62">
        <v>7170</v>
      </c>
      <c r="BP2436" t="s">
        <v>1241</v>
      </c>
    </row>
    <row r="2437" spans="1:68" ht="12.75" customHeight="1" x14ac:dyDescent="0.3">
      <c r="A2437" s="60">
        <v>46114</v>
      </c>
      <c r="B2437" t="s">
        <v>74</v>
      </c>
      <c r="F2437" s="63">
        <v>1520</v>
      </c>
      <c r="G2437">
        <v>760</v>
      </c>
      <c r="H2437">
        <v>1998</v>
      </c>
      <c r="I2437">
        <v>1998</v>
      </c>
      <c r="J2437" s="22">
        <v>478</v>
      </c>
      <c r="S2437" t="s">
        <v>75</v>
      </c>
      <c r="W2437">
        <v>2601248</v>
      </c>
      <c r="X2437" t="s">
        <v>1238</v>
      </c>
      <c r="Y2437" t="s">
        <v>169</v>
      </c>
      <c r="Z2437" t="s">
        <v>412</v>
      </c>
      <c r="AA2437" t="s">
        <v>1239</v>
      </c>
      <c r="AH2437" t="s">
        <v>1238</v>
      </c>
      <c r="AI2437" t="s">
        <v>1240</v>
      </c>
      <c r="AJ2437" t="s">
        <v>415</v>
      </c>
      <c r="AK2437">
        <v>864272425</v>
      </c>
      <c r="AO2437">
        <v>260001</v>
      </c>
      <c r="BG2437">
        <f t="shared" si="166"/>
        <v>0</v>
      </c>
      <c r="BH2437" s="22">
        <f t="shared" si="167"/>
        <v>-1998</v>
      </c>
      <c r="BI2437" s="61" t="s">
        <v>72</v>
      </c>
      <c r="BJ2437" t="e">
        <f>+VLOOKUP(AH2437,Sheet4!A:A,1,FALSE())</f>
        <v>#N/A</v>
      </c>
      <c r="BO2437" s="62">
        <v>478</v>
      </c>
      <c r="BP2437" t="s">
        <v>1241</v>
      </c>
    </row>
    <row r="2438" spans="1:68" ht="12.75" customHeight="1" x14ac:dyDescent="0.3">
      <c r="A2438" s="60">
        <v>46114</v>
      </c>
      <c r="B2438" t="s">
        <v>76</v>
      </c>
      <c r="F2438">
        <v>30400</v>
      </c>
      <c r="G2438">
        <v>30400</v>
      </c>
      <c r="H2438">
        <v>39960</v>
      </c>
      <c r="I2438">
        <v>39960</v>
      </c>
      <c r="J2438" s="22">
        <v>9560</v>
      </c>
      <c r="S2438" t="s">
        <v>77</v>
      </c>
      <c r="W2438">
        <v>2601248</v>
      </c>
      <c r="X2438" t="s">
        <v>1238</v>
      </c>
      <c r="Y2438" t="s">
        <v>169</v>
      </c>
      <c r="Z2438" t="s">
        <v>412</v>
      </c>
      <c r="AA2438" t="s">
        <v>1239</v>
      </c>
      <c r="AH2438" t="s">
        <v>1238</v>
      </c>
      <c r="AI2438" t="s">
        <v>1240</v>
      </c>
      <c r="AJ2438" t="s">
        <v>415</v>
      </c>
      <c r="AK2438">
        <v>864272425</v>
      </c>
      <c r="AO2438">
        <v>260001</v>
      </c>
      <c r="BG2438">
        <f t="shared" si="166"/>
        <v>0</v>
      </c>
      <c r="BH2438" s="22">
        <f t="shared" si="167"/>
        <v>-39960</v>
      </c>
      <c r="BI2438" s="61" t="s">
        <v>72</v>
      </c>
      <c r="BJ2438" t="e">
        <f>+VLOOKUP(AH2438,Sheet4!A:A,1,FALSE())</f>
        <v>#N/A</v>
      </c>
      <c r="BO2438" s="62">
        <v>9560</v>
      </c>
      <c r="BP2438" t="s">
        <v>1241</v>
      </c>
    </row>
    <row r="2439" spans="1:68" ht="12.75" customHeight="1" x14ac:dyDescent="0.3">
      <c r="A2439" s="60">
        <v>46114</v>
      </c>
      <c r="B2439" t="s">
        <v>78</v>
      </c>
      <c r="F2439" s="63">
        <v>1520</v>
      </c>
      <c r="G2439">
        <v>760</v>
      </c>
      <c r="H2439">
        <v>1998</v>
      </c>
      <c r="I2439">
        <v>1998</v>
      </c>
      <c r="J2439" s="22">
        <v>478</v>
      </c>
      <c r="S2439" t="s">
        <v>79</v>
      </c>
      <c r="W2439">
        <v>2601248</v>
      </c>
      <c r="X2439" t="s">
        <v>1238</v>
      </c>
      <c r="Y2439" t="s">
        <v>169</v>
      </c>
      <c r="Z2439" t="s">
        <v>412</v>
      </c>
      <c r="AA2439" t="s">
        <v>1239</v>
      </c>
      <c r="AH2439" t="s">
        <v>1238</v>
      </c>
      <c r="AI2439" t="s">
        <v>1240</v>
      </c>
      <c r="AJ2439" t="s">
        <v>415</v>
      </c>
      <c r="AK2439">
        <v>864272425</v>
      </c>
      <c r="AO2439">
        <v>260001</v>
      </c>
      <c r="BG2439">
        <f t="shared" si="166"/>
        <v>0</v>
      </c>
      <c r="BH2439" s="22">
        <f t="shared" si="167"/>
        <v>-1998</v>
      </c>
      <c r="BI2439" s="61" t="s">
        <v>72</v>
      </c>
      <c r="BJ2439" t="e">
        <f>+VLOOKUP(AH2439,Sheet4!A:A,1,FALSE())</f>
        <v>#N/A</v>
      </c>
      <c r="BO2439" s="62">
        <v>478</v>
      </c>
      <c r="BP2439" t="s">
        <v>1241</v>
      </c>
    </row>
    <row r="2440" spans="1:68" ht="12.75" customHeight="1" x14ac:dyDescent="0.3">
      <c r="A2440" s="60">
        <v>46114</v>
      </c>
      <c r="B2440" t="s">
        <v>80</v>
      </c>
      <c r="F2440">
        <v>19000</v>
      </c>
      <c r="G2440">
        <v>19000</v>
      </c>
      <c r="H2440">
        <v>24975</v>
      </c>
      <c r="I2440">
        <v>24975</v>
      </c>
      <c r="J2440" s="22">
        <v>5975</v>
      </c>
      <c r="S2440" t="s">
        <v>81</v>
      </c>
      <c r="W2440">
        <v>2601248</v>
      </c>
      <c r="X2440" t="s">
        <v>1238</v>
      </c>
      <c r="Y2440" t="s">
        <v>169</v>
      </c>
      <c r="Z2440" t="s">
        <v>412</v>
      </c>
      <c r="AA2440" t="s">
        <v>1239</v>
      </c>
      <c r="AH2440" t="s">
        <v>1238</v>
      </c>
      <c r="AI2440" t="s">
        <v>1240</v>
      </c>
      <c r="AJ2440" t="s">
        <v>415</v>
      </c>
      <c r="AK2440">
        <v>864272425</v>
      </c>
      <c r="AO2440">
        <v>260001</v>
      </c>
      <c r="BD2440" s="64">
        <v>19000</v>
      </c>
      <c r="BG2440">
        <f t="shared" si="166"/>
        <v>19000</v>
      </c>
      <c r="BH2440" s="22">
        <f t="shared" si="167"/>
        <v>-5975</v>
      </c>
      <c r="BI2440" s="67" t="s">
        <v>100</v>
      </c>
      <c r="BJ2440" t="e">
        <f>+VLOOKUP(AH2440,Sheet4!A:A,1,FALSE())</f>
        <v>#N/A</v>
      </c>
      <c r="BO2440" s="62">
        <v>5975</v>
      </c>
      <c r="BP2440" t="s">
        <v>1241</v>
      </c>
    </row>
    <row r="2441" spans="1:68" ht="12.75" customHeight="1" x14ac:dyDescent="0.3">
      <c r="A2441" s="60">
        <v>46114</v>
      </c>
      <c r="B2441" t="s">
        <v>63</v>
      </c>
      <c r="F2441">
        <v>2220</v>
      </c>
      <c r="G2441">
        <v>2220</v>
      </c>
      <c r="H2441" s="22">
        <v>0</v>
      </c>
      <c r="I2441" s="22">
        <v>0</v>
      </c>
      <c r="J2441" s="22">
        <f t="shared" ref="J2441:J2476" si="168">I2441-G2441</f>
        <v>-2220</v>
      </c>
      <c r="K2441" t="s">
        <v>64</v>
      </c>
      <c r="L2441" s="22"/>
      <c r="M2441" s="22"/>
      <c r="S2441" t="s">
        <v>65</v>
      </c>
      <c r="W2441">
        <v>2601249</v>
      </c>
      <c r="X2441" t="s">
        <v>1242</v>
      </c>
      <c r="Y2441" t="s">
        <v>144</v>
      </c>
      <c r="Z2441" t="s">
        <v>1180</v>
      </c>
      <c r="AA2441" t="s">
        <v>1243</v>
      </c>
      <c r="AH2441" t="s">
        <v>1242</v>
      </c>
      <c r="AI2441" t="s">
        <v>1244</v>
      </c>
      <c r="AJ2441" t="s">
        <v>1183</v>
      </c>
      <c r="AK2441">
        <v>864502093</v>
      </c>
      <c r="AO2441">
        <v>260001</v>
      </c>
      <c r="BC2441" s="22">
        <v>-2220</v>
      </c>
      <c r="BG2441">
        <f t="shared" si="166"/>
        <v>0</v>
      </c>
      <c r="BH2441" s="22">
        <f t="shared" si="167"/>
        <v>0</v>
      </c>
      <c r="BI2441" s="61" t="s">
        <v>72</v>
      </c>
      <c r="BJ2441" t="e">
        <f>+VLOOKUP(AH2441,Sheet4!A:A,1,FALSE())</f>
        <v>#N/A</v>
      </c>
      <c r="BO2441" s="62">
        <f t="shared" ref="BO2441:BO2476" si="169">+I2441+-H2441</f>
        <v>0</v>
      </c>
      <c r="BP2441" t="s">
        <v>1245</v>
      </c>
    </row>
    <row r="2442" spans="1:68" ht="12.75" customHeight="1" x14ac:dyDescent="0.3">
      <c r="A2442" s="60">
        <v>46114</v>
      </c>
      <c r="B2442" t="s">
        <v>74</v>
      </c>
      <c r="F2442" s="63">
        <v>148</v>
      </c>
      <c r="G2442">
        <v>74</v>
      </c>
      <c r="H2442" s="22">
        <v>0</v>
      </c>
      <c r="I2442" s="22">
        <v>0</v>
      </c>
      <c r="J2442" s="22">
        <f t="shared" si="168"/>
        <v>-74</v>
      </c>
      <c r="L2442" s="22"/>
      <c r="M2442" s="22"/>
      <c r="S2442" t="s">
        <v>75</v>
      </c>
      <c r="W2442">
        <v>2601249</v>
      </c>
      <c r="X2442" t="s">
        <v>1242</v>
      </c>
      <c r="Y2442" t="s">
        <v>144</v>
      </c>
      <c r="Z2442" t="s">
        <v>1180</v>
      </c>
      <c r="AA2442" t="s">
        <v>1243</v>
      </c>
      <c r="AH2442" t="s">
        <v>1242</v>
      </c>
      <c r="AI2442" t="s">
        <v>1244</v>
      </c>
      <c r="AJ2442" t="s">
        <v>1183</v>
      </c>
      <c r="AK2442">
        <v>864502093</v>
      </c>
      <c r="AO2442">
        <v>260001</v>
      </c>
      <c r="BC2442" s="22">
        <v>-148</v>
      </c>
      <c r="BG2442">
        <f t="shared" si="166"/>
        <v>0</v>
      </c>
      <c r="BH2442" s="22">
        <f t="shared" si="167"/>
        <v>0</v>
      </c>
      <c r="BI2442" s="61" t="s">
        <v>72</v>
      </c>
      <c r="BJ2442" t="e">
        <f>+VLOOKUP(AH2442,Sheet4!A:A,1,FALSE())</f>
        <v>#N/A</v>
      </c>
      <c r="BO2442" s="62">
        <f t="shared" si="169"/>
        <v>0</v>
      </c>
      <c r="BP2442" t="s">
        <v>1245</v>
      </c>
    </row>
    <row r="2443" spans="1:68" ht="12.75" customHeight="1" x14ac:dyDescent="0.3">
      <c r="A2443" s="60">
        <v>46114</v>
      </c>
      <c r="B2443" t="s">
        <v>76</v>
      </c>
      <c r="F2443">
        <v>2960</v>
      </c>
      <c r="G2443">
        <v>2960</v>
      </c>
      <c r="H2443" s="22">
        <v>0</v>
      </c>
      <c r="I2443" s="22">
        <v>0</v>
      </c>
      <c r="J2443" s="22">
        <f t="shared" si="168"/>
        <v>-2960</v>
      </c>
      <c r="L2443" s="22"/>
      <c r="M2443" s="22"/>
      <c r="S2443" t="s">
        <v>77</v>
      </c>
      <c r="W2443">
        <v>2601249</v>
      </c>
      <c r="X2443" t="s">
        <v>1242</v>
      </c>
      <c r="Y2443" t="s">
        <v>144</v>
      </c>
      <c r="Z2443" t="s">
        <v>1180</v>
      </c>
      <c r="AA2443" t="s">
        <v>1243</v>
      </c>
      <c r="AH2443" t="s">
        <v>1242</v>
      </c>
      <c r="AI2443" t="s">
        <v>1244</v>
      </c>
      <c r="AJ2443" t="s">
        <v>1183</v>
      </c>
      <c r="AK2443">
        <v>864502093</v>
      </c>
      <c r="AO2443">
        <v>260001</v>
      </c>
      <c r="BC2443" s="22">
        <v>-2960</v>
      </c>
      <c r="BG2443">
        <f t="shared" si="166"/>
        <v>0</v>
      </c>
      <c r="BH2443" s="22">
        <f t="shared" si="167"/>
        <v>0</v>
      </c>
      <c r="BI2443" s="61" t="s">
        <v>72</v>
      </c>
      <c r="BJ2443" t="e">
        <f>+VLOOKUP(AH2443,Sheet4!A:A,1,FALSE())</f>
        <v>#N/A</v>
      </c>
      <c r="BO2443" s="62">
        <f t="shared" si="169"/>
        <v>0</v>
      </c>
      <c r="BP2443" t="s">
        <v>1245</v>
      </c>
    </row>
    <row r="2444" spans="1:68" ht="12.75" customHeight="1" x14ac:dyDescent="0.3">
      <c r="A2444" s="60">
        <v>46114</v>
      </c>
      <c r="B2444" t="s">
        <v>78</v>
      </c>
      <c r="F2444" s="63">
        <v>148</v>
      </c>
      <c r="G2444">
        <v>74</v>
      </c>
      <c r="H2444" s="22">
        <v>0</v>
      </c>
      <c r="I2444" s="22">
        <v>0</v>
      </c>
      <c r="J2444" s="22">
        <f t="shared" si="168"/>
        <v>-74</v>
      </c>
      <c r="L2444" s="22"/>
      <c r="M2444" s="22"/>
      <c r="S2444" t="s">
        <v>79</v>
      </c>
      <c r="W2444">
        <v>2601249</v>
      </c>
      <c r="X2444" t="s">
        <v>1242</v>
      </c>
      <c r="Y2444" t="s">
        <v>144</v>
      </c>
      <c r="Z2444" t="s">
        <v>1180</v>
      </c>
      <c r="AA2444" t="s">
        <v>1243</v>
      </c>
      <c r="AH2444" t="s">
        <v>1242</v>
      </c>
      <c r="AI2444" t="s">
        <v>1244</v>
      </c>
      <c r="AJ2444" t="s">
        <v>1183</v>
      </c>
      <c r="AK2444">
        <v>864502093</v>
      </c>
      <c r="AO2444">
        <v>260001</v>
      </c>
      <c r="BC2444" s="22">
        <v>-148</v>
      </c>
      <c r="BG2444">
        <f t="shared" si="166"/>
        <v>0</v>
      </c>
      <c r="BH2444" s="22">
        <f t="shared" si="167"/>
        <v>0</v>
      </c>
      <c r="BI2444" s="61" t="s">
        <v>72</v>
      </c>
      <c r="BJ2444" t="e">
        <f>+VLOOKUP(AH2444,Sheet4!A:A,1,FALSE())</f>
        <v>#N/A</v>
      </c>
      <c r="BO2444" s="62">
        <f t="shared" si="169"/>
        <v>0</v>
      </c>
      <c r="BP2444" t="s">
        <v>1245</v>
      </c>
    </row>
    <row r="2445" spans="1:68" ht="12.75" customHeight="1" x14ac:dyDescent="0.3">
      <c r="A2445" s="60">
        <v>46114</v>
      </c>
      <c r="B2445" t="s">
        <v>80</v>
      </c>
      <c r="F2445">
        <v>1850</v>
      </c>
      <c r="G2445">
        <v>1850</v>
      </c>
      <c r="H2445" s="22">
        <v>0</v>
      </c>
      <c r="I2445" s="22">
        <v>0</v>
      </c>
      <c r="J2445" s="22">
        <f t="shared" si="168"/>
        <v>-1850</v>
      </c>
      <c r="L2445" s="22"/>
      <c r="M2445" s="22"/>
      <c r="S2445" t="s">
        <v>81</v>
      </c>
      <c r="W2445">
        <v>2601249</v>
      </c>
      <c r="X2445" t="s">
        <v>1242</v>
      </c>
      <c r="Y2445" t="s">
        <v>144</v>
      </c>
      <c r="Z2445" t="s">
        <v>1180</v>
      </c>
      <c r="AA2445" t="s">
        <v>1243</v>
      </c>
      <c r="AH2445" t="s">
        <v>1242</v>
      </c>
      <c r="AI2445" t="s">
        <v>1244</v>
      </c>
      <c r="AJ2445" t="s">
        <v>1183</v>
      </c>
      <c r="AK2445">
        <v>864502093</v>
      </c>
      <c r="AO2445">
        <v>260001</v>
      </c>
      <c r="BC2445" s="22">
        <v>-1850</v>
      </c>
      <c r="BG2445">
        <f t="shared" si="166"/>
        <v>0</v>
      </c>
      <c r="BH2445" s="22">
        <f t="shared" si="167"/>
        <v>0</v>
      </c>
      <c r="BI2445" s="61" t="s">
        <v>72</v>
      </c>
      <c r="BJ2445" t="e">
        <f>+VLOOKUP(AH2445,Sheet4!A:A,1,FALSE())</f>
        <v>#N/A</v>
      </c>
      <c r="BO2445" s="62">
        <f t="shared" si="169"/>
        <v>0</v>
      </c>
      <c r="BP2445" t="s">
        <v>1245</v>
      </c>
    </row>
    <row r="2446" spans="1:68" ht="12.75" customHeight="1" x14ac:dyDescent="0.3">
      <c r="A2446" s="60">
        <v>46114</v>
      </c>
      <c r="B2446" t="s">
        <v>63</v>
      </c>
      <c r="F2446">
        <v>330</v>
      </c>
      <c r="G2446">
        <v>330</v>
      </c>
      <c r="H2446" s="22">
        <v>0</v>
      </c>
      <c r="I2446" s="22">
        <v>0</v>
      </c>
      <c r="J2446" s="22">
        <f t="shared" si="168"/>
        <v>-330</v>
      </c>
      <c r="K2446" t="s">
        <v>64</v>
      </c>
      <c r="L2446" s="22"/>
      <c r="M2446" s="22"/>
      <c r="S2446" t="s">
        <v>65</v>
      </c>
      <c r="W2446">
        <v>2601250</v>
      </c>
      <c r="X2446" t="s">
        <v>1246</v>
      </c>
      <c r="Y2446" t="s">
        <v>144</v>
      </c>
      <c r="Z2446" t="s">
        <v>1247</v>
      </c>
      <c r="AA2446" t="s">
        <v>1248</v>
      </c>
      <c r="AH2446" t="s">
        <v>1246</v>
      </c>
      <c r="AI2446" t="s">
        <v>1249</v>
      </c>
      <c r="AJ2446" t="s">
        <v>1250</v>
      </c>
      <c r="AK2446">
        <v>842425262</v>
      </c>
      <c r="AO2446">
        <v>260001</v>
      </c>
      <c r="BC2446" s="22">
        <v>-330</v>
      </c>
      <c r="BG2446">
        <f t="shared" si="166"/>
        <v>0</v>
      </c>
      <c r="BH2446" s="22">
        <f t="shared" si="167"/>
        <v>0</v>
      </c>
      <c r="BI2446" s="61" t="s">
        <v>72</v>
      </c>
      <c r="BJ2446" t="e">
        <f>+VLOOKUP(AH2446,Sheet4!A:A,1,FALSE())</f>
        <v>#N/A</v>
      </c>
      <c r="BO2446" s="62">
        <f t="shared" si="169"/>
        <v>0</v>
      </c>
      <c r="BP2446" t="s">
        <v>1251</v>
      </c>
    </row>
    <row r="2447" spans="1:68" ht="12.75" customHeight="1" x14ac:dyDescent="0.3">
      <c r="A2447" s="60">
        <v>46114</v>
      </c>
      <c r="B2447" t="s">
        <v>74</v>
      </c>
      <c r="F2447" s="63">
        <v>22</v>
      </c>
      <c r="G2447">
        <v>11</v>
      </c>
      <c r="H2447" s="22">
        <v>0</v>
      </c>
      <c r="I2447" s="22">
        <v>0</v>
      </c>
      <c r="J2447" s="22">
        <f t="shared" si="168"/>
        <v>-11</v>
      </c>
      <c r="L2447" s="22"/>
      <c r="M2447" s="22"/>
      <c r="S2447" t="s">
        <v>75</v>
      </c>
      <c r="W2447">
        <v>2601250</v>
      </c>
      <c r="X2447" t="s">
        <v>1246</v>
      </c>
      <c r="Y2447" t="s">
        <v>144</v>
      </c>
      <c r="Z2447" t="s">
        <v>1247</v>
      </c>
      <c r="AA2447" t="s">
        <v>1248</v>
      </c>
      <c r="AH2447" t="s">
        <v>1246</v>
      </c>
      <c r="AI2447" t="s">
        <v>1249</v>
      </c>
      <c r="AJ2447" t="s">
        <v>1250</v>
      </c>
      <c r="AK2447">
        <v>842425262</v>
      </c>
      <c r="AO2447">
        <v>260001</v>
      </c>
      <c r="BC2447" s="22">
        <v>-22</v>
      </c>
      <c r="BG2447">
        <f t="shared" si="166"/>
        <v>0</v>
      </c>
      <c r="BH2447" s="22">
        <f t="shared" si="167"/>
        <v>0</v>
      </c>
      <c r="BI2447" s="61" t="s">
        <v>72</v>
      </c>
      <c r="BJ2447" t="e">
        <f>+VLOOKUP(AH2447,Sheet4!A:A,1,FALSE())</f>
        <v>#N/A</v>
      </c>
      <c r="BO2447" s="62">
        <f t="shared" si="169"/>
        <v>0</v>
      </c>
      <c r="BP2447" t="s">
        <v>1251</v>
      </c>
    </row>
    <row r="2448" spans="1:68" ht="12.75" customHeight="1" x14ac:dyDescent="0.3">
      <c r="A2448" s="60">
        <v>46114</v>
      </c>
      <c r="B2448" t="s">
        <v>76</v>
      </c>
      <c r="F2448">
        <v>440</v>
      </c>
      <c r="G2448">
        <v>440</v>
      </c>
      <c r="H2448" s="22">
        <v>0</v>
      </c>
      <c r="I2448" s="22">
        <v>0</v>
      </c>
      <c r="J2448" s="22">
        <f t="shared" si="168"/>
        <v>-440</v>
      </c>
      <c r="L2448" s="22"/>
      <c r="M2448" s="22"/>
      <c r="S2448" t="s">
        <v>77</v>
      </c>
      <c r="W2448">
        <v>2601250</v>
      </c>
      <c r="X2448" t="s">
        <v>1246</v>
      </c>
      <c r="Y2448" t="s">
        <v>144</v>
      </c>
      <c r="Z2448" t="s">
        <v>1247</v>
      </c>
      <c r="AA2448" t="s">
        <v>1248</v>
      </c>
      <c r="AH2448" t="s">
        <v>1246</v>
      </c>
      <c r="AI2448" t="s">
        <v>1249</v>
      </c>
      <c r="AJ2448" t="s">
        <v>1250</v>
      </c>
      <c r="AK2448">
        <v>842425262</v>
      </c>
      <c r="AO2448">
        <v>260001</v>
      </c>
      <c r="BC2448" s="22">
        <v>-440</v>
      </c>
      <c r="BG2448">
        <f t="shared" si="166"/>
        <v>0</v>
      </c>
      <c r="BH2448" s="22">
        <f t="shared" si="167"/>
        <v>0</v>
      </c>
      <c r="BI2448" s="61" t="s">
        <v>72</v>
      </c>
      <c r="BJ2448" t="e">
        <f>+VLOOKUP(AH2448,Sheet4!A:A,1,FALSE())</f>
        <v>#N/A</v>
      </c>
      <c r="BO2448" s="62">
        <f t="shared" si="169"/>
        <v>0</v>
      </c>
      <c r="BP2448" t="s">
        <v>1251</v>
      </c>
    </row>
    <row r="2449" spans="1:68" ht="12.75" customHeight="1" x14ac:dyDescent="0.3">
      <c r="A2449" s="60">
        <v>46114</v>
      </c>
      <c r="B2449" t="s">
        <v>78</v>
      </c>
      <c r="F2449" s="63">
        <v>22</v>
      </c>
      <c r="G2449">
        <v>11</v>
      </c>
      <c r="H2449" s="22">
        <v>0</v>
      </c>
      <c r="I2449" s="22">
        <v>0</v>
      </c>
      <c r="J2449" s="22">
        <f t="shared" si="168"/>
        <v>-11</v>
      </c>
      <c r="L2449" s="22"/>
      <c r="M2449" s="22"/>
      <c r="S2449" t="s">
        <v>79</v>
      </c>
      <c r="W2449">
        <v>2601250</v>
      </c>
      <c r="X2449" t="s">
        <v>1246</v>
      </c>
      <c r="Y2449" t="s">
        <v>144</v>
      </c>
      <c r="Z2449" t="s">
        <v>1247</v>
      </c>
      <c r="AA2449" t="s">
        <v>1248</v>
      </c>
      <c r="AH2449" t="s">
        <v>1246</v>
      </c>
      <c r="AI2449" t="s">
        <v>1249</v>
      </c>
      <c r="AJ2449" t="s">
        <v>1250</v>
      </c>
      <c r="AK2449">
        <v>842425262</v>
      </c>
      <c r="AO2449">
        <v>260001</v>
      </c>
      <c r="BC2449" s="22">
        <v>-22</v>
      </c>
      <c r="BG2449">
        <f t="shared" si="166"/>
        <v>0</v>
      </c>
      <c r="BH2449" s="22">
        <f t="shared" si="167"/>
        <v>0</v>
      </c>
      <c r="BI2449" s="61" t="s">
        <v>72</v>
      </c>
      <c r="BJ2449" t="e">
        <f>+VLOOKUP(AH2449,Sheet4!A:A,1,FALSE())</f>
        <v>#N/A</v>
      </c>
      <c r="BO2449" s="62">
        <f t="shared" si="169"/>
        <v>0</v>
      </c>
      <c r="BP2449" t="s">
        <v>1251</v>
      </c>
    </row>
    <row r="2450" spans="1:68" ht="12.75" customHeight="1" x14ac:dyDescent="0.3">
      <c r="A2450" s="60">
        <v>46114</v>
      </c>
      <c r="B2450" t="s">
        <v>80</v>
      </c>
      <c r="F2450">
        <v>275</v>
      </c>
      <c r="G2450">
        <v>275</v>
      </c>
      <c r="H2450" s="22">
        <v>0</v>
      </c>
      <c r="I2450" s="22">
        <v>0</v>
      </c>
      <c r="J2450" s="22">
        <f t="shared" si="168"/>
        <v>-275</v>
      </c>
      <c r="L2450" s="22"/>
      <c r="M2450" s="22"/>
      <c r="S2450" t="s">
        <v>81</v>
      </c>
      <c r="W2450">
        <v>2601250</v>
      </c>
      <c r="X2450" t="s">
        <v>1246</v>
      </c>
      <c r="Y2450" t="s">
        <v>144</v>
      </c>
      <c r="Z2450" t="s">
        <v>1247</v>
      </c>
      <c r="AA2450" t="s">
        <v>1248</v>
      </c>
      <c r="AH2450" t="s">
        <v>1246</v>
      </c>
      <c r="AI2450" t="s">
        <v>1249</v>
      </c>
      <c r="AJ2450" t="s">
        <v>1250</v>
      </c>
      <c r="AK2450">
        <v>842425262</v>
      </c>
      <c r="AO2450">
        <v>260001</v>
      </c>
      <c r="BC2450" s="22">
        <v>-275</v>
      </c>
      <c r="BG2450">
        <f t="shared" si="166"/>
        <v>0</v>
      </c>
      <c r="BH2450" s="22">
        <f t="shared" si="167"/>
        <v>0</v>
      </c>
      <c r="BI2450" s="61" t="s">
        <v>72</v>
      </c>
      <c r="BJ2450" t="e">
        <f>+VLOOKUP(AH2450,Sheet4!A:A,1,FALSE())</f>
        <v>#N/A</v>
      </c>
      <c r="BO2450" s="62">
        <f t="shared" si="169"/>
        <v>0</v>
      </c>
      <c r="BP2450" t="s">
        <v>1251</v>
      </c>
    </row>
    <row r="2451" spans="1:68" ht="13.5" customHeight="1" x14ac:dyDescent="0.3">
      <c r="A2451" s="60">
        <v>46114</v>
      </c>
      <c r="B2451" t="s">
        <v>63</v>
      </c>
      <c r="F2451">
        <v>12390</v>
      </c>
      <c r="G2451">
        <v>12390</v>
      </c>
      <c r="H2451" s="22">
        <v>5925</v>
      </c>
      <c r="I2451" s="22">
        <v>5925</v>
      </c>
      <c r="J2451" s="22">
        <f t="shared" si="168"/>
        <v>-6465</v>
      </c>
      <c r="K2451" t="s">
        <v>109</v>
      </c>
      <c r="L2451" s="22"/>
      <c r="M2451" s="22"/>
      <c r="S2451" t="s">
        <v>65</v>
      </c>
      <c r="W2451">
        <v>2601251</v>
      </c>
      <c r="X2451" t="s">
        <v>1252</v>
      </c>
      <c r="Y2451" t="s">
        <v>111</v>
      </c>
      <c r="Z2451" t="s">
        <v>132</v>
      </c>
      <c r="AA2451" t="s">
        <v>1253</v>
      </c>
      <c r="AH2451" t="s">
        <v>1252</v>
      </c>
      <c r="AI2451" t="s">
        <v>1254</v>
      </c>
      <c r="AJ2451" t="s">
        <v>135</v>
      </c>
      <c r="AK2451">
        <v>840522555</v>
      </c>
      <c r="AO2451">
        <v>260001</v>
      </c>
      <c r="BC2451" s="22">
        <v>-6465</v>
      </c>
      <c r="BF2451" s="64">
        <v>12390</v>
      </c>
      <c r="BG2451">
        <f t="shared" si="166"/>
        <v>0</v>
      </c>
      <c r="BH2451" s="22">
        <f t="shared" si="167"/>
        <v>-5925</v>
      </c>
      <c r="BI2451" s="66" t="s">
        <v>72</v>
      </c>
      <c r="BJ2451" t="e">
        <f>+VLOOKUP(AH2451,Sheet4!A:A,1,FALSE())</f>
        <v>#N/A</v>
      </c>
      <c r="BO2451" s="62">
        <f t="shared" si="169"/>
        <v>0</v>
      </c>
      <c r="BP2451" t="s">
        <v>1255</v>
      </c>
    </row>
    <row r="2452" spans="1:68" ht="12.75" customHeight="1" x14ac:dyDescent="0.3">
      <c r="A2452" s="60">
        <v>46114</v>
      </c>
      <c r="B2452" t="s">
        <v>74</v>
      </c>
      <c r="F2452" s="63">
        <v>826</v>
      </c>
      <c r="G2452">
        <v>413</v>
      </c>
      <c r="H2452" s="22">
        <v>395</v>
      </c>
      <c r="I2452" s="22">
        <v>395</v>
      </c>
      <c r="J2452" s="22">
        <f t="shared" si="168"/>
        <v>-18</v>
      </c>
      <c r="L2452" s="22"/>
      <c r="M2452" s="22"/>
      <c r="S2452" t="s">
        <v>75</v>
      </c>
      <c r="W2452">
        <v>2601251</v>
      </c>
      <c r="X2452" t="s">
        <v>1252</v>
      </c>
      <c r="Y2452" t="s">
        <v>111</v>
      </c>
      <c r="Z2452" t="s">
        <v>132</v>
      </c>
      <c r="AA2452" t="s">
        <v>1253</v>
      </c>
      <c r="AH2452" t="s">
        <v>1252</v>
      </c>
      <c r="AI2452" t="s">
        <v>1254</v>
      </c>
      <c r="AJ2452" t="s">
        <v>135</v>
      </c>
      <c r="AK2452">
        <v>840522555</v>
      </c>
      <c r="AO2452">
        <v>260001</v>
      </c>
      <c r="BC2452" s="22">
        <v>-431</v>
      </c>
      <c r="BG2452">
        <f t="shared" si="166"/>
        <v>0</v>
      </c>
      <c r="BH2452" s="22">
        <f t="shared" si="167"/>
        <v>-395</v>
      </c>
      <c r="BI2452" s="61" t="s">
        <v>72</v>
      </c>
      <c r="BJ2452" t="e">
        <f>+VLOOKUP(AH2452,Sheet4!A:A,1,FALSE())</f>
        <v>#N/A</v>
      </c>
      <c r="BO2452" s="62">
        <f t="shared" si="169"/>
        <v>0</v>
      </c>
      <c r="BP2452" t="s">
        <v>1255</v>
      </c>
    </row>
    <row r="2453" spans="1:68" ht="12.75" customHeight="1" x14ac:dyDescent="0.3">
      <c r="A2453" s="60">
        <v>46114</v>
      </c>
      <c r="B2453" t="s">
        <v>76</v>
      </c>
      <c r="F2453">
        <v>16520</v>
      </c>
      <c r="G2453">
        <v>16520</v>
      </c>
      <c r="H2453" s="22">
        <v>7900</v>
      </c>
      <c r="I2453" s="22">
        <v>7900</v>
      </c>
      <c r="J2453" s="22">
        <f t="shared" si="168"/>
        <v>-8620</v>
      </c>
      <c r="L2453" s="22"/>
      <c r="M2453" s="22"/>
      <c r="S2453" t="s">
        <v>77</v>
      </c>
      <c r="W2453">
        <v>2601251</v>
      </c>
      <c r="X2453" t="s">
        <v>1252</v>
      </c>
      <c r="Y2453" t="s">
        <v>111</v>
      </c>
      <c r="Z2453" t="s">
        <v>132</v>
      </c>
      <c r="AA2453" t="s">
        <v>1253</v>
      </c>
      <c r="AH2453" t="s">
        <v>1252</v>
      </c>
      <c r="AI2453" t="s">
        <v>1254</v>
      </c>
      <c r="AJ2453" t="s">
        <v>135</v>
      </c>
      <c r="AK2453">
        <v>840522555</v>
      </c>
      <c r="AO2453">
        <v>260001</v>
      </c>
      <c r="BC2453" s="22">
        <v>-8620</v>
      </c>
      <c r="BG2453">
        <f t="shared" si="166"/>
        <v>0</v>
      </c>
      <c r="BH2453" s="22">
        <f t="shared" si="167"/>
        <v>-7900</v>
      </c>
      <c r="BI2453" s="61" t="s">
        <v>72</v>
      </c>
      <c r="BJ2453" t="e">
        <f>+VLOOKUP(AH2453,Sheet4!A:A,1,FALSE())</f>
        <v>#N/A</v>
      </c>
      <c r="BO2453" s="62">
        <f t="shared" si="169"/>
        <v>0</v>
      </c>
      <c r="BP2453" t="s">
        <v>1255</v>
      </c>
    </row>
    <row r="2454" spans="1:68" ht="12.75" customHeight="1" x14ac:dyDescent="0.3">
      <c r="A2454" s="60">
        <v>46114</v>
      </c>
      <c r="B2454" t="s">
        <v>78</v>
      </c>
      <c r="F2454" s="63">
        <v>826</v>
      </c>
      <c r="G2454">
        <v>413</v>
      </c>
      <c r="H2454" s="22">
        <v>395</v>
      </c>
      <c r="I2454" s="22">
        <v>395</v>
      </c>
      <c r="J2454" s="22">
        <f t="shared" si="168"/>
        <v>-18</v>
      </c>
      <c r="L2454" s="22"/>
      <c r="M2454" s="22"/>
      <c r="S2454" t="s">
        <v>79</v>
      </c>
      <c r="W2454">
        <v>2601251</v>
      </c>
      <c r="X2454" t="s">
        <v>1252</v>
      </c>
      <c r="Y2454" t="s">
        <v>111</v>
      </c>
      <c r="Z2454" t="s">
        <v>132</v>
      </c>
      <c r="AA2454" t="s">
        <v>1253</v>
      </c>
      <c r="AH2454" t="s">
        <v>1252</v>
      </c>
      <c r="AI2454" t="s">
        <v>1254</v>
      </c>
      <c r="AJ2454" t="s">
        <v>135</v>
      </c>
      <c r="AK2454">
        <v>840522555</v>
      </c>
      <c r="AO2454">
        <v>260001</v>
      </c>
      <c r="BC2454" s="22">
        <v>-431</v>
      </c>
      <c r="BG2454">
        <f t="shared" si="166"/>
        <v>0</v>
      </c>
      <c r="BH2454" s="22">
        <f t="shared" si="167"/>
        <v>-395</v>
      </c>
      <c r="BI2454" s="61" t="s">
        <v>72</v>
      </c>
      <c r="BJ2454" t="e">
        <f>+VLOOKUP(AH2454,Sheet4!A:A,1,FALSE())</f>
        <v>#N/A</v>
      </c>
      <c r="BO2454" s="62">
        <f t="shared" si="169"/>
        <v>0</v>
      </c>
      <c r="BP2454" t="s">
        <v>1255</v>
      </c>
    </row>
    <row r="2455" spans="1:68" ht="12.75" customHeight="1" x14ac:dyDescent="0.3">
      <c r="A2455" s="60">
        <v>46114</v>
      </c>
      <c r="B2455" t="s">
        <v>80</v>
      </c>
      <c r="F2455">
        <v>10325</v>
      </c>
      <c r="G2455">
        <v>10325</v>
      </c>
      <c r="H2455" s="22">
        <v>4937.5</v>
      </c>
      <c r="I2455" s="22">
        <v>4937.5</v>
      </c>
      <c r="J2455" s="22">
        <f t="shared" si="168"/>
        <v>-5387.5</v>
      </c>
      <c r="L2455" s="22"/>
      <c r="M2455" s="22"/>
      <c r="S2455" t="s">
        <v>81</v>
      </c>
      <c r="W2455">
        <v>2601251</v>
      </c>
      <c r="X2455" t="s">
        <v>1252</v>
      </c>
      <c r="Y2455" t="s">
        <v>111</v>
      </c>
      <c r="Z2455" t="s">
        <v>132</v>
      </c>
      <c r="AA2455" t="s">
        <v>1253</v>
      </c>
      <c r="AH2455" t="s">
        <v>1252</v>
      </c>
      <c r="AI2455" t="s">
        <v>1254</v>
      </c>
      <c r="AJ2455" t="s">
        <v>135</v>
      </c>
      <c r="AK2455">
        <v>840522555</v>
      </c>
      <c r="AO2455">
        <v>260001</v>
      </c>
      <c r="BC2455" s="22">
        <v>-5387.5</v>
      </c>
      <c r="BE2455" s="64">
        <v>10325</v>
      </c>
      <c r="BG2455">
        <f t="shared" si="166"/>
        <v>10325</v>
      </c>
      <c r="BH2455" s="22">
        <f t="shared" si="167"/>
        <v>5387.5</v>
      </c>
      <c r="BI2455" s="65" t="s">
        <v>100</v>
      </c>
      <c r="BJ2455" t="e">
        <f>+VLOOKUP(AH2455,Sheet4!A:A,1,FALSE())</f>
        <v>#N/A</v>
      </c>
      <c r="BO2455" s="62">
        <f t="shared" si="169"/>
        <v>0</v>
      </c>
      <c r="BP2455" t="s">
        <v>1255</v>
      </c>
    </row>
    <row r="2456" spans="1:68" ht="12.75" customHeight="1" x14ac:dyDescent="0.3">
      <c r="A2456" s="60">
        <v>46114</v>
      </c>
      <c r="B2456" t="s">
        <v>63</v>
      </c>
      <c r="F2456">
        <v>5925</v>
      </c>
      <c r="G2456">
        <v>5925</v>
      </c>
      <c r="H2456" s="22">
        <v>7995</v>
      </c>
      <c r="I2456" s="22">
        <v>7995</v>
      </c>
      <c r="J2456" s="22">
        <f t="shared" si="168"/>
        <v>2070</v>
      </c>
      <c r="K2456" t="s">
        <v>93</v>
      </c>
      <c r="L2456" s="22"/>
      <c r="M2456" s="22"/>
      <c r="S2456" t="s">
        <v>65</v>
      </c>
      <c r="W2456">
        <v>2601252</v>
      </c>
      <c r="X2456" t="s">
        <v>1256</v>
      </c>
      <c r="Y2456" t="s">
        <v>67</v>
      </c>
      <c r="Z2456" t="s">
        <v>382</v>
      </c>
      <c r="AA2456" t="s">
        <v>1257</v>
      </c>
      <c r="AH2456" t="s">
        <v>1256</v>
      </c>
      <c r="AI2456" t="s">
        <v>1258</v>
      </c>
      <c r="AJ2456" t="s">
        <v>385</v>
      </c>
      <c r="AK2456" t="s">
        <v>386</v>
      </c>
      <c r="AO2456">
        <v>260001</v>
      </c>
      <c r="BC2456" s="22">
        <v>2070</v>
      </c>
      <c r="BG2456">
        <f t="shared" si="166"/>
        <v>0</v>
      </c>
      <c r="BH2456" s="22">
        <f t="shared" si="167"/>
        <v>-7995</v>
      </c>
      <c r="BI2456" s="61" t="s">
        <v>72</v>
      </c>
      <c r="BJ2456" t="e">
        <f>+VLOOKUP(AH2456,Sheet4!A:A,1,FALSE())</f>
        <v>#N/A</v>
      </c>
      <c r="BO2456" s="62">
        <f t="shared" si="169"/>
        <v>0</v>
      </c>
      <c r="BP2456" t="s">
        <v>1259</v>
      </c>
    </row>
    <row r="2457" spans="1:68" ht="12.75" customHeight="1" x14ac:dyDescent="0.3">
      <c r="A2457" s="60">
        <v>46114</v>
      </c>
      <c r="B2457" t="s">
        <v>74</v>
      </c>
      <c r="F2457" s="63">
        <v>395</v>
      </c>
      <c r="G2457">
        <v>197.5</v>
      </c>
      <c r="H2457" s="22">
        <v>533</v>
      </c>
      <c r="I2457" s="22">
        <v>533</v>
      </c>
      <c r="J2457" s="22">
        <f t="shared" si="168"/>
        <v>335.5</v>
      </c>
      <c r="L2457" s="22"/>
      <c r="M2457" s="22"/>
      <c r="S2457" t="s">
        <v>75</v>
      </c>
      <c r="W2457">
        <v>2601252</v>
      </c>
      <c r="X2457" t="s">
        <v>1256</v>
      </c>
      <c r="Y2457" t="s">
        <v>67</v>
      </c>
      <c r="Z2457" t="s">
        <v>382</v>
      </c>
      <c r="AA2457" t="s">
        <v>1257</v>
      </c>
      <c r="AH2457" t="s">
        <v>1256</v>
      </c>
      <c r="AI2457" t="s">
        <v>1258</v>
      </c>
      <c r="AJ2457" t="s">
        <v>385</v>
      </c>
      <c r="AK2457" t="s">
        <v>386</v>
      </c>
      <c r="AO2457">
        <v>260001</v>
      </c>
      <c r="BC2457" s="22">
        <v>138</v>
      </c>
      <c r="BG2457">
        <f t="shared" si="166"/>
        <v>0</v>
      </c>
      <c r="BH2457" s="22">
        <f t="shared" si="167"/>
        <v>-533</v>
      </c>
      <c r="BI2457" s="61" t="s">
        <v>72</v>
      </c>
      <c r="BJ2457" t="e">
        <f>+VLOOKUP(AH2457,Sheet4!A:A,1,FALSE())</f>
        <v>#N/A</v>
      </c>
      <c r="BO2457" s="62">
        <f t="shared" si="169"/>
        <v>0</v>
      </c>
      <c r="BP2457" t="s">
        <v>1259</v>
      </c>
    </row>
    <row r="2458" spans="1:68" ht="12.75" customHeight="1" x14ac:dyDescent="0.3">
      <c r="A2458" s="60">
        <v>46114</v>
      </c>
      <c r="B2458" t="s">
        <v>76</v>
      </c>
      <c r="F2458">
        <v>7900</v>
      </c>
      <c r="G2458">
        <v>7900</v>
      </c>
      <c r="H2458" s="22">
        <v>10660</v>
      </c>
      <c r="I2458" s="22">
        <v>10660</v>
      </c>
      <c r="J2458" s="22">
        <f t="shared" si="168"/>
        <v>2760</v>
      </c>
      <c r="L2458" s="22"/>
      <c r="M2458" s="22"/>
      <c r="S2458" t="s">
        <v>77</v>
      </c>
      <c r="W2458">
        <v>2601252</v>
      </c>
      <c r="X2458" t="s">
        <v>1256</v>
      </c>
      <c r="Y2458" t="s">
        <v>67</v>
      </c>
      <c r="Z2458" t="s">
        <v>382</v>
      </c>
      <c r="AA2458" t="s">
        <v>1257</v>
      </c>
      <c r="AH2458" t="s">
        <v>1256</v>
      </c>
      <c r="AI2458" t="s">
        <v>1258</v>
      </c>
      <c r="AJ2458" t="s">
        <v>385</v>
      </c>
      <c r="AK2458" t="s">
        <v>386</v>
      </c>
      <c r="AO2458">
        <v>260001</v>
      </c>
      <c r="BC2458" s="22">
        <v>2760</v>
      </c>
      <c r="BE2458" s="64">
        <v>7900</v>
      </c>
      <c r="BG2458">
        <f t="shared" si="166"/>
        <v>7900</v>
      </c>
      <c r="BH2458" s="22">
        <f t="shared" si="167"/>
        <v>-2760</v>
      </c>
      <c r="BI2458" s="65" t="s">
        <v>100</v>
      </c>
      <c r="BJ2458" t="e">
        <f>+VLOOKUP(AH2458,Sheet4!A:A,1,FALSE())</f>
        <v>#N/A</v>
      </c>
      <c r="BO2458" s="62">
        <f t="shared" si="169"/>
        <v>0</v>
      </c>
      <c r="BP2458" t="s">
        <v>1259</v>
      </c>
    </row>
    <row r="2459" spans="1:68" ht="12.75" customHeight="1" x14ac:dyDescent="0.3">
      <c r="A2459" s="60">
        <v>46114</v>
      </c>
      <c r="B2459" t="s">
        <v>78</v>
      </c>
      <c r="F2459" s="63">
        <v>358</v>
      </c>
      <c r="G2459">
        <v>179</v>
      </c>
      <c r="H2459" s="22">
        <v>381</v>
      </c>
      <c r="I2459" s="22">
        <v>381</v>
      </c>
      <c r="J2459" s="22">
        <f t="shared" si="168"/>
        <v>202</v>
      </c>
      <c r="L2459" s="22"/>
      <c r="M2459" s="22"/>
      <c r="S2459" t="s">
        <v>79</v>
      </c>
      <c r="W2459">
        <v>2601252</v>
      </c>
      <c r="X2459" t="s">
        <v>1256</v>
      </c>
      <c r="Y2459" t="s">
        <v>67</v>
      </c>
      <c r="Z2459" t="s">
        <v>382</v>
      </c>
      <c r="AA2459" t="s">
        <v>1257</v>
      </c>
      <c r="AH2459" t="s">
        <v>1256</v>
      </c>
      <c r="AI2459" t="s">
        <v>1258</v>
      </c>
      <c r="AJ2459" t="s">
        <v>385</v>
      </c>
      <c r="AK2459" t="s">
        <v>386</v>
      </c>
      <c r="AO2459">
        <v>260001</v>
      </c>
      <c r="BC2459" s="22">
        <v>23</v>
      </c>
      <c r="BG2459">
        <f t="shared" si="166"/>
        <v>0</v>
      </c>
      <c r="BH2459" s="22">
        <f t="shared" si="167"/>
        <v>-381</v>
      </c>
      <c r="BI2459" s="61" t="s">
        <v>72</v>
      </c>
      <c r="BJ2459" t="e">
        <f>+VLOOKUP(AH2459,Sheet4!A:A,1,FALSE())</f>
        <v>#N/A</v>
      </c>
      <c r="BO2459" s="62">
        <f t="shared" si="169"/>
        <v>0</v>
      </c>
      <c r="BP2459" t="s">
        <v>1259</v>
      </c>
    </row>
    <row r="2460" spans="1:68" ht="12.75" customHeight="1" x14ac:dyDescent="0.3">
      <c r="A2460" s="60">
        <v>46114</v>
      </c>
      <c r="B2460" t="s">
        <v>80</v>
      </c>
      <c r="F2460">
        <v>4475</v>
      </c>
      <c r="G2460">
        <v>4475</v>
      </c>
      <c r="H2460" s="22">
        <v>4762.5</v>
      </c>
      <c r="I2460" s="22">
        <v>4762.5</v>
      </c>
      <c r="J2460" s="22">
        <f t="shared" si="168"/>
        <v>287.5</v>
      </c>
      <c r="L2460" s="22">
        <f>I2460/12.5</f>
        <v>381</v>
      </c>
      <c r="M2460" s="22"/>
      <c r="S2460" t="s">
        <v>81</v>
      </c>
      <c r="W2460">
        <v>2601252</v>
      </c>
      <c r="X2460" t="s">
        <v>1256</v>
      </c>
      <c r="Y2460" t="s">
        <v>67</v>
      </c>
      <c r="Z2460" t="s">
        <v>382</v>
      </c>
      <c r="AA2460" t="s">
        <v>1257</v>
      </c>
      <c r="AH2460" t="s">
        <v>1256</v>
      </c>
      <c r="AI2460" t="s">
        <v>1258</v>
      </c>
      <c r="AJ2460" t="s">
        <v>385</v>
      </c>
      <c r="AK2460" t="s">
        <v>386</v>
      </c>
      <c r="AO2460">
        <v>260001</v>
      </c>
      <c r="BC2460" s="22">
        <v>287.5</v>
      </c>
      <c r="BG2460">
        <f t="shared" si="166"/>
        <v>0</v>
      </c>
      <c r="BH2460" s="22">
        <f t="shared" si="167"/>
        <v>-4762.5</v>
      </c>
      <c r="BI2460" s="61" t="s">
        <v>72</v>
      </c>
      <c r="BJ2460" t="e">
        <f>+VLOOKUP(AH2460,Sheet4!A:A,1,FALSE())</f>
        <v>#N/A</v>
      </c>
      <c r="BO2460" s="62">
        <f t="shared" si="169"/>
        <v>0</v>
      </c>
      <c r="BP2460" t="s">
        <v>1259</v>
      </c>
    </row>
    <row r="2461" spans="1:68" ht="12.75" customHeight="1" x14ac:dyDescent="0.3">
      <c r="A2461" s="60">
        <v>46114</v>
      </c>
      <c r="B2461" t="s">
        <v>82</v>
      </c>
      <c r="F2461" s="63">
        <v>111</v>
      </c>
      <c r="G2461">
        <v>55.5</v>
      </c>
      <c r="H2461" s="22">
        <v>456</v>
      </c>
      <c r="I2461" s="22">
        <v>456</v>
      </c>
      <c r="J2461" s="22">
        <f t="shared" si="168"/>
        <v>400.5</v>
      </c>
      <c r="L2461" s="22"/>
      <c r="M2461" s="22"/>
      <c r="S2461" t="s">
        <v>83</v>
      </c>
      <c r="W2461">
        <v>2601252</v>
      </c>
      <c r="X2461" t="s">
        <v>1256</v>
      </c>
      <c r="Y2461" t="s">
        <v>67</v>
      </c>
      <c r="Z2461" t="s">
        <v>382</v>
      </c>
      <c r="AA2461" t="s">
        <v>1257</v>
      </c>
      <c r="AH2461" t="s">
        <v>1256</v>
      </c>
      <c r="AI2461" t="s">
        <v>1258</v>
      </c>
      <c r="AJ2461" t="s">
        <v>385</v>
      </c>
      <c r="AK2461" t="s">
        <v>386</v>
      </c>
      <c r="AO2461">
        <v>260001</v>
      </c>
      <c r="BC2461" s="22">
        <v>345</v>
      </c>
      <c r="BG2461">
        <f t="shared" si="166"/>
        <v>0</v>
      </c>
      <c r="BH2461" s="22">
        <f t="shared" si="167"/>
        <v>-456</v>
      </c>
      <c r="BI2461" s="61" t="s">
        <v>72</v>
      </c>
      <c r="BJ2461" t="e">
        <f>+VLOOKUP(AH2461,Sheet4!A:A,1,FALSE())</f>
        <v>#N/A</v>
      </c>
      <c r="BO2461" s="62">
        <f t="shared" si="169"/>
        <v>0</v>
      </c>
      <c r="BP2461" t="s">
        <v>1259</v>
      </c>
    </row>
    <row r="2462" spans="1:68" ht="12.75" customHeight="1" x14ac:dyDescent="0.3">
      <c r="A2462" s="60">
        <v>46114</v>
      </c>
      <c r="B2462" t="s">
        <v>84</v>
      </c>
      <c r="F2462">
        <v>1850</v>
      </c>
      <c r="G2462">
        <v>1850</v>
      </c>
      <c r="H2462" s="22">
        <v>7600</v>
      </c>
      <c r="I2462" s="22">
        <v>7600</v>
      </c>
      <c r="J2462" s="22">
        <f t="shared" si="168"/>
        <v>5750</v>
      </c>
      <c r="L2462" s="22"/>
      <c r="M2462" s="22">
        <f>I2462/50</f>
        <v>152</v>
      </c>
      <c r="S2462" t="s">
        <v>85</v>
      </c>
      <c r="W2462">
        <v>2601252</v>
      </c>
      <c r="X2462" t="s">
        <v>1256</v>
      </c>
      <c r="Y2462" t="s">
        <v>67</v>
      </c>
      <c r="Z2462" t="s">
        <v>382</v>
      </c>
      <c r="AA2462" t="s">
        <v>1257</v>
      </c>
      <c r="AH2462" t="s">
        <v>1256</v>
      </c>
      <c r="AI2462" t="s">
        <v>1258</v>
      </c>
      <c r="AJ2462" t="s">
        <v>385</v>
      </c>
      <c r="AK2462" t="s">
        <v>386</v>
      </c>
      <c r="AO2462">
        <v>260001</v>
      </c>
      <c r="BC2462" s="22">
        <v>5750</v>
      </c>
      <c r="BG2462">
        <f t="shared" si="166"/>
        <v>0</v>
      </c>
      <c r="BH2462" s="22">
        <f t="shared" si="167"/>
        <v>-7600</v>
      </c>
      <c r="BI2462" s="61" t="s">
        <v>72</v>
      </c>
      <c r="BJ2462" t="e">
        <f>+VLOOKUP(AH2462,Sheet4!A:A,1,FALSE())</f>
        <v>#N/A</v>
      </c>
      <c r="BO2462" s="62">
        <f t="shared" si="169"/>
        <v>0</v>
      </c>
      <c r="BP2462" t="s">
        <v>1259</v>
      </c>
    </row>
    <row r="2463" spans="1:68" ht="12.75" customHeight="1" x14ac:dyDescent="0.3">
      <c r="A2463" s="60">
        <v>46114</v>
      </c>
      <c r="B2463" t="s">
        <v>63</v>
      </c>
      <c r="F2463">
        <v>1815</v>
      </c>
      <c r="G2463">
        <v>1815</v>
      </c>
      <c r="H2463" s="22">
        <v>60</v>
      </c>
      <c r="I2463" s="22">
        <v>60</v>
      </c>
      <c r="J2463" s="22">
        <f t="shared" si="168"/>
        <v>-1755</v>
      </c>
      <c r="K2463" t="s">
        <v>93</v>
      </c>
      <c r="L2463" s="22"/>
      <c r="M2463" s="22"/>
      <c r="S2463" t="s">
        <v>65</v>
      </c>
      <c r="W2463">
        <v>2601253</v>
      </c>
      <c r="X2463" t="s">
        <v>1260</v>
      </c>
      <c r="Y2463" t="s">
        <v>67</v>
      </c>
      <c r="Z2463" t="s">
        <v>946</v>
      </c>
      <c r="AA2463" t="s">
        <v>1261</v>
      </c>
      <c r="AH2463" t="s">
        <v>1260</v>
      </c>
      <c r="AI2463" t="s">
        <v>1262</v>
      </c>
      <c r="AJ2463" t="s">
        <v>949</v>
      </c>
      <c r="AK2463">
        <v>878543976</v>
      </c>
      <c r="AO2463">
        <v>260001</v>
      </c>
      <c r="BC2463" s="22">
        <v>-1755</v>
      </c>
      <c r="BG2463">
        <f t="shared" si="166"/>
        <v>0</v>
      </c>
      <c r="BH2463" s="22">
        <f t="shared" si="167"/>
        <v>-60</v>
      </c>
      <c r="BI2463" s="61" t="s">
        <v>72</v>
      </c>
      <c r="BJ2463" t="e">
        <f>+VLOOKUP(AH2463,Sheet4!A:A,1,FALSE())</f>
        <v>#N/A</v>
      </c>
      <c r="BO2463" s="62">
        <f t="shared" si="169"/>
        <v>0</v>
      </c>
      <c r="BP2463" t="s">
        <v>1263</v>
      </c>
    </row>
    <row r="2464" spans="1:68" ht="12.75" customHeight="1" x14ac:dyDescent="0.3">
      <c r="A2464" s="60">
        <v>46114</v>
      </c>
      <c r="B2464" t="s">
        <v>63</v>
      </c>
      <c r="F2464">
        <v>390</v>
      </c>
      <c r="G2464">
        <v>390</v>
      </c>
      <c r="H2464" s="22">
        <v>15</v>
      </c>
      <c r="I2464" s="22">
        <v>15</v>
      </c>
      <c r="J2464" s="22">
        <f t="shared" si="168"/>
        <v>-375</v>
      </c>
      <c r="K2464" t="s">
        <v>93</v>
      </c>
      <c r="L2464" s="22"/>
      <c r="M2464" s="22"/>
      <c r="S2464" t="s">
        <v>65</v>
      </c>
      <c r="W2464">
        <v>2601253</v>
      </c>
      <c r="X2464" t="s">
        <v>1260</v>
      </c>
      <c r="Y2464" t="s">
        <v>67</v>
      </c>
      <c r="Z2464" t="s">
        <v>946</v>
      </c>
      <c r="AA2464" t="s">
        <v>1264</v>
      </c>
      <c r="AH2464" t="s">
        <v>1260</v>
      </c>
      <c r="AI2464" t="s">
        <v>1262</v>
      </c>
      <c r="AJ2464" t="s">
        <v>949</v>
      </c>
      <c r="AK2464">
        <v>878543976</v>
      </c>
      <c r="AO2464">
        <v>260001</v>
      </c>
      <c r="BC2464" s="22">
        <v>-375</v>
      </c>
      <c r="BG2464">
        <f t="shared" si="166"/>
        <v>0</v>
      </c>
      <c r="BH2464" s="22">
        <f t="shared" si="167"/>
        <v>-15</v>
      </c>
      <c r="BI2464" s="61" t="s">
        <v>72</v>
      </c>
      <c r="BJ2464" t="e">
        <f>+VLOOKUP(AH2464,Sheet4!A:A,1,FALSE())</f>
        <v>#N/A</v>
      </c>
      <c r="BO2464" s="62">
        <f t="shared" si="169"/>
        <v>0</v>
      </c>
      <c r="BP2464" t="s">
        <v>1263</v>
      </c>
    </row>
    <row r="2465" spans="1:68" ht="12.75" customHeight="1" x14ac:dyDescent="0.3">
      <c r="A2465" s="60">
        <v>46114</v>
      </c>
      <c r="B2465" t="s">
        <v>74</v>
      </c>
      <c r="F2465" s="63">
        <v>121</v>
      </c>
      <c r="G2465">
        <v>60.5</v>
      </c>
      <c r="H2465" s="22">
        <v>4</v>
      </c>
      <c r="I2465" s="22">
        <v>4</v>
      </c>
      <c r="J2465" s="22">
        <f t="shared" si="168"/>
        <v>-56.5</v>
      </c>
      <c r="L2465" s="22"/>
      <c r="M2465" s="22"/>
      <c r="S2465" t="s">
        <v>75</v>
      </c>
      <c r="W2465">
        <v>2601253</v>
      </c>
      <c r="X2465" t="s">
        <v>1260</v>
      </c>
      <c r="Y2465" t="s">
        <v>67</v>
      </c>
      <c r="Z2465" t="s">
        <v>946</v>
      </c>
      <c r="AA2465" t="s">
        <v>1261</v>
      </c>
      <c r="AH2465" t="s">
        <v>1260</v>
      </c>
      <c r="AI2465" t="s">
        <v>1262</v>
      </c>
      <c r="AJ2465" t="s">
        <v>949</v>
      </c>
      <c r="AK2465">
        <v>878543976</v>
      </c>
      <c r="AO2465">
        <v>260001</v>
      </c>
      <c r="BC2465" s="22">
        <v>-117</v>
      </c>
      <c r="BG2465">
        <f t="shared" si="166"/>
        <v>0</v>
      </c>
      <c r="BH2465" s="22">
        <f t="shared" si="167"/>
        <v>-4</v>
      </c>
      <c r="BI2465" s="61" t="s">
        <v>72</v>
      </c>
      <c r="BJ2465" t="e">
        <f>+VLOOKUP(AH2465,Sheet4!A:A,1,FALSE())</f>
        <v>#N/A</v>
      </c>
      <c r="BO2465" s="62">
        <f t="shared" si="169"/>
        <v>0</v>
      </c>
      <c r="BP2465" t="s">
        <v>1263</v>
      </c>
    </row>
    <row r="2466" spans="1:68" ht="12.75" customHeight="1" x14ac:dyDescent="0.3">
      <c r="A2466" s="60">
        <v>46114</v>
      </c>
      <c r="B2466" t="s">
        <v>74</v>
      </c>
      <c r="F2466" s="63">
        <v>26</v>
      </c>
      <c r="G2466">
        <v>13</v>
      </c>
      <c r="H2466" s="22">
        <v>1</v>
      </c>
      <c r="I2466" s="22">
        <v>1</v>
      </c>
      <c r="J2466" s="22">
        <f t="shared" si="168"/>
        <v>-12</v>
      </c>
      <c r="L2466" s="22"/>
      <c r="M2466" s="22"/>
      <c r="S2466" t="s">
        <v>75</v>
      </c>
      <c r="W2466">
        <v>2601253</v>
      </c>
      <c r="X2466" t="s">
        <v>1260</v>
      </c>
      <c r="Y2466" t="s">
        <v>67</v>
      </c>
      <c r="Z2466" t="s">
        <v>946</v>
      </c>
      <c r="AA2466" t="s">
        <v>1264</v>
      </c>
      <c r="AH2466" t="s">
        <v>1260</v>
      </c>
      <c r="AI2466" t="s">
        <v>1262</v>
      </c>
      <c r="AJ2466" t="s">
        <v>949</v>
      </c>
      <c r="AK2466">
        <v>878543976</v>
      </c>
      <c r="AO2466">
        <v>260001</v>
      </c>
      <c r="BC2466" s="22">
        <v>-25</v>
      </c>
      <c r="BG2466">
        <f t="shared" si="166"/>
        <v>0</v>
      </c>
      <c r="BH2466" s="22">
        <f t="shared" si="167"/>
        <v>-1</v>
      </c>
      <c r="BI2466" s="61" t="s">
        <v>72</v>
      </c>
      <c r="BJ2466" t="e">
        <f>+VLOOKUP(AH2466,Sheet4!A:A,1,FALSE())</f>
        <v>#N/A</v>
      </c>
      <c r="BO2466" s="62">
        <f t="shared" si="169"/>
        <v>0</v>
      </c>
      <c r="BP2466" t="s">
        <v>1263</v>
      </c>
    </row>
    <row r="2467" spans="1:68" ht="12.75" customHeight="1" x14ac:dyDescent="0.3">
      <c r="A2467" s="60">
        <v>46114</v>
      </c>
      <c r="B2467" t="s">
        <v>76</v>
      </c>
      <c r="F2467">
        <v>2420</v>
      </c>
      <c r="G2467">
        <v>2420</v>
      </c>
      <c r="H2467" s="22">
        <v>80</v>
      </c>
      <c r="I2467" s="22">
        <v>80</v>
      </c>
      <c r="J2467" s="22">
        <f t="shared" si="168"/>
        <v>-2340</v>
      </c>
      <c r="L2467" s="22"/>
      <c r="M2467" s="22"/>
      <c r="S2467" t="s">
        <v>77</v>
      </c>
      <c r="W2467">
        <v>2601253</v>
      </c>
      <c r="X2467" t="s">
        <v>1260</v>
      </c>
      <c r="Y2467" t="s">
        <v>67</v>
      </c>
      <c r="Z2467" t="s">
        <v>946</v>
      </c>
      <c r="AA2467" t="s">
        <v>1261</v>
      </c>
      <c r="AH2467" t="s">
        <v>1260</v>
      </c>
      <c r="AI2467" t="s">
        <v>1262</v>
      </c>
      <c r="AJ2467" t="s">
        <v>949</v>
      </c>
      <c r="AK2467">
        <v>878543976</v>
      </c>
      <c r="AO2467">
        <v>260001</v>
      </c>
      <c r="BC2467" s="22">
        <v>-2340</v>
      </c>
      <c r="BG2467">
        <f t="shared" si="166"/>
        <v>0</v>
      </c>
      <c r="BH2467" s="22">
        <f t="shared" si="167"/>
        <v>-80</v>
      </c>
      <c r="BI2467" s="61" t="s">
        <v>72</v>
      </c>
      <c r="BJ2467" t="e">
        <f>+VLOOKUP(AH2467,Sheet4!A:A,1,FALSE())</f>
        <v>#N/A</v>
      </c>
      <c r="BO2467" s="62">
        <f t="shared" si="169"/>
        <v>0</v>
      </c>
      <c r="BP2467" t="s">
        <v>1263</v>
      </c>
    </row>
    <row r="2468" spans="1:68" ht="12.75" customHeight="1" x14ac:dyDescent="0.3">
      <c r="A2468" s="60">
        <v>46114</v>
      </c>
      <c r="B2468" t="s">
        <v>76</v>
      </c>
      <c r="F2468">
        <v>520</v>
      </c>
      <c r="G2468">
        <v>520</v>
      </c>
      <c r="H2468" s="22">
        <v>20</v>
      </c>
      <c r="I2468" s="22">
        <v>20</v>
      </c>
      <c r="J2468" s="22">
        <f t="shared" si="168"/>
        <v>-500</v>
      </c>
      <c r="L2468" s="22"/>
      <c r="M2468" s="22"/>
      <c r="S2468" t="s">
        <v>77</v>
      </c>
      <c r="W2468">
        <v>2601253</v>
      </c>
      <c r="X2468" t="s">
        <v>1260</v>
      </c>
      <c r="Y2468" t="s">
        <v>67</v>
      </c>
      <c r="Z2468" t="s">
        <v>946</v>
      </c>
      <c r="AA2468" t="s">
        <v>1264</v>
      </c>
      <c r="AH2468" t="s">
        <v>1260</v>
      </c>
      <c r="AI2468" t="s">
        <v>1262</v>
      </c>
      <c r="AJ2468" t="s">
        <v>949</v>
      </c>
      <c r="AK2468">
        <v>878543976</v>
      </c>
      <c r="AO2468">
        <v>260001</v>
      </c>
      <c r="BC2468" s="22">
        <v>-500</v>
      </c>
      <c r="BG2468">
        <f t="shared" si="166"/>
        <v>0</v>
      </c>
      <c r="BH2468" s="22">
        <f t="shared" si="167"/>
        <v>-20</v>
      </c>
      <c r="BI2468" s="61" t="s">
        <v>72</v>
      </c>
      <c r="BJ2468" t="e">
        <f>+VLOOKUP(AH2468,Sheet4!A:A,1,FALSE())</f>
        <v>#N/A</v>
      </c>
      <c r="BO2468" s="62">
        <f t="shared" si="169"/>
        <v>0</v>
      </c>
      <c r="BP2468" t="s">
        <v>1263</v>
      </c>
    </row>
    <row r="2469" spans="1:68" ht="12.75" customHeight="1" x14ac:dyDescent="0.3">
      <c r="A2469" s="60">
        <v>46114</v>
      </c>
      <c r="B2469" t="s">
        <v>78</v>
      </c>
      <c r="F2469" s="63">
        <v>95</v>
      </c>
      <c r="G2469">
        <v>47.5</v>
      </c>
      <c r="H2469" s="22">
        <v>4</v>
      </c>
      <c r="I2469" s="22">
        <v>4</v>
      </c>
      <c r="J2469" s="22">
        <f t="shared" si="168"/>
        <v>-43.5</v>
      </c>
      <c r="L2469" s="22"/>
      <c r="M2469" s="22"/>
      <c r="S2469" t="s">
        <v>79</v>
      </c>
      <c r="W2469">
        <v>2601253</v>
      </c>
      <c r="X2469" t="s">
        <v>1260</v>
      </c>
      <c r="Y2469" t="s">
        <v>67</v>
      </c>
      <c r="Z2469" t="s">
        <v>946</v>
      </c>
      <c r="AA2469" t="s">
        <v>1261</v>
      </c>
      <c r="AH2469" t="s">
        <v>1260</v>
      </c>
      <c r="AI2469" t="s">
        <v>1262</v>
      </c>
      <c r="AJ2469" t="s">
        <v>949</v>
      </c>
      <c r="AK2469">
        <v>878543976</v>
      </c>
      <c r="AO2469">
        <v>260001</v>
      </c>
      <c r="BC2469" s="22">
        <v>-91</v>
      </c>
      <c r="BG2469">
        <f t="shared" si="166"/>
        <v>0</v>
      </c>
      <c r="BH2469" s="22">
        <f t="shared" si="167"/>
        <v>-4</v>
      </c>
      <c r="BI2469" s="61" t="s">
        <v>72</v>
      </c>
      <c r="BJ2469" t="e">
        <f>+VLOOKUP(AH2469,Sheet4!A:A,1,FALSE())</f>
        <v>#N/A</v>
      </c>
      <c r="BO2469" s="62">
        <f t="shared" si="169"/>
        <v>0</v>
      </c>
      <c r="BP2469" t="s">
        <v>1263</v>
      </c>
    </row>
    <row r="2470" spans="1:68" ht="12.75" customHeight="1" x14ac:dyDescent="0.3">
      <c r="A2470" s="60">
        <v>46114</v>
      </c>
      <c r="B2470" t="s">
        <v>78</v>
      </c>
      <c r="F2470" s="63">
        <v>23</v>
      </c>
      <c r="G2470">
        <v>11.5</v>
      </c>
      <c r="H2470" s="22">
        <v>1</v>
      </c>
      <c r="I2470" s="22">
        <v>1</v>
      </c>
      <c r="J2470" s="22">
        <f t="shared" si="168"/>
        <v>-10.5</v>
      </c>
      <c r="L2470" s="22"/>
      <c r="M2470" s="22"/>
      <c r="S2470" t="s">
        <v>79</v>
      </c>
      <c r="W2470">
        <v>2601253</v>
      </c>
      <c r="X2470" t="s">
        <v>1260</v>
      </c>
      <c r="Y2470" t="s">
        <v>67</v>
      </c>
      <c r="Z2470" t="s">
        <v>946</v>
      </c>
      <c r="AA2470" t="s">
        <v>1264</v>
      </c>
      <c r="AH2470" t="s">
        <v>1260</v>
      </c>
      <c r="AI2470" t="s">
        <v>1262</v>
      </c>
      <c r="AJ2470" t="s">
        <v>949</v>
      </c>
      <c r="AK2470">
        <v>878543976</v>
      </c>
      <c r="AO2470">
        <v>260001</v>
      </c>
      <c r="BC2470" s="22">
        <v>-22</v>
      </c>
      <c r="BG2470">
        <f t="shared" si="166"/>
        <v>0</v>
      </c>
      <c r="BH2470" s="22">
        <f t="shared" si="167"/>
        <v>-1</v>
      </c>
      <c r="BI2470" s="61" t="s">
        <v>72</v>
      </c>
      <c r="BJ2470" t="e">
        <f>+VLOOKUP(AH2470,Sheet4!A:A,1,FALSE())</f>
        <v>#N/A</v>
      </c>
      <c r="BO2470" s="62">
        <f t="shared" si="169"/>
        <v>0</v>
      </c>
      <c r="BP2470" t="s">
        <v>1263</v>
      </c>
    </row>
    <row r="2471" spans="1:68" ht="12.75" customHeight="1" x14ac:dyDescent="0.3">
      <c r="A2471" s="60">
        <v>46114</v>
      </c>
      <c r="B2471" t="s">
        <v>80</v>
      </c>
      <c r="F2471">
        <v>1187.5</v>
      </c>
      <c r="G2471">
        <v>1187.5</v>
      </c>
      <c r="H2471" s="22">
        <v>50</v>
      </c>
      <c r="I2471" s="22">
        <v>50</v>
      </c>
      <c r="J2471" s="22">
        <f t="shared" si="168"/>
        <v>-1137.5</v>
      </c>
      <c r="L2471" s="22">
        <f>I2471/12.5</f>
        <v>4</v>
      </c>
      <c r="M2471" s="22"/>
      <c r="S2471" t="s">
        <v>81</v>
      </c>
      <c r="W2471">
        <v>2601253</v>
      </c>
      <c r="X2471" t="s">
        <v>1260</v>
      </c>
      <c r="Y2471" t="s">
        <v>67</v>
      </c>
      <c r="Z2471" t="s">
        <v>946</v>
      </c>
      <c r="AA2471" t="s">
        <v>1261</v>
      </c>
      <c r="AH2471" t="s">
        <v>1260</v>
      </c>
      <c r="AI2471" t="s">
        <v>1262</v>
      </c>
      <c r="AJ2471" t="s">
        <v>949</v>
      </c>
      <c r="AK2471">
        <v>878543976</v>
      </c>
      <c r="AO2471">
        <v>260001</v>
      </c>
      <c r="BC2471" s="22">
        <v>-1137.5</v>
      </c>
      <c r="BG2471">
        <f t="shared" si="166"/>
        <v>0</v>
      </c>
      <c r="BH2471" s="22">
        <f t="shared" si="167"/>
        <v>-50</v>
      </c>
      <c r="BI2471" s="61" t="s">
        <v>72</v>
      </c>
      <c r="BJ2471" t="e">
        <f>+VLOOKUP(AH2471,Sheet4!A:A,1,FALSE())</f>
        <v>#N/A</v>
      </c>
      <c r="BO2471" s="62">
        <f t="shared" si="169"/>
        <v>0</v>
      </c>
      <c r="BP2471" t="s">
        <v>1263</v>
      </c>
    </row>
    <row r="2472" spans="1:68" ht="12.75" customHeight="1" x14ac:dyDescent="0.3">
      <c r="A2472" s="60">
        <v>46114</v>
      </c>
      <c r="B2472" t="s">
        <v>80</v>
      </c>
      <c r="F2472">
        <v>287.5</v>
      </c>
      <c r="G2472">
        <v>287.5</v>
      </c>
      <c r="H2472" s="22">
        <v>12.5</v>
      </c>
      <c r="I2472" s="22">
        <v>12.5</v>
      </c>
      <c r="J2472" s="22">
        <f t="shared" si="168"/>
        <v>-275</v>
      </c>
      <c r="L2472" s="22">
        <f>I2472/12.5</f>
        <v>1</v>
      </c>
      <c r="M2472" s="22"/>
      <c r="S2472" t="s">
        <v>81</v>
      </c>
      <c r="W2472">
        <v>2601253</v>
      </c>
      <c r="X2472" t="s">
        <v>1260</v>
      </c>
      <c r="Y2472" t="s">
        <v>67</v>
      </c>
      <c r="Z2472" t="s">
        <v>946</v>
      </c>
      <c r="AA2472" t="s">
        <v>1264</v>
      </c>
      <c r="AH2472" t="s">
        <v>1260</v>
      </c>
      <c r="AI2472" t="s">
        <v>1262</v>
      </c>
      <c r="AJ2472" t="s">
        <v>949</v>
      </c>
      <c r="AK2472">
        <v>878543976</v>
      </c>
      <c r="AO2472">
        <v>260001</v>
      </c>
      <c r="BC2472" s="22">
        <v>-275</v>
      </c>
      <c r="BG2472">
        <f t="shared" si="166"/>
        <v>0</v>
      </c>
      <c r="BH2472" s="22">
        <f t="shared" si="167"/>
        <v>-12.5</v>
      </c>
      <c r="BI2472" s="61" t="s">
        <v>72</v>
      </c>
      <c r="BJ2472" t="e">
        <f>+VLOOKUP(AH2472,Sheet4!A:A,1,FALSE())</f>
        <v>#N/A</v>
      </c>
      <c r="BO2472" s="62">
        <f t="shared" si="169"/>
        <v>0</v>
      </c>
      <c r="BP2472" t="s">
        <v>1263</v>
      </c>
    </row>
    <row r="2473" spans="1:68" ht="12.75" customHeight="1" x14ac:dyDescent="0.3">
      <c r="A2473" s="60">
        <v>46114</v>
      </c>
      <c r="B2473" t="s">
        <v>82</v>
      </c>
      <c r="F2473" s="63">
        <v>78</v>
      </c>
      <c r="G2473">
        <v>39</v>
      </c>
      <c r="H2473" s="22">
        <v>0</v>
      </c>
      <c r="I2473" s="22">
        <v>0</v>
      </c>
      <c r="J2473" s="22">
        <f t="shared" si="168"/>
        <v>-39</v>
      </c>
      <c r="L2473" s="22"/>
      <c r="M2473" s="22"/>
      <c r="S2473" t="s">
        <v>83</v>
      </c>
      <c r="W2473">
        <v>2601253</v>
      </c>
      <c r="X2473" t="s">
        <v>1260</v>
      </c>
      <c r="Y2473" t="s">
        <v>67</v>
      </c>
      <c r="Z2473" t="s">
        <v>946</v>
      </c>
      <c r="AA2473" t="s">
        <v>1261</v>
      </c>
      <c r="AH2473" t="s">
        <v>1260</v>
      </c>
      <c r="AI2473" t="s">
        <v>1262</v>
      </c>
      <c r="AJ2473" t="s">
        <v>949</v>
      </c>
      <c r="AK2473">
        <v>878543976</v>
      </c>
      <c r="AO2473">
        <v>260001</v>
      </c>
      <c r="BC2473" s="22">
        <v>-78</v>
      </c>
      <c r="BG2473">
        <f t="shared" si="166"/>
        <v>0</v>
      </c>
      <c r="BH2473" s="22">
        <f t="shared" si="167"/>
        <v>0</v>
      </c>
      <c r="BI2473" s="61" t="s">
        <v>72</v>
      </c>
      <c r="BJ2473" t="e">
        <f>+VLOOKUP(AH2473,Sheet4!A:A,1,FALSE())</f>
        <v>#N/A</v>
      </c>
      <c r="BO2473" s="62">
        <f t="shared" si="169"/>
        <v>0</v>
      </c>
      <c r="BP2473" t="s">
        <v>1263</v>
      </c>
    </row>
    <row r="2474" spans="1:68" ht="12.75" customHeight="1" x14ac:dyDescent="0.3">
      <c r="A2474" s="60">
        <v>46114</v>
      </c>
      <c r="B2474" t="s">
        <v>82</v>
      </c>
      <c r="F2474" s="63">
        <v>9</v>
      </c>
      <c r="G2474">
        <v>4.5</v>
      </c>
      <c r="H2474" s="22">
        <v>0</v>
      </c>
      <c r="I2474" s="22">
        <v>0</v>
      </c>
      <c r="J2474" s="22">
        <f t="shared" si="168"/>
        <v>-4.5</v>
      </c>
      <c r="L2474" s="22"/>
      <c r="M2474" s="22"/>
      <c r="S2474" t="s">
        <v>83</v>
      </c>
      <c r="W2474">
        <v>2601253</v>
      </c>
      <c r="X2474" t="s">
        <v>1260</v>
      </c>
      <c r="Y2474" t="s">
        <v>67</v>
      </c>
      <c r="Z2474" t="s">
        <v>946</v>
      </c>
      <c r="AA2474" t="s">
        <v>1264</v>
      </c>
      <c r="AH2474" t="s">
        <v>1260</v>
      </c>
      <c r="AI2474" t="s">
        <v>1262</v>
      </c>
      <c r="AJ2474" t="s">
        <v>949</v>
      </c>
      <c r="AK2474">
        <v>878543976</v>
      </c>
      <c r="AO2474">
        <v>260001</v>
      </c>
      <c r="BC2474" s="22">
        <v>-9</v>
      </c>
      <c r="BG2474">
        <f t="shared" si="166"/>
        <v>0</v>
      </c>
      <c r="BH2474" s="22">
        <f t="shared" si="167"/>
        <v>0</v>
      </c>
      <c r="BI2474" s="61" t="s">
        <v>72</v>
      </c>
      <c r="BJ2474" t="e">
        <f>+VLOOKUP(AH2474,Sheet4!A:A,1,FALSE())</f>
        <v>#N/A</v>
      </c>
      <c r="BO2474" s="62">
        <f t="shared" si="169"/>
        <v>0</v>
      </c>
      <c r="BP2474" t="s">
        <v>1263</v>
      </c>
    </row>
    <row r="2475" spans="1:68" ht="12.75" customHeight="1" x14ac:dyDescent="0.3">
      <c r="A2475" s="60">
        <v>46114</v>
      </c>
      <c r="B2475" t="s">
        <v>84</v>
      </c>
      <c r="F2475">
        <v>1300</v>
      </c>
      <c r="G2475">
        <v>1300</v>
      </c>
      <c r="H2475" s="22">
        <v>0</v>
      </c>
      <c r="I2475" s="22">
        <v>0</v>
      </c>
      <c r="J2475" s="22">
        <f t="shared" si="168"/>
        <v>-1300</v>
      </c>
      <c r="L2475" s="22"/>
      <c r="M2475" s="22">
        <f>I2475/50</f>
        <v>0</v>
      </c>
      <c r="S2475" t="s">
        <v>85</v>
      </c>
      <c r="W2475">
        <v>2601253</v>
      </c>
      <c r="X2475" t="s">
        <v>1260</v>
      </c>
      <c r="Y2475" t="s">
        <v>67</v>
      </c>
      <c r="Z2475" t="s">
        <v>946</v>
      </c>
      <c r="AA2475" t="s">
        <v>1261</v>
      </c>
      <c r="AH2475" t="s">
        <v>1260</v>
      </c>
      <c r="AI2475" t="s">
        <v>1262</v>
      </c>
      <c r="AJ2475" t="s">
        <v>949</v>
      </c>
      <c r="AK2475">
        <v>878543976</v>
      </c>
      <c r="AO2475">
        <v>260001</v>
      </c>
      <c r="BC2475" s="22">
        <v>-1300</v>
      </c>
      <c r="BG2475">
        <f t="shared" si="166"/>
        <v>0</v>
      </c>
      <c r="BH2475" s="22">
        <f t="shared" si="167"/>
        <v>0</v>
      </c>
      <c r="BI2475" s="61" t="s">
        <v>72</v>
      </c>
      <c r="BJ2475" t="e">
        <f>+VLOOKUP(AH2475,Sheet4!A:A,1,FALSE())</f>
        <v>#N/A</v>
      </c>
      <c r="BO2475" s="62">
        <f t="shared" si="169"/>
        <v>0</v>
      </c>
      <c r="BP2475" t="s">
        <v>1263</v>
      </c>
    </row>
    <row r="2476" spans="1:68" ht="12.75" customHeight="1" x14ac:dyDescent="0.3">
      <c r="A2476" s="60">
        <v>46114</v>
      </c>
      <c r="B2476" t="s">
        <v>84</v>
      </c>
      <c r="F2476">
        <v>150</v>
      </c>
      <c r="G2476">
        <v>150</v>
      </c>
      <c r="H2476" s="22">
        <v>0</v>
      </c>
      <c r="I2476" s="22">
        <v>0</v>
      </c>
      <c r="J2476" s="22">
        <f t="shared" si="168"/>
        <v>-150</v>
      </c>
      <c r="L2476" s="22"/>
      <c r="M2476" s="22">
        <f>I2476/50</f>
        <v>0</v>
      </c>
      <c r="S2476" t="s">
        <v>85</v>
      </c>
      <c r="W2476">
        <v>2601253</v>
      </c>
      <c r="X2476" t="s">
        <v>1260</v>
      </c>
      <c r="Y2476" t="s">
        <v>67</v>
      </c>
      <c r="Z2476" t="s">
        <v>946</v>
      </c>
      <c r="AA2476" t="s">
        <v>1264</v>
      </c>
      <c r="AH2476" t="s">
        <v>1260</v>
      </c>
      <c r="AI2476" t="s">
        <v>1262</v>
      </c>
      <c r="AJ2476" t="s">
        <v>949</v>
      </c>
      <c r="AK2476">
        <v>878543976</v>
      </c>
      <c r="AO2476">
        <v>260001</v>
      </c>
      <c r="BC2476" s="22">
        <v>-150</v>
      </c>
      <c r="BG2476">
        <f t="shared" si="166"/>
        <v>0</v>
      </c>
      <c r="BH2476" s="22">
        <f t="shared" si="167"/>
        <v>0</v>
      </c>
      <c r="BI2476" s="61" t="s">
        <v>72</v>
      </c>
      <c r="BJ2476" t="e">
        <f>+VLOOKUP(AH2476,Sheet4!A:A,1,FALSE())</f>
        <v>#N/A</v>
      </c>
      <c r="BO2476" s="62">
        <f t="shared" si="169"/>
        <v>0</v>
      </c>
      <c r="BP2476" t="s">
        <v>1263</v>
      </c>
    </row>
    <row r="2477" spans="1:68" ht="12.75" customHeight="1" x14ac:dyDescent="0.3">
      <c r="A2477" s="60">
        <v>46114</v>
      </c>
      <c r="B2477" t="s">
        <v>63</v>
      </c>
      <c r="F2477">
        <v>510</v>
      </c>
      <c r="G2477">
        <v>510</v>
      </c>
      <c r="H2477">
        <v>795</v>
      </c>
      <c r="I2477">
        <v>795</v>
      </c>
      <c r="J2477" s="22">
        <v>285</v>
      </c>
      <c r="K2477" t="s">
        <v>93</v>
      </c>
      <c r="S2477" t="s">
        <v>65</v>
      </c>
      <c r="W2477">
        <v>2601254</v>
      </c>
      <c r="X2477" t="s">
        <v>1265</v>
      </c>
      <c r="Y2477" t="s">
        <v>95</v>
      </c>
      <c r="Z2477" t="s">
        <v>449</v>
      </c>
      <c r="AA2477" t="s">
        <v>1266</v>
      </c>
      <c r="AH2477" t="s">
        <v>1265</v>
      </c>
      <c r="AI2477" t="s">
        <v>1267</v>
      </c>
      <c r="AJ2477" t="s">
        <v>452</v>
      </c>
      <c r="AK2477">
        <v>841531551</v>
      </c>
      <c r="AO2477">
        <v>260001</v>
      </c>
      <c r="BG2477">
        <f t="shared" si="166"/>
        <v>0</v>
      </c>
      <c r="BH2477" s="22">
        <f t="shared" si="167"/>
        <v>-795</v>
      </c>
      <c r="BI2477" s="61" t="s">
        <v>72</v>
      </c>
      <c r="BJ2477" t="e">
        <f>+VLOOKUP(AH2477,Sheet4!A:A,1,FALSE())</f>
        <v>#N/A</v>
      </c>
      <c r="BO2477" s="62">
        <v>285</v>
      </c>
      <c r="BP2477" t="s">
        <v>1268</v>
      </c>
    </row>
    <row r="2478" spans="1:68" ht="12.75" customHeight="1" x14ac:dyDescent="0.3">
      <c r="A2478" s="60">
        <v>46114</v>
      </c>
      <c r="B2478" t="s">
        <v>63</v>
      </c>
      <c r="F2478">
        <v>360</v>
      </c>
      <c r="G2478">
        <v>360</v>
      </c>
      <c r="H2478">
        <v>555</v>
      </c>
      <c r="I2478">
        <v>555</v>
      </c>
      <c r="J2478" s="22">
        <v>195</v>
      </c>
      <c r="K2478" t="s">
        <v>93</v>
      </c>
      <c r="S2478" t="s">
        <v>65</v>
      </c>
      <c r="W2478">
        <v>2601254</v>
      </c>
      <c r="X2478" t="s">
        <v>1265</v>
      </c>
      <c r="Y2478" t="s">
        <v>95</v>
      </c>
      <c r="Z2478" t="s">
        <v>449</v>
      </c>
      <c r="AA2478" t="s">
        <v>1269</v>
      </c>
      <c r="AH2478" t="s">
        <v>1265</v>
      </c>
      <c r="AI2478" t="s">
        <v>1267</v>
      </c>
      <c r="AJ2478" t="s">
        <v>452</v>
      </c>
      <c r="AK2478">
        <v>841531551</v>
      </c>
      <c r="AO2478">
        <v>260001</v>
      </c>
      <c r="BG2478">
        <f t="shared" si="166"/>
        <v>0</v>
      </c>
      <c r="BH2478" s="22">
        <f t="shared" si="167"/>
        <v>-555</v>
      </c>
      <c r="BI2478" s="61" t="s">
        <v>72</v>
      </c>
      <c r="BJ2478" t="e">
        <f>+VLOOKUP(AH2478,Sheet4!A:A,1,FALSE())</f>
        <v>#N/A</v>
      </c>
      <c r="BO2478" s="62">
        <v>195</v>
      </c>
      <c r="BP2478" t="s">
        <v>1268</v>
      </c>
    </row>
    <row r="2479" spans="1:68" ht="12.75" customHeight="1" x14ac:dyDescent="0.3">
      <c r="A2479" s="60">
        <v>46114</v>
      </c>
      <c r="B2479" t="s">
        <v>63</v>
      </c>
      <c r="F2479">
        <v>765</v>
      </c>
      <c r="G2479">
        <v>765</v>
      </c>
      <c r="H2479">
        <v>1200</v>
      </c>
      <c r="I2479">
        <v>1200</v>
      </c>
      <c r="J2479" s="22">
        <v>435</v>
      </c>
      <c r="K2479" t="s">
        <v>93</v>
      </c>
      <c r="S2479" t="s">
        <v>65</v>
      </c>
      <c r="W2479">
        <v>2601254</v>
      </c>
      <c r="X2479" t="s">
        <v>1265</v>
      </c>
      <c r="Y2479" t="s">
        <v>95</v>
      </c>
      <c r="Z2479" t="s">
        <v>449</v>
      </c>
      <c r="AA2479" t="s">
        <v>1270</v>
      </c>
      <c r="AH2479" t="s">
        <v>1265</v>
      </c>
      <c r="AI2479" t="s">
        <v>1267</v>
      </c>
      <c r="AJ2479" t="s">
        <v>452</v>
      </c>
      <c r="AK2479">
        <v>841531551</v>
      </c>
      <c r="AO2479">
        <v>260001</v>
      </c>
      <c r="BG2479">
        <f t="shared" si="166"/>
        <v>0</v>
      </c>
      <c r="BH2479" s="22">
        <f t="shared" si="167"/>
        <v>-1200</v>
      </c>
      <c r="BI2479" s="61" t="s">
        <v>72</v>
      </c>
      <c r="BJ2479" t="e">
        <f>+VLOOKUP(AH2479,Sheet4!A:A,1,FALSE())</f>
        <v>#N/A</v>
      </c>
      <c r="BO2479" s="62">
        <v>435</v>
      </c>
      <c r="BP2479" t="s">
        <v>1268</v>
      </c>
    </row>
    <row r="2480" spans="1:68" ht="12.75" customHeight="1" x14ac:dyDescent="0.3">
      <c r="A2480" s="60">
        <v>46114</v>
      </c>
      <c r="B2480" t="s">
        <v>63</v>
      </c>
      <c r="F2480">
        <v>180</v>
      </c>
      <c r="G2480">
        <v>180</v>
      </c>
      <c r="H2480">
        <v>285</v>
      </c>
      <c r="I2480">
        <v>285</v>
      </c>
      <c r="J2480" s="22">
        <v>105</v>
      </c>
      <c r="K2480" t="s">
        <v>93</v>
      </c>
      <c r="S2480" t="s">
        <v>65</v>
      </c>
      <c r="W2480">
        <v>2601254</v>
      </c>
      <c r="X2480" t="s">
        <v>1265</v>
      </c>
      <c r="Y2480" t="s">
        <v>95</v>
      </c>
      <c r="Z2480" t="s">
        <v>449</v>
      </c>
      <c r="AA2480" t="s">
        <v>1271</v>
      </c>
      <c r="AH2480" t="s">
        <v>1265</v>
      </c>
      <c r="AI2480" t="s">
        <v>1267</v>
      </c>
      <c r="AJ2480" t="s">
        <v>452</v>
      </c>
      <c r="AK2480">
        <v>841531551</v>
      </c>
      <c r="AO2480">
        <v>260001</v>
      </c>
      <c r="BG2480">
        <f t="shared" si="166"/>
        <v>0</v>
      </c>
      <c r="BH2480" s="22">
        <f t="shared" si="167"/>
        <v>-285</v>
      </c>
      <c r="BI2480" s="61" t="s">
        <v>72</v>
      </c>
      <c r="BJ2480" t="e">
        <f>+VLOOKUP(AH2480,Sheet4!A:A,1,FALSE())</f>
        <v>#N/A</v>
      </c>
      <c r="BO2480" s="62">
        <v>105</v>
      </c>
      <c r="BP2480" t="s">
        <v>1268</v>
      </c>
    </row>
    <row r="2481" spans="1:68" ht="12.75" customHeight="1" x14ac:dyDescent="0.3">
      <c r="A2481" s="60">
        <v>46114</v>
      </c>
      <c r="B2481" t="s">
        <v>63</v>
      </c>
      <c r="F2481">
        <v>255</v>
      </c>
      <c r="G2481">
        <v>255</v>
      </c>
      <c r="H2481">
        <v>390</v>
      </c>
      <c r="I2481">
        <v>390</v>
      </c>
      <c r="J2481" s="22">
        <v>135</v>
      </c>
      <c r="K2481" t="s">
        <v>93</v>
      </c>
      <c r="S2481" t="s">
        <v>65</v>
      </c>
      <c r="W2481">
        <v>2601254</v>
      </c>
      <c r="X2481" t="s">
        <v>1265</v>
      </c>
      <c r="Y2481" t="s">
        <v>95</v>
      </c>
      <c r="Z2481" t="s">
        <v>449</v>
      </c>
      <c r="AA2481" t="s">
        <v>1272</v>
      </c>
      <c r="AH2481" t="s">
        <v>1265</v>
      </c>
      <c r="AI2481" t="s">
        <v>1267</v>
      </c>
      <c r="AJ2481" t="s">
        <v>452</v>
      </c>
      <c r="AK2481">
        <v>841531551</v>
      </c>
      <c r="AO2481">
        <v>260001</v>
      </c>
      <c r="BG2481">
        <f t="shared" si="166"/>
        <v>0</v>
      </c>
      <c r="BH2481" s="22">
        <f t="shared" si="167"/>
        <v>-390</v>
      </c>
      <c r="BI2481" s="61" t="s">
        <v>72</v>
      </c>
      <c r="BJ2481" t="e">
        <f>+VLOOKUP(AH2481,Sheet4!A:A,1,FALSE())</f>
        <v>#N/A</v>
      </c>
      <c r="BO2481" s="62">
        <v>135</v>
      </c>
      <c r="BP2481" t="s">
        <v>1268</v>
      </c>
    </row>
    <row r="2482" spans="1:68" ht="12.75" customHeight="1" x14ac:dyDescent="0.3">
      <c r="A2482" s="60">
        <v>46114</v>
      </c>
      <c r="B2482" t="s">
        <v>63</v>
      </c>
      <c r="F2482">
        <v>180</v>
      </c>
      <c r="G2482">
        <v>180</v>
      </c>
      <c r="H2482">
        <v>285</v>
      </c>
      <c r="I2482">
        <v>285</v>
      </c>
      <c r="J2482" s="22">
        <v>105</v>
      </c>
      <c r="K2482" t="s">
        <v>93</v>
      </c>
      <c r="S2482" t="s">
        <v>65</v>
      </c>
      <c r="W2482">
        <v>2601254</v>
      </c>
      <c r="X2482" t="s">
        <v>1265</v>
      </c>
      <c r="Y2482" t="s">
        <v>95</v>
      </c>
      <c r="Z2482" t="s">
        <v>449</v>
      </c>
      <c r="AA2482" t="s">
        <v>1273</v>
      </c>
      <c r="AH2482" t="s">
        <v>1265</v>
      </c>
      <c r="AI2482" t="s">
        <v>1267</v>
      </c>
      <c r="AJ2482" t="s">
        <v>452</v>
      </c>
      <c r="AK2482">
        <v>841531551</v>
      </c>
      <c r="AO2482">
        <v>260001</v>
      </c>
      <c r="BG2482">
        <f t="shared" si="166"/>
        <v>0</v>
      </c>
      <c r="BH2482" s="22">
        <f t="shared" si="167"/>
        <v>-285</v>
      </c>
      <c r="BI2482" s="61" t="s">
        <v>72</v>
      </c>
      <c r="BJ2482" t="e">
        <f>+VLOOKUP(AH2482,Sheet4!A:A,1,FALSE())</f>
        <v>#N/A</v>
      </c>
      <c r="BO2482" s="62">
        <v>105</v>
      </c>
      <c r="BP2482" t="s">
        <v>1268</v>
      </c>
    </row>
    <row r="2483" spans="1:68" ht="12.75" customHeight="1" x14ac:dyDescent="0.3">
      <c r="A2483" s="60">
        <v>46114</v>
      </c>
      <c r="B2483" t="s">
        <v>63</v>
      </c>
      <c r="F2483">
        <v>270</v>
      </c>
      <c r="G2483">
        <v>270</v>
      </c>
      <c r="H2483">
        <v>420</v>
      </c>
      <c r="I2483">
        <v>420</v>
      </c>
      <c r="J2483" s="22">
        <v>150</v>
      </c>
      <c r="K2483" t="s">
        <v>93</v>
      </c>
      <c r="S2483" t="s">
        <v>65</v>
      </c>
      <c r="W2483">
        <v>2601254</v>
      </c>
      <c r="X2483" t="s">
        <v>1265</v>
      </c>
      <c r="Y2483" t="s">
        <v>95</v>
      </c>
      <c r="Z2483" t="s">
        <v>449</v>
      </c>
      <c r="AA2483" t="s">
        <v>1274</v>
      </c>
      <c r="AH2483" t="s">
        <v>1265</v>
      </c>
      <c r="AI2483" t="s">
        <v>1267</v>
      </c>
      <c r="AJ2483" t="s">
        <v>452</v>
      </c>
      <c r="AK2483">
        <v>841531551</v>
      </c>
      <c r="AO2483">
        <v>260001</v>
      </c>
      <c r="BG2483">
        <f t="shared" si="166"/>
        <v>0</v>
      </c>
      <c r="BH2483" s="22">
        <f t="shared" si="167"/>
        <v>-420</v>
      </c>
      <c r="BI2483" s="61" t="s">
        <v>72</v>
      </c>
      <c r="BJ2483" t="e">
        <f>+VLOOKUP(AH2483,Sheet4!A:A,1,FALSE())</f>
        <v>#N/A</v>
      </c>
      <c r="BO2483" s="62">
        <v>150</v>
      </c>
      <c r="BP2483" t="s">
        <v>1268</v>
      </c>
    </row>
    <row r="2484" spans="1:68" ht="12.75" customHeight="1" x14ac:dyDescent="0.3">
      <c r="A2484" s="60">
        <v>46114</v>
      </c>
      <c r="B2484" t="s">
        <v>63</v>
      </c>
      <c r="F2484">
        <v>285</v>
      </c>
      <c r="G2484">
        <v>285</v>
      </c>
      <c r="H2484">
        <v>450</v>
      </c>
      <c r="I2484">
        <v>450</v>
      </c>
      <c r="J2484" s="22">
        <v>165</v>
      </c>
      <c r="K2484" t="s">
        <v>93</v>
      </c>
      <c r="S2484" t="s">
        <v>65</v>
      </c>
      <c r="W2484">
        <v>2601254</v>
      </c>
      <c r="X2484" t="s">
        <v>1265</v>
      </c>
      <c r="Y2484" t="s">
        <v>95</v>
      </c>
      <c r="Z2484" t="s">
        <v>449</v>
      </c>
      <c r="AA2484" t="s">
        <v>1275</v>
      </c>
      <c r="AH2484" t="s">
        <v>1265</v>
      </c>
      <c r="AI2484" t="s">
        <v>1267</v>
      </c>
      <c r="AJ2484" t="s">
        <v>452</v>
      </c>
      <c r="AK2484">
        <v>841531551</v>
      </c>
      <c r="AO2484">
        <v>260001</v>
      </c>
      <c r="BG2484">
        <f t="shared" si="166"/>
        <v>0</v>
      </c>
      <c r="BH2484" s="22">
        <f t="shared" si="167"/>
        <v>-450</v>
      </c>
      <c r="BI2484" s="61" t="s">
        <v>72</v>
      </c>
      <c r="BJ2484" t="e">
        <f>+VLOOKUP(AH2484,Sheet4!A:A,1,FALSE())</f>
        <v>#N/A</v>
      </c>
      <c r="BO2484" s="62">
        <v>165</v>
      </c>
      <c r="BP2484" t="s">
        <v>1268</v>
      </c>
    </row>
    <row r="2485" spans="1:68" ht="12.75" customHeight="1" x14ac:dyDescent="0.3">
      <c r="A2485" s="60">
        <v>46114</v>
      </c>
      <c r="B2485" t="s">
        <v>63</v>
      </c>
      <c r="F2485">
        <v>210</v>
      </c>
      <c r="G2485">
        <v>210</v>
      </c>
      <c r="H2485">
        <v>330</v>
      </c>
      <c r="I2485">
        <v>330</v>
      </c>
      <c r="J2485" s="22">
        <v>120</v>
      </c>
      <c r="K2485" t="s">
        <v>93</v>
      </c>
      <c r="S2485" t="s">
        <v>65</v>
      </c>
      <c r="W2485">
        <v>2601254</v>
      </c>
      <c r="X2485" t="s">
        <v>1265</v>
      </c>
      <c r="Y2485" t="s">
        <v>95</v>
      </c>
      <c r="Z2485" t="s">
        <v>449</v>
      </c>
      <c r="AA2485" t="s">
        <v>1276</v>
      </c>
      <c r="AH2485" t="s">
        <v>1265</v>
      </c>
      <c r="AI2485" t="s">
        <v>1267</v>
      </c>
      <c r="AJ2485" t="s">
        <v>452</v>
      </c>
      <c r="AK2485">
        <v>841531551</v>
      </c>
      <c r="AO2485">
        <v>260001</v>
      </c>
      <c r="BG2485">
        <f t="shared" si="166"/>
        <v>0</v>
      </c>
      <c r="BH2485" s="22">
        <f t="shared" si="167"/>
        <v>-330</v>
      </c>
      <c r="BI2485" s="61" t="s">
        <v>72</v>
      </c>
      <c r="BJ2485" t="e">
        <f>+VLOOKUP(AH2485,Sheet4!A:A,1,FALSE())</f>
        <v>#N/A</v>
      </c>
      <c r="BO2485" s="62">
        <v>120</v>
      </c>
      <c r="BP2485" t="s">
        <v>1268</v>
      </c>
    </row>
    <row r="2486" spans="1:68" ht="12.75" customHeight="1" x14ac:dyDescent="0.3">
      <c r="A2486" s="60">
        <v>46114</v>
      </c>
      <c r="B2486" t="s">
        <v>74</v>
      </c>
      <c r="F2486" s="63">
        <v>34</v>
      </c>
      <c r="G2486">
        <v>17</v>
      </c>
      <c r="H2486">
        <v>53</v>
      </c>
      <c r="I2486">
        <v>53</v>
      </c>
      <c r="J2486" s="22">
        <v>19</v>
      </c>
      <c r="S2486" t="s">
        <v>75</v>
      </c>
      <c r="W2486">
        <v>2601254</v>
      </c>
      <c r="X2486" t="s">
        <v>1265</v>
      </c>
      <c r="Y2486" t="s">
        <v>95</v>
      </c>
      <c r="Z2486" t="s">
        <v>449</v>
      </c>
      <c r="AA2486" t="s">
        <v>1266</v>
      </c>
      <c r="AH2486" t="s">
        <v>1265</v>
      </c>
      <c r="AI2486" t="s">
        <v>1267</v>
      </c>
      <c r="AJ2486" t="s">
        <v>452</v>
      </c>
      <c r="AK2486">
        <v>841531551</v>
      </c>
      <c r="AO2486">
        <v>260001</v>
      </c>
      <c r="BG2486">
        <f t="shared" si="166"/>
        <v>0</v>
      </c>
      <c r="BH2486" s="22">
        <f t="shared" si="167"/>
        <v>-53</v>
      </c>
      <c r="BI2486" s="61" t="s">
        <v>72</v>
      </c>
      <c r="BJ2486" t="e">
        <f>+VLOOKUP(AH2486,Sheet4!A:A,1,FALSE())</f>
        <v>#N/A</v>
      </c>
      <c r="BO2486" s="62">
        <v>19</v>
      </c>
      <c r="BP2486" t="s">
        <v>1268</v>
      </c>
    </row>
    <row r="2487" spans="1:68" ht="12.75" customHeight="1" x14ac:dyDescent="0.3">
      <c r="A2487" s="60">
        <v>46114</v>
      </c>
      <c r="B2487" t="s">
        <v>74</v>
      </c>
      <c r="F2487" s="63">
        <v>24</v>
      </c>
      <c r="G2487">
        <v>12</v>
      </c>
      <c r="H2487">
        <v>37</v>
      </c>
      <c r="I2487">
        <v>37</v>
      </c>
      <c r="J2487" s="22">
        <v>13</v>
      </c>
      <c r="S2487" t="s">
        <v>75</v>
      </c>
      <c r="W2487">
        <v>2601254</v>
      </c>
      <c r="X2487" t="s">
        <v>1265</v>
      </c>
      <c r="Y2487" t="s">
        <v>95</v>
      </c>
      <c r="Z2487" t="s">
        <v>449</v>
      </c>
      <c r="AA2487" t="s">
        <v>1269</v>
      </c>
      <c r="AH2487" t="s">
        <v>1265</v>
      </c>
      <c r="AI2487" t="s">
        <v>1267</v>
      </c>
      <c r="AJ2487" t="s">
        <v>452</v>
      </c>
      <c r="AK2487">
        <v>841531551</v>
      </c>
      <c r="AO2487">
        <v>260001</v>
      </c>
      <c r="BG2487">
        <f t="shared" si="166"/>
        <v>0</v>
      </c>
      <c r="BH2487" s="22">
        <f t="shared" si="167"/>
        <v>-37</v>
      </c>
      <c r="BI2487" s="61" t="s">
        <v>72</v>
      </c>
      <c r="BJ2487" t="e">
        <f>+VLOOKUP(AH2487,Sheet4!A:A,1,FALSE())</f>
        <v>#N/A</v>
      </c>
      <c r="BO2487" s="62">
        <v>13</v>
      </c>
      <c r="BP2487" t="s">
        <v>1268</v>
      </c>
    </row>
    <row r="2488" spans="1:68" ht="12.75" customHeight="1" x14ac:dyDescent="0.3">
      <c r="A2488" s="60">
        <v>46114</v>
      </c>
      <c r="B2488" t="s">
        <v>74</v>
      </c>
      <c r="F2488" s="63">
        <v>51</v>
      </c>
      <c r="G2488">
        <v>25.5</v>
      </c>
      <c r="H2488">
        <v>80</v>
      </c>
      <c r="I2488">
        <v>80</v>
      </c>
      <c r="J2488" s="22">
        <v>29</v>
      </c>
      <c r="S2488" t="s">
        <v>75</v>
      </c>
      <c r="W2488">
        <v>2601254</v>
      </c>
      <c r="X2488" t="s">
        <v>1265</v>
      </c>
      <c r="Y2488" t="s">
        <v>95</v>
      </c>
      <c r="Z2488" t="s">
        <v>449</v>
      </c>
      <c r="AA2488" t="s">
        <v>1270</v>
      </c>
      <c r="AH2488" t="s">
        <v>1265</v>
      </c>
      <c r="AI2488" t="s">
        <v>1267</v>
      </c>
      <c r="AJ2488" t="s">
        <v>452</v>
      </c>
      <c r="AK2488">
        <v>841531551</v>
      </c>
      <c r="AO2488">
        <v>260001</v>
      </c>
      <c r="BG2488">
        <f t="shared" si="166"/>
        <v>0</v>
      </c>
      <c r="BH2488" s="22">
        <f t="shared" si="167"/>
        <v>-80</v>
      </c>
      <c r="BI2488" s="61" t="s">
        <v>72</v>
      </c>
      <c r="BJ2488" t="e">
        <f>+VLOOKUP(AH2488,Sheet4!A:A,1,FALSE())</f>
        <v>#N/A</v>
      </c>
      <c r="BO2488" s="62">
        <v>29</v>
      </c>
      <c r="BP2488" t="s">
        <v>1268</v>
      </c>
    </row>
    <row r="2489" spans="1:68" ht="12.75" customHeight="1" x14ac:dyDescent="0.3">
      <c r="A2489" s="60">
        <v>46114</v>
      </c>
      <c r="B2489" t="s">
        <v>74</v>
      </c>
      <c r="F2489" s="63">
        <v>12</v>
      </c>
      <c r="G2489">
        <v>6</v>
      </c>
      <c r="H2489">
        <v>19</v>
      </c>
      <c r="I2489">
        <v>19</v>
      </c>
      <c r="J2489" s="22">
        <v>7</v>
      </c>
      <c r="S2489" t="s">
        <v>75</v>
      </c>
      <c r="W2489">
        <v>2601254</v>
      </c>
      <c r="X2489" t="s">
        <v>1265</v>
      </c>
      <c r="Y2489" t="s">
        <v>95</v>
      </c>
      <c r="Z2489" t="s">
        <v>449</v>
      </c>
      <c r="AA2489" t="s">
        <v>1271</v>
      </c>
      <c r="AH2489" t="s">
        <v>1265</v>
      </c>
      <c r="AI2489" t="s">
        <v>1267</v>
      </c>
      <c r="AJ2489" t="s">
        <v>452</v>
      </c>
      <c r="AK2489">
        <v>841531551</v>
      </c>
      <c r="AO2489">
        <v>260001</v>
      </c>
      <c r="BG2489">
        <f t="shared" si="166"/>
        <v>0</v>
      </c>
      <c r="BH2489" s="22">
        <f t="shared" si="167"/>
        <v>-19</v>
      </c>
      <c r="BI2489" s="61" t="s">
        <v>72</v>
      </c>
      <c r="BJ2489" t="e">
        <f>+VLOOKUP(AH2489,Sheet4!A:A,1,FALSE())</f>
        <v>#N/A</v>
      </c>
      <c r="BO2489" s="62">
        <v>7</v>
      </c>
      <c r="BP2489" t="s">
        <v>1268</v>
      </c>
    </row>
    <row r="2490" spans="1:68" ht="12.75" customHeight="1" x14ac:dyDescent="0.3">
      <c r="A2490" s="60">
        <v>46114</v>
      </c>
      <c r="B2490" t="s">
        <v>74</v>
      </c>
      <c r="F2490" s="63">
        <v>17</v>
      </c>
      <c r="G2490">
        <v>8.5</v>
      </c>
      <c r="H2490">
        <v>26</v>
      </c>
      <c r="I2490">
        <v>26</v>
      </c>
      <c r="J2490" s="22">
        <v>9</v>
      </c>
      <c r="S2490" t="s">
        <v>75</v>
      </c>
      <c r="W2490">
        <v>2601254</v>
      </c>
      <c r="X2490" t="s">
        <v>1265</v>
      </c>
      <c r="Y2490" t="s">
        <v>95</v>
      </c>
      <c r="Z2490" t="s">
        <v>449</v>
      </c>
      <c r="AA2490" t="s">
        <v>1272</v>
      </c>
      <c r="AH2490" t="s">
        <v>1265</v>
      </c>
      <c r="AI2490" t="s">
        <v>1267</v>
      </c>
      <c r="AJ2490" t="s">
        <v>452</v>
      </c>
      <c r="AK2490">
        <v>841531551</v>
      </c>
      <c r="AO2490">
        <v>260001</v>
      </c>
      <c r="BG2490">
        <f t="shared" si="166"/>
        <v>0</v>
      </c>
      <c r="BH2490" s="22">
        <f t="shared" si="167"/>
        <v>-26</v>
      </c>
      <c r="BI2490" s="61" t="s">
        <v>72</v>
      </c>
      <c r="BJ2490" t="e">
        <f>+VLOOKUP(AH2490,Sheet4!A:A,1,FALSE())</f>
        <v>#N/A</v>
      </c>
      <c r="BO2490" s="62">
        <v>9</v>
      </c>
      <c r="BP2490" t="s">
        <v>1268</v>
      </c>
    </row>
    <row r="2491" spans="1:68" ht="12.75" customHeight="1" x14ac:dyDescent="0.3">
      <c r="A2491" s="60">
        <v>46114</v>
      </c>
      <c r="B2491" t="s">
        <v>74</v>
      </c>
      <c r="F2491" s="63">
        <v>12</v>
      </c>
      <c r="G2491">
        <v>6</v>
      </c>
      <c r="H2491">
        <v>19</v>
      </c>
      <c r="I2491">
        <v>19</v>
      </c>
      <c r="J2491" s="22">
        <v>7</v>
      </c>
      <c r="S2491" t="s">
        <v>75</v>
      </c>
      <c r="W2491">
        <v>2601254</v>
      </c>
      <c r="X2491" t="s">
        <v>1265</v>
      </c>
      <c r="Y2491" t="s">
        <v>95</v>
      </c>
      <c r="Z2491" t="s">
        <v>449</v>
      </c>
      <c r="AA2491" t="s">
        <v>1273</v>
      </c>
      <c r="AH2491" t="s">
        <v>1265</v>
      </c>
      <c r="AI2491" t="s">
        <v>1267</v>
      </c>
      <c r="AJ2491" t="s">
        <v>452</v>
      </c>
      <c r="AK2491">
        <v>841531551</v>
      </c>
      <c r="AO2491">
        <v>260001</v>
      </c>
      <c r="BG2491">
        <f t="shared" si="166"/>
        <v>0</v>
      </c>
      <c r="BH2491" s="22">
        <f t="shared" si="167"/>
        <v>-19</v>
      </c>
      <c r="BI2491" s="61" t="s">
        <v>72</v>
      </c>
      <c r="BJ2491" t="e">
        <f>+VLOOKUP(AH2491,Sheet4!A:A,1,FALSE())</f>
        <v>#N/A</v>
      </c>
      <c r="BO2491" s="62">
        <v>7</v>
      </c>
      <c r="BP2491" t="s">
        <v>1268</v>
      </c>
    </row>
    <row r="2492" spans="1:68" ht="12.75" customHeight="1" x14ac:dyDescent="0.3">
      <c r="A2492" s="60">
        <v>46114</v>
      </c>
      <c r="B2492" t="s">
        <v>74</v>
      </c>
      <c r="F2492" s="63">
        <v>18</v>
      </c>
      <c r="G2492">
        <v>9</v>
      </c>
      <c r="H2492">
        <v>28</v>
      </c>
      <c r="I2492">
        <v>28</v>
      </c>
      <c r="J2492" s="22">
        <v>10</v>
      </c>
      <c r="S2492" t="s">
        <v>75</v>
      </c>
      <c r="W2492">
        <v>2601254</v>
      </c>
      <c r="X2492" t="s">
        <v>1265</v>
      </c>
      <c r="Y2492" t="s">
        <v>95</v>
      </c>
      <c r="Z2492" t="s">
        <v>449</v>
      </c>
      <c r="AA2492" t="s">
        <v>1274</v>
      </c>
      <c r="AH2492" t="s">
        <v>1265</v>
      </c>
      <c r="AI2492" t="s">
        <v>1267</v>
      </c>
      <c r="AJ2492" t="s">
        <v>452</v>
      </c>
      <c r="AK2492">
        <v>841531551</v>
      </c>
      <c r="AO2492">
        <v>260001</v>
      </c>
      <c r="BG2492">
        <f t="shared" si="166"/>
        <v>0</v>
      </c>
      <c r="BH2492" s="22">
        <f t="shared" si="167"/>
        <v>-28</v>
      </c>
      <c r="BI2492" s="61" t="s">
        <v>72</v>
      </c>
      <c r="BJ2492" t="e">
        <f>+VLOOKUP(AH2492,Sheet4!A:A,1,FALSE())</f>
        <v>#N/A</v>
      </c>
      <c r="BO2492" s="62">
        <v>10</v>
      </c>
      <c r="BP2492" t="s">
        <v>1268</v>
      </c>
    </row>
    <row r="2493" spans="1:68" ht="12.75" customHeight="1" x14ac:dyDescent="0.3">
      <c r="A2493" s="60">
        <v>46114</v>
      </c>
      <c r="B2493" t="s">
        <v>74</v>
      </c>
      <c r="F2493" s="63">
        <v>19</v>
      </c>
      <c r="G2493">
        <v>9.5</v>
      </c>
      <c r="H2493">
        <v>30</v>
      </c>
      <c r="I2493">
        <v>30</v>
      </c>
      <c r="J2493" s="22">
        <v>11</v>
      </c>
      <c r="S2493" t="s">
        <v>75</v>
      </c>
      <c r="W2493">
        <v>2601254</v>
      </c>
      <c r="X2493" t="s">
        <v>1265</v>
      </c>
      <c r="Y2493" t="s">
        <v>95</v>
      </c>
      <c r="Z2493" t="s">
        <v>449</v>
      </c>
      <c r="AA2493" t="s">
        <v>1275</v>
      </c>
      <c r="AH2493" t="s">
        <v>1265</v>
      </c>
      <c r="AI2493" t="s">
        <v>1267</v>
      </c>
      <c r="AJ2493" t="s">
        <v>452</v>
      </c>
      <c r="AK2493">
        <v>841531551</v>
      </c>
      <c r="AO2493">
        <v>260001</v>
      </c>
      <c r="BG2493">
        <f t="shared" si="166"/>
        <v>0</v>
      </c>
      <c r="BH2493" s="22">
        <f t="shared" si="167"/>
        <v>-30</v>
      </c>
      <c r="BI2493" s="61" t="s">
        <v>72</v>
      </c>
      <c r="BJ2493" t="e">
        <f>+VLOOKUP(AH2493,Sheet4!A:A,1,FALSE())</f>
        <v>#N/A</v>
      </c>
      <c r="BO2493" s="62">
        <v>11</v>
      </c>
      <c r="BP2493" t="s">
        <v>1268</v>
      </c>
    </row>
    <row r="2494" spans="1:68" ht="12.75" customHeight="1" x14ac:dyDescent="0.3">
      <c r="A2494" s="60">
        <v>46114</v>
      </c>
      <c r="B2494" t="s">
        <v>74</v>
      </c>
      <c r="F2494" s="63">
        <v>14</v>
      </c>
      <c r="G2494">
        <v>7</v>
      </c>
      <c r="H2494">
        <v>22</v>
      </c>
      <c r="I2494">
        <v>22</v>
      </c>
      <c r="J2494" s="22">
        <v>8</v>
      </c>
      <c r="S2494" t="s">
        <v>75</v>
      </c>
      <c r="W2494">
        <v>2601254</v>
      </c>
      <c r="X2494" t="s">
        <v>1265</v>
      </c>
      <c r="Y2494" t="s">
        <v>95</v>
      </c>
      <c r="Z2494" t="s">
        <v>449</v>
      </c>
      <c r="AA2494" t="s">
        <v>1276</v>
      </c>
      <c r="AH2494" t="s">
        <v>1265</v>
      </c>
      <c r="AI2494" t="s">
        <v>1267</v>
      </c>
      <c r="AJ2494" t="s">
        <v>452</v>
      </c>
      <c r="AK2494">
        <v>841531551</v>
      </c>
      <c r="AO2494">
        <v>260001</v>
      </c>
      <c r="BG2494">
        <f t="shared" si="166"/>
        <v>0</v>
      </c>
      <c r="BH2494" s="22">
        <f t="shared" si="167"/>
        <v>-22</v>
      </c>
      <c r="BI2494" s="61" t="s">
        <v>72</v>
      </c>
      <c r="BJ2494" t="e">
        <f>+VLOOKUP(AH2494,Sheet4!A:A,1,FALSE())</f>
        <v>#N/A</v>
      </c>
      <c r="BO2494" s="62">
        <v>8</v>
      </c>
      <c r="BP2494" t="s">
        <v>1268</v>
      </c>
    </row>
    <row r="2495" spans="1:68" ht="12.75" customHeight="1" x14ac:dyDescent="0.3">
      <c r="A2495" s="60">
        <v>46114</v>
      </c>
      <c r="B2495" t="s">
        <v>76</v>
      </c>
      <c r="F2495">
        <v>680</v>
      </c>
      <c r="G2495">
        <v>680</v>
      </c>
      <c r="H2495">
        <v>1060</v>
      </c>
      <c r="I2495">
        <v>1060</v>
      </c>
      <c r="J2495" s="22">
        <v>380</v>
      </c>
      <c r="S2495" t="s">
        <v>77</v>
      </c>
      <c r="W2495">
        <v>2601254</v>
      </c>
      <c r="X2495" t="s">
        <v>1265</v>
      </c>
      <c r="Y2495" t="s">
        <v>95</v>
      </c>
      <c r="Z2495" t="s">
        <v>449</v>
      </c>
      <c r="AA2495" t="s">
        <v>1266</v>
      </c>
      <c r="AH2495" t="s">
        <v>1265</v>
      </c>
      <c r="AI2495" t="s">
        <v>1267</v>
      </c>
      <c r="AJ2495" t="s">
        <v>452</v>
      </c>
      <c r="AK2495">
        <v>841531551</v>
      </c>
      <c r="AO2495">
        <v>260001</v>
      </c>
      <c r="BG2495">
        <f t="shared" si="166"/>
        <v>0</v>
      </c>
      <c r="BH2495" s="22">
        <f t="shared" si="167"/>
        <v>-1060</v>
      </c>
      <c r="BI2495" s="61" t="s">
        <v>72</v>
      </c>
      <c r="BJ2495" t="e">
        <f>+VLOOKUP(AH2495,Sheet4!A:A,1,FALSE())</f>
        <v>#N/A</v>
      </c>
      <c r="BO2495" s="62">
        <v>380</v>
      </c>
      <c r="BP2495" t="s">
        <v>1268</v>
      </c>
    </row>
    <row r="2496" spans="1:68" ht="12.75" customHeight="1" x14ac:dyDescent="0.3">
      <c r="A2496" s="60">
        <v>46114</v>
      </c>
      <c r="B2496" t="s">
        <v>76</v>
      </c>
      <c r="F2496">
        <v>480</v>
      </c>
      <c r="G2496">
        <v>480</v>
      </c>
      <c r="H2496">
        <v>740</v>
      </c>
      <c r="I2496">
        <v>740</v>
      </c>
      <c r="J2496" s="22">
        <v>260</v>
      </c>
      <c r="S2496" t="s">
        <v>77</v>
      </c>
      <c r="W2496">
        <v>2601254</v>
      </c>
      <c r="X2496" t="s">
        <v>1265</v>
      </c>
      <c r="Y2496" t="s">
        <v>95</v>
      </c>
      <c r="Z2496" t="s">
        <v>449</v>
      </c>
      <c r="AA2496" t="s">
        <v>1269</v>
      </c>
      <c r="AH2496" t="s">
        <v>1265</v>
      </c>
      <c r="AI2496" t="s">
        <v>1267</v>
      </c>
      <c r="AJ2496" t="s">
        <v>452</v>
      </c>
      <c r="AK2496">
        <v>841531551</v>
      </c>
      <c r="AO2496">
        <v>260001</v>
      </c>
      <c r="BG2496">
        <f t="shared" si="166"/>
        <v>0</v>
      </c>
      <c r="BH2496" s="22">
        <f t="shared" si="167"/>
        <v>-740</v>
      </c>
      <c r="BI2496" s="61" t="s">
        <v>72</v>
      </c>
      <c r="BJ2496" t="e">
        <f>+VLOOKUP(AH2496,Sheet4!A:A,1,FALSE())</f>
        <v>#N/A</v>
      </c>
      <c r="BO2496" s="62">
        <v>260</v>
      </c>
      <c r="BP2496" t="s">
        <v>1268</v>
      </c>
    </row>
    <row r="2497" spans="1:68" ht="12.75" customHeight="1" x14ac:dyDescent="0.3">
      <c r="A2497" s="60">
        <v>46114</v>
      </c>
      <c r="B2497" t="s">
        <v>76</v>
      </c>
      <c r="F2497">
        <v>1020</v>
      </c>
      <c r="G2497">
        <v>1020</v>
      </c>
      <c r="H2497">
        <v>1600</v>
      </c>
      <c r="I2497">
        <v>1600</v>
      </c>
      <c r="J2497" s="22">
        <v>580</v>
      </c>
      <c r="S2497" t="s">
        <v>77</v>
      </c>
      <c r="W2497">
        <v>2601254</v>
      </c>
      <c r="X2497" t="s">
        <v>1265</v>
      </c>
      <c r="Y2497" t="s">
        <v>95</v>
      </c>
      <c r="Z2497" t="s">
        <v>449</v>
      </c>
      <c r="AA2497" t="s">
        <v>1270</v>
      </c>
      <c r="AH2497" t="s">
        <v>1265</v>
      </c>
      <c r="AI2497" t="s">
        <v>1267</v>
      </c>
      <c r="AJ2497" t="s">
        <v>452</v>
      </c>
      <c r="AK2497">
        <v>841531551</v>
      </c>
      <c r="AO2497">
        <v>260001</v>
      </c>
      <c r="BG2497">
        <f t="shared" si="166"/>
        <v>0</v>
      </c>
      <c r="BH2497" s="22">
        <f t="shared" si="167"/>
        <v>-1600</v>
      </c>
      <c r="BI2497" s="61" t="s">
        <v>72</v>
      </c>
      <c r="BJ2497" t="e">
        <f>+VLOOKUP(AH2497,Sheet4!A:A,1,FALSE())</f>
        <v>#N/A</v>
      </c>
      <c r="BO2497" s="62">
        <v>580</v>
      </c>
      <c r="BP2497" t="s">
        <v>1268</v>
      </c>
    </row>
    <row r="2498" spans="1:68" ht="12.75" customHeight="1" x14ac:dyDescent="0.3">
      <c r="A2498" s="60">
        <v>46114</v>
      </c>
      <c r="B2498" t="s">
        <v>76</v>
      </c>
      <c r="F2498">
        <v>240</v>
      </c>
      <c r="G2498">
        <v>240</v>
      </c>
      <c r="H2498">
        <v>380</v>
      </c>
      <c r="I2498">
        <v>380</v>
      </c>
      <c r="J2498" s="22">
        <v>140</v>
      </c>
      <c r="S2498" t="s">
        <v>77</v>
      </c>
      <c r="W2498">
        <v>2601254</v>
      </c>
      <c r="X2498" t="s">
        <v>1265</v>
      </c>
      <c r="Y2498" t="s">
        <v>95</v>
      </c>
      <c r="Z2498" t="s">
        <v>449</v>
      </c>
      <c r="AA2498" t="s">
        <v>1271</v>
      </c>
      <c r="AH2498" t="s">
        <v>1265</v>
      </c>
      <c r="AI2498" t="s">
        <v>1267</v>
      </c>
      <c r="AJ2498" t="s">
        <v>452</v>
      </c>
      <c r="AK2498">
        <v>841531551</v>
      </c>
      <c r="AO2498">
        <v>260001</v>
      </c>
      <c r="BG2498">
        <f t="shared" ref="BG2498:BG2561" si="170">+BD2498+BE2498</f>
        <v>0</v>
      </c>
      <c r="BH2498" s="22">
        <f t="shared" ref="BH2498:BH2561" si="171">+BG2498-I2498</f>
        <v>-380</v>
      </c>
      <c r="BI2498" s="61" t="s">
        <v>72</v>
      </c>
      <c r="BJ2498" t="e">
        <f>+VLOOKUP(AH2498,Sheet4!A:A,1,FALSE())</f>
        <v>#N/A</v>
      </c>
      <c r="BO2498" s="62">
        <v>140</v>
      </c>
      <c r="BP2498" t="s">
        <v>1268</v>
      </c>
    </row>
    <row r="2499" spans="1:68" ht="12.75" customHeight="1" x14ac:dyDescent="0.3">
      <c r="A2499" s="60">
        <v>46114</v>
      </c>
      <c r="B2499" t="s">
        <v>76</v>
      </c>
      <c r="F2499">
        <v>340</v>
      </c>
      <c r="G2499">
        <v>340</v>
      </c>
      <c r="H2499">
        <v>520</v>
      </c>
      <c r="I2499">
        <v>520</v>
      </c>
      <c r="J2499" s="22">
        <v>180</v>
      </c>
      <c r="S2499" t="s">
        <v>77</v>
      </c>
      <c r="W2499">
        <v>2601254</v>
      </c>
      <c r="X2499" t="s">
        <v>1265</v>
      </c>
      <c r="Y2499" t="s">
        <v>95</v>
      </c>
      <c r="Z2499" t="s">
        <v>449</v>
      </c>
      <c r="AA2499" t="s">
        <v>1272</v>
      </c>
      <c r="AH2499" t="s">
        <v>1265</v>
      </c>
      <c r="AI2499" t="s">
        <v>1267</v>
      </c>
      <c r="AJ2499" t="s">
        <v>452</v>
      </c>
      <c r="AK2499">
        <v>841531551</v>
      </c>
      <c r="AO2499">
        <v>260001</v>
      </c>
      <c r="BG2499">
        <f t="shared" si="170"/>
        <v>0</v>
      </c>
      <c r="BH2499" s="22">
        <f t="shared" si="171"/>
        <v>-520</v>
      </c>
      <c r="BI2499" s="61" t="s">
        <v>72</v>
      </c>
      <c r="BJ2499" t="e">
        <f>+VLOOKUP(AH2499,Sheet4!A:A,1,FALSE())</f>
        <v>#N/A</v>
      </c>
      <c r="BO2499" s="62">
        <v>180</v>
      </c>
      <c r="BP2499" t="s">
        <v>1268</v>
      </c>
    </row>
    <row r="2500" spans="1:68" ht="12.75" customHeight="1" x14ac:dyDescent="0.3">
      <c r="A2500" s="60">
        <v>46114</v>
      </c>
      <c r="B2500" t="s">
        <v>76</v>
      </c>
      <c r="F2500">
        <v>240</v>
      </c>
      <c r="G2500">
        <v>240</v>
      </c>
      <c r="H2500">
        <v>380</v>
      </c>
      <c r="I2500">
        <v>380</v>
      </c>
      <c r="J2500" s="22">
        <v>140</v>
      </c>
      <c r="S2500" t="s">
        <v>77</v>
      </c>
      <c r="W2500">
        <v>2601254</v>
      </c>
      <c r="X2500" t="s">
        <v>1265</v>
      </c>
      <c r="Y2500" t="s">
        <v>95</v>
      </c>
      <c r="Z2500" t="s">
        <v>449</v>
      </c>
      <c r="AA2500" t="s">
        <v>1273</v>
      </c>
      <c r="AH2500" t="s">
        <v>1265</v>
      </c>
      <c r="AI2500" t="s">
        <v>1267</v>
      </c>
      <c r="AJ2500" t="s">
        <v>452</v>
      </c>
      <c r="AK2500">
        <v>841531551</v>
      </c>
      <c r="AO2500">
        <v>260001</v>
      </c>
      <c r="BG2500">
        <f t="shared" si="170"/>
        <v>0</v>
      </c>
      <c r="BH2500" s="22">
        <f t="shared" si="171"/>
        <v>-380</v>
      </c>
      <c r="BI2500" s="61" t="s">
        <v>72</v>
      </c>
      <c r="BJ2500" t="e">
        <f>+VLOOKUP(AH2500,Sheet4!A:A,1,FALSE())</f>
        <v>#N/A</v>
      </c>
      <c r="BO2500" s="62">
        <v>140</v>
      </c>
      <c r="BP2500" t="s">
        <v>1268</v>
      </c>
    </row>
    <row r="2501" spans="1:68" ht="12.75" customHeight="1" x14ac:dyDescent="0.3">
      <c r="A2501" s="60">
        <v>46114</v>
      </c>
      <c r="B2501" t="s">
        <v>76</v>
      </c>
      <c r="F2501">
        <v>360</v>
      </c>
      <c r="G2501">
        <v>360</v>
      </c>
      <c r="H2501">
        <v>560</v>
      </c>
      <c r="I2501">
        <v>560</v>
      </c>
      <c r="J2501" s="22">
        <v>200</v>
      </c>
      <c r="S2501" t="s">
        <v>77</v>
      </c>
      <c r="W2501">
        <v>2601254</v>
      </c>
      <c r="X2501" t="s">
        <v>1265</v>
      </c>
      <c r="Y2501" t="s">
        <v>95</v>
      </c>
      <c r="Z2501" t="s">
        <v>449</v>
      </c>
      <c r="AA2501" t="s">
        <v>1274</v>
      </c>
      <c r="AH2501" t="s">
        <v>1265</v>
      </c>
      <c r="AI2501" t="s">
        <v>1267</v>
      </c>
      <c r="AJ2501" t="s">
        <v>452</v>
      </c>
      <c r="AK2501">
        <v>841531551</v>
      </c>
      <c r="AO2501">
        <v>260001</v>
      </c>
      <c r="BG2501">
        <f t="shared" si="170"/>
        <v>0</v>
      </c>
      <c r="BH2501" s="22">
        <f t="shared" si="171"/>
        <v>-560</v>
      </c>
      <c r="BI2501" s="61" t="s">
        <v>72</v>
      </c>
      <c r="BJ2501" t="e">
        <f>+VLOOKUP(AH2501,Sheet4!A:A,1,FALSE())</f>
        <v>#N/A</v>
      </c>
      <c r="BO2501" s="62">
        <v>200</v>
      </c>
      <c r="BP2501" t="s">
        <v>1268</v>
      </c>
    </row>
    <row r="2502" spans="1:68" ht="12.75" customHeight="1" x14ac:dyDescent="0.3">
      <c r="A2502" s="60">
        <v>46114</v>
      </c>
      <c r="B2502" t="s">
        <v>76</v>
      </c>
      <c r="F2502">
        <v>380</v>
      </c>
      <c r="G2502">
        <v>380</v>
      </c>
      <c r="H2502">
        <v>600</v>
      </c>
      <c r="I2502">
        <v>600</v>
      </c>
      <c r="J2502" s="22">
        <v>220</v>
      </c>
      <c r="S2502" t="s">
        <v>77</v>
      </c>
      <c r="W2502">
        <v>2601254</v>
      </c>
      <c r="X2502" t="s">
        <v>1265</v>
      </c>
      <c r="Y2502" t="s">
        <v>95</v>
      </c>
      <c r="Z2502" t="s">
        <v>449</v>
      </c>
      <c r="AA2502" t="s">
        <v>1275</v>
      </c>
      <c r="AH2502" t="s">
        <v>1265</v>
      </c>
      <c r="AI2502" t="s">
        <v>1267</v>
      </c>
      <c r="AJ2502" t="s">
        <v>452</v>
      </c>
      <c r="AK2502">
        <v>841531551</v>
      </c>
      <c r="AO2502">
        <v>260001</v>
      </c>
      <c r="BG2502">
        <f t="shared" si="170"/>
        <v>0</v>
      </c>
      <c r="BH2502" s="22">
        <f t="shared" si="171"/>
        <v>-600</v>
      </c>
      <c r="BI2502" s="61" t="s">
        <v>72</v>
      </c>
      <c r="BJ2502" t="e">
        <f>+VLOOKUP(AH2502,Sheet4!A:A,1,FALSE())</f>
        <v>#N/A</v>
      </c>
      <c r="BO2502" s="62">
        <v>220</v>
      </c>
      <c r="BP2502" t="s">
        <v>1268</v>
      </c>
    </row>
    <row r="2503" spans="1:68" ht="12.75" customHeight="1" x14ac:dyDescent="0.3">
      <c r="A2503" s="60">
        <v>46114</v>
      </c>
      <c r="B2503" t="s">
        <v>76</v>
      </c>
      <c r="F2503">
        <v>280</v>
      </c>
      <c r="G2503">
        <v>280</v>
      </c>
      <c r="H2503">
        <v>440</v>
      </c>
      <c r="I2503">
        <v>440</v>
      </c>
      <c r="J2503" s="22">
        <v>160</v>
      </c>
      <c r="S2503" t="s">
        <v>77</v>
      </c>
      <c r="W2503">
        <v>2601254</v>
      </c>
      <c r="X2503" t="s">
        <v>1265</v>
      </c>
      <c r="Y2503" t="s">
        <v>95</v>
      </c>
      <c r="Z2503" t="s">
        <v>449</v>
      </c>
      <c r="AA2503" t="s">
        <v>1276</v>
      </c>
      <c r="AH2503" t="s">
        <v>1265</v>
      </c>
      <c r="AI2503" t="s">
        <v>1267</v>
      </c>
      <c r="AJ2503" t="s">
        <v>452</v>
      </c>
      <c r="AK2503">
        <v>841531551</v>
      </c>
      <c r="AO2503">
        <v>260001</v>
      </c>
      <c r="BG2503">
        <f t="shared" si="170"/>
        <v>0</v>
      </c>
      <c r="BH2503" s="22">
        <f t="shared" si="171"/>
        <v>-440</v>
      </c>
      <c r="BI2503" s="61" t="s">
        <v>72</v>
      </c>
      <c r="BJ2503" t="e">
        <f>+VLOOKUP(AH2503,Sheet4!A:A,1,FALSE())</f>
        <v>#N/A</v>
      </c>
      <c r="BO2503" s="62">
        <v>160</v>
      </c>
      <c r="BP2503" t="s">
        <v>1268</v>
      </c>
    </row>
    <row r="2504" spans="1:68" ht="12.75" customHeight="1" x14ac:dyDescent="0.3">
      <c r="A2504" s="60">
        <v>46114</v>
      </c>
      <c r="B2504" t="s">
        <v>78</v>
      </c>
      <c r="F2504" s="63">
        <v>34</v>
      </c>
      <c r="G2504">
        <v>17</v>
      </c>
      <c r="H2504">
        <v>53</v>
      </c>
      <c r="I2504">
        <v>53</v>
      </c>
      <c r="J2504" s="22">
        <v>19</v>
      </c>
      <c r="S2504" t="s">
        <v>79</v>
      </c>
      <c r="W2504">
        <v>2601254</v>
      </c>
      <c r="X2504" t="s">
        <v>1265</v>
      </c>
      <c r="Y2504" t="s">
        <v>95</v>
      </c>
      <c r="Z2504" t="s">
        <v>449</v>
      </c>
      <c r="AA2504" t="s">
        <v>1266</v>
      </c>
      <c r="AH2504" t="s">
        <v>1265</v>
      </c>
      <c r="AI2504" t="s">
        <v>1267</v>
      </c>
      <c r="AJ2504" t="s">
        <v>452</v>
      </c>
      <c r="AK2504">
        <v>841531551</v>
      </c>
      <c r="AO2504">
        <v>260001</v>
      </c>
      <c r="BG2504">
        <f t="shared" si="170"/>
        <v>0</v>
      </c>
      <c r="BH2504" s="22">
        <f t="shared" si="171"/>
        <v>-53</v>
      </c>
      <c r="BI2504" s="61" t="s">
        <v>72</v>
      </c>
      <c r="BJ2504" t="e">
        <f>+VLOOKUP(AH2504,Sheet4!A:A,1,FALSE())</f>
        <v>#N/A</v>
      </c>
      <c r="BO2504" s="62">
        <v>19</v>
      </c>
      <c r="BP2504" t="s">
        <v>1268</v>
      </c>
    </row>
    <row r="2505" spans="1:68" ht="12.75" customHeight="1" x14ac:dyDescent="0.3">
      <c r="A2505" s="60">
        <v>46114</v>
      </c>
      <c r="B2505" t="s">
        <v>78</v>
      </c>
      <c r="F2505" s="63">
        <v>24</v>
      </c>
      <c r="G2505">
        <v>12</v>
      </c>
      <c r="H2505">
        <v>37</v>
      </c>
      <c r="I2505">
        <v>37</v>
      </c>
      <c r="J2505" s="22">
        <v>13</v>
      </c>
      <c r="S2505" t="s">
        <v>79</v>
      </c>
      <c r="W2505">
        <v>2601254</v>
      </c>
      <c r="X2505" t="s">
        <v>1265</v>
      </c>
      <c r="Y2505" t="s">
        <v>95</v>
      </c>
      <c r="Z2505" t="s">
        <v>449</v>
      </c>
      <c r="AA2505" t="s">
        <v>1269</v>
      </c>
      <c r="AH2505" t="s">
        <v>1265</v>
      </c>
      <c r="AI2505" t="s">
        <v>1267</v>
      </c>
      <c r="AJ2505" t="s">
        <v>452</v>
      </c>
      <c r="AK2505">
        <v>841531551</v>
      </c>
      <c r="AO2505">
        <v>260001</v>
      </c>
      <c r="BG2505">
        <f t="shared" si="170"/>
        <v>0</v>
      </c>
      <c r="BH2505" s="22">
        <f t="shared" si="171"/>
        <v>-37</v>
      </c>
      <c r="BI2505" s="61" t="s">
        <v>72</v>
      </c>
      <c r="BJ2505" t="e">
        <f>+VLOOKUP(AH2505,Sheet4!A:A,1,FALSE())</f>
        <v>#N/A</v>
      </c>
      <c r="BO2505" s="62">
        <v>13</v>
      </c>
      <c r="BP2505" t="s">
        <v>1268</v>
      </c>
    </row>
    <row r="2506" spans="1:68" ht="12.75" customHeight="1" x14ac:dyDescent="0.3">
      <c r="A2506" s="60">
        <v>46114</v>
      </c>
      <c r="B2506" t="s">
        <v>78</v>
      </c>
      <c r="F2506" s="63">
        <v>51</v>
      </c>
      <c r="G2506">
        <v>25.5</v>
      </c>
      <c r="H2506">
        <v>80</v>
      </c>
      <c r="I2506">
        <v>80</v>
      </c>
      <c r="J2506" s="22">
        <v>29</v>
      </c>
      <c r="S2506" t="s">
        <v>79</v>
      </c>
      <c r="W2506">
        <v>2601254</v>
      </c>
      <c r="X2506" t="s">
        <v>1265</v>
      </c>
      <c r="Y2506" t="s">
        <v>95</v>
      </c>
      <c r="Z2506" t="s">
        <v>449</v>
      </c>
      <c r="AA2506" t="s">
        <v>1270</v>
      </c>
      <c r="AH2506" t="s">
        <v>1265</v>
      </c>
      <c r="AI2506" t="s">
        <v>1267</v>
      </c>
      <c r="AJ2506" t="s">
        <v>452</v>
      </c>
      <c r="AK2506">
        <v>841531551</v>
      </c>
      <c r="AO2506">
        <v>260001</v>
      </c>
      <c r="BG2506">
        <f t="shared" si="170"/>
        <v>0</v>
      </c>
      <c r="BH2506" s="22">
        <f t="shared" si="171"/>
        <v>-80</v>
      </c>
      <c r="BI2506" s="61" t="s">
        <v>72</v>
      </c>
      <c r="BJ2506" t="e">
        <f>+VLOOKUP(AH2506,Sheet4!A:A,1,FALSE())</f>
        <v>#N/A</v>
      </c>
      <c r="BO2506" s="62">
        <v>29</v>
      </c>
      <c r="BP2506" t="s">
        <v>1268</v>
      </c>
    </row>
    <row r="2507" spans="1:68" ht="12.75" customHeight="1" x14ac:dyDescent="0.3">
      <c r="A2507" s="60">
        <v>46114</v>
      </c>
      <c r="B2507" t="s">
        <v>78</v>
      </c>
      <c r="F2507" s="63">
        <v>12</v>
      </c>
      <c r="G2507">
        <v>6</v>
      </c>
      <c r="H2507">
        <v>19</v>
      </c>
      <c r="I2507">
        <v>19</v>
      </c>
      <c r="J2507" s="22">
        <v>7</v>
      </c>
      <c r="S2507" t="s">
        <v>79</v>
      </c>
      <c r="W2507">
        <v>2601254</v>
      </c>
      <c r="X2507" t="s">
        <v>1265</v>
      </c>
      <c r="Y2507" t="s">
        <v>95</v>
      </c>
      <c r="Z2507" t="s">
        <v>449</v>
      </c>
      <c r="AA2507" t="s">
        <v>1271</v>
      </c>
      <c r="AH2507" t="s">
        <v>1265</v>
      </c>
      <c r="AI2507" t="s">
        <v>1267</v>
      </c>
      <c r="AJ2507" t="s">
        <v>452</v>
      </c>
      <c r="AK2507">
        <v>841531551</v>
      </c>
      <c r="AO2507">
        <v>260001</v>
      </c>
      <c r="BG2507">
        <f t="shared" si="170"/>
        <v>0</v>
      </c>
      <c r="BH2507" s="22">
        <f t="shared" si="171"/>
        <v>-19</v>
      </c>
      <c r="BI2507" s="61" t="s">
        <v>72</v>
      </c>
      <c r="BJ2507" t="e">
        <f>+VLOOKUP(AH2507,Sheet4!A:A,1,FALSE())</f>
        <v>#N/A</v>
      </c>
      <c r="BO2507" s="62">
        <v>7</v>
      </c>
      <c r="BP2507" t="s">
        <v>1268</v>
      </c>
    </row>
    <row r="2508" spans="1:68" ht="12.75" customHeight="1" x14ac:dyDescent="0.3">
      <c r="A2508" s="60">
        <v>46114</v>
      </c>
      <c r="B2508" t="s">
        <v>78</v>
      </c>
      <c r="F2508" s="63">
        <v>17</v>
      </c>
      <c r="G2508">
        <v>8.5</v>
      </c>
      <c r="H2508">
        <v>26</v>
      </c>
      <c r="I2508">
        <v>26</v>
      </c>
      <c r="J2508" s="22">
        <v>9</v>
      </c>
      <c r="S2508" t="s">
        <v>79</v>
      </c>
      <c r="W2508">
        <v>2601254</v>
      </c>
      <c r="X2508" t="s">
        <v>1265</v>
      </c>
      <c r="Y2508" t="s">
        <v>95</v>
      </c>
      <c r="Z2508" t="s">
        <v>449</v>
      </c>
      <c r="AA2508" t="s">
        <v>1272</v>
      </c>
      <c r="AH2508" t="s">
        <v>1265</v>
      </c>
      <c r="AI2508" t="s">
        <v>1267</v>
      </c>
      <c r="AJ2508" t="s">
        <v>452</v>
      </c>
      <c r="AK2508">
        <v>841531551</v>
      </c>
      <c r="AO2508">
        <v>260001</v>
      </c>
      <c r="BG2508">
        <f t="shared" si="170"/>
        <v>0</v>
      </c>
      <c r="BH2508" s="22">
        <f t="shared" si="171"/>
        <v>-26</v>
      </c>
      <c r="BI2508" s="61" t="s">
        <v>72</v>
      </c>
      <c r="BJ2508" t="e">
        <f>+VLOOKUP(AH2508,Sheet4!A:A,1,FALSE())</f>
        <v>#N/A</v>
      </c>
      <c r="BO2508" s="62">
        <v>9</v>
      </c>
      <c r="BP2508" t="s">
        <v>1268</v>
      </c>
    </row>
    <row r="2509" spans="1:68" ht="12.75" customHeight="1" x14ac:dyDescent="0.3">
      <c r="A2509" s="60">
        <v>46114</v>
      </c>
      <c r="B2509" t="s">
        <v>78</v>
      </c>
      <c r="F2509" s="63">
        <v>12</v>
      </c>
      <c r="G2509">
        <v>6</v>
      </c>
      <c r="H2509">
        <v>19</v>
      </c>
      <c r="I2509">
        <v>19</v>
      </c>
      <c r="J2509" s="22">
        <v>7</v>
      </c>
      <c r="S2509" t="s">
        <v>79</v>
      </c>
      <c r="W2509">
        <v>2601254</v>
      </c>
      <c r="X2509" t="s">
        <v>1265</v>
      </c>
      <c r="Y2509" t="s">
        <v>95</v>
      </c>
      <c r="Z2509" t="s">
        <v>449</v>
      </c>
      <c r="AA2509" t="s">
        <v>1273</v>
      </c>
      <c r="AH2509" t="s">
        <v>1265</v>
      </c>
      <c r="AI2509" t="s">
        <v>1267</v>
      </c>
      <c r="AJ2509" t="s">
        <v>452</v>
      </c>
      <c r="AK2509">
        <v>841531551</v>
      </c>
      <c r="AO2509">
        <v>260001</v>
      </c>
      <c r="BG2509">
        <f t="shared" si="170"/>
        <v>0</v>
      </c>
      <c r="BH2509" s="22">
        <f t="shared" si="171"/>
        <v>-19</v>
      </c>
      <c r="BI2509" s="61" t="s">
        <v>72</v>
      </c>
      <c r="BJ2509" t="e">
        <f>+VLOOKUP(AH2509,Sheet4!A:A,1,FALSE())</f>
        <v>#N/A</v>
      </c>
      <c r="BO2509" s="62">
        <v>7</v>
      </c>
      <c r="BP2509" t="s">
        <v>1268</v>
      </c>
    </row>
    <row r="2510" spans="1:68" ht="12.75" customHeight="1" x14ac:dyDescent="0.3">
      <c r="A2510" s="60">
        <v>46114</v>
      </c>
      <c r="B2510" t="s">
        <v>78</v>
      </c>
      <c r="F2510" s="63">
        <v>18</v>
      </c>
      <c r="G2510">
        <v>9</v>
      </c>
      <c r="H2510">
        <v>28</v>
      </c>
      <c r="I2510">
        <v>28</v>
      </c>
      <c r="J2510" s="22">
        <v>10</v>
      </c>
      <c r="S2510" t="s">
        <v>79</v>
      </c>
      <c r="W2510">
        <v>2601254</v>
      </c>
      <c r="X2510" t="s">
        <v>1265</v>
      </c>
      <c r="Y2510" t="s">
        <v>95</v>
      </c>
      <c r="Z2510" t="s">
        <v>449</v>
      </c>
      <c r="AA2510" t="s">
        <v>1274</v>
      </c>
      <c r="AH2510" t="s">
        <v>1265</v>
      </c>
      <c r="AI2510" t="s">
        <v>1267</v>
      </c>
      <c r="AJ2510" t="s">
        <v>452</v>
      </c>
      <c r="AK2510">
        <v>841531551</v>
      </c>
      <c r="AO2510">
        <v>260001</v>
      </c>
      <c r="BG2510">
        <f t="shared" si="170"/>
        <v>0</v>
      </c>
      <c r="BH2510" s="22">
        <f t="shared" si="171"/>
        <v>-28</v>
      </c>
      <c r="BI2510" s="61" t="s">
        <v>72</v>
      </c>
      <c r="BJ2510" t="e">
        <f>+VLOOKUP(AH2510,Sheet4!A:A,1,FALSE())</f>
        <v>#N/A</v>
      </c>
      <c r="BO2510" s="62">
        <v>10</v>
      </c>
      <c r="BP2510" t="s">
        <v>1268</v>
      </c>
    </row>
    <row r="2511" spans="1:68" ht="12.75" customHeight="1" x14ac:dyDescent="0.3">
      <c r="A2511" s="60">
        <v>46114</v>
      </c>
      <c r="B2511" t="s">
        <v>78</v>
      </c>
      <c r="F2511" s="63">
        <v>19</v>
      </c>
      <c r="G2511">
        <v>9.5</v>
      </c>
      <c r="H2511">
        <v>30</v>
      </c>
      <c r="I2511">
        <v>30</v>
      </c>
      <c r="J2511" s="22">
        <v>11</v>
      </c>
      <c r="S2511" t="s">
        <v>79</v>
      </c>
      <c r="W2511">
        <v>2601254</v>
      </c>
      <c r="X2511" t="s">
        <v>1265</v>
      </c>
      <c r="Y2511" t="s">
        <v>95</v>
      </c>
      <c r="Z2511" t="s">
        <v>449</v>
      </c>
      <c r="AA2511" t="s">
        <v>1275</v>
      </c>
      <c r="AH2511" t="s">
        <v>1265</v>
      </c>
      <c r="AI2511" t="s">
        <v>1267</v>
      </c>
      <c r="AJ2511" t="s">
        <v>452</v>
      </c>
      <c r="AK2511">
        <v>841531551</v>
      </c>
      <c r="AO2511">
        <v>260001</v>
      </c>
      <c r="BG2511">
        <f t="shared" si="170"/>
        <v>0</v>
      </c>
      <c r="BH2511" s="22">
        <f t="shared" si="171"/>
        <v>-30</v>
      </c>
      <c r="BI2511" s="61" t="s">
        <v>72</v>
      </c>
      <c r="BJ2511" t="e">
        <f>+VLOOKUP(AH2511,Sheet4!A:A,1,FALSE())</f>
        <v>#N/A</v>
      </c>
      <c r="BO2511" s="62">
        <v>11</v>
      </c>
      <c r="BP2511" t="s">
        <v>1268</v>
      </c>
    </row>
    <row r="2512" spans="1:68" ht="12.75" customHeight="1" x14ac:dyDescent="0.3">
      <c r="A2512" s="60">
        <v>46114</v>
      </c>
      <c r="B2512" t="s">
        <v>78</v>
      </c>
      <c r="F2512" s="63">
        <v>14</v>
      </c>
      <c r="G2512">
        <v>7</v>
      </c>
      <c r="H2512">
        <v>22</v>
      </c>
      <c r="I2512">
        <v>22</v>
      </c>
      <c r="J2512" s="22">
        <v>8</v>
      </c>
      <c r="S2512" t="s">
        <v>79</v>
      </c>
      <c r="W2512">
        <v>2601254</v>
      </c>
      <c r="X2512" t="s">
        <v>1265</v>
      </c>
      <c r="Y2512" t="s">
        <v>95</v>
      </c>
      <c r="Z2512" t="s">
        <v>449</v>
      </c>
      <c r="AA2512" t="s">
        <v>1276</v>
      </c>
      <c r="AH2512" t="s">
        <v>1265</v>
      </c>
      <c r="AI2512" t="s">
        <v>1267</v>
      </c>
      <c r="AJ2512" t="s">
        <v>452</v>
      </c>
      <c r="AK2512">
        <v>841531551</v>
      </c>
      <c r="AO2512">
        <v>260001</v>
      </c>
      <c r="BG2512">
        <f t="shared" si="170"/>
        <v>0</v>
      </c>
      <c r="BH2512" s="22">
        <f t="shared" si="171"/>
        <v>-22</v>
      </c>
      <c r="BI2512" s="61" t="s">
        <v>72</v>
      </c>
      <c r="BJ2512" t="e">
        <f>+VLOOKUP(AH2512,Sheet4!A:A,1,FALSE())</f>
        <v>#N/A</v>
      </c>
      <c r="BO2512" s="62">
        <v>8</v>
      </c>
      <c r="BP2512" t="s">
        <v>1268</v>
      </c>
    </row>
    <row r="2513" spans="1:68" ht="12.75" customHeight="1" x14ac:dyDescent="0.3">
      <c r="A2513" s="60">
        <v>46114</v>
      </c>
      <c r="B2513" t="s">
        <v>80</v>
      </c>
      <c r="F2513">
        <v>425</v>
      </c>
      <c r="G2513">
        <v>425</v>
      </c>
      <c r="H2513">
        <v>662.5</v>
      </c>
      <c r="I2513">
        <v>662.5</v>
      </c>
      <c r="J2513" s="22">
        <v>237.5</v>
      </c>
      <c r="S2513" t="s">
        <v>81</v>
      </c>
      <c r="W2513">
        <v>2601254</v>
      </c>
      <c r="X2513" t="s">
        <v>1265</v>
      </c>
      <c r="Y2513" t="s">
        <v>95</v>
      </c>
      <c r="Z2513" t="s">
        <v>449</v>
      </c>
      <c r="AA2513" t="s">
        <v>1266</v>
      </c>
      <c r="AH2513" t="s">
        <v>1265</v>
      </c>
      <c r="AI2513" t="s">
        <v>1267</v>
      </c>
      <c r="AJ2513" t="s">
        <v>452</v>
      </c>
      <c r="AK2513">
        <v>841531551</v>
      </c>
      <c r="AO2513">
        <v>260001</v>
      </c>
      <c r="BD2513" s="64">
        <v>425</v>
      </c>
      <c r="BG2513">
        <f t="shared" si="170"/>
        <v>425</v>
      </c>
      <c r="BH2513" s="22">
        <f t="shared" si="171"/>
        <v>-237.5</v>
      </c>
      <c r="BI2513" s="67" t="s">
        <v>100</v>
      </c>
      <c r="BJ2513" t="e">
        <f>+VLOOKUP(AH2513,Sheet4!A:A,1,FALSE())</f>
        <v>#N/A</v>
      </c>
      <c r="BO2513" s="62">
        <v>237.5</v>
      </c>
      <c r="BP2513" t="s">
        <v>1268</v>
      </c>
    </row>
    <row r="2514" spans="1:68" ht="12.75" customHeight="1" x14ac:dyDescent="0.3">
      <c r="A2514" s="60">
        <v>46114</v>
      </c>
      <c r="B2514" t="s">
        <v>80</v>
      </c>
      <c r="F2514">
        <v>300</v>
      </c>
      <c r="G2514">
        <v>300</v>
      </c>
      <c r="H2514">
        <v>462.5</v>
      </c>
      <c r="I2514">
        <v>462.5</v>
      </c>
      <c r="J2514" s="22">
        <v>162.5</v>
      </c>
      <c r="S2514" t="s">
        <v>81</v>
      </c>
      <c r="W2514">
        <v>2601254</v>
      </c>
      <c r="X2514" t="s">
        <v>1265</v>
      </c>
      <c r="Y2514" t="s">
        <v>95</v>
      </c>
      <c r="Z2514" t="s">
        <v>449</v>
      </c>
      <c r="AA2514" t="s">
        <v>1269</v>
      </c>
      <c r="AH2514" t="s">
        <v>1265</v>
      </c>
      <c r="AI2514" t="s">
        <v>1267</v>
      </c>
      <c r="AJ2514" t="s">
        <v>452</v>
      </c>
      <c r="AK2514">
        <v>841531551</v>
      </c>
      <c r="AO2514">
        <v>260001</v>
      </c>
      <c r="BD2514" s="64">
        <v>300</v>
      </c>
      <c r="BG2514">
        <f t="shared" si="170"/>
        <v>300</v>
      </c>
      <c r="BH2514" s="22">
        <f t="shared" si="171"/>
        <v>-162.5</v>
      </c>
      <c r="BI2514" s="67" t="s">
        <v>100</v>
      </c>
      <c r="BJ2514" t="e">
        <f>+VLOOKUP(AH2514,Sheet4!A:A,1,FALSE())</f>
        <v>#N/A</v>
      </c>
      <c r="BO2514" s="62">
        <v>162.5</v>
      </c>
      <c r="BP2514" t="s">
        <v>1268</v>
      </c>
    </row>
    <row r="2515" spans="1:68" ht="12.75" customHeight="1" x14ac:dyDescent="0.3">
      <c r="A2515" s="60">
        <v>46114</v>
      </c>
      <c r="B2515" t="s">
        <v>80</v>
      </c>
      <c r="F2515">
        <v>637.5</v>
      </c>
      <c r="G2515">
        <v>637.5</v>
      </c>
      <c r="H2515">
        <v>1000</v>
      </c>
      <c r="I2515">
        <v>1000</v>
      </c>
      <c r="J2515" s="22">
        <v>362.5</v>
      </c>
      <c r="S2515" t="s">
        <v>81</v>
      </c>
      <c r="W2515">
        <v>2601254</v>
      </c>
      <c r="X2515" t="s">
        <v>1265</v>
      </c>
      <c r="Y2515" t="s">
        <v>95</v>
      </c>
      <c r="Z2515" t="s">
        <v>449</v>
      </c>
      <c r="AA2515" t="s">
        <v>1270</v>
      </c>
      <c r="AH2515" t="s">
        <v>1265</v>
      </c>
      <c r="AI2515" t="s">
        <v>1267</v>
      </c>
      <c r="AJ2515" t="s">
        <v>452</v>
      </c>
      <c r="AK2515">
        <v>841531551</v>
      </c>
      <c r="AO2515">
        <v>260001</v>
      </c>
      <c r="BD2515" s="64">
        <v>638</v>
      </c>
      <c r="BG2515">
        <f t="shared" si="170"/>
        <v>638</v>
      </c>
      <c r="BH2515" s="22">
        <f t="shared" si="171"/>
        <v>-362</v>
      </c>
      <c r="BI2515" s="67" t="s">
        <v>100</v>
      </c>
      <c r="BJ2515" t="e">
        <f>+VLOOKUP(AH2515,Sheet4!A:A,1,FALSE())</f>
        <v>#N/A</v>
      </c>
      <c r="BO2515" s="62">
        <v>362.5</v>
      </c>
      <c r="BP2515" t="s">
        <v>1268</v>
      </c>
    </row>
    <row r="2516" spans="1:68" ht="12.75" customHeight="1" x14ac:dyDescent="0.3">
      <c r="A2516" s="60">
        <v>46114</v>
      </c>
      <c r="B2516" t="s">
        <v>80</v>
      </c>
      <c r="F2516">
        <v>150</v>
      </c>
      <c r="G2516">
        <v>150</v>
      </c>
      <c r="H2516">
        <v>237.5</v>
      </c>
      <c r="I2516">
        <v>237.5</v>
      </c>
      <c r="J2516" s="22">
        <v>87.5</v>
      </c>
      <c r="S2516" t="s">
        <v>81</v>
      </c>
      <c r="W2516">
        <v>2601254</v>
      </c>
      <c r="X2516" t="s">
        <v>1265</v>
      </c>
      <c r="Y2516" t="s">
        <v>95</v>
      </c>
      <c r="Z2516" t="s">
        <v>449</v>
      </c>
      <c r="AA2516" t="s">
        <v>1271</v>
      </c>
      <c r="AH2516" t="s">
        <v>1265</v>
      </c>
      <c r="AI2516" t="s">
        <v>1267</v>
      </c>
      <c r="AJ2516" t="s">
        <v>452</v>
      </c>
      <c r="AK2516">
        <v>841531551</v>
      </c>
      <c r="AO2516">
        <v>260001</v>
      </c>
      <c r="BD2516" s="64">
        <v>150</v>
      </c>
      <c r="BG2516">
        <f t="shared" si="170"/>
        <v>150</v>
      </c>
      <c r="BH2516" s="22">
        <f t="shared" si="171"/>
        <v>-87.5</v>
      </c>
      <c r="BI2516" s="67" t="s">
        <v>100</v>
      </c>
      <c r="BJ2516" t="e">
        <f>+VLOOKUP(AH2516,Sheet4!A:A,1,FALSE())</f>
        <v>#N/A</v>
      </c>
      <c r="BO2516" s="62">
        <v>87.5</v>
      </c>
      <c r="BP2516" t="s">
        <v>1268</v>
      </c>
    </row>
    <row r="2517" spans="1:68" ht="12.75" customHeight="1" x14ac:dyDescent="0.3">
      <c r="A2517" s="60">
        <v>46114</v>
      </c>
      <c r="B2517" t="s">
        <v>80</v>
      </c>
      <c r="F2517">
        <v>212.5</v>
      </c>
      <c r="G2517">
        <v>212.5</v>
      </c>
      <c r="H2517">
        <v>325</v>
      </c>
      <c r="I2517">
        <v>325</v>
      </c>
      <c r="J2517" s="22">
        <v>112.5</v>
      </c>
      <c r="S2517" t="s">
        <v>81</v>
      </c>
      <c r="W2517">
        <v>2601254</v>
      </c>
      <c r="X2517" t="s">
        <v>1265</v>
      </c>
      <c r="Y2517" t="s">
        <v>95</v>
      </c>
      <c r="Z2517" t="s">
        <v>449</v>
      </c>
      <c r="AA2517" t="s">
        <v>1272</v>
      </c>
      <c r="AH2517" t="s">
        <v>1265</v>
      </c>
      <c r="AI2517" t="s">
        <v>1267</v>
      </c>
      <c r="AJ2517" t="s">
        <v>452</v>
      </c>
      <c r="AK2517">
        <v>841531551</v>
      </c>
      <c r="AO2517">
        <v>260001</v>
      </c>
      <c r="BD2517" s="64">
        <v>212</v>
      </c>
      <c r="BG2517">
        <f t="shared" si="170"/>
        <v>212</v>
      </c>
      <c r="BH2517" s="22">
        <f t="shared" si="171"/>
        <v>-113</v>
      </c>
      <c r="BI2517" s="67" t="s">
        <v>100</v>
      </c>
      <c r="BJ2517" t="e">
        <f>+VLOOKUP(AH2517,Sheet4!A:A,1,FALSE())</f>
        <v>#N/A</v>
      </c>
      <c r="BO2517" s="62">
        <v>112.5</v>
      </c>
      <c r="BP2517" t="s">
        <v>1268</v>
      </c>
    </row>
    <row r="2518" spans="1:68" ht="12.75" customHeight="1" x14ac:dyDescent="0.3">
      <c r="A2518" s="60">
        <v>46114</v>
      </c>
      <c r="B2518" t="s">
        <v>80</v>
      </c>
      <c r="F2518">
        <v>150</v>
      </c>
      <c r="G2518">
        <v>150</v>
      </c>
      <c r="H2518">
        <v>237.5</v>
      </c>
      <c r="I2518">
        <v>237.5</v>
      </c>
      <c r="J2518" s="22">
        <v>87.5</v>
      </c>
      <c r="S2518" t="s">
        <v>81</v>
      </c>
      <c r="W2518">
        <v>2601254</v>
      </c>
      <c r="X2518" t="s">
        <v>1265</v>
      </c>
      <c r="Y2518" t="s">
        <v>95</v>
      </c>
      <c r="Z2518" t="s">
        <v>449</v>
      </c>
      <c r="AA2518" t="s">
        <v>1273</v>
      </c>
      <c r="AH2518" t="s">
        <v>1265</v>
      </c>
      <c r="AI2518" t="s">
        <v>1267</v>
      </c>
      <c r="AJ2518" t="s">
        <v>452</v>
      </c>
      <c r="AK2518">
        <v>841531551</v>
      </c>
      <c r="AO2518">
        <v>260001</v>
      </c>
      <c r="BD2518" s="64">
        <v>150</v>
      </c>
      <c r="BG2518">
        <f t="shared" si="170"/>
        <v>150</v>
      </c>
      <c r="BH2518" s="22">
        <f t="shared" si="171"/>
        <v>-87.5</v>
      </c>
      <c r="BI2518" s="67" t="s">
        <v>100</v>
      </c>
      <c r="BJ2518" t="e">
        <f>+VLOOKUP(AH2518,Sheet4!A:A,1,FALSE())</f>
        <v>#N/A</v>
      </c>
      <c r="BO2518" s="62">
        <v>87.5</v>
      </c>
      <c r="BP2518" t="s">
        <v>1268</v>
      </c>
    </row>
    <row r="2519" spans="1:68" ht="12.75" customHeight="1" x14ac:dyDescent="0.3">
      <c r="A2519" s="60">
        <v>46114</v>
      </c>
      <c r="B2519" t="s">
        <v>80</v>
      </c>
      <c r="F2519">
        <v>225</v>
      </c>
      <c r="G2519">
        <v>225</v>
      </c>
      <c r="H2519">
        <v>350</v>
      </c>
      <c r="I2519">
        <v>350</v>
      </c>
      <c r="J2519" s="22">
        <v>125</v>
      </c>
      <c r="S2519" t="s">
        <v>81</v>
      </c>
      <c r="W2519">
        <v>2601254</v>
      </c>
      <c r="X2519" t="s">
        <v>1265</v>
      </c>
      <c r="Y2519" t="s">
        <v>95</v>
      </c>
      <c r="Z2519" t="s">
        <v>449</v>
      </c>
      <c r="AA2519" t="s">
        <v>1274</v>
      </c>
      <c r="AH2519" t="s">
        <v>1265</v>
      </c>
      <c r="AI2519" t="s">
        <v>1267</v>
      </c>
      <c r="AJ2519" t="s">
        <v>452</v>
      </c>
      <c r="AK2519">
        <v>841531551</v>
      </c>
      <c r="AO2519">
        <v>260001</v>
      </c>
      <c r="BD2519" s="64">
        <v>225</v>
      </c>
      <c r="BG2519">
        <f t="shared" si="170"/>
        <v>225</v>
      </c>
      <c r="BH2519" s="22">
        <f t="shared" si="171"/>
        <v>-125</v>
      </c>
      <c r="BI2519" s="67" t="s">
        <v>100</v>
      </c>
      <c r="BJ2519" t="e">
        <f>+VLOOKUP(AH2519,Sheet4!A:A,1,FALSE())</f>
        <v>#N/A</v>
      </c>
      <c r="BO2519" s="62">
        <v>125</v>
      </c>
      <c r="BP2519" t="s">
        <v>1268</v>
      </c>
    </row>
    <row r="2520" spans="1:68" ht="12.75" customHeight="1" x14ac:dyDescent="0.3">
      <c r="A2520" s="60">
        <v>46114</v>
      </c>
      <c r="B2520" t="s">
        <v>80</v>
      </c>
      <c r="F2520">
        <v>237.5</v>
      </c>
      <c r="G2520">
        <v>237.5</v>
      </c>
      <c r="H2520">
        <v>375</v>
      </c>
      <c r="I2520">
        <v>375</v>
      </c>
      <c r="J2520" s="22">
        <v>137.5</v>
      </c>
      <c r="S2520" t="s">
        <v>81</v>
      </c>
      <c r="W2520">
        <v>2601254</v>
      </c>
      <c r="X2520" t="s">
        <v>1265</v>
      </c>
      <c r="Y2520" t="s">
        <v>95</v>
      </c>
      <c r="Z2520" t="s">
        <v>449</v>
      </c>
      <c r="AA2520" t="s">
        <v>1275</v>
      </c>
      <c r="AH2520" t="s">
        <v>1265</v>
      </c>
      <c r="AI2520" t="s">
        <v>1267</v>
      </c>
      <c r="AJ2520" t="s">
        <v>452</v>
      </c>
      <c r="AK2520">
        <v>841531551</v>
      </c>
      <c r="AO2520">
        <v>260001</v>
      </c>
      <c r="BD2520" s="64">
        <v>238</v>
      </c>
      <c r="BG2520">
        <f t="shared" si="170"/>
        <v>238</v>
      </c>
      <c r="BH2520" s="22">
        <f t="shared" si="171"/>
        <v>-137</v>
      </c>
      <c r="BI2520" s="67" t="s">
        <v>100</v>
      </c>
      <c r="BJ2520" t="e">
        <f>+VLOOKUP(AH2520,Sheet4!A:A,1,FALSE())</f>
        <v>#N/A</v>
      </c>
      <c r="BO2520" s="62">
        <v>137.5</v>
      </c>
      <c r="BP2520" t="s">
        <v>1268</v>
      </c>
    </row>
    <row r="2521" spans="1:68" ht="12.75" customHeight="1" x14ac:dyDescent="0.3">
      <c r="A2521" s="60">
        <v>46114</v>
      </c>
      <c r="B2521" t="s">
        <v>80</v>
      </c>
      <c r="F2521">
        <v>175</v>
      </c>
      <c r="G2521">
        <v>175</v>
      </c>
      <c r="H2521">
        <v>275</v>
      </c>
      <c r="I2521">
        <v>275</v>
      </c>
      <c r="J2521" s="22">
        <v>100</v>
      </c>
      <c r="S2521" t="s">
        <v>81</v>
      </c>
      <c r="W2521">
        <v>2601254</v>
      </c>
      <c r="X2521" t="s">
        <v>1265</v>
      </c>
      <c r="Y2521" t="s">
        <v>95</v>
      </c>
      <c r="Z2521" t="s">
        <v>449</v>
      </c>
      <c r="AA2521" t="s">
        <v>1276</v>
      </c>
      <c r="AH2521" t="s">
        <v>1265</v>
      </c>
      <c r="AI2521" t="s">
        <v>1267</v>
      </c>
      <c r="AJ2521" t="s">
        <v>452</v>
      </c>
      <c r="AK2521">
        <v>841531551</v>
      </c>
      <c r="AO2521">
        <v>260001</v>
      </c>
      <c r="BD2521" s="64">
        <v>175</v>
      </c>
      <c r="BG2521">
        <f t="shared" si="170"/>
        <v>175</v>
      </c>
      <c r="BH2521" s="22">
        <f t="shared" si="171"/>
        <v>-100</v>
      </c>
      <c r="BI2521" s="67" t="s">
        <v>100</v>
      </c>
      <c r="BJ2521" t="e">
        <f>+VLOOKUP(AH2521,Sheet4!A:A,1,FALSE())</f>
        <v>#N/A</v>
      </c>
      <c r="BO2521" s="62">
        <v>100</v>
      </c>
      <c r="BP2521" t="s">
        <v>1268</v>
      </c>
    </row>
    <row r="2522" spans="1:68" ht="12.75" customHeight="1" x14ac:dyDescent="0.3">
      <c r="A2522" s="60">
        <v>46114</v>
      </c>
      <c r="B2522" t="s">
        <v>63</v>
      </c>
      <c r="F2522">
        <v>5850</v>
      </c>
      <c r="G2522">
        <v>5850</v>
      </c>
      <c r="H2522" s="22">
        <v>5700</v>
      </c>
      <c r="I2522" s="22">
        <v>5700</v>
      </c>
      <c r="J2522" s="22">
        <f>I2522-G2522</f>
        <v>-150</v>
      </c>
      <c r="K2522" t="s">
        <v>64</v>
      </c>
      <c r="L2522" s="22"/>
      <c r="M2522" s="22"/>
      <c r="S2522" t="s">
        <v>65</v>
      </c>
      <c r="W2522">
        <v>2601255</v>
      </c>
      <c r="X2522" t="s">
        <v>1277</v>
      </c>
      <c r="Y2522" t="s">
        <v>111</v>
      </c>
      <c r="Z2522" t="s">
        <v>1278</v>
      </c>
      <c r="AA2522" t="s">
        <v>1279</v>
      </c>
      <c r="AH2522" t="s">
        <v>1277</v>
      </c>
      <c r="AI2522" t="s">
        <v>1280</v>
      </c>
      <c r="AJ2522" t="s">
        <v>1281</v>
      </c>
      <c r="AK2522">
        <v>870620755</v>
      </c>
      <c r="AO2522">
        <v>260001</v>
      </c>
      <c r="BC2522" s="22">
        <v>-150</v>
      </c>
      <c r="BD2522" s="64">
        <v>5850</v>
      </c>
      <c r="BG2522">
        <f t="shared" si="170"/>
        <v>5850</v>
      </c>
      <c r="BH2522" s="22">
        <f t="shared" si="171"/>
        <v>150</v>
      </c>
      <c r="BI2522" s="67" t="s">
        <v>100</v>
      </c>
      <c r="BJ2522" t="e">
        <f>+VLOOKUP(AH2522,Sheet4!A:A,1,FALSE())</f>
        <v>#N/A</v>
      </c>
      <c r="BO2522" s="62">
        <f>+I2522+-H2522</f>
        <v>0</v>
      </c>
      <c r="BP2522" t="s">
        <v>1282</v>
      </c>
    </row>
    <row r="2523" spans="1:68" ht="12.75" customHeight="1" x14ac:dyDescent="0.3">
      <c r="A2523" s="60">
        <v>46114</v>
      </c>
      <c r="B2523" t="s">
        <v>74</v>
      </c>
      <c r="F2523" s="63">
        <v>390</v>
      </c>
      <c r="G2523">
        <v>195</v>
      </c>
      <c r="H2523" s="22">
        <v>380</v>
      </c>
      <c r="I2523" s="22">
        <v>380</v>
      </c>
      <c r="J2523" s="22">
        <f>I2523-G2523</f>
        <v>185</v>
      </c>
      <c r="L2523" s="22"/>
      <c r="M2523" s="22"/>
      <c r="S2523" t="s">
        <v>75</v>
      </c>
      <c r="W2523">
        <v>2601255</v>
      </c>
      <c r="X2523" t="s">
        <v>1277</v>
      </c>
      <c r="Y2523" t="s">
        <v>111</v>
      </c>
      <c r="Z2523" t="s">
        <v>1278</v>
      </c>
      <c r="AA2523" t="s">
        <v>1279</v>
      </c>
      <c r="AH2523" t="s">
        <v>1277</v>
      </c>
      <c r="AI2523" t="s">
        <v>1280</v>
      </c>
      <c r="AJ2523" t="s">
        <v>1281</v>
      </c>
      <c r="AK2523">
        <v>870620755</v>
      </c>
      <c r="AO2523">
        <v>260001</v>
      </c>
      <c r="BC2523" s="22">
        <v>-10</v>
      </c>
      <c r="BG2523">
        <f t="shared" si="170"/>
        <v>0</v>
      </c>
      <c r="BH2523" s="22">
        <f t="shared" si="171"/>
        <v>-380</v>
      </c>
      <c r="BI2523" s="61" t="s">
        <v>72</v>
      </c>
      <c r="BJ2523" t="e">
        <f>+VLOOKUP(AH2523,Sheet4!A:A,1,FALSE())</f>
        <v>#N/A</v>
      </c>
      <c r="BO2523" s="62">
        <f>+I2523+-H2523</f>
        <v>0</v>
      </c>
      <c r="BP2523" t="s">
        <v>1282</v>
      </c>
    </row>
    <row r="2524" spans="1:68" ht="12.75" customHeight="1" x14ac:dyDescent="0.3">
      <c r="A2524" s="60">
        <v>46114</v>
      </c>
      <c r="B2524" t="s">
        <v>76</v>
      </c>
      <c r="F2524">
        <v>7800</v>
      </c>
      <c r="G2524">
        <v>7800</v>
      </c>
      <c r="H2524" s="22">
        <v>7600</v>
      </c>
      <c r="I2524" s="22">
        <v>7600</v>
      </c>
      <c r="J2524" s="22">
        <f>I2524-G2524</f>
        <v>-200</v>
      </c>
      <c r="L2524" s="22"/>
      <c r="M2524" s="22"/>
      <c r="S2524" t="s">
        <v>77</v>
      </c>
      <c r="W2524">
        <v>2601255</v>
      </c>
      <c r="X2524" t="s">
        <v>1277</v>
      </c>
      <c r="Y2524" t="s">
        <v>111</v>
      </c>
      <c r="Z2524" t="s">
        <v>1278</v>
      </c>
      <c r="AA2524" t="s">
        <v>1279</v>
      </c>
      <c r="AH2524" t="s">
        <v>1277</v>
      </c>
      <c r="AI2524" t="s">
        <v>1280</v>
      </c>
      <c r="AJ2524" t="s">
        <v>1281</v>
      </c>
      <c r="AK2524">
        <v>870620755</v>
      </c>
      <c r="AO2524">
        <v>260001</v>
      </c>
      <c r="BC2524" s="22">
        <v>-200</v>
      </c>
      <c r="BG2524">
        <f t="shared" si="170"/>
        <v>0</v>
      </c>
      <c r="BH2524" s="22">
        <f t="shared" si="171"/>
        <v>-7600</v>
      </c>
      <c r="BI2524" s="61" t="s">
        <v>72</v>
      </c>
      <c r="BJ2524" t="e">
        <f>+VLOOKUP(AH2524,Sheet4!A:A,1,FALSE())</f>
        <v>#N/A</v>
      </c>
      <c r="BO2524" s="62">
        <f>+I2524+-H2524</f>
        <v>0</v>
      </c>
      <c r="BP2524" t="s">
        <v>1282</v>
      </c>
    </row>
    <row r="2525" spans="1:68" ht="12.75" customHeight="1" x14ac:dyDescent="0.3">
      <c r="A2525" s="60">
        <v>46114</v>
      </c>
      <c r="B2525" t="s">
        <v>78</v>
      </c>
      <c r="F2525" s="63">
        <v>390</v>
      </c>
      <c r="G2525">
        <v>195</v>
      </c>
      <c r="H2525" s="22">
        <v>380</v>
      </c>
      <c r="I2525" s="22">
        <v>380</v>
      </c>
      <c r="J2525" s="22">
        <f>I2525-G2525</f>
        <v>185</v>
      </c>
      <c r="L2525" s="22"/>
      <c r="M2525" s="22"/>
      <c r="S2525" t="s">
        <v>79</v>
      </c>
      <c r="W2525">
        <v>2601255</v>
      </c>
      <c r="X2525" t="s">
        <v>1277</v>
      </c>
      <c r="Y2525" t="s">
        <v>111</v>
      </c>
      <c r="Z2525" t="s">
        <v>1278</v>
      </c>
      <c r="AA2525" t="s">
        <v>1279</v>
      </c>
      <c r="AH2525" t="s">
        <v>1277</v>
      </c>
      <c r="AI2525" t="s">
        <v>1280</v>
      </c>
      <c r="AJ2525" t="s">
        <v>1281</v>
      </c>
      <c r="AK2525">
        <v>870620755</v>
      </c>
      <c r="AO2525">
        <v>260001</v>
      </c>
      <c r="BC2525" s="22">
        <v>-10</v>
      </c>
      <c r="BG2525">
        <f t="shared" si="170"/>
        <v>0</v>
      </c>
      <c r="BH2525" s="22">
        <f t="shared" si="171"/>
        <v>-380</v>
      </c>
      <c r="BI2525" s="61" t="s">
        <v>72</v>
      </c>
      <c r="BJ2525" t="e">
        <f>+VLOOKUP(AH2525,Sheet4!A:A,1,FALSE())</f>
        <v>#N/A</v>
      </c>
      <c r="BO2525" s="62">
        <f>+I2525+-H2525</f>
        <v>0</v>
      </c>
      <c r="BP2525" t="s">
        <v>1282</v>
      </c>
    </row>
    <row r="2526" spans="1:68" s="74" customFormat="1" ht="12.75" customHeight="1" x14ac:dyDescent="0.3">
      <c r="A2526" s="73">
        <v>46114</v>
      </c>
      <c r="B2526" s="74" t="s">
        <v>80</v>
      </c>
      <c r="F2526" s="74">
        <v>4875</v>
      </c>
      <c r="G2526" s="74">
        <v>4875</v>
      </c>
      <c r="H2526" s="22">
        <v>4750</v>
      </c>
      <c r="I2526" s="22">
        <v>4750</v>
      </c>
      <c r="J2526" s="22">
        <f>I2526-G2526</f>
        <v>-125</v>
      </c>
      <c r="L2526" s="22"/>
      <c r="M2526" s="22"/>
      <c r="S2526" s="74" t="s">
        <v>81</v>
      </c>
      <c r="W2526" s="74">
        <v>2601255</v>
      </c>
      <c r="X2526" s="74" t="s">
        <v>1277</v>
      </c>
      <c r="Y2526" s="74" t="s">
        <v>111</v>
      </c>
      <c r="Z2526" s="74" t="s">
        <v>1278</v>
      </c>
      <c r="AA2526" s="74" t="s">
        <v>1279</v>
      </c>
      <c r="AH2526" s="74" t="s">
        <v>1277</v>
      </c>
      <c r="AI2526" s="74" t="s">
        <v>1280</v>
      </c>
      <c r="AJ2526" s="74" t="s">
        <v>1281</v>
      </c>
      <c r="AK2526" s="74">
        <v>870620755</v>
      </c>
      <c r="AO2526" s="74">
        <v>260001</v>
      </c>
      <c r="BC2526" s="22">
        <v>-125</v>
      </c>
      <c r="BD2526" s="64">
        <v>4875</v>
      </c>
      <c r="BG2526" s="74">
        <f t="shared" si="170"/>
        <v>4875</v>
      </c>
      <c r="BH2526" s="22">
        <f t="shared" si="171"/>
        <v>125</v>
      </c>
      <c r="BI2526" s="67" t="s">
        <v>100</v>
      </c>
      <c r="BJ2526" s="74" t="e">
        <f>+VLOOKUP(AH2526,Sheet4!A:A,1,FALSE())</f>
        <v>#N/A</v>
      </c>
      <c r="BO2526" s="62">
        <f>+I2526+-H2526</f>
        <v>0</v>
      </c>
      <c r="BP2526" s="74" t="s">
        <v>1282</v>
      </c>
    </row>
    <row r="2527" spans="1:68" ht="12.75" customHeight="1" x14ac:dyDescent="0.3">
      <c r="A2527" s="60">
        <v>46114</v>
      </c>
      <c r="B2527" t="s">
        <v>63</v>
      </c>
      <c r="F2527">
        <v>2550</v>
      </c>
      <c r="G2527">
        <v>2550</v>
      </c>
      <c r="H2527">
        <v>4620</v>
      </c>
      <c r="I2527">
        <v>4620</v>
      </c>
      <c r="J2527" s="22">
        <v>2070</v>
      </c>
      <c r="K2527" t="s">
        <v>93</v>
      </c>
      <c r="S2527" t="s">
        <v>65</v>
      </c>
      <c r="W2527">
        <v>2601256</v>
      </c>
      <c r="X2527" t="s">
        <v>1283</v>
      </c>
      <c r="Y2527" t="s">
        <v>95</v>
      </c>
      <c r="Z2527" t="s">
        <v>449</v>
      </c>
      <c r="AA2527" t="s">
        <v>1284</v>
      </c>
      <c r="AH2527" t="s">
        <v>1283</v>
      </c>
      <c r="AI2527" t="s">
        <v>1285</v>
      </c>
      <c r="AJ2527" t="s">
        <v>452</v>
      </c>
      <c r="AK2527">
        <v>841531551</v>
      </c>
      <c r="AO2527">
        <v>260001</v>
      </c>
      <c r="BG2527">
        <f t="shared" si="170"/>
        <v>0</v>
      </c>
      <c r="BH2527" s="22">
        <f t="shared" si="171"/>
        <v>-4620</v>
      </c>
      <c r="BI2527" s="61" t="s">
        <v>72</v>
      </c>
      <c r="BJ2527" t="e">
        <f>+VLOOKUP(AH2527,Sheet4!A:A,1,FALSE())</f>
        <v>#N/A</v>
      </c>
      <c r="BO2527" s="62">
        <v>2070</v>
      </c>
      <c r="BP2527" t="s">
        <v>1286</v>
      </c>
    </row>
    <row r="2528" spans="1:68" ht="12.75" customHeight="1" x14ac:dyDescent="0.3">
      <c r="A2528" s="60">
        <v>46114</v>
      </c>
      <c r="B2528" t="s">
        <v>63</v>
      </c>
      <c r="F2528">
        <v>240</v>
      </c>
      <c r="G2528">
        <v>240</v>
      </c>
      <c r="H2528">
        <v>435</v>
      </c>
      <c r="I2528">
        <v>435</v>
      </c>
      <c r="J2528" s="22">
        <v>195</v>
      </c>
      <c r="K2528" t="s">
        <v>93</v>
      </c>
      <c r="S2528" t="s">
        <v>65</v>
      </c>
      <c r="W2528">
        <v>2601256</v>
      </c>
      <c r="X2528" t="s">
        <v>1283</v>
      </c>
      <c r="Y2528" t="s">
        <v>95</v>
      </c>
      <c r="Z2528" t="s">
        <v>449</v>
      </c>
      <c r="AA2528" t="s">
        <v>1287</v>
      </c>
      <c r="AH2528" t="s">
        <v>1283</v>
      </c>
      <c r="AI2528" t="s">
        <v>1285</v>
      </c>
      <c r="AJ2528" t="s">
        <v>452</v>
      </c>
      <c r="AK2528">
        <v>841531551</v>
      </c>
      <c r="AO2528">
        <v>260001</v>
      </c>
      <c r="BG2528">
        <f t="shared" si="170"/>
        <v>0</v>
      </c>
      <c r="BH2528" s="22">
        <f t="shared" si="171"/>
        <v>-435</v>
      </c>
      <c r="BI2528" s="61" t="s">
        <v>72</v>
      </c>
      <c r="BJ2528" t="e">
        <f>+VLOOKUP(AH2528,Sheet4!A:A,1,FALSE())</f>
        <v>#N/A</v>
      </c>
      <c r="BO2528" s="62">
        <v>195</v>
      </c>
      <c r="BP2528" t="s">
        <v>1286</v>
      </c>
    </row>
    <row r="2529" spans="1:68" ht="12.75" customHeight="1" x14ac:dyDescent="0.3">
      <c r="A2529" s="60">
        <v>46114</v>
      </c>
      <c r="B2529" t="s">
        <v>63</v>
      </c>
      <c r="F2529">
        <v>540</v>
      </c>
      <c r="G2529">
        <v>540</v>
      </c>
      <c r="H2529">
        <v>975</v>
      </c>
      <c r="I2529">
        <v>975</v>
      </c>
      <c r="J2529" s="22">
        <v>435</v>
      </c>
      <c r="K2529" t="s">
        <v>93</v>
      </c>
      <c r="S2529" t="s">
        <v>65</v>
      </c>
      <c r="W2529">
        <v>2601256</v>
      </c>
      <c r="X2529" t="s">
        <v>1283</v>
      </c>
      <c r="Y2529" t="s">
        <v>95</v>
      </c>
      <c r="Z2529" t="s">
        <v>449</v>
      </c>
      <c r="AA2529" t="s">
        <v>1288</v>
      </c>
      <c r="AH2529" t="s">
        <v>1283</v>
      </c>
      <c r="AI2529" t="s">
        <v>1285</v>
      </c>
      <c r="AJ2529" t="s">
        <v>452</v>
      </c>
      <c r="AK2529">
        <v>841531551</v>
      </c>
      <c r="AO2529">
        <v>260001</v>
      </c>
      <c r="BG2529">
        <f t="shared" si="170"/>
        <v>0</v>
      </c>
      <c r="BH2529" s="22">
        <f t="shared" si="171"/>
        <v>-975</v>
      </c>
      <c r="BI2529" s="61" t="s">
        <v>72</v>
      </c>
      <c r="BJ2529" t="e">
        <f>+VLOOKUP(AH2529,Sheet4!A:A,1,FALSE())</f>
        <v>#N/A</v>
      </c>
      <c r="BO2529" s="62">
        <v>435</v>
      </c>
      <c r="BP2529" t="s">
        <v>1286</v>
      </c>
    </row>
    <row r="2530" spans="1:68" ht="12.75" customHeight="1" x14ac:dyDescent="0.3">
      <c r="A2530" s="60">
        <v>46114</v>
      </c>
      <c r="B2530" t="s">
        <v>63</v>
      </c>
      <c r="F2530">
        <v>390</v>
      </c>
      <c r="G2530">
        <v>390</v>
      </c>
      <c r="H2530">
        <v>705</v>
      </c>
      <c r="I2530">
        <v>705</v>
      </c>
      <c r="J2530" s="22">
        <v>315</v>
      </c>
      <c r="K2530" t="s">
        <v>93</v>
      </c>
      <c r="S2530" t="s">
        <v>65</v>
      </c>
      <c r="W2530">
        <v>2601256</v>
      </c>
      <c r="X2530" t="s">
        <v>1283</v>
      </c>
      <c r="Y2530" t="s">
        <v>95</v>
      </c>
      <c r="Z2530" t="s">
        <v>449</v>
      </c>
      <c r="AA2530" t="s">
        <v>1289</v>
      </c>
      <c r="AH2530" t="s">
        <v>1283</v>
      </c>
      <c r="AI2530" t="s">
        <v>1285</v>
      </c>
      <c r="AJ2530" t="s">
        <v>452</v>
      </c>
      <c r="AK2530">
        <v>841531551</v>
      </c>
      <c r="AO2530">
        <v>260001</v>
      </c>
      <c r="BG2530">
        <f t="shared" si="170"/>
        <v>0</v>
      </c>
      <c r="BH2530" s="22">
        <f t="shared" si="171"/>
        <v>-705</v>
      </c>
      <c r="BI2530" s="61" t="s">
        <v>72</v>
      </c>
      <c r="BJ2530" t="e">
        <f>+VLOOKUP(AH2530,Sheet4!A:A,1,FALSE())</f>
        <v>#N/A</v>
      </c>
      <c r="BO2530" s="62">
        <v>315</v>
      </c>
      <c r="BP2530" t="s">
        <v>1286</v>
      </c>
    </row>
    <row r="2531" spans="1:68" ht="12.75" customHeight="1" x14ac:dyDescent="0.3">
      <c r="A2531" s="60">
        <v>46114</v>
      </c>
      <c r="B2531" t="s">
        <v>63</v>
      </c>
      <c r="F2531">
        <v>495</v>
      </c>
      <c r="G2531">
        <v>495</v>
      </c>
      <c r="H2531">
        <v>900</v>
      </c>
      <c r="I2531">
        <v>900</v>
      </c>
      <c r="J2531" s="22">
        <v>405</v>
      </c>
      <c r="K2531" t="s">
        <v>93</v>
      </c>
      <c r="S2531" t="s">
        <v>65</v>
      </c>
      <c r="W2531">
        <v>2601256</v>
      </c>
      <c r="X2531" t="s">
        <v>1283</v>
      </c>
      <c r="Y2531" t="s">
        <v>95</v>
      </c>
      <c r="Z2531" t="s">
        <v>449</v>
      </c>
      <c r="AA2531" t="s">
        <v>1290</v>
      </c>
      <c r="AH2531" t="s">
        <v>1283</v>
      </c>
      <c r="AI2531" t="s">
        <v>1285</v>
      </c>
      <c r="AJ2531" t="s">
        <v>452</v>
      </c>
      <c r="AK2531">
        <v>841531551</v>
      </c>
      <c r="AO2531">
        <v>260001</v>
      </c>
      <c r="BG2531">
        <f t="shared" si="170"/>
        <v>0</v>
      </c>
      <c r="BH2531" s="22">
        <f t="shared" si="171"/>
        <v>-900</v>
      </c>
      <c r="BI2531" s="61" t="s">
        <v>72</v>
      </c>
      <c r="BJ2531" t="e">
        <f>+VLOOKUP(AH2531,Sheet4!A:A,1,FALSE())</f>
        <v>#N/A</v>
      </c>
      <c r="BO2531" s="62">
        <v>405</v>
      </c>
      <c r="BP2531" t="s">
        <v>1286</v>
      </c>
    </row>
    <row r="2532" spans="1:68" ht="12.75" customHeight="1" x14ac:dyDescent="0.3">
      <c r="A2532" s="60">
        <v>46114</v>
      </c>
      <c r="B2532" t="s">
        <v>63</v>
      </c>
      <c r="F2532">
        <v>120</v>
      </c>
      <c r="G2532">
        <v>120</v>
      </c>
      <c r="H2532">
        <v>210</v>
      </c>
      <c r="I2532">
        <v>210</v>
      </c>
      <c r="J2532" s="22">
        <v>90</v>
      </c>
      <c r="K2532" t="s">
        <v>93</v>
      </c>
      <c r="S2532" t="s">
        <v>65</v>
      </c>
      <c r="W2532">
        <v>2601256</v>
      </c>
      <c r="X2532" t="s">
        <v>1283</v>
      </c>
      <c r="Y2532" t="s">
        <v>95</v>
      </c>
      <c r="Z2532" t="s">
        <v>449</v>
      </c>
      <c r="AA2532" t="s">
        <v>1291</v>
      </c>
      <c r="AH2532" t="s">
        <v>1283</v>
      </c>
      <c r="AI2532" t="s">
        <v>1285</v>
      </c>
      <c r="AJ2532" t="s">
        <v>452</v>
      </c>
      <c r="AK2532">
        <v>841531551</v>
      </c>
      <c r="AO2532">
        <v>260001</v>
      </c>
      <c r="BG2532">
        <f t="shared" si="170"/>
        <v>0</v>
      </c>
      <c r="BH2532" s="22">
        <f t="shared" si="171"/>
        <v>-210</v>
      </c>
      <c r="BI2532" s="61" t="s">
        <v>72</v>
      </c>
      <c r="BJ2532" t="e">
        <f>+VLOOKUP(AH2532,Sheet4!A:A,1,FALSE())</f>
        <v>#N/A</v>
      </c>
      <c r="BO2532" s="62">
        <v>90</v>
      </c>
      <c r="BP2532" t="s">
        <v>1286</v>
      </c>
    </row>
    <row r="2533" spans="1:68" ht="12.75" customHeight="1" x14ac:dyDescent="0.3">
      <c r="A2533" s="60">
        <v>46114</v>
      </c>
      <c r="B2533" t="s">
        <v>74</v>
      </c>
      <c r="F2533" s="63">
        <v>170</v>
      </c>
      <c r="G2533">
        <v>85</v>
      </c>
      <c r="H2533">
        <v>308</v>
      </c>
      <c r="I2533">
        <v>308</v>
      </c>
      <c r="J2533" s="22">
        <v>138</v>
      </c>
      <c r="S2533" t="s">
        <v>75</v>
      </c>
      <c r="W2533">
        <v>2601256</v>
      </c>
      <c r="X2533" t="s">
        <v>1283</v>
      </c>
      <c r="Y2533" t="s">
        <v>95</v>
      </c>
      <c r="Z2533" t="s">
        <v>449</v>
      </c>
      <c r="AA2533" t="s">
        <v>1284</v>
      </c>
      <c r="AH2533" t="s">
        <v>1283</v>
      </c>
      <c r="AI2533" t="s">
        <v>1285</v>
      </c>
      <c r="AJ2533" t="s">
        <v>452</v>
      </c>
      <c r="AK2533">
        <v>841531551</v>
      </c>
      <c r="AO2533">
        <v>260001</v>
      </c>
      <c r="BG2533">
        <f t="shared" si="170"/>
        <v>0</v>
      </c>
      <c r="BH2533" s="22">
        <f t="shared" si="171"/>
        <v>-308</v>
      </c>
      <c r="BI2533" s="61" t="s">
        <v>72</v>
      </c>
      <c r="BJ2533" t="e">
        <f>+VLOOKUP(AH2533,Sheet4!A:A,1,FALSE())</f>
        <v>#N/A</v>
      </c>
      <c r="BO2533" s="62">
        <v>138</v>
      </c>
      <c r="BP2533" t="s">
        <v>1286</v>
      </c>
    </row>
    <row r="2534" spans="1:68" ht="12.75" customHeight="1" x14ac:dyDescent="0.3">
      <c r="A2534" s="60">
        <v>46114</v>
      </c>
      <c r="B2534" t="s">
        <v>74</v>
      </c>
      <c r="F2534" s="63">
        <v>16</v>
      </c>
      <c r="G2534">
        <v>8</v>
      </c>
      <c r="H2534">
        <v>29</v>
      </c>
      <c r="I2534">
        <v>29</v>
      </c>
      <c r="J2534" s="22">
        <v>13</v>
      </c>
      <c r="S2534" t="s">
        <v>75</v>
      </c>
      <c r="W2534">
        <v>2601256</v>
      </c>
      <c r="X2534" t="s">
        <v>1283</v>
      </c>
      <c r="Y2534" t="s">
        <v>95</v>
      </c>
      <c r="Z2534" t="s">
        <v>449</v>
      </c>
      <c r="AA2534" t="s">
        <v>1287</v>
      </c>
      <c r="AH2534" t="s">
        <v>1283</v>
      </c>
      <c r="AI2534" t="s">
        <v>1285</v>
      </c>
      <c r="AJ2534" t="s">
        <v>452</v>
      </c>
      <c r="AK2534">
        <v>841531551</v>
      </c>
      <c r="AO2534">
        <v>260001</v>
      </c>
      <c r="BG2534">
        <f t="shared" si="170"/>
        <v>0</v>
      </c>
      <c r="BH2534" s="22">
        <f t="shared" si="171"/>
        <v>-29</v>
      </c>
      <c r="BI2534" s="61" t="s">
        <v>72</v>
      </c>
      <c r="BJ2534" t="e">
        <f>+VLOOKUP(AH2534,Sheet4!A:A,1,FALSE())</f>
        <v>#N/A</v>
      </c>
      <c r="BO2534" s="62">
        <v>13</v>
      </c>
      <c r="BP2534" t="s">
        <v>1286</v>
      </c>
    </row>
    <row r="2535" spans="1:68" ht="12.75" customHeight="1" x14ac:dyDescent="0.3">
      <c r="A2535" s="60">
        <v>46114</v>
      </c>
      <c r="B2535" t="s">
        <v>74</v>
      </c>
      <c r="F2535" s="63">
        <v>36</v>
      </c>
      <c r="G2535">
        <v>18</v>
      </c>
      <c r="H2535">
        <v>65</v>
      </c>
      <c r="I2535">
        <v>65</v>
      </c>
      <c r="J2535" s="22">
        <v>29</v>
      </c>
      <c r="S2535" t="s">
        <v>75</v>
      </c>
      <c r="W2535">
        <v>2601256</v>
      </c>
      <c r="X2535" t="s">
        <v>1283</v>
      </c>
      <c r="Y2535" t="s">
        <v>95</v>
      </c>
      <c r="Z2535" t="s">
        <v>449</v>
      </c>
      <c r="AA2535" t="s">
        <v>1288</v>
      </c>
      <c r="AH2535" t="s">
        <v>1283</v>
      </c>
      <c r="AI2535" t="s">
        <v>1285</v>
      </c>
      <c r="AJ2535" t="s">
        <v>452</v>
      </c>
      <c r="AK2535">
        <v>841531551</v>
      </c>
      <c r="AO2535">
        <v>260001</v>
      </c>
      <c r="BG2535">
        <f t="shared" si="170"/>
        <v>0</v>
      </c>
      <c r="BH2535" s="22">
        <f t="shared" si="171"/>
        <v>-65</v>
      </c>
      <c r="BI2535" s="61" t="s">
        <v>72</v>
      </c>
      <c r="BJ2535" t="e">
        <f>+VLOOKUP(AH2535,Sheet4!A:A,1,FALSE())</f>
        <v>#N/A</v>
      </c>
      <c r="BO2535" s="62">
        <v>29</v>
      </c>
      <c r="BP2535" t="s">
        <v>1286</v>
      </c>
    </row>
    <row r="2536" spans="1:68" ht="12.75" customHeight="1" x14ac:dyDescent="0.3">
      <c r="A2536" s="60">
        <v>46114</v>
      </c>
      <c r="B2536" t="s">
        <v>74</v>
      </c>
      <c r="F2536" s="63">
        <v>26</v>
      </c>
      <c r="G2536">
        <v>13</v>
      </c>
      <c r="H2536">
        <v>47</v>
      </c>
      <c r="I2536">
        <v>47</v>
      </c>
      <c r="J2536" s="22">
        <v>21</v>
      </c>
      <c r="S2536" t="s">
        <v>75</v>
      </c>
      <c r="W2536">
        <v>2601256</v>
      </c>
      <c r="X2536" t="s">
        <v>1283</v>
      </c>
      <c r="Y2536" t="s">
        <v>95</v>
      </c>
      <c r="Z2536" t="s">
        <v>449</v>
      </c>
      <c r="AA2536" t="s">
        <v>1289</v>
      </c>
      <c r="AH2536" t="s">
        <v>1283</v>
      </c>
      <c r="AI2536" t="s">
        <v>1285</v>
      </c>
      <c r="AJ2536" t="s">
        <v>452</v>
      </c>
      <c r="AK2536">
        <v>841531551</v>
      </c>
      <c r="AO2536">
        <v>260001</v>
      </c>
      <c r="BG2536">
        <f t="shared" si="170"/>
        <v>0</v>
      </c>
      <c r="BH2536" s="22">
        <f t="shared" si="171"/>
        <v>-47</v>
      </c>
      <c r="BI2536" s="61" t="s">
        <v>72</v>
      </c>
      <c r="BJ2536" t="e">
        <f>+VLOOKUP(AH2536,Sheet4!A:A,1,FALSE())</f>
        <v>#N/A</v>
      </c>
      <c r="BO2536" s="62">
        <v>21</v>
      </c>
      <c r="BP2536" t="s">
        <v>1286</v>
      </c>
    </row>
    <row r="2537" spans="1:68" ht="12.75" customHeight="1" x14ac:dyDescent="0.3">
      <c r="A2537" s="60">
        <v>46114</v>
      </c>
      <c r="B2537" t="s">
        <v>74</v>
      </c>
      <c r="F2537" s="63">
        <v>33</v>
      </c>
      <c r="G2537">
        <v>16.5</v>
      </c>
      <c r="H2537">
        <v>60</v>
      </c>
      <c r="I2537">
        <v>60</v>
      </c>
      <c r="J2537" s="22">
        <v>27</v>
      </c>
      <c r="S2537" t="s">
        <v>75</v>
      </c>
      <c r="W2537">
        <v>2601256</v>
      </c>
      <c r="X2537" t="s">
        <v>1283</v>
      </c>
      <c r="Y2537" t="s">
        <v>95</v>
      </c>
      <c r="Z2537" t="s">
        <v>449</v>
      </c>
      <c r="AA2537" t="s">
        <v>1290</v>
      </c>
      <c r="AH2537" t="s">
        <v>1283</v>
      </c>
      <c r="AI2537" t="s">
        <v>1285</v>
      </c>
      <c r="AJ2537" t="s">
        <v>452</v>
      </c>
      <c r="AK2537">
        <v>841531551</v>
      </c>
      <c r="AO2537">
        <v>260001</v>
      </c>
      <c r="BG2537">
        <f t="shared" si="170"/>
        <v>0</v>
      </c>
      <c r="BH2537" s="22">
        <f t="shared" si="171"/>
        <v>-60</v>
      </c>
      <c r="BI2537" s="61" t="s">
        <v>72</v>
      </c>
      <c r="BJ2537" t="e">
        <f>+VLOOKUP(AH2537,Sheet4!A:A,1,FALSE())</f>
        <v>#N/A</v>
      </c>
      <c r="BO2537" s="62">
        <v>27</v>
      </c>
      <c r="BP2537" t="s">
        <v>1286</v>
      </c>
    </row>
    <row r="2538" spans="1:68" ht="12.75" customHeight="1" x14ac:dyDescent="0.3">
      <c r="A2538" s="60">
        <v>46114</v>
      </c>
      <c r="B2538" t="s">
        <v>74</v>
      </c>
      <c r="F2538" s="63">
        <v>8</v>
      </c>
      <c r="G2538">
        <v>4</v>
      </c>
      <c r="H2538">
        <v>14</v>
      </c>
      <c r="I2538">
        <v>14</v>
      </c>
      <c r="J2538" s="22">
        <v>6</v>
      </c>
      <c r="S2538" t="s">
        <v>75</v>
      </c>
      <c r="W2538">
        <v>2601256</v>
      </c>
      <c r="X2538" t="s">
        <v>1283</v>
      </c>
      <c r="Y2538" t="s">
        <v>95</v>
      </c>
      <c r="Z2538" t="s">
        <v>449</v>
      </c>
      <c r="AA2538" t="s">
        <v>1291</v>
      </c>
      <c r="AH2538" t="s">
        <v>1283</v>
      </c>
      <c r="AI2538" t="s">
        <v>1285</v>
      </c>
      <c r="AJ2538" t="s">
        <v>452</v>
      </c>
      <c r="AK2538">
        <v>841531551</v>
      </c>
      <c r="AO2538">
        <v>260001</v>
      </c>
      <c r="BG2538">
        <f t="shared" si="170"/>
        <v>0</v>
      </c>
      <c r="BH2538" s="22">
        <f t="shared" si="171"/>
        <v>-14</v>
      </c>
      <c r="BI2538" s="61" t="s">
        <v>72</v>
      </c>
      <c r="BJ2538" t="e">
        <f>+VLOOKUP(AH2538,Sheet4!A:A,1,FALSE())</f>
        <v>#N/A</v>
      </c>
      <c r="BO2538" s="62">
        <v>6</v>
      </c>
      <c r="BP2538" t="s">
        <v>1286</v>
      </c>
    </row>
    <row r="2539" spans="1:68" ht="12.75" customHeight="1" x14ac:dyDescent="0.3">
      <c r="A2539" s="60">
        <v>46114</v>
      </c>
      <c r="B2539" t="s">
        <v>76</v>
      </c>
      <c r="F2539">
        <v>3400</v>
      </c>
      <c r="G2539">
        <v>3400</v>
      </c>
      <c r="H2539">
        <v>6160</v>
      </c>
      <c r="I2539">
        <v>6160</v>
      </c>
      <c r="J2539" s="22">
        <v>2760</v>
      </c>
      <c r="S2539" t="s">
        <v>77</v>
      </c>
      <c r="W2539">
        <v>2601256</v>
      </c>
      <c r="X2539" t="s">
        <v>1283</v>
      </c>
      <c r="Y2539" t="s">
        <v>95</v>
      </c>
      <c r="Z2539" t="s">
        <v>449</v>
      </c>
      <c r="AA2539" t="s">
        <v>1284</v>
      </c>
      <c r="AH2539" t="s">
        <v>1283</v>
      </c>
      <c r="AI2539" t="s">
        <v>1285</v>
      </c>
      <c r="AJ2539" t="s">
        <v>452</v>
      </c>
      <c r="AK2539">
        <v>841531551</v>
      </c>
      <c r="AO2539">
        <v>260001</v>
      </c>
      <c r="BG2539">
        <f t="shared" si="170"/>
        <v>0</v>
      </c>
      <c r="BH2539" s="22">
        <f t="shared" si="171"/>
        <v>-6160</v>
      </c>
      <c r="BI2539" s="61" t="s">
        <v>72</v>
      </c>
      <c r="BJ2539" t="e">
        <f>+VLOOKUP(AH2539,Sheet4!A:A,1,FALSE())</f>
        <v>#N/A</v>
      </c>
      <c r="BO2539" s="62">
        <v>2760</v>
      </c>
      <c r="BP2539" t="s">
        <v>1286</v>
      </c>
    </row>
    <row r="2540" spans="1:68" ht="12.75" customHeight="1" x14ac:dyDescent="0.3">
      <c r="A2540" s="60">
        <v>46114</v>
      </c>
      <c r="B2540" t="s">
        <v>76</v>
      </c>
      <c r="F2540">
        <v>320</v>
      </c>
      <c r="G2540">
        <v>320</v>
      </c>
      <c r="H2540">
        <v>580</v>
      </c>
      <c r="I2540">
        <v>580</v>
      </c>
      <c r="J2540" s="22">
        <v>260</v>
      </c>
      <c r="S2540" t="s">
        <v>77</v>
      </c>
      <c r="W2540">
        <v>2601256</v>
      </c>
      <c r="X2540" t="s">
        <v>1283</v>
      </c>
      <c r="Y2540" t="s">
        <v>95</v>
      </c>
      <c r="Z2540" t="s">
        <v>449</v>
      </c>
      <c r="AA2540" t="s">
        <v>1287</v>
      </c>
      <c r="AH2540" t="s">
        <v>1283</v>
      </c>
      <c r="AI2540" t="s">
        <v>1285</v>
      </c>
      <c r="AJ2540" t="s">
        <v>452</v>
      </c>
      <c r="AK2540">
        <v>841531551</v>
      </c>
      <c r="AO2540">
        <v>260001</v>
      </c>
      <c r="BG2540">
        <f t="shared" si="170"/>
        <v>0</v>
      </c>
      <c r="BH2540" s="22">
        <f t="shared" si="171"/>
        <v>-580</v>
      </c>
      <c r="BI2540" s="61" t="s">
        <v>72</v>
      </c>
      <c r="BJ2540" t="e">
        <f>+VLOOKUP(AH2540,Sheet4!A:A,1,FALSE())</f>
        <v>#N/A</v>
      </c>
      <c r="BO2540" s="62">
        <v>260</v>
      </c>
      <c r="BP2540" t="s">
        <v>1286</v>
      </c>
    </row>
    <row r="2541" spans="1:68" ht="12.75" customHeight="1" x14ac:dyDescent="0.3">
      <c r="A2541" s="60">
        <v>46114</v>
      </c>
      <c r="B2541" t="s">
        <v>76</v>
      </c>
      <c r="F2541">
        <v>720</v>
      </c>
      <c r="G2541">
        <v>720</v>
      </c>
      <c r="H2541">
        <v>1300</v>
      </c>
      <c r="I2541">
        <v>1300</v>
      </c>
      <c r="J2541" s="22">
        <v>580</v>
      </c>
      <c r="S2541" t="s">
        <v>77</v>
      </c>
      <c r="W2541">
        <v>2601256</v>
      </c>
      <c r="X2541" t="s">
        <v>1283</v>
      </c>
      <c r="Y2541" t="s">
        <v>95</v>
      </c>
      <c r="Z2541" t="s">
        <v>449</v>
      </c>
      <c r="AA2541" t="s">
        <v>1288</v>
      </c>
      <c r="AH2541" t="s">
        <v>1283</v>
      </c>
      <c r="AI2541" t="s">
        <v>1285</v>
      </c>
      <c r="AJ2541" t="s">
        <v>452</v>
      </c>
      <c r="AK2541">
        <v>841531551</v>
      </c>
      <c r="AO2541">
        <v>260001</v>
      </c>
      <c r="BG2541">
        <f t="shared" si="170"/>
        <v>0</v>
      </c>
      <c r="BH2541" s="22">
        <f t="shared" si="171"/>
        <v>-1300</v>
      </c>
      <c r="BI2541" s="61" t="s">
        <v>72</v>
      </c>
      <c r="BJ2541" t="e">
        <f>+VLOOKUP(AH2541,Sheet4!A:A,1,FALSE())</f>
        <v>#N/A</v>
      </c>
      <c r="BO2541" s="62">
        <v>580</v>
      </c>
      <c r="BP2541" t="s">
        <v>1286</v>
      </c>
    </row>
    <row r="2542" spans="1:68" ht="12.75" customHeight="1" x14ac:dyDescent="0.3">
      <c r="A2542" s="60">
        <v>46114</v>
      </c>
      <c r="B2542" t="s">
        <v>76</v>
      </c>
      <c r="F2542">
        <v>520</v>
      </c>
      <c r="G2542">
        <v>520</v>
      </c>
      <c r="H2542">
        <v>940</v>
      </c>
      <c r="I2542">
        <v>940</v>
      </c>
      <c r="J2542" s="22">
        <v>420</v>
      </c>
      <c r="S2542" t="s">
        <v>77</v>
      </c>
      <c r="W2542">
        <v>2601256</v>
      </c>
      <c r="X2542" t="s">
        <v>1283</v>
      </c>
      <c r="Y2542" t="s">
        <v>95</v>
      </c>
      <c r="Z2542" t="s">
        <v>449</v>
      </c>
      <c r="AA2542" t="s">
        <v>1289</v>
      </c>
      <c r="AH2542" t="s">
        <v>1283</v>
      </c>
      <c r="AI2542" t="s">
        <v>1285</v>
      </c>
      <c r="AJ2542" t="s">
        <v>452</v>
      </c>
      <c r="AK2542">
        <v>841531551</v>
      </c>
      <c r="AO2542">
        <v>260001</v>
      </c>
      <c r="BG2542">
        <f t="shared" si="170"/>
        <v>0</v>
      </c>
      <c r="BH2542" s="22">
        <f t="shared" si="171"/>
        <v>-940</v>
      </c>
      <c r="BI2542" s="61" t="s">
        <v>72</v>
      </c>
      <c r="BJ2542" t="e">
        <f>+VLOOKUP(AH2542,Sheet4!A:A,1,FALSE())</f>
        <v>#N/A</v>
      </c>
      <c r="BO2542" s="62">
        <v>420</v>
      </c>
      <c r="BP2542" t="s">
        <v>1286</v>
      </c>
    </row>
    <row r="2543" spans="1:68" ht="12.75" customHeight="1" x14ac:dyDescent="0.3">
      <c r="A2543" s="60">
        <v>46114</v>
      </c>
      <c r="B2543" t="s">
        <v>76</v>
      </c>
      <c r="F2543">
        <v>660</v>
      </c>
      <c r="G2543">
        <v>660</v>
      </c>
      <c r="H2543">
        <v>1200</v>
      </c>
      <c r="I2543">
        <v>1200</v>
      </c>
      <c r="J2543" s="22">
        <v>540</v>
      </c>
      <c r="S2543" t="s">
        <v>77</v>
      </c>
      <c r="W2543">
        <v>2601256</v>
      </c>
      <c r="X2543" t="s">
        <v>1283</v>
      </c>
      <c r="Y2543" t="s">
        <v>95</v>
      </c>
      <c r="Z2543" t="s">
        <v>449</v>
      </c>
      <c r="AA2543" t="s">
        <v>1290</v>
      </c>
      <c r="AH2543" t="s">
        <v>1283</v>
      </c>
      <c r="AI2543" t="s">
        <v>1285</v>
      </c>
      <c r="AJ2543" t="s">
        <v>452</v>
      </c>
      <c r="AK2543">
        <v>841531551</v>
      </c>
      <c r="AO2543">
        <v>260001</v>
      </c>
      <c r="BG2543">
        <f t="shared" si="170"/>
        <v>0</v>
      </c>
      <c r="BH2543" s="22">
        <f t="shared" si="171"/>
        <v>-1200</v>
      </c>
      <c r="BI2543" s="61" t="s">
        <v>72</v>
      </c>
      <c r="BJ2543" t="e">
        <f>+VLOOKUP(AH2543,Sheet4!A:A,1,FALSE())</f>
        <v>#N/A</v>
      </c>
      <c r="BO2543" s="62">
        <v>540</v>
      </c>
      <c r="BP2543" t="s">
        <v>1286</v>
      </c>
    </row>
    <row r="2544" spans="1:68" ht="12.75" customHeight="1" x14ac:dyDescent="0.3">
      <c r="A2544" s="60">
        <v>46114</v>
      </c>
      <c r="B2544" t="s">
        <v>76</v>
      </c>
      <c r="F2544">
        <v>160</v>
      </c>
      <c r="G2544">
        <v>160</v>
      </c>
      <c r="H2544">
        <v>280</v>
      </c>
      <c r="I2544">
        <v>280</v>
      </c>
      <c r="J2544" s="22">
        <v>120</v>
      </c>
      <c r="S2544" t="s">
        <v>77</v>
      </c>
      <c r="W2544">
        <v>2601256</v>
      </c>
      <c r="X2544" t="s">
        <v>1283</v>
      </c>
      <c r="Y2544" t="s">
        <v>95</v>
      </c>
      <c r="Z2544" t="s">
        <v>449</v>
      </c>
      <c r="AA2544" t="s">
        <v>1291</v>
      </c>
      <c r="AH2544" t="s">
        <v>1283</v>
      </c>
      <c r="AI2544" t="s">
        <v>1285</v>
      </c>
      <c r="AJ2544" t="s">
        <v>452</v>
      </c>
      <c r="AK2544">
        <v>841531551</v>
      </c>
      <c r="AO2544">
        <v>260001</v>
      </c>
      <c r="BG2544">
        <f t="shared" si="170"/>
        <v>0</v>
      </c>
      <c r="BH2544" s="22">
        <f t="shared" si="171"/>
        <v>-280</v>
      </c>
      <c r="BI2544" s="61" t="s">
        <v>72</v>
      </c>
      <c r="BJ2544" t="e">
        <f>+VLOOKUP(AH2544,Sheet4!A:A,1,FALSE())</f>
        <v>#N/A</v>
      </c>
      <c r="BO2544" s="62">
        <v>120</v>
      </c>
      <c r="BP2544" t="s">
        <v>1286</v>
      </c>
    </row>
    <row r="2545" spans="1:68" ht="12.75" customHeight="1" x14ac:dyDescent="0.3">
      <c r="A2545" s="60">
        <v>46114</v>
      </c>
      <c r="B2545" t="s">
        <v>78</v>
      </c>
      <c r="F2545" s="63">
        <v>170</v>
      </c>
      <c r="G2545">
        <v>85</v>
      </c>
      <c r="H2545">
        <v>308</v>
      </c>
      <c r="I2545">
        <v>308</v>
      </c>
      <c r="J2545" s="22">
        <v>138</v>
      </c>
      <c r="S2545" t="s">
        <v>79</v>
      </c>
      <c r="W2545">
        <v>2601256</v>
      </c>
      <c r="X2545" t="s">
        <v>1283</v>
      </c>
      <c r="Y2545" t="s">
        <v>95</v>
      </c>
      <c r="Z2545" t="s">
        <v>449</v>
      </c>
      <c r="AA2545" t="s">
        <v>1284</v>
      </c>
      <c r="AH2545" t="s">
        <v>1283</v>
      </c>
      <c r="AI2545" t="s">
        <v>1285</v>
      </c>
      <c r="AJ2545" t="s">
        <v>452</v>
      </c>
      <c r="AK2545">
        <v>841531551</v>
      </c>
      <c r="AO2545">
        <v>260001</v>
      </c>
      <c r="BG2545">
        <f t="shared" si="170"/>
        <v>0</v>
      </c>
      <c r="BH2545" s="22">
        <f t="shared" si="171"/>
        <v>-308</v>
      </c>
      <c r="BI2545" s="61" t="s">
        <v>72</v>
      </c>
      <c r="BJ2545" t="e">
        <f>+VLOOKUP(AH2545,Sheet4!A:A,1,FALSE())</f>
        <v>#N/A</v>
      </c>
      <c r="BO2545" s="62">
        <v>138</v>
      </c>
      <c r="BP2545" t="s">
        <v>1286</v>
      </c>
    </row>
    <row r="2546" spans="1:68" ht="12.75" customHeight="1" x14ac:dyDescent="0.3">
      <c r="A2546" s="60">
        <v>46114</v>
      </c>
      <c r="B2546" t="s">
        <v>78</v>
      </c>
      <c r="F2546" s="63">
        <v>16</v>
      </c>
      <c r="G2546">
        <v>8</v>
      </c>
      <c r="H2546">
        <v>29</v>
      </c>
      <c r="I2546">
        <v>29</v>
      </c>
      <c r="J2546" s="22">
        <v>13</v>
      </c>
      <c r="S2546" t="s">
        <v>79</v>
      </c>
      <c r="W2546">
        <v>2601256</v>
      </c>
      <c r="X2546" t="s">
        <v>1283</v>
      </c>
      <c r="Y2546" t="s">
        <v>95</v>
      </c>
      <c r="Z2546" t="s">
        <v>449</v>
      </c>
      <c r="AA2546" t="s">
        <v>1287</v>
      </c>
      <c r="AH2546" t="s">
        <v>1283</v>
      </c>
      <c r="AI2546" t="s">
        <v>1285</v>
      </c>
      <c r="AJ2546" t="s">
        <v>452</v>
      </c>
      <c r="AK2546">
        <v>841531551</v>
      </c>
      <c r="AO2546">
        <v>260001</v>
      </c>
      <c r="BG2546">
        <f t="shared" si="170"/>
        <v>0</v>
      </c>
      <c r="BH2546" s="22">
        <f t="shared" si="171"/>
        <v>-29</v>
      </c>
      <c r="BI2546" s="61" t="s">
        <v>72</v>
      </c>
      <c r="BJ2546" t="e">
        <f>+VLOOKUP(AH2546,Sheet4!A:A,1,FALSE())</f>
        <v>#N/A</v>
      </c>
      <c r="BO2546" s="62">
        <v>13</v>
      </c>
      <c r="BP2546" t="s">
        <v>1286</v>
      </c>
    </row>
    <row r="2547" spans="1:68" ht="12.75" customHeight="1" x14ac:dyDescent="0.3">
      <c r="A2547" s="60">
        <v>46114</v>
      </c>
      <c r="B2547" t="s">
        <v>78</v>
      </c>
      <c r="F2547" s="63">
        <v>36</v>
      </c>
      <c r="G2547">
        <v>18</v>
      </c>
      <c r="H2547">
        <v>65</v>
      </c>
      <c r="I2547">
        <v>65</v>
      </c>
      <c r="J2547" s="22">
        <v>29</v>
      </c>
      <c r="S2547" t="s">
        <v>79</v>
      </c>
      <c r="W2547">
        <v>2601256</v>
      </c>
      <c r="X2547" t="s">
        <v>1283</v>
      </c>
      <c r="Y2547" t="s">
        <v>95</v>
      </c>
      <c r="Z2547" t="s">
        <v>449</v>
      </c>
      <c r="AA2547" t="s">
        <v>1288</v>
      </c>
      <c r="AH2547" t="s">
        <v>1283</v>
      </c>
      <c r="AI2547" t="s">
        <v>1285</v>
      </c>
      <c r="AJ2547" t="s">
        <v>452</v>
      </c>
      <c r="AK2547">
        <v>841531551</v>
      </c>
      <c r="AO2547">
        <v>260001</v>
      </c>
      <c r="BG2547">
        <f t="shared" si="170"/>
        <v>0</v>
      </c>
      <c r="BH2547" s="22">
        <f t="shared" si="171"/>
        <v>-65</v>
      </c>
      <c r="BI2547" s="61" t="s">
        <v>72</v>
      </c>
      <c r="BJ2547" t="e">
        <f>+VLOOKUP(AH2547,Sheet4!A:A,1,FALSE())</f>
        <v>#N/A</v>
      </c>
      <c r="BO2547" s="62">
        <v>29</v>
      </c>
      <c r="BP2547" t="s">
        <v>1286</v>
      </c>
    </row>
    <row r="2548" spans="1:68" ht="12.75" customHeight="1" x14ac:dyDescent="0.3">
      <c r="A2548" s="60">
        <v>46114</v>
      </c>
      <c r="B2548" t="s">
        <v>78</v>
      </c>
      <c r="F2548" s="63">
        <v>26</v>
      </c>
      <c r="G2548">
        <v>13</v>
      </c>
      <c r="H2548">
        <v>47</v>
      </c>
      <c r="I2548">
        <v>47</v>
      </c>
      <c r="J2548" s="22">
        <v>21</v>
      </c>
      <c r="S2548" t="s">
        <v>79</v>
      </c>
      <c r="W2548">
        <v>2601256</v>
      </c>
      <c r="X2548" t="s">
        <v>1283</v>
      </c>
      <c r="Y2548" t="s">
        <v>95</v>
      </c>
      <c r="Z2548" t="s">
        <v>449</v>
      </c>
      <c r="AA2548" t="s">
        <v>1289</v>
      </c>
      <c r="AH2548" t="s">
        <v>1283</v>
      </c>
      <c r="AI2548" t="s">
        <v>1285</v>
      </c>
      <c r="AJ2548" t="s">
        <v>452</v>
      </c>
      <c r="AK2548">
        <v>841531551</v>
      </c>
      <c r="AO2548">
        <v>260001</v>
      </c>
      <c r="BG2548">
        <f t="shared" si="170"/>
        <v>0</v>
      </c>
      <c r="BH2548" s="22">
        <f t="shared" si="171"/>
        <v>-47</v>
      </c>
      <c r="BI2548" s="61" t="s">
        <v>72</v>
      </c>
      <c r="BJ2548" t="e">
        <f>+VLOOKUP(AH2548,Sheet4!A:A,1,FALSE())</f>
        <v>#N/A</v>
      </c>
      <c r="BO2548" s="62">
        <v>21</v>
      </c>
      <c r="BP2548" t="s">
        <v>1286</v>
      </c>
    </row>
    <row r="2549" spans="1:68" ht="12.75" customHeight="1" x14ac:dyDescent="0.3">
      <c r="A2549" s="60">
        <v>46114</v>
      </c>
      <c r="B2549" t="s">
        <v>78</v>
      </c>
      <c r="F2549" s="63">
        <v>33</v>
      </c>
      <c r="G2549">
        <v>16.5</v>
      </c>
      <c r="H2549">
        <v>60</v>
      </c>
      <c r="I2549">
        <v>60</v>
      </c>
      <c r="J2549" s="22">
        <v>27</v>
      </c>
      <c r="S2549" t="s">
        <v>79</v>
      </c>
      <c r="W2549">
        <v>2601256</v>
      </c>
      <c r="X2549" t="s">
        <v>1283</v>
      </c>
      <c r="Y2549" t="s">
        <v>95</v>
      </c>
      <c r="Z2549" t="s">
        <v>449</v>
      </c>
      <c r="AA2549" t="s">
        <v>1290</v>
      </c>
      <c r="AH2549" t="s">
        <v>1283</v>
      </c>
      <c r="AI2549" t="s">
        <v>1285</v>
      </c>
      <c r="AJ2549" t="s">
        <v>452</v>
      </c>
      <c r="AK2549">
        <v>841531551</v>
      </c>
      <c r="AO2549">
        <v>260001</v>
      </c>
      <c r="BG2549">
        <f t="shared" si="170"/>
        <v>0</v>
      </c>
      <c r="BH2549" s="22">
        <f t="shared" si="171"/>
        <v>-60</v>
      </c>
      <c r="BI2549" s="61" t="s">
        <v>72</v>
      </c>
      <c r="BJ2549" t="e">
        <f>+VLOOKUP(AH2549,Sheet4!A:A,1,FALSE())</f>
        <v>#N/A</v>
      </c>
      <c r="BO2549" s="62">
        <v>27</v>
      </c>
      <c r="BP2549" t="s">
        <v>1286</v>
      </c>
    </row>
    <row r="2550" spans="1:68" ht="12.75" customHeight="1" x14ac:dyDescent="0.3">
      <c r="A2550" s="60">
        <v>46114</v>
      </c>
      <c r="B2550" t="s">
        <v>78</v>
      </c>
      <c r="F2550" s="63">
        <v>8</v>
      </c>
      <c r="G2550">
        <v>4</v>
      </c>
      <c r="H2550">
        <v>14</v>
      </c>
      <c r="I2550">
        <v>14</v>
      </c>
      <c r="J2550" s="22">
        <v>6</v>
      </c>
      <c r="S2550" t="s">
        <v>79</v>
      </c>
      <c r="W2550">
        <v>2601256</v>
      </c>
      <c r="X2550" t="s">
        <v>1283</v>
      </c>
      <c r="Y2550" t="s">
        <v>95</v>
      </c>
      <c r="Z2550" t="s">
        <v>449</v>
      </c>
      <c r="AA2550" t="s">
        <v>1291</v>
      </c>
      <c r="AH2550" t="s">
        <v>1283</v>
      </c>
      <c r="AI2550" t="s">
        <v>1285</v>
      </c>
      <c r="AJ2550" t="s">
        <v>452</v>
      </c>
      <c r="AK2550">
        <v>841531551</v>
      </c>
      <c r="AO2550">
        <v>260001</v>
      </c>
      <c r="BG2550">
        <f t="shared" si="170"/>
        <v>0</v>
      </c>
      <c r="BH2550" s="22">
        <f t="shared" si="171"/>
        <v>-14</v>
      </c>
      <c r="BI2550" s="61" t="s">
        <v>72</v>
      </c>
      <c r="BJ2550" t="e">
        <f>+VLOOKUP(AH2550,Sheet4!A:A,1,FALSE())</f>
        <v>#N/A</v>
      </c>
      <c r="BO2550" s="62">
        <v>6</v>
      </c>
      <c r="BP2550" t="s">
        <v>1286</v>
      </c>
    </row>
    <row r="2551" spans="1:68" ht="12.75" customHeight="1" x14ac:dyDescent="0.3">
      <c r="A2551" s="60">
        <v>46114</v>
      </c>
      <c r="B2551" t="s">
        <v>80</v>
      </c>
      <c r="F2551">
        <v>2125</v>
      </c>
      <c r="G2551">
        <v>2125</v>
      </c>
      <c r="H2551">
        <v>3850</v>
      </c>
      <c r="I2551">
        <v>3850</v>
      </c>
      <c r="J2551" s="22">
        <v>1725</v>
      </c>
      <c r="S2551" t="s">
        <v>81</v>
      </c>
      <c r="W2551">
        <v>2601256</v>
      </c>
      <c r="X2551" t="s">
        <v>1283</v>
      </c>
      <c r="Y2551" t="s">
        <v>95</v>
      </c>
      <c r="Z2551" t="s">
        <v>449</v>
      </c>
      <c r="AA2551" t="s">
        <v>1284</v>
      </c>
      <c r="AH2551" t="s">
        <v>1283</v>
      </c>
      <c r="AI2551" t="s">
        <v>1285</v>
      </c>
      <c r="AJ2551" t="s">
        <v>452</v>
      </c>
      <c r="AK2551">
        <v>841531551</v>
      </c>
      <c r="AO2551">
        <v>260001</v>
      </c>
      <c r="BD2551" s="64">
        <v>2125</v>
      </c>
      <c r="BG2551">
        <f t="shared" si="170"/>
        <v>2125</v>
      </c>
      <c r="BH2551" s="22">
        <f t="shared" si="171"/>
        <v>-1725</v>
      </c>
      <c r="BI2551" s="67" t="s">
        <v>100</v>
      </c>
      <c r="BJ2551" t="e">
        <f>+VLOOKUP(AH2551,Sheet4!A:A,1,FALSE())</f>
        <v>#N/A</v>
      </c>
      <c r="BO2551" s="62">
        <v>1725</v>
      </c>
      <c r="BP2551" t="s">
        <v>1286</v>
      </c>
    </row>
    <row r="2552" spans="1:68" ht="12.75" customHeight="1" x14ac:dyDescent="0.3">
      <c r="A2552" s="60">
        <v>46114</v>
      </c>
      <c r="B2552" t="s">
        <v>80</v>
      </c>
      <c r="F2552">
        <v>200</v>
      </c>
      <c r="G2552">
        <v>200</v>
      </c>
      <c r="H2552">
        <v>362.5</v>
      </c>
      <c r="I2552">
        <v>362.5</v>
      </c>
      <c r="J2552" s="22">
        <v>162.5</v>
      </c>
      <c r="S2552" t="s">
        <v>81</v>
      </c>
      <c r="W2552">
        <v>2601256</v>
      </c>
      <c r="X2552" t="s">
        <v>1283</v>
      </c>
      <c r="Y2552" t="s">
        <v>95</v>
      </c>
      <c r="Z2552" t="s">
        <v>449</v>
      </c>
      <c r="AA2552" t="s">
        <v>1287</v>
      </c>
      <c r="AH2552" t="s">
        <v>1283</v>
      </c>
      <c r="AI2552" t="s">
        <v>1285</v>
      </c>
      <c r="AJ2552" t="s">
        <v>452</v>
      </c>
      <c r="AK2552">
        <v>841531551</v>
      </c>
      <c r="AO2552">
        <v>260001</v>
      </c>
      <c r="BD2552" s="64">
        <v>200</v>
      </c>
      <c r="BG2552">
        <f t="shared" si="170"/>
        <v>200</v>
      </c>
      <c r="BH2552" s="22">
        <f t="shared" si="171"/>
        <v>-162.5</v>
      </c>
      <c r="BI2552" s="67" t="s">
        <v>100</v>
      </c>
      <c r="BJ2552" t="e">
        <f>+VLOOKUP(AH2552,Sheet4!A:A,1,FALSE())</f>
        <v>#N/A</v>
      </c>
      <c r="BO2552" s="62">
        <v>162.5</v>
      </c>
      <c r="BP2552" t="s">
        <v>1286</v>
      </c>
    </row>
    <row r="2553" spans="1:68" ht="12.75" customHeight="1" x14ac:dyDescent="0.3">
      <c r="A2553" s="60">
        <v>46114</v>
      </c>
      <c r="B2553" t="s">
        <v>80</v>
      </c>
      <c r="F2553">
        <v>450</v>
      </c>
      <c r="G2553">
        <v>450</v>
      </c>
      <c r="H2553">
        <v>812.5</v>
      </c>
      <c r="I2553">
        <v>812.5</v>
      </c>
      <c r="J2553" s="22">
        <v>362.5</v>
      </c>
      <c r="S2553" t="s">
        <v>81</v>
      </c>
      <c r="W2553">
        <v>2601256</v>
      </c>
      <c r="X2553" t="s">
        <v>1283</v>
      </c>
      <c r="Y2553" t="s">
        <v>95</v>
      </c>
      <c r="Z2553" t="s">
        <v>449</v>
      </c>
      <c r="AA2553" t="s">
        <v>1288</v>
      </c>
      <c r="AH2553" t="s">
        <v>1283</v>
      </c>
      <c r="AI2553" t="s">
        <v>1285</v>
      </c>
      <c r="AJ2553" t="s">
        <v>452</v>
      </c>
      <c r="AK2553">
        <v>841531551</v>
      </c>
      <c r="AO2553">
        <v>260001</v>
      </c>
      <c r="BD2553" s="64">
        <v>450</v>
      </c>
      <c r="BG2553">
        <f t="shared" si="170"/>
        <v>450</v>
      </c>
      <c r="BH2553" s="22">
        <f t="shared" si="171"/>
        <v>-362.5</v>
      </c>
      <c r="BI2553" s="67" t="s">
        <v>100</v>
      </c>
      <c r="BJ2553" t="e">
        <f>+VLOOKUP(AH2553,Sheet4!A:A,1,FALSE())</f>
        <v>#N/A</v>
      </c>
      <c r="BO2553" s="62">
        <v>362.5</v>
      </c>
      <c r="BP2553" t="s">
        <v>1286</v>
      </c>
    </row>
    <row r="2554" spans="1:68" ht="12.75" customHeight="1" x14ac:dyDescent="0.3">
      <c r="A2554" s="60">
        <v>46114</v>
      </c>
      <c r="B2554" t="s">
        <v>80</v>
      </c>
      <c r="F2554">
        <v>325</v>
      </c>
      <c r="G2554">
        <v>325</v>
      </c>
      <c r="H2554">
        <v>587.5</v>
      </c>
      <c r="I2554">
        <v>587.5</v>
      </c>
      <c r="J2554" s="22">
        <v>262.5</v>
      </c>
      <c r="S2554" t="s">
        <v>81</v>
      </c>
      <c r="W2554">
        <v>2601256</v>
      </c>
      <c r="X2554" t="s">
        <v>1283</v>
      </c>
      <c r="Y2554" t="s">
        <v>95</v>
      </c>
      <c r="Z2554" t="s">
        <v>449</v>
      </c>
      <c r="AA2554" t="s">
        <v>1289</v>
      </c>
      <c r="AH2554" t="s">
        <v>1283</v>
      </c>
      <c r="AI2554" t="s">
        <v>1285</v>
      </c>
      <c r="AJ2554" t="s">
        <v>452</v>
      </c>
      <c r="AK2554">
        <v>841531551</v>
      </c>
      <c r="AO2554">
        <v>260001</v>
      </c>
      <c r="BD2554" s="64">
        <v>325</v>
      </c>
      <c r="BG2554">
        <f t="shared" si="170"/>
        <v>325</v>
      </c>
      <c r="BH2554" s="22">
        <f t="shared" si="171"/>
        <v>-262.5</v>
      </c>
      <c r="BI2554" s="67" t="s">
        <v>100</v>
      </c>
      <c r="BJ2554" t="e">
        <f>+VLOOKUP(AH2554,Sheet4!A:A,1,FALSE())</f>
        <v>#N/A</v>
      </c>
      <c r="BO2554" s="62">
        <v>262.5</v>
      </c>
      <c r="BP2554" t="s">
        <v>1286</v>
      </c>
    </row>
    <row r="2555" spans="1:68" ht="12.75" customHeight="1" x14ac:dyDescent="0.3">
      <c r="A2555" s="60">
        <v>46114</v>
      </c>
      <c r="B2555" t="s">
        <v>80</v>
      </c>
      <c r="F2555">
        <v>412.5</v>
      </c>
      <c r="G2555">
        <v>412.5</v>
      </c>
      <c r="H2555">
        <v>750</v>
      </c>
      <c r="I2555">
        <v>750</v>
      </c>
      <c r="J2555" s="22">
        <v>337.5</v>
      </c>
      <c r="S2555" t="s">
        <v>81</v>
      </c>
      <c r="W2555">
        <v>2601256</v>
      </c>
      <c r="X2555" t="s">
        <v>1283</v>
      </c>
      <c r="Y2555" t="s">
        <v>95</v>
      </c>
      <c r="Z2555" t="s">
        <v>449</v>
      </c>
      <c r="AA2555" t="s">
        <v>1290</v>
      </c>
      <c r="AH2555" t="s">
        <v>1283</v>
      </c>
      <c r="AI2555" t="s">
        <v>1285</v>
      </c>
      <c r="AJ2555" t="s">
        <v>452</v>
      </c>
      <c r="AK2555">
        <v>841531551</v>
      </c>
      <c r="AO2555">
        <v>260001</v>
      </c>
      <c r="BD2555" s="64">
        <v>412</v>
      </c>
      <c r="BG2555">
        <f t="shared" si="170"/>
        <v>412</v>
      </c>
      <c r="BH2555" s="22">
        <f t="shared" si="171"/>
        <v>-338</v>
      </c>
      <c r="BI2555" s="67" t="s">
        <v>100</v>
      </c>
      <c r="BJ2555" t="e">
        <f>+VLOOKUP(AH2555,Sheet4!A:A,1,FALSE())</f>
        <v>#N/A</v>
      </c>
      <c r="BO2555" s="62">
        <v>337.5</v>
      </c>
      <c r="BP2555" t="s">
        <v>1286</v>
      </c>
    </row>
    <row r="2556" spans="1:68" ht="12.75" customHeight="1" x14ac:dyDescent="0.3">
      <c r="A2556" s="60">
        <v>46114</v>
      </c>
      <c r="B2556" t="s">
        <v>80</v>
      </c>
      <c r="F2556">
        <v>100</v>
      </c>
      <c r="G2556">
        <v>100</v>
      </c>
      <c r="H2556">
        <v>175</v>
      </c>
      <c r="I2556">
        <v>175</v>
      </c>
      <c r="J2556" s="22">
        <v>75</v>
      </c>
      <c r="S2556" t="s">
        <v>81</v>
      </c>
      <c r="W2556">
        <v>2601256</v>
      </c>
      <c r="X2556" t="s">
        <v>1283</v>
      </c>
      <c r="Y2556" t="s">
        <v>95</v>
      </c>
      <c r="Z2556" t="s">
        <v>449</v>
      </c>
      <c r="AA2556" t="s">
        <v>1291</v>
      </c>
      <c r="AH2556" t="s">
        <v>1283</v>
      </c>
      <c r="AI2556" t="s">
        <v>1285</v>
      </c>
      <c r="AJ2556" t="s">
        <v>452</v>
      </c>
      <c r="AK2556">
        <v>841531551</v>
      </c>
      <c r="AO2556">
        <v>260001</v>
      </c>
      <c r="BF2556" s="64">
        <v>100</v>
      </c>
      <c r="BG2556">
        <f t="shared" si="170"/>
        <v>0</v>
      </c>
      <c r="BH2556" s="22">
        <f t="shared" si="171"/>
        <v>-175</v>
      </c>
      <c r="BI2556" s="66" t="s">
        <v>72</v>
      </c>
      <c r="BJ2556" t="e">
        <f>+VLOOKUP(AH2556,Sheet4!A:A,1,FALSE())</f>
        <v>#N/A</v>
      </c>
      <c r="BO2556" s="62">
        <v>75</v>
      </c>
      <c r="BP2556" t="s">
        <v>1286</v>
      </c>
    </row>
    <row r="2557" spans="1:68" ht="12.75" customHeight="1" x14ac:dyDescent="0.3">
      <c r="A2557" s="60">
        <v>46114</v>
      </c>
      <c r="B2557" t="s">
        <v>63</v>
      </c>
      <c r="F2557">
        <v>1830</v>
      </c>
      <c r="G2557">
        <v>1830</v>
      </c>
      <c r="H2557" s="22">
        <v>0</v>
      </c>
      <c r="I2557" s="22">
        <v>0</v>
      </c>
      <c r="J2557" s="22">
        <f t="shared" ref="J2557:J2588" si="172">I2557-G2557</f>
        <v>-1830</v>
      </c>
      <c r="K2557" t="s">
        <v>93</v>
      </c>
      <c r="L2557" s="22"/>
      <c r="M2557" s="22"/>
      <c r="S2557" t="s">
        <v>65</v>
      </c>
      <c r="W2557">
        <v>2601257</v>
      </c>
      <c r="X2557" t="s">
        <v>1292</v>
      </c>
      <c r="Y2557" t="s">
        <v>111</v>
      </c>
      <c r="Z2557" t="s">
        <v>132</v>
      </c>
      <c r="AA2557" t="s">
        <v>1293</v>
      </c>
      <c r="AH2557" t="s">
        <v>1292</v>
      </c>
      <c r="AI2557" t="s">
        <v>1294</v>
      </c>
      <c r="AJ2557" t="s">
        <v>135</v>
      </c>
      <c r="AK2557">
        <v>840522555</v>
      </c>
      <c r="AO2557">
        <v>260001</v>
      </c>
      <c r="BC2557" s="22">
        <v>-1830</v>
      </c>
      <c r="BF2557" s="64">
        <v>1830</v>
      </c>
      <c r="BG2557">
        <f t="shared" si="170"/>
        <v>0</v>
      </c>
      <c r="BH2557" s="22">
        <f t="shared" si="171"/>
        <v>0</v>
      </c>
      <c r="BI2557" s="66" t="s">
        <v>72</v>
      </c>
      <c r="BJ2557" t="str">
        <f>+VLOOKUP(AH2557,Sheet4!A:A,1,FALSE())</f>
        <v>Isaak Castrim Jossefa</v>
      </c>
      <c r="BL2557" s="62">
        <f>+G2557-BG2557</f>
        <v>1830</v>
      </c>
      <c r="BO2557" s="62">
        <f t="shared" ref="BO2557:BO2588" si="173">+I2557+-H2557</f>
        <v>0</v>
      </c>
      <c r="BP2557" t="s">
        <v>1295</v>
      </c>
    </row>
    <row r="2558" spans="1:68" ht="12.75" customHeight="1" x14ac:dyDescent="0.3">
      <c r="A2558" s="60">
        <v>46114</v>
      </c>
      <c r="B2558" t="s">
        <v>74</v>
      </c>
      <c r="F2558" s="63">
        <v>122</v>
      </c>
      <c r="G2558">
        <v>61</v>
      </c>
      <c r="H2558" s="22">
        <v>0</v>
      </c>
      <c r="I2558" s="22">
        <v>0</v>
      </c>
      <c r="J2558" s="22">
        <f t="shared" si="172"/>
        <v>-61</v>
      </c>
      <c r="L2558" s="22"/>
      <c r="M2558" s="22"/>
      <c r="S2558" t="s">
        <v>75</v>
      </c>
      <c r="W2558">
        <v>2601257</v>
      </c>
      <c r="X2558" t="s">
        <v>1292</v>
      </c>
      <c r="Y2558" t="s">
        <v>111</v>
      </c>
      <c r="Z2558" t="s">
        <v>132</v>
      </c>
      <c r="AA2558" t="s">
        <v>1293</v>
      </c>
      <c r="AH2558" t="s">
        <v>1292</v>
      </c>
      <c r="AI2558" t="s">
        <v>1294</v>
      </c>
      <c r="AJ2558" t="s">
        <v>135</v>
      </c>
      <c r="AK2558">
        <v>840522555</v>
      </c>
      <c r="AO2558">
        <v>260001</v>
      </c>
      <c r="BC2558" s="22">
        <v>-122</v>
      </c>
      <c r="BG2558">
        <f t="shared" si="170"/>
        <v>0</v>
      </c>
      <c r="BH2558" s="22">
        <f t="shared" si="171"/>
        <v>0</v>
      </c>
      <c r="BI2558" s="61" t="s">
        <v>72</v>
      </c>
      <c r="BJ2558" t="str">
        <f>+VLOOKUP(AH2558,Sheet4!A:A,1,FALSE())</f>
        <v>Isaak Castrim Jossefa</v>
      </c>
      <c r="BL2558" s="62">
        <f>+G2558-BG2558</f>
        <v>61</v>
      </c>
      <c r="BO2558" s="62">
        <f t="shared" si="173"/>
        <v>0</v>
      </c>
      <c r="BP2558" t="s">
        <v>1295</v>
      </c>
    </row>
    <row r="2559" spans="1:68" ht="12.75" customHeight="1" x14ac:dyDescent="0.3">
      <c r="A2559" s="60">
        <v>46114</v>
      </c>
      <c r="B2559" t="s">
        <v>76</v>
      </c>
      <c r="F2559">
        <v>2440</v>
      </c>
      <c r="G2559">
        <v>2440</v>
      </c>
      <c r="H2559" s="22">
        <v>0</v>
      </c>
      <c r="I2559" s="22">
        <v>0</v>
      </c>
      <c r="J2559" s="22">
        <f t="shared" si="172"/>
        <v>-2440</v>
      </c>
      <c r="L2559" s="22"/>
      <c r="M2559" s="22"/>
      <c r="S2559" t="s">
        <v>77</v>
      </c>
      <c r="W2559">
        <v>2601257</v>
      </c>
      <c r="X2559" t="s">
        <v>1292</v>
      </c>
      <c r="Y2559" t="s">
        <v>111</v>
      </c>
      <c r="Z2559" t="s">
        <v>132</v>
      </c>
      <c r="AA2559" t="s">
        <v>1293</v>
      </c>
      <c r="AH2559" t="s">
        <v>1292</v>
      </c>
      <c r="AI2559" t="s">
        <v>1294</v>
      </c>
      <c r="AJ2559" t="s">
        <v>135</v>
      </c>
      <c r="AK2559">
        <v>840522555</v>
      </c>
      <c r="AO2559">
        <v>260001</v>
      </c>
      <c r="BC2559" s="22">
        <v>-2440</v>
      </c>
      <c r="BG2559">
        <f t="shared" si="170"/>
        <v>0</v>
      </c>
      <c r="BH2559" s="22">
        <f t="shared" si="171"/>
        <v>0</v>
      </c>
      <c r="BI2559" s="61" t="s">
        <v>72</v>
      </c>
      <c r="BJ2559" t="str">
        <f>+VLOOKUP(AH2559,Sheet4!A:A,1,FALSE())</f>
        <v>Isaak Castrim Jossefa</v>
      </c>
      <c r="BL2559" s="62">
        <f>+G2559-BG2559</f>
        <v>2440</v>
      </c>
      <c r="BO2559" s="62">
        <f t="shared" si="173"/>
        <v>0</v>
      </c>
      <c r="BP2559" t="s">
        <v>1295</v>
      </c>
    </row>
    <row r="2560" spans="1:68" ht="12.75" customHeight="1" x14ac:dyDescent="0.3">
      <c r="A2560" s="60">
        <v>46114</v>
      </c>
      <c r="B2560" t="s">
        <v>78</v>
      </c>
      <c r="F2560" s="63">
        <v>122</v>
      </c>
      <c r="G2560">
        <v>61</v>
      </c>
      <c r="H2560" s="22">
        <v>0</v>
      </c>
      <c r="I2560" s="22">
        <v>0</v>
      </c>
      <c r="J2560" s="22">
        <f t="shared" si="172"/>
        <v>-61</v>
      </c>
      <c r="L2560" s="22"/>
      <c r="M2560" s="22"/>
      <c r="S2560" t="s">
        <v>79</v>
      </c>
      <c r="W2560">
        <v>2601257</v>
      </c>
      <c r="X2560" t="s">
        <v>1292</v>
      </c>
      <c r="Y2560" t="s">
        <v>111</v>
      </c>
      <c r="Z2560" t="s">
        <v>132</v>
      </c>
      <c r="AA2560" t="s">
        <v>1293</v>
      </c>
      <c r="AH2560" t="s">
        <v>1292</v>
      </c>
      <c r="AI2560" t="s">
        <v>1294</v>
      </c>
      <c r="AJ2560" t="s">
        <v>135</v>
      </c>
      <c r="AK2560">
        <v>840522555</v>
      </c>
      <c r="AO2560">
        <v>260001</v>
      </c>
      <c r="BC2560" s="22">
        <v>-122</v>
      </c>
      <c r="BG2560">
        <f t="shared" si="170"/>
        <v>0</v>
      </c>
      <c r="BH2560" s="22">
        <f t="shared" si="171"/>
        <v>0</v>
      </c>
      <c r="BI2560" s="61" t="s">
        <v>72</v>
      </c>
      <c r="BJ2560" t="str">
        <f>+VLOOKUP(AH2560,Sheet4!A:A,1,FALSE())</f>
        <v>Isaak Castrim Jossefa</v>
      </c>
      <c r="BL2560" s="62">
        <f>+G2560-BG2560</f>
        <v>61</v>
      </c>
      <c r="BO2560" s="62">
        <f t="shared" si="173"/>
        <v>0</v>
      </c>
      <c r="BP2560" t="s">
        <v>1295</v>
      </c>
    </row>
    <row r="2561" spans="1:68" ht="12.75" customHeight="1" x14ac:dyDescent="0.3">
      <c r="A2561" s="60">
        <v>46114</v>
      </c>
      <c r="B2561" t="s">
        <v>80</v>
      </c>
      <c r="F2561">
        <v>1525</v>
      </c>
      <c r="G2561">
        <v>1525</v>
      </c>
      <c r="H2561" s="22">
        <v>0</v>
      </c>
      <c r="I2561" s="22">
        <v>0</v>
      </c>
      <c r="J2561" s="22">
        <f t="shared" si="172"/>
        <v>-1525</v>
      </c>
      <c r="L2561" s="22"/>
      <c r="M2561" s="22"/>
      <c r="S2561" t="s">
        <v>81</v>
      </c>
      <c r="W2561">
        <v>2601257</v>
      </c>
      <c r="X2561" s="69" t="s">
        <v>1292</v>
      </c>
      <c r="Y2561" t="s">
        <v>111</v>
      </c>
      <c r="Z2561" t="s">
        <v>132</v>
      </c>
      <c r="AA2561" t="s">
        <v>1293</v>
      </c>
      <c r="AH2561" t="s">
        <v>1292</v>
      </c>
      <c r="AI2561" t="s">
        <v>1294</v>
      </c>
      <c r="AJ2561" t="s">
        <v>135</v>
      </c>
      <c r="AK2561">
        <v>840522555</v>
      </c>
      <c r="AO2561">
        <v>260001</v>
      </c>
      <c r="BC2561" s="22">
        <v>-1525</v>
      </c>
      <c r="BE2561" s="64">
        <v>1525</v>
      </c>
      <c r="BG2561">
        <f t="shared" si="170"/>
        <v>1525</v>
      </c>
      <c r="BH2561" s="22">
        <f t="shared" si="171"/>
        <v>1525</v>
      </c>
      <c r="BI2561" s="65" t="s">
        <v>100</v>
      </c>
      <c r="BJ2561" t="str">
        <f>+VLOOKUP(AH2561,Sheet4!A:A,1,FALSE())</f>
        <v>Isaak Castrim Jossefa</v>
      </c>
      <c r="BL2561" s="62">
        <f>+G2561-BG2561</f>
        <v>0</v>
      </c>
      <c r="BO2561" s="62">
        <f t="shared" si="173"/>
        <v>0</v>
      </c>
      <c r="BP2561" t="s">
        <v>1295</v>
      </c>
    </row>
    <row r="2562" spans="1:68" ht="12.75" customHeight="1" x14ac:dyDescent="0.3">
      <c r="A2562" s="60">
        <v>46114</v>
      </c>
      <c r="B2562" t="s">
        <v>63</v>
      </c>
      <c r="F2562">
        <v>705</v>
      </c>
      <c r="G2562">
        <v>705</v>
      </c>
      <c r="H2562" s="22">
        <v>0</v>
      </c>
      <c r="I2562" s="22">
        <v>0</v>
      </c>
      <c r="J2562" s="22">
        <f t="shared" si="172"/>
        <v>-705</v>
      </c>
      <c r="K2562" t="s">
        <v>93</v>
      </c>
      <c r="L2562" s="22"/>
      <c r="M2562" s="22"/>
      <c r="S2562" t="s">
        <v>65</v>
      </c>
      <c r="W2562">
        <v>2601258</v>
      </c>
      <c r="X2562" t="s">
        <v>1296</v>
      </c>
      <c r="Y2562" t="s">
        <v>67</v>
      </c>
      <c r="Z2562" t="s">
        <v>1297</v>
      </c>
      <c r="AA2562" t="s">
        <v>1298</v>
      </c>
      <c r="AH2562" t="s">
        <v>1296</v>
      </c>
      <c r="AI2562" t="s">
        <v>1299</v>
      </c>
      <c r="AJ2562" t="s">
        <v>1300</v>
      </c>
      <c r="AK2562">
        <v>864583299</v>
      </c>
      <c r="AO2562">
        <v>260001</v>
      </c>
      <c r="BC2562" s="22">
        <v>-705</v>
      </c>
      <c r="BG2562">
        <f t="shared" ref="BG2562:BG2625" si="174">+BD2562+BE2562</f>
        <v>0</v>
      </c>
      <c r="BH2562" s="22">
        <f t="shared" ref="BH2562:BH2625" si="175">+BG2562-I2562</f>
        <v>0</v>
      </c>
      <c r="BI2562" s="61" t="s">
        <v>72</v>
      </c>
      <c r="BJ2562" t="e">
        <f>+VLOOKUP(AH2562,Sheet4!A:A,1,FALSE())</f>
        <v>#N/A</v>
      </c>
      <c r="BO2562" s="62">
        <f t="shared" si="173"/>
        <v>0</v>
      </c>
      <c r="BP2562" t="s">
        <v>1301</v>
      </c>
    </row>
    <row r="2563" spans="1:68" ht="12.75" customHeight="1" x14ac:dyDescent="0.3">
      <c r="A2563" s="60">
        <v>46114</v>
      </c>
      <c r="B2563" t="s">
        <v>74</v>
      </c>
      <c r="F2563" s="63">
        <v>47</v>
      </c>
      <c r="G2563">
        <v>23.5</v>
      </c>
      <c r="H2563" s="22">
        <v>0</v>
      </c>
      <c r="I2563" s="22">
        <v>0</v>
      </c>
      <c r="J2563" s="22">
        <f t="shared" si="172"/>
        <v>-23.5</v>
      </c>
      <c r="L2563" s="22"/>
      <c r="M2563" s="22"/>
      <c r="S2563" t="s">
        <v>75</v>
      </c>
      <c r="W2563">
        <v>2601258</v>
      </c>
      <c r="X2563" t="s">
        <v>1296</v>
      </c>
      <c r="Y2563" t="s">
        <v>67</v>
      </c>
      <c r="Z2563" t="s">
        <v>1297</v>
      </c>
      <c r="AA2563" t="s">
        <v>1298</v>
      </c>
      <c r="AH2563" t="s">
        <v>1296</v>
      </c>
      <c r="AI2563" t="s">
        <v>1299</v>
      </c>
      <c r="AJ2563" t="s">
        <v>1300</v>
      </c>
      <c r="AK2563">
        <v>864583299</v>
      </c>
      <c r="AO2563">
        <v>260001</v>
      </c>
      <c r="BC2563" s="22">
        <v>-47</v>
      </c>
      <c r="BG2563">
        <f t="shared" si="174"/>
        <v>0</v>
      </c>
      <c r="BH2563" s="22">
        <f t="shared" si="175"/>
        <v>0</v>
      </c>
      <c r="BI2563" s="61" t="s">
        <v>72</v>
      </c>
      <c r="BJ2563" t="e">
        <f>+VLOOKUP(AH2563,Sheet4!A:A,1,FALSE())</f>
        <v>#N/A</v>
      </c>
      <c r="BO2563" s="62">
        <f t="shared" si="173"/>
        <v>0</v>
      </c>
      <c r="BP2563" t="s">
        <v>1301</v>
      </c>
    </row>
    <row r="2564" spans="1:68" ht="12.75" customHeight="1" x14ac:dyDescent="0.3">
      <c r="A2564" s="60">
        <v>46114</v>
      </c>
      <c r="B2564" t="s">
        <v>76</v>
      </c>
      <c r="F2564">
        <v>940</v>
      </c>
      <c r="G2564">
        <v>940</v>
      </c>
      <c r="H2564" s="22">
        <v>0</v>
      </c>
      <c r="I2564" s="22">
        <v>0</v>
      </c>
      <c r="J2564" s="22">
        <f t="shared" si="172"/>
        <v>-940</v>
      </c>
      <c r="L2564" s="22"/>
      <c r="M2564" s="22"/>
      <c r="S2564" t="s">
        <v>77</v>
      </c>
      <c r="W2564">
        <v>2601258</v>
      </c>
      <c r="X2564" t="s">
        <v>1296</v>
      </c>
      <c r="Y2564" t="s">
        <v>67</v>
      </c>
      <c r="Z2564" t="s">
        <v>1297</v>
      </c>
      <c r="AA2564" t="s">
        <v>1298</v>
      </c>
      <c r="AH2564" t="s">
        <v>1296</v>
      </c>
      <c r="AI2564" t="s">
        <v>1299</v>
      </c>
      <c r="AJ2564" t="s">
        <v>1300</v>
      </c>
      <c r="AK2564">
        <v>864583299</v>
      </c>
      <c r="AO2564">
        <v>260001</v>
      </c>
      <c r="BC2564" s="22">
        <v>-940</v>
      </c>
      <c r="BG2564">
        <f t="shared" si="174"/>
        <v>0</v>
      </c>
      <c r="BH2564" s="22">
        <f t="shared" si="175"/>
        <v>0</v>
      </c>
      <c r="BI2564" s="61" t="s">
        <v>72</v>
      </c>
      <c r="BJ2564" t="e">
        <f>+VLOOKUP(AH2564,Sheet4!A:A,1,FALSE())</f>
        <v>#N/A</v>
      </c>
      <c r="BO2564" s="62">
        <f t="shared" si="173"/>
        <v>0</v>
      </c>
      <c r="BP2564" t="s">
        <v>1301</v>
      </c>
    </row>
    <row r="2565" spans="1:68" ht="12.75" customHeight="1" x14ac:dyDescent="0.3">
      <c r="A2565" s="60">
        <v>46114</v>
      </c>
      <c r="B2565" t="s">
        <v>78</v>
      </c>
      <c r="F2565" s="63">
        <v>5</v>
      </c>
      <c r="G2565">
        <v>2.5</v>
      </c>
      <c r="H2565" s="22">
        <v>0</v>
      </c>
      <c r="I2565" s="22">
        <v>0</v>
      </c>
      <c r="J2565" s="22">
        <f t="shared" si="172"/>
        <v>-2.5</v>
      </c>
      <c r="L2565" s="22"/>
      <c r="M2565" s="22"/>
      <c r="S2565" t="s">
        <v>79</v>
      </c>
      <c r="W2565">
        <v>2601258</v>
      </c>
      <c r="X2565" t="s">
        <v>1296</v>
      </c>
      <c r="Y2565" t="s">
        <v>67</v>
      </c>
      <c r="Z2565" t="s">
        <v>1297</v>
      </c>
      <c r="AA2565" t="s">
        <v>1298</v>
      </c>
      <c r="AH2565" t="s">
        <v>1296</v>
      </c>
      <c r="AI2565" t="s">
        <v>1299</v>
      </c>
      <c r="AJ2565" t="s">
        <v>1300</v>
      </c>
      <c r="AK2565">
        <v>864583299</v>
      </c>
      <c r="AO2565">
        <v>260001</v>
      </c>
      <c r="BC2565" s="22">
        <v>-5</v>
      </c>
      <c r="BG2565">
        <f t="shared" si="174"/>
        <v>0</v>
      </c>
      <c r="BH2565" s="22">
        <f t="shared" si="175"/>
        <v>0</v>
      </c>
      <c r="BI2565" s="61" t="s">
        <v>72</v>
      </c>
      <c r="BJ2565" t="e">
        <f>+VLOOKUP(AH2565,Sheet4!A:A,1,FALSE())</f>
        <v>#N/A</v>
      </c>
      <c r="BO2565" s="62">
        <f t="shared" si="173"/>
        <v>0</v>
      </c>
      <c r="BP2565" t="s">
        <v>1301</v>
      </c>
    </row>
    <row r="2566" spans="1:68" ht="12.75" customHeight="1" x14ac:dyDescent="0.3">
      <c r="A2566" s="60">
        <v>46114</v>
      </c>
      <c r="B2566" t="s">
        <v>80</v>
      </c>
      <c r="F2566">
        <v>62.5</v>
      </c>
      <c r="G2566">
        <v>62.5</v>
      </c>
      <c r="H2566" s="22">
        <v>0</v>
      </c>
      <c r="I2566" s="22">
        <v>0</v>
      </c>
      <c r="J2566" s="22">
        <f t="shared" si="172"/>
        <v>-62.5</v>
      </c>
      <c r="L2566" s="22">
        <f>I2566/12.5</f>
        <v>0</v>
      </c>
      <c r="M2566" s="22"/>
      <c r="S2566" t="s">
        <v>81</v>
      </c>
      <c r="W2566">
        <v>2601258</v>
      </c>
      <c r="X2566" t="s">
        <v>1296</v>
      </c>
      <c r="Y2566" t="s">
        <v>67</v>
      </c>
      <c r="Z2566" t="s">
        <v>1297</v>
      </c>
      <c r="AA2566" t="s">
        <v>1298</v>
      </c>
      <c r="AH2566" t="s">
        <v>1296</v>
      </c>
      <c r="AI2566" t="s">
        <v>1299</v>
      </c>
      <c r="AJ2566" t="s">
        <v>1300</v>
      </c>
      <c r="AK2566">
        <v>864583299</v>
      </c>
      <c r="AO2566">
        <v>260001</v>
      </c>
      <c r="BC2566" s="22">
        <v>-62.5</v>
      </c>
      <c r="BG2566">
        <f t="shared" si="174"/>
        <v>0</v>
      </c>
      <c r="BH2566" s="22">
        <f t="shared" si="175"/>
        <v>0</v>
      </c>
      <c r="BI2566" s="61" t="s">
        <v>72</v>
      </c>
      <c r="BJ2566" t="e">
        <f>+VLOOKUP(AH2566,Sheet4!A:A,1,FALSE())</f>
        <v>#N/A</v>
      </c>
      <c r="BO2566" s="62">
        <f t="shared" si="173"/>
        <v>0</v>
      </c>
      <c r="BP2566" t="s">
        <v>1301</v>
      </c>
    </row>
    <row r="2567" spans="1:68" ht="12.75" customHeight="1" x14ac:dyDescent="0.3">
      <c r="A2567" s="60">
        <v>46114</v>
      </c>
      <c r="B2567" t="s">
        <v>82</v>
      </c>
      <c r="F2567" s="63">
        <v>126</v>
      </c>
      <c r="G2567">
        <v>63</v>
      </c>
      <c r="H2567" s="22">
        <v>0</v>
      </c>
      <c r="I2567" s="22">
        <v>0</v>
      </c>
      <c r="J2567" s="22">
        <f t="shared" si="172"/>
        <v>-63</v>
      </c>
      <c r="L2567" s="22"/>
      <c r="M2567" s="22"/>
      <c r="S2567" t="s">
        <v>83</v>
      </c>
      <c r="W2567">
        <v>2601258</v>
      </c>
      <c r="X2567" t="s">
        <v>1296</v>
      </c>
      <c r="Y2567" t="s">
        <v>67</v>
      </c>
      <c r="Z2567" t="s">
        <v>1297</v>
      </c>
      <c r="AA2567" t="s">
        <v>1298</v>
      </c>
      <c r="AH2567" t="s">
        <v>1296</v>
      </c>
      <c r="AI2567" t="s">
        <v>1299</v>
      </c>
      <c r="AJ2567" t="s">
        <v>1300</v>
      </c>
      <c r="AK2567">
        <v>864583299</v>
      </c>
      <c r="AO2567">
        <v>260001</v>
      </c>
      <c r="BC2567" s="22">
        <v>-126</v>
      </c>
      <c r="BG2567">
        <f t="shared" si="174"/>
        <v>0</v>
      </c>
      <c r="BH2567" s="22">
        <f t="shared" si="175"/>
        <v>0</v>
      </c>
      <c r="BI2567" s="61" t="s">
        <v>72</v>
      </c>
      <c r="BJ2567" t="e">
        <f>+VLOOKUP(AH2567,Sheet4!A:A,1,FALSE())</f>
        <v>#N/A</v>
      </c>
      <c r="BO2567" s="62">
        <f t="shared" si="173"/>
        <v>0</v>
      </c>
      <c r="BP2567" t="s">
        <v>1301</v>
      </c>
    </row>
    <row r="2568" spans="1:68" ht="12.75" customHeight="1" x14ac:dyDescent="0.3">
      <c r="A2568" s="60">
        <v>46114</v>
      </c>
      <c r="B2568" t="s">
        <v>84</v>
      </c>
      <c r="F2568">
        <v>2100</v>
      </c>
      <c r="G2568">
        <v>2100</v>
      </c>
      <c r="H2568" s="22">
        <v>0</v>
      </c>
      <c r="I2568" s="22">
        <v>0</v>
      </c>
      <c r="J2568" s="22">
        <f t="shared" si="172"/>
        <v>-2100</v>
      </c>
      <c r="L2568" s="22"/>
      <c r="M2568" s="22">
        <f>I2568/50</f>
        <v>0</v>
      </c>
      <c r="S2568" t="s">
        <v>85</v>
      </c>
      <c r="W2568">
        <v>2601258</v>
      </c>
      <c r="X2568" t="s">
        <v>1296</v>
      </c>
      <c r="Y2568" t="s">
        <v>67</v>
      </c>
      <c r="Z2568" t="s">
        <v>1297</v>
      </c>
      <c r="AA2568" t="s">
        <v>1298</v>
      </c>
      <c r="AH2568" t="s">
        <v>1296</v>
      </c>
      <c r="AI2568" t="s">
        <v>1299</v>
      </c>
      <c r="AJ2568" t="s">
        <v>1300</v>
      </c>
      <c r="AK2568">
        <v>864583299</v>
      </c>
      <c r="AO2568">
        <v>260001</v>
      </c>
      <c r="BC2568" s="22">
        <v>-2100</v>
      </c>
      <c r="BG2568">
        <f t="shared" si="174"/>
        <v>0</v>
      </c>
      <c r="BH2568" s="22">
        <f t="shared" si="175"/>
        <v>0</v>
      </c>
      <c r="BI2568" s="61" t="s">
        <v>72</v>
      </c>
      <c r="BJ2568" t="e">
        <f>+VLOOKUP(AH2568,Sheet4!A:A,1,FALSE())</f>
        <v>#N/A</v>
      </c>
      <c r="BO2568" s="62">
        <f t="shared" si="173"/>
        <v>0</v>
      </c>
      <c r="BP2568" t="s">
        <v>1301</v>
      </c>
    </row>
    <row r="2569" spans="1:68" ht="12.75" customHeight="1" x14ac:dyDescent="0.3">
      <c r="A2569" s="60">
        <v>46114</v>
      </c>
      <c r="B2569" t="s">
        <v>63</v>
      </c>
      <c r="F2569">
        <v>240</v>
      </c>
      <c r="G2569">
        <v>240</v>
      </c>
      <c r="H2569" s="22">
        <v>0</v>
      </c>
      <c r="I2569" s="22">
        <v>0</v>
      </c>
      <c r="J2569" s="22">
        <f t="shared" si="172"/>
        <v>-240</v>
      </c>
      <c r="K2569" t="s">
        <v>93</v>
      </c>
      <c r="L2569" s="22"/>
      <c r="M2569" s="22"/>
      <c r="S2569" t="s">
        <v>65</v>
      </c>
      <c r="W2569">
        <v>2601259</v>
      </c>
      <c r="X2569" t="s">
        <v>1302</v>
      </c>
      <c r="Y2569" t="s">
        <v>144</v>
      </c>
      <c r="Z2569" t="s">
        <v>1247</v>
      </c>
      <c r="AA2569" t="s">
        <v>1303</v>
      </c>
      <c r="AH2569" t="s">
        <v>1302</v>
      </c>
      <c r="AI2569" t="s">
        <v>1304</v>
      </c>
      <c r="AJ2569" t="s">
        <v>1250</v>
      </c>
      <c r="AK2569">
        <v>842425262</v>
      </c>
      <c r="AO2569">
        <v>260001</v>
      </c>
      <c r="BC2569" s="22">
        <v>-240</v>
      </c>
      <c r="BG2569">
        <f t="shared" si="174"/>
        <v>0</v>
      </c>
      <c r="BH2569" s="22">
        <f t="shared" si="175"/>
        <v>0</v>
      </c>
      <c r="BI2569" s="61" t="s">
        <v>72</v>
      </c>
      <c r="BJ2569" t="e">
        <f>+VLOOKUP(AH2569,Sheet4!A:A,1,FALSE())</f>
        <v>#N/A</v>
      </c>
      <c r="BO2569" s="62">
        <f t="shared" si="173"/>
        <v>0</v>
      </c>
      <c r="BP2569" t="s">
        <v>1305</v>
      </c>
    </row>
    <row r="2570" spans="1:68" ht="12.75" customHeight="1" x14ac:dyDescent="0.3">
      <c r="A2570" s="60">
        <v>46114</v>
      </c>
      <c r="B2570" t="s">
        <v>74</v>
      </c>
      <c r="F2570" s="63">
        <v>16</v>
      </c>
      <c r="G2570">
        <v>8</v>
      </c>
      <c r="H2570" s="22">
        <v>0</v>
      </c>
      <c r="I2570" s="22">
        <v>0</v>
      </c>
      <c r="J2570" s="22">
        <f t="shared" si="172"/>
        <v>-8</v>
      </c>
      <c r="L2570" s="22"/>
      <c r="M2570" s="22"/>
      <c r="S2570" t="s">
        <v>75</v>
      </c>
      <c r="W2570">
        <v>2601259</v>
      </c>
      <c r="X2570" t="s">
        <v>1302</v>
      </c>
      <c r="Y2570" t="s">
        <v>144</v>
      </c>
      <c r="Z2570" t="s">
        <v>1247</v>
      </c>
      <c r="AA2570" t="s">
        <v>1303</v>
      </c>
      <c r="AH2570" t="s">
        <v>1302</v>
      </c>
      <c r="AI2570" t="s">
        <v>1304</v>
      </c>
      <c r="AJ2570" t="s">
        <v>1250</v>
      </c>
      <c r="AK2570">
        <v>842425262</v>
      </c>
      <c r="AO2570">
        <v>260001</v>
      </c>
      <c r="BC2570" s="22">
        <v>-16</v>
      </c>
      <c r="BG2570">
        <f t="shared" si="174"/>
        <v>0</v>
      </c>
      <c r="BH2570" s="22">
        <f t="shared" si="175"/>
        <v>0</v>
      </c>
      <c r="BI2570" s="61" t="s">
        <v>72</v>
      </c>
      <c r="BJ2570" t="e">
        <f>+VLOOKUP(AH2570,Sheet4!A:A,1,FALSE())</f>
        <v>#N/A</v>
      </c>
      <c r="BO2570" s="62">
        <f t="shared" si="173"/>
        <v>0</v>
      </c>
      <c r="BP2570" t="s">
        <v>1305</v>
      </c>
    </row>
    <row r="2571" spans="1:68" ht="12.75" customHeight="1" x14ac:dyDescent="0.3">
      <c r="A2571" s="60">
        <v>46114</v>
      </c>
      <c r="B2571" t="s">
        <v>76</v>
      </c>
      <c r="F2571">
        <v>320</v>
      </c>
      <c r="G2571">
        <v>320</v>
      </c>
      <c r="H2571" s="22">
        <v>0</v>
      </c>
      <c r="I2571" s="22">
        <v>0</v>
      </c>
      <c r="J2571" s="22">
        <f t="shared" si="172"/>
        <v>-320</v>
      </c>
      <c r="L2571" s="22"/>
      <c r="M2571" s="22"/>
      <c r="S2571" t="s">
        <v>77</v>
      </c>
      <c r="W2571">
        <v>2601259</v>
      </c>
      <c r="X2571" t="s">
        <v>1302</v>
      </c>
      <c r="Y2571" t="s">
        <v>144</v>
      </c>
      <c r="Z2571" t="s">
        <v>1247</v>
      </c>
      <c r="AA2571" t="s">
        <v>1303</v>
      </c>
      <c r="AH2571" t="s">
        <v>1302</v>
      </c>
      <c r="AI2571" t="s">
        <v>1304</v>
      </c>
      <c r="AJ2571" t="s">
        <v>1250</v>
      </c>
      <c r="AK2571">
        <v>842425262</v>
      </c>
      <c r="AO2571">
        <v>260001</v>
      </c>
      <c r="BC2571" s="22">
        <v>-320</v>
      </c>
      <c r="BG2571">
        <f t="shared" si="174"/>
        <v>0</v>
      </c>
      <c r="BH2571" s="22">
        <f t="shared" si="175"/>
        <v>0</v>
      </c>
      <c r="BI2571" s="61" t="s">
        <v>72</v>
      </c>
      <c r="BJ2571" t="e">
        <f>+VLOOKUP(AH2571,Sheet4!A:A,1,FALSE())</f>
        <v>#N/A</v>
      </c>
      <c r="BO2571" s="62">
        <f t="shared" si="173"/>
        <v>0</v>
      </c>
      <c r="BP2571" t="s">
        <v>1305</v>
      </c>
    </row>
    <row r="2572" spans="1:68" ht="12.75" customHeight="1" x14ac:dyDescent="0.3">
      <c r="A2572" s="60">
        <v>46114</v>
      </c>
      <c r="B2572" t="s">
        <v>78</v>
      </c>
      <c r="F2572" s="63">
        <v>16</v>
      </c>
      <c r="G2572">
        <v>8</v>
      </c>
      <c r="H2572" s="22">
        <v>0</v>
      </c>
      <c r="I2572" s="22">
        <v>0</v>
      </c>
      <c r="J2572" s="22">
        <f t="shared" si="172"/>
        <v>-8</v>
      </c>
      <c r="L2572" s="22"/>
      <c r="M2572" s="22"/>
      <c r="S2572" t="s">
        <v>79</v>
      </c>
      <c r="W2572">
        <v>2601259</v>
      </c>
      <c r="X2572" t="s">
        <v>1302</v>
      </c>
      <c r="Y2572" t="s">
        <v>144</v>
      </c>
      <c r="Z2572" t="s">
        <v>1247</v>
      </c>
      <c r="AA2572" t="s">
        <v>1303</v>
      </c>
      <c r="AH2572" t="s">
        <v>1302</v>
      </c>
      <c r="AI2572" t="s">
        <v>1304</v>
      </c>
      <c r="AJ2572" t="s">
        <v>1250</v>
      </c>
      <c r="AK2572">
        <v>842425262</v>
      </c>
      <c r="AO2572">
        <v>260001</v>
      </c>
      <c r="BC2572" s="22">
        <v>-16</v>
      </c>
      <c r="BG2572">
        <f t="shared" si="174"/>
        <v>0</v>
      </c>
      <c r="BH2572" s="22">
        <f t="shared" si="175"/>
        <v>0</v>
      </c>
      <c r="BI2572" s="61" t="s">
        <v>72</v>
      </c>
      <c r="BJ2572" t="e">
        <f>+VLOOKUP(AH2572,Sheet4!A:A,1,FALSE())</f>
        <v>#N/A</v>
      </c>
      <c r="BO2572" s="62">
        <f t="shared" si="173"/>
        <v>0</v>
      </c>
      <c r="BP2572" t="s">
        <v>1305</v>
      </c>
    </row>
    <row r="2573" spans="1:68" ht="12.75" customHeight="1" x14ac:dyDescent="0.3">
      <c r="A2573" s="60">
        <v>46114</v>
      </c>
      <c r="B2573" t="s">
        <v>80</v>
      </c>
      <c r="F2573">
        <v>200</v>
      </c>
      <c r="G2573">
        <v>200</v>
      </c>
      <c r="H2573" s="22">
        <v>0</v>
      </c>
      <c r="I2573" s="22">
        <v>0</v>
      </c>
      <c r="J2573" s="22">
        <f t="shared" si="172"/>
        <v>-200</v>
      </c>
      <c r="L2573" s="22"/>
      <c r="M2573" s="22"/>
      <c r="S2573" t="s">
        <v>81</v>
      </c>
      <c r="W2573">
        <v>2601259</v>
      </c>
      <c r="X2573" t="s">
        <v>1302</v>
      </c>
      <c r="Y2573" t="s">
        <v>144</v>
      </c>
      <c r="Z2573" t="s">
        <v>1247</v>
      </c>
      <c r="AA2573" t="s">
        <v>1303</v>
      </c>
      <c r="AH2573" t="s">
        <v>1302</v>
      </c>
      <c r="AI2573" t="s">
        <v>1304</v>
      </c>
      <c r="AJ2573" t="s">
        <v>1250</v>
      </c>
      <c r="AK2573">
        <v>842425262</v>
      </c>
      <c r="AO2573">
        <v>260001</v>
      </c>
      <c r="BC2573" s="22">
        <v>-200</v>
      </c>
      <c r="BG2573">
        <f t="shared" si="174"/>
        <v>0</v>
      </c>
      <c r="BH2573" s="22">
        <f t="shared" si="175"/>
        <v>0</v>
      </c>
      <c r="BI2573" s="61" t="s">
        <v>72</v>
      </c>
      <c r="BJ2573" t="e">
        <f>+VLOOKUP(AH2573,Sheet4!A:A,1,FALSE())</f>
        <v>#N/A</v>
      </c>
      <c r="BO2573" s="62">
        <f t="shared" si="173"/>
        <v>0</v>
      </c>
      <c r="BP2573" t="s">
        <v>1305</v>
      </c>
    </row>
    <row r="2574" spans="1:68" ht="12.75" customHeight="1" x14ac:dyDescent="0.3">
      <c r="A2574" s="60">
        <v>46114</v>
      </c>
      <c r="B2574" t="s">
        <v>63</v>
      </c>
      <c r="F2574">
        <v>120</v>
      </c>
      <c r="G2574">
        <v>120</v>
      </c>
      <c r="H2574" s="22">
        <v>0</v>
      </c>
      <c r="I2574" s="22">
        <v>0</v>
      </c>
      <c r="J2574" s="22">
        <f t="shared" si="172"/>
        <v>-120</v>
      </c>
      <c r="K2574" t="s">
        <v>64</v>
      </c>
      <c r="L2574" s="22"/>
      <c r="M2574" s="22"/>
      <c r="S2574" t="s">
        <v>65</v>
      </c>
      <c r="W2574">
        <v>2601260</v>
      </c>
      <c r="X2574" t="s">
        <v>1306</v>
      </c>
      <c r="Y2574" t="s">
        <v>67</v>
      </c>
      <c r="Z2574" t="s">
        <v>1307</v>
      </c>
      <c r="AA2574" t="s">
        <v>1308</v>
      </c>
      <c r="AH2574" t="s">
        <v>1306</v>
      </c>
      <c r="AI2574" t="s">
        <v>1309</v>
      </c>
      <c r="AJ2574" t="s">
        <v>1310</v>
      </c>
      <c r="AK2574">
        <v>873067774</v>
      </c>
      <c r="AO2574">
        <v>260001</v>
      </c>
      <c r="BC2574" s="22">
        <v>-120</v>
      </c>
      <c r="BG2574">
        <f t="shared" si="174"/>
        <v>0</v>
      </c>
      <c r="BH2574" s="22">
        <f t="shared" si="175"/>
        <v>0</v>
      </c>
      <c r="BI2574" s="61" t="s">
        <v>72</v>
      </c>
      <c r="BJ2574" t="e">
        <f>+VLOOKUP(AH2574,Sheet4!A:A,1,FALSE())</f>
        <v>#N/A</v>
      </c>
      <c r="BO2574" s="62">
        <f t="shared" si="173"/>
        <v>0</v>
      </c>
      <c r="BP2574" t="s">
        <v>1311</v>
      </c>
    </row>
    <row r="2575" spans="1:68" ht="12.75" customHeight="1" x14ac:dyDescent="0.3">
      <c r="A2575" s="60">
        <v>46114</v>
      </c>
      <c r="B2575" t="s">
        <v>63</v>
      </c>
      <c r="F2575">
        <v>15</v>
      </c>
      <c r="G2575">
        <v>15</v>
      </c>
      <c r="H2575" s="22">
        <v>0</v>
      </c>
      <c r="I2575" s="22">
        <v>0</v>
      </c>
      <c r="J2575" s="22">
        <f t="shared" si="172"/>
        <v>-15</v>
      </c>
      <c r="K2575" t="s">
        <v>64</v>
      </c>
      <c r="L2575" s="22"/>
      <c r="M2575" s="22"/>
      <c r="S2575" t="s">
        <v>65</v>
      </c>
      <c r="W2575">
        <v>2601260</v>
      </c>
      <c r="X2575" t="s">
        <v>1306</v>
      </c>
      <c r="Y2575" t="s">
        <v>67</v>
      </c>
      <c r="Z2575" t="s">
        <v>1307</v>
      </c>
      <c r="AA2575" t="s">
        <v>1312</v>
      </c>
      <c r="AH2575" t="s">
        <v>1306</v>
      </c>
      <c r="AI2575" t="s">
        <v>1309</v>
      </c>
      <c r="AJ2575" t="s">
        <v>1310</v>
      </c>
      <c r="AK2575">
        <v>873067774</v>
      </c>
      <c r="AO2575">
        <v>260001</v>
      </c>
      <c r="BC2575" s="22">
        <v>-15</v>
      </c>
      <c r="BG2575">
        <f t="shared" si="174"/>
        <v>0</v>
      </c>
      <c r="BH2575" s="22">
        <f t="shared" si="175"/>
        <v>0</v>
      </c>
      <c r="BI2575" s="61" t="s">
        <v>72</v>
      </c>
      <c r="BJ2575" t="e">
        <f>+VLOOKUP(AH2575,Sheet4!A:A,1,FALSE())</f>
        <v>#N/A</v>
      </c>
      <c r="BO2575" s="62">
        <f t="shared" si="173"/>
        <v>0</v>
      </c>
      <c r="BP2575" t="s">
        <v>1311</v>
      </c>
    </row>
    <row r="2576" spans="1:68" ht="12.75" customHeight="1" x14ac:dyDescent="0.3">
      <c r="A2576" s="60">
        <v>46114</v>
      </c>
      <c r="B2576" t="s">
        <v>74</v>
      </c>
      <c r="F2576" s="63">
        <v>8</v>
      </c>
      <c r="G2576">
        <v>4</v>
      </c>
      <c r="H2576" s="22">
        <v>0</v>
      </c>
      <c r="I2576" s="22">
        <v>0</v>
      </c>
      <c r="J2576" s="22">
        <f t="shared" si="172"/>
        <v>-4</v>
      </c>
      <c r="L2576" s="22"/>
      <c r="M2576" s="22"/>
      <c r="S2576" t="s">
        <v>75</v>
      </c>
      <c r="W2576">
        <v>2601260</v>
      </c>
      <c r="X2576" t="s">
        <v>1306</v>
      </c>
      <c r="Y2576" t="s">
        <v>67</v>
      </c>
      <c r="Z2576" t="s">
        <v>1307</v>
      </c>
      <c r="AA2576" t="s">
        <v>1308</v>
      </c>
      <c r="AH2576" t="s">
        <v>1306</v>
      </c>
      <c r="AI2576" t="s">
        <v>1309</v>
      </c>
      <c r="AJ2576" t="s">
        <v>1310</v>
      </c>
      <c r="AK2576">
        <v>873067774</v>
      </c>
      <c r="AO2576">
        <v>260001</v>
      </c>
      <c r="BC2576" s="22">
        <v>-8</v>
      </c>
      <c r="BG2576">
        <f t="shared" si="174"/>
        <v>0</v>
      </c>
      <c r="BH2576" s="22">
        <f t="shared" si="175"/>
        <v>0</v>
      </c>
      <c r="BI2576" s="61" t="s">
        <v>72</v>
      </c>
      <c r="BJ2576" t="e">
        <f>+VLOOKUP(AH2576,Sheet4!A:A,1,FALSE())</f>
        <v>#N/A</v>
      </c>
      <c r="BO2576" s="62">
        <f t="shared" si="173"/>
        <v>0</v>
      </c>
      <c r="BP2576" t="s">
        <v>1311</v>
      </c>
    </row>
    <row r="2577" spans="1:68" ht="12.75" customHeight="1" x14ac:dyDescent="0.3">
      <c r="A2577" s="60">
        <v>46114</v>
      </c>
      <c r="B2577" t="s">
        <v>74</v>
      </c>
      <c r="F2577" s="63">
        <v>1</v>
      </c>
      <c r="G2577">
        <v>0.5</v>
      </c>
      <c r="H2577" s="22">
        <v>0</v>
      </c>
      <c r="I2577" s="22">
        <v>0</v>
      </c>
      <c r="J2577" s="22">
        <f t="shared" si="172"/>
        <v>-0.5</v>
      </c>
      <c r="L2577" s="22"/>
      <c r="M2577" s="22"/>
      <c r="S2577" t="s">
        <v>75</v>
      </c>
      <c r="W2577">
        <v>2601260</v>
      </c>
      <c r="X2577" t="s">
        <v>1306</v>
      </c>
      <c r="Y2577" t="s">
        <v>67</v>
      </c>
      <c r="Z2577" t="s">
        <v>1307</v>
      </c>
      <c r="AA2577" t="s">
        <v>1312</v>
      </c>
      <c r="AH2577" t="s">
        <v>1306</v>
      </c>
      <c r="AI2577" t="s">
        <v>1309</v>
      </c>
      <c r="AJ2577" t="s">
        <v>1310</v>
      </c>
      <c r="AK2577">
        <v>873067774</v>
      </c>
      <c r="AO2577">
        <v>260001</v>
      </c>
      <c r="BC2577" s="22">
        <v>-1</v>
      </c>
      <c r="BG2577">
        <f t="shared" si="174"/>
        <v>0</v>
      </c>
      <c r="BH2577" s="22">
        <f t="shared" si="175"/>
        <v>0</v>
      </c>
      <c r="BI2577" s="61" t="s">
        <v>72</v>
      </c>
      <c r="BJ2577" t="e">
        <f>+VLOOKUP(AH2577,Sheet4!A:A,1,FALSE())</f>
        <v>#N/A</v>
      </c>
      <c r="BO2577" s="62">
        <f t="shared" si="173"/>
        <v>0</v>
      </c>
      <c r="BP2577" t="s">
        <v>1311</v>
      </c>
    </row>
    <row r="2578" spans="1:68" ht="12.75" customHeight="1" x14ac:dyDescent="0.3">
      <c r="A2578" s="60">
        <v>46114</v>
      </c>
      <c r="B2578" t="s">
        <v>76</v>
      </c>
      <c r="F2578">
        <v>160</v>
      </c>
      <c r="G2578">
        <v>160</v>
      </c>
      <c r="H2578" s="22">
        <v>0</v>
      </c>
      <c r="I2578" s="22">
        <v>0</v>
      </c>
      <c r="J2578" s="22">
        <f t="shared" si="172"/>
        <v>-160</v>
      </c>
      <c r="L2578" s="22"/>
      <c r="M2578" s="22"/>
      <c r="S2578" t="s">
        <v>77</v>
      </c>
      <c r="W2578">
        <v>2601260</v>
      </c>
      <c r="X2578" t="s">
        <v>1306</v>
      </c>
      <c r="Y2578" t="s">
        <v>67</v>
      </c>
      <c r="Z2578" t="s">
        <v>1307</v>
      </c>
      <c r="AA2578" t="s">
        <v>1308</v>
      </c>
      <c r="AH2578" t="s">
        <v>1306</v>
      </c>
      <c r="AI2578" t="s">
        <v>1309</v>
      </c>
      <c r="AJ2578" t="s">
        <v>1310</v>
      </c>
      <c r="AK2578">
        <v>873067774</v>
      </c>
      <c r="AO2578">
        <v>260001</v>
      </c>
      <c r="BC2578" s="22">
        <v>-160</v>
      </c>
      <c r="BG2578">
        <f t="shared" si="174"/>
        <v>0</v>
      </c>
      <c r="BH2578" s="22">
        <f t="shared" si="175"/>
        <v>0</v>
      </c>
      <c r="BI2578" s="61" t="s">
        <v>72</v>
      </c>
      <c r="BJ2578" t="e">
        <f>+VLOOKUP(AH2578,Sheet4!A:A,1,FALSE())</f>
        <v>#N/A</v>
      </c>
      <c r="BO2578" s="62">
        <f t="shared" si="173"/>
        <v>0</v>
      </c>
      <c r="BP2578" t="s">
        <v>1311</v>
      </c>
    </row>
    <row r="2579" spans="1:68" ht="12.75" customHeight="1" x14ac:dyDescent="0.3">
      <c r="A2579" s="60">
        <v>46114</v>
      </c>
      <c r="B2579" t="s">
        <v>76</v>
      </c>
      <c r="F2579">
        <v>20</v>
      </c>
      <c r="G2579">
        <v>20</v>
      </c>
      <c r="H2579" s="22">
        <v>0</v>
      </c>
      <c r="I2579" s="22">
        <v>0</v>
      </c>
      <c r="J2579" s="22">
        <f t="shared" si="172"/>
        <v>-20</v>
      </c>
      <c r="L2579" s="22"/>
      <c r="M2579" s="22"/>
      <c r="S2579" t="s">
        <v>77</v>
      </c>
      <c r="W2579">
        <v>2601260</v>
      </c>
      <c r="X2579" t="s">
        <v>1306</v>
      </c>
      <c r="Y2579" t="s">
        <v>67</v>
      </c>
      <c r="Z2579" t="s">
        <v>1307</v>
      </c>
      <c r="AA2579" t="s">
        <v>1312</v>
      </c>
      <c r="AH2579" t="s">
        <v>1306</v>
      </c>
      <c r="AI2579" t="s">
        <v>1309</v>
      </c>
      <c r="AJ2579" t="s">
        <v>1310</v>
      </c>
      <c r="AK2579">
        <v>873067774</v>
      </c>
      <c r="AO2579">
        <v>260001</v>
      </c>
      <c r="BC2579" s="22">
        <v>-20</v>
      </c>
      <c r="BG2579">
        <f t="shared" si="174"/>
        <v>0</v>
      </c>
      <c r="BH2579" s="22">
        <f t="shared" si="175"/>
        <v>0</v>
      </c>
      <c r="BI2579" s="61" t="s">
        <v>72</v>
      </c>
      <c r="BJ2579" t="e">
        <f>+VLOOKUP(AH2579,Sheet4!A:A,1,FALSE())</f>
        <v>#N/A</v>
      </c>
      <c r="BO2579" s="62">
        <f t="shared" si="173"/>
        <v>0</v>
      </c>
      <c r="BP2579" t="s">
        <v>1311</v>
      </c>
    </row>
    <row r="2580" spans="1:68" ht="12.75" customHeight="1" x14ac:dyDescent="0.3">
      <c r="A2580" s="60">
        <v>46114</v>
      </c>
      <c r="B2580" t="s">
        <v>78</v>
      </c>
      <c r="F2580" s="63">
        <v>6</v>
      </c>
      <c r="G2580">
        <v>3</v>
      </c>
      <c r="H2580" s="22">
        <v>0</v>
      </c>
      <c r="I2580" s="22">
        <v>0</v>
      </c>
      <c r="J2580" s="22">
        <f t="shared" si="172"/>
        <v>-3</v>
      </c>
      <c r="L2580" s="22"/>
      <c r="M2580" s="22"/>
      <c r="S2580" t="s">
        <v>79</v>
      </c>
      <c r="W2580">
        <v>2601260</v>
      </c>
      <c r="X2580" t="s">
        <v>1306</v>
      </c>
      <c r="Y2580" t="s">
        <v>67</v>
      </c>
      <c r="Z2580" t="s">
        <v>1307</v>
      </c>
      <c r="AA2580" t="s">
        <v>1308</v>
      </c>
      <c r="AH2580" t="s">
        <v>1306</v>
      </c>
      <c r="AI2580" t="s">
        <v>1309</v>
      </c>
      <c r="AJ2580" t="s">
        <v>1310</v>
      </c>
      <c r="AK2580">
        <v>873067774</v>
      </c>
      <c r="AO2580">
        <v>260001</v>
      </c>
      <c r="BC2580" s="22">
        <v>-6</v>
      </c>
      <c r="BG2580">
        <f t="shared" si="174"/>
        <v>0</v>
      </c>
      <c r="BH2580" s="22">
        <f t="shared" si="175"/>
        <v>0</v>
      </c>
      <c r="BI2580" s="61" t="s">
        <v>72</v>
      </c>
      <c r="BJ2580" t="e">
        <f>+VLOOKUP(AH2580,Sheet4!A:A,1,FALSE())</f>
        <v>#N/A</v>
      </c>
      <c r="BO2580" s="62">
        <f t="shared" si="173"/>
        <v>0</v>
      </c>
      <c r="BP2580" t="s">
        <v>1311</v>
      </c>
    </row>
    <row r="2581" spans="1:68" ht="12.75" customHeight="1" x14ac:dyDescent="0.3">
      <c r="A2581" s="60">
        <v>46114</v>
      </c>
      <c r="B2581" t="s">
        <v>78</v>
      </c>
      <c r="F2581" s="63">
        <v>1</v>
      </c>
      <c r="G2581">
        <v>0.5</v>
      </c>
      <c r="H2581" s="22">
        <v>0</v>
      </c>
      <c r="I2581" s="22">
        <v>0</v>
      </c>
      <c r="J2581" s="22">
        <f t="shared" si="172"/>
        <v>-0.5</v>
      </c>
      <c r="L2581" s="22"/>
      <c r="M2581" s="22"/>
      <c r="S2581" t="s">
        <v>79</v>
      </c>
      <c r="W2581">
        <v>2601260</v>
      </c>
      <c r="X2581" t="s">
        <v>1306</v>
      </c>
      <c r="Y2581" t="s">
        <v>67</v>
      </c>
      <c r="Z2581" t="s">
        <v>1307</v>
      </c>
      <c r="AA2581" t="s">
        <v>1312</v>
      </c>
      <c r="AH2581" t="s">
        <v>1306</v>
      </c>
      <c r="AI2581" t="s">
        <v>1309</v>
      </c>
      <c r="AJ2581" t="s">
        <v>1310</v>
      </c>
      <c r="AK2581">
        <v>873067774</v>
      </c>
      <c r="AO2581">
        <v>260001</v>
      </c>
      <c r="BC2581" s="22">
        <v>-1</v>
      </c>
      <c r="BG2581">
        <f t="shared" si="174"/>
        <v>0</v>
      </c>
      <c r="BH2581" s="22">
        <f t="shared" si="175"/>
        <v>0</v>
      </c>
      <c r="BI2581" s="61" t="s">
        <v>72</v>
      </c>
      <c r="BJ2581" t="e">
        <f>+VLOOKUP(AH2581,Sheet4!A:A,1,FALSE())</f>
        <v>#N/A</v>
      </c>
      <c r="BO2581" s="62">
        <f t="shared" si="173"/>
        <v>0</v>
      </c>
      <c r="BP2581" t="s">
        <v>1311</v>
      </c>
    </row>
    <row r="2582" spans="1:68" ht="12.75" customHeight="1" x14ac:dyDescent="0.3">
      <c r="A2582" s="60">
        <v>46114</v>
      </c>
      <c r="B2582" t="s">
        <v>80</v>
      </c>
      <c r="F2582">
        <v>75</v>
      </c>
      <c r="G2582">
        <v>75</v>
      </c>
      <c r="H2582" s="22">
        <v>0</v>
      </c>
      <c r="I2582" s="22">
        <v>0</v>
      </c>
      <c r="J2582" s="22">
        <f t="shared" si="172"/>
        <v>-75</v>
      </c>
      <c r="L2582" s="22">
        <f>I2582/12.5</f>
        <v>0</v>
      </c>
      <c r="M2582" s="22"/>
      <c r="S2582" t="s">
        <v>81</v>
      </c>
      <c r="W2582">
        <v>2601260</v>
      </c>
      <c r="X2582" t="s">
        <v>1306</v>
      </c>
      <c r="Y2582" t="s">
        <v>67</v>
      </c>
      <c r="Z2582" t="s">
        <v>1307</v>
      </c>
      <c r="AA2582" t="s">
        <v>1308</v>
      </c>
      <c r="AH2582" t="s">
        <v>1306</v>
      </c>
      <c r="AI2582" t="s">
        <v>1309</v>
      </c>
      <c r="AJ2582" t="s">
        <v>1310</v>
      </c>
      <c r="AK2582">
        <v>873067774</v>
      </c>
      <c r="AO2582">
        <v>260001</v>
      </c>
      <c r="BC2582" s="22">
        <v>-75</v>
      </c>
      <c r="BG2582">
        <f t="shared" si="174"/>
        <v>0</v>
      </c>
      <c r="BH2582" s="22">
        <f t="shared" si="175"/>
        <v>0</v>
      </c>
      <c r="BI2582" s="61" t="s">
        <v>72</v>
      </c>
      <c r="BJ2582" t="e">
        <f>+VLOOKUP(AH2582,Sheet4!A:A,1,FALSE())</f>
        <v>#N/A</v>
      </c>
      <c r="BO2582" s="62">
        <f t="shared" si="173"/>
        <v>0</v>
      </c>
      <c r="BP2582" t="s">
        <v>1311</v>
      </c>
    </row>
    <row r="2583" spans="1:68" ht="12.75" customHeight="1" x14ac:dyDescent="0.3">
      <c r="A2583" s="60">
        <v>46114</v>
      </c>
      <c r="B2583" t="s">
        <v>80</v>
      </c>
      <c r="F2583">
        <v>12.5</v>
      </c>
      <c r="G2583">
        <v>12.5</v>
      </c>
      <c r="H2583" s="22">
        <v>0</v>
      </c>
      <c r="I2583" s="22">
        <v>0</v>
      </c>
      <c r="J2583" s="22">
        <f t="shared" si="172"/>
        <v>-12.5</v>
      </c>
      <c r="L2583" s="22">
        <f>I2583/12.5</f>
        <v>0</v>
      </c>
      <c r="M2583" s="22"/>
      <c r="S2583" t="s">
        <v>81</v>
      </c>
      <c r="W2583">
        <v>2601260</v>
      </c>
      <c r="X2583" t="s">
        <v>1306</v>
      </c>
      <c r="Y2583" t="s">
        <v>67</v>
      </c>
      <c r="Z2583" t="s">
        <v>1307</v>
      </c>
      <c r="AA2583" t="s">
        <v>1312</v>
      </c>
      <c r="AH2583" t="s">
        <v>1306</v>
      </c>
      <c r="AI2583" t="s">
        <v>1309</v>
      </c>
      <c r="AJ2583" t="s">
        <v>1310</v>
      </c>
      <c r="AK2583">
        <v>873067774</v>
      </c>
      <c r="AO2583">
        <v>260001</v>
      </c>
      <c r="BC2583" s="22">
        <v>-12.5</v>
      </c>
      <c r="BG2583">
        <f t="shared" si="174"/>
        <v>0</v>
      </c>
      <c r="BH2583" s="22">
        <f t="shared" si="175"/>
        <v>0</v>
      </c>
      <c r="BI2583" s="61" t="s">
        <v>72</v>
      </c>
      <c r="BJ2583" t="e">
        <f>+VLOOKUP(AH2583,Sheet4!A:A,1,FALSE())</f>
        <v>#N/A</v>
      </c>
      <c r="BO2583" s="62">
        <f t="shared" si="173"/>
        <v>0</v>
      </c>
      <c r="BP2583" t="s">
        <v>1311</v>
      </c>
    </row>
    <row r="2584" spans="1:68" ht="12.75" customHeight="1" x14ac:dyDescent="0.3">
      <c r="A2584" s="60">
        <v>46114</v>
      </c>
      <c r="B2584" t="s">
        <v>82</v>
      </c>
      <c r="F2584" s="63">
        <v>6</v>
      </c>
      <c r="G2584">
        <v>3</v>
      </c>
      <c r="H2584" s="22">
        <v>0</v>
      </c>
      <c r="I2584" s="22">
        <v>0</v>
      </c>
      <c r="J2584" s="22">
        <f t="shared" si="172"/>
        <v>-3</v>
      </c>
      <c r="L2584" s="22"/>
      <c r="M2584" s="22"/>
      <c r="S2584" t="s">
        <v>83</v>
      </c>
      <c r="W2584">
        <v>2601260</v>
      </c>
      <c r="X2584" t="s">
        <v>1306</v>
      </c>
      <c r="Y2584" t="s">
        <v>67</v>
      </c>
      <c r="Z2584" t="s">
        <v>1307</v>
      </c>
      <c r="AA2584" t="s">
        <v>1308</v>
      </c>
      <c r="AH2584" t="s">
        <v>1306</v>
      </c>
      <c r="AI2584" t="s">
        <v>1309</v>
      </c>
      <c r="AJ2584" t="s">
        <v>1310</v>
      </c>
      <c r="AK2584">
        <v>873067774</v>
      </c>
      <c r="AO2584">
        <v>260001</v>
      </c>
      <c r="BC2584" s="22">
        <v>-6</v>
      </c>
      <c r="BG2584">
        <f t="shared" si="174"/>
        <v>0</v>
      </c>
      <c r="BH2584" s="22">
        <f t="shared" si="175"/>
        <v>0</v>
      </c>
      <c r="BI2584" s="61" t="s">
        <v>72</v>
      </c>
      <c r="BJ2584" t="e">
        <f>+VLOOKUP(AH2584,Sheet4!A:A,1,FALSE())</f>
        <v>#N/A</v>
      </c>
      <c r="BO2584" s="62">
        <f t="shared" si="173"/>
        <v>0</v>
      </c>
      <c r="BP2584" t="s">
        <v>1311</v>
      </c>
    </row>
    <row r="2585" spans="1:68" ht="12.75" customHeight="1" x14ac:dyDescent="0.3">
      <c r="A2585" s="60">
        <v>46114</v>
      </c>
      <c r="B2585" t="s">
        <v>84</v>
      </c>
      <c r="F2585">
        <v>100</v>
      </c>
      <c r="G2585">
        <v>100</v>
      </c>
      <c r="H2585" s="22">
        <v>0</v>
      </c>
      <c r="I2585" s="22">
        <v>0</v>
      </c>
      <c r="J2585" s="22">
        <f t="shared" si="172"/>
        <v>-100</v>
      </c>
      <c r="L2585" s="22"/>
      <c r="M2585" s="22">
        <f>I2585/50</f>
        <v>0</v>
      </c>
      <c r="S2585" t="s">
        <v>85</v>
      </c>
      <c r="W2585">
        <v>2601260</v>
      </c>
      <c r="X2585" t="s">
        <v>1306</v>
      </c>
      <c r="Y2585" t="s">
        <v>67</v>
      </c>
      <c r="Z2585" t="s">
        <v>1307</v>
      </c>
      <c r="AA2585" t="s">
        <v>1308</v>
      </c>
      <c r="AH2585" t="s">
        <v>1306</v>
      </c>
      <c r="AI2585" t="s">
        <v>1309</v>
      </c>
      <c r="AJ2585" t="s">
        <v>1310</v>
      </c>
      <c r="AK2585">
        <v>873067774</v>
      </c>
      <c r="AO2585">
        <v>260001</v>
      </c>
      <c r="BC2585" s="22">
        <v>-100</v>
      </c>
      <c r="BG2585">
        <f t="shared" si="174"/>
        <v>0</v>
      </c>
      <c r="BH2585" s="22">
        <f t="shared" si="175"/>
        <v>0</v>
      </c>
      <c r="BI2585" s="61" t="s">
        <v>72</v>
      </c>
      <c r="BJ2585" t="e">
        <f>+VLOOKUP(AH2585,Sheet4!A:A,1,FALSE())</f>
        <v>#N/A</v>
      </c>
      <c r="BO2585" s="62">
        <f t="shared" si="173"/>
        <v>0</v>
      </c>
      <c r="BP2585" t="s">
        <v>1311</v>
      </c>
    </row>
    <row r="2586" spans="1:68" ht="12.75" customHeight="1" x14ac:dyDescent="0.3">
      <c r="A2586" s="60">
        <v>46114</v>
      </c>
      <c r="B2586" t="s">
        <v>63</v>
      </c>
      <c r="F2586">
        <v>660</v>
      </c>
      <c r="G2586">
        <v>660</v>
      </c>
      <c r="H2586" s="22">
        <v>300</v>
      </c>
      <c r="I2586" s="22">
        <v>300</v>
      </c>
      <c r="J2586" s="22">
        <f t="shared" si="172"/>
        <v>-360</v>
      </c>
      <c r="K2586" t="s">
        <v>64</v>
      </c>
      <c r="L2586" s="22"/>
      <c r="M2586" s="22"/>
      <c r="S2586" t="s">
        <v>65</v>
      </c>
      <c r="W2586">
        <v>2601261</v>
      </c>
      <c r="X2586" t="s">
        <v>1313</v>
      </c>
      <c r="Y2586" t="s">
        <v>67</v>
      </c>
      <c r="Z2586" t="s">
        <v>190</v>
      </c>
      <c r="AA2586" t="s">
        <v>998</v>
      </c>
      <c r="AH2586" t="s">
        <v>1313</v>
      </c>
      <c r="AI2586" t="s">
        <v>1314</v>
      </c>
      <c r="AJ2586" t="s">
        <v>193</v>
      </c>
      <c r="AK2586">
        <v>860555190</v>
      </c>
      <c r="AO2586">
        <v>260001</v>
      </c>
      <c r="BC2586" s="22">
        <v>-360</v>
      </c>
      <c r="BG2586">
        <f t="shared" si="174"/>
        <v>0</v>
      </c>
      <c r="BH2586" s="22">
        <f t="shared" si="175"/>
        <v>-300</v>
      </c>
      <c r="BI2586" s="61" t="s">
        <v>72</v>
      </c>
      <c r="BJ2586" t="e">
        <f>+VLOOKUP(AH2586,Sheet4!A:A,1,FALSE())</f>
        <v>#N/A</v>
      </c>
      <c r="BO2586" s="62">
        <f t="shared" si="173"/>
        <v>0</v>
      </c>
      <c r="BP2586" t="s">
        <v>1315</v>
      </c>
    </row>
    <row r="2587" spans="1:68" ht="12.75" customHeight="1" x14ac:dyDescent="0.3">
      <c r="A2587" s="60">
        <v>46114</v>
      </c>
      <c r="B2587" t="s">
        <v>74</v>
      </c>
      <c r="F2587" s="63">
        <v>44</v>
      </c>
      <c r="G2587">
        <v>22</v>
      </c>
      <c r="H2587" s="22">
        <v>20</v>
      </c>
      <c r="I2587" s="22">
        <v>20</v>
      </c>
      <c r="J2587" s="22">
        <f t="shared" si="172"/>
        <v>-2</v>
      </c>
      <c r="L2587" s="22"/>
      <c r="M2587" s="22"/>
      <c r="S2587" t="s">
        <v>75</v>
      </c>
      <c r="W2587">
        <v>2601261</v>
      </c>
      <c r="X2587" t="s">
        <v>1313</v>
      </c>
      <c r="Y2587" t="s">
        <v>67</v>
      </c>
      <c r="Z2587" t="s">
        <v>190</v>
      </c>
      <c r="AA2587" t="s">
        <v>998</v>
      </c>
      <c r="AH2587" t="s">
        <v>1313</v>
      </c>
      <c r="AI2587" t="s">
        <v>1314</v>
      </c>
      <c r="AJ2587" t="s">
        <v>193</v>
      </c>
      <c r="AK2587">
        <v>860555190</v>
      </c>
      <c r="AO2587">
        <v>260001</v>
      </c>
      <c r="BC2587" s="22">
        <v>-24</v>
      </c>
      <c r="BG2587">
        <f t="shared" si="174"/>
        <v>0</v>
      </c>
      <c r="BH2587" s="22">
        <f t="shared" si="175"/>
        <v>-20</v>
      </c>
      <c r="BI2587" s="61" t="s">
        <v>72</v>
      </c>
      <c r="BJ2587" t="e">
        <f>+VLOOKUP(AH2587,Sheet4!A:A,1,FALSE())</f>
        <v>#N/A</v>
      </c>
      <c r="BO2587" s="62">
        <f t="shared" si="173"/>
        <v>0</v>
      </c>
      <c r="BP2587" t="s">
        <v>1315</v>
      </c>
    </row>
    <row r="2588" spans="1:68" ht="12.75" customHeight="1" x14ac:dyDescent="0.3">
      <c r="A2588" s="60">
        <v>46114</v>
      </c>
      <c r="B2588" t="s">
        <v>76</v>
      </c>
      <c r="F2588">
        <v>880</v>
      </c>
      <c r="G2588">
        <v>880</v>
      </c>
      <c r="H2588" s="22">
        <v>400</v>
      </c>
      <c r="I2588" s="22">
        <v>400</v>
      </c>
      <c r="J2588" s="22">
        <f t="shared" si="172"/>
        <v>-480</v>
      </c>
      <c r="L2588" s="22"/>
      <c r="M2588" s="22"/>
      <c r="S2588" t="s">
        <v>77</v>
      </c>
      <c r="W2588">
        <v>2601261</v>
      </c>
      <c r="X2588" t="s">
        <v>1313</v>
      </c>
      <c r="Y2588" t="s">
        <v>67</v>
      </c>
      <c r="Z2588" t="s">
        <v>190</v>
      </c>
      <c r="AA2588" t="s">
        <v>998</v>
      </c>
      <c r="AH2588" t="s">
        <v>1313</v>
      </c>
      <c r="AI2588" t="s">
        <v>1314</v>
      </c>
      <c r="AJ2588" t="s">
        <v>193</v>
      </c>
      <c r="AK2588">
        <v>860555190</v>
      </c>
      <c r="AO2588">
        <v>260001</v>
      </c>
      <c r="BC2588" s="22">
        <v>-480</v>
      </c>
      <c r="BG2588">
        <f t="shared" si="174"/>
        <v>0</v>
      </c>
      <c r="BH2588" s="22">
        <f t="shared" si="175"/>
        <v>-400</v>
      </c>
      <c r="BI2588" s="61" t="s">
        <v>72</v>
      </c>
      <c r="BJ2588" t="e">
        <f>+VLOOKUP(AH2588,Sheet4!A:A,1,FALSE())</f>
        <v>#N/A</v>
      </c>
      <c r="BO2588" s="62">
        <f t="shared" si="173"/>
        <v>0</v>
      </c>
      <c r="BP2588" t="s">
        <v>1315</v>
      </c>
    </row>
    <row r="2589" spans="1:68" ht="12.75" customHeight="1" x14ac:dyDescent="0.3">
      <c r="A2589" s="60">
        <v>46114</v>
      </c>
      <c r="B2589" t="s">
        <v>78</v>
      </c>
      <c r="F2589" s="63">
        <v>35</v>
      </c>
      <c r="G2589">
        <v>17.5</v>
      </c>
      <c r="H2589" s="22">
        <v>20</v>
      </c>
      <c r="I2589" s="22">
        <v>20</v>
      </c>
      <c r="J2589" s="22">
        <f t="shared" ref="J2589:J2620" si="176">I2589-G2589</f>
        <v>2.5</v>
      </c>
      <c r="L2589" s="22"/>
      <c r="M2589" s="22"/>
      <c r="S2589" t="s">
        <v>79</v>
      </c>
      <c r="W2589">
        <v>2601261</v>
      </c>
      <c r="X2589" t="s">
        <v>1313</v>
      </c>
      <c r="Y2589" t="s">
        <v>67</v>
      </c>
      <c r="Z2589" t="s">
        <v>190</v>
      </c>
      <c r="AA2589" t="s">
        <v>998</v>
      </c>
      <c r="AH2589" t="s">
        <v>1313</v>
      </c>
      <c r="AI2589" t="s">
        <v>1314</v>
      </c>
      <c r="AJ2589" t="s">
        <v>193</v>
      </c>
      <c r="AK2589">
        <v>860555190</v>
      </c>
      <c r="AO2589">
        <v>260001</v>
      </c>
      <c r="BC2589" s="22">
        <v>-15</v>
      </c>
      <c r="BG2589">
        <f t="shared" si="174"/>
        <v>0</v>
      </c>
      <c r="BH2589" s="22">
        <f t="shared" si="175"/>
        <v>-20</v>
      </c>
      <c r="BI2589" s="61" t="s">
        <v>72</v>
      </c>
      <c r="BJ2589" t="e">
        <f>+VLOOKUP(AH2589,Sheet4!A:A,1,FALSE())</f>
        <v>#N/A</v>
      </c>
      <c r="BO2589" s="62">
        <f t="shared" ref="BO2589:BO2619" si="177">+I2589+-H2589</f>
        <v>0</v>
      </c>
      <c r="BP2589" t="s">
        <v>1315</v>
      </c>
    </row>
    <row r="2590" spans="1:68" ht="12.75" customHeight="1" x14ac:dyDescent="0.3">
      <c r="A2590" s="60">
        <v>46114</v>
      </c>
      <c r="B2590" t="s">
        <v>80</v>
      </c>
      <c r="F2590">
        <v>437.5</v>
      </c>
      <c r="G2590">
        <v>437.5</v>
      </c>
      <c r="H2590" s="22">
        <v>250</v>
      </c>
      <c r="I2590" s="22">
        <v>250</v>
      </c>
      <c r="J2590" s="22">
        <f t="shared" si="176"/>
        <v>-187.5</v>
      </c>
      <c r="L2590" s="22">
        <f>I2590/12.5</f>
        <v>20</v>
      </c>
      <c r="M2590" s="22"/>
      <c r="S2590" t="s">
        <v>81</v>
      </c>
      <c r="W2590">
        <v>2601261</v>
      </c>
      <c r="X2590" t="s">
        <v>1313</v>
      </c>
      <c r="Y2590" t="s">
        <v>67</v>
      </c>
      <c r="Z2590" t="s">
        <v>190</v>
      </c>
      <c r="AA2590" t="s">
        <v>998</v>
      </c>
      <c r="AH2590" t="s">
        <v>1313</v>
      </c>
      <c r="AI2590" t="s">
        <v>1314</v>
      </c>
      <c r="AJ2590" t="s">
        <v>193</v>
      </c>
      <c r="AK2590">
        <v>860555190</v>
      </c>
      <c r="AO2590">
        <v>260001</v>
      </c>
      <c r="BC2590" s="22">
        <v>-187.5</v>
      </c>
      <c r="BG2590">
        <f t="shared" si="174"/>
        <v>0</v>
      </c>
      <c r="BH2590" s="22">
        <f t="shared" si="175"/>
        <v>-250</v>
      </c>
      <c r="BI2590" s="61" t="s">
        <v>72</v>
      </c>
      <c r="BJ2590" t="e">
        <f>+VLOOKUP(AH2590,Sheet4!A:A,1,FALSE())</f>
        <v>#N/A</v>
      </c>
      <c r="BO2590" s="62">
        <f t="shared" si="177"/>
        <v>0</v>
      </c>
      <c r="BP2590" t="s">
        <v>1315</v>
      </c>
    </row>
    <row r="2591" spans="1:68" ht="12.75" customHeight="1" x14ac:dyDescent="0.3">
      <c r="A2591" s="60">
        <v>46114</v>
      </c>
      <c r="B2591" t="s">
        <v>82</v>
      </c>
      <c r="F2591" s="63">
        <v>27</v>
      </c>
      <c r="G2591">
        <v>13.5</v>
      </c>
      <c r="H2591" s="22">
        <v>0</v>
      </c>
      <c r="I2591" s="22">
        <v>0</v>
      </c>
      <c r="J2591" s="22">
        <f t="shared" si="176"/>
        <v>-13.5</v>
      </c>
      <c r="L2591" s="22"/>
      <c r="M2591" s="22"/>
      <c r="S2591" t="s">
        <v>83</v>
      </c>
      <c r="W2591">
        <v>2601261</v>
      </c>
      <c r="X2591" t="s">
        <v>1313</v>
      </c>
      <c r="Y2591" t="s">
        <v>67</v>
      </c>
      <c r="Z2591" t="s">
        <v>190</v>
      </c>
      <c r="AA2591" t="s">
        <v>998</v>
      </c>
      <c r="AH2591" t="s">
        <v>1313</v>
      </c>
      <c r="AI2591" t="s">
        <v>1314</v>
      </c>
      <c r="AJ2591" t="s">
        <v>193</v>
      </c>
      <c r="AK2591">
        <v>860555190</v>
      </c>
      <c r="AO2591">
        <v>260001</v>
      </c>
      <c r="BC2591" s="22">
        <v>-27</v>
      </c>
      <c r="BG2591">
        <f t="shared" si="174"/>
        <v>0</v>
      </c>
      <c r="BH2591" s="22">
        <f t="shared" si="175"/>
        <v>0</v>
      </c>
      <c r="BI2591" s="61" t="s">
        <v>72</v>
      </c>
      <c r="BJ2591" t="e">
        <f>+VLOOKUP(AH2591,Sheet4!A:A,1,FALSE())</f>
        <v>#N/A</v>
      </c>
      <c r="BO2591" s="62">
        <f t="shared" si="177"/>
        <v>0</v>
      </c>
      <c r="BP2591" t="s">
        <v>1315</v>
      </c>
    </row>
    <row r="2592" spans="1:68" ht="12.75" customHeight="1" x14ac:dyDescent="0.3">
      <c r="A2592" s="60">
        <v>46114</v>
      </c>
      <c r="B2592" t="s">
        <v>84</v>
      </c>
      <c r="F2592">
        <v>450</v>
      </c>
      <c r="G2592">
        <v>450</v>
      </c>
      <c r="H2592" s="22">
        <v>0</v>
      </c>
      <c r="I2592" s="22">
        <v>0</v>
      </c>
      <c r="J2592" s="22">
        <f t="shared" si="176"/>
        <v>-450</v>
      </c>
      <c r="L2592" s="22"/>
      <c r="M2592" s="22">
        <f>I2592/50</f>
        <v>0</v>
      </c>
      <c r="S2592" t="s">
        <v>85</v>
      </c>
      <c r="W2592">
        <v>2601261</v>
      </c>
      <c r="X2592" t="s">
        <v>1313</v>
      </c>
      <c r="Y2592" t="s">
        <v>67</v>
      </c>
      <c r="Z2592" t="s">
        <v>190</v>
      </c>
      <c r="AA2592" t="s">
        <v>998</v>
      </c>
      <c r="AH2592" t="s">
        <v>1313</v>
      </c>
      <c r="AI2592" t="s">
        <v>1314</v>
      </c>
      <c r="AJ2592" t="s">
        <v>193</v>
      </c>
      <c r="AK2592">
        <v>860555190</v>
      </c>
      <c r="AO2592">
        <v>260001</v>
      </c>
      <c r="BC2592" s="22">
        <v>-450</v>
      </c>
      <c r="BG2592">
        <f t="shared" si="174"/>
        <v>0</v>
      </c>
      <c r="BH2592" s="22">
        <f t="shared" si="175"/>
        <v>0</v>
      </c>
      <c r="BI2592" s="61" t="s">
        <v>72</v>
      </c>
      <c r="BJ2592" t="e">
        <f>+VLOOKUP(AH2592,Sheet4!A:A,1,FALSE())</f>
        <v>#N/A</v>
      </c>
      <c r="BO2592" s="62">
        <f t="shared" si="177"/>
        <v>0</v>
      </c>
      <c r="BP2592" t="s">
        <v>1315</v>
      </c>
    </row>
    <row r="2593" spans="1:68" ht="12.75" customHeight="1" x14ac:dyDescent="0.3">
      <c r="A2593" s="60">
        <v>46114</v>
      </c>
      <c r="B2593" t="s">
        <v>63</v>
      </c>
      <c r="F2593">
        <v>1695</v>
      </c>
      <c r="G2593">
        <v>1695</v>
      </c>
      <c r="H2593" s="22">
        <v>1275</v>
      </c>
      <c r="I2593" s="22">
        <v>1275</v>
      </c>
      <c r="J2593" s="22">
        <f t="shared" si="176"/>
        <v>-420</v>
      </c>
      <c r="K2593" t="s">
        <v>64</v>
      </c>
      <c r="L2593" s="22"/>
      <c r="M2593" s="22"/>
      <c r="S2593" t="s">
        <v>65</v>
      </c>
      <c r="W2593">
        <v>2601262</v>
      </c>
      <c r="X2593" t="s">
        <v>1316</v>
      </c>
      <c r="Y2593" t="s">
        <v>144</v>
      </c>
      <c r="Z2593" t="s">
        <v>144</v>
      </c>
      <c r="AA2593" t="s">
        <v>1317</v>
      </c>
      <c r="AH2593" t="s">
        <v>1316</v>
      </c>
      <c r="AI2593" t="s">
        <v>1318</v>
      </c>
      <c r="AJ2593" t="s">
        <v>768</v>
      </c>
      <c r="AK2593" t="s">
        <v>769</v>
      </c>
      <c r="AO2593">
        <v>260001</v>
      </c>
      <c r="BC2593" s="22">
        <v>-420</v>
      </c>
      <c r="BG2593">
        <f t="shared" si="174"/>
        <v>0</v>
      </c>
      <c r="BH2593" s="22">
        <f t="shared" si="175"/>
        <v>-1275</v>
      </c>
      <c r="BI2593" s="61" t="s">
        <v>72</v>
      </c>
      <c r="BJ2593" t="e">
        <f>+VLOOKUP(AH2593,Sheet4!A:A,1,FALSE())</f>
        <v>#N/A</v>
      </c>
      <c r="BO2593" s="62">
        <f t="shared" si="177"/>
        <v>0</v>
      </c>
      <c r="BP2593" t="s">
        <v>1319</v>
      </c>
    </row>
    <row r="2594" spans="1:68" ht="12.75" customHeight="1" x14ac:dyDescent="0.3">
      <c r="A2594" s="60">
        <v>46114</v>
      </c>
      <c r="B2594" t="s">
        <v>74</v>
      </c>
      <c r="F2594" s="63">
        <v>113</v>
      </c>
      <c r="G2594">
        <v>56.5</v>
      </c>
      <c r="H2594" s="22">
        <v>85</v>
      </c>
      <c r="I2594" s="22">
        <v>85</v>
      </c>
      <c r="J2594" s="22">
        <f t="shared" si="176"/>
        <v>28.5</v>
      </c>
      <c r="L2594" s="22"/>
      <c r="M2594" s="22"/>
      <c r="S2594" t="s">
        <v>75</v>
      </c>
      <c r="W2594">
        <v>2601262</v>
      </c>
      <c r="X2594" t="s">
        <v>1316</v>
      </c>
      <c r="Y2594" t="s">
        <v>144</v>
      </c>
      <c r="Z2594" t="s">
        <v>144</v>
      </c>
      <c r="AA2594" t="s">
        <v>1317</v>
      </c>
      <c r="AH2594" t="s">
        <v>1316</v>
      </c>
      <c r="AI2594" t="s">
        <v>1318</v>
      </c>
      <c r="AJ2594" t="s">
        <v>768</v>
      </c>
      <c r="AK2594" t="s">
        <v>769</v>
      </c>
      <c r="AO2594">
        <v>260001</v>
      </c>
      <c r="BC2594" s="22">
        <v>-28</v>
      </c>
      <c r="BG2594">
        <f t="shared" si="174"/>
        <v>0</v>
      </c>
      <c r="BH2594" s="22">
        <f t="shared" si="175"/>
        <v>-85</v>
      </c>
      <c r="BI2594" s="61" t="s">
        <v>72</v>
      </c>
      <c r="BJ2594" t="e">
        <f>+VLOOKUP(AH2594,Sheet4!A:A,1,FALSE())</f>
        <v>#N/A</v>
      </c>
      <c r="BO2594" s="62">
        <f t="shared" si="177"/>
        <v>0</v>
      </c>
      <c r="BP2594" t="s">
        <v>1319</v>
      </c>
    </row>
    <row r="2595" spans="1:68" ht="12.75" customHeight="1" x14ac:dyDescent="0.3">
      <c r="A2595" s="60">
        <v>46114</v>
      </c>
      <c r="B2595" t="s">
        <v>76</v>
      </c>
      <c r="F2595">
        <v>2260</v>
      </c>
      <c r="G2595">
        <v>2260</v>
      </c>
      <c r="H2595" s="22">
        <v>1700</v>
      </c>
      <c r="I2595" s="22">
        <v>1700</v>
      </c>
      <c r="J2595" s="22">
        <f t="shared" si="176"/>
        <v>-560</v>
      </c>
      <c r="L2595" s="22"/>
      <c r="M2595" s="22"/>
      <c r="S2595" t="s">
        <v>77</v>
      </c>
      <c r="W2595">
        <v>2601262</v>
      </c>
      <c r="X2595" t="s">
        <v>1316</v>
      </c>
      <c r="Y2595" t="s">
        <v>144</v>
      </c>
      <c r="Z2595" t="s">
        <v>144</v>
      </c>
      <c r="AA2595" t="s">
        <v>1317</v>
      </c>
      <c r="AH2595" t="s">
        <v>1316</v>
      </c>
      <c r="AI2595" t="s">
        <v>1318</v>
      </c>
      <c r="AJ2595" t="s">
        <v>768</v>
      </c>
      <c r="AK2595" t="s">
        <v>769</v>
      </c>
      <c r="AO2595">
        <v>260001</v>
      </c>
      <c r="BC2595" s="22">
        <v>-560</v>
      </c>
      <c r="BG2595">
        <f t="shared" si="174"/>
        <v>0</v>
      </c>
      <c r="BH2595" s="22">
        <f t="shared" si="175"/>
        <v>-1700</v>
      </c>
      <c r="BI2595" s="61" t="s">
        <v>72</v>
      </c>
      <c r="BJ2595" t="e">
        <f>+VLOOKUP(AH2595,Sheet4!A:A,1,FALSE())</f>
        <v>#N/A</v>
      </c>
      <c r="BO2595" s="62">
        <f t="shared" si="177"/>
        <v>0</v>
      </c>
      <c r="BP2595" t="s">
        <v>1319</v>
      </c>
    </row>
    <row r="2596" spans="1:68" ht="12.75" customHeight="1" x14ac:dyDescent="0.3">
      <c r="A2596" s="60">
        <v>46114</v>
      </c>
      <c r="B2596" t="s">
        <v>78</v>
      </c>
      <c r="F2596" s="63">
        <v>113</v>
      </c>
      <c r="G2596">
        <v>56.5</v>
      </c>
      <c r="H2596" s="22">
        <v>85</v>
      </c>
      <c r="I2596" s="22">
        <v>85</v>
      </c>
      <c r="J2596" s="22">
        <f t="shared" si="176"/>
        <v>28.5</v>
      </c>
      <c r="L2596" s="22"/>
      <c r="M2596" s="22"/>
      <c r="S2596" t="s">
        <v>79</v>
      </c>
      <c r="W2596">
        <v>2601262</v>
      </c>
      <c r="X2596" t="s">
        <v>1316</v>
      </c>
      <c r="Y2596" t="s">
        <v>144</v>
      </c>
      <c r="Z2596" t="s">
        <v>144</v>
      </c>
      <c r="AA2596" t="s">
        <v>1317</v>
      </c>
      <c r="AH2596" t="s">
        <v>1316</v>
      </c>
      <c r="AI2596" t="s">
        <v>1318</v>
      </c>
      <c r="AJ2596" t="s">
        <v>768</v>
      </c>
      <c r="AK2596" t="s">
        <v>769</v>
      </c>
      <c r="AO2596">
        <v>260001</v>
      </c>
      <c r="BC2596" s="22">
        <v>-28</v>
      </c>
      <c r="BG2596">
        <f t="shared" si="174"/>
        <v>0</v>
      </c>
      <c r="BH2596" s="22">
        <f t="shared" si="175"/>
        <v>-85</v>
      </c>
      <c r="BI2596" s="61" t="s">
        <v>72</v>
      </c>
      <c r="BJ2596" t="e">
        <f>+VLOOKUP(AH2596,Sheet4!A:A,1,FALSE())</f>
        <v>#N/A</v>
      </c>
      <c r="BO2596" s="62">
        <f t="shared" si="177"/>
        <v>0</v>
      </c>
      <c r="BP2596" t="s">
        <v>1319</v>
      </c>
    </row>
    <row r="2597" spans="1:68" ht="12.75" customHeight="1" x14ac:dyDescent="0.3">
      <c r="A2597" s="60">
        <v>46114</v>
      </c>
      <c r="B2597" t="s">
        <v>80</v>
      </c>
      <c r="F2597">
        <v>1412.5</v>
      </c>
      <c r="G2597">
        <v>1412.5</v>
      </c>
      <c r="H2597" s="22">
        <v>1062.5</v>
      </c>
      <c r="I2597" s="22">
        <v>1062.5</v>
      </c>
      <c r="J2597" s="22">
        <f t="shared" si="176"/>
        <v>-350</v>
      </c>
      <c r="L2597" s="22"/>
      <c r="M2597" s="22"/>
      <c r="S2597" t="s">
        <v>81</v>
      </c>
      <c r="W2597">
        <v>2601262</v>
      </c>
      <c r="X2597" t="s">
        <v>1316</v>
      </c>
      <c r="Y2597" t="s">
        <v>144</v>
      </c>
      <c r="Z2597" t="s">
        <v>144</v>
      </c>
      <c r="AA2597" t="s">
        <v>1317</v>
      </c>
      <c r="AH2597" t="s">
        <v>1316</v>
      </c>
      <c r="AI2597" t="s">
        <v>1318</v>
      </c>
      <c r="AJ2597" t="s">
        <v>768</v>
      </c>
      <c r="AK2597" t="s">
        <v>769</v>
      </c>
      <c r="AO2597">
        <v>260001</v>
      </c>
      <c r="BC2597" s="22">
        <v>-350</v>
      </c>
      <c r="BG2597">
        <f t="shared" si="174"/>
        <v>0</v>
      </c>
      <c r="BH2597" s="22">
        <f t="shared" si="175"/>
        <v>-1062.5</v>
      </c>
      <c r="BI2597" s="61" t="s">
        <v>72</v>
      </c>
      <c r="BJ2597" t="e">
        <f>+VLOOKUP(AH2597,Sheet4!A:A,1,FALSE())</f>
        <v>#N/A</v>
      </c>
      <c r="BO2597" s="62">
        <f t="shared" si="177"/>
        <v>0</v>
      </c>
      <c r="BP2597" t="s">
        <v>1319</v>
      </c>
    </row>
    <row r="2598" spans="1:68" ht="12.75" customHeight="1" x14ac:dyDescent="0.3">
      <c r="A2598" s="60">
        <v>46114</v>
      </c>
      <c r="B2598" t="s">
        <v>63</v>
      </c>
      <c r="F2598">
        <v>9600</v>
      </c>
      <c r="G2598">
        <v>9600</v>
      </c>
      <c r="H2598" s="22">
        <v>0</v>
      </c>
      <c r="I2598" s="22">
        <v>0</v>
      </c>
      <c r="J2598" s="22">
        <f t="shared" si="176"/>
        <v>-9600</v>
      </c>
      <c r="K2598" t="s">
        <v>93</v>
      </c>
      <c r="L2598" s="22"/>
      <c r="M2598" s="22"/>
      <c r="S2598" t="s">
        <v>65</v>
      </c>
      <c r="W2598">
        <v>2601263</v>
      </c>
      <c r="X2598" t="s">
        <v>1320</v>
      </c>
      <c r="Y2598" t="s">
        <v>111</v>
      </c>
      <c r="Z2598" t="s">
        <v>112</v>
      </c>
      <c r="AA2598" t="s">
        <v>647</v>
      </c>
      <c r="AH2598" t="s">
        <v>1320</v>
      </c>
      <c r="AI2598" t="s">
        <v>1321</v>
      </c>
      <c r="AJ2598" t="s">
        <v>115</v>
      </c>
      <c r="AK2598">
        <v>844823720</v>
      </c>
      <c r="AO2598">
        <v>260001</v>
      </c>
      <c r="BC2598" s="22">
        <v>-9600</v>
      </c>
      <c r="BF2598" s="64">
        <v>9600</v>
      </c>
      <c r="BG2598">
        <f t="shared" si="174"/>
        <v>0</v>
      </c>
      <c r="BH2598" s="22">
        <f t="shared" si="175"/>
        <v>0</v>
      </c>
      <c r="BI2598" s="66" t="s">
        <v>72</v>
      </c>
      <c r="BJ2598" t="str">
        <f>+VLOOKUP(AH2598,Sheet4!A:A,1,FALSE())</f>
        <v>Isaquiel A. C. Meque</v>
      </c>
      <c r="BL2598" s="62">
        <f>+G2598-BG2598</f>
        <v>9600</v>
      </c>
      <c r="BO2598" s="62">
        <f t="shared" si="177"/>
        <v>0</v>
      </c>
      <c r="BP2598" t="s">
        <v>1322</v>
      </c>
    </row>
    <row r="2599" spans="1:68" ht="12.75" customHeight="1" x14ac:dyDescent="0.3">
      <c r="A2599" s="60">
        <v>46114</v>
      </c>
      <c r="B2599" t="s">
        <v>74</v>
      </c>
      <c r="F2599" s="63">
        <v>640</v>
      </c>
      <c r="G2599">
        <v>320</v>
      </c>
      <c r="H2599" s="22">
        <v>0</v>
      </c>
      <c r="I2599" s="22">
        <v>0</v>
      </c>
      <c r="J2599" s="22">
        <f t="shared" si="176"/>
        <v>-320</v>
      </c>
      <c r="L2599" s="22"/>
      <c r="M2599" s="22"/>
      <c r="S2599" t="s">
        <v>75</v>
      </c>
      <c r="W2599">
        <v>2601263</v>
      </c>
      <c r="X2599" t="s">
        <v>1320</v>
      </c>
      <c r="Y2599" t="s">
        <v>111</v>
      </c>
      <c r="Z2599" t="s">
        <v>112</v>
      </c>
      <c r="AA2599" t="s">
        <v>647</v>
      </c>
      <c r="AH2599" t="s">
        <v>1320</v>
      </c>
      <c r="AI2599" t="s">
        <v>1321</v>
      </c>
      <c r="AJ2599" t="s">
        <v>115</v>
      </c>
      <c r="AK2599">
        <v>844823720</v>
      </c>
      <c r="AO2599">
        <v>260001</v>
      </c>
      <c r="BC2599" s="22">
        <v>-640</v>
      </c>
      <c r="BG2599">
        <f t="shared" si="174"/>
        <v>0</v>
      </c>
      <c r="BH2599" s="22">
        <f t="shared" si="175"/>
        <v>0</v>
      </c>
      <c r="BI2599" s="61" t="s">
        <v>72</v>
      </c>
      <c r="BJ2599" t="str">
        <f>+VLOOKUP(AH2599,Sheet4!A:A,1,FALSE())</f>
        <v>Isaquiel A. C. Meque</v>
      </c>
      <c r="BL2599" s="62">
        <f>+G2599-BG2599</f>
        <v>320</v>
      </c>
      <c r="BO2599" s="62">
        <f t="shared" si="177"/>
        <v>0</v>
      </c>
      <c r="BP2599" t="s">
        <v>1322</v>
      </c>
    </row>
    <row r="2600" spans="1:68" ht="12.75" customHeight="1" x14ac:dyDescent="0.3">
      <c r="A2600" s="60">
        <v>46114</v>
      </c>
      <c r="B2600" t="s">
        <v>76</v>
      </c>
      <c r="F2600">
        <v>12800</v>
      </c>
      <c r="G2600">
        <v>12800</v>
      </c>
      <c r="H2600" s="22">
        <v>0</v>
      </c>
      <c r="I2600" s="22">
        <v>0</v>
      </c>
      <c r="J2600" s="22">
        <f t="shared" si="176"/>
        <v>-12800</v>
      </c>
      <c r="L2600" s="22"/>
      <c r="M2600" s="22"/>
      <c r="S2600" t="s">
        <v>77</v>
      </c>
      <c r="W2600">
        <v>2601263</v>
      </c>
      <c r="X2600" t="s">
        <v>1320</v>
      </c>
      <c r="Y2600" t="s">
        <v>111</v>
      </c>
      <c r="Z2600" t="s">
        <v>112</v>
      </c>
      <c r="AA2600" t="s">
        <v>647</v>
      </c>
      <c r="AH2600" t="s">
        <v>1320</v>
      </c>
      <c r="AI2600" t="s">
        <v>1321</v>
      </c>
      <c r="AJ2600" t="s">
        <v>115</v>
      </c>
      <c r="AK2600">
        <v>844823720</v>
      </c>
      <c r="AO2600">
        <v>260001</v>
      </c>
      <c r="BC2600" s="22">
        <v>-12800</v>
      </c>
      <c r="BG2600">
        <f t="shared" si="174"/>
        <v>0</v>
      </c>
      <c r="BH2600" s="22">
        <f t="shared" si="175"/>
        <v>0</v>
      </c>
      <c r="BI2600" s="61" t="s">
        <v>72</v>
      </c>
      <c r="BJ2600" t="str">
        <f>+VLOOKUP(AH2600,Sheet4!A:A,1,FALSE())</f>
        <v>Isaquiel A. C. Meque</v>
      </c>
      <c r="BL2600" s="62">
        <f>+G2600-BG2600</f>
        <v>12800</v>
      </c>
      <c r="BO2600" s="62">
        <f t="shared" si="177"/>
        <v>0</v>
      </c>
      <c r="BP2600" t="s">
        <v>1322</v>
      </c>
    </row>
    <row r="2601" spans="1:68" ht="12.75" customHeight="1" x14ac:dyDescent="0.3">
      <c r="A2601" s="60">
        <v>46114</v>
      </c>
      <c r="B2601" t="s">
        <v>78</v>
      </c>
      <c r="F2601" s="63">
        <v>640</v>
      </c>
      <c r="G2601">
        <v>320</v>
      </c>
      <c r="H2601" s="22">
        <v>0</v>
      </c>
      <c r="I2601" s="22">
        <v>0</v>
      </c>
      <c r="J2601" s="22">
        <f t="shared" si="176"/>
        <v>-320</v>
      </c>
      <c r="L2601" s="22"/>
      <c r="M2601" s="22"/>
      <c r="S2601" t="s">
        <v>79</v>
      </c>
      <c r="W2601">
        <v>2601263</v>
      </c>
      <c r="X2601" t="s">
        <v>1320</v>
      </c>
      <c r="Y2601" t="s">
        <v>111</v>
      </c>
      <c r="Z2601" t="s">
        <v>112</v>
      </c>
      <c r="AA2601" t="s">
        <v>647</v>
      </c>
      <c r="AH2601" t="s">
        <v>1320</v>
      </c>
      <c r="AI2601" t="s">
        <v>1321</v>
      </c>
      <c r="AJ2601" t="s">
        <v>115</v>
      </c>
      <c r="AK2601">
        <v>844823720</v>
      </c>
      <c r="AO2601">
        <v>260001</v>
      </c>
      <c r="BC2601" s="22">
        <v>-640</v>
      </c>
      <c r="BG2601">
        <f t="shared" si="174"/>
        <v>0</v>
      </c>
      <c r="BH2601" s="22">
        <f t="shared" si="175"/>
        <v>0</v>
      </c>
      <c r="BI2601" s="61" t="s">
        <v>72</v>
      </c>
      <c r="BJ2601" t="str">
        <f>+VLOOKUP(AH2601,Sheet4!A:A,1,FALSE())</f>
        <v>Isaquiel A. C. Meque</v>
      </c>
      <c r="BL2601" s="62">
        <f>+G2601-BG2601</f>
        <v>320</v>
      </c>
      <c r="BO2601" s="62">
        <f t="shared" si="177"/>
        <v>0</v>
      </c>
      <c r="BP2601" t="s">
        <v>1322</v>
      </c>
    </row>
    <row r="2602" spans="1:68" ht="12.75" customHeight="1" x14ac:dyDescent="0.3">
      <c r="A2602" s="60">
        <v>46114</v>
      </c>
      <c r="B2602" t="s">
        <v>80</v>
      </c>
      <c r="F2602">
        <v>8000</v>
      </c>
      <c r="G2602">
        <v>8000</v>
      </c>
      <c r="H2602" s="22">
        <v>0</v>
      </c>
      <c r="I2602" s="22">
        <v>0</v>
      </c>
      <c r="J2602" s="22">
        <f t="shared" si="176"/>
        <v>-8000</v>
      </c>
      <c r="L2602" s="22"/>
      <c r="M2602" s="22"/>
      <c r="S2602" t="s">
        <v>81</v>
      </c>
      <c r="W2602">
        <v>2601263</v>
      </c>
      <c r="X2602" s="69" t="s">
        <v>1320</v>
      </c>
      <c r="Y2602" t="s">
        <v>111</v>
      </c>
      <c r="Z2602" t="s">
        <v>112</v>
      </c>
      <c r="AA2602" t="s">
        <v>647</v>
      </c>
      <c r="AH2602" t="s">
        <v>1320</v>
      </c>
      <c r="AI2602" t="s">
        <v>1321</v>
      </c>
      <c r="AJ2602" t="s">
        <v>115</v>
      </c>
      <c r="AK2602">
        <v>844823720</v>
      </c>
      <c r="AO2602">
        <v>260001</v>
      </c>
      <c r="BC2602" s="22">
        <v>-8000</v>
      </c>
      <c r="BE2602" s="64">
        <v>8000</v>
      </c>
      <c r="BG2602">
        <f t="shared" si="174"/>
        <v>8000</v>
      </c>
      <c r="BH2602" s="22">
        <f t="shared" si="175"/>
        <v>8000</v>
      </c>
      <c r="BI2602" s="65" t="s">
        <v>100</v>
      </c>
      <c r="BJ2602" t="str">
        <f>+VLOOKUP(AH2602,Sheet4!A:A,1,FALSE())</f>
        <v>Isaquiel A. C. Meque</v>
      </c>
      <c r="BL2602" s="62">
        <f>+G2602-BG2602</f>
        <v>0</v>
      </c>
      <c r="BO2602" s="62">
        <f t="shared" si="177"/>
        <v>0</v>
      </c>
      <c r="BP2602" t="s">
        <v>1322</v>
      </c>
    </row>
    <row r="2603" spans="1:68" ht="12.75" customHeight="1" x14ac:dyDescent="0.3">
      <c r="A2603" s="60">
        <v>46114</v>
      </c>
      <c r="B2603" t="s">
        <v>63</v>
      </c>
      <c r="F2603">
        <v>195</v>
      </c>
      <c r="G2603">
        <v>195</v>
      </c>
      <c r="H2603" s="22">
        <v>150</v>
      </c>
      <c r="I2603" s="22">
        <v>150</v>
      </c>
      <c r="J2603" s="22">
        <f t="shared" si="176"/>
        <v>-45</v>
      </c>
      <c r="K2603" t="s">
        <v>64</v>
      </c>
      <c r="L2603" s="22"/>
      <c r="M2603" s="22"/>
      <c r="S2603" t="s">
        <v>65</v>
      </c>
      <c r="W2603">
        <v>2601264</v>
      </c>
      <c r="X2603" t="s">
        <v>1323</v>
      </c>
      <c r="Y2603" t="s">
        <v>67</v>
      </c>
      <c r="Z2603" t="s">
        <v>532</v>
      </c>
      <c r="AA2603" t="s">
        <v>1324</v>
      </c>
      <c r="AH2603" t="s">
        <v>1323</v>
      </c>
      <c r="AI2603" t="s">
        <v>1325</v>
      </c>
      <c r="AJ2603" t="s">
        <v>535</v>
      </c>
      <c r="AK2603" t="s">
        <v>536</v>
      </c>
      <c r="AO2603">
        <v>260001</v>
      </c>
      <c r="BC2603" s="22">
        <v>-45</v>
      </c>
      <c r="BG2603">
        <f t="shared" si="174"/>
        <v>0</v>
      </c>
      <c r="BH2603" s="22">
        <f t="shared" si="175"/>
        <v>-150</v>
      </c>
      <c r="BI2603" s="61" t="s">
        <v>72</v>
      </c>
      <c r="BJ2603" t="e">
        <f>+VLOOKUP(AH2603,Sheet4!A:A,1,FALSE())</f>
        <v>#N/A</v>
      </c>
      <c r="BO2603" s="62">
        <f t="shared" si="177"/>
        <v>0</v>
      </c>
      <c r="BP2603" t="s">
        <v>1326</v>
      </c>
    </row>
    <row r="2604" spans="1:68" ht="12.75" customHeight="1" x14ac:dyDescent="0.3">
      <c r="A2604" s="60">
        <v>46114</v>
      </c>
      <c r="B2604" t="s">
        <v>74</v>
      </c>
      <c r="F2604" s="63">
        <v>13</v>
      </c>
      <c r="G2604">
        <v>6.5</v>
      </c>
      <c r="H2604" s="22">
        <v>10</v>
      </c>
      <c r="I2604" s="22">
        <v>10</v>
      </c>
      <c r="J2604" s="22">
        <f t="shared" si="176"/>
        <v>3.5</v>
      </c>
      <c r="L2604" s="22"/>
      <c r="M2604" s="22"/>
      <c r="S2604" t="s">
        <v>75</v>
      </c>
      <c r="W2604">
        <v>2601264</v>
      </c>
      <c r="X2604" t="s">
        <v>1323</v>
      </c>
      <c r="Y2604" t="s">
        <v>67</v>
      </c>
      <c r="Z2604" t="s">
        <v>532</v>
      </c>
      <c r="AA2604" t="s">
        <v>1324</v>
      </c>
      <c r="AH2604" t="s">
        <v>1323</v>
      </c>
      <c r="AI2604" t="s">
        <v>1325</v>
      </c>
      <c r="AJ2604" t="s">
        <v>535</v>
      </c>
      <c r="AK2604" t="s">
        <v>536</v>
      </c>
      <c r="AO2604">
        <v>260001</v>
      </c>
      <c r="BC2604" s="22">
        <v>-3</v>
      </c>
      <c r="BG2604">
        <f t="shared" si="174"/>
        <v>0</v>
      </c>
      <c r="BH2604" s="22">
        <f t="shared" si="175"/>
        <v>-10</v>
      </c>
      <c r="BI2604" s="61" t="s">
        <v>72</v>
      </c>
      <c r="BJ2604" t="e">
        <f>+VLOOKUP(AH2604,Sheet4!A:A,1,FALSE())</f>
        <v>#N/A</v>
      </c>
      <c r="BO2604" s="62">
        <f t="shared" si="177"/>
        <v>0</v>
      </c>
      <c r="BP2604" t="s">
        <v>1326</v>
      </c>
    </row>
    <row r="2605" spans="1:68" ht="12.75" customHeight="1" x14ac:dyDescent="0.3">
      <c r="A2605" s="60">
        <v>46114</v>
      </c>
      <c r="B2605" t="s">
        <v>76</v>
      </c>
      <c r="F2605">
        <v>260</v>
      </c>
      <c r="G2605">
        <v>260</v>
      </c>
      <c r="H2605" s="22">
        <v>200</v>
      </c>
      <c r="I2605" s="22">
        <v>200</v>
      </c>
      <c r="J2605" s="22">
        <f t="shared" si="176"/>
        <v>-60</v>
      </c>
      <c r="L2605" s="22"/>
      <c r="M2605" s="22"/>
      <c r="S2605" t="s">
        <v>77</v>
      </c>
      <c r="W2605">
        <v>2601264</v>
      </c>
      <c r="X2605" t="s">
        <v>1323</v>
      </c>
      <c r="Y2605" t="s">
        <v>67</v>
      </c>
      <c r="Z2605" t="s">
        <v>532</v>
      </c>
      <c r="AA2605" t="s">
        <v>1324</v>
      </c>
      <c r="AH2605" t="s">
        <v>1323</v>
      </c>
      <c r="AI2605" t="s">
        <v>1325</v>
      </c>
      <c r="AJ2605" t="s">
        <v>535</v>
      </c>
      <c r="AK2605" t="s">
        <v>536</v>
      </c>
      <c r="AO2605">
        <v>260001</v>
      </c>
      <c r="BC2605" s="22">
        <v>-60</v>
      </c>
      <c r="BG2605">
        <f t="shared" si="174"/>
        <v>0</v>
      </c>
      <c r="BH2605" s="22">
        <f t="shared" si="175"/>
        <v>-200</v>
      </c>
      <c r="BI2605" s="61" t="s">
        <v>72</v>
      </c>
      <c r="BJ2605" t="e">
        <f>+VLOOKUP(AH2605,Sheet4!A:A,1,FALSE())</f>
        <v>#N/A</v>
      </c>
      <c r="BO2605" s="62">
        <f t="shared" si="177"/>
        <v>0</v>
      </c>
      <c r="BP2605" t="s">
        <v>1326</v>
      </c>
    </row>
    <row r="2606" spans="1:68" ht="12.75" customHeight="1" x14ac:dyDescent="0.3">
      <c r="A2606" s="60">
        <v>46114</v>
      </c>
      <c r="B2606" t="s">
        <v>82</v>
      </c>
      <c r="F2606" s="63">
        <v>39</v>
      </c>
      <c r="G2606">
        <v>19.5</v>
      </c>
      <c r="H2606" s="22">
        <v>0</v>
      </c>
      <c r="I2606" s="22">
        <v>0</v>
      </c>
      <c r="J2606" s="22">
        <f t="shared" si="176"/>
        <v>-19.5</v>
      </c>
      <c r="L2606" s="22"/>
      <c r="M2606" s="22"/>
      <c r="S2606" t="s">
        <v>83</v>
      </c>
      <c r="W2606">
        <v>2601264</v>
      </c>
      <c r="X2606" t="s">
        <v>1323</v>
      </c>
      <c r="Y2606" t="s">
        <v>67</v>
      </c>
      <c r="Z2606" t="s">
        <v>532</v>
      </c>
      <c r="AA2606" t="s">
        <v>1324</v>
      </c>
      <c r="AH2606" t="s">
        <v>1323</v>
      </c>
      <c r="AI2606" t="s">
        <v>1325</v>
      </c>
      <c r="AJ2606" t="s">
        <v>535</v>
      </c>
      <c r="AK2606" t="s">
        <v>536</v>
      </c>
      <c r="AO2606">
        <v>260001</v>
      </c>
      <c r="BC2606" s="22">
        <v>-39</v>
      </c>
      <c r="BG2606">
        <f t="shared" si="174"/>
        <v>0</v>
      </c>
      <c r="BH2606" s="22">
        <f t="shared" si="175"/>
        <v>0</v>
      </c>
      <c r="BI2606" s="61" t="s">
        <v>72</v>
      </c>
      <c r="BJ2606" t="e">
        <f>+VLOOKUP(AH2606,Sheet4!A:A,1,FALSE())</f>
        <v>#N/A</v>
      </c>
      <c r="BO2606" s="62">
        <f t="shared" si="177"/>
        <v>0</v>
      </c>
      <c r="BP2606" t="s">
        <v>1326</v>
      </c>
    </row>
    <row r="2607" spans="1:68" ht="12.75" customHeight="1" x14ac:dyDescent="0.3">
      <c r="A2607" s="60">
        <v>46114</v>
      </c>
      <c r="B2607" t="s">
        <v>84</v>
      </c>
      <c r="F2607">
        <v>650</v>
      </c>
      <c r="G2607">
        <v>650</v>
      </c>
      <c r="H2607" s="22">
        <v>0</v>
      </c>
      <c r="I2607" s="22">
        <v>0</v>
      </c>
      <c r="J2607" s="22">
        <f t="shared" si="176"/>
        <v>-650</v>
      </c>
      <c r="L2607" s="22"/>
      <c r="M2607" s="22">
        <f>I2607/50</f>
        <v>0</v>
      </c>
      <c r="S2607" t="s">
        <v>85</v>
      </c>
      <c r="W2607">
        <v>2601264</v>
      </c>
      <c r="X2607" t="s">
        <v>1323</v>
      </c>
      <c r="Y2607" t="s">
        <v>67</v>
      </c>
      <c r="Z2607" t="s">
        <v>532</v>
      </c>
      <c r="AA2607" t="s">
        <v>1324</v>
      </c>
      <c r="AH2607" t="s">
        <v>1323</v>
      </c>
      <c r="AI2607" t="s">
        <v>1325</v>
      </c>
      <c r="AJ2607" t="s">
        <v>535</v>
      </c>
      <c r="AK2607" t="s">
        <v>536</v>
      </c>
      <c r="AO2607">
        <v>260001</v>
      </c>
      <c r="BC2607" s="22">
        <v>-650</v>
      </c>
      <c r="BG2607">
        <f t="shared" si="174"/>
        <v>0</v>
      </c>
      <c r="BH2607" s="22">
        <f t="shared" si="175"/>
        <v>0</v>
      </c>
      <c r="BI2607" s="61" t="s">
        <v>72</v>
      </c>
      <c r="BJ2607" t="e">
        <f>+VLOOKUP(AH2607,Sheet4!A:A,1,FALSE())</f>
        <v>#N/A</v>
      </c>
      <c r="BO2607" s="62">
        <f t="shared" si="177"/>
        <v>0</v>
      </c>
      <c r="BP2607" t="s">
        <v>1326</v>
      </c>
    </row>
    <row r="2608" spans="1:68" ht="12.75" customHeight="1" x14ac:dyDescent="0.3">
      <c r="A2608" s="60">
        <v>46114</v>
      </c>
      <c r="B2608" t="s">
        <v>63</v>
      </c>
      <c r="F2608">
        <v>20730</v>
      </c>
      <c r="G2608">
        <v>20730</v>
      </c>
      <c r="H2608" s="22">
        <v>8055</v>
      </c>
      <c r="I2608" s="22">
        <v>8055</v>
      </c>
      <c r="J2608" s="22">
        <f t="shared" si="176"/>
        <v>-12675</v>
      </c>
      <c r="K2608" t="s">
        <v>64</v>
      </c>
      <c r="L2608" s="22"/>
      <c r="M2608" s="22"/>
      <c r="S2608" t="s">
        <v>65</v>
      </c>
      <c r="W2608">
        <v>2601265</v>
      </c>
      <c r="X2608" t="s">
        <v>1327</v>
      </c>
      <c r="Y2608" t="s">
        <v>111</v>
      </c>
      <c r="Z2608" t="s">
        <v>126</v>
      </c>
      <c r="AA2608" t="s">
        <v>1328</v>
      </c>
      <c r="AH2608" t="s">
        <v>1327</v>
      </c>
      <c r="AI2608" t="s">
        <v>1329</v>
      </c>
      <c r="AJ2608" t="s">
        <v>129</v>
      </c>
      <c r="AK2608">
        <v>879095867</v>
      </c>
      <c r="AO2608">
        <v>260001</v>
      </c>
      <c r="BC2608" s="22">
        <v>-12675</v>
      </c>
      <c r="BG2608">
        <f t="shared" si="174"/>
        <v>0</v>
      </c>
      <c r="BH2608" s="22">
        <f t="shared" si="175"/>
        <v>-8055</v>
      </c>
      <c r="BI2608" s="61" t="s">
        <v>72</v>
      </c>
      <c r="BJ2608" t="str">
        <f>+VLOOKUP(AH2608,Sheet4!A:A,1,FALSE())</f>
        <v>Issa Pedro Aguiar</v>
      </c>
      <c r="BL2608" s="62">
        <f t="shared" ref="BL2608:BL2614" si="178">+G2608-BG2608</f>
        <v>20730</v>
      </c>
      <c r="BO2608" s="62">
        <f t="shared" si="177"/>
        <v>0</v>
      </c>
      <c r="BP2608" t="s">
        <v>1330</v>
      </c>
    </row>
    <row r="2609" spans="1:68" ht="12.75" customHeight="1" x14ac:dyDescent="0.3">
      <c r="A2609" s="60">
        <v>46114</v>
      </c>
      <c r="B2609" t="s">
        <v>74</v>
      </c>
      <c r="F2609" s="63">
        <v>1382</v>
      </c>
      <c r="G2609">
        <v>691</v>
      </c>
      <c r="H2609" s="22">
        <v>537</v>
      </c>
      <c r="I2609" s="22">
        <v>537</v>
      </c>
      <c r="J2609" s="22">
        <f t="shared" si="176"/>
        <v>-154</v>
      </c>
      <c r="L2609" s="22"/>
      <c r="M2609" s="22"/>
      <c r="S2609" t="s">
        <v>75</v>
      </c>
      <c r="W2609">
        <v>2601265</v>
      </c>
      <c r="X2609" t="s">
        <v>1327</v>
      </c>
      <c r="Y2609" t="s">
        <v>111</v>
      </c>
      <c r="Z2609" t="s">
        <v>126</v>
      </c>
      <c r="AA2609" t="s">
        <v>1328</v>
      </c>
      <c r="AH2609" t="s">
        <v>1327</v>
      </c>
      <c r="AI2609" t="s">
        <v>1329</v>
      </c>
      <c r="AJ2609" t="s">
        <v>129</v>
      </c>
      <c r="AK2609">
        <v>879095867</v>
      </c>
      <c r="AO2609">
        <v>260001</v>
      </c>
      <c r="BC2609" s="22">
        <v>-845</v>
      </c>
      <c r="BG2609">
        <f t="shared" si="174"/>
        <v>0</v>
      </c>
      <c r="BH2609" s="22">
        <f t="shared" si="175"/>
        <v>-537</v>
      </c>
      <c r="BI2609" s="61" t="s">
        <v>72</v>
      </c>
      <c r="BJ2609" t="str">
        <f>+VLOOKUP(AH2609,Sheet4!A:A,1,FALSE())</f>
        <v>Issa Pedro Aguiar</v>
      </c>
      <c r="BL2609" s="62">
        <f t="shared" si="178"/>
        <v>691</v>
      </c>
      <c r="BO2609" s="62">
        <f t="shared" si="177"/>
        <v>0</v>
      </c>
      <c r="BP2609" t="s">
        <v>1330</v>
      </c>
    </row>
    <row r="2610" spans="1:68" ht="12.75" customHeight="1" x14ac:dyDescent="0.3">
      <c r="A2610" s="60">
        <v>46114</v>
      </c>
      <c r="B2610" t="s">
        <v>76</v>
      </c>
      <c r="F2610">
        <v>27640</v>
      </c>
      <c r="G2610">
        <v>27640</v>
      </c>
      <c r="H2610" s="22">
        <v>10740</v>
      </c>
      <c r="I2610" s="22">
        <v>10740</v>
      </c>
      <c r="J2610" s="22">
        <f t="shared" si="176"/>
        <v>-16900</v>
      </c>
      <c r="L2610" s="22"/>
      <c r="M2610" s="22"/>
      <c r="S2610" t="s">
        <v>77</v>
      </c>
      <c r="W2610">
        <v>2601265</v>
      </c>
      <c r="X2610" t="s">
        <v>1327</v>
      </c>
      <c r="Y2610" t="s">
        <v>111</v>
      </c>
      <c r="Z2610" t="s">
        <v>126</v>
      </c>
      <c r="AA2610" t="s">
        <v>1328</v>
      </c>
      <c r="AH2610" t="s">
        <v>1327</v>
      </c>
      <c r="AI2610" t="s">
        <v>1329</v>
      </c>
      <c r="AJ2610" t="s">
        <v>129</v>
      </c>
      <c r="AK2610">
        <v>879095867</v>
      </c>
      <c r="AO2610">
        <v>260001</v>
      </c>
      <c r="BC2610" s="22">
        <v>-16900</v>
      </c>
      <c r="BG2610">
        <f t="shared" si="174"/>
        <v>0</v>
      </c>
      <c r="BH2610" s="22">
        <f t="shared" si="175"/>
        <v>-10740</v>
      </c>
      <c r="BI2610" s="61" t="s">
        <v>72</v>
      </c>
      <c r="BJ2610" t="str">
        <f>+VLOOKUP(AH2610,Sheet4!A:A,1,FALSE())</f>
        <v>Issa Pedro Aguiar</v>
      </c>
      <c r="BL2610" s="62">
        <f t="shared" si="178"/>
        <v>27640</v>
      </c>
      <c r="BO2610" s="62">
        <f t="shared" si="177"/>
        <v>0</v>
      </c>
      <c r="BP2610" t="s">
        <v>1330</v>
      </c>
    </row>
    <row r="2611" spans="1:68" ht="12.75" customHeight="1" x14ac:dyDescent="0.3">
      <c r="A2611" s="60">
        <v>46114</v>
      </c>
      <c r="B2611" t="s">
        <v>78</v>
      </c>
      <c r="F2611" s="63">
        <v>929</v>
      </c>
      <c r="G2611">
        <v>464.5</v>
      </c>
      <c r="H2611" s="22">
        <v>0</v>
      </c>
      <c r="I2611" s="22">
        <v>0</v>
      </c>
      <c r="J2611" s="22">
        <f t="shared" si="176"/>
        <v>-464.5</v>
      </c>
      <c r="L2611" s="22"/>
      <c r="M2611" s="22"/>
      <c r="S2611" t="s">
        <v>79</v>
      </c>
      <c r="W2611">
        <v>2601265</v>
      </c>
      <c r="X2611" t="s">
        <v>1327</v>
      </c>
      <c r="Y2611" t="s">
        <v>111</v>
      </c>
      <c r="Z2611" t="s">
        <v>126</v>
      </c>
      <c r="AA2611" t="s">
        <v>1328</v>
      </c>
      <c r="AH2611" t="s">
        <v>1327</v>
      </c>
      <c r="AI2611" t="s">
        <v>1329</v>
      </c>
      <c r="AJ2611" t="s">
        <v>129</v>
      </c>
      <c r="AK2611">
        <v>879095867</v>
      </c>
      <c r="AO2611">
        <v>260001</v>
      </c>
      <c r="BC2611" s="22">
        <v>-929</v>
      </c>
      <c r="BG2611">
        <f t="shared" si="174"/>
        <v>0</v>
      </c>
      <c r="BH2611" s="22">
        <f t="shared" si="175"/>
        <v>0</v>
      </c>
      <c r="BI2611" s="61" t="s">
        <v>72</v>
      </c>
      <c r="BJ2611" t="str">
        <f>+VLOOKUP(AH2611,Sheet4!A:A,1,FALSE())</f>
        <v>Issa Pedro Aguiar</v>
      </c>
      <c r="BL2611" s="62">
        <f t="shared" si="178"/>
        <v>464.5</v>
      </c>
      <c r="BO2611" s="62">
        <f t="shared" si="177"/>
        <v>0</v>
      </c>
      <c r="BP2611" t="s">
        <v>1330</v>
      </c>
    </row>
    <row r="2612" spans="1:68" ht="12.75" customHeight="1" x14ac:dyDescent="0.3">
      <c r="A2612" s="60">
        <v>46114</v>
      </c>
      <c r="B2612" t="s">
        <v>80</v>
      </c>
      <c r="F2612">
        <v>11612.5</v>
      </c>
      <c r="G2612">
        <v>11612.5</v>
      </c>
      <c r="H2612" s="22">
        <v>0</v>
      </c>
      <c r="I2612" s="22">
        <v>0</v>
      </c>
      <c r="J2612" s="22">
        <f t="shared" si="176"/>
        <v>-11612.5</v>
      </c>
      <c r="L2612" s="22"/>
      <c r="M2612" s="22"/>
      <c r="S2612" t="s">
        <v>81</v>
      </c>
      <c r="W2612">
        <v>2601265</v>
      </c>
      <c r="X2612" s="69" t="s">
        <v>1327</v>
      </c>
      <c r="Y2612" t="s">
        <v>111</v>
      </c>
      <c r="Z2612" t="s">
        <v>126</v>
      </c>
      <c r="AA2612" t="s">
        <v>1328</v>
      </c>
      <c r="AH2612" t="s">
        <v>1327</v>
      </c>
      <c r="AI2612" t="s">
        <v>1329</v>
      </c>
      <c r="AJ2612" t="s">
        <v>129</v>
      </c>
      <c r="AK2612">
        <v>879095867</v>
      </c>
      <c r="AO2612">
        <v>260001</v>
      </c>
      <c r="BC2612" s="22">
        <v>-11612.5</v>
      </c>
      <c r="BE2612" s="64">
        <v>11612</v>
      </c>
      <c r="BG2612">
        <f t="shared" si="174"/>
        <v>11612</v>
      </c>
      <c r="BH2612" s="22">
        <f t="shared" si="175"/>
        <v>11612</v>
      </c>
      <c r="BI2612" s="65" t="s">
        <v>100</v>
      </c>
      <c r="BJ2612" t="str">
        <f>+VLOOKUP(AH2612,Sheet4!A:A,1,FALSE())</f>
        <v>Issa Pedro Aguiar</v>
      </c>
      <c r="BL2612" s="62">
        <f t="shared" si="178"/>
        <v>0.5</v>
      </c>
      <c r="BO2612" s="62">
        <f t="shared" si="177"/>
        <v>0</v>
      </c>
      <c r="BP2612" t="s">
        <v>1330</v>
      </c>
    </row>
    <row r="2613" spans="1:68" ht="12.75" customHeight="1" x14ac:dyDescent="0.3">
      <c r="A2613" s="60">
        <v>46114</v>
      </c>
      <c r="B2613" t="s">
        <v>82</v>
      </c>
      <c r="F2613" s="63">
        <v>1359</v>
      </c>
      <c r="G2613">
        <v>679.5</v>
      </c>
      <c r="H2613" s="22">
        <v>1611</v>
      </c>
      <c r="I2613" s="22">
        <v>1611</v>
      </c>
      <c r="J2613" s="22">
        <f t="shared" si="176"/>
        <v>931.5</v>
      </c>
      <c r="L2613" s="22"/>
      <c r="M2613" s="22"/>
      <c r="S2613" t="s">
        <v>83</v>
      </c>
      <c r="W2613">
        <v>2601265</v>
      </c>
      <c r="X2613" t="s">
        <v>1327</v>
      </c>
      <c r="Y2613" t="s">
        <v>111</v>
      </c>
      <c r="Z2613" t="s">
        <v>126</v>
      </c>
      <c r="AA2613" t="s">
        <v>1328</v>
      </c>
      <c r="AH2613" t="s">
        <v>1327</v>
      </c>
      <c r="AI2613" t="s">
        <v>1329</v>
      </c>
      <c r="AJ2613" t="s">
        <v>129</v>
      </c>
      <c r="AK2613">
        <v>879095867</v>
      </c>
      <c r="AO2613">
        <v>260001</v>
      </c>
      <c r="BC2613" s="22">
        <v>252</v>
      </c>
      <c r="BG2613">
        <f t="shared" si="174"/>
        <v>0</v>
      </c>
      <c r="BH2613" s="22">
        <f t="shared" si="175"/>
        <v>-1611</v>
      </c>
      <c r="BI2613" s="61" t="s">
        <v>72</v>
      </c>
      <c r="BJ2613" t="str">
        <f>+VLOOKUP(AH2613,Sheet4!A:A,1,FALSE())</f>
        <v>Issa Pedro Aguiar</v>
      </c>
      <c r="BL2613" s="62">
        <f t="shared" si="178"/>
        <v>679.5</v>
      </c>
      <c r="BO2613" s="62">
        <f t="shared" si="177"/>
        <v>0</v>
      </c>
      <c r="BP2613" t="s">
        <v>1330</v>
      </c>
    </row>
    <row r="2614" spans="1:68" ht="12.75" customHeight="1" x14ac:dyDescent="0.3">
      <c r="A2614" s="60">
        <v>46114</v>
      </c>
      <c r="B2614" t="s">
        <v>84</v>
      </c>
      <c r="F2614">
        <v>22650</v>
      </c>
      <c r="G2614">
        <v>22650</v>
      </c>
      <c r="H2614" s="22">
        <v>26850</v>
      </c>
      <c r="I2614" s="22">
        <v>26850</v>
      </c>
      <c r="J2614" s="22">
        <f t="shared" si="176"/>
        <v>4200</v>
      </c>
      <c r="L2614" s="22"/>
      <c r="M2614" s="22"/>
      <c r="S2614" t="s">
        <v>85</v>
      </c>
      <c r="W2614">
        <v>2601265</v>
      </c>
      <c r="X2614" t="s">
        <v>1327</v>
      </c>
      <c r="Y2614" t="s">
        <v>111</v>
      </c>
      <c r="Z2614" t="s">
        <v>126</v>
      </c>
      <c r="AA2614" t="s">
        <v>1328</v>
      </c>
      <c r="AH2614" t="s">
        <v>1327</v>
      </c>
      <c r="AI2614" t="s">
        <v>1329</v>
      </c>
      <c r="AJ2614" t="s">
        <v>129</v>
      </c>
      <c r="AK2614">
        <v>879095867</v>
      </c>
      <c r="AO2614">
        <v>260001</v>
      </c>
      <c r="BC2614" s="22">
        <v>4200</v>
      </c>
      <c r="BG2614">
        <f t="shared" si="174"/>
        <v>0</v>
      </c>
      <c r="BH2614" s="22">
        <f t="shared" si="175"/>
        <v>-26850</v>
      </c>
      <c r="BI2614" s="61" t="s">
        <v>72</v>
      </c>
      <c r="BJ2614" t="str">
        <f>+VLOOKUP(AH2614,Sheet4!A:A,1,FALSE())</f>
        <v>Issa Pedro Aguiar</v>
      </c>
      <c r="BL2614" s="62">
        <f t="shared" si="178"/>
        <v>22650</v>
      </c>
      <c r="BO2614" s="62">
        <f t="shared" si="177"/>
        <v>0</v>
      </c>
      <c r="BP2614" t="s">
        <v>1330</v>
      </c>
    </row>
    <row r="2615" spans="1:68" ht="12.75" customHeight="1" x14ac:dyDescent="0.3">
      <c r="A2615" s="60">
        <v>46114</v>
      </c>
      <c r="B2615" t="s">
        <v>63</v>
      </c>
      <c r="F2615">
        <v>14430</v>
      </c>
      <c r="G2615">
        <v>14430</v>
      </c>
      <c r="H2615" s="22">
        <v>8055</v>
      </c>
      <c r="I2615" s="22">
        <v>8055</v>
      </c>
      <c r="J2615" s="22">
        <f t="shared" si="176"/>
        <v>-6375</v>
      </c>
      <c r="K2615" t="s">
        <v>64</v>
      </c>
      <c r="L2615" s="22"/>
      <c r="M2615" s="22"/>
      <c r="S2615" t="s">
        <v>65</v>
      </c>
      <c r="W2615">
        <v>2601266</v>
      </c>
      <c r="X2615" t="s">
        <v>1331</v>
      </c>
      <c r="Y2615" t="s">
        <v>111</v>
      </c>
      <c r="Z2615" t="s">
        <v>126</v>
      </c>
      <c r="AA2615" t="s">
        <v>1332</v>
      </c>
      <c r="AH2615" t="s">
        <v>1331</v>
      </c>
      <c r="AI2615" t="s">
        <v>1333</v>
      </c>
      <c r="AJ2615" t="s">
        <v>129</v>
      </c>
      <c r="AK2615">
        <v>879095867</v>
      </c>
      <c r="AO2615">
        <v>260001</v>
      </c>
      <c r="BC2615" s="22">
        <v>-6375</v>
      </c>
      <c r="BF2615" s="64">
        <v>14430</v>
      </c>
      <c r="BG2615">
        <f t="shared" si="174"/>
        <v>0</v>
      </c>
      <c r="BH2615" s="22">
        <f t="shared" si="175"/>
        <v>-8055</v>
      </c>
      <c r="BI2615" s="66" t="s">
        <v>72</v>
      </c>
      <c r="BJ2615" t="e">
        <f>+VLOOKUP(AH2615,Sheet4!A:A,1,FALSE())</f>
        <v>#N/A</v>
      </c>
      <c r="BO2615" s="62">
        <f t="shared" si="177"/>
        <v>0</v>
      </c>
      <c r="BP2615" t="s">
        <v>1334</v>
      </c>
    </row>
    <row r="2616" spans="1:68" ht="12.75" customHeight="1" x14ac:dyDescent="0.3">
      <c r="A2616" s="60">
        <v>46114</v>
      </c>
      <c r="B2616" t="s">
        <v>74</v>
      </c>
      <c r="F2616" s="63">
        <v>962</v>
      </c>
      <c r="G2616">
        <v>481</v>
      </c>
      <c r="H2616" s="22">
        <v>537</v>
      </c>
      <c r="I2616" s="22">
        <v>537</v>
      </c>
      <c r="J2616" s="22">
        <f t="shared" si="176"/>
        <v>56</v>
      </c>
      <c r="L2616" s="22"/>
      <c r="M2616" s="22"/>
      <c r="S2616" t="s">
        <v>75</v>
      </c>
      <c r="W2616">
        <v>2601266</v>
      </c>
      <c r="X2616" t="s">
        <v>1331</v>
      </c>
      <c r="Y2616" t="s">
        <v>111</v>
      </c>
      <c r="Z2616" t="s">
        <v>126</v>
      </c>
      <c r="AA2616" t="s">
        <v>1332</v>
      </c>
      <c r="AH2616" t="s">
        <v>1331</v>
      </c>
      <c r="AI2616" t="s">
        <v>1333</v>
      </c>
      <c r="AJ2616" t="s">
        <v>129</v>
      </c>
      <c r="AK2616">
        <v>879095867</v>
      </c>
      <c r="AO2616">
        <v>260001</v>
      </c>
      <c r="BC2616" s="22">
        <v>-425</v>
      </c>
      <c r="BG2616">
        <f t="shared" si="174"/>
        <v>0</v>
      </c>
      <c r="BH2616" s="22">
        <f t="shared" si="175"/>
        <v>-537</v>
      </c>
      <c r="BI2616" s="61" t="s">
        <v>72</v>
      </c>
      <c r="BJ2616" t="e">
        <f>+VLOOKUP(AH2616,Sheet4!A:A,1,FALSE())</f>
        <v>#N/A</v>
      </c>
      <c r="BO2616" s="62">
        <f t="shared" si="177"/>
        <v>0</v>
      </c>
      <c r="BP2616" t="s">
        <v>1334</v>
      </c>
    </row>
    <row r="2617" spans="1:68" ht="12.75" customHeight="1" x14ac:dyDescent="0.3">
      <c r="A2617" s="60">
        <v>46114</v>
      </c>
      <c r="B2617" t="s">
        <v>76</v>
      </c>
      <c r="F2617">
        <v>19240</v>
      </c>
      <c r="G2617">
        <v>19240</v>
      </c>
      <c r="H2617" s="22">
        <v>10740</v>
      </c>
      <c r="I2617" s="22">
        <v>10740</v>
      </c>
      <c r="J2617" s="22">
        <f t="shared" si="176"/>
        <v>-8500</v>
      </c>
      <c r="L2617" s="22"/>
      <c r="M2617" s="22"/>
      <c r="S2617" t="s">
        <v>77</v>
      </c>
      <c r="W2617">
        <v>2601266</v>
      </c>
      <c r="X2617" t="s">
        <v>1331</v>
      </c>
      <c r="Y2617" t="s">
        <v>111</v>
      </c>
      <c r="Z2617" t="s">
        <v>126</v>
      </c>
      <c r="AA2617" t="s">
        <v>1332</v>
      </c>
      <c r="AH2617" t="s">
        <v>1331</v>
      </c>
      <c r="AI2617" t="s">
        <v>1333</v>
      </c>
      <c r="AJ2617" t="s">
        <v>129</v>
      </c>
      <c r="AK2617">
        <v>879095867</v>
      </c>
      <c r="AO2617">
        <v>260001</v>
      </c>
      <c r="BC2617" s="22">
        <v>-8500</v>
      </c>
      <c r="BG2617">
        <f t="shared" si="174"/>
        <v>0</v>
      </c>
      <c r="BH2617" s="22">
        <f t="shared" si="175"/>
        <v>-10740</v>
      </c>
      <c r="BI2617" s="61" t="s">
        <v>72</v>
      </c>
      <c r="BJ2617" t="e">
        <f>+VLOOKUP(AH2617,Sheet4!A:A,1,FALSE())</f>
        <v>#N/A</v>
      </c>
      <c r="BO2617" s="62">
        <f t="shared" si="177"/>
        <v>0</v>
      </c>
      <c r="BP2617" t="s">
        <v>1334</v>
      </c>
    </row>
    <row r="2618" spans="1:68" ht="12.75" customHeight="1" x14ac:dyDescent="0.3">
      <c r="A2618" s="60">
        <v>46114</v>
      </c>
      <c r="B2618" t="s">
        <v>78</v>
      </c>
      <c r="F2618" s="63">
        <v>962</v>
      </c>
      <c r="G2618">
        <v>481</v>
      </c>
      <c r="H2618" s="22">
        <v>537</v>
      </c>
      <c r="I2618" s="22">
        <v>537</v>
      </c>
      <c r="J2618" s="22">
        <f t="shared" si="176"/>
        <v>56</v>
      </c>
      <c r="L2618" s="22"/>
      <c r="M2618" s="22"/>
      <c r="S2618" t="s">
        <v>79</v>
      </c>
      <c r="W2618">
        <v>2601266</v>
      </c>
      <c r="X2618" t="s">
        <v>1331</v>
      </c>
      <c r="Y2618" t="s">
        <v>111</v>
      </c>
      <c r="Z2618" t="s">
        <v>126</v>
      </c>
      <c r="AA2618" t="s">
        <v>1332</v>
      </c>
      <c r="AH2618" t="s">
        <v>1331</v>
      </c>
      <c r="AI2618" t="s">
        <v>1333</v>
      </c>
      <c r="AJ2618" t="s">
        <v>129</v>
      </c>
      <c r="AK2618">
        <v>879095867</v>
      </c>
      <c r="AO2618">
        <v>260001</v>
      </c>
      <c r="BC2618" s="22">
        <v>-425</v>
      </c>
      <c r="BG2618">
        <f t="shared" si="174"/>
        <v>0</v>
      </c>
      <c r="BH2618" s="22">
        <f t="shared" si="175"/>
        <v>-537</v>
      </c>
      <c r="BI2618" s="61" t="s">
        <v>72</v>
      </c>
      <c r="BJ2618" t="e">
        <f>+VLOOKUP(AH2618,Sheet4!A:A,1,FALSE())</f>
        <v>#N/A</v>
      </c>
      <c r="BO2618" s="62">
        <f t="shared" si="177"/>
        <v>0</v>
      </c>
      <c r="BP2618" t="s">
        <v>1334</v>
      </c>
    </row>
    <row r="2619" spans="1:68" ht="12.75" customHeight="1" x14ac:dyDescent="0.3">
      <c r="A2619" s="60">
        <v>46114</v>
      </c>
      <c r="B2619" t="s">
        <v>80</v>
      </c>
      <c r="F2619">
        <v>12025</v>
      </c>
      <c r="G2619">
        <v>12025</v>
      </c>
      <c r="H2619" s="22">
        <v>6712.5</v>
      </c>
      <c r="I2619" s="22">
        <v>6712.5</v>
      </c>
      <c r="J2619" s="22">
        <f t="shared" si="176"/>
        <v>-5312.5</v>
      </c>
      <c r="L2619" s="22"/>
      <c r="M2619" s="22"/>
      <c r="S2619" t="s">
        <v>81</v>
      </c>
      <c r="W2619">
        <v>2601266</v>
      </c>
      <c r="X2619" t="s">
        <v>1331</v>
      </c>
      <c r="Y2619" t="s">
        <v>111</v>
      </c>
      <c r="Z2619" t="s">
        <v>126</v>
      </c>
      <c r="AA2619" t="s">
        <v>1332</v>
      </c>
      <c r="AH2619" t="s">
        <v>1331</v>
      </c>
      <c r="AI2619" t="s">
        <v>1333</v>
      </c>
      <c r="AJ2619" t="s">
        <v>129</v>
      </c>
      <c r="AK2619">
        <v>879095867</v>
      </c>
      <c r="AO2619">
        <v>260001</v>
      </c>
      <c r="BC2619" s="22">
        <v>-5312.5</v>
      </c>
      <c r="BE2619" s="64">
        <v>12025</v>
      </c>
      <c r="BG2619">
        <f t="shared" si="174"/>
        <v>12025</v>
      </c>
      <c r="BH2619" s="22">
        <f t="shared" si="175"/>
        <v>5312.5</v>
      </c>
      <c r="BI2619" s="65" t="s">
        <v>100</v>
      </c>
      <c r="BJ2619" t="e">
        <f>+VLOOKUP(AH2619,Sheet4!A:A,1,FALSE())</f>
        <v>#N/A</v>
      </c>
      <c r="BO2619" s="62">
        <f t="shared" si="177"/>
        <v>0</v>
      </c>
      <c r="BP2619" t="s">
        <v>1334</v>
      </c>
    </row>
    <row r="2620" spans="1:68" ht="12.75" customHeight="1" x14ac:dyDescent="0.3">
      <c r="A2620" s="60">
        <v>46114</v>
      </c>
      <c r="B2620" t="s">
        <v>63</v>
      </c>
      <c r="F2620">
        <v>7050</v>
      </c>
      <c r="G2620">
        <v>7050</v>
      </c>
      <c r="H2620">
        <v>7620</v>
      </c>
      <c r="I2620">
        <v>7620</v>
      </c>
      <c r="J2620" s="22">
        <v>570</v>
      </c>
      <c r="K2620" t="s">
        <v>64</v>
      </c>
      <c r="S2620" t="s">
        <v>65</v>
      </c>
      <c r="W2620">
        <v>2601267</v>
      </c>
      <c r="X2620" t="s">
        <v>1335</v>
      </c>
      <c r="Y2620" t="s">
        <v>169</v>
      </c>
      <c r="Z2620" t="s">
        <v>275</v>
      </c>
      <c r="AA2620" t="s">
        <v>695</v>
      </c>
      <c r="AH2620" t="s">
        <v>1335</v>
      </c>
      <c r="AI2620" t="s">
        <v>1336</v>
      </c>
      <c r="AJ2620" t="s">
        <v>278</v>
      </c>
      <c r="AK2620">
        <v>867805809</v>
      </c>
      <c r="AO2620">
        <v>260001</v>
      </c>
      <c r="BF2620" s="64">
        <v>7050</v>
      </c>
      <c r="BG2620">
        <f t="shared" si="174"/>
        <v>0</v>
      </c>
      <c r="BH2620" s="22">
        <f t="shared" si="175"/>
        <v>-7620</v>
      </c>
      <c r="BI2620" s="66" t="s">
        <v>72</v>
      </c>
      <c r="BJ2620" t="e">
        <f>+VLOOKUP(AH2620,Sheet4!A:A,1,FALSE())</f>
        <v>#N/A</v>
      </c>
      <c r="BO2620" s="62">
        <v>570</v>
      </c>
      <c r="BP2620" t="s">
        <v>1337</v>
      </c>
    </row>
    <row r="2621" spans="1:68" ht="12.75" customHeight="1" x14ac:dyDescent="0.3">
      <c r="A2621" s="60">
        <v>46114</v>
      </c>
      <c r="B2621" t="s">
        <v>74</v>
      </c>
      <c r="F2621" s="63">
        <v>470</v>
      </c>
      <c r="G2621">
        <v>235</v>
      </c>
      <c r="H2621">
        <v>508</v>
      </c>
      <c r="I2621">
        <v>508</v>
      </c>
      <c r="J2621" s="22">
        <v>38</v>
      </c>
      <c r="S2621" t="s">
        <v>75</v>
      </c>
      <c r="W2621">
        <v>2601267</v>
      </c>
      <c r="X2621" t="s">
        <v>1335</v>
      </c>
      <c r="Y2621" t="s">
        <v>169</v>
      </c>
      <c r="Z2621" t="s">
        <v>275</v>
      </c>
      <c r="AA2621" t="s">
        <v>695</v>
      </c>
      <c r="AH2621" t="s">
        <v>1335</v>
      </c>
      <c r="AI2621" t="s">
        <v>1336</v>
      </c>
      <c r="AJ2621" t="s">
        <v>278</v>
      </c>
      <c r="AK2621">
        <v>867805809</v>
      </c>
      <c r="AO2621">
        <v>260001</v>
      </c>
      <c r="BG2621">
        <f t="shared" si="174"/>
        <v>0</v>
      </c>
      <c r="BH2621" s="22">
        <f t="shared" si="175"/>
        <v>-508</v>
      </c>
      <c r="BI2621" s="61" t="s">
        <v>72</v>
      </c>
      <c r="BJ2621" t="e">
        <f>+VLOOKUP(AH2621,Sheet4!A:A,1,FALSE())</f>
        <v>#N/A</v>
      </c>
      <c r="BO2621" s="62">
        <v>38</v>
      </c>
      <c r="BP2621" t="s">
        <v>1337</v>
      </c>
    </row>
    <row r="2622" spans="1:68" ht="12.75" customHeight="1" x14ac:dyDescent="0.3">
      <c r="A2622" s="60">
        <v>46114</v>
      </c>
      <c r="B2622" t="s">
        <v>76</v>
      </c>
      <c r="F2622">
        <v>9400</v>
      </c>
      <c r="G2622">
        <v>9400</v>
      </c>
      <c r="H2622">
        <v>10160</v>
      </c>
      <c r="I2622">
        <v>10160</v>
      </c>
      <c r="J2622" s="22">
        <v>760</v>
      </c>
      <c r="S2622" t="s">
        <v>77</v>
      </c>
      <c r="W2622">
        <v>2601267</v>
      </c>
      <c r="X2622" t="s">
        <v>1335</v>
      </c>
      <c r="Y2622" t="s">
        <v>169</v>
      </c>
      <c r="Z2622" t="s">
        <v>275</v>
      </c>
      <c r="AA2622" t="s">
        <v>695</v>
      </c>
      <c r="AH2622" t="s">
        <v>1335</v>
      </c>
      <c r="AI2622" t="s">
        <v>1336</v>
      </c>
      <c r="AJ2622" t="s">
        <v>278</v>
      </c>
      <c r="AK2622">
        <v>867805809</v>
      </c>
      <c r="AO2622">
        <v>260001</v>
      </c>
      <c r="BG2622">
        <f t="shared" si="174"/>
        <v>0</v>
      </c>
      <c r="BH2622" s="22">
        <f t="shared" si="175"/>
        <v>-10160</v>
      </c>
      <c r="BI2622" s="61" t="s">
        <v>72</v>
      </c>
      <c r="BJ2622" t="e">
        <f>+VLOOKUP(AH2622,Sheet4!A:A,1,FALSE())</f>
        <v>#N/A</v>
      </c>
      <c r="BO2622" s="62">
        <v>760</v>
      </c>
      <c r="BP2622" t="s">
        <v>1337</v>
      </c>
    </row>
    <row r="2623" spans="1:68" ht="12.75" customHeight="1" x14ac:dyDescent="0.3">
      <c r="A2623" s="60">
        <v>46114</v>
      </c>
      <c r="B2623" t="s">
        <v>78</v>
      </c>
      <c r="F2623" s="63">
        <v>470</v>
      </c>
      <c r="G2623">
        <v>235</v>
      </c>
      <c r="H2623">
        <v>508</v>
      </c>
      <c r="I2623">
        <v>508</v>
      </c>
      <c r="J2623" s="22">
        <v>38</v>
      </c>
      <c r="S2623" t="s">
        <v>79</v>
      </c>
      <c r="W2623">
        <v>2601267</v>
      </c>
      <c r="X2623" t="s">
        <v>1335</v>
      </c>
      <c r="Y2623" t="s">
        <v>169</v>
      </c>
      <c r="Z2623" t="s">
        <v>275</v>
      </c>
      <c r="AA2623" t="s">
        <v>695</v>
      </c>
      <c r="AH2623" t="s">
        <v>1335</v>
      </c>
      <c r="AI2623" t="s">
        <v>1336</v>
      </c>
      <c r="AJ2623" t="s">
        <v>278</v>
      </c>
      <c r="AK2623">
        <v>867805809</v>
      </c>
      <c r="AO2623">
        <v>260001</v>
      </c>
      <c r="BG2623">
        <f t="shared" si="174"/>
        <v>0</v>
      </c>
      <c r="BH2623" s="22">
        <f t="shared" si="175"/>
        <v>-508</v>
      </c>
      <c r="BI2623" s="61" t="s">
        <v>72</v>
      </c>
      <c r="BJ2623" t="e">
        <f>+VLOOKUP(AH2623,Sheet4!A:A,1,FALSE())</f>
        <v>#N/A</v>
      </c>
      <c r="BO2623" s="62">
        <v>38</v>
      </c>
      <c r="BP2623" t="s">
        <v>1337</v>
      </c>
    </row>
    <row r="2624" spans="1:68" ht="12.75" customHeight="1" x14ac:dyDescent="0.3">
      <c r="A2624" s="60">
        <v>46114</v>
      </c>
      <c r="B2624" t="s">
        <v>80</v>
      </c>
      <c r="F2624">
        <v>5875</v>
      </c>
      <c r="G2624">
        <v>5875</v>
      </c>
      <c r="H2624">
        <v>6350</v>
      </c>
      <c r="I2624">
        <v>6350</v>
      </c>
      <c r="J2624" s="22">
        <v>475</v>
      </c>
      <c r="S2624" t="s">
        <v>81</v>
      </c>
      <c r="W2624">
        <v>2601267</v>
      </c>
      <c r="X2624" t="s">
        <v>1335</v>
      </c>
      <c r="Y2624" t="s">
        <v>169</v>
      </c>
      <c r="Z2624" t="s">
        <v>275</v>
      </c>
      <c r="AA2624" t="s">
        <v>695</v>
      </c>
      <c r="AH2624" t="s">
        <v>1335</v>
      </c>
      <c r="AI2624" t="s">
        <v>1336</v>
      </c>
      <c r="AJ2624" t="s">
        <v>278</v>
      </c>
      <c r="AK2624">
        <v>867805809</v>
      </c>
      <c r="AO2624">
        <v>260001</v>
      </c>
      <c r="BD2624" s="64">
        <v>5875</v>
      </c>
      <c r="BG2624">
        <f t="shared" si="174"/>
        <v>5875</v>
      </c>
      <c r="BH2624" s="22">
        <f t="shared" si="175"/>
        <v>-475</v>
      </c>
      <c r="BI2624" s="67" t="s">
        <v>100</v>
      </c>
      <c r="BJ2624" t="e">
        <f>+VLOOKUP(AH2624,Sheet4!A:A,1,FALSE())</f>
        <v>#N/A</v>
      </c>
      <c r="BO2624" s="62">
        <v>475</v>
      </c>
      <c r="BP2624" t="s">
        <v>1337</v>
      </c>
    </row>
    <row r="2625" spans="1:68" ht="12.75" customHeight="1" x14ac:dyDescent="0.3">
      <c r="A2625" s="60">
        <v>46114</v>
      </c>
      <c r="B2625" t="s">
        <v>63</v>
      </c>
      <c r="F2625">
        <v>9930</v>
      </c>
      <c r="G2625">
        <v>9930</v>
      </c>
      <c r="H2625" s="22">
        <v>8055</v>
      </c>
      <c r="I2625" s="22">
        <v>8055</v>
      </c>
      <c r="J2625" s="22">
        <f t="shared" ref="J2625:J2648" si="179">I2625-G2625</f>
        <v>-1875</v>
      </c>
      <c r="K2625" t="s">
        <v>64</v>
      </c>
      <c r="L2625" s="22"/>
      <c r="M2625" s="22"/>
      <c r="S2625" t="s">
        <v>65</v>
      </c>
      <c r="W2625">
        <v>2601268</v>
      </c>
      <c r="X2625" t="s">
        <v>1338</v>
      </c>
      <c r="Y2625" t="s">
        <v>111</v>
      </c>
      <c r="Z2625" t="s">
        <v>126</v>
      </c>
      <c r="AA2625" t="s">
        <v>1210</v>
      </c>
      <c r="AH2625" t="s">
        <v>1338</v>
      </c>
      <c r="AI2625" t="s">
        <v>1339</v>
      </c>
      <c r="AJ2625" t="s">
        <v>129</v>
      </c>
      <c r="AK2625">
        <v>879095867</v>
      </c>
      <c r="AO2625">
        <v>260001</v>
      </c>
      <c r="BC2625" s="22">
        <v>-1875</v>
      </c>
      <c r="BF2625" s="64">
        <v>9930</v>
      </c>
      <c r="BG2625">
        <f t="shared" si="174"/>
        <v>0</v>
      </c>
      <c r="BH2625" s="22">
        <f t="shared" si="175"/>
        <v>-8055</v>
      </c>
      <c r="BI2625" s="66" t="s">
        <v>72</v>
      </c>
      <c r="BJ2625" t="e">
        <f>+VLOOKUP(AH2625,Sheet4!A:A,1,FALSE())</f>
        <v>#N/A</v>
      </c>
      <c r="BO2625" s="62">
        <f t="shared" ref="BO2625:BO2648" si="180">+I2625+-H2625</f>
        <v>0</v>
      </c>
      <c r="BP2625" t="s">
        <v>1340</v>
      </c>
    </row>
    <row r="2626" spans="1:68" ht="12.75" customHeight="1" x14ac:dyDescent="0.3">
      <c r="A2626" s="60">
        <v>46114</v>
      </c>
      <c r="B2626" t="s">
        <v>74</v>
      </c>
      <c r="F2626" s="63">
        <v>662</v>
      </c>
      <c r="G2626">
        <v>331</v>
      </c>
      <c r="H2626" s="22">
        <v>537</v>
      </c>
      <c r="I2626" s="22">
        <v>537</v>
      </c>
      <c r="J2626" s="22">
        <f t="shared" si="179"/>
        <v>206</v>
      </c>
      <c r="L2626" s="22"/>
      <c r="M2626" s="22"/>
      <c r="S2626" t="s">
        <v>75</v>
      </c>
      <c r="W2626">
        <v>2601268</v>
      </c>
      <c r="X2626" t="s">
        <v>1338</v>
      </c>
      <c r="Y2626" t="s">
        <v>111</v>
      </c>
      <c r="Z2626" t="s">
        <v>126</v>
      </c>
      <c r="AA2626" t="s">
        <v>1210</v>
      </c>
      <c r="AH2626" t="s">
        <v>1338</v>
      </c>
      <c r="AI2626" t="s">
        <v>1339</v>
      </c>
      <c r="AJ2626" t="s">
        <v>129</v>
      </c>
      <c r="AK2626">
        <v>879095867</v>
      </c>
      <c r="AO2626">
        <v>260001</v>
      </c>
      <c r="BC2626" s="22">
        <v>-125</v>
      </c>
      <c r="BG2626">
        <f t="shared" ref="BG2626:BG2689" si="181">+BD2626+BE2626</f>
        <v>0</v>
      </c>
      <c r="BH2626" s="22">
        <f t="shared" ref="BH2626:BH2689" si="182">+BG2626-I2626</f>
        <v>-537</v>
      </c>
      <c r="BI2626" s="61" t="s">
        <v>72</v>
      </c>
      <c r="BJ2626" t="e">
        <f>+VLOOKUP(AH2626,Sheet4!A:A,1,FALSE())</f>
        <v>#N/A</v>
      </c>
      <c r="BO2626" s="62">
        <f t="shared" si="180"/>
        <v>0</v>
      </c>
      <c r="BP2626" t="s">
        <v>1340</v>
      </c>
    </row>
    <row r="2627" spans="1:68" ht="12.75" customHeight="1" x14ac:dyDescent="0.3">
      <c r="A2627" s="60">
        <v>46114</v>
      </c>
      <c r="B2627" t="s">
        <v>76</v>
      </c>
      <c r="F2627">
        <v>13240</v>
      </c>
      <c r="G2627">
        <v>13240</v>
      </c>
      <c r="H2627" s="22">
        <v>10740</v>
      </c>
      <c r="I2627" s="22">
        <v>10740</v>
      </c>
      <c r="J2627" s="22">
        <f t="shared" si="179"/>
        <v>-2500</v>
      </c>
      <c r="L2627" s="22"/>
      <c r="M2627" s="22"/>
      <c r="S2627" t="s">
        <v>77</v>
      </c>
      <c r="W2627">
        <v>2601268</v>
      </c>
      <c r="X2627" t="s">
        <v>1338</v>
      </c>
      <c r="Y2627" t="s">
        <v>111</v>
      </c>
      <c r="Z2627" t="s">
        <v>126</v>
      </c>
      <c r="AA2627" t="s">
        <v>1210</v>
      </c>
      <c r="AH2627" t="s">
        <v>1338</v>
      </c>
      <c r="AI2627" t="s">
        <v>1339</v>
      </c>
      <c r="AJ2627" t="s">
        <v>129</v>
      </c>
      <c r="AK2627">
        <v>879095867</v>
      </c>
      <c r="AO2627">
        <v>260001</v>
      </c>
      <c r="BC2627" s="22">
        <v>-2500</v>
      </c>
      <c r="BG2627">
        <f t="shared" si="181"/>
        <v>0</v>
      </c>
      <c r="BH2627" s="22">
        <f t="shared" si="182"/>
        <v>-10740</v>
      </c>
      <c r="BI2627" s="61" t="s">
        <v>72</v>
      </c>
      <c r="BJ2627" t="e">
        <f>+VLOOKUP(AH2627,Sheet4!A:A,1,FALSE())</f>
        <v>#N/A</v>
      </c>
      <c r="BO2627" s="62">
        <f t="shared" si="180"/>
        <v>0</v>
      </c>
      <c r="BP2627" t="s">
        <v>1340</v>
      </c>
    </row>
    <row r="2628" spans="1:68" ht="12.75" customHeight="1" x14ac:dyDescent="0.3">
      <c r="A2628" s="60">
        <v>46114</v>
      </c>
      <c r="B2628" t="s">
        <v>82</v>
      </c>
      <c r="F2628" s="63">
        <v>1986</v>
      </c>
      <c r="G2628">
        <v>993</v>
      </c>
      <c r="H2628" s="22">
        <v>1611</v>
      </c>
      <c r="I2628" s="22">
        <v>1611</v>
      </c>
      <c r="J2628" s="22">
        <f t="shared" si="179"/>
        <v>618</v>
      </c>
      <c r="L2628" s="22"/>
      <c r="M2628" s="22"/>
      <c r="S2628" t="s">
        <v>83</v>
      </c>
      <c r="W2628">
        <v>2601268</v>
      </c>
      <c r="X2628" t="s">
        <v>1338</v>
      </c>
      <c r="Y2628" t="s">
        <v>111</v>
      </c>
      <c r="Z2628" t="s">
        <v>126</v>
      </c>
      <c r="AA2628" t="s">
        <v>1210</v>
      </c>
      <c r="AH2628" t="s">
        <v>1338</v>
      </c>
      <c r="AI2628" t="s">
        <v>1339</v>
      </c>
      <c r="AJ2628" t="s">
        <v>129</v>
      </c>
      <c r="AK2628">
        <v>879095867</v>
      </c>
      <c r="AO2628">
        <v>260001</v>
      </c>
      <c r="BC2628" s="22">
        <v>-375</v>
      </c>
      <c r="BG2628">
        <f t="shared" si="181"/>
        <v>0</v>
      </c>
      <c r="BH2628" s="22">
        <f t="shared" si="182"/>
        <v>-1611</v>
      </c>
      <c r="BI2628" s="61" t="s">
        <v>72</v>
      </c>
      <c r="BJ2628" t="e">
        <f>+VLOOKUP(AH2628,Sheet4!A:A,1,FALSE())</f>
        <v>#N/A</v>
      </c>
      <c r="BO2628" s="62">
        <f t="shared" si="180"/>
        <v>0</v>
      </c>
      <c r="BP2628" t="s">
        <v>1340</v>
      </c>
    </row>
    <row r="2629" spans="1:68" ht="12.75" customHeight="1" x14ac:dyDescent="0.3">
      <c r="A2629" s="60">
        <v>46114</v>
      </c>
      <c r="B2629" t="s">
        <v>84</v>
      </c>
      <c r="F2629">
        <v>33100</v>
      </c>
      <c r="G2629">
        <v>33100</v>
      </c>
      <c r="H2629" s="22">
        <v>26850</v>
      </c>
      <c r="I2629" s="22">
        <v>26850</v>
      </c>
      <c r="J2629" s="22">
        <f t="shared" si="179"/>
        <v>-6250</v>
      </c>
      <c r="L2629" s="22"/>
      <c r="M2629" s="22"/>
      <c r="S2629" t="s">
        <v>85</v>
      </c>
      <c r="W2629">
        <v>2601268</v>
      </c>
      <c r="X2629" t="s">
        <v>1338</v>
      </c>
      <c r="Y2629" t="s">
        <v>111</v>
      </c>
      <c r="Z2629" t="s">
        <v>126</v>
      </c>
      <c r="AA2629" t="s">
        <v>1210</v>
      </c>
      <c r="AH2629" t="s">
        <v>1338</v>
      </c>
      <c r="AI2629" t="s">
        <v>1339</v>
      </c>
      <c r="AJ2629" t="s">
        <v>129</v>
      </c>
      <c r="AK2629">
        <v>879095867</v>
      </c>
      <c r="AO2629">
        <v>260001</v>
      </c>
      <c r="BC2629" s="22">
        <v>-6250</v>
      </c>
      <c r="BG2629">
        <f t="shared" si="181"/>
        <v>0</v>
      </c>
      <c r="BH2629" s="22">
        <f t="shared" si="182"/>
        <v>-26850</v>
      </c>
      <c r="BI2629" s="61" t="s">
        <v>72</v>
      </c>
      <c r="BJ2629" t="e">
        <f>+VLOOKUP(AH2629,Sheet4!A:A,1,FALSE())</f>
        <v>#N/A</v>
      </c>
      <c r="BO2629" s="62">
        <f t="shared" si="180"/>
        <v>0</v>
      </c>
      <c r="BP2629" t="s">
        <v>1340</v>
      </c>
    </row>
    <row r="2630" spans="1:68" ht="12.75" customHeight="1" x14ac:dyDescent="0.3">
      <c r="A2630" s="60">
        <v>46114</v>
      </c>
      <c r="B2630" t="s">
        <v>63</v>
      </c>
      <c r="F2630">
        <v>1140</v>
      </c>
      <c r="G2630">
        <v>1140</v>
      </c>
      <c r="H2630" s="22">
        <v>690</v>
      </c>
      <c r="I2630" s="22">
        <v>690</v>
      </c>
      <c r="J2630" s="22">
        <f t="shared" si="179"/>
        <v>-450</v>
      </c>
      <c r="K2630" t="s">
        <v>109</v>
      </c>
      <c r="L2630" s="22"/>
      <c r="M2630" s="22"/>
      <c r="S2630" t="s">
        <v>65</v>
      </c>
      <c r="W2630">
        <v>2601269</v>
      </c>
      <c r="X2630" t="s">
        <v>1341</v>
      </c>
      <c r="Y2630" t="s">
        <v>119</v>
      </c>
      <c r="Z2630" t="s">
        <v>520</v>
      </c>
      <c r="AA2630" t="s">
        <v>1342</v>
      </c>
      <c r="AH2630" t="s">
        <v>1341</v>
      </c>
      <c r="AI2630" t="s">
        <v>1023</v>
      </c>
      <c r="AJ2630" t="s">
        <v>523</v>
      </c>
      <c r="AK2630">
        <v>867084801</v>
      </c>
      <c r="AO2630">
        <v>260001</v>
      </c>
      <c r="BC2630" s="22">
        <v>-450</v>
      </c>
      <c r="BG2630">
        <f t="shared" si="181"/>
        <v>0</v>
      </c>
      <c r="BH2630" s="22">
        <f t="shared" si="182"/>
        <v>-690</v>
      </c>
      <c r="BI2630" s="61" t="s">
        <v>72</v>
      </c>
      <c r="BJ2630" t="e">
        <f>+VLOOKUP(AH2630,Sheet4!A:A,1,FALSE())</f>
        <v>#N/A</v>
      </c>
      <c r="BO2630" s="62">
        <f t="shared" si="180"/>
        <v>0</v>
      </c>
      <c r="BP2630" t="s">
        <v>1343</v>
      </c>
    </row>
    <row r="2631" spans="1:68" ht="12.75" customHeight="1" x14ac:dyDescent="0.3">
      <c r="A2631" s="60">
        <v>46114</v>
      </c>
      <c r="B2631" t="s">
        <v>63</v>
      </c>
      <c r="F2631">
        <v>1335</v>
      </c>
      <c r="G2631">
        <v>1335</v>
      </c>
      <c r="H2631" s="22">
        <v>810</v>
      </c>
      <c r="I2631" s="22">
        <v>810</v>
      </c>
      <c r="J2631" s="22">
        <f t="shared" si="179"/>
        <v>-525</v>
      </c>
      <c r="K2631" t="s">
        <v>109</v>
      </c>
      <c r="L2631" s="22"/>
      <c r="M2631" s="22"/>
      <c r="S2631" t="s">
        <v>65</v>
      </c>
      <c r="W2631">
        <v>2601269</v>
      </c>
      <c r="X2631" t="s">
        <v>1341</v>
      </c>
      <c r="Y2631" t="s">
        <v>119</v>
      </c>
      <c r="Z2631" t="s">
        <v>520</v>
      </c>
      <c r="AA2631" t="s">
        <v>1344</v>
      </c>
      <c r="AH2631" t="s">
        <v>1341</v>
      </c>
      <c r="AI2631" t="s">
        <v>1023</v>
      </c>
      <c r="AJ2631" t="s">
        <v>523</v>
      </c>
      <c r="AK2631">
        <v>867084801</v>
      </c>
      <c r="AO2631">
        <v>260001</v>
      </c>
      <c r="BC2631" s="22">
        <v>-525</v>
      </c>
      <c r="BG2631">
        <f t="shared" si="181"/>
        <v>0</v>
      </c>
      <c r="BH2631" s="22">
        <f t="shared" si="182"/>
        <v>-810</v>
      </c>
      <c r="BI2631" s="61" t="s">
        <v>72</v>
      </c>
      <c r="BJ2631" t="e">
        <f>+VLOOKUP(AH2631,Sheet4!A:A,1,FALSE())</f>
        <v>#N/A</v>
      </c>
      <c r="BO2631" s="62">
        <f t="shared" si="180"/>
        <v>0</v>
      </c>
      <c r="BP2631" t="s">
        <v>1343</v>
      </c>
    </row>
    <row r="2632" spans="1:68" ht="12.75" customHeight="1" x14ac:dyDescent="0.3">
      <c r="A2632" s="60">
        <v>46114</v>
      </c>
      <c r="B2632" t="s">
        <v>74</v>
      </c>
      <c r="F2632" s="63">
        <v>76</v>
      </c>
      <c r="G2632">
        <v>38</v>
      </c>
      <c r="H2632" s="22">
        <v>46</v>
      </c>
      <c r="I2632" s="22">
        <v>46</v>
      </c>
      <c r="J2632" s="22">
        <f t="shared" si="179"/>
        <v>8</v>
      </c>
      <c r="L2632" s="22"/>
      <c r="M2632" s="22"/>
      <c r="S2632" t="s">
        <v>75</v>
      </c>
      <c r="W2632">
        <v>2601269</v>
      </c>
      <c r="X2632" t="s">
        <v>1341</v>
      </c>
      <c r="Y2632" t="s">
        <v>119</v>
      </c>
      <c r="Z2632" t="s">
        <v>520</v>
      </c>
      <c r="AA2632" t="s">
        <v>1342</v>
      </c>
      <c r="AH2632" t="s">
        <v>1341</v>
      </c>
      <c r="AI2632" t="s">
        <v>1023</v>
      </c>
      <c r="AJ2632" t="s">
        <v>523</v>
      </c>
      <c r="AK2632">
        <v>867084801</v>
      </c>
      <c r="AO2632">
        <v>260001</v>
      </c>
      <c r="BC2632" s="22">
        <v>-30</v>
      </c>
      <c r="BG2632">
        <f t="shared" si="181"/>
        <v>0</v>
      </c>
      <c r="BH2632" s="22">
        <f t="shared" si="182"/>
        <v>-46</v>
      </c>
      <c r="BI2632" s="61" t="s">
        <v>72</v>
      </c>
      <c r="BJ2632" t="e">
        <f>+VLOOKUP(AH2632,Sheet4!A:A,1,FALSE())</f>
        <v>#N/A</v>
      </c>
      <c r="BO2632" s="62">
        <f t="shared" si="180"/>
        <v>0</v>
      </c>
      <c r="BP2632" t="s">
        <v>1343</v>
      </c>
    </row>
    <row r="2633" spans="1:68" ht="12.75" customHeight="1" x14ac:dyDescent="0.3">
      <c r="A2633" s="60">
        <v>46114</v>
      </c>
      <c r="B2633" t="s">
        <v>74</v>
      </c>
      <c r="F2633" s="63">
        <v>89</v>
      </c>
      <c r="G2633">
        <v>44.5</v>
      </c>
      <c r="H2633" s="22">
        <v>54</v>
      </c>
      <c r="I2633" s="22">
        <v>54</v>
      </c>
      <c r="J2633" s="22">
        <f t="shared" si="179"/>
        <v>9.5</v>
      </c>
      <c r="L2633" s="22"/>
      <c r="M2633" s="22"/>
      <c r="S2633" t="s">
        <v>75</v>
      </c>
      <c r="W2633">
        <v>2601269</v>
      </c>
      <c r="X2633" t="s">
        <v>1341</v>
      </c>
      <c r="Y2633" t="s">
        <v>119</v>
      </c>
      <c r="Z2633" t="s">
        <v>520</v>
      </c>
      <c r="AA2633" t="s">
        <v>1344</v>
      </c>
      <c r="AH2633" t="s">
        <v>1341</v>
      </c>
      <c r="AI2633" t="s">
        <v>1023</v>
      </c>
      <c r="AJ2633" t="s">
        <v>523</v>
      </c>
      <c r="AK2633">
        <v>867084801</v>
      </c>
      <c r="AO2633">
        <v>260001</v>
      </c>
      <c r="BC2633" s="22">
        <v>-35</v>
      </c>
      <c r="BG2633">
        <f t="shared" si="181"/>
        <v>0</v>
      </c>
      <c r="BH2633" s="22">
        <f t="shared" si="182"/>
        <v>-54</v>
      </c>
      <c r="BI2633" s="61" t="s">
        <v>72</v>
      </c>
      <c r="BJ2633" t="e">
        <f>+VLOOKUP(AH2633,Sheet4!A:A,1,FALSE())</f>
        <v>#N/A</v>
      </c>
      <c r="BO2633" s="62">
        <f t="shared" si="180"/>
        <v>0</v>
      </c>
      <c r="BP2633" t="s">
        <v>1343</v>
      </c>
    </row>
    <row r="2634" spans="1:68" ht="12.75" customHeight="1" x14ac:dyDescent="0.3">
      <c r="A2634" s="60">
        <v>46114</v>
      </c>
      <c r="B2634" t="s">
        <v>76</v>
      </c>
      <c r="F2634">
        <v>1520</v>
      </c>
      <c r="G2634">
        <v>1520</v>
      </c>
      <c r="H2634" s="22">
        <v>920</v>
      </c>
      <c r="I2634" s="22">
        <v>920</v>
      </c>
      <c r="J2634" s="22">
        <f t="shared" si="179"/>
        <v>-600</v>
      </c>
      <c r="L2634" s="22"/>
      <c r="M2634" s="22"/>
      <c r="S2634" t="s">
        <v>77</v>
      </c>
      <c r="W2634">
        <v>2601269</v>
      </c>
      <c r="X2634" t="s">
        <v>1341</v>
      </c>
      <c r="Y2634" t="s">
        <v>119</v>
      </c>
      <c r="Z2634" t="s">
        <v>520</v>
      </c>
      <c r="AA2634" t="s">
        <v>1342</v>
      </c>
      <c r="AH2634" t="s">
        <v>1341</v>
      </c>
      <c r="AI2634" t="s">
        <v>1023</v>
      </c>
      <c r="AJ2634" t="s">
        <v>523</v>
      </c>
      <c r="AK2634">
        <v>867084801</v>
      </c>
      <c r="AO2634">
        <v>260001</v>
      </c>
      <c r="BC2634" s="22">
        <v>-600</v>
      </c>
      <c r="BG2634">
        <f t="shared" si="181"/>
        <v>0</v>
      </c>
      <c r="BH2634" s="22">
        <f t="shared" si="182"/>
        <v>-920</v>
      </c>
      <c r="BI2634" s="61" t="s">
        <v>72</v>
      </c>
      <c r="BJ2634" t="e">
        <f>+VLOOKUP(AH2634,Sheet4!A:A,1,FALSE())</f>
        <v>#N/A</v>
      </c>
      <c r="BO2634" s="62">
        <f t="shared" si="180"/>
        <v>0</v>
      </c>
      <c r="BP2634" t="s">
        <v>1343</v>
      </c>
    </row>
    <row r="2635" spans="1:68" ht="12.75" customHeight="1" x14ac:dyDescent="0.3">
      <c r="A2635" s="60">
        <v>46114</v>
      </c>
      <c r="B2635" t="s">
        <v>76</v>
      </c>
      <c r="F2635">
        <v>1780</v>
      </c>
      <c r="G2635">
        <v>1780</v>
      </c>
      <c r="H2635" s="22">
        <v>1080</v>
      </c>
      <c r="I2635" s="22">
        <v>1080</v>
      </c>
      <c r="J2635" s="22">
        <f t="shared" si="179"/>
        <v>-700</v>
      </c>
      <c r="L2635" s="22"/>
      <c r="M2635" s="22"/>
      <c r="S2635" t="s">
        <v>77</v>
      </c>
      <c r="W2635">
        <v>2601269</v>
      </c>
      <c r="X2635" t="s">
        <v>1341</v>
      </c>
      <c r="Y2635" t="s">
        <v>119</v>
      </c>
      <c r="Z2635" t="s">
        <v>520</v>
      </c>
      <c r="AA2635" t="s">
        <v>1344</v>
      </c>
      <c r="AH2635" t="s">
        <v>1341</v>
      </c>
      <c r="AI2635" t="s">
        <v>1023</v>
      </c>
      <c r="AJ2635" t="s">
        <v>523</v>
      </c>
      <c r="AK2635">
        <v>867084801</v>
      </c>
      <c r="AO2635">
        <v>260001</v>
      </c>
      <c r="BC2635" s="22">
        <v>-700</v>
      </c>
      <c r="BG2635">
        <f t="shared" si="181"/>
        <v>0</v>
      </c>
      <c r="BH2635" s="22">
        <f t="shared" si="182"/>
        <v>-1080</v>
      </c>
      <c r="BI2635" s="61" t="s">
        <v>72</v>
      </c>
      <c r="BJ2635" t="e">
        <f>+VLOOKUP(AH2635,Sheet4!A:A,1,FALSE())</f>
        <v>#N/A</v>
      </c>
      <c r="BO2635" s="62">
        <f t="shared" si="180"/>
        <v>0</v>
      </c>
      <c r="BP2635" t="s">
        <v>1343</v>
      </c>
    </row>
    <row r="2636" spans="1:68" ht="12.75" customHeight="1" x14ac:dyDescent="0.3">
      <c r="A2636" s="60">
        <v>46114</v>
      </c>
      <c r="B2636" t="s">
        <v>78</v>
      </c>
      <c r="F2636" s="63">
        <v>64</v>
      </c>
      <c r="G2636">
        <v>32</v>
      </c>
      <c r="H2636" s="22">
        <v>45</v>
      </c>
      <c r="I2636" s="22">
        <v>45</v>
      </c>
      <c r="J2636" s="22">
        <f t="shared" si="179"/>
        <v>13</v>
      </c>
      <c r="L2636" s="22"/>
      <c r="M2636" s="22"/>
      <c r="S2636" t="s">
        <v>79</v>
      </c>
      <c r="W2636">
        <v>2601269</v>
      </c>
      <c r="X2636" t="s">
        <v>1341</v>
      </c>
      <c r="Y2636" t="s">
        <v>119</v>
      </c>
      <c r="Z2636" t="s">
        <v>520</v>
      </c>
      <c r="AA2636" t="s">
        <v>1342</v>
      </c>
      <c r="AH2636" t="s">
        <v>1341</v>
      </c>
      <c r="AI2636" t="s">
        <v>1023</v>
      </c>
      <c r="AJ2636" t="s">
        <v>523</v>
      </c>
      <c r="AK2636">
        <v>867084801</v>
      </c>
      <c r="AO2636">
        <v>260001</v>
      </c>
      <c r="BC2636" s="22">
        <v>-19</v>
      </c>
      <c r="BG2636">
        <f t="shared" si="181"/>
        <v>0</v>
      </c>
      <c r="BH2636" s="22">
        <f t="shared" si="182"/>
        <v>-45</v>
      </c>
      <c r="BI2636" s="61" t="s">
        <v>72</v>
      </c>
      <c r="BJ2636" t="e">
        <f>+VLOOKUP(AH2636,Sheet4!A:A,1,FALSE())</f>
        <v>#N/A</v>
      </c>
      <c r="BO2636" s="62">
        <f t="shared" si="180"/>
        <v>0</v>
      </c>
      <c r="BP2636" t="s">
        <v>1343</v>
      </c>
    </row>
    <row r="2637" spans="1:68" ht="12.75" customHeight="1" x14ac:dyDescent="0.3">
      <c r="A2637" s="60">
        <v>46114</v>
      </c>
      <c r="B2637" t="s">
        <v>78</v>
      </c>
      <c r="F2637" s="63">
        <v>77</v>
      </c>
      <c r="G2637">
        <v>38.5</v>
      </c>
      <c r="H2637" s="22">
        <v>55</v>
      </c>
      <c r="I2637" s="22">
        <v>55</v>
      </c>
      <c r="J2637" s="22">
        <f t="shared" si="179"/>
        <v>16.5</v>
      </c>
      <c r="L2637" s="22"/>
      <c r="M2637" s="22"/>
      <c r="S2637" t="s">
        <v>79</v>
      </c>
      <c r="W2637">
        <v>2601269</v>
      </c>
      <c r="X2637" t="s">
        <v>1341</v>
      </c>
      <c r="Y2637" t="s">
        <v>119</v>
      </c>
      <c r="Z2637" t="s">
        <v>520</v>
      </c>
      <c r="AA2637" t="s">
        <v>1344</v>
      </c>
      <c r="AH2637" t="s">
        <v>1341</v>
      </c>
      <c r="AI2637" t="s">
        <v>1023</v>
      </c>
      <c r="AJ2637" t="s">
        <v>523</v>
      </c>
      <c r="AK2637">
        <v>867084801</v>
      </c>
      <c r="AO2637">
        <v>260001</v>
      </c>
      <c r="BC2637" s="22">
        <v>-22</v>
      </c>
      <c r="BG2637">
        <f t="shared" si="181"/>
        <v>0</v>
      </c>
      <c r="BH2637" s="22">
        <f t="shared" si="182"/>
        <v>-55</v>
      </c>
      <c r="BI2637" s="61" t="s">
        <v>72</v>
      </c>
      <c r="BJ2637" t="e">
        <f>+VLOOKUP(AH2637,Sheet4!A:A,1,FALSE())</f>
        <v>#N/A</v>
      </c>
      <c r="BO2637" s="62">
        <f t="shared" si="180"/>
        <v>0</v>
      </c>
      <c r="BP2637" t="s">
        <v>1343</v>
      </c>
    </row>
    <row r="2638" spans="1:68" ht="12.75" customHeight="1" x14ac:dyDescent="0.3">
      <c r="A2638" s="60">
        <v>46114</v>
      </c>
      <c r="B2638" t="s">
        <v>80</v>
      </c>
      <c r="F2638">
        <v>800</v>
      </c>
      <c r="G2638">
        <v>800</v>
      </c>
      <c r="H2638" s="22">
        <v>562.5</v>
      </c>
      <c r="I2638" s="22">
        <v>562.5</v>
      </c>
      <c r="J2638" s="22">
        <f t="shared" si="179"/>
        <v>-237.5</v>
      </c>
      <c r="L2638" s="22"/>
      <c r="M2638" s="22"/>
      <c r="S2638" t="s">
        <v>81</v>
      </c>
      <c r="W2638">
        <v>2601269</v>
      </c>
      <c r="X2638" t="s">
        <v>1341</v>
      </c>
      <c r="Y2638" t="s">
        <v>119</v>
      </c>
      <c r="Z2638" t="s">
        <v>520</v>
      </c>
      <c r="AA2638" t="s">
        <v>1342</v>
      </c>
      <c r="AH2638" t="s">
        <v>1341</v>
      </c>
      <c r="AI2638" t="s">
        <v>1023</v>
      </c>
      <c r="AJ2638" t="s">
        <v>523</v>
      </c>
      <c r="AK2638">
        <v>867084801</v>
      </c>
      <c r="AO2638">
        <v>260001</v>
      </c>
      <c r="BC2638" s="22">
        <v>-237.5</v>
      </c>
      <c r="BG2638">
        <f t="shared" si="181"/>
        <v>0</v>
      </c>
      <c r="BH2638" s="22">
        <f t="shared" si="182"/>
        <v>-562.5</v>
      </c>
      <c r="BI2638" s="61" t="s">
        <v>72</v>
      </c>
      <c r="BJ2638" t="e">
        <f>+VLOOKUP(AH2638,Sheet4!A:A,1,FALSE())</f>
        <v>#N/A</v>
      </c>
      <c r="BO2638" s="62">
        <f t="shared" si="180"/>
        <v>0</v>
      </c>
      <c r="BP2638" t="s">
        <v>1343</v>
      </c>
    </row>
    <row r="2639" spans="1:68" ht="12.75" customHeight="1" x14ac:dyDescent="0.3">
      <c r="A2639" s="60">
        <v>46114</v>
      </c>
      <c r="B2639" t="s">
        <v>80</v>
      </c>
      <c r="F2639">
        <v>962.5</v>
      </c>
      <c r="G2639">
        <v>962.5</v>
      </c>
      <c r="H2639" s="22">
        <v>687.5</v>
      </c>
      <c r="I2639" s="22">
        <v>687.5</v>
      </c>
      <c r="J2639" s="22">
        <f t="shared" si="179"/>
        <v>-275</v>
      </c>
      <c r="L2639" s="22"/>
      <c r="M2639" s="22"/>
      <c r="S2639" t="s">
        <v>81</v>
      </c>
      <c r="W2639">
        <v>2601269</v>
      </c>
      <c r="X2639" t="s">
        <v>1341</v>
      </c>
      <c r="Y2639" t="s">
        <v>119</v>
      </c>
      <c r="Z2639" t="s">
        <v>520</v>
      </c>
      <c r="AA2639" t="s">
        <v>1344</v>
      </c>
      <c r="AH2639" t="s">
        <v>1341</v>
      </c>
      <c r="AI2639" t="s">
        <v>1023</v>
      </c>
      <c r="AJ2639" t="s">
        <v>523</v>
      </c>
      <c r="AK2639">
        <v>867084801</v>
      </c>
      <c r="AO2639">
        <v>260001</v>
      </c>
      <c r="BC2639" s="22">
        <v>-275</v>
      </c>
      <c r="BG2639">
        <f t="shared" si="181"/>
        <v>0</v>
      </c>
      <c r="BH2639" s="22">
        <f t="shared" si="182"/>
        <v>-687.5</v>
      </c>
      <c r="BI2639" s="61" t="s">
        <v>72</v>
      </c>
      <c r="BJ2639" t="e">
        <f>+VLOOKUP(AH2639,Sheet4!A:A,1,FALSE())</f>
        <v>#N/A</v>
      </c>
      <c r="BO2639" s="62">
        <f t="shared" si="180"/>
        <v>0</v>
      </c>
      <c r="BP2639" t="s">
        <v>1343</v>
      </c>
    </row>
    <row r="2640" spans="1:68" ht="12.75" customHeight="1" x14ac:dyDescent="0.3">
      <c r="A2640" s="60">
        <v>46114</v>
      </c>
      <c r="B2640" t="s">
        <v>82</v>
      </c>
      <c r="F2640" s="63">
        <v>36</v>
      </c>
      <c r="G2640">
        <v>18</v>
      </c>
      <c r="H2640" s="22">
        <v>0</v>
      </c>
      <c r="I2640" s="22">
        <v>0</v>
      </c>
      <c r="J2640" s="22">
        <f t="shared" si="179"/>
        <v>-18</v>
      </c>
      <c r="L2640" s="22"/>
      <c r="M2640" s="22"/>
      <c r="S2640" t="s">
        <v>83</v>
      </c>
      <c r="W2640">
        <v>2601269</v>
      </c>
      <c r="X2640" t="s">
        <v>1341</v>
      </c>
      <c r="Y2640" t="s">
        <v>119</v>
      </c>
      <c r="Z2640" t="s">
        <v>520</v>
      </c>
      <c r="AA2640" t="s">
        <v>1342</v>
      </c>
      <c r="AH2640" t="s">
        <v>1341</v>
      </c>
      <c r="AI2640" t="s">
        <v>1023</v>
      </c>
      <c r="AJ2640" t="s">
        <v>523</v>
      </c>
      <c r="AK2640">
        <v>867084801</v>
      </c>
      <c r="AO2640">
        <v>260001</v>
      </c>
      <c r="BC2640" s="22">
        <v>-36</v>
      </c>
      <c r="BG2640">
        <f t="shared" si="181"/>
        <v>0</v>
      </c>
      <c r="BH2640" s="22">
        <f t="shared" si="182"/>
        <v>0</v>
      </c>
      <c r="BI2640" s="61" t="s">
        <v>72</v>
      </c>
      <c r="BJ2640" t="e">
        <f>+VLOOKUP(AH2640,Sheet4!A:A,1,FALSE())</f>
        <v>#N/A</v>
      </c>
      <c r="BO2640" s="62">
        <f t="shared" si="180"/>
        <v>0</v>
      </c>
      <c r="BP2640" t="s">
        <v>1343</v>
      </c>
    </row>
    <row r="2641" spans="1:68" ht="12.75" customHeight="1" x14ac:dyDescent="0.3">
      <c r="A2641" s="60">
        <v>46114</v>
      </c>
      <c r="B2641" t="s">
        <v>82</v>
      </c>
      <c r="F2641" s="63">
        <v>36</v>
      </c>
      <c r="G2641">
        <v>18</v>
      </c>
      <c r="H2641" s="22">
        <v>0</v>
      </c>
      <c r="I2641" s="22">
        <v>0</v>
      </c>
      <c r="J2641" s="22">
        <f t="shared" si="179"/>
        <v>-18</v>
      </c>
      <c r="L2641" s="22"/>
      <c r="M2641" s="22"/>
      <c r="S2641" t="s">
        <v>83</v>
      </c>
      <c r="W2641">
        <v>2601269</v>
      </c>
      <c r="X2641" t="s">
        <v>1341</v>
      </c>
      <c r="Y2641" t="s">
        <v>119</v>
      </c>
      <c r="Z2641" t="s">
        <v>520</v>
      </c>
      <c r="AA2641" t="s">
        <v>1344</v>
      </c>
      <c r="AH2641" t="s">
        <v>1341</v>
      </c>
      <c r="AI2641" t="s">
        <v>1023</v>
      </c>
      <c r="AJ2641" t="s">
        <v>523</v>
      </c>
      <c r="AK2641">
        <v>867084801</v>
      </c>
      <c r="AO2641">
        <v>260001</v>
      </c>
      <c r="BC2641" s="22">
        <v>-36</v>
      </c>
      <c r="BG2641">
        <f t="shared" si="181"/>
        <v>0</v>
      </c>
      <c r="BH2641" s="22">
        <f t="shared" si="182"/>
        <v>0</v>
      </c>
      <c r="BI2641" s="61" t="s">
        <v>72</v>
      </c>
      <c r="BJ2641" t="e">
        <f>+VLOOKUP(AH2641,Sheet4!A:A,1,FALSE())</f>
        <v>#N/A</v>
      </c>
      <c r="BO2641" s="62">
        <f t="shared" si="180"/>
        <v>0</v>
      </c>
      <c r="BP2641" t="s">
        <v>1343</v>
      </c>
    </row>
    <row r="2642" spans="1:68" ht="12.75" customHeight="1" x14ac:dyDescent="0.3">
      <c r="A2642" s="60">
        <v>46114</v>
      </c>
      <c r="B2642" t="s">
        <v>84</v>
      </c>
      <c r="F2642">
        <v>600</v>
      </c>
      <c r="G2642">
        <v>600</v>
      </c>
      <c r="H2642" s="22">
        <v>0</v>
      </c>
      <c r="I2642" s="22">
        <v>0</v>
      </c>
      <c r="J2642" s="22">
        <f t="shared" si="179"/>
        <v>-600</v>
      </c>
      <c r="L2642" s="22"/>
      <c r="M2642" s="22"/>
      <c r="S2642" t="s">
        <v>85</v>
      </c>
      <c r="W2642">
        <v>2601269</v>
      </c>
      <c r="X2642" t="s">
        <v>1341</v>
      </c>
      <c r="Y2642" t="s">
        <v>119</v>
      </c>
      <c r="Z2642" t="s">
        <v>520</v>
      </c>
      <c r="AA2642" t="s">
        <v>1342</v>
      </c>
      <c r="AH2642" t="s">
        <v>1341</v>
      </c>
      <c r="AI2642" t="s">
        <v>1023</v>
      </c>
      <c r="AJ2642" t="s">
        <v>523</v>
      </c>
      <c r="AK2642">
        <v>867084801</v>
      </c>
      <c r="AO2642">
        <v>260001</v>
      </c>
      <c r="BC2642" s="22">
        <v>-600</v>
      </c>
      <c r="BG2642">
        <f t="shared" si="181"/>
        <v>0</v>
      </c>
      <c r="BH2642" s="22">
        <f t="shared" si="182"/>
        <v>0</v>
      </c>
      <c r="BI2642" s="61" t="s">
        <v>72</v>
      </c>
      <c r="BJ2642" t="e">
        <f>+VLOOKUP(AH2642,Sheet4!A:A,1,FALSE())</f>
        <v>#N/A</v>
      </c>
      <c r="BO2642" s="62">
        <f t="shared" si="180"/>
        <v>0</v>
      </c>
      <c r="BP2642" t="s">
        <v>1343</v>
      </c>
    </row>
    <row r="2643" spans="1:68" ht="12.75" customHeight="1" x14ac:dyDescent="0.3">
      <c r="A2643" s="60">
        <v>46114</v>
      </c>
      <c r="B2643" t="s">
        <v>84</v>
      </c>
      <c r="F2643">
        <v>600</v>
      </c>
      <c r="G2643">
        <v>600</v>
      </c>
      <c r="H2643" s="22">
        <v>0</v>
      </c>
      <c r="I2643" s="22">
        <v>0</v>
      </c>
      <c r="J2643" s="22">
        <f t="shared" si="179"/>
        <v>-600</v>
      </c>
      <c r="L2643" s="22"/>
      <c r="M2643" s="22"/>
      <c r="S2643" t="s">
        <v>85</v>
      </c>
      <c r="W2643">
        <v>2601269</v>
      </c>
      <c r="X2643" t="s">
        <v>1341</v>
      </c>
      <c r="Y2643" t="s">
        <v>119</v>
      </c>
      <c r="Z2643" t="s">
        <v>520</v>
      </c>
      <c r="AA2643" t="s">
        <v>1344</v>
      </c>
      <c r="AH2643" t="s">
        <v>1341</v>
      </c>
      <c r="AI2643" t="s">
        <v>1023</v>
      </c>
      <c r="AJ2643" t="s">
        <v>523</v>
      </c>
      <c r="AK2643">
        <v>867084801</v>
      </c>
      <c r="AO2643">
        <v>260001</v>
      </c>
      <c r="BC2643" s="22">
        <v>-600</v>
      </c>
      <c r="BG2643">
        <f t="shared" si="181"/>
        <v>0</v>
      </c>
      <c r="BH2643" s="22">
        <f t="shared" si="182"/>
        <v>0</v>
      </c>
      <c r="BI2643" s="61" t="s">
        <v>72</v>
      </c>
      <c r="BJ2643" t="e">
        <f>+VLOOKUP(AH2643,Sheet4!A:A,1,FALSE())</f>
        <v>#N/A</v>
      </c>
      <c r="BO2643" s="62">
        <f t="shared" si="180"/>
        <v>0</v>
      </c>
      <c r="BP2643" t="s">
        <v>1343</v>
      </c>
    </row>
    <row r="2644" spans="1:68" ht="12.75" customHeight="1" x14ac:dyDescent="0.3">
      <c r="A2644" s="60">
        <v>46114</v>
      </c>
      <c r="B2644" t="s">
        <v>63</v>
      </c>
      <c r="F2644">
        <v>1035</v>
      </c>
      <c r="G2644">
        <v>1035</v>
      </c>
      <c r="H2644" s="22">
        <v>0</v>
      </c>
      <c r="I2644" s="22">
        <v>0</v>
      </c>
      <c r="J2644" s="22">
        <f t="shared" si="179"/>
        <v>-1035</v>
      </c>
      <c r="K2644" t="s">
        <v>93</v>
      </c>
      <c r="L2644" s="22"/>
      <c r="M2644" s="22"/>
      <c r="S2644" t="s">
        <v>65</v>
      </c>
      <c r="W2644">
        <v>2601270</v>
      </c>
      <c r="X2644" t="s">
        <v>1345</v>
      </c>
      <c r="Y2644" t="s">
        <v>119</v>
      </c>
      <c r="Z2644" t="s">
        <v>298</v>
      </c>
      <c r="AA2644" t="s">
        <v>1346</v>
      </c>
      <c r="AH2644" t="s">
        <v>1345</v>
      </c>
      <c r="AI2644" t="s">
        <v>1347</v>
      </c>
      <c r="AJ2644" t="s">
        <v>301</v>
      </c>
      <c r="AK2644" t="s">
        <v>302</v>
      </c>
      <c r="AO2644">
        <v>260001</v>
      </c>
      <c r="BC2644" s="22">
        <v>-1035</v>
      </c>
      <c r="BG2644">
        <f t="shared" si="181"/>
        <v>0</v>
      </c>
      <c r="BH2644" s="22">
        <f t="shared" si="182"/>
        <v>0</v>
      </c>
      <c r="BI2644" s="61" t="s">
        <v>72</v>
      </c>
      <c r="BJ2644" t="e">
        <f>+VLOOKUP(AH2644,Sheet4!A:A,1,FALSE())</f>
        <v>#N/A</v>
      </c>
      <c r="BO2644" s="62">
        <f t="shared" si="180"/>
        <v>0</v>
      </c>
      <c r="BP2644" t="s">
        <v>1348</v>
      </c>
    </row>
    <row r="2645" spans="1:68" ht="12.75" customHeight="1" x14ac:dyDescent="0.3">
      <c r="A2645" s="60">
        <v>46114</v>
      </c>
      <c r="B2645" t="s">
        <v>74</v>
      </c>
      <c r="F2645" s="63">
        <v>69</v>
      </c>
      <c r="G2645">
        <v>34.5</v>
      </c>
      <c r="H2645" s="22">
        <v>0</v>
      </c>
      <c r="I2645" s="22">
        <v>0</v>
      </c>
      <c r="J2645" s="22">
        <f t="shared" si="179"/>
        <v>-34.5</v>
      </c>
      <c r="L2645" s="22"/>
      <c r="M2645" s="22"/>
      <c r="S2645" t="s">
        <v>75</v>
      </c>
      <c r="W2645">
        <v>2601270</v>
      </c>
      <c r="X2645" t="s">
        <v>1345</v>
      </c>
      <c r="Y2645" t="s">
        <v>119</v>
      </c>
      <c r="Z2645" t="s">
        <v>298</v>
      </c>
      <c r="AA2645" t="s">
        <v>1346</v>
      </c>
      <c r="AH2645" t="s">
        <v>1345</v>
      </c>
      <c r="AI2645" t="s">
        <v>1347</v>
      </c>
      <c r="AJ2645" t="s">
        <v>301</v>
      </c>
      <c r="AK2645" t="s">
        <v>302</v>
      </c>
      <c r="AO2645">
        <v>260001</v>
      </c>
      <c r="BC2645" s="22">
        <v>-69</v>
      </c>
      <c r="BG2645">
        <f t="shared" si="181"/>
        <v>0</v>
      </c>
      <c r="BH2645" s="22">
        <f t="shared" si="182"/>
        <v>0</v>
      </c>
      <c r="BI2645" s="61" t="s">
        <v>72</v>
      </c>
      <c r="BJ2645" t="e">
        <f>+VLOOKUP(AH2645,Sheet4!A:A,1,FALSE())</f>
        <v>#N/A</v>
      </c>
      <c r="BO2645" s="62">
        <f t="shared" si="180"/>
        <v>0</v>
      </c>
      <c r="BP2645" t="s">
        <v>1348</v>
      </c>
    </row>
    <row r="2646" spans="1:68" ht="12.75" customHeight="1" x14ac:dyDescent="0.3">
      <c r="A2646" s="60">
        <v>46114</v>
      </c>
      <c r="B2646" t="s">
        <v>76</v>
      </c>
      <c r="F2646">
        <v>1380</v>
      </c>
      <c r="G2646">
        <v>1380</v>
      </c>
      <c r="H2646" s="22">
        <v>0</v>
      </c>
      <c r="I2646" s="22">
        <v>0</v>
      </c>
      <c r="J2646" s="22">
        <f t="shared" si="179"/>
        <v>-1380</v>
      </c>
      <c r="L2646" s="22"/>
      <c r="M2646" s="22"/>
      <c r="S2646" t="s">
        <v>77</v>
      </c>
      <c r="W2646">
        <v>2601270</v>
      </c>
      <c r="X2646" t="s">
        <v>1345</v>
      </c>
      <c r="Y2646" t="s">
        <v>119</v>
      </c>
      <c r="Z2646" t="s">
        <v>298</v>
      </c>
      <c r="AA2646" t="s">
        <v>1346</v>
      </c>
      <c r="AH2646" t="s">
        <v>1345</v>
      </c>
      <c r="AI2646" t="s">
        <v>1347</v>
      </c>
      <c r="AJ2646" t="s">
        <v>301</v>
      </c>
      <c r="AK2646" t="s">
        <v>302</v>
      </c>
      <c r="AO2646">
        <v>260001</v>
      </c>
      <c r="BC2646" s="22">
        <v>-1380</v>
      </c>
      <c r="BG2646">
        <f t="shared" si="181"/>
        <v>0</v>
      </c>
      <c r="BH2646" s="22">
        <f t="shared" si="182"/>
        <v>0</v>
      </c>
      <c r="BI2646" s="61" t="s">
        <v>72</v>
      </c>
      <c r="BJ2646" t="e">
        <f>+VLOOKUP(AH2646,Sheet4!A:A,1,FALSE())</f>
        <v>#N/A</v>
      </c>
      <c r="BO2646" s="62">
        <f t="shared" si="180"/>
        <v>0</v>
      </c>
      <c r="BP2646" t="s">
        <v>1348</v>
      </c>
    </row>
    <row r="2647" spans="1:68" ht="12.75" customHeight="1" x14ac:dyDescent="0.3">
      <c r="A2647" s="60">
        <v>46114</v>
      </c>
      <c r="B2647" t="s">
        <v>82</v>
      </c>
      <c r="F2647" s="63">
        <v>207</v>
      </c>
      <c r="G2647">
        <v>103.5</v>
      </c>
      <c r="H2647" s="22">
        <v>0</v>
      </c>
      <c r="I2647" s="22">
        <v>0</v>
      </c>
      <c r="J2647" s="22">
        <f t="shared" si="179"/>
        <v>-103.5</v>
      </c>
      <c r="L2647" s="22"/>
      <c r="M2647" s="22"/>
      <c r="S2647" t="s">
        <v>83</v>
      </c>
      <c r="W2647">
        <v>2601270</v>
      </c>
      <c r="X2647" t="s">
        <v>1345</v>
      </c>
      <c r="Y2647" t="s">
        <v>119</v>
      </c>
      <c r="Z2647" t="s">
        <v>298</v>
      </c>
      <c r="AA2647" t="s">
        <v>1346</v>
      </c>
      <c r="AH2647" t="s">
        <v>1345</v>
      </c>
      <c r="AI2647" t="s">
        <v>1347</v>
      </c>
      <c r="AJ2647" t="s">
        <v>301</v>
      </c>
      <c r="AK2647" t="s">
        <v>302</v>
      </c>
      <c r="AO2647">
        <v>260001</v>
      </c>
      <c r="BC2647" s="22">
        <v>-207</v>
      </c>
      <c r="BG2647">
        <f t="shared" si="181"/>
        <v>0</v>
      </c>
      <c r="BH2647" s="22">
        <f t="shared" si="182"/>
        <v>0</v>
      </c>
      <c r="BI2647" s="61" t="s">
        <v>72</v>
      </c>
      <c r="BJ2647" t="e">
        <f>+VLOOKUP(AH2647,Sheet4!A:A,1,FALSE())</f>
        <v>#N/A</v>
      </c>
      <c r="BO2647" s="62">
        <f t="shared" si="180"/>
        <v>0</v>
      </c>
      <c r="BP2647" t="s">
        <v>1348</v>
      </c>
    </row>
    <row r="2648" spans="1:68" ht="12.75" customHeight="1" x14ac:dyDescent="0.3">
      <c r="A2648" s="60">
        <v>46114</v>
      </c>
      <c r="B2648" t="s">
        <v>84</v>
      </c>
      <c r="F2648">
        <v>3450</v>
      </c>
      <c r="G2648">
        <v>3450</v>
      </c>
      <c r="H2648" s="22">
        <v>0</v>
      </c>
      <c r="I2648" s="22">
        <v>0</v>
      </c>
      <c r="J2648" s="22">
        <f t="shared" si="179"/>
        <v>-3450</v>
      </c>
      <c r="L2648" s="22"/>
      <c r="M2648" s="22"/>
      <c r="S2648" t="s">
        <v>85</v>
      </c>
      <c r="W2648">
        <v>2601270</v>
      </c>
      <c r="X2648" t="s">
        <v>1345</v>
      </c>
      <c r="Y2648" t="s">
        <v>119</v>
      </c>
      <c r="Z2648" t="s">
        <v>298</v>
      </c>
      <c r="AA2648" t="s">
        <v>1346</v>
      </c>
      <c r="AH2648" t="s">
        <v>1345</v>
      </c>
      <c r="AI2648" t="s">
        <v>1347</v>
      </c>
      <c r="AJ2648" t="s">
        <v>301</v>
      </c>
      <c r="AK2648" t="s">
        <v>302</v>
      </c>
      <c r="AO2648">
        <v>260001</v>
      </c>
      <c r="BC2648" s="22">
        <v>-3450</v>
      </c>
      <c r="BG2648">
        <f t="shared" si="181"/>
        <v>0</v>
      </c>
      <c r="BH2648" s="22">
        <f t="shared" si="182"/>
        <v>0</v>
      </c>
      <c r="BI2648" s="61" t="s">
        <v>72</v>
      </c>
      <c r="BJ2648" t="e">
        <f>+VLOOKUP(AH2648,Sheet4!A:A,1,FALSE())</f>
        <v>#N/A</v>
      </c>
      <c r="BO2648" s="62">
        <f t="shared" si="180"/>
        <v>0</v>
      </c>
      <c r="BP2648" t="s">
        <v>1348</v>
      </c>
    </row>
    <row r="2649" spans="1:68" ht="12.75" customHeight="1" x14ac:dyDescent="0.3">
      <c r="A2649" s="60">
        <v>46114</v>
      </c>
      <c r="B2649" t="s">
        <v>63</v>
      </c>
      <c r="F2649">
        <v>4605</v>
      </c>
      <c r="G2649">
        <v>4605</v>
      </c>
      <c r="H2649">
        <v>3555</v>
      </c>
      <c r="I2649">
        <v>3555</v>
      </c>
      <c r="J2649" s="22">
        <v>-1050</v>
      </c>
      <c r="K2649" t="s">
        <v>93</v>
      </c>
      <c r="S2649" t="s">
        <v>65</v>
      </c>
      <c r="W2649">
        <v>2601271</v>
      </c>
      <c r="X2649" t="s">
        <v>1349</v>
      </c>
      <c r="Y2649" t="s">
        <v>169</v>
      </c>
      <c r="Z2649" t="s">
        <v>281</v>
      </c>
      <c r="AA2649" t="s">
        <v>1350</v>
      </c>
      <c r="AH2649" t="s">
        <v>1349</v>
      </c>
      <c r="AI2649" t="s">
        <v>1351</v>
      </c>
      <c r="AJ2649" t="s">
        <v>284</v>
      </c>
      <c r="AK2649">
        <v>870936440</v>
      </c>
      <c r="AO2649">
        <v>260001</v>
      </c>
      <c r="BG2649">
        <f t="shared" si="181"/>
        <v>0</v>
      </c>
      <c r="BH2649" s="22">
        <f t="shared" si="182"/>
        <v>-3555</v>
      </c>
      <c r="BI2649" s="61" t="s">
        <v>72</v>
      </c>
      <c r="BJ2649" t="e">
        <f>+VLOOKUP(AH2649,Sheet4!A:A,1,FALSE())</f>
        <v>#N/A</v>
      </c>
      <c r="BO2649" s="62">
        <v>-1050</v>
      </c>
      <c r="BP2649" t="s">
        <v>1352</v>
      </c>
    </row>
    <row r="2650" spans="1:68" ht="12.75" customHeight="1" x14ac:dyDescent="0.3">
      <c r="A2650" s="60">
        <v>46114</v>
      </c>
      <c r="B2650" t="s">
        <v>63</v>
      </c>
      <c r="F2650">
        <v>2520</v>
      </c>
      <c r="G2650">
        <v>2520</v>
      </c>
      <c r="H2650">
        <v>1950</v>
      </c>
      <c r="I2650">
        <v>1950</v>
      </c>
      <c r="J2650" s="22">
        <v>-570</v>
      </c>
      <c r="K2650" t="s">
        <v>93</v>
      </c>
      <c r="S2650" t="s">
        <v>65</v>
      </c>
      <c r="W2650">
        <v>2601271</v>
      </c>
      <c r="X2650" t="s">
        <v>1349</v>
      </c>
      <c r="Y2650" t="s">
        <v>169</v>
      </c>
      <c r="Z2650" t="s">
        <v>281</v>
      </c>
      <c r="AA2650" t="s">
        <v>1353</v>
      </c>
      <c r="AH2650" t="s">
        <v>1349</v>
      </c>
      <c r="AI2650" t="s">
        <v>1351</v>
      </c>
      <c r="AJ2650" t="s">
        <v>284</v>
      </c>
      <c r="AK2650">
        <v>870936440</v>
      </c>
      <c r="AO2650">
        <v>260001</v>
      </c>
      <c r="BG2650">
        <f t="shared" si="181"/>
        <v>0</v>
      </c>
      <c r="BH2650" s="22">
        <f t="shared" si="182"/>
        <v>-1950</v>
      </c>
      <c r="BI2650" s="61" t="s">
        <v>72</v>
      </c>
      <c r="BJ2650" t="e">
        <f>+VLOOKUP(AH2650,Sheet4!A:A,1,FALSE())</f>
        <v>#N/A</v>
      </c>
      <c r="BO2650" s="62">
        <v>-570</v>
      </c>
      <c r="BP2650" t="s">
        <v>1352</v>
      </c>
    </row>
    <row r="2651" spans="1:68" ht="12.75" customHeight="1" x14ac:dyDescent="0.3">
      <c r="A2651" s="60">
        <v>46114</v>
      </c>
      <c r="B2651" t="s">
        <v>63</v>
      </c>
      <c r="F2651">
        <v>3735</v>
      </c>
      <c r="G2651">
        <v>3735</v>
      </c>
      <c r="H2651">
        <v>2880</v>
      </c>
      <c r="I2651">
        <v>2880</v>
      </c>
      <c r="J2651" s="22">
        <v>-855</v>
      </c>
      <c r="K2651" t="s">
        <v>93</v>
      </c>
      <c r="S2651" t="s">
        <v>65</v>
      </c>
      <c r="W2651">
        <v>2601271</v>
      </c>
      <c r="X2651" t="s">
        <v>1349</v>
      </c>
      <c r="Y2651" t="s">
        <v>169</v>
      </c>
      <c r="Z2651" t="s">
        <v>281</v>
      </c>
      <c r="AA2651" t="s">
        <v>1354</v>
      </c>
      <c r="AH2651" t="s">
        <v>1349</v>
      </c>
      <c r="AI2651" t="s">
        <v>1351</v>
      </c>
      <c r="AJ2651" t="s">
        <v>284</v>
      </c>
      <c r="AK2651">
        <v>870936440</v>
      </c>
      <c r="AO2651">
        <v>260001</v>
      </c>
      <c r="BG2651">
        <f t="shared" si="181"/>
        <v>0</v>
      </c>
      <c r="BH2651" s="22">
        <f t="shared" si="182"/>
        <v>-2880</v>
      </c>
      <c r="BI2651" s="61" t="s">
        <v>72</v>
      </c>
      <c r="BJ2651" t="e">
        <f>+VLOOKUP(AH2651,Sheet4!A:A,1,FALSE())</f>
        <v>#N/A</v>
      </c>
      <c r="BO2651" s="62">
        <v>-855</v>
      </c>
      <c r="BP2651" t="s">
        <v>1352</v>
      </c>
    </row>
    <row r="2652" spans="1:68" ht="12.75" customHeight="1" x14ac:dyDescent="0.3">
      <c r="A2652" s="60">
        <v>46114</v>
      </c>
      <c r="B2652" t="s">
        <v>63</v>
      </c>
      <c r="F2652">
        <v>3870</v>
      </c>
      <c r="G2652">
        <v>3870</v>
      </c>
      <c r="H2652">
        <v>2985</v>
      </c>
      <c r="I2652">
        <v>2985</v>
      </c>
      <c r="J2652" s="22">
        <v>-885</v>
      </c>
      <c r="K2652" t="s">
        <v>93</v>
      </c>
      <c r="S2652" t="s">
        <v>65</v>
      </c>
      <c r="W2652">
        <v>2601271</v>
      </c>
      <c r="X2652" t="s">
        <v>1349</v>
      </c>
      <c r="Y2652" t="s">
        <v>169</v>
      </c>
      <c r="Z2652" t="s">
        <v>281</v>
      </c>
      <c r="AA2652" t="s">
        <v>1355</v>
      </c>
      <c r="AH2652" t="s">
        <v>1349</v>
      </c>
      <c r="AI2652" t="s">
        <v>1351</v>
      </c>
      <c r="AJ2652" t="s">
        <v>284</v>
      </c>
      <c r="AK2652">
        <v>870936440</v>
      </c>
      <c r="AO2652">
        <v>260001</v>
      </c>
      <c r="BG2652">
        <f t="shared" si="181"/>
        <v>0</v>
      </c>
      <c r="BH2652" s="22">
        <f t="shared" si="182"/>
        <v>-2985</v>
      </c>
      <c r="BI2652" s="61" t="s">
        <v>72</v>
      </c>
      <c r="BJ2652" t="e">
        <f>+VLOOKUP(AH2652,Sheet4!A:A,1,FALSE())</f>
        <v>#N/A</v>
      </c>
      <c r="BO2652" s="62">
        <v>-885</v>
      </c>
      <c r="BP2652" t="s">
        <v>1352</v>
      </c>
    </row>
    <row r="2653" spans="1:68" ht="12.75" customHeight="1" x14ac:dyDescent="0.3">
      <c r="A2653" s="60">
        <v>46114</v>
      </c>
      <c r="B2653" t="s">
        <v>63</v>
      </c>
      <c r="F2653">
        <v>7215</v>
      </c>
      <c r="G2653">
        <v>7215</v>
      </c>
      <c r="H2653">
        <v>5580</v>
      </c>
      <c r="I2653">
        <v>5580</v>
      </c>
      <c r="J2653" s="22">
        <v>-1635</v>
      </c>
      <c r="K2653" t="s">
        <v>93</v>
      </c>
      <c r="S2653" t="s">
        <v>65</v>
      </c>
      <c r="W2653">
        <v>2601271</v>
      </c>
      <c r="X2653" t="s">
        <v>1349</v>
      </c>
      <c r="Y2653" t="s">
        <v>169</v>
      </c>
      <c r="Z2653" t="s">
        <v>281</v>
      </c>
      <c r="AA2653" t="s">
        <v>1356</v>
      </c>
      <c r="AH2653" t="s">
        <v>1349</v>
      </c>
      <c r="AI2653" t="s">
        <v>1351</v>
      </c>
      <c r="AJ2653" t="s">
        <v>284</v>
      </c>
      <c r="AK2653">
        <v>870936440</v>
      </c>
      <c r="AO2653">
        <v>260001</v>
      </c>
      <c r="BG2653">
        <f t="shared" si="181"/>
        <v>0</v>
      </c>
      <c r="BH2653" s="22">
        <f t="shared" si="182"/>
        <v>-5580</v>
      </c>
      <c r="BI2653" s="61" t="s">
        <v>72</v>
      </c>
      <c r="BJ2653" t="e">
        <f>+VLOOKUP(AH2653,Sheet4!A:A,1,FALSE())</f>
        <v>#N/A</v>
      </c>
      <c r="BO2653" s="62">
        <v>-1635</v>
      </c>
      <c r="BP2653" t="s">
        <v>1352</v>
      </c>
    </row>
    <row r="2654" spans="1:68" ht="12.75" customHeight="1" x14ac:dyDescent="0.3">
      <c r="A2654" s="60">
        <v>46114</v>
      </c>
      <c r="B2654" t="s">
        <v>63</v>
      </c>
      <c r="F2654">
        <v>5445</v>
      </c>
      <c r="G2654">
        <v>5445</v>
      </c>
      <c r="H2654">
        <v>4215</v>
      </c>
      <c r="I2654">
        <v>4215</v>
      </c>
      <c r="J2654" s="22">
        <v>-1230</v>
      </c>
      <c r="K2654" t="s">
        <v>93</v>
      </c>
      <c r="S2654" t="s">
        <v>65</v>
      </c>
      <c r="W2654">
        <v>2601271</v>
      </c>
      <c r="X2654" t="s">
        <v>1349</v>
      </c>
      <c r="Y2654" t="s">
        <v>169</v>
      </c>
      <c r="Z2654" t="s">
        <v>281</v>
      </c>
      <c r="AA2654" t="s">
        <v>1357</v>
      </c>
      <c r="AH2654" t="s">
        <v>1349</v>
      </c>
      <c r="AI2654" t="s">
        <v>1351</v>
      </c>
      <c r="AJ2654" t="s">
        <v>284</v>
      </c>
      <c r="AK2654">
        <v>870936440</v>
      </c>
      <c r="AO2654">
        <v>260001</v>
      </c>
      <c r="BG2654">
        <f t="shared" si="181"/>
        <v>0</v>
      </c>
      <c r="BH2654" s="22">
        <f t="shared" si="182"/>
        <v>-4215</v>
      </c>
      <c r="BI2654" s="61" t="s">
        <v>72</v>
      </c>
      <c r="BJ2654" t="e">
        <f>+VLOOKUP(AH2654,Sheet4!A:A,1,FALSE())</f>
        <v>#N/A</v>
      </c>
      <c r="BO2654" s="62">
        <v>-1230</v>
      </c>
      <c r="BP2654" t="s">
        <v>1352</v>
      </c>
    </row>
    <row r="2655" spans="1:68" ht="12.75" customHeight="1" x14ac:dyDescent="0.3">
      <c r="A2655" s="60">
        <v>46114</v>
      </c>
      <c r="B2655" t="s">
        <v>63</v>
      </c>
      <c r="F2655">
        <v>585</v>
      </c>
      <c r="G2655">
        <v>585</v>
      </c>
      <c r="H2655">
        <v>450</v>
      </c>
      <c r="I2655">
        <v>450</v>
      </c>
      <c r="J2655" s="22">
        <v>-135</v>
      </c>
      <c r="K2655" t="s">
        <v>93</v>
      </c>
      <c r="S2655" t="s">
        <v>65</v>
      </c>
      <c r="W2655">
        <v>2601271</v>
      </c>
      <c r="X2655" t="s">
        <v>1349</v>
      </c>
      <c r="Y2655" t="s">
        <v>169</v>
      </c>
      <c r="Z2655" t="s">
        <v>281</v>
      </c>
      <c r="AA2655" t="s">
        <v>1358</v>
      </c>
      <c r="AH2655" t="s">
        <v>1349</v>
      </c>
      <c r="AI2655" t="s">
        <v>1351</v>
      </c>
      <c r="AJ2655" t="s">
        <v>284</v>
      </c>
      <c r="AK2655">
        <v>870936440</v>
      </c>
      <c r="AO2655">
        <v>260001</v>
      </c>
      <c r="BG2655">
        <f t="shared" si="181"/>
        <v>0</v>
      </c>
      <c r="BH2655" s="22">
        <f t="shared" si="182"/>
        <v>-450</v>
      </c>
      <c r="BI2655" s="61" t="s">
        <v>72</v>
      </c>
      <c r="BJ2655" t="e">
        <f>+VLOOKUP(AH2655,Sheet4!A:A,1,FALSE())</f>
        <v>#N/A</v>
      </c>
      <c r="BO2655" s="62">
        <v>-135</v>
      </c>
      <c r="BP2655" t="s">
        <v>1352</v>
      </c>
    </row>
    <row r="2656" spans="1:68" ht="12.75" customHeight="1" x14ac:dyDescent="0.3">
      <c r="A2656" s="60">
        <v>46114</v>
      </c>
      <c r="B2656" t="s">
        <v>63</v>
      </c>
      <c r="F2656">
        <v>3900</v>
      </c>
      <c r="G2656">
        <v>3900</v>
      </c>
      <c r="H2656">
        <v>3015</v>
      </c>
      <c r="I2656">
        <v>3015</v>
      </c>
      <c r="J2656" s="22">
        <v>-885</v>
      </c>
      <c r="K2656" t="s">
        <v>93</v>
      </c>
      <c r="S2656" t="s">
        <v>65</v>
      </c>
      <c r="W2656">
        <v>2601271</v>
      </c>
      <c r="X2656" t="s">
        <v>1349</v>
      </c>
      <c r="Y2656" t="s">
        <v>169</v>
      </c>
      <c r="Z2656" t="s">
        <v>281</v>
      </c>
      <c r="AA2656" t="s">
        <v>1359</v>
      </c>
      <c r="AH2656" t="s">
        <v>1349</v>
      </c>
      <c r="AI2656" t="s">
        <v>1351</v>
      </c>
      <c r="AJ2656" t="s">
        <v>284</v>
      </c>
      <c r="AK2656">
        <v>870936440</v>
      </c>
      <c r="AO2656">
        <v>260001</v>
      </c>
      <c r="BG2656">
        <f t="shared" si="181"/>
        <v>0</v>
      </c>
      <c r="BH2656" s="22">
        <f t="shared" si="182"/>
        <v>-3015</v>
      </c>
      <c r="BI2656" s="61" t="s">
        <v>72</v>
      </c>
      <c r="BJ2656" t="e">
        <f>+VLOOKUP(AH2656,Sheet4!A:A,1,FALSE())</f>
        <v>#N/A</v>
      </c>
      <c r="BO2656" s="62">
        <v>-885</v>
      </c>
      <c r="BP2656" t="s">
        <v>1352</v>
      </c>
    </row>
    <row r="2657" spans="1:68" ht="12.75" customHeight="1" x14ac:dyDescent="0.3">
      <c r="A2657" s="60">
        <v>46114</v>
      </c>
      <c r="B2657" t="s">
        <v>63</v>
      </c>
      <c r="F2657">
        <v>3885</v>
      </c>
      <c r="G2657">
        <v>3885</v>
      </c>
      <c r="H2657">
        <v>3000</v>
      </c>
      <c r="I2657">
        <v>3000</v>
      </c>
      <c r="J2657" s="22">
        <v>-885</v>
      </c>
      <c r="K2657" t="s">
        <v>93</v>
      </c>
      <c r="S2657" t="s">
        <v>65</v>
      </c>
      <c r="W2657">
        <v>2601271</v>
      </c>
      <c r="X2657" t="s">
        <v>1349</v>
      </c>
      <c r="Y2657" t="s">
        <v>169</v>
      </c>
      <c r="Z2657" t="s">
        <v>281</v>
      </c>
      <c r="AA2657" t="s">
        <v>1360</v>
      </c>
      <c r="AH2657" t="s">
        <v>1349</v>
      </c>
      <c r="AI2657" t="s">
        <v>1351</v>
      </c>
      <c r="AJ2657" t="s">
        <v>284</v>
      </c>
      <c r="AK2657">
        <v>870936440</v>
      </c>
      <c r="AO2657">
        <v>260001</v>
      </c>
      <c r="BG2657">
        <f t="shared" si="181"/>
        <v>0</v>
      </c>
      <c r="BH2657" s="22">
        <f t="shared" si="182"/>
        <v>-3000</v>
      </c>
      <c r="BI2657" s="61" t="s">
        <v>72</v>
      </c>
      <c r="BJ2657" t="e">
        <f>+VLOOKUP(AH2657,Sheet4!A:A,1,FALSE())</f>
        <v>#N/A</v>
      </c>
      <c r="BO2657" s="62">
        <v>-885</v>
      </c>
      <c r="BP2657" t="s">
        <v>1352</v>
      </c>
    </row>
    <row r="2658" spans="1:68" ht="12.75" customHeight="1" x14ac:dyDescent="0.3">
      <c r="A2658" s="60">
        <v>46114</v>
      </c>
      <c r="B2658" t="s">
        <v>63</v>
      </c>
      <c r="F2658">
        <v>975</v>
      </c>
      <c r="G2658">
        <v>975</v>
      </c>
      <c r="H2658">
        <v>750</v>
      </c>
      <c r="I2658">
        <v>750</v>
      </c>
      <c r="J2658" s="22">
        <v>-225</v>
      </c>
      <c r="K2658" t="s">
        <v>93</v>
      </c>
      <c r="S2658" t="s">
        <v>65</v>
      </c>
      <c r="W2658">
        <v>2601271</v>
      </c>
      <c r="X2658" t="s">
        <v>1349</v>
      </c>
      <c r="Y2658" t="s">
        <v>169</v>
      </c>
      <c r="Z2658" t="s">
        <v>281</v>
      </c>
      <c r="AA2658" t="s">
        <v>1361</v>
      </c>
      <c r="AH2658" t="s">
        <v>1349</v>
      </c>
      <c r="AI2658" t="s">
        <v>1351</v>
      </c>
      <c r="AJ2658" t="s">
        <v>284</v>
      </c>
      <c r="AK2658">
        <v>870936440</v>
      </c>
      <c r="AO2658">
        <v>260001</v>
      </c>
      <c r="BG2658">
        <f t="shared" si="181"/>
        <v>0</v>
      </c>
      <c r="BH2658" s="22">
        <f t="shared" si="182"/>
        <v>-750</v>
      </c>
      <c r="BI2658" s="61" t="s">
        <v>72</v>
      </c>
      <c r="BJ2658" t="e">
        <f>+VLOOKUP(AH2658,Sheet4!A:A,1,FALSE())</f>
        <v>#N/A</v>
      </c>
      <c r="BO2658" s="62">
        <v>-225</v>
      </c>
      <c r="BP2658" t="s">
        <v>1352</v>
      </c>
    </row>
    <row r="2659" spans="1:68" ht="12.75" customHeight="1" x14ac:dyDescent="0.3">
      <c r="A2659" s="60">
        <v>46114</v>
      </c>
      <c r="B2659" t="s">
        <v>63</v>
      </c>
      <c r="F2659">
        <v>1170</v>
      </c>
      <c r="G2659">
        <v>1170</v>
      </c>
      <c r="H2659">
        <v>900</v>
      </c>
      <c r="I2659">
        <v>900</v>
      </c>
      <c r="J2659" s="22">
        <v>-270</v>
      </c>
      <c r="K2659" t="s">
        <v>93</v>
      </c>
      <c r="S2659" t="s">
        <v>65</v>
      </c>
      <c r="W2659">
        <v>2601271</v>
      </c>
      <c r="X2659" t="s">
        <v>1349</v>
      </c>
      <c r="Y2659" t="s">
        <v>169</v>
      </c>
      <c r="Z2659" t="s">
        <v>281</v>
      </c>
      <c r="AA2659" t="s">
        <v>1362</v>
      </c>
      <c r="AH2659" t="s">
        <v>1349</v>
      </c>
      <c r="AI2659" t="s">
        <v>1351</v>
      </c>
      <c r="AJ2659" t="s">
        <v>284</v>
      </c>
      <c r="AK2659">
        <v>870936440</v>
      </c>
      <c r="AO2659">
        <v>260001</v>
      </c>
      <c r="BG2659">
        <f t="shared" si="181"/>
        <v>0</v>
      </c>
      <c r="BH2659" s="22">
        <f t="shared" si="182"/>
        <v>-900</v>
      </c>
      <c r="BI2659" s="61" t="s">
        <v>72</v>
      </c>
      <c r="BJ2659" t="e">
        <f>+VLOOKUP(AH2659,Sheet4!A:A,1,FALSE())</f>
        <v>#N/A</v>
      </c>
      <c r="BO2659" s="62">
        <v>-270</v>
      </c>
      <c r="BP2659" t="s">
        <v>1352</v>
      </c>
    </row>
    <row r="2660" spans="1:68" ht="12.75" customHeight="1" x14ac:dyDescent="0.3">
      <c r="A2660" s="60">
        <v>46114</v>
      </c>
      <c r="B2660" t="s">
        <v>63</v>
      </c>
      <c r="F2660">
        <v>885</v>
      </c>
      <c r="G2660">
        <v>885</v>
      </c>
      <c r="H2660">
        <v>690</v>
      </c>
      <c r="I2660">
        <v>690</v>
      </c>
      <c r="J2660" s="22">
        <v>-195</v>
      </c>
      <c r="K2660" t="s">
        <v>93</v>
      </c>
      <c r="S2660" t="s">
        <v>65</v>
      </c>
      <c r="W2660">
        <v>2601271</v>
      </c>
      <c r="X2660" t="s">
        <v>1349</v>
      </c>
      <c r="Y2660" t="s">
        <v>169</v>
      </c>
      <c r="Z2660" t="s">
        <v>281</v>
      </c>
      <c r="AA2660" t="s">
        <v>1363</v>
      </c>
      <c r="AH2660" t="s">
        <v>1349</v>
      </c>
      <c r="AI2660" t="s">
        <v>1351</v>
      </c>
      <c r="AJ2660" t="s">
        <v>284</v>
      </c>
      <c r="AK2660">
        <v>870936440</v>
      </c>
      <c r="AO2660">
        <v>260001</v>
      </c>
      <c r="BG2660">
        <f t="shared" si="181"/>
        <v>0</v>
      </c>
      <c r="BH2660" s="22">
        <f t="shared" si="182"/>
        <v>-690</v>
      </c>
      <c r="BI2660" s="61" t="s">
        <v>72</v>
      </c>
      <c r="BJ2660" t="e">
        <f>+VLOOKUP(AH2660,Sheet4!A:A,1,FALSE())</f>
        <v>#N/A</v>
      </c>
      <c r="BO2660" s="62">
        <v>-195</v>
      </c>
      <c r="BP2660" t="s">
        <v>1352</v>
      </c>
    </row>
    <row r="2661" spans="1:68" ht="12.75" customHeight="1" x14ac:dyDescent="0.3">
      <c r="A2661" s="60">
        <v>46114</v>
      </c>
      <c r="B2661" t="s">
        <v>63</v>
      </c>
      <c r="F2661">
        <v>1380</v>
      </c>
      <c r="G2661">
        <v>1380</v>
      </c>
      <c r="H2661">
        <v>1065</v>
      </c>
      <c r="I2661">
        <v>1065</v>
      </c>
      <c r="J2661" s="22">
        <v>-315</v>
      </c>
      <c r="K2661" t="s">
        <v>93</v>
      </c>
      <c r="S2661" t="s">
        <v>65</v>
      </c>
      <c r="W2661">
        <v>2601271</v>
      </c>
      <c r="X2661" t="s">
        <v>1349</v>
      </c>
      <c r="Y2661" t="s">
        <v>169</v>
      </c>
      <c r="Z2661" t="s">
        <v>281</v>
      </c>
      <c r="AA2661" t="s">
        <v>1364</v>
      </c>
      <c r="AH2661" t="s">
        <v>1349</v>
      </c>
      <c r="AI2661" t="s">
        <v>1351</v>
      </c>
      <c r="AJ2661" t="s">
        <v>284</v>
      </c>
      <c r="AK2661">
        <v>870936440</v>
      </c>
      <c r="AO2661">
        <v>260001</v>
      </c>
      <c r="BG2661">
        <f t="shared" si="181"/>
        <v>0</v>
      </c>
      <c r="BH2661" s="22">
        <f t="shared" si="182"/>
        <v>-1065</v>
      </c>
      <c r="BI2661" s="61" t="s">
        <v>72</v>
      </c>
      <c r="BJ2661" t="e">
        <f>+VLOOKUP(AH2661,Sheet4!A:A,1,FALSE())</f>
        <v>#N/A</v>
      </c>
      <c r="BO2661" s="62">
        <v>-315</v>
      </c>
      <c r="BP2661" t="s">
        <v>1352</v>
      </c>
    </row>
    <row r="2662" spans="1:68" ht="12.75" customHeight="1" x14ac:dyDescent="0.3">
      <c r="A2662" s="60">
        <v>46114</v>
      </c>
      <c r="B2662" t="s">
        <v>63</v>
      </c>
      <c r="F2662">
        <v>885</v>
      </c>
      <c r="G2662">
        <v>885</v>
      </c>
      <c r="H2662">
        <v>690</v>
      </c>
      <c r="I2662">
        <v>690</v>
      </c>
      <c r="J2662" s="22">
        <v>-195</v>
      </c>
      <c r="K2662" t="s">
        <v>93</v>
      </c>
      <c r="S2662" t="s">
        <v>65</v>
      </c>
      <c r="W2662">
        <v>2601271</v>
      </c>
      <c r="X2662" t="s">
        <v>1349</v>
      </c>
      <c r="Y2662" t="s">
        <v>169</v>
      </c>
      <c r="Z2662" t="s">
        <v>281</v>
      </c>
      <c r="AA2662" t="s">
        <v>1365</v>
      </c>
      <c r="AH2662" t="s">
        <v>1349</v>
      </c>
      <c r="AI2662" t="s">
        <v>1351</v>
      </c>
      <c r="AJ2662" t="s">
        <v>284</v>
      </c>
      <c r="AK2662">
        <v>870936440</v>
      </c>
      <c r="AO2662">
        <v>260001</v>
      </c>
      <c r="BG2662">
        <f t="shared" si="181"/>
        <v>0</v>
      </c>
      <c r="BH2662" s="22">
        <f t="shared" si="182"/>
        <v>-690</v>
      </c>
      <c r="BI2662" s="61" t="s">
        <v>72</v>
      </c>
      <c r="BJ2662" t="e">
        <f>+VLOOKUP(AH2662,Sheet4!A:A,1,FALSE())</f>
        <v>#N/A</v>
      </c>
      <c r="BO2662" s="62">
        <v>-195</v>
      </c>
      <c r="BP2662" t="s">
        <v>1352</v>
      </c>
    </row>
    <row r="2663" spans="1:68" ht="12.75" customHeight="1" x14ac:dyDescent="0.3">
      <c r="A2663" s="60">
        <v>46114</v>
      </c>
      <c r="B2663" t="s">
        <v>63</v>
      </c>
      <c r="F2663">
        <v>2865</v>
      </c>
      <c r="G2663">
        <v>2865</v>
      </c>
      <c r="H2663">
        <v>2220</v>
      </c>
      <c r="I2663">
        <v>2220</v>
      </c>
      <c r="J2663" s="22">
        <v>-645</v>
      </c>
      <c r="K2663" t="s">
        <v>93</v>
      </c>
      <c r="S2663" t="s">
        <v>65</v>
      </c>
      <c r="W2663">
        <v>2601271</v>
      </c>
      <c r="X2663" t="s">
        <v>1349</v>
      </c>
      <c r="Y2663" t="s">
        <v>169</v>
      </c>
      <c r="Z2663" t="s">
        <v>281</v>
      </c>
      <c r="AA2663" t="s">
        <v>1366</v>
      </c>
      <c r="AH2663" t="s">
        <v>1349</v>
      </c>
      <c r="AI2663" t="s">
        <v>1351</v>
      </c>
      <c r="AJ2663" t="s">
        <v>284</v>
      </c>
      <c r="AK2663">
        <v>870936440</v>
      </c>
      <c r="AO2663">
        <v>260001</v>
      </c>
      <c r="BG2663">
        <f t="shared" si="181"/>
        <v>0</v>
      </c>
      <c r="BH2663" s="22">
        <f t="shared" si="182"/>
        <v>-2220</v>
      </c>
      <c r="BI2663" s="61" t="s">
        <v>72</v>
      </c>
      <c r="BJ2663" t="e">
        <f>+VLOOKUP(AH2663,Sheet4!A:A,1,FALSE())</f>
        <v>#N/A</v>
      </c>
      <c r="BO2663" s="62">
        <v>-645</v>
      </c>
      <c r="BP2663" t="s">
        <v>1352</v>
      </c>
    </row>
    <row r="2664" spans="1:68" ht="12.75" customHeight="1" x14ac:dyDescent="0.3">
      <c r="A2664" s="60">
        <v>46114</v>
      </c>
      <c r="B2664" t="s">
        <v>63</v>
      </c>
      <c r="F2664">
        <v>360</v>
      </c>
      <c r="G2664">
        <v>360</v>
      </c>
      <c r="H2664">
        <v>285</v>
      </c>
      <c r="I2664">
        <v>285</v>
      </c>
      <c r="J2664" s="22">
        <v>-75</v>
      </c>
      <c r="K2664" t="s">
        <v>93</v>
      </c>
      <c r="S2664" t="s">
        <v>65</v>
      </c>
      <c r="W2664">
        <v>2601271</v>
      </c>
      <c r="X2664" t="s">
        <v>1349</v>
      </c>
      <c r="Y2664" t="s">
        <v>169</v>
      </c>
      <c r="Z2664" t="s">
        <v>281</v>
      </c>
      <c r="AA2664" t="s">
        <v>1367</v>
      </c>
      <c r="AH2664" t="s">
        <v>1349</v>
      </c>
      <c r="AI2664" t="s">
        <v>1351</v>
      </c>
      <c r="AJ2664" t="s">
        <v>284</v>
      </c>
      <c r="AK2664">
        <v>870936440</v>
      </c>
      <c r="AO2664">
        <v>260001</v>
      </c>
      <c r="BG2664">
        <f t="shared" si="181"/>
        <v>0</v>
      </c>
      <c r="BH2664" s="22">
        <f t="shared" si="182"/>
        <v>-285</v>
      </c>
      <c r="BI2664" s="61" t="s">
        <v>72</v>
      </c>
      <c r="BJ2664" t="e">
        <f>+VLOOKUP(AH2664,Sheet4!A:A,1,FALSE())</f>
        <v>#N/A</v>
      </c>
      <c r="BO2664" s="62">
        <v>-75</v>
      </c>
      <c r="BP2664" t="s">
        <v>1352</v>
      </c>
    </row>
    <row r="2665" spans="1:68" ht="12.75" customHeight="1" x14ac:dyDescent="0.3">
      <c r="A2665" s="60">
        <v>46114</v>
      </c>
      <c r="B2665" t="s">
        <v>63</v>
      </c>
      <c r="F2665">
        <v>345</v>
      </c>
      <c r="G2665">
        <v>345</v>
      </c>
      <c r="H2665">
        <v>270</v>
      </c>
      <c r="I2665">
        <v>270</v>
      </c>
      <c r="J2665" s="22">
        <v>-75</v>
      </c>
      <c r="K2665" t="s">
        <v>93</v>
      </c>
      <c r="S2665" t="s">
        <v>65</v>
      </c>
      <c r="W2665">
        <v>2601271</v>
      </c>
      <c r="X2665" t="s">
        <v>1349</v>
      </c>
      <c r="Y2665" t="s">
        <v>169</v>
      </c>
      <c r="Z2665" t="s">
        <v>281</v>
      </c>
      <c r="AA2665" t="s">
        <v>1368</v>
      </c>
      <c r="AH2665" t="s">
        <v>1349</v>
      </c>
      <c r="AI2665" t="s">
        <v>1351</v>
      </c>
      <c r="AJ2665" t="s">
        <v>284</v>
      </c>
      <c r="AK2665">
        <v>870936440</v>
      </c>
      <c r="AO2665">
        <v>260001</v>
      </c>
      <c r="BG2665">
        <f t="shared" si="181"/>
        <v>0</v>
      </c>
      <c r="BH2665" s="22">
        <f t="shared" si="182"/>
        <v>-270</v>
      </c>
      <c r="BI2665" s="61" t="s">
        <v>72</v>
      </c>
      <c r="BJ2665" t="e">
        <f>+VLOOKUP(AH2665,Sheet4!A:A,1,FALSE())</f>
        <v>#N/A</v>
      </c>
      <c r="BO2665" s="62">
        <v>-75</v>
      </c>
      <c r="BP2665" t="s">
        <v>1352</v>
      </c>
    </row>
    <row r="2666" spans="1:68" ht="12.75" customHeight="1" x14ac:dyDescent="0.3">
      <c r="A2666" s="60">
        <v>46114</v>
      </c>
      <c r="B2666" t="s">
        <v>63</v>
      </c>
      <c r="F2666">
        <v>345</v>
      </c>
      <c r="G2666">
        <v>345</v>
      </c>
      <c r="H2666">
        <v>270</v>
      </c>
      <c r="I2666">
        <v>270</v>
      </c>
      <c r="J2666" s="22">
        <v>-75</v>
      </c>
      <c r="K2666" t="s">
        <v>93</v>
      </c>
      <c r="S2666" t="s">
        <v>65</v>
      </c>
      <c r="W2666">
        <v>2601271</v>
      </c>
      <c r="X2666" t="s">
        <v>1349</v>
      </c>
      <c r="Y2666" t="s">
        <v>169</v>
      </c>
      <c r="Z2666" t="s">
        <v>281</v>
      </c>
      <c r="AA2666" t="s">
        <v>1369</v>
      </c>
      <c r="AH2666" t="s">
        <v>1349</v>
      </c>
      <c r="AI2666" t="s">
        <v>1351</v>
      </c>
      <c r="AJ2666" t="s">
        <v>284</v>
      </c>
      <c r="AK2666">
        <v>870936440</v>
      </c>
      <c r="AO2666">
        <v>260001</v>
      </c>
      <c r="BG2666">
        <f t="shared" si="181"/>
        <v>0</v>
      </c>
      <c r="BH2666" s="22">
        <f t="shared" si="182"/>
        <v>-270</v>
      </c>
      <c r="BI2666" s="61" t="s">
        <v>72</v>
      </c>
      <c r="BJ2666" t="e">
        <f>+VLOOKUP(AH2666,Sheet4!A:A,1,FALSE())</f>
        <v>#N/A</v>
      </c>
      <c r="BO2666" s="62">
        <v>-75</v>
      </c>
      <c r="BP2666" t="s">
        <v>1352</v>
      </c>
    </row>
    <row r="2667" spans="1:68" s="58" customFormat="1" ht="12.75" customHeight="1" x14ac:dyDescent="0.3">
      <c r="A2667" s="75">
        <v>46114</v>
      </c>
      <c r="B2667" s="58" t="s">
        <v>63</v>
      </c>
      <c r="F2667" s="58">
        <v>405</v>
      </c>
      <c r="G2667" s="58">
        <v>405</v>
      </c>
      <c r="H2667" s="58">
        <v>315</v>
      </c>
      <c r="I2667" s="58">
        <v>315</v>
      </c>
      <c r="J2667" s="22">
        <v>-90</v>
      </c>
      <c r="K2667" s="58" t="s">
        <v>93</v>
      </c>
      <c r="S2667" s="58" t="s">
        <v>65</v>
      </c>
      <c r="W2667" s="58">
        <v>2601271</v>
      </c>
      <c r="X2667" s="58" t="s">
        <v>1349</v>
      </c>
      <c r="Y2667" s="58" t="s">
        <v>169</v>
      </c>
      <c r="Z2667" s="58" t="s">
        <v>281</v>
      </c>
      <c r="AA2667" s="58" t="s">
        <v>1370</v>
      </c>
      <c r="AH2667" s="58" t="s">
        <v>1349</v>
      </c>
      <c r="AI2667" s="58" t="s">
        <v>1351</v>
      </c>
      <c r="AJ2667" s="58" t="s">
        <v>284</v>
      </c>
      <c r="AK2667" s="58">
        <v>870936440</v>
      </c>
      <c r="AO2667" s="58">
        <v>260001</v>
      </c>
      <c r="BE2667" s="64">
        <v>405</v>
      </c>
      <c r="BG2667" s="58">
        <f t="shared" si="181"/>
        <v>405</v>
      </c>
      <c r="BH2667" s="22">
        <f t="shared" si="182"/>
        <v>90</v>
      </c>
      <c r="BI2667" s="65" t="s">
        <v>100</v>
      </c>
      <c r="BJ2667" s="58" t="e">
        <f>+VLOOKUP(AH2667,Sheet4!A:A,1,FALSE())</f>
        <v>#N/A</v>
      </c>
      <c r="BO2667" s="62">
        <v>-90</v>
      </c>
      <c r="BP2667" s="58" t="s">
        <v>1352</v>
      </c>
    </row>
    <row r="2668" spans="1:68" ht="12.75" customHeight="1" x14ac:dyDescent="0.3">
      <c r="A2668" s="60">
        <v>46114</v>
      </c>
      <c r="B2668" t="s">
        <v>63</v>
      </c>
      <c r="F2668">
        <v>375</v>
      </c>
      <c r="G2668">
        <v>375</v>
      </c>
      <c r="H2668">
        <v>285</v>
      </c>
      <c r="I2668">
        <v>285</v>
      </c>
      <c r="J2668" s="22">
        <v>-90</v>
      </c>
      <c r="K2668" t="s">
        <v>93</v>
      </c>
      <c r="S2668" t="s">
        <v>65</v>
      </c>
      <c r="W2668">
        <v>2601271</v>
      </c>
      <c r="X2668" t="s">
        <v>1349</v>
      </c>
      <c r="Y2668" t="s">
        <v>169</v>
      </c>
      <c r="Z2668" t="s">
        <v>281</v>
      </c>
      <c r="AA2668" t="s">
        <v>1371</v>
      </c>
      <c r="AH2668" t="s">
        <v>1349</v>
      </c>
      <c r="AI2668" t="s">
        <v>1351</v>
      </c>
      <c r="AJ2668" t="s">
        <v>284</v>
      </c>
      <c r="AK2668">
        <v>870936440</v>
      </c>
      <c r="AO2668">
        <v>260001</v>
      </c>
      <c r="BG2668">
        <f t="shared" si="181"/>
        <v>0</v>
      </c>
      <c r="BH2668" s="22">
        <f t="shared" si="182"/>
        <v>-285</v>
      </c>
      <c r="BI2668" s="61" t="s">
        <v>72</v>
      </c>
      <c r="BJ2668" t="e">
        <f>+VLOOKUP(AH2668,Sheet4!A:A,1,FALSE())</f>
        <v>#N/A</v>
      </c>
      <c r="BO2668" s="62">
        <v>-90</v>
      </c>
      <c r="BP2668" t="s">
        <v>1352</v>
      </c>
    </row>
    <row r="2669" spans="1:68" ht="12.75" customHeight="1" x14ac:dyDescent="0.3">
      <c r="A2669" s="60">
        <v>46114</v>
      </c>
      <c r="B2669" t="s">
        <v>63</v>
      </c>
      <c r="F2669">
        <v>495</v>
      </c>
      <c r="G2669">
        <v>495</v>
      </c>
      <c r="H2669">
        <v>390</v>
      </c>
      <c r="I2669">
        <v>390</v>
      </c>
      <c r="J2669" s="22">
        <v>-105</v>
      </c>
      <c r="K2669" t="s">
        <v>93</v>
      </c>
      <c r="S2669" t="s">
        <v>65</v>
      </c>
      <c r="W2669">
        <v>2601271</v>
      </c>
      <c r="X2669" t="s">
        <v>1349</v>
      </c>
      <c r="Y2669" t="s">
        <v>169</v>
      </c>
      <c r="Z2669" t="s">
        <v>281</v>
      </c>
      <c r="AA2669" t="s">
        <v>1372</v>
      </c>
      <c r="AH2669" t="s">
        <v>1349</v>
      </c>
      <c r="AI2669" t="s">
        <v>1351</v>
      </c>
      <c r="AJ2669" t="s">
        <v>284</v>
      </c>
      <c r="AK2669">
        <v>870936440</v>
      </c>
      <c r="AO2669">
        <v>260001</v>
      </c>
      <c r="BG2669">
        <f t="shared" si="181"/>
        <v>0</v>
      </c>
      <c r="BH2669" s="22">
        <f t="shared" si="182"/>
        <v>-390</v>
      </c>
      <c r="BI2669" s="61" t="s">
        <v>72</v>
      </c>
      <c r="BJ2669" t="e">
        <f>+VLOOKUP(AH2669,Sheet4!A:A,1,FALSE())</f>
        <v>#N/A</v>
      </c>
      <c r="BO2669" s="62">
        <v>-105</v>
      </c>
      <c r="BP2669" t="s">
        <v>1352</v>
      </c>
    </row>
    <row r="2670" spans="1:68" ht="12.75" customHeight="1" x14ac:dyDescent="0.3">
      <c r="A2670" s="60">
        <v>46114</v>
      </c>
      <c r="B2670" t="s">
        <v>63</v>
      </c>
      <c r="F2670">
        <v>2970</v>
      </c>
      <c r="G2670">
        <v>2970</v>
      </c>
      <c r="H2670">
        <v>2295</v>
      </c>
      <c r="I2670">
        <v>2295</v>
      </c>
      <c r="J2670" s="22">
        <v>-675</v>
      </c>
      <c r="K2670" t="s">
        <v>93</v>
      </c>
      <c r="S2670" t="s">
        <v>65</v>
      </c>
      <c r="W2670">
        <v>2601271</v>
      </c>
      <c r="X2670" t="s">
        <v>1349</v>
      </c>
      <c r="Y2670" t="s">
        <v>169</v>
      </c>
      <c r="Z2670" t="s">
        <v>281</v>
      </c>
      <c r="AA2670" t="s">
        <v>1373</v>
      </c>
      <c r="AH2670" t="s">
        <v>1349</v>
      </c>
      <c r="AI2670" t="s">
        <v>1351</v>
      </c>
      <c r="AJ2670" t="s">
        <v>284</v>
      </c>
      <c r="AK2670">
        <v>870936440</v>
      </c>
      <c r="AO2670">
        <v>260001</v>
      </c>
      <c r="BG2670">
        <f t="shared" si="181"/>
        <v>0</v>
      </c>
      <c r="BH2670" s="22">
        <f t="shared" si="182"/>
        <v>-2295</v>
      </c>
      <c r="BI2670" s="61" t="s">
        <v>72</v>
      </c>
      <c r="BJ2670" t="e">
        <f>+VLOOKUP(AH2670,Sheet4!A:A,1,FALSE())</f>
        <v>#N/A</v>
      </c>
      <c r="BO2670" s="62">
        <v>-675</v>
      </c>
      <c r="BP2670" t="s">
        <v>1352</v>
      </c>
    </row>
    <row r="2671" spans="1:68" ht="12.75" customHeight="1" x14ac:dyDescent="0.3">
      <c r="A2671" s="60">
        <v>46114</v>
      </c>
      <c r="B2671" t="s">
        <v>63</v>
      </c>
      <c r="F2671">
        <v>1755</v>
      </c>
      <c r="G2671">
        <v>1755</v>
      </c>
      <c r="H2671">
        <v>1350</v>
      </c>
      <c r="I2671">
        <v>1350</v>
      </c>
      <c r="J2671" s="22">
        <v>-405</v>
      </c>
      <c r="K2671" t="s">
        <v>93</v>
      </c>
      <c r="S2671" t="s">
        <v>65</v>
      </c>
      <c r="W2671">
        <v>2601271</v>
      </c>
      <c r="X2671" t="s">
        <v>1349</v>
      </c>
      <c r="Y2671" t="s">
        <v>169</v>
      </c>
      <c r="Z2671" t="s">
        <v>281</v>
      </c>
      <c r="AA2671" t="s">
        <v>1374</v>
      </c>
      <c r="AH2671" t="s">
        <v>1349</v>
      </c>
      <c r="AI2671" t="s">
        <v>1351</v>
      </c>
      <c r="AJ2671" t="s">
        <v>284</v>
      </c>
      <c r="AK2671">
        <v>870936440</v>
      </c>
      <c r="AO2671">
        <v>260001</v>
      </c>
      <c r="BG2671">
        <f t="shared" si="181"/>
        <v>0</v>
      </c>
      <c r="BH2671" s="22">
        <f t="shared" si="182"/>
        <v>-1350</v>
      </c>
      <c r="BI2671" s="61" t="s">
        <v>72</v>
      </c>
      <c r="BJ2671" t="e">
        <f>+VLOOKUP(AH2671,Sheet4!A:A,1,FALSE())</f>
        <v>#N/A</v>
      </c>
      <c r="BO2671" s="62">
        <v>-405</v>
      </c>
      <c r="BP2671" t="s">
        <v>1352</v>
      </c>
    </row>
    <row r="2672" spans="1:68" ht="12.75" customHeight="1" x14ac:dyDescent="0.3">
      <c r="A2672" s="60">
        <v>46114</v>
      </c>
      <c r="B2672" t="s">
        <v>63</v>
      </c>
      <c r="F2672">
        <v>840</v>
      </c>
      <c r="G2672">
        <v>840</v>
      </c>
      <c r="H2672">
        <v>645</v>
      </c>
      <c r="I2672">
        <v>645</v>
      </c>
      <c r="J2672" s="22">
        <v>-195</v>
      </c>
      <c r="K2672" t="s">
        <v>93</v>
      </c>
      <c r="S2672" t="s">
        <v>65</v>
      </c>
      <c r="W2672">
        <v>2601271</v>
      </c>
      <c r="X2672" t="s">
        <v>1349</v>
      </c>
      <c r="Y2672" t="s">
        <v>169</v>
      </c>
      <c r="Z2672" t="s">
        <v>281</v>
      </c>
      <c r="AA2672" t="s">
        <v>1375</v>
      </c>
      <c r="AH2672" t="s">
        <v>1349</v>
      </c>
      <c r="AI2672" t="s">
        <v>1351</v>
      </c>
      <c r="AJ2672" t="s">
        <v>284</v>
      </c>
      <c r="AK2672">
        <v>870936440</v>
      </c>
      <c r="AO2672">
        <v>260001</v>
      </c>
      <c r="BG2672">
        <f t="shared" si="181"/>
        <v>0</v>
      </c>
      <c r="BH2672" s="22">
        <f t="shared" si="182"/>
        <v>-645</v>
      </c>
      <c r="BI2672" s="61" t="s">
        <v>72</v>
      </c>
      <c r="BJ2672" t="e">
        <f>+VLOOKUP(AH2672,Sheet4!A:A,1,FALSE())</f>
        <v>#N/A</v>
      </c>
      <c r="BO2672" s="62">
        <v>-195</v>
      </c>
      <c r="BP2672" t="s">
        <v>1352</v>
      </c>
    </row>
    <row r="2673" spans="1:68" ht="12.75" customHeight="1" x14ac:dyDescent="0.3">
      <c r="A2673" s="60">
        <v>46114</v>
      </c>
      <c r="B2673" t="s">
        <v>63</v>
      </c>
      <c r="F2673">
        <v>1020</v>
      </c>
      <c r="G2673">
        <v>1020</v>
      </c>
      <c r="H2673">
        <v>795</v>
      </c>
      <c r="I2673">
        <v>795</v>
      </c>
      <c r="J2673" s="22">
        <v>-225</v>
      </c>
      <c r="K2673" t="s">
        <v>93</v>
      </c>
      <c r="S2673" t="s">
        <v>65</v>
      </c>
      <c r="W2673">
        <v>2601271</v>
      </c>
      <c r="X2673" t="s">
        <v>1349</v>
      </c>
      <c r="Y2673" t="s">
        <v>169</v>
      </c>
      <c r="Z2673" t="s">
        <v>281</v>
      </c>
      <c r="AA2673" t="s">
        <v>1376</v>
      </c>
      <c r="AH2673" t="s">
        <v>1349</v>
      </c>
      <c r="AI2673" t="s">
        <v>1351</v>
      </c>
      <c r="AJ2673" t="s">
        <v>284</v>
      </c>
      <c r="AK2673">
        <v>870936440</v>
      </c>
      <c r="AO2673">
        <v>260001</v>
      </c>
      <c r="BG2673">
        <f t="shared" si="181"/>
        <v>0</v>
      </c>
      <c r="BH2673" s="22">
        <f t="shared" si="182"/>
        <v>-795</v>
      </c>
      <c r="BI2673" s="61" t="s">
        <v>72</v>
      </c>
      <c r="BJ2673" t="e">
        <f>+VLOOKUP(AH2673,Sheet4!A:A,1,FALSE())</f>
        <v>#N/A</v>
      </c>
      <c r="BO2673" s="62">
        <v>-225</v>
      </c>
      <c r="BP2673" t="s">
        <v>1352</v>
      </c>
    </row>
    <row r="2674" spans="1:68" ht="12.75" customHeight="1" x14ac:dyDescent="0.3">
      <c r="A2674" s="60">
        <v>46114</v>
      </c>
      <c r="B2674" t="s">
        <v>63</v>
      </c>
      <c r="F2674">
        <v>1620</v>
      </c>
      <c r="G2674">
        <v>1620</v>
      </c>
      <c r="H2674">
        <v>1245</v>
      </c>
      <c r="I2674">
        <v>1245</v>
      </c>
      <c r="J2674" s="22">
        <v>-375</v>
      </c>
      <c r="K2674" t="s">
        <v>93</v>
      </c>
      <c r="S2674" t="s">
        <v>65</v>
      </c>
      <c r="W2674">
        <v>2601271</v>
      </c>
      <c r="X2674" t="s">
        <v>1349</v>
      </c>
      <c r="Y2674" t="s">
        <v>169</v>
      </c>
      <c r="Z2674" t="s">
        <v>281</v>
      </c>
      <c r="AA2674" t="s">
        <v>1377</v>
      </c>
      <c r="AH2674" t="s">
        <v>1349</v>
      </c>
      <c r="AI2674" t="s">
        <v>1351</v>
      </c>
      <c r="AJ2674" t="s">
        <v>284</v>
      </c>
      <c r="AK2674">
        <v>870936440</v>
      </c>
      <c r="AO2674">
        <v>260001</v>
      </c>
      <c r="BG2674">
        <f t="shared" si="181"/>
        <v>0</v>
      </c>
      <c r="BH2674" s="22">
        <f t="shared" si="182"/>
        <v>-1245</v>
      </c>
      <c r="BI2674" s="61" t="s">
        <v>72</v>
      </c>
      <c r="BJ2674" t="e">
        <f>+VLOOKUP(AH2674,Sheet4!A:A,1,FALSE())</f>
        <v>#N/A</v>
      </c>
      <c r="BO2674" s="62">
        <v>-375</v>
      </c>
      <c r="BP2674" t="s">
        <v>1352</v>
      </c>
    </row>
    <row r="2675" spans="1:68" ht="12.75" customHeight="1" x14ac:dyDescent="0.3">
      <c r="A2675" s="60">
        <v>46114</v>
      </c>
      <c r="B2675" t="s">
        <v>63</v>
      </c>
      <c r="F2675">
        <v>795</v>
      </c>
      <c r="G2675">
        <v>795</v>
      </c>
      <c r="H2675">
        <v>615</v>
      </c>
      <c r="I2675">
        <v>615</v>
      </c>
      <c r="J2675" s="22">
        <v>-180</v>
      </c>
      <c r="K2675" t="s">
        <v>93</v>
      </c>
      <c r="S2675" t="s">
        <v>65</v>
      </c>
      <c r="W2675">
        <v>2601271</v>
      </c>
      <c r="X2675" t="s">
        <v>1349</v>
      </c>
      <c r="Y2675" t="s">
        <v>169</v>
      </c>
      <c r="Z2675" t="s">
        <v>281</v>
      </c>
      <c r="AA2675" t="s">
        <v>1378</v>
      </c>
      <c r="AH2675" t="s">
        <v>1349</v>
      </c>
      <c r="AI2675" t="s">
        <v>1351</v>
      </c>
      <c r="AJ2675" t="s">
        <v>284</v>
      </c>
      <c r="AK2675">
        <v>870936440</v>
      </c>
      <c r="AO2675">
        <v>260001</v>
      </c>
      <c r="BG2675">
        <f t="shared" si="181"/>
        <v>0</v>
      </c>
      <c r="BH2675" s="22">
        <f t="shared" si="182"/>
        <v>-615</v>
      </c>
      <c r="BI2675" s="61" t="s">
        <v>72</v>
      </c>
      <c r="BJ2675" t="e">
        <f>+VLOOKUP(AH2675,Sheet4!A:A,1,FALSE())</f>
        <v>#N/A</v>
      </c>
      <c r="BO2675" s="62">
        <v>-180</v>
      </c>
      <c r="BP2675" t="s">
        <v>1352</v>
      </c>
    </row>
    <row r="2676" spans="1:68" ht="12.75" customHeight="1" x14ac:dyDescent="0.3">
      <c r="A2676" s="60">
        <v>46114</v>
      </c>
      <c r="B2676" t="s">
        <v>63</v>
      </c>
      <c r="F2676">
        <v>1260</v>
      </c>
      <c r="G2676">
        <v>1260</v>
      </c>
      <c r="H2676">
        <v>975</v>
      </c>
      <c r="I2676">
        <v>975</v>
      </c>
      <c r="J2676" s="22">
        <v>-285</v>
      </c>
      <c r="K2676" t="s">
        <v>93</v>
      </c>
      <c r="S2676" t="s">
        <v>65</v>
      </c>
      <c r="W2676">
        <v>2601271</v>
      </c>
      <c r="X2676" t="s">
        <v>1349</v>
      </c>
      <c r="Y2676" t="s">
        <v>169</v>
      </c>
      <c r="Z2676" t="s">
        <v>281</v>
      </c>
      <c r="AA2676" t="s">
        <v>1379</v>
      </c>
      <c r="AH2676" t="s">
        <v>1349</v>
      </c>
      <c r="AI2676" t="s">
        <v>1351</v>
      </c>
      <c r="AJ2676" t="s">
        <v>284</v>
      </c>
      <c r="AK2676">
        <v>870936440</v>
      </c>
      <c r="AO2676">
        <v>260001</v>
      </c>
      <c r="BG2676">
        <f t="shared" si="181"/>
        <v>0</v>
      </c>
      <c r="BH2676" s="22">
        <f t="shared" si="182"/>
        <v>-975</v>
      </c>
      <c r="BI2676" s="61" t="s">
        <v>72</v>
      </c>
      <c r="BJ2676" t="e">
        <f>+VLOOKUP(AH2676,Sheet4!A:A,1,FALSE())</f>
        <v>#N/A</v>
      </c>
      <c r="BO2676" s="62">
        <v>-285</v>
      </c>
      <c r="BP2676" t="s">
        <v>1352</v>
      </c>
    </row>
    <row r="2677" spans="1:68" ht="12.75" customHeight="1" x14ac:dyDescent="0.3">
      <c r="A2677" s="60">
        <v>46114</v>
      </c>
      <c r="B2677" t="s">
        <v>63</v>
      </c>
      <c r="F2677">
        <v>660</v>
      </c>
      <c r="G2677">
        <v>660</v>
      </c>
      <c r="H2677">
        <v>510</v>
      </c>
      <c r="I2677">
        <v>510</v>
      </c>
      <c r="J2677" s="22">
        <v>-150</v>
      </c>
      <c r="K2677" t="s">
        <v>93</v>
      </c>
      <c r="S2677" t="s">
        <v>65</v>
      </c>
      <c r="W2677">
        <v>2601271</v>
      </c>
      <c r="X2677" t="s">
        <v>1349</v>
      </c>
      <c r="Y2677" t="s">
        <v>169</v>
      </c>
      <c r="Z2677" t="s">
        <v>281</v>
      </c>
      <c r="AA2677" t="s">
        <v>1380</v>
      </c>
      <c r="AH2677" t="s">
        <v>1349</v>
      </c>
      <c r="AI2677" t="s">
        <v>1351</v>
      </c>
      <c r="AJ2677" t="s">
        <v>284</v>
      </c>
      <c r="AK2677">
        <v>870936440</v>
      </c>
      <c r="AO2677">
        <v>260001</v>
      </c>
      <c r="BG2677">
        <f t="shared" si="181"/>
        <v>0</v>
      </c>
      <c r="BH2677" s="22">
        <f t="shared" si="182"/>
        <v>-510</v>
      </c>
      <c r="BI2677" s="61" t="s">
        <v>72</v>
      </c>
      <c r="BJ2677" t="e">
        <f>+VLOOKUP(AH2677,Sheet4!A:A,1,FALSE())</f>
        <v>#N/A</v>
      </c>
      <c r="BO2677" s="62">
        <v>-150</v>
      </c>
      <c r="BP2677" t="s">
        <v>1352</v>
      </c>
    </row>
    <row r="2678" spans="1:68" ht="12.75" customHeight="1" x14ac:dyDescent="0.3">
      <c r="A2678" s="60">
        <v>46114</v>
      </c>
      <c r="B2678" t="s">
        <v>63</v>
      </c>
      <c r="F2678">
        <v>285</v>
      </c>
      <c r="G2678">
        <v>285</v>
      </c>
      <c r="H2678">
        <v>225</v>
      </c>
      <c r="I2678">
        <v>225</v>
      </c>
      <c r="J2678" s="22">
        <v>-60</v>
      </c>
      <c r="K2678" t="s">
        <v>93</v>
      </c>
      <c r="S2678" t="s">
        <v>65</v>
      </c>
      <c r="W2678">
        <v>2601271</v>
      </c>
      <c r="X2678" t="s">
        <v>1349</v>
      </c>
      <c r="Y2678" t="s">
        <v>169</v>
      </c>
      <c r="Z2678" t="s">
        <v>281</v>
      </c>
      <c r="AA2678" t="s">
        <v>1381</v>
      </c>
      <c r="AH2678" t="s">
        <v>1349</v>
      </c>
      <c r="AI2678" t="s">
        <v>1351</v>
      </c>
      <c r="AJ2678" t="s">
        <v>284</v>
      </c>
      <c r="AK2678">
        <v>870936440</v>
      </c>
      <c r="AO2678">
        <v>260001</v>
      </c>
      <c r="BG2678">
        <f t="shared" si="181"/>
        <v>0</v>
      </c>
      <c r="BH2678" s="22">
        <f t="shared" si="182"/>
        <v>-225</v>
      </c>
      <c r="BI2678" s="61" t="s">
        <v>72</v>
      </c>
      <c r="BJ2678" t="e">
        <f>+VLOOKUP(AH2678,Sheet4!A:A,1,FALSE())</f>
        <v>#N/A</v>
      </c>
      <c r="BO2678" s="62">
        <v>-60</v>
      </c>
      <c r="BP2678" t="s">
        <v>1352</v>
      </c>
    </row>
    <row r="2679" spans="1:68" ht="12.75" customHeight="1" x14ac:dyDescent="0.3">
      <c r="A2679" s="60">
        <v>46114</v>
      </c>
      <c r="B2679" t="s">
        <v>63</v>
      </c>
      <c r="F2679">
        <v>765</v>
      </c>
      <c r="G2679">
        <v>765</v>
      </c>
      <c r="H2679">
        <v>585</v>
      </c>
      <c r="I2679">
        <v>585</v>
      </c>
      <c r="J2679" s="22">
        <v>-180</v>
      </c>
      <c r="K2679" t="s">
        <v>93</v>
      </c>
      <c r="S2679" t="s">
        <v>65</v>
      </c>
      <c r="W2679">
        <v>2601271</v>
      </c>
      <c r="X2679" t="s">
        <v>1349</v>
      </c>
      <c r="Y2679" t="s">
        <v>169</v>
      </c>
      <c r="Z2679" t="s">
        <v>281</v>
      </c>
      <c r="AA2679" t="s">
        <v>1382</v>
      </c>
      <c r="AH2679" t="s">
        <v>1349</v>
      </c>
      <c r="AI2679" t="s">
        <v>1351</v>
      </c>
      <c r="AJ2679" t="s">
        <v>284</v>
      </c>
      <c r="AK2679">
        <v>870936440</v>
      </c>
      <c r="AO2679">
        <v>260001</v>
      </c>
      <c r="BG2679">
        <f t="shared" si="181"/>
        <v>0</v>
      </c>
      <c r="BH2679" s="22">
        <f t="shared" si="182"/>
        <v>-585</v>
      </c>
      <c r="BI2679" s="61" t="s">
        <v>72</v>
      </c>
      <c r="BJ2679" t="e">
        <f>+VLOOKUP(AH2679,Sheet4!A:A,1,FALSE())</f>
        <v>#N/A</v>
      </c>
      <c r="BO2679" s="62">
        <v>-180</v>
      </c>
      <c r="BP2679" t="s">
        <v>1352</v>
      </c>
    </row>
    <row r="2680" spans="1:68" ht="12.75" customHeight="1" x14ac:dyDescent="0.3">
      <c r="A2680" s="60">
        <v>46114</v>
      </c>
      <c r="B2680" t="s">
        <v>74</v>
      </c>
      <c r="F2680" s="63">
        <v>307</v>
      </c>
      <c r="G2680">
        <v>153.5</v>
      </c>
      <c r="H2680">
        <v>237</v>
      </c>
      <c r="I2680">
        <v>237</v>
      </c>
      <c r="J2680" s="22">
        <v>-70</v>
      </c>
      <c r="S2680" t="s">
        <v>75</v>
      </c>
      <c r="W2680">
        <v>2601271</v>
      </c>
      <c r="X2680" t="s">
        <v>1349</v>
      </c>
      <c r="Y2680" t="s">
        <v>169</v>
      </c>
      <c r="Z2680" t="s">
        <v>281</v>
      </c>
      <c r="AA2680" t="s">
        <v>1350</v>
      </c>
      <c r="AH2680" t="s">
        <v>1349</v>
      </c>
      <c r="AI2680" t="s">
        <v>1351</v>
      </c>
      <c r="AJ2680" t="s">
        <v>284</v>
      </c>
      <c r="AK2680">
        <v>870936440</v>
      </c>
      <c r="AO2680">
        <v>260001</v>
      </c>
      <c r="BG2680">
        <f t="shared" si="181"/>
        <v>0</v>
      </c>
      <c r="BH2680" s="22">
        <f t="shared" si="182"/>
        <v>-237</v>
      </c>
      <c r="BI2680" s="61" t="s">
        <v>72</v>
      </c>
      <c r="BJ2680" t="e">
        <f>+VLOOKUP(AH2680,Sheet4!A:A,1,FALSE())</f>
        <v>#N/A</v>
      </c>
      <c r="BO2680" s="62">
        <v>-70</v>
      </c>
      <c r="BP2680" t="s">
        <v>1352</v>
      </c>
    </row>
    <row r="2681" spans="1:68" ht="12.75" customHeight="1" x14ac:dyDescent="0.3">
      <c r="A2681" s="60">
        <v>46114</v>
      </c>
      <c r="B2681" t="s">
        <v>74</v>
      </c>
      <c r="F2681" s="63">
        <v>168</v>
      </c>
      <c r="G2681">
        <v>84</v>
      </c>
      <c r="H2681">
        <v>130</v>
      </c>
      <c r="I2681">
        <v>130</v>
      </c>
      <c r="J2681" s="22">
        <v>-38</v>
      </c>
      <c r="S2681" t="s">
        <v>75</v>
      </c>
      <c r="W2681">
        <v>2601271</v>
      </c>
      <c r="X2681" t="s">
        <v>1349</v>
      </c>
      <c r="Y2681" t="s">
        <v>169</v>
      </c>
      <c r="Z2681" t="s">
        <v>281</v>
      </c>
      <c r="AA2681" t="s">
        <v>1353</v>
      </c>
      <c r="AH2681" t="s">
        <v>1349</v>
      </c>
      <c r="AI2681" t="s">
        <v>1351</v>
      </c>
      <c r="AJ2681" t="s">
        <v>284</v>
      </c>
      <c r="AK2681">
        <v>870936440</v>
      </c>
      <c r="AO2681">
        <v>260001</v>
      </c>
      <c r="BG2681">
        <f t="shared" si="181"/>
        <v>0</v>
      </c>
      <c r="BH2681" s="22">
        <f t="shared" si="182"/>
        <v>-130</v>
      </c>
      <c r="BI2681" s="61" t="s">
        <v>72</v>
      </c>
      <c r="BJ2681" t="e">
        <f>+VLOOKUP(AH2681,Sheet4!A:A,1,FALSE())</f>
        <v>#N/A</v>
      </c>
      <c r="BO2681" s="62">
        <v>-38</v>
      </c>
      <c r="BP2681" t="s">
        <v>1352</v>
      </c>
    </row>
    <row r="2682" spans="1:68" ht="12.75" customHeight="1" x14ac:dyDescent="0.3">
      <c r="A2682" s="60">
        <v>46114</v>
      </c>
      <c r="B2682" t="s">
        <v>74</v>
      </c>
      <c r="F2682" s="63">
        <v>249</v>
      </c>
      <c r="G2682">
        <v>124.5</v>
      </c>
      <c r="H2682">
        <v>192</v>
      </c>
      <c r="I2682">
        <v>192</v>
      </c>
      <c r="J2682" s="22">
        <v>-57</v>
      </c>
      <c r="S2682" t="s">
        <v>75</v>
      </c>
      <c r="W2682">
        <v>2601271</v>
      </c>
      <c r="X2682" t="s">
        <v>1349</v>
      </c>
      <c r="Y2682" t="s">
        <v>169</v>
      </c>
      <c r="Z2682" t="s">
        <v>281</v>
      </c>
      <c r="AA2682" t="s">
        <v>1354</v>
      </c>
      <c r="AH2682" t="s">
        <v>1349</v>
      </c>
      <c r="AI2682" t="s">
        <v>1351</v>
      </c>
      <c r="AJ2682" t="s">
        <v>284</v>
      </c>
      <c r="AK2682">
        <v>870936440</v>
      </c>
      <c r="AO2682">
        <v>260001</v>
      </c>
      <c r="BG2682">
        <f t="shared" si="181"/>
        <v>0</v>
      </c>
      <c r="BH2682" s="22">
        <f t="shared" si="182"/>
        <v>-192</v>
      </c>
      <c r="BI2682" s="61" t="s">
        <v>72</v>
      </c>
      <c r="BJ2682" t="e">
        <f>+VLOOKUP(AH2682,Sheet4!A:A,1,FALSE())</f>
        <v>#N/A</v>
      </c>
      <c r="BO2682" s="62">
        <v>-57</v>
      </c>
      <c r="BP2682" t="s">
        <v>1352</v>
      </c>
    </row>
    <row r="2683" spans="1:68" ht="12.75" customHeight="1" x14ac:dyDescent="0.3">
      <c r="A2683" s="60">
        <v>46114</v>
      </c>
      <c r="B2683" t="s">
        <v>74</v>
      </c>
      <c r="F2683" s="63">
        <v>258</v>
      </c>
      <c r="G2683">
        <v>129</v>
      </c>
      <c r="H2683">
        <v>199</v>
      </c>
      <c r="I2683">
        <v>199</v>
      </c>
      <c r="J2683" s="22">
        <v>-59</v>
      </c>
      <c r="S2683" t="s">
        <v>75</v>
      </c>
      <c r="W2683">
        <v>2601271</v>
      </c>
      <c r="X2683" t="s">
        <v>1349</v>
      </c>
      <c r="Y2683" t="s">
        <v>169</v>
      </c>
      <c r="Z2683" t="s">
        <v>281</v>
      </c>
      <c r="AA2683" t="s">
        <v>1355</v>
      </c>
      <c r="AH2683" t="s">
        <v>1349</v>
      </c>
      <c r="AI2683" t="s">
        <v>1351</v>
      </c>
      <c r="AJ2683" t="s">
        <v>284</v>
      </c>
      <c r="AK2683">
        <v>870936440</v>
      </c>
      <c r="AO2683">
        <v>260001</v>
      </c>
      <c r="BG2683">
        <f t="shared" si="181"/>
        <v>0</v>
      </c>
      <c r="BH2683" s="22">
        <f t="shared" si="182"/>
        <v>-199</v>
      </c>
      <c r="BI2683" s="61" t="s">
        <v>72</v>
      </c>
      <c r="BJ2683" t="e">
        <f>+VLOOKUP(AH2683,Sheet4!A:A,1,FALSE())</f>
        <v>#N/A</v>
      </c>
      <c r="BO2683" s="62">
        <v>-59</v>
      </c>
      <c r="BP2683" t="s">
        <v>1352</v>
      </c>
    </row>
    <row r="2684" spans="1:68" ht="12.75" customHeight="1" x14ac:dyDescent="0.3">
      <c r="A2684" s="60">
        <v>46114</v>
      </c>
      <c r="B2684" t="s">
        <v>74</v>
      </c>
      <c r="F2684" s="63">
        <v>481</v>
      </c>
      <c r="G2684">
        <v>240.5</v>
      </c>
      <c r="H2684">
        <v>372</v>
      </c>
      <c r="I2684">
        <v>372</v>
      </c>
      <c r="J2684" s="22">
        <v>-109</v>
      </c>
      <c r="S2684" t="s">
        <v>75</v>
      </c>
      <c r="W2684">
        <v>2601271</v>
      </c>
      <c r="X2684" t="s">
        <v>1349</v>
      </c>
      <c r="Y2684" t="s">
        <v>169</v>
      </c>
      <c r="Z2684" t="s">
        <v>281</v>
      </c>
      <c r="AA2684" t="s">
        <v>1356</v>
      </c>
      <c r="AH2684" t="s">
        <v>1349</v>
      </c>
      <c r="AI2684" t="s">
        <v>1351</v>
      </c>
      <c r="AJ2684" t="s">
        <v>284</v>
      </c>
      <c r="AK2684">
        <v>870936440</v>
      </c>
      <c r="AO2684">
        <v>260001</v>
      </c>
      <c r="BG2684">
        <f t="shared" si="181"/>
        <v>0</v>
      </c>
      <c r="BH2684" s="22">
        <f t="shared" si="182"/>
        <v>-372</v>
      </c>
      <c r="BI2684" s="61" t="s">
        <v>72</v>
      </c>
      <c r="BJ2684" t="e">
        <f>+VLOOKUP(AH2684,Sheet4!A:A,1,FALSE())</f>
        <v>#N/A</v>
      </c>
      <c r="BO2684" s="62">
        <v>-109</v>
      </c>
      <c r="BP2684" t="s">
        <v>1352</v>
      </c>
    </row>
    <row r="2685" spans="1:68" ht="12.75" customHeight="1" x14ac:dyDescent="0.3">
      <c r="A2685" s="60">
        <v>46114</v>
      </c>
      <c r="B2685" t="s">
        <v>74</v>
      </c>
      <c r="F2685" s="63">
        <v>363</v>
      </c>
      <c r="G2685">
        <v>181.5</v>
      </c>
      <c r="H2685">
        <v>281</v>
      </c>
      <c r="I2685">
        <v>281</v>
      </c>
      <c r="J2685" s="22">
        <v>-82</v>
      </c>
      <c r="S2685" t="s">
        <v>75</v>
      </c>
      <c r="W2685">
        <v>2601271</v>
      </c>
      <c r="X2685" t="s">
        <v>1349</v>
      </c>
      <c r="Y2685" t="s">
        <v>169</v>
      </c>
      <c r="Z2685" t="s">
        <v>281</v>
      </c>
      <c r="AA2685" t="s">
        <v>1357</v>
      </c>
      <c r="AH2685" t="s">
        <v>1349</v>
      </c>
      <c r="AI2685" t="s">
        <v>1351</v>
      </c>
      <c r="AJ2685" t="s">
        <v>284</v>
      </c>
      <c r="AK2685">
        <v>870936440</v>
      </c>
      <c r="AO2685">
        <v>260001</v>
      </c>
      <c r="BG2685">
        <f t="shared" si="181"/>
        <v>0</v>
      </c>
      <c r="BH2685" s="22">
        <f t="shared" si="182"/>
        <v>-281</v>
      </c>
      <c r="BI2685" s="61" t="s">
        <v>72</v>
      </c>
      <c r="BJ2685" t="e">
        <f>+VLOOKUP(AH2685,Sheet4!A:A,1,FALSE())</f>
        <v>#N/A</v>
      </c>
      <c r="BO2685" s="62">
        <v>-82</v>
      </c>
      <c r="BP2685" t="s">
        <v>1352</v>
      </c>
    </row>
    <row r="2686" spans="1:68" ht="12.75" customHeight="1" x14ac:dyDescent="0.3">
      <c r="A2686" s="60">
        <v>46114</v>
      </c>
      <c r="B2686" t="s">
        <v>74</v>
      </c>
      <c r="F2686" s="63">
        <v>39</v>
      </c>
      <c r="G2686">
        <v>19.5</v>
      </c>
      <c r="H2686">
        <v>30</v>
      </c>
      <c r="I2686">
        <v>30</v>
      </c>
      <c r="J2686" s="22">
        <v>-9</v>
      </c>
      <c r="S2686" t="s">
        <v>75</v>
      </c>
      <c r="W2686">
        <v>2601271</v>
      </c>
      <c r="X2686" t="s">
        <v>1349</v>
      </c>
      <c r="Y2686" t="s">
        <v>169</v>
      </c>
      <c r="Z2686" t="s">
        <v>281</v>
      </c>
      <c r="AA2686" t="s">
        <v>1358</v>
      </c>
      <c r="AH2686" t="s">
        <v>1349</v>
      </c>
      <c r="AI2686" t="s">
        <v>1351</v>
      </c>
      <c r="AJ2686" t="s">
        <v>284</v>
      </c>
      <c r="AK2686">
        <v>870936440</v>
      </c>
      <c r="AO2686">
        <v>260001</v>
      </c>
      <c r="BG2686">
        <f t="shared" si="181"/>
        <v>0</v>
      </c>
      <c r="BH2686" s="22">
        <f t="shared" si="182"/>
        <v>-30</v>
      </c>
      <c r="BI2686" s="61" t="s">
        <v>72</v>
      </c>
      <c r="BJ2686" t="e">
        <f>+VLOOKUP(AH2686,Sheet4!A:A,1,FALSE())</f>
        <v>#N/A</v>
      </c>
      <c r="BO2686" s="62">
        <v>-9</v>
      </c>
      <c r="BP2686" t="s">
        <v>1352</v>
      </c>
    </row>
    <row r="2687" spans="1:68" ht="12.75" customHeight="1" x14ac:dyDescent="0.3">
      <c r="A2687" s="60">
        <v>46114</v>
      </c>
      <c r="B2687" t="s">
        <v>74</v>
      </c>
      <c r="F2687" s="63">
        <v>260</v>
      </c>
      <c r="G2687">
        <v>130</v>
      </c>
      <c r="H2687">
        <v>201</v>
      </c>
      <c r="I2687">
        <v>201</v>
      </c>
      <c r="J2687" s="22">
        <v>-59</v>
      </c>
      <c r="S2687" t="s">
        <v>75</v>
      </c>
      <c r="W2687">
        <v>2601271</v>
      </c>
      <c r="X2687" t="s">
        <v>1349</v>
      </c>
      <c r="Y2687" t="s">
        <v>169</v>
      </c>
      <c r="Z2687" t="s">
        <v>281</v>
      </c>
      <c r="AA2687" t="s">
        <v>1359</v>
      </c>
      <c r="AH2687" t="s">
        <v>1349</v>
      </c>
      <c r="AI2687" t="s">
        <v>1351</v>
      </c>
      <c r="AJ2687" t="s">
        <v>284</v>
      </c>
      <c r="AK2687">
        <v>870936440</v>
      </c>
      <c r="AO2687">
        <v>260001</v>
      </c>
      <c r="BG2687">
        <f t="shared" si="181"/>
        <v>0</v>
      </c>
      <c r="BH2687" s="22">
        <f t="shared" si="182"/>
        <v>-201</v>
      </c>
      <c r="BI2687" s="61" t="s">
        <v>72</v>
      </c>
      <c r="BJ2687" t="e">
        <f>+VLOOKUP(AH2687,Sheet4!A:A,1,FALSE())</f>
        <v>#N/A</v>
      </c>
      <c r="BO2687" s="62">
        <v>-59</v>
      </c>
      <c r="BP2687" t="s">
        <v>1352</v>
      </c>
    </row>
    <row r="2688" spans="1:68" ht="12.75" customHeight="1" x14ac:dyDescent="0.3">
      <c r="A2688" s="60">
        <v>46114</v>
      </c>
      <c r="B2688" t="s">
        <v>74</v>
      </c>
      <c r="F2688" s="63">
        <v>259</v>
      </c>
      <c r="G2688">
        <v>129.5</v>
      </c>
      <c r="H2688">
        <v>200</v>
      </c>
      <c r="I2688">
        <v>200</v>
      </c>
      <c r="J2688" s="22">
        <v>-59</v>
      </c>
      <c r="S2688" t="s">
        <v>75</v>
      </c>
      <c r="W2688">
        <v>2601271</v>
      </c>
      <c r="X2688" t="s">
        <v>1349</v>
      </c>
      <c r="Y2688" t="s">
        <v>169</v>
      </c>
      <c r="Z2688" t="s">
        <v>281</v>
      </c>
      <c r="AA2688" t="s">
        <v>1360</v>
      </c>
      <c r="AH2688" t="s">
        <v>1349</v>
      </c>
      <c r="AI2688" t="s">
        <v>1351</v>
      </c>
      <c r="AJ2688" t="s">
        <v>284</v>
      </c>
      <c r="AK2688">
        <v>870936440</v>
      </c>
      <c r="AO2688">
        <v>260001</v>
      </c>
      <c r="BG2688">
        <f t="shared" si="181"/>
        <v>0</v>
      </c>
      <c r="BH2688" s="22">
        <f t="shared" si="182"/>
        <v>-200</v>
      </c>
      <c r="BI2688" s="61" t="s">
        <v>72</v>
      </c>
      <c r="BJ2688" t="e">
        <f>+VLOOKUP(AH2688,Sheet4!A:A,1,FALSE())</f>
        <v>#N/A</v>
      </c>
      <c r="BO2688" s="62">
        <v>-59</v>
      </c>
      <c r="BP2688" t="s">
        <v>1352</v>
      </c>
    </row>
    <row r="2689" spans="1:68" ht="12.75" customHeight="1" x14ac:dyDescent="0.3">
      <c r="A2689" s="60">
        <v>46114</v>
      </c>
      <c r="B2689" t="s">
        <v>74</v>
      </c>
      <c r="F2689" s="63">
        <v>65</v>
      </c>
      <c r="G2689">
        <v>32.5</v>
      </c>
      <c r="H2689">
        <v>50</v>
      </c>
      <c r="I2689">
        <v>50</v>
      </c>
      <c r="J2689" s="22">
        <v>-15</v>
      </c>
      <c r="S2689" t="s">
        <v>75</v>
      </c>
      <c r="W2689">
        <v>2601271</v>
      </c>
      <c r="X2689" t="s">
        <v>1349</v>
      </c>
      <c r="Y2689" t="s">
        <v>169</v>
      </c>
      <c r="Z2689" t="s">
        <v>281</v>
      </c>
      <c r="AA2689" t="s">
        <v>1361</v>
      </c>
      <c r="AH2689" t="s">
        <v>1349</v>
      </c>
      <c r="AI2689" t="s">
        <v>1351</v>
      </c>
      <c r="AJ2689" t="s">
        <v>284</v>
      </c>
      <c r="AK2689">
        <v>870936440</v>
      </c>
      <c r="AO2689">
        <v>260001</v>
      </c>
      <c r="BG2689">
        <f t="shared" si="181"/>
        <v>0</v>
      </c>
      <c r="BH2689" s="22">
        <f t="shared" si="182"/>
        <v>-50</v>
      </c>
      <c r="BI2689" s="61" t="s">
        <v>72</v>
      </c>
      <c r="BJ2689" t="e">
        <f>+VLOOKUP(AH2689,Sheet4!A:A,1,FALSE())</f>
        <v>#N/A</v>
      </c>
      <c r="BO2689" s="62">
        <v>-15</v>
      </c>
      <c r="BP2689" t="s">
        <v>1352</v>
      </c>
    </row>
    <row r="2690" spans="1:68" ht="12.75" customHeight="1" x14ac:dyDescent="0.3">
      <c r="A2690" s="60">
        <v>46114</v>
      </c>
      <c r="B2690" t="s">
        <v>74</v>
      </c>
      <c r="F2690" s="63">
        <v>78</v>
      </c>
      <c r="G2690">
        <v>39</v>
      </c>
      <c r="H2690">
        <v>60</v>
      </c>
      <c r="I2690">
        <v>60</v>
      </c>
      <c r="J2690" s="22">
        <v>-18</v>
      </c>
      <c r="S2690" t="s">
        <v>75</v>
      </c>
      <c r="W2690">
        <v>2601271</v>
      </c>
      <c r="X2690" t="s">
        <v>1349</v>
      </c>
      <c r="Y2690" t="s">
        <v>169</v>
      </c>
      <c r="Z2690" t="s">
        <v>281</v>
      </c>
      <c r="AA2690" t="s">
        <v>1362</v>
      </c>
      <c r="AH2690" t="s">
        <v>1349</v>
      </c>
      <c r="AI2690" t="s">
        <v>1351</v>
      </c>
      <c r="AJ2690" t="s">
        <v>284</v>
      </c>
      <c r="AK2690">
        <v>870936440</v>
      </c>
      <c r="AO2690">
        <v>260001</v>
      </c>
      <c r="BG2690">
        <f t="shared" ref="BG2690:BG2753" si="183">+BD2690+BE2690</f>
        <v>0</v>
      </c>
      <c r="BH2690" s="22">
        <f t="shared" ref="BH2690:BH2753" si="184">+BG2690-I2690</f>
        <v>-60</v>
      </c>
      <c r="BI2690" s="61" t="s">
        <v>72</v>
      </c>
      <c r="BJ2690" t="e">
        <f>+VLOOKUP(AH2690,Sheet4!A:A,1,FALSE())</f>
        <v>#N/A</v>
      </c>
      <c r="BO2690" s="62">
        <v>-18</v>
      </c>
      <c r="BP2690" t="s">
        <v>1352</v>
      </c>
    </row>
    <row r="2691" spans="1:68" ht="12.75" customHeight="1" x14ac:dyDescent="0.3">
      <c r="A2691" s="60">
        <v>46114</v>
      </c>
      <c r="B2691" t="s">
        <v>74</v>
      </c>
      <c r="F2691" s="63">
        <v>59</v>
      </c>
      <c r="G2691">
        <v>29.5</v>
      </c>
      <c r="H2691">
        <v>46</v>
      </c>
      <c r="I2691">
        <v>46</v>
      </c>
      <c r="J2691" s="22">
        <v>-13</v>
      </c>
      <c r="S2691" t="s">
        <v>75</v>
      </c>
      <c r="W2691">
        <v>2601271</v>
      </c>
      <c r="X2691" t="s">
        <v>1349</v>
      </c>
      <c r="Y2691" t="s">
        <v>169</v>
      </c>
      <c r="Z2691" t="s">
        <v>281</v>
      </c>
      <c r="AA2691" t="s">
        <v>1363</v>
      </c>
      <c r="AH2691" t="s">
        <v>1349</v>
      </c>
      <c r="AI2691" t="s">
        <v>1351</v>
      </c>
      <c r="AJ2691" t="s">
        <v>284</v>
      </c>
      <c r="AK2691">
        <v>870936440</v>
      </c>
      <c r="AO2691">
        <v>260001</v>
      </c>
      <c r="BG2691">
        <f t="shared" si="183"/>
        <v>0</v>
      </c>
      <c r="BH2691" s="22">
        <f t="shared" si="184"/>
        <v>-46</v>
      </c>
      <c r="BI2691" s="61" t="s">
        <v>72</v>
      </c>
      <c r="BJ2691" t="e">
        <f>+VLOOKUP(AH2691,Sheet4!A:A,1,FALSE())</f>
        <v>#N/A</v>
      </c>
      <c r="BO2691" s="62">
        <v>-13</v>
      </c>
      <c r="BP2691" t="s">
        <v>1352</v>
      </c>
    </row>
    <row r="2692" spans="1:68" ht="12.75" customHeight="1" x14ac:dyDescent="0.3">
      <c r="A2692" s="60">
        <v>46114</v>
      </c>
      <c r="B2692" t="s">
        <v>74</v>
      </c>
      <c r="F2692" s="63">
        <v>92</v>
      </c>
      <c r="G2692">
        <v>46</v>
      </c>
      <c r="H2692">
        <v>71</v>
      </c>
      <c r="I2692">
        <v>71</v>
      </c>
      <c r="J2692" s="22">
        <v>-21</v>
      </c>
      <c r="S2692" t="s">
        <v>75</v>
      </c>
      <c r="W2692">
        <v>2601271</v>
      </c>
      <c r="X2692" t="s">
        <v>1349</v>
      </c>
      <c r="Y2692" t="s">
        <v>169</v>
      </c>
      <c r="Z2692" t="s">
        <v>281</v>
      </c>
      <c r="AA2692" t="s">
        <v>1364</v>
      </c>
      <c r="AH2692" t="s">
        <v>1349</v>
      </c>
      <c r="AI2692" t="s">
        <v>1351</v>
      </c>
      <c r="AJ2692" t="s">
        <v>284</v>
      </c>
      <c r="AK2692">
        <v>870936440</v>
      </c>
      <c r="AO2692">
        <v>260001</v>
      </c>
      <c r="BG2692">
        <f t="shared" si="183"/>
        <v>0</v>
      </c>
      <c r="BH2692" s="22">
        <f t="shared" si="184"/>
        <v>-71</v>
      </c>
      <c r="BI2692" s="61" t="s">
        <v>72</v>
      </c>
      <c r="BJ2692" t="e">
        <f>+VLOOKUP(AH2692,Sheet4!A:A,1,FALSE())</f>
        <v>#N/A</v>
      </c>
      <c r="BO2692" s="62">
        <v>-21</v>
      </c>
      <c r="BP2692" t="s">
        <v>1352</v>
      </c>
    </row>
    <row r="2693" spans="1:68" ht="12.75" customHeight="1" x14ac:dyDescent="0.3">
      <c r="A2693" s="60">
        <v>46114</v>
      </c>
      <c r="B2693" t="s">
        <v>74</v>
      </c>
      <c r="F2693" s="63">
        <v>59</v>
      </c>
      <c r="G2693">
        <v>29.5</v>
      </c>
      <c r="H2693">
        <v>46</v>
      </c>
      <c r="I2693">
        <v>46</v>
      </c>
      <c r="J2693" s="22">
        <v>-13</v>
      </c>
      <c r="S2693" t="s">
        <v>75</v>
      </c>
      <c r="W2693">
        <v>2601271</v>
      </c>
      <c r="X2693" t="s">
        <v>1349</v>
      </c>
      <c r="Y2693" t="s">
        <v>169</v>
      </c>
      <c r="Z2693" t="s">
        <v>281</v>
      </c>
      <c r="AA2693" t="s">
        <v>1365</v>
      </c>
      <c r="AH2693" t="s">
        <v>1349</v>
      </c>
      <c r="AI2693" t="s">
        <v>1351</v>
      </c>
      <c r="AJ2693" t="s">
        <v>284</v>
      </c>
      <c r="AK2693">
        <v>870936440</v>
      </c>
      <c r="AO2693">
        <v>260001</v>
      </c>
      <c r="BG2693">
        <f t="shared" si="183"/>
        <v>0</v>
      </c>
      <c r="BH2693" s="22">
        <f t="shared" si="184"/>
        <v>-46</v>
      </c>
      <c r="BI2693" s="61" t="s">
        <v>72</v>
      </c>
      <c r="BJ2693" t="e">
        <f>+VLOOKUP(AH2693,Sheet4!A:A,1,FALSE())</f>
        <v>#N/A</v>
      </c>
      <c r="BO2693" s="62">
        <v>-13</v>
      </c>
      <c r="BP2693" t="s">
        <v>1352</v>
      </c>
    </row>
    <row r="2694" spans="1:68" ht="12.75" customHeight="1" x14ac:dyDescent="0.3">
      <c r="A2694" s="60">
        <v>46114</v>
      </c>
      <c r="B2694" t="s">
        <v>74</v>
      </c>
      <c r="F2694" s="63">
        <v>191</v>
      </c>
      <c r="G2694">
        <v>95.5</v>
      </c>
      <c r="H2694">
        <v>148</v>
      </c>
      <c r="I2694">
        <v>148</v>
      </c>
      <c r="J2694" s="22">
        <v>-43</v>
      </c>
      <c r="S2694" t="s">
        <v>75</v>
      </c>
      <c r="W2694">
        <v>2601271</v>
      </c>
      <c r="X2694" t="s">
        <v>1349</v>
      </c>
      <c r="Y2694" t="s">
        <v>169</v>
      </c>
      <c r="Z2694" t="s">
        <v>281</v>
      </c>
      <c r="AA2694" t="s">
        <v>1366</v>
      </c>
      <c r="AH2694" t="s">
        <v>1349</v>
      </c>
      <c r="AI2694" t="s">
        <v>1351</v>
      </c>
      <c r="AJ2694" t="s">
        <v>284</v>
      </c>
      <c r="AK2694">
        <v>870936440</v>
      </c>
      <c r="AO2694">
        <v>260001</v>
      </c>
      <c r="BG2694">
        <f t="shared" si="183"/>
        <v>0</v>
      </c>
      <c r="BH2694" s="22">
        <f t="shared" si="184"/>
        <v>-148</v>
      </c>
      <c r="BI2694" s="61" t="s">
        <v>72</v>
      </c>
      <c r="BJ2694" t="e">
        <f>+VLOOKUP(AH2694,Sheet4!A:A,1,FALSE())</f>
        <v>#N/A</v>
      </c>
      <c r="BO2694" s="62">
        <v>-43</v>
      </c>
      <c r="BP2694" t="s">
        <v>1352</v>
      </c>
    </row>
    <row r="2695" spans="1:68" ht="12.75" customHeight="1" x14ac:dyDescent="0.3">
      <c r="A2695" s="60">
        <v>46114</v>
      </c>
      <c r="B2695" t="s">
        <v>74</v>
      </c>
      <c r="F2695" s="63">
        <v>24</v>
      </c>
      <c r="G2695">
        <v>12</v>
      </c>
      <c r="H2695">
        <v>19</v>
      </c>
      <c r="I2695">
        <v>19</v>
      </c>
      <c r="J2695" s="22">
        <v>-5</v>
      </c>
      <c r="S2695" t="s">
        <v>75</v>
      </c>
      <c r="W2695">
        <v>2601271</v>
      </c>
      <c r="X2695" t="s">
        <v>1349</v>
      </c>
      <c r="Y2695" t="s">
        <v>169</v>
      </c>
      <c r="Z2695" t="s">
        <v>281</v>
      </c>
      <c r="AA2695" t="s">
        <v>1367</v>
      </c>
      <c r="AH2695" t="s">
        <v>1349</v>
      </c>
      <c r="AI2695" t="s">
        <v>1351</v>
      </c>
      <c r="AJ2695" t="s">
        <v>284</v>
      </c>
      <c r="AK2695">
        <v>870936440</v>
      </c>
      <c r="AO2695">
        <v>260001</v>
      </c>
      <c r="BG2695">
        <f t="shared" si="183"/>
        <v>0</v>
      </c>
      <c r="BH2695" s="22">
        <f t="shared" si="184"/>
        <v>-19</v>
      </c>
      <c r="BI2695" s="61" t="s">
        <v>72</v>
      </c>
      <c r="BJ2695" t="e">
        <f>+VLOOKUP(AH2695,Sheet4!A:A,1,FALSE())</f>
        <v>#N/A</v>
      </c>
      <c r="BO2695" s="62">
        <v>-5</v>
      </c>
      <c r="BP2695" t="s">
        <v>1352</v>
      </c>
    </row>
    <row r="2696" spans="1:68" ht="12.75" customHeight="1" x14ac:dyDescent="0.3">
      <c r="A2696" s="60">
        <v>46114</v>
      </c>
      <c r="B2696" t="s">
        <v>74</v>
      </c>
      <c r="F2696" s="63">
        <v>23</v>
      </c>
      <c r="G2696">
        <v>11.5</v>
      </c>
      <c r="H2696">
        <v>18</v>
      </c>
      <c r="I2696">
        <v>18</v>
      </c>
      <c r="J2696" s="22">
        <v>-5</v>
      </c>
      <c r="S2696" t="s">
        <v>75</v>
      </c>
      <c r="W2696">
        <v>2601271</v>
      </c>
      <c r="X2696" t="s">
        <v>1349</v>
      </c>
      <c r="Y2696" t="s">
        <v>169</v>
      </c>
      <c r="Z2696" t="s">
        <v>281</v>
      </c>
      <c r="AA2696" t="s">
        <v>1368</v>
      </c>
      <c r="AH2696" t="s">
        <v>1349</v>
      </c>
      <c r="AI2696" t="s">
        <v>1351</v>
      </c>
      <c r="AJ2696" t="s">
        <v>284</v>
      </c>
      <c r="AK2696">
        <v>870936440</v>
      </c>
      <c r="AO2696">
        <v>260001</v>
      </c>
      <c r="BG2696">
        <f t="shared" si="183"/>
        <v>0</v>
      </c>
      <c r="BH2696" s="22">
        <f t="shared" si="184"/>
        <v>-18</v>
      </c>
      <c r="BI2696" s="61" t="s">
        <v>72</v>
      </c>
      <c r="BJ2696" t="e">
        <f>+VLOOKUP(AH2696,Sheet4!A:A,1,FALSE())</f>
        <v>#N/A</v>
      </c>
      <c r="BO2696" s="62">
        <v>-5</v>
      </c>
      <c r="BP2696" t="s">
        <v>1352</v>
      </c>
    </row>
    <row r="2697" spans="1:68" ht="12.75" customHeight="1" x14ac:dyDescent="0.3">
      <c r="A2697" s="60">
        <v>46114</v>
      </c>
      <c r="B2697" t="s">
        <v>74</v>
      </c>
      <c r="F2697" s="63">
        <v>23</v>
      </c>
      <c r="G2697">
        <v>11.5</v>
      </c>
      <c r="H2697">
        <v>18</v>
      </c>
      <c r="I2697">
        <v>18</v>
      </c>
      <c r="J2697" s="22">
        <v>-5</v>
      </c>
      <c r="S2697" t="s">
        <v>75</v>
      </c>
      <c r="W2697">
        <v>2601271</v>
      </c>
      <c r="X2697" t="s">
        <v>1349</v>
      </c>
      <c r="Y2697" t="s">
        <v>169</v>
      </c>
      <c r="Z2697" t="s">
        <v>281</v>
      </c>
      <c r="AA2697" t="s">
        <v>1369</v>
      </c>
      <c r="AH2697" t="s">
        <v>1349</v>
      </c>
      <c r="AI2697" t="s">
        <v>1351</v>
      </c>
      <c r="AJ2697" t="s">
        <v>284</v>
      </c>
      <c r="AK2697">
        <v>870936440</v>
      </c>
      <c r="AO2697">
        <v>260001</v>
      </c>
      <c r="BG2697">
        <f t="shared" si="183"/>
        <v>0</v>
      </c>
      <c r="BH2697" s="22">
        <f t="shared" si="184"/>
        <v>-18</v>
      </c>
      <c r="BI2697" s="61" t="s">
        <v>72</v>
      </c>
      <c r="BJ2697" t="e">
        <f>+VLOOKUP(AH2697,Sheet4!A:A,1,FALSE())</f>
        <v>#N/A</v>
      </c>
      <c r="BO2697" s="62">
        <v>-5</v>
      </c>
      <c r="BP2697" t="s">
        <v>1352</v>
      </c>
    </row>
    <row r="2698" spans="1:68" ht="12.75" customHeight="1" x14ac:dyDescent="0.3">
      <c r="A2698" s="60">
        <v>46114</v>
      </c>
      <c r="B2698" t="s">
        <v>74</v>
      </c>
      <c r="F2698" s="63">
        <v>27</v>
      </c>
      <c r="G2698">
        <v>13.5</v>
      </c>
      <c r="H2698">
        <v>21</v>
      </c>
      <c r="I2698">
        <v>21</v>
      </c>
      <c r="J2698" s="22">
        <v>-6</v>
      </c>
      <c r="S2698" t="s">
        <v>75</v>
      </c>
      <c r="W2698">
        <v>2601271</v>
      </c>
      <c r="X2698" t="s">
        <v>1349</v>
      </c>
      <c r="Y2698" t="s">
        <v>169</v>
      </c>
      <c r="Z2698" t="s">
        <v>281</v>
      </c>
      <c r="AA2698" t="s">
        <v>1370</v>
      </c>
      <c r="AH2698" t="s">
        <v>1349</v>
      </c>
      <c r="AI2698" t="s">
        <v>1351</v>
      </c>
      <c r="AJ2698" t="s">
        <v>284</v>
      </c>
      <c r="AK2698">
        <v>870936440</v>
      </c>
      <c r="AO2698">
        <v>260001</v>
      </c>
      <c r="BG2698">
        <f t="shared" si="183"/>
        <v>0</v>
      </c>
      <c r="BH2698" s="22">
        <f t="shared" si="184"/>
        <v>-21</v>
      </c>
      <c r="BI2698" s="61" t="s">
        <v>72</v>
      </c>
      <c r="BJ2698" t="e">
        <f>+VLOOKUP(AH2698,Sheet4!A:A,1,FALSE())</f>
        <v>#N/A</v>
      </c>
      <c r="BO2698" s="62">
        <v>-6</v>
      </c>
      <c r="BP2698" t="s">
        <v>1352</v>
      </c>
    </row>
    <row r="2699" spans="1:68" ht="12.75" customHeight="1" x14ac:dyDescent="0.3">
      <c r="A2699" s="60">
        <v>46114</v>
      </c>
      <c r="B2699" t="s">
        <v>74</v>
      </c>
      <c r="F2699" s="63">
        <v>25</v>
      </c>
      <c r="G2699">
        <v>12.5</v>
      </c>
      <c r="H2699">
        <v>19</v>
      </c>
      <c r="I2699">
        <v>19</v>
      </c>
      <c r="J2699" s="22">
        <v>-6</v>
      </c>
      <c r="S2699" t="s">
        <v>75</v>
      </c>
      <c r="W2699">
        <v>2601271</v>
      </c>
      <c r="X2699" t="s">
        <v>1349</v>
      </c>
      <c r="Y2699" t="s">
        <v>169</v>
      </c>
      <c r="Z2699" t="s">
        <v>281</v>
      </c>
      <c r="AA2699" t="s">
        <v>1371</v>
      </c>
      <c r="AH2699" t="s">
        <v>1349</v>
      </c>
      <c r="AI2699" t="s">
        <v>1351</v>
      </c>
      <c r="AJ2699" t="s">
        <v>284</v>
      </c>
      <c r="AK2699">
        <v>870936440</v>
      </c>
      <c r="AO2699">
        <v>260001</v>
      </c>
      <c r="BG2699">
        <f t="shared" si="183"/>
        <v>0</v>
      </c>
      <c r="BH2699" s="22">
        <f t="shared" si="184"/>
        <v>-19</v>
      </c>
      <c r="BI2699" s="61" t="s">
        <v>72</v>
      </c>
      <c r="BJ2699" t="e">
        <f>+VLOOKUP(AH2699,Sheet4!A:A,1,FALSE())</f>
        <v>#N/A</v>
      </c>
      <c r="BO2699" s="62">
        <v>-6</v>
      </c>
      <c r="BP2699" t="s">
        <v>1352</v>
      </c>
    </row>
    <row r="2700" spans="1:68" ht="12.75" customHeight="1" x14ac:dyDescent="0.3">
      <c r="A2700" s="60">
        <v>46114</v>
      </c>
      <c r="B2700" t="s">
        <v>74</v>
      </c>
      <c r="F2700" s="63">
        <v>33</v>
      </c>
      <c r="G2700">
        <v>16.5</v>
      </c>
      <c r="H2700">
        <v>26</v>
      </c>
      <c r="I2700">
        <v>26</v>
      </c>
      <c r="J2700" s="22">
        <v>-7</v>
      </c>
      <c r="S2700" t="s">
        <v>75</v>
      </c>
      <c r="W2700">
        <v>2601271</v>
      </c>
      <c r="X2700" t="s">
        <v>1349</v>
      </c>
      <c r="Y2700" t="s">
        <v>169</v>
      </c>
      <c r="Z2700" t="s">
        <v>281</v>
      </c>
      <c r="AA2700" t="s">
        <v>1372</v>
      </c>
      <c r="AH2700" t="s">
        <v>1349</v>
      </c>
      <c r="AI2700" t="s">
        <v>1351</v>
      </c>
      <c r="AJ2700" t="s">
        <v>284</v>
      </c>
      <c r="AK2700">
        <v>870936440</v>
      </c>
      <c r="AO2700">
        <v>260001</v>
      </c>
      <c r="BG2700">
        <f t="shared" si="183"/>
        <v>0</v>
      </c>
      <c r="BH2700" s="22">
        <f t="shared" si="184"/>
        <v>-26</v>
      </c>
      <c r="BI2700" s="61" t="s">
        <v>72</v>
      </c>
      <c r="BJ2700" t="e">
        <f>+VLOOKUP(AH2700,Sheet4!A:A,1,FALSE())</f>
        <v>#N/A</v>
      </c>
      <c r="BO2700" s="62">
        <v>-7</v>
      </c>
      <c r="BP2700" t="s">
        <v>1352</v>
      </c>
    </row>
    <row r="2701" spans="1:68" ht="12.75" customHeight="1" x14ac:dyDescent="0.3">
      <c r="A2701" s="60">
        <v>46114</v>
      </c>
      <c r="B2701" t="s">
        <v>74</v>
      </c>
      <c r="F2701" s="63">
        <v>198</v>
      </c>
      <c r="G2701">
        <v>99</v>
      </c>
      <c r="H2701">
        <v>153</v>
      </c>
      <c r="I2701">
        <v>153</v>
      </c>
      <c r="J2701" s="22">
        <v>-45</v>
      </c>
      <c r="S2701" t="s">
        <v>75</v>
      </c>
      <c r="W2701">
        <v>2601271</v>
      </c>
      <c r="X2701" t="s">
        <v>1349</v>
      </c>
      <c r="Y2701" t="s">
        <v>169</v>
      </c>
      <c r="Z2701" t="s">
        <v>281</v>
      </c>
      <c r="AA2701" t="s">
        <v>1373</v>
      </c>
      <c r="AH2701" t="s">
        <v>1349</v>
      </c>
      <c r="AI2701" t="s">
        <v>1351</v>
      </c>
      <c r="AJ2701" t="s">
        <v>284</v>
      </c>
      <c r="AK2701">
        <v>870936440</v>
      </c>
      <c r="AO2701">
        <v>260001</v>
      </c>
      <c r="BG2701">
        <f t="shared" si="183"/>
        <v>0</v>
      </c>
      <c r="BH2701" s="22">
        <f t="shared" si="184"/>
        <v>-153</v>
      </c>
      <c r="BI2701" s="61" t="s">
        <v>72</v>
      </c>
      <c r="BJ2701" t="e">
        <f>+VLOOKUP(AH2701,Sheet4!A:A,1,FALSE())</f>
        <v>#N/A</v>
      </c>
      <c r="BO2701" s="62">
        <v>-45</v>
      </c>
      <c r="BP2701" t="s">
        <v>1352</v>
      </c>
    </row>
    <row r="2702" spans="1:68" ht="12.75" customHeight="1" x14ac:dyDescent="0.3">
      <c r="A2702" s="60">
        <v>46114</v>
      </c>
      <c r="B2702" t="s">
        <v>74</v>
      </c>
      <c r="F2702" s="63">
        <v>117</v>
      </c>
      <c r="G2702">
        <v>58.5</v>
      </c>
      <c r="H2702">
        <v>90</v>
      </c>
      <c r="I2702">
        <v>90</v>
      </c>
      <c r="J2702" s="22">
        <v>-27</v>
      </c>
      <c r="S2702" t="s">
        <v>75</v>
      </c>
      <c r="W2702">
        <v>2601271</v>
      </c>
      <c r="X2702" t="s">
        <v>1349</v>
      </c>
      <c r="Y2702" t="s">
        <v>169</v>
      </c>
      <c r="Z2702" t="s">
        <v>281</v>
      </c>
      <c r="AA2702" t="s">
        <v>1374</v>
      </c>
      <c r="AH2702" t="s">
        <v>1349</v>
      </c>
      <c r="AI2702" t="s">
        <v>1351</v>
      </c>
      <c r="AJ2702" t="s">
        <v>284</v>
      </c>
      <c r="AK2702">
        <v>870936440</v>
      </c>
      <c r="AO2702">
        <v>260001</v>
      </c>
      <c r="BG2702">
        <f t="shared" si="183"/>
        <v>0</v>
      </c>
      <c r="BH2702" s="22">
        <f t="shared" si="184"/>
        <v>-90</v>
      </c>
      <c r="BI2702" s="61" t="s">
        <v>72</v>
      </c>
      <c r="BJ2702" t="e">
        <f>+VLOOKUP(AH2702,Sheet4!A:A,1,FALSE())</f>
        <v>#N/A</v>
      </c>
      <c r="BO2702" s="62">
        <v>-27</v>
      </c>
      <c r="BP2702" t="s">
        <v>1352</v>
      </c>
    </row>
    <row r="2703" spans="1:68" ht="12.75" customHeight="1" x14ac:dyDescent="0.3">
      <c r="A2703" s="60">
        <v>46114</v>
      </c>
      <c r="B2703" t="s">
        <v>74</v>
      </c>
      <c r="F2703" s="63">
        <v>56</v>
      </c>
      <c r="G2703">
        <v>28</v>
      </c>
      <c r="H2703">
        <v>43</v>
      </c>
      <c r="I2703">
        <v>43</v>
      </c>
      <c r="J2703" s="22">
        <v>-13</v>
      </c>
      <c r="S2703" t="s">
        <v>75</v>
      </c>
      <c r="W2703">
        <v>2601271</v>
      </c>
      <c r="X2703" t="s">
        <v>1349</v>
      </c>
      <c r="Y2703" t="s">
        <v>169</v>
      </c>
      <c r="Z2703" t="s">
        <v>281</v>
      </c>
      <c r="AA2703" t="s">
        <v>1375</v>
      </c>
      <c r="AH2703" t="s">
        <v>1349</v>
      </c>
      <c r="AI2703" t="s">
        <v>1351</v>
      </c>
      <c r="AJ2703" t="s">
        <v>284</v>
      </c>
      <c r="AK2703">
        <v>870936440</v>
      </c>
      <c r="AO2703">
        <v>260001</v>
      </c>
      <c r="BG2703">
        <f t="shared" si="183"/>
        <v>0</v>
      </c>
      <c r="BH2703" s="22">
        <f t="shared" si="184"/>
        <v>-43</v>
      </c>
      <c r="BI2703" s="61" t="s">
        <v>72</v>
      </c>
      <c r="BJ2703" t="e">
        <f>+VLOOKUP(AH2703,Sheet4!A:A,1,FALSE())</f>
        <v>#N/A</v>
      </c>
      <c r="BO2703" s="62">
        <v>-13</v>
      </c>
      <c r="BP2703" t="s">
        <v>1352</v>
      </c>
    </row>
    <row r="2704" spans="1:68" ht="12.75" customHeight="1" x14ac:dyDescent="0.3">
      <c r="A2704" s="60">
        <v>46114</v>
      </c>
      <c r="B2704" t="s">
        <v>74</v>
      </c>
      <c r="F2704" s="63">
        <v>68</v>
      </c>
      <c r="G2704">
        <v>34</v>
      </c>
      <c r="H2704">
        <v>53</v>
      </c>
      <c r="I2704">
        <v>53</v>
      </c>
      <c r="J2704" s="22">
        <v>-15</v>
      </c>
      <c r="S2704" t="s">
        <v>75</v>
      </c>
      <c r="W2704">
        <v>2601271</v>
      </c>
      <c r="X2704" t="s">
        <v>1349</v>
      </c>
      <c r="Y2704" t="s">
        <v>169</v>
      </c>
      <c r="Z2704" t="s">
        <v>281</v>
      </c>
      <c r="AA2704" t="s">
        <v>1376</v>
      </c>
      <c r="AH2704" t="s">
        <v>1349</v>
      </c>
      <c r="AI2704" t="s">
        <v>1351</v>
      </c>
      <c r="AJ2704" t="s">
        <v>284</v>
      </c>
      <c r="AK2704">
        <v>870936440</v>
      </c>
      <c r="AO2704">
        <v>260001</v>
      </c>
      <c r="BG2704">
        <f t="shared" si="183"/>
        <v>0</v>
      </c>
      <c r="BH2704" s="22">
        <f t="shared" si="184"/>
        <v>-53</v>
      </c>
      <c r="BI2704" s="61" t="s">
        <v>72</v>
      </c>
      <c r="BJ2704" t="e">
        <f>+VLOOKUP(AH2704,Sheet4!A:A,1,FALSE())</f>
        <v>#N/A</v>
      </c>
      <c r="BO2704" s="62">
        <v>-15</v>
      </c>
      <c r="BP2704" t="s">
        <v>1352</v>
      </c>
    </row>
    <row r="2705" spans="1:68" ht="12.75" customHeight="1" x14ac:dyDescent="0.3">
      <c r="A2705" s="60">
        <v>46114</v>
      </c>
      <c r="B2705" t="s">
        <v>74</v>
      </c>
      <c r="F2705" s="63">
        <v>108</v>
      </c>
      <c r="G2705">
        <v>54</v>
      </c>
      <c r="H2705">
        <v>83</v>
      </c>
      <c r="I2705">
        <v>83</v>
      </c>
      <c r="J2705" s="22">
        <v>-25</v>
      </c>
      <c r="S2705" t="s">
        <v>75</v>
      </c>
      <c r="W2705">
        <v>2601271</v>
      </c>
      <c r="X2705" t="s">
        <v>1349</v>
      </c>
      <c r="Y2705" t="s">
        <v>169</v>
      </c>
      <c r="Z2705" t="s">
        <v>281</v>
      </c>
      <c r="AA2705" t="s">
        <v>1377</v>
      </c>
      <c r="AH2705" t="s">
        <v>1349</v>
      </c>
      <c r="AI2705" t="s">
        <v>1351</v>
      </c>
      <c r="AJ2705" t="s">
        <v>284</v>
      </c>
      <c r="AK2705">
        <v>870936440</v>
      </c>
      <c r="AO2705">
        <v>260001</v>
      </c>
      <c r="BG2705">
        <f t="shared" si="183"/>
        <v>0</v>
      </c>
      <c r="BH2705" s="22">
        <f t="shared" si="184"/>
        <v>-83</v>
      </c>
      <c r="BI2705" s="61" t="s">
        <v>72</v>
      </c>
      <c r="BJ2705" t="e">
        <f>+VLOOKUP(AH2705,Sheet4!A:A,1,FALSE())</f>
        <v>#N/A</v>
      </c>
      <c r="BO2705" s="62">
        <v>-25</v>
      </c>
      <c r="BP2705" t="s">
        <v>1352</v>
      </c>
    </row>
    <row r="2706" spans="1:68" ht="12.75" customHeight="1" x14ac:dyDescent="0.3">
      <c r="A2706" s="60">
        <v>46114</v>
      </c>
      <c r="B2706" t="s">
        <v>74</v>
      </c>
      <c r="F2706" s="63">
        <v>53</v>
      </c>
      <c r="G2706">
        <v>26.5</v>
      </c>
      <c r="H2706">
        <v>41</v>
      </c>
      <c r="I2706">
        <v>41</v>
      </c>
      <c r="J2706" s="22">
        <v>-12</v>
      </c>
      <c r="S2706" t="s">
        <v>75</v>
      </c>
      <c r="W2706">
        <v>2601271</v>
      </c>
      <c r="X2706" t="s">
        <v>1349</v>
      </c>
      <c r="Y2706" t="s">
        <v>169</v>
      </c>
      <c r="Z2706" t="s">
        <v>281</v>
      </c>
      <c r="AA2706" t="s">
        <v>1378</v>
      </c>
      <c r="AH2706" t="s">
        <v>1349</v>
      </c>
      <c r="AI2706" t="s">
        <v>1351</v>
      </c>
      <c r="AJ2706" t="s">
        <v>284</v>
      </c>
      <c r="AK2706">
        <v>870936440</v>
      </c>
      <c r="AO2706">
        <v>260001</v>
      </c>
      <c r="BG2706">
        <f t="shared" si="183"/>
        <v>0</v>
      </c>
      <c r="BH2706" s="22">
        <f t="shared" si="184"/>
        <v>-41</v>
      </c>
      <c r="BI2706" s="61" t="s">
        <v>72</v>
      </c>
      <c r="BJ2706" t="e">
        <f>+VLOOKUP(AH2706,Sheet4!A:A,1,FALSE())</f>
        <v>#N/A</v>
      </c>
      <c r="BO2706" s="62">
        <v>-12</v>
      </c>
      <c r="BP2706" t="s">
        <v>1352</v>
      </c>
    </row>
    <row r="2707" spans="1:68" ht="12.75" customHeight="1" x14ac:dyDescent="0.3">
      <c r="A2707" s="60">
        <v>46114</v>
      </c>
      <c r="B2707" t="s">
        <v>74</v>
      </c>
      <c r="F2707" s="63">
        <v>84</v>
      </c>
      <c r="G2707">
        <v>42</v>
      </c>
      <c r="H2707">
        <v>65</v>
      </c>
      <c r="I2707">
        <v>65</v>
      </c>
      <c r="J2707" s="22">
        <v>-19</v>
      </c>
      <c r="S2707" t="s">
        <v>75</v>
      </c>
      <c r="W2707">
        <v>2601271</v>
      </c>
      <c r="X2707" t="s">
        <v>1349</v>
      </c>
      <c r="Y2707" t="s">
        <v>169</v>
      </c>
      <c r="Z2707" t="s">
        <v>281</v>
      </c>
      <c r="AA2707" t="s">
        <v>1379</v>
      </c>
      <c r="AH2707" t="s">
        <v>1349</v>
      </c>
      <c r="AI2707" t="s">
        <v>1351</v>
      </c>
      <c r="AJ2707" t="s">
        <v>284</v>
      </c>
      <c r="AK2707">
        <v>870936440</v>
      </c>
      <c r="AO2707">
        <v>260001</v>
      </c>
      <c r="BG2707">
        <f t="shared" si="183"/>
        <v>0</v>
      </c>
      <c r="BH2707" s="22">
        <f t="shared" si="184"/>
        <v>-65</v>
      </c>
      <c r="BI2707" s="61" t="s">
        <v>72</v>
      </c>
      <c r="BJ2707" t="e">
        <f>+VLOOKUP(AH2707,Sheet4!A:A,1,FALSE())</f>
        <v>#N/A</v>
      </c>
      <c r="BO2707" s="62">
        <v>-19</v>
      </c>
      <c r="BP2707" t="s">
        <v>1352</v>
      </c>
    </row>
    <row r="2708" spans="1:68" ht="12.75" customHeight="1" x14ac:dyDescent="0.3">
      <c r="A2708" s="60">
        <v>46114</v>
      </c>
      <c r="B2708" t="s">
        <v>74</v>
      </c>
      <c r="F2708" s="63">
        <v>44</v>
      </c>
      <c r="G2708">
        <v>22</v>
      </c>
      <c r="H2708">
        <v>34</v>
      </c>
      <c r="I2708">
        <v>34</v>
      </c>
      <c r="J2708" s="22">
        <v>-10</v>
      </c>
      <c r="S2708" t="s">
        <v>75</v>
      </c>
      <c r="W2708">
        <v>2601271</v>
      </c>
      <c r="X2708" t="s">
        <v>1349</v>
      </c>
      <c r="Y2708" t="s">
        <v>169</v>
      </c>
      <c r="Z2708" t="s">
        <v>281</v>
      </c>
      <c r="AA2708" t="s">
        <v>1380</v>
      </c>
      <c r="AH2708" t="s">
        <v>1349</v>
      </c>
      <c r="AI2708" t="s">
        <v>1351</v>
      </c>
      <c r="AJ2708" t="s">
        <v>284</v>
      </c>
      <c r="AK2708">
        <v>870936440</v>
      </c>
      <c r="AO2708">
        <v>260001</v>
      </c>
      <c r="BG2708">
        <f t="shared" si="183"/>
        <v>0</v>
      </c>
      <c r="BH2708" s="22">
        <f t="shared" si="184"/>
        <v>-34</v>
      </c>
      <c r="BI2708" s="61" t="s">
        <v>72</v>
      </c>
      <c r="BJ2708" t="e">
        <f>+VLOOKUP(AH2708,Sheet4!A:A,1,FALSE())</f>
        <v>#N/A</v>
      </c>
      <c r="BO2708" s="62">
        <v>-10</v>
      </c>
      <c r="BP2708" t="s">
        <v>1352</v>
      </c>
    </row>
    <row r="2709" spans="1:68" ht="12.75" customHeight="1" x14ac:dyDescent="0.3">
      <c r="A2709" s="60">
        <v>46114</v>
      </c>
      <c r="B2709" t="s">
        <v>74</v>
      </c>
      <c r="F2709" s="63">
        <v>19</v>
      </c>
      <c r="G2709">
        <v>9.5</v>
      </c>
      <c r="H2709">
        <v>15</v>
      </c>
      <c r="I2709">
        <v>15</v>
      </c>
      <c r="J2709" s="22">
        <v>-4</v>
      </c>
      <c r="S2709" t="s">
        <v>75</v>
      </c>
      <c r="W2709">
        <v>2601271</v>
      </c>
      <c r="X2709" t="s">
        <v>1349</v>
      </c>
      <c r="Y2709" t="s">
        <v>169</v>
      </c>
      <c r="Z2709" t="s">
        <v>281</v>
      </c>
      <c r="AA2709" t="s">
        <v>1381</v>
      </c>
      <c r="AH2709" t="s">
        <v>1349</v>
      </c>
      <c r="AI2709" t="s">
        <v>1351</v>
      </c>
      <c r="AJ2709" t="s">
        <v>284</v>
      </c>
      <c r="AK2709">
        <v>870936440</v>
      </c>
      <c r="AO2709">
        <v>260001</v>
      </c>
      <c r="BG2709">
        <f t="shared" si="183"/>
        <v>0</v>
      </c>
      <c r="BH2709" s="22">
        <f t="shared" si="184"/>
        <v>-15</v>
      </c>
      <c r="BI2709" s="61" t="s">
        <v>72</v>
      </c>
      <c r="BJ2709" t="e">
        <f>+VLOOKUP(AH2709,Sheet4!A:A,1,FALSE())</f>
        <v>#N/A</v>
      </c>
      <c r="BO2709" s="62">
        <v>-4</v>
      </c>
      <c r="BP2709" t="s">
        <v>1352</v>
      </c>
    </row>
    <row r="2710" spans="1:68" ht="12.75" customHeight="1" x14ac:dyDescent="0.3">
      <c r="A2710" s="60">
        <v>46114</v>
      </c>
      <c r="B2710" t="s">
        <v>74</v>
      </c>
      <c r="F2710" s="63">
        <v>51</v>
      </c>
      <c r="G2710">
        <v>25.5</v>
      </c>
      <c r="H2710">
        <v>39</v>
      </c>
      <c r="I2710">
        <v>39</v>
      </c>
      <c r="J2710" s="22">
        <v>-12</v>
      </c>
      <c r="S2710" t="s">
        <v>75</v>
      </c>
      <c r="W2710">
        <v>2601271</v>
      </c>
      <c r="X2710" t="s">
        <v>1349</v>
      </c>
      <c r="Y2710" t="s">
        <v>169</v>
      </c>
      <c r="Z2710" t="s">
        <v>281</v>
      </c>
      <c r="AA2710" t="s">
        <v>1382</v>
      </c>
      <c r="AH2710" t="s">
        <v>1349</v>
      </c>
      <c r="AI2710" t="s">
        <v>1351</v>
      </c>
      <c r="AJ2710" t="s">
        <v>284</v>
      </c>
      <c r="AK2710">
        <v>870936440</v>
      </c>
      <c r="AO2710">
        <v>260001</v>
      </c>
      <c r="BG2710">
        <f t="shared" si="183"/>
        <v>0</v>
      </c>
      <c r="BH2710" s="22">
        <f t="shared" si="184"/>
        <v>-39</v>
      </c>
      <c r="BI2710" s="61" t="s">
        <v>72</v>
      </c>
      <c r="BJ2710" t="e">
        <f>+VLOOKUP(AH2710,Sheet4!A:A,1,FALSE())</f>
        <v>#N/A</v>
      </c>
      <c r="BO2710" s="62">
        <v>-12</v>
      </c>
      <c r="BP2710" t="s">
        <v>1352</v>
      </c>
    </row>
    <row r="2711" spans="1:68" ht="12.75" customHeight="1" x14ac:dyDescent="0.3">
      <c r="A2711" s="60">
        <v>46114</v>
      </c>
      <c r="B2711" t="s">
        <v>76</v>
      </c>
      <c r="F2711">
        <v>6140</v>
      </c>
      <c r="G2711">
        <v>6140</v>
      </c>
      <c r="H2711">
        <v>4740</v>
      </c>
      <c r="I2711">
        <v>4740</v>
      </c>
      <c r="J2711" s="22">
        <v>-1400</v>
      </c>
      <c r="S2711" t="s">
        <v>77</v>
      </c>
      <c r="W2711">
        <v>2601271</v>
      </c>
      <c r="X2711" t="s">
        <v>1349</v>
      </c>
      <c r="Y2711" t="s">
        <v>169</v>
      </c>
      <c r="Z2711" t="s">
        <v>281</v>
      </c>
      <c r="AA2711" t="s">
        <v>1350</v>
      </c>
      <c r="AH2711" t="s">
        <v>1349</v>
      </c>
      <c r="AI2711" t="s">
        <v>1351</v>
      </c>
      <c r="AJ2711" t="s">
        <v>284</v>
      </c>
      <c r="AK2711">
        <v>870936440</v>
      </c>
      <c r="AO2711">
        <v>260001</v>
      </c>
      <c r="BG2711">
        <f t="shared" si="183"/>
        <v>0</v>
      </c>
      <c r="BH2711" s="22">
        <f t="shared" si="184"/>
        <v>-4740</v>
      </c>
      <c r="BI2711" s="61" t="s">
        <v>72</v>
      </c>
      <c r="BJ2711" t="e">
        <f>+VLOOKUP(AH2711,Sheet4!A:A,1,FALSE())</f>
        <v>#N/A</v>
      </c>
      <c r="BO2711" s="62">
        <v>-1400</v>
      </c>
      <c r="BP2711" t="s">
        <v>1352</v>
      </c>
    </row>
    <row r="2712" spans="1:68" ht="12.75" customHeight="1" x14ac:dyDescent="0.3">
      <c r="A2712" s="60">
        <v>46114</v>
      </c>
      <c r="B2712" t="s">
        <v>76</v>
      </c>
      <c r="F2712">
        <v>3360</v>
      </c>
      <c r="G2712">
        <v>3360</v>
      </c>
      <c r="H2712">
        <v>2600</v>
      </c>
      <c r="I2712">
        <v>2600</v>
      </c>
      <c r="J2712" s="22">
        <v>-760</v>
      </c>
      <c r="S2712" t="s">
        <v>77</v>
      </c>
      <c r="W2712">
        <v>2601271</v>
      </c>
      <c r="X2712" t="s">
        <v>1349</v>
      </c>
      <c r="Y2712" t="s">
        <v>169</v>
      </c>
      <c r="Z2712" t="s">
        <v>281</v>
      </c>
      <c r="AA2712" t="s">
        <v>1353</v>
      </c>
      <c r="AH2712" t="s">
        <v>1349</v>
      </c>
      <c r="AI2712" t="s">
        <v>1351</v>
      </c>
      <c r="AJ2712" t="s">
        <v>284</v>
      </c>
      <c r="AK2712">
        <v>870936440</v>
      </c>
      <c r="AO2712">
        <v>260001</v>
      </c>
      <c r="BG2712">
        <f t="shared" si="183"/>
        <v>0</v>
      </c>
      <c r="BH2712" s="22">
        <f t="shared" si="184"/>
        <v>-2600</v>
      </c>
      <c r="BI2712" s="61" t="s">
        <v>72</v>
      </c>
      <c r="BJ2712" t="e">
        <f>+VLOOKUP(AH2712,Sheet4!A:A,1,FALSE())</f>
        <v>#N/A</v>
      </c>
      <c r="BO2712" s="62">
        <v>-760</v>
      </c>
      <c r="BP2712" t="s">
        <v>1352</v>
      </c>
    </row>
    <row r="2713" spans="1:68" ht="12.75" customHeight="1" x14ac:dyDescent="0.3">
      <c r="A2713" s="60">
        <v>46114</v>
      </c>
      <c r="B2713" t="s">
        <v>76</v>
      </c>
      <c r="F2713">
        <v>4980</v>
      </c>
      <c r="G2713">
        <v>4980</v>
      </c>
      <c r="H2713">
        <v>3840</v>
      </c>
      <c r="I2713">
        <v>3840</v>
      </c>
      <c r="J2713" s="22">
        <v>-1140</v>
      </c>
      <c r="S2713" t="s">
        <v>77</v>
      </c>
      <c r="W2713">
        <v>2601271</v>
      </c>
      <c r="X2713" t="s">
        <v>1349</v>
      </c>
      <c r="Y2713" t="s">
        <v>169</v>
      </c>
      <c r="Z2713" t="s">
        <v>281</v>
      </c>
      <c r="AA2713" t="s">
        <v>1354</v>
      </c>
      <c r="AH2713" t="s">
        <v>1349</v>
      </c>
      <c r="AI2713" t="s">
        <v>1351</v>
      </c>
      <c r="AJ2713" t="s">
        <v>284</v>
      </c>
      <c r="AK2713">
        <v>870936440</v>
      </c>
      <c r="AO2713">
        <v>260001</v>
      </c>
      <c r="BG2713">
        <f t="shared" si="183"/>
        <v>0</v>
      </c>
      <c r="BH2713" s="22">
        <f t="shared" si="184"/>
        <v>-3840</v>
      </c>
      <c r="BI2713" s="61" t="s">
        <v>72</v>
      </c>
      <c r="BJ2713" t="e">
        <f>+VLOOKUP(AH2713,Sheet4!A:A,1,FALSE())</f>
        <v>#N/A</v>
      </c>
      <c r="BO2713" s="62">
        <v>-1140</v>
      </c>
      <c r="BP2713" t="s">
        <v>1352</v>
      </c>
    </row>
    <row r="2714" spans="1:68" ht="12.75" customHeight="1" x14ac:dyDescent="0.3">
      <c r="A2714" s="60">
        <v>46114</v>
      </c>
      <c r="B2714" t="s">
        <v>76</v>
      </c>
      <c r="F2714">
        <v>5160</v>
      </c>
      <c r="G2714">
        <v>5160</v>
      </c>
      <c r="H2714">
        <v>3980</v>
      </c>
      <c r="I2714">
        <v>3980</v>
      </c>
      <c r="J2714" s="22">
        <v>-1180</v>
      </c>
      <c r="S2714" t="s">
        <v>77</v>
      </c>
      <c r="W2714">
        <v>2601271</v>
      </c>
      <c r="X2714" t="s">
        <v>1349</v>
      </c>
      <c r="Y2714" t="s">
        <v>169</v>
      </c>
      <c r="Z2714" t="s">
        <v>281</v>
      </c>
      <c r="AA2714" t="s">
        <v>1355</v>
      </c>
      <c r="AH2714" t="s">
        <v>1349</v>
      </c>
      <c r="AI2714" t="s">
        <v>1351</v>
      </c>
      <c r="AJ2714" t="s">
        <v>284</v>
      </c>
      <c r="AK2714">
        <v>870936440</v>
      </c>
      <c r="AO2714">
        <v>260001</v>
      </c>
      <c r="BG2714">
        <f t="shared" si="183"/>
        <v>0</v>
      </c>
      <c r="BH2714" s="22">
        <f t="shared" si="184"/>
        <v>-3980</v>
      </c>
      <c r="BI2714" s="61" t="s">
        <v>72</v>
      </c>
      <c r="BJ2714" t="e">
        <f>+VLOOKUP(AH2714,Sheet4!A:A,1,FALSE())</f>
        <v>#N/A</v>
      </c>
      <c r="BO2714" s="62">
        <v>-1180</v>
      </c>
      <c r="BP2714" t="s">
        <v>1352</v>
      </c>
    </row>
    <row r="2715" spans="1:68" ht="12.75" customHeight="1" x14ac:dyDescent="0.3">
      <c r="A2715" s="60">
        <v>46114</v>
      </c>
      <c r="B2715" t="s">
        <v>76</v>
      </c>
      <c r="F2715">
        <v>9620</v>
      </c>
      <c r="G2715">
        <v>9620</v>
      </c>
      <c r="H2715">
        <v>7440</v>
      </c>
      <c r="I2715">
        <v>7440</v>
      </c>
      <c r="J2715" s="22">
        <v>-2180</v>
      </c>
      <c r="S2715" t="s">
        <v>77</v>
      </c>
      <c r="W2715">
        <v>2601271</v>
      </c>
      <c r="X2715" t="s">
        <v>1349</v>
      </c>
      <c r="Y2715" t="s">
        <v>169</v>
      </c>
      <c r="Z2715" t="s">
        <v>281</v>
      </c>
      <c r="AA2715" t="s">
        <v>1356</v>
      </c>
      <c r="AH2715" t="s">
        <v>1349</v>
      </c>
      <c r="AI2715" t="s">
        <v>1351</v>
      </c>
      <c r="AJ2715" t="s">
        <v>284</v>
      </c>
      <c r="AK2715">
        <v>870936440</v>
      </c>
      <c r="AO2715">
        <v>260001</v>
      </c>
      <c r="BG2715">
        <f t="shared" si="183"/>
        <v>0</v>
      </c>
      <c r="BH2715" s="22">
        <f t="shared" si="184"/>
        <v>-7440</v>
      </c>
      <c r="BI2715" s="61" t="s">
        <v>72</v>
      </c>
      <c r="BJ2715" t="e">
        <f>+VLOOKUP(AH2715,Sheet4!A:A,1,FALSE())</f>
        <v>#N/A</v>
      </c>
      <c r="BO2715" s="62">
        <v>-2180</v>
      </c>
      <c r="BP2715" t="s">
        <v>1352</v>
      </c>
    </row>
    <row r="2716" spans="1:68" ht="12.75" customHeight="1" x14ac:dyDescent="0.3">
      <c r="A2716" s="60">
        <v>46114</v>
      </c>
      <c r="B2716" t="s">
        <v>76</v>
      </c>
      <c r="F2716">
        <v>7260</v>
      </c>
      <c r="G2716">
        <v>7260</v>
      </c>
      <c r="H2716">
        <v>5620</v>
      </c>
      <c r="I2716">
        <v>5620</v>
      </c>
      <c r="J2716" s="22">
        <v>-1640</v>
      </c>
      <c r="S2716" t="s">
        <v>77</v>
      </c>
      <c r="W2716">
        <v>2601271</v>
      </c>
      <c r="X2716" t="s">
        <v>1349</v>
      </c>
      <c r="Y2716" t="s">
        <v>169</v>
      </c>
      <c r="Z2716" t="s">
        <v>281</v>
      </c>
      <c r="AA2716" t="s">
        <v>1357</v>
      </c>
      <c r="AH2716" t="s">
        <v>1349</v>
      </c>
      <c r="AI2716" t="s">
        <v>1351</v>
      </c>
      <c r="AJ2716" t="s">
        <v>284</v>
      </c>
      <c r="AK2716">
        <v>870936440</v>
      </c>
      <c r="AO2716">
        <v>260001</v>
      </c>
      <c r="BG2716">
        <f t="shared" si="183"/>
        <v>0</v>
      </c>
      <c r="BH2716" s="22">
        <f t="shared" si="184"/>
        <v>-5620</v>
      </c>
      <c r="BI2716" s="61" t="s">
        <v>72</v>
      </c>
      <c r="BJ2716" t="e">
        <f>+VLOOKUP(AH2716,Sheet4!A:A,1,FALSE())</f>
        <v>#N/A</v>
      </c>
      <c r="BO2716" s="62">
        <v>-1640</v>
      </c>
      <c r="BP2716" t="s">
        <v>1352</v>
      </c>
    </row>
    <row r="2717" spans="1:68" ht="12.75" customHeight="1" x14ac:dyDescent="0.3">
      <c r="A2717" s="60">
        <v>46114</v>
      </c>
      <c r="B2717" t="s">
        <v>76</v>
      </c>
      <c r="F2717">
        <v>780</v>
      </c>
      <c r="G2717">
        <v>780</v>
      </c>
      <c r="H2717">
        <v>600</v>
      </c>
      <c r="I2717">
        <v>600</v>
      </c>
      <c r="J2717" s="22">
        <v>-180</v>
      </c>
      <c r="S2717" t="s">
        <v>77</v>
      </c>
      <c r="W2717">
        <v>2601271</v>
      </c>
      <c r="X2717" t="s">
        <v>1349</v>
      </c>
      <c r="Y2717" t="s">
        <v>169</v>
      </c>
      <c r="Z2717" t="s">
        <v>281</v>
      </c>
      <c r="AA2717" t="s">
        <v>1358</v>
      </c>
      <c r="AH2717" t="s">
        <v>1349</v>
      </c>
      <c r="AI2717" t="s">
        <v>1351</v>
      </c>
      <c r="AJ2717" t="s">
        <v>284</v>
      </c>
      <c r="AK2717">
        <v>870936440</v>
      </c>
      <c r="AO2717">
        <v>260001</v>
      </c>
      <c r="BG2717">
        <f t="shared" si="183"/>
        <v>0</v>
      </c>
      <c r="BH2717" s="22">
        <f t="shared" si="184"/>
        <v>-600</v>
      </c>
      <c r="BI2717" s="61" t="s">
        <v>72</v>
      </c>
      <c r="BJ2717" t="e">
        <f>+VLOOKUP(AH2717,Sheet4!A:A,1,FALSE())</f>
        <v>#N/A</v>
      </c>
      <c r="BO2717" s="62">
        <v>-180</v>
      </c>
      <c r="BP2717" t="s">
        <v>1352</v>
      </c>
    </row>
    <row r="2718" spans="1:68" ht="12.75" customHeight="1" x14ac:dyDescent="0.3">
      <c r="A2718" s="60">
        <v>46114</v>
      </c>
      <c r="B2718" t="s">
        <v>76</v>
      </c>
      <c r="F2718">
        <v>5200</v>
      </c>
      <c r="G2718">
        <v>5200</v>
      </c>
      <c r="H2718">
        <v>4020</v>
      </c>
      <c r="I2718">
        <v>4020</v>
      </c>
      <c r="J2718" s="22">
        <v>-1180</v>
      </c>
      <c r="S2718" t="s">
        <v>77</v>
      </c>
      <c r="W2718">
        <v>2601271</v>
      </c>
      <c r="X2718" t="s">
        <v>1349</v>
      </c>
      <c r="Y2718" t="s">
        <v>169</v>
      </c>
      <c r="Z2718" t="s">
        <v>281</v>
      </c>
      <c r="AA2718" t="s">
        <v>1359</v>
      </c>
      <c r="AH2718" t="s">
        <v>1349</v>
      </c>
      <c r="AI2718" t="s">
        <v>1351</v>
      </c>
      <c r="AJ2718" t="s">
        <v>284</v>
      </c>
      <c r="AK2718">
        <v>870936440</v>
      </c>
      <c r="AO2718">
        <v>260001</v>
      </c>
      <c r="BG2718">
        <f t="shared" si="183"/>
        <v>0</v>
      </c>
      <c r="BH2718" s="22">
        <f t="shared" si="184"/>
        <v>-4020</v>
      </c>
      <c r="BI2718" s="61" t="s">
        <v>72</v>
      </c>
      <c r="BJ2718" t="e">
        <f>+VLOOKUP(AH2718,Sheet4!A:A,1,FALSE())</f>
        <v>#N/A</v>
      </c>
      <c r="BO2718" s="62">
        <v>-1180</v>
      </c>
      <c r="BP2718" t="s">
        <v>1352</v>
      </c>
    </row>
    <row r="2719" spans="1:68" ht="12.75" customHeight="1" x14ac:dyDescent="0.3">
      <c r="A2719" s="60">
        <v>46114</v>
      </c>
      <c r="B2719" t="s">
        <v>76</v>
      </c>
      <c r="F2719">
        <v>5180</v>
      </c>
      <c r="G2719">
        <v>5180</v>
      </c>
      <c r="H2719">
        <v>4000</v>
      </c>
      <c r="I2719">
        <v>4000</v>
      </c>
      <c r="J2719" s="22">
        <v>-1180</v>
      </c>
      <c r="S2719" t="s">
        <v>77</v>
      </c>
      <c r="W2719">
        <v>2601271</v>
      </c>
      <c r="X2719" t="s">
        <v>1349</v>
      </c>
      <c r="Y2719" t="s">
        <v>169</v>
      </c>
      <c r="Z2719" t="s">
        <v>281</v>
      </c>
      <c r="AA2719" t="s">
        <v>1360</v>
      </c>
      <c r="AH2719" t="s">
        <v>1349</v>
      </c>
      <c r="AI2719" t="s">
        <v>1351</v>
      </c>
      <c r="AJ2719" t="s">
        <v>284</v>
      </c>
      <c r="AK2719">
        <v>870936440</v>
      </c>
      <c r="AO2719">
        <v>260001</v>
      </c>
      <c r="BG2719">
        <f t="shared" si="183"/>
        <v>0</v>
      </c>
      <c r="BH2719" s="22">
        <f t="shared" si="184"/>
        <v>-4000</v>
      </c>
      <c r="BI2719" s="61" t="s">
        <v>72</v>
      </c>
      <c r="BJ2719" t="e">
        <f>+VLOOKUP(AH2719,Sheet4!A:A,1,FALSE())</f>
        <v>#N/A</v>
      </c>
      <c r="BO2719" s="62">
        <v>-1180</v>
      </c>
      <c r="BP2719" t="s">
        <v>1352</v>
      </c>
    </row>
    <row r="2720" spans="1:68" ht="12.75" customHeight="1" x14ac:dyDescent="0.3">
      <c r="A2720" s="60">
        <v>46114</v>
      </c>
      <c r="B2720" t="s">
        <v>76</v>
      </c>
      <c r="F2720">
        <v>1300</v>
      </c>
      <c r="G2720">
        <v>1300</v>
      </c>
      <c r="H2720">
        <v>1000</v>
      </c>
      <c r="I2720">
        <v>1000</v>
      </c>
      <c r="J2720" s="22">
        <v>-300</v>
      </c>
      <c r="S2720" t="s">
        <v>77</v>
      </c>
      <c r="W2720">
        <v>2601271</v>
      </c>
      <c r="X2720" t="s">
        <v>1349</v>
      </c>
      <c r="Y2720" t="s">
        <v>169</v>
      </c>
      <c r="Z2720" t="s">
        <v>281</v>
      </c>
      <c r="AA2720" t="s">
        <v>1361</v>
      </c>
      <c r="AH2720" t="s">
        <v>1349</v>
      </c>
      <c r="AI2720" t="s">
        <v>1351</v>
      </c>
      <c r="AJ2720" t="s">
        <v>284</v>
      </c>
      <c r="AK2720">
        <v>870936440</v>
      </c>
      <c r="AO2720">
        <v>260001</v>
      </c>
      <c r="BG2720">
        <f t="shared" si="183"/>
        <v>0</v>
      </c>
      <c r="BH2720" s="22">
        <f t="shared" si="184"/>
        <v>-1000</v>
      </c>
      <c r="BI2720" s="61" t="s">
        <v>72</v>
      </c>
      <c r="BJ2720" t="e">
        <f>+VLOOKUP(AH2720,Sheet4!A:A,1,FALSE())</f>
        <v>#N/A</v>
      </c>
      <c r="BO2720" s="62">
        <v>-300</v>
      </c>
      <c r="BP2720" t="s">
        <v>1352</v>
      </c>
    </row>
    <row r="2721" spans="1:68" ht="12.75" customHeight="1" x14ac:dyDescent="0.3">
      <c r="A2721" s="60">
        <v>46114</v>
      </c>
      <c r="B2721" t="s">
        <v>76</v>
      </c>
      <c r="F2721">
        <v>1560</v>
      </c>
      <c r="G2721">
        <v>1560</v>
      </c>
      <c r="H2721">
        <v>1200</v>
      </c>
      <c r="I2721">
        <v>1200</v>
      </c>
      <c r="J2721" s="22">
        <v>-360</v>
      </c>
      <c r="S2721" t="s">
        <v>77</v>
      </c>
      <c r="W2721">
        <v>2601271</v>
      </c>
      <c r="X2721" t="s">
        <v>1349</v>
      </c>
      <c r="Y2721" t="s">
        <v>169</v>
      </c>
      <c r="Z2721" t="s">
        <v>281</v>
      </c>
      <c r="AA2721" t="s">
        <v>1362</v>
      </c>
      <c r="AH2721" t="s">
        <v>1349</v>
      </c>
      <c r="AI2721" t="s">
        <v>1351</v>
      </c>
      <c r="AJ2721" t="s">
        <v>284</v>
      </c>
      <c r="AK2721">
        <v>870936440</v>
      </c>
      <c r="AO2721">
        <v>260001</v>
      </c>
      <c r="BG2721">
        <f t="shared" si="183"/>
        <v>0</v>
      </c>
      <c r="BH2721" s="22">
        <f t="shared" si="184"/>
        <v>-1200</v>
      </c>
      <c r="BI2721" s="61" t="s">
        <v>72</v>
      </c>
      <c r="BJ2721" t="e">
        <f>+VLOOKUP(AH2721,Sheet4!A:A,1,FALSE())</f>
        <v>#N/A</v>
      </c>
      <c r="BO2721" s="62">
        <v>-360</v>
      </c>
      <c r="BP2721" t="s">
        <v>1352</v>
      </c>
    </row>
    <row r="2722" spans="1:68" ht="12.75" customHeight="1" x14ac:dyDescent="0.3">
      <c r="A2722" s="60">
        <v>46114</v>
      </c>
      <c r="B2722" t="s">
        <v>76</v>
      </c>
      <c r="F2722">
        <v>1180</v>
      </c>
      <c r="G2722">
        <v>1180</v>
      </c>
      <c r="H2722">
        <v>920</v>
      </c>
      <c r="I2722">
        <v>920</v>
      </c>
      <c r="J2722" s="22">
        <v>-260</v>
      </c>
      <c r="S2722" t="s">
        <v>77</v>
      </c>
      <c r="W2722">
        <v>2601271</v>
      </c>
      <c r="X2722" t="s">
        <v>1349</v>
      </c>
      <c r="Y2722" t="s">
        <v>169</v>
      </c>
      <c r="Z2722" t="s">
        <v>281</v>
      </c>
      <c r="AA2722" t="s">
        <v>1363</v>
      </c>
      <c r="AH2722" t="s">
        <v>1349</v>
      </c>
      <c r="AI2722" t="s">
        <v>1351</v>
      </c>
      <c r="AJ2722" t="s">
        <v>284</v>
      </c>
      <c r="AK2722">
        <v>870936440</v>
      </c>
      <c r="AO2722">
        <v>260001</v>
      </c>
      <c r="BG2722">
        <f t="shared" si="183"/>
        <v>0</v>
      </c>
      <c r="BH2722" s="22">
        <f t="shared" si="184"/>
        <v>-920</v>
      </c>
      <c r="BI2722" s="61" t="s">
        <v>72</v>
      </c>
      <c r="BJ2722" t="e">
        <f>+VLOOKUP(AH2722,Sheet4!A:A,1,FALSE())</f>
        <v>#N/A</v>
      </c>
      <c r="BO2722" s="62">
        <v>-260</v>
      </c>
      <c r="BP2722" t="s">
        <v>1352</v>
      </c>
    </row>
    <row r="2723" spans="1:68" ht="12.75" customHeight="1" x14ac:dyDescent="0.3">
      <c r="A2723" s="60">
        <v>46114</v>
      </c>
      <c r="B2723" t="s">
        <v>76</v>
      </c>
      <c r="F2723">
        <v>1840</v>
      </c>
      <c r="G2723">
        <v>1840</v>
      </c>
      <c r="H2723">
        <v>1420</v>
      </c>
      <c r="I2723">
        <v>1420</v>
      </c>
      <c r="J2723" s="22">
        <v>-420</v>
      </c>
      <c r="S2723" t="s">
        <v>77</v>
      </c>
      <c r="W2723">
        <v>2601271</v>
      </c>
      <c r="X2723" t="s">
        <v>1349</v>
      </c>
      <c r="Y2723" t="s">
        <v>169</v>
      </c>
      <c r="Z2723" t="s">
        <v>281</v>
      </c>
      <c r="AA2723" t="s">
        <v>1364</v>
      </c>
      <c r="AH2723" t="s">
        <v>1349</v>
      </c>
      <c r="AI2723" t="s">
        <v>1351</v>
      </c>
      <c r="AJ2723" t="s">
        <v>284</v>
      </c>
      <c r="AK2723">
        <v>870936440</v>
      </c>
      <c r="AO2723">
        <v>260001</v>
      </c>
      <c r="BG2723">
        <f t="shared" si="183"/>
        <v>0</v>
      </c>
      <c r="BH2723" s="22">
        <f t="shared" si="184"/>
        <v>-1420</v>
      </c>
      <c r="BI2723" s="61" t="s">
        <v>72</v>
      </c>
      <c r="BJ2723" t="e">
        <f>+VLOOKUP(AH2723,Sheet4!A:A,1,FALSE())</f>
        <v>#N/A</v>
      </c>
      <c r="BO2723" s="62">
        <v>-420</v>
      </c>
      <c r="BP2723" t="s">
        <v>1352</v>
      </c>
    </row>
    <row r="2724" spans="1:68" ht="12.75" customHeight="1" x14ac:dyDescent="0.3">
      <c r="A2724" s="60">
        <v>46114</v>
      </c>
      <c r="B2724" t="s">
        <v>76</v>
      </c>
      <c r="F2724">
        <v>1180</v>
      </c>
      <c r="G2724">
        <v>1180</v>
      </c>
      <c r="H2724">
        <v>920</v>
      </c>
      <c r="I2724">
        <v>920</v>
      </c>
      <c r="J2724" s="22">
        <v>-260</v>
      </c>
      <c r="S2724" t="s">
        <v>77</v>
      </c>
      <c r="W2724">
        <v>2601271</v>
      </c>
      <c r="X2724" t="s">
        <v>1349</v>
      </c>
      <c r="Y2724" t="s">
        <v>169</v>
      </c>
      <c r="Z2724" t="s">
        <v>281</v>
      </c>
      <c r="AA2724" t="s">
        <v>1365</v>
      </c>
      <c r="AH2724" t="s">
        <v>1349</v>
      </c>
      <c r="AI2724" t="s">
        <v>1351</v>
      </c>
      <c r="AJ2724" t="s">
        <v>284</v>
      </c>
      <c r="AK2724">
        <v>870936440</v>
      </c>
      <c r="AO2724">
        <v>260001</v>
      </c>
      <c r="BG2724">
        <f t="shared" si="183"/>
        <v>0</v>
      </c>
      <c r="BH2724" s="22">
        <f t="shared" si="184"/>
        <v>-920</v>
      </c>
      <c r="BI2724" s="61" t="s">
        <v>72</v>
      </c>
      <c r="BJ2724" t="e">
        <f>+VLOOKUP(AH2724,Sheet4!A:A,1,FALSE())</f>
        <v>#N/A</v>
      </c>
      <c r="BO2724" s="62">
        <v>-260</v>
      </c>
      <c r="BP2724" t="s">
        <v>1352</v>
      </c>
    </row>
    <row r="2725" spans="1:68" ht="12.75" customHeight="1" x14ac:dyDescent="0.3">
      <c r="A2725" s="60">
        <v>46114</v>
      </c>
      <c r="B2725" t="s">
        <v>76</v>
      </c>
      <c r="F2725">
        <v>3820</v>
      </c>
      <c r="G2725">
        <v>3820</v>
      </c>
      <c r="H2725">
        <v>2960</v>
      </c>
      <c r="I2725">
        <v>2960</v>
      </c>
      <c r="J2725" s="22">
        <v>-860</v>
      </c>
      <c r="S2725" t="s">
        <v>77</v>
      </c>
      <c r="W2725">
        <v>2601271</v>
      </c>
      <c r="X2725" t="s">
        <v>1349</v>
      </c>
      <c r="Y2725" t="s">
        <v>169</v>
      </c>
      <c r="Z2725" t="s">
        <v>281</v>
      </c>
      <c r="AA2725" t="s">
        <v>1366</v>
      </c>
      <c r="AH2725" t="s">
        <v>1349</v>
      </c>
      <c r="AI2725" t="s">
        <v>1351</v>
      </c>
      <c r="AJ2725" t="s">
        <v>284</v>
      </c>
      <c r="AK2725">
        <v>870936440</v>
      </c>
      <c r="AO2725">
        <v>260001</v>
      </c>
      <c r="BG2725">
        <f t="shared" si="183"/>
        <v>0</v>
      </c>
      <c r="BH2725" s="22">
        <f t="shared" si="184"/>
        <v>-2960</v>
      </c>
      <c r="BI2725" s="61" t="s">
        <v>72</v>
      </c>
      <c r="BJ2725" t="e">
        <f>+VLOOKUP(AH2725,Sheet4!A:A,1,FALSE())</f>
        <v>#N/A</v>
      </c>
      <c r="BO2725" s="62">
        <v>-860</v>
      </c>
      <c r="BP2725" t="s">
        <v>1352</v>
      </c>
    </row>
    <row r="2726" spans="1:68" ht="12.75" customHeight="1" x14ac:dyDescent="0.3">
      <c r="A2726" s="60">
        <v>46114</v>
      </c>
      <c r="B2726" t="s">
        <v>76</v>
      </c>
      <c r="F2726">
        <v>480</v>
      </c>
      <c r="G2726">
        <v>480</v>
      </c>
      <c r="H2726">
        <v>380</v>
      </c>
      <c r="I2726">
        <v>380</v>
      </c>
      <c r="J2726" s="22">
        <v>-100</v>
      </c>
      <c r="S2726" t="s">
        <v>77</v>
      </c>
      <c r="W2726">
        <v>2601271</v>
      </c>
      <c r="X2726" t="s">
        <v>1349</v>
      </c>
      <c r="Y2726" t="s">
        <v>169</v>
      </c>
      <c r="Z2726" t="s">
        <v>281</v>
      </c>
      <c r="AA2726" t="s">
        <v>1367</v>
      </c>
      <c r="AH2726" t="s">
        <v>1349</v>
      </c>
      <c r="AI2726" t="s">
        <v>1351</v>
      </c>
      <c r="AJ2726" t="s">
        <v>284</v>
      </c>
      <c r="AK2726">
        <v>870936440</v>
      </c>
      <c r="AO2726">
        <v>260001</v>
      </c>
      <c r="BG2726">
        <f t="shared" si="183"/>
        <v>0</v>
      </c>
      <c r="BH2726" s="22">
        <f t="shared" si="184"/>
        <v>-380</v>
      </c>
      <c r="BI2726" s="61" t="s">
        <v>72</v>
      </c>
      <c r="BJ2726" t="e">
        <f>+VLOOKUP(AH2726,Sheet4!A:A,1,FALSE())</f>
        <v>#N/A</v>
      </c>
      <c r="BO2726" s="62">
        <v>-100</v>
      </c>
      <c r="BP2726" t="s">
        <v>1352</v>
      </c>
    </row>
    <row r="2727" spans="1:68" ht="12.75" customHeight="1" x14ac:dyDescent="0.3">
      <c r="A2727" s="60">
        <v>46114</v>
      </c>
      <c r="B2727" t="s">
        <v>76</v>
      </c>
      <c r="F2727">
        <v>460</v>
      </c>
      <c r="G2727">
        <v>460</v>
      </c>
      <c r="H2727">
        <v>360</v>
      </c>
      <c r="I2727">
        <v>360</v>
      </c>
      <c r="J2727" s="22">
        <v>-100</v>
      </c>
      <c r="S2727" t="s">
        <v>77</v>
      </c>
      <c r="W2727">
        <v>2601271</v>
      </c>
      <c r="X2727" t="s">
        <v>1349</v>
      </c>
      <c r="Y2727" t="s">
        <v>169</v>
      </c>
      <c r="Z2727" t="s">
        <v>281</v>
      </c>
      <c r="AA2727" t="s">
        <v>1368</v>
      </c>
      <c r="AH2727" t="s">
        <v>1349</v>
      </c>
      <c r="AI2727" t="s">
        <v>1351</v>
      </c>
      <c r="AJ2727" t="s">
        <v>284</v>
      </c>
      <c r="AK2727">
        <v>870936440</v>
      </c>
      <c r="AO2727">
        <v>260001</v>
      </c>
      <c r="BG2727">
        <f t="shared" si="183"/>
        <v>0</v>
      </c>
      <c r="BH2727" s="22">
        <f t="shared" si="184"/>
        <v>-360</v>
      </c>
      <c r="BI2727" s="61" t="s">
        <v>72</v>
      </c>
      <c r="BJ2727" t="e">
        <f>+VLOOKUP(AH2727,Sheet4!A:A,1,FALSE())</f>
        <v>#N/A</v>
      </c>
      <c r="BO2727" s="62">
        <v>-100</v>
      </c>
      <c r="BP2727" t="s">
        <v>1352</v>
      </c>
    </row>
    <row r="2728" spans="1:68" ht="12.75" customHeight="1" x14ac:dyDescent="0.3">
      <c r="A2728" s="60">
        <v>46114</v>
      </c>
      <c r="B2728" t="s">
        <v>76</v>
      </c>
      <c r="F2728">
        <v>460</v>
      </c>
      <c r="G2728">
        <v>460</v>
      </c>
      <c r="H2728">
        <v>360</v>
      </c>
      <c r="I2728">
        <v>360</v>
      </c>
      <c r="J2728" s="22">
        <v>-100</v>
      </c>
      <c r="S2728" t="s">
        <v>77</v>
      </c>
      <c r="W2728">
        <v>2601271</v>
      </c>
      <c r="X2728" t="s">
        <v>1349</v>
      </c>
      <c r="Y2728" t="s">
        <v>169</v>
      </c>
      <c r="Z2728" t="s">
        <v>281</v>
      </c>
      <c r="AA2728" t="s">
        <v>1369</v>
      </c>
      <c r="AH2728" t="s">
        <v>1349</v>
      </c>
      <c r="AI2728" t="s">
        <v>1351</v>
      </c>
      <c r="AJ2728" t="s">
        <v>284</v>
      </c>
      <c r="AK2728">
        <v>870936440</v>
      </c>
      <c r="AO2728">
        <v>260001</v>
      </c>
      <c r="BG2728">
        <f t="shared" si="183"/>
        <v>0</v>
      </c>
      <c r="BH2728" s="22">
        <f t="shared" si="184"/>
        <v>-360</v>
      </c>
      <c r="BI2728" s="61" t="s">
        <v>72</v>
      </c>
      <c r="BJ2728" t="e">
        <f>+VLOOKUP(AH2728,Sheet4!A:A,1,FALSE())</f>
        <v>#N/A</v>
      </c>
      <c r="BO2728" s="62">
        <v>-100</v>
      </c>
      <c r="BP2728" t="s">
        <v>1352</v>
      </c>
    </row>
    <row r="2729" spans="1:68" ht="12.75" customHeight="1" x14ac:dyDescent="0.3">
      <c r="A2729" s="60">
        <v>46114</v>
      </c>
      <c r="B2729" t="s">
        <v>76</v>
      </c>
      <c r="F2729">
        <v>540</v>
      </c>
      <c r="G2729">
        <v>540</v>
      </c>
      <c r="H2729">
        <v>420</v>
      </c>
      <c r="I2729">
        <v>420</v>
      </c>
      <c r="J2729" s="22">
        <v>-120</v>
      </c>
      <c r="S2729" t="s">
        <v>77</v>
      </c>
      <c r="W2729">
        <v>2601271</v>
      </c>
      <c r="X2729" t="s">
        <v>1349</v>
      </c>
      <c r="Y2729" t="s">
        <v>169</v>
      </c>
      <c r="Z2729" t="s">
        <v>281</v>
      </c>
      <c r="AA2729" t="s">
        <v>1370</v>
      </c>
      <c r="AH2729" t="s">
        <v>1349</v>
      </c>
      <c r="AI2729" t="s">
        <v>1351</v>
      </c>
      <c r="AJ2729" t="s">
        <v>284</v>
      </c>
      <c r="AK2729">
        <v>870936440</v>
      </c>
      <c r="AO2729">
        <v>260001</v>
      </c>
      <c r="BG2729">
        <f t="shared" si="183"/>
        <v>0</v>
      </c>
      <c r="BH2729" s="22">
        <f t="shared" si="184"/>
        <v>-420</v>
      </c>
      <c r="BI2729" s="61" t="s">
        <v>72</v>
      </c>
      <c r="BJ2729" t="e">
        <f>+VLOOKUP(AH2729,Sheet4!A:A,1,FALSE())</f>
        <v>#N/A</v>
      </c>
      <c r="BO2729" s="62">
        <v>-120</v>
      </c>
      <c r="BP2729" t="s">
        <v>1352</v>
      </c>
    </row>
    <row r="2730" spans="1:68" ht="12.75" customHeight="1" x14ac:dyDescent="0.3">
      <c r="A2730" s="60">
        <v>46114</v>
      </c>
      <c r="B2730" t="s">
        <v>76</v>
      </c>
      <c r="F2730">
        <v>500</v>
      </c>
      <c r="G2730">
        <v>500</v>
      </c>
      <c r="H2730">
        <v>380</v>
      </c>
      <c r="I2730">
        <v>380</v>
      </c>
      <c r="J2730" s="22">
        <v>-120</v>
      </c>
      <c r="S2730" t="s">
        <v>77</v>
      </c>
      <c r="W2730">
        <v>2601271</v>
      </c>
      <c r="X2730" t="s">
        <v>1349</v>
      </c>
      <c r="Y2730" t="s">
        <v>169</v>
      </c>
      <c r="Z2730" t="s">
        <v>281</v>
      </c>
      <c r="AA2730" t="s">
        <v>1371</v>
      </c>
      <c r="AH2730" t="s">
        <v>1349</v>
      </c>
      <c r="AI2730" t="s">
        <v>1351</v>
      </c>
      <c r="AJ2730" t="s">
        <v>284</v>
      </c>
      <c r="AK2730">
        <v>870936440</v>
      </c>
      <c r="AO2730">
        <v>260001</v>
      </c>
      <c r="BG2730">
        <f t="shared" si="183"/>
        <v>0</v>
      </c>
      <c r="BH2730" s="22">
        <f t="shared" si="184"/>
        <v>-380</v>
      </c>
      <c r="BI2730" s="61" t="s">
        <v>72</v>
      </c>
      <c r="BJ2730" t="e">
        <f>+VLOOKUP(AH2730,Sheet4!A:A,1,FALSE())</f>
        <v>#N/A</v>
      </c>
      <c r="BO2730" s="62">
        <v>-120</v>
      </c>
      <c r="BP2730" t="s">
        <v>1352</v>
      </c>
    </row>
    <row r="2731" spans="1:68" ht="12.75" customHeight="1" x14ac:dyDescent="0.3">
      <c r="A2731" s="60">
        <v>46114</v>
      </c>
      <c r="B2731" t="s">
        <v>76</v>
      </c>
      <c r="F2731">
        <v>660</v>
      </c>
      <c r="G2731">
        <v>660</v>
      </c>
      <c r="H2731">
        <v>520</v>
      </c>
      <c r="I2731">
        <v>520</v>
      </c>
      <c r="J2731" s="22">
        <v>-140</v>
      </c>
      <c r="S2731" t="s">
        <v>77</v>
      </c>
      <c r="W2731">
        <v>2601271</v>
      </c>
      <c r="X2731" t="s">
        <v>1349</v>
      </c>
      <c r="Y2731" t="s">
        <v>169</v>
      </c>
      <c r="Z2731" t="s">
        <v>281</v>
      </c>
      <c r="AA2731" t="s">
        <v>1372</v>
      </c>
      <c r="AH2731" t="s">
        <v>1349</v>
      </c>
      <c r="AI2731" t="s">
        <v>1351</v>
      </c>
      <c r="AJ2731" t="s">
        <v>284</v>
      </c>
      <c r="AK2731">
        <v>870936440</v>
      </c>
      <c r="AO2731">
        <v>260001</v>
      </c>
      <c r="BG2731">
        <f t="shared" si="183"/>
        <v>0</v>
      </c>
      <c r="BH2731" s="22">
        <f t="shared" si="184"/>
        <v>-520</v>
      </c>
      <c r="BI2731" s="61" t="s">
        <v>72</v>
      </c>
      <c r="BJ2731" t="e">
        <f>+VLOOKUP(AH2731,Sheet4!A:A,1,FALSE())</f>
        <v>#N/A</v>
      </c>
      <c r="BO2731" s="62">
        <v>-140</v>
      </c>
      <c r="BP2731" t="s">
        <v>1352</v>
      </c>
    </row>
    <row r="2732" spans="1:68" ht="12.75" customHeight="1" x14ac:dyDescent="0.3">
      <c r="A2732" s="60">
        <v>46114</v>
      </c>
      <c r="B2732" t="s">
        <v>76</v>
      </c>
      <c r="F2732">
        <v>3960</v>
      </c>
      <c r="G2732">
        <v>3960</v>
      </c>
      <c r="H2732">
        <v>3060</v>
      </c>
      <c r="I2732">
        <v>3060</v>
      </c>
      <c r="J2732" s="22">
        <v>-900</v>
      </c>
      <c r="S2732" t="s">
        <v>77</v>
      </c>
      <c r="W2732">
        <v>2601271</v>
      </c>
      <c r="X2732" t="s">
        <v>1349</v>
      </c>
      <c r="Y2732" t="s">
        <v>169</v>
      </c>
      <c r="Z2732" t="s">
        <v>281</v>
      </c>
      <c r="AA2732" t="s">
        <v>1373</v>
      </c>
      <c r="AH2732" t="s">
        <v>1349</v>
      </c>
      <c r="AI2732" t="s">
        <v>1351</v>
      </c>
      <c r="AJ2732" t="s">
        <v>284</v>
      </c>
      <c r="AK2732">
        <v>870936440</v>
      </c>
      <c r="AO2732">
        <v>260001</v>
      </c>
      <c r="BG2732">
        <f t="shared" si="183"/>
        <v>0</v>
      </c>
      <c r="BH2732" s="22">
        <f t="shared" si="184"/>
        <v>-3060</v>
      </c>
      <c r="BI2732" s="61" t="s">
        <v>72</v>
      </c>
      <c r="BJ2732" t="e">
        <f>+VLOOKUP(AH2732,Sheet4!A:A,1,FALSE())</f>
        <v>#N/A</v>
      </c>
      <c r="BO2732" s="62">
        <v>-900</v>
      </c>
      <c r="BP2732" t="s">
        <v>1352</v>
      </c>
    </row>
    <row r="2733" spans="1:68" ht="12.75" customHeight="1" x14ac:dyDescent="0.3">
      <c r="A2733" s="60">
        <v>46114</v>
      </c>
      <c r="B2733" t="s">
        <v>76</v>
      </c>
      <c r="F2733">
        <v>2340</v>
      </c>
      <c r="G2733">
        <v>2340</v>
      </c>
      <c r="H2733">
        <v>1800</v>
      </c>
      <c r="I2733">
        <v>1800</v>
      </c>
      <c r="J2733" s="22">
        <v>-540</v>
      </c>
      <c r="S2733" t="s">
        <v>77</v>
      </c>
      <c r="W2733">
        <v>2601271</v>
      </c>
      <c r="X2733" t="s">
        <v>1349</v>
      </c>
      <c r="Y2733" t="s">
        <v>169</v>
      </c>
      <c r="Z2733" t="s">
        <v>281</v>
      </c>
      <c r="AA2733" t="s">
        <v>1374</v>
      </c>
      <c r="AH2733" t="s">
        <v>1349</v>
      </c>
      <c r="AI2733" t="s">
        <v>1351</v>
      </c>
      <c r="AJ2733" t="s">
        <v>284</v>
      </c>
      <c r="AK2733">
        <v>870936440</v>
      </c>
      <c r="AO2733">
        <v>260001</v>
      </c>
      <c r="BG2733">
        <f t="shared" si="183"/>
        <v>0</v>
      </c>
      <c r="BH2733" s="22">
        <f t="shared" si="184"/>
        <v>-1800</v>
      </c>
      <c r="BI2733" s="61" t="s">
        <v>72</v>
      </c>
      <c r="BJ2733" t="e">
        <f>+VLOOKUP(AH2733,Sheet4!A:A,1,FALSE())</f>
        <v>#N/A</v>
      </c>
      <c r="BO2733" s="62">
        <v>-540</v>
      </c>
      <c r="BP2733" t="s">
        <v>1352</v>
      </c>
    </row>
    <row r="2734" spans="1:68" ht="12.75" customHeight="1" x14ac:dyDescent="0.3">
      <c r="A2734" s="60">
        <v>46114</v>
      </c>
      <c r="B2734" t="s">
        <v>76</v>
      </c>
      <c r="F2734">
        <v>1120</v>
      </c>
      <c r="G2734">
        <v>1120</v>
      </c>
      <c r="H2734">
        <v>860</v>
      </c>
      <c r="I2734">
        <v>860</v>
      </c>
      <c r="J2734" s="22">
        <v>-260</v>
      </c>
      <c r="S2734" t="s">
        <v>77</v>
      </c>
      <c r="W2734">
        <v>2601271</v>
      </c>
      <c r="X2734" t="s">
        <v>1349</v>
      </c>
      <c r="Y2734" t="s">
        <v>169</v>
      </c>
      <c r="Z2734" t="s">
        <v>281</v>
      </c>
      <c r="AA2734" t="s">
        <v>1375</v>
      </c>
      <c r="AH2734" t="s">
        <v>1349</v>
      </c>
      <c r="AI2734" t="s">
        <v>1351</v>
      </c>
      <c r="AJ2734" t="s">
        <v>284</v>
      </c>
      <c r="AK2734">
        <v>870936440</v>
      </c>
      <c r="AO2734">
        <v>260001</v>
      </c>
      <c r="BG2734">
        <f t="shared" si="183"/>
        <v>0</v>
      </c>
      <c r="BH2734" s="22">
        <f t="shared" si="184"/>
        <v>-860</v>
      </c>
      <c r="BI2734" s="61" t="s">
        <v>72</v>
      </c>
      <c r="BJ2734" t="e">
        <f>+VLOOKUP(AH2734,Sheet4!A:A,1,FALSE())</f>
        <v>#N/A</v>
      </c>
      <c r="BO2734" s="62">
        <v>-260</v>
      </c>
      <c r="BP2734" t="s">
        <v>1352</v>
      </c>
    </row>
    <row r="2735" spans="1:68" ht="12.75" customHeight="1" x14ac:dyDescent="0.3">
      <c r="A2735" s="60">
        <v>46114</v>
      </c>
      <c r="B2735" t="s">
        <v>76</v>
      </c>
      <c r="F2735">
        <v>1360</v>
      </c>
      <c r="G2735">
        <v>1360</v>
      </c>
      <c r="H2735">
        <v>1060</v>
      </c>
      <c r="I2735">
        <v>1060</v>
      </c>
      <c r="J2735" s="22">
        <v>-300</v>
      </c>
      <c r="S2735" t="s">
        <v>77</v>
      </c>
      <c r="W2735">
        <v>2601271</v>
      </c>
      <c r="X2735" t="s">
        <v>1349</v>
      </c>
      <c r="Y2735" t="s">
        <v>169</v>
      </c>
      <c r="Z2735" t="s">
        <v>281</v>
      </c>
      <c r="AA2735" t="s">
        <v>1376</v>
      </c>
      <c r="AH2735" t="s">
        <v>1349</v>
      </c>
      <c r="AI2735" t="s">
        <v>1351</v>
      </c>
      <c r="AJ2735" t="s">
        <v>284</v>
      </c>
      <c r="AK2735">
        <v>870936440</v>
      </c>
      <c r="AO2735">
        <v>260001</v>
      </c>
      <c r="BG2735">
        <f t="shared" si="183"/>
        <v>0</v>
      </c>
      <c r="BH2735" s="22">
        <f t="shared" si="184"/>
        <v>-1060</v>
      </c>
      <c r="BI2735" s="61" t="s">
        <v>72</v>
      </c>
      <c r="BJ2735" t="e">
        <f>+VLOOKUP(AH2735,Sheet4!A:A,1,FALSE())</f>
        <v>#N/A</v>
      </c>
      <c r="BO2735" s="62">
        <v>-300</v>
      </c>
      <c r="BP2735" t="s">
        <v>1352</v>
      </c>
    </row>
    <row r="2736" spans="1:68" ht="12.75" customHeight="1" x14ac:dyDescent="0.3">
      <c r="A2736" s="60">
        <v>46114</v>
      </c>
      <c r="B2736" t="s">
        <v>76</v>
      </c>
      <c r="F2736">
        <v>2160</v>
      </c>
      <c r="G2736">
        <v>2160</v>
      </c>
      <c r="H2736">
        <v>1660</v>
      </c>
      <c r="I2736">
        <v>1660</v>
      </c>
      <c r="J2736" s="22">
        <v>-500</v>
      </c>
      <c r="S2736" t="s">
        <v>77</v>
      </c>
      <c r="W2736">
        <v>2601271</v>
      </c>
      <c r="X2736" t="s">
        <v>1349</v>
      </c>
      <c r="Y2736" t="s">
        <v>169</v>
      </c>
      <c r="Z2736" t="s">
        <v>281</v>
      </c>
      <c r="AA2736" t="s">
        <v>1377</v>
      </c>
      <c r="AH2736" t="s">
        <v>1349</v>
      </c>
      <c r="AI2736" t="s">
        <v>1351</v>
      </c>
      <c r="AJ2736" t="s">
        <v>284</v>
      </c>
      <c r="AK2736">
        <v>870936440</v>
      </c>
      <c r="AO2736">
        <v>260001</v>
      </c>
      <c r="BG2736">
        <f t="shared" si="183"/>
        <v>0</v>
      </c>
      <c r="BH2736" s="22">
        <f t="shared" si="184"/>
        <v>-1660</v>
      </c>
      <c r="BI2736" s="61" t="s">
        <v>72</v>
      </c>
      <c r="BJ2736" t="e">
        <f>+VLOOKUP(AH2736,Sheet4!A:A,1,FALSE())</f>
        <v>#N/A</v>
      </c>
      <c r="BO2736" s="62">
        <v>-500</v>
      </c>
      <c r="BP2736" t="s">
        <v>1352</v>
      </c>
    </row>
    <row r="2737" spans="1:68" ht="12.75" customHeight="1" x14ac:dyDescent="0.3">
      <c r="A2737" s="60">
        <v>46114</v>
      </c>
      <c r="B2737" t="s">
        <v>76</v>
      </c>
      <c r="F2737">
        <v>1060</v>
      </c>
      <c r="G2737">
        <v>1060</v>
      </c>
      <c r="H2737">
        <v>820</v>
      </c>
      <c r="I2737">
        <v>820</v>
      </c>
      <c r="J2737" s="22">
        <v>-240</v>
      </c>
      <c r="S2737" t="s">
        <v>77</v>
      </c>
      <c r="W2737">
        <v>2601271</v>
      </c>
      <c r="X2737" t="s">
        <v>1349</v>
      </c>
      <c r="Y2737" t="s">
        <v>169</v>
      </c>
      <c r="Z2737" t="s">
        <v>281</v>
      </c>
      <c r="AA2737" t="s">
        <v>1378</v>
      </c>
      <c r="AH2737" t="s">
        <v>1349</v>
      </c>
      <c r="AI2737" t="s">
        <v>1351</v>
      </c>
      <c r="AJ2737" t="s">
        <v>284</v>
      </c>
      <c r="AK2737">
        <v>870936440</v>
      </c>
      <c r="AO2737">
        <v>260001</v>
      </c>
      <c r="BG2737">
        <f t="shared" si="183"/>
        <v>0</v>
      </c>
      <c r="BH2737" s="22">
        <f t="shared" si="184"/>
        <v>-820</v>
      </c>
      <c r="BI2737" s="61" t="s">
        <v>72</v>
      </c>
      <c r="BJ2737" t="e">
        <f>+VLOOKUP(AH2737,Sheet4!A:A,1,FALSE())</f>
        <v>#N/A</v>
      </c>
      <c r="BO2737" s="62">
        <v>-240</v>
      </c>
      <c r="BP2737" t="s">
        <v>1352</v>
      </c>
    </row>
    <row r="2738" spans="1:68" ht="12.75" customHeight="1" x14ac:dyDescent="0.3">
      <c r="A2738" s="60">
        <v>46114</v>
      </c>
      <c r="B2738" t="s">
        <v>76</v>
      </c>
      <c r="F2738">
        <v>1680</v>
      </c>
      <c r="G2738">
        <v>1680</v>
      </c>
      <c r="H2738">
        <v>1300</v>
      </c>
      <c r="I2738">
        <v>1300</v>
      </c>
      <c r="J2738" s="22">
        <v>-380</v>
      </c>
      <c r="S2738" t="s">
        <v>77</v>
      </c>
      <c r="W2738">
        <v>2601271</v>
      </c>
      <c r="X2738" t="s">
        <v>1349</v>
      </c>
      <c r="Y2738" t="s">
        <v>169</v>
      </c>
      <c r="Z2738" t="s">
        <v>281</v>
      </c>
      <c r="AA2738" t="s">
        <v>1379</v>
      </c>
      <c r="AH2738" t="s">
        <v>1349</v>
      </c>
      <c r="AI2738" t="s">
        <v>1351</v>
      </c>
      <c r="AJ2738" t="s">
        <v>284</v>
      </c>
      <c r="AK2738">
        <v>870936440</v>
      </c>
      <c r="AO2738">
        <v>260001</v>
      </c>
      <c r="BG2738">
        <f t="shared" si="183"/>
        <v>0</v>
      </c>
      <c r="BH2738" s="22">
        <f t="shared" si="184"/>
        <v>-1300</v>
      </c>
      <c r="BI2738" s="61" t="s">
        <v>72</v>
      </c>
      <c r="BJ2738" t="e">
        <f>+VLOOKUP(AH2738,Sheet4!A:A,1,FALSE())</f>
        <v>#N/A</v>
      </c>
      <c r="BO2738" s="62">
        <v>-380</v>
      </c>
      <c r="BP2738" t="s">
        <v>1352</v>
      </c>
    </row>
    <row r="2739" spans="1:68" ht="12.75" customHeight="1" x14ac:dyDescent="0.3">
      <c r="A2739" s="60">
        <v>46114</v>
      </c>
      <c r="B2739" t="s">
        <v>76</v>
      </c>
      <c r="F2739">
        <v>880</v>
      </c>
      <c r="G2739">
        <v>880</v>
      </c>
      <c r="H2739">
        <v>680</v>
      </c>
      <c r="I2739">
        <v>680</v>
      </c>
      <c r="J2739" s="22">
        <v>-200</v>
      </c>
      <c r="S2739" t="s">
        <v>77</v>
      </c>
      <c r="W2739">
        <v>2601271</v>
      </c>
      <c r="X2739" t="s">
        <v>1349</v>
      </c>
      <c r="Y2739" t="s">
        <v>169</v>
      </c>
      <c r="Z2739" t="s">
        <v>281</v>
      </c>
      <c r="AA2739" t="s">
        <v>1380</v>
      </c>
      <c r="AH2739" t="s">
        <v>1349</v>
      </c>
      <c r="AI2739" t="s">
        <v>1351</v>
      </c>
      <c r="AJ2739" t="s">
        <v>284</v>
      </c>
      <c r="AK2739">
        <v>870936440</v>
      </c>
      <c r="AO2739">
        <v>260001</v>
      </c>
      <c r="BG2739">
        <f t="shared" si="183"/>
        <v>0</v>
      </c>
      <c r="BH2739" s="22">
        <f t="shared" si="184"/>
        <v>-680</v>
      </c>
      <c r="BI2739" s="61" t="s">
        <v>72</v>
      </c>
      <c r="BJ2739" t="e">
        <f>+VLOOKUP(AH2739,Sheet4!A:A,1,FALSE())</f>
        <v>#N/A</v>
      </c>
      <c r="BO2739" s="62">
        <v>-200</v>
      </c>
      <c r="BP2739" t="s">
        <v>1352</v>
      </c>
    </row>
    <row r="2740" spans="1:68" ht="12.75" customHeight="1" x14ac:dyDescent="0.3">
      <c r="A2740" s="60">
        <v>46114</v>
      </c>
      <c r="B2740" t="s">
        <v>76</v>
      </c>
      <c r="F2740">
        <v>380</v>
      </c>
      <c r="G2740">
        <v>380</v>
      </c>
      <c r="H2740">
        <v>300</v>
      </c>
      <c r="I2740">
        <v>300</v>
      </c>
      <c r="J2740" s="22">
        <v>-80</v>
      </c>
      <c r="S2740" t="s">
        <v>77</v>
      </c>
      <c r="W2740">
        <v>2601271</v>
      </c>
      <c r="X2740" t="s">
        <v>1349</v>
      </c>
      <c r="Y2740" t="s">
        <v>169</v>
      </c>
      <c r="Z2740" t="s">
        <v>281</v>
      </c>
      <c r="AA2740" t="s">
        <v>1381</v>
      </c>
      <c r="AH2740" t="s">
        <v>1349</v>
      </c>
      <c r="AI2740" t="s">
        <v>1351</v>
      </c>
      <c r="AJ2740" t="s">
        <v>284</v>
      </c>
      <c r="AK2740">
        <v>870936440</v>
      </c>
      <c r="AO2740">
        <v>260001</v>
      </c>
      <c r="BG2740">
        <f t="shared" si="183"/>
        <v>0</v>
      </c>
      <c r="BH2740" s="22">
        <f t="shared" si="184"/>
        <v>-300</v>
      </c>
      <c r="BI2740" s="61" t="s">
        <v>72</v>
      </c>
      <c r="BJ2740" t="e">
        <f>+VLOOKUP(AH2740,Sheet4!A:A,1,FALSE())</f>
        <v>#N/A</v>
      </c>
      <c r="BO2740" s="62">
        <v>-80</v>
      </c>
      <c r="BP2740" t="s">
        <v>1352</v>
      </c>
    </row>
    <row r="2741" spans="1:68" ht="12.75" customHeight="1" x14ac:dyDescent="0.3">
      <c r="A2741" s="60">
        <v>46114</v>
      </c>
      <c r="B2741" t="s">
        <v>76</v>
      </c>
      <c r="F2741">
        <v>1020</v>
      </c>
      <c r="G2741">
        <v>1020</v>
      </c>
      <c r="H2741">
        <v>780</v>
      </c>
      <c r="I2741">
        <v>780</v>
      </c>
      <c r="J2741" s="22">
        <v>-240</v>
      </c>
      <c r="S2741" t="s">
        <v>77</v>
      </c>
      <c r="W2741">
        <v>2601271</v>
      </c>
      <c r="X2741" t="s">
        <v>1349</v>
      </c>
      <c r="Y2741" t="s">
        <v>169</v>
      </c>
      <c r="Z2741" t="s">
        <v>281</v>
      </c>
      <c r="AA2741" t="s">
        <v>1382</v>
      </c>
      <c r="AH2741" t="s">
        <v>1349</v>
      </c>
      <c r="AI2741" t="s">
        <v>1351</v>
      </c>
      <c r="AJ2741" t="s">
        <v>284</v>
      </c>
      <c r="AK2741">
        <v>870936440</v>
      </c>
      <c r="AO2741">
        <v>260001</v>
      </c>
      <c r="BG2741">
        <f t="shared" si="183"/>
        <v>0</v>
      </c>
      <c r="BH2741" s="22">
        <f t="shared" si="184"/>
        <v>-780</v>
      </c>
      <c r="BI2741" s="61" t="s">
        <v>72</v>
      </c>
      <c r="BJ2741" t="e">
        <f>+VLOOKUP(AH2741,Sheet4!A:A,1,FALSE())</f>
        <v>#N/A</v>
      </c>
      <c r="BO2741" s="62">
        <v>-240</v>
      </c>
      <c r="BP2741" t="s">
        <v>1352</v>
      </c>
    </row>
    <row r="2742" spans="1:68" ht="12.75" customHeight="1" x14ac:dyDescent="0.3">
      <c r="A2742" s="60">
        <v>46114</v>
      </c>
      <c r="B2742" t="s">
        <v>78</v>
      </c>
      <c r="F2742" s="63">
        <v>307</v>
      </c>
      <c r="G2742">
        <v>153.5</v>
      </c>
      <c r="H2742">
        <v>237</v>
      </c>
      <c r="I2742">
        <v>237</v>
      </c>
      <c r="J2742" s="22">
        <v>-70</v>
      </c>
      <c r="S2742" t="s">
        <v>79</v>
      </c>
      <c r="W2742">
        <v>2601271</v>
      </c>
      <c r="X2742" t="s">
        <v>1349</v>
      </c>
      <c r="Y2742" t="s">
        <v>169</v>
      </c>
      <c r="Z2742" t="s">
        <v>281</v>
      </c>
      <c r="AA2742" t="s">
        <v>1350</v>
      </c>
      <c r="AH2742" t="s">
        <v>1349</v>
      </c>
      <c r="AI2742" t="s">
        <v>1351</v>
      </c>
      <c r="AJ2742" t="s">
        <v>284</v>
      </c>
      <c r="AK2742">
        <v>870936440</v>
      </c>
      <c r="AO2742">
        <v>260001</v>
      </c>
      <c r="BG2742">
        <f t="shared" si="183"/>
        <v>0</v>
      </c>
      <c r="BH2742" s="22">
        <f t="shared" si="184"/>
        <v>-237</v>
      </c>
      <c r="BI2742" s="61" t="s">
        <v>72</v>
      </c>
      <c r="BJ2742" t="e">
        <f>+VLOOKUP(AH2742,Sheet4!A:A,1,FALSE())</f>
        <v>#N/A</v>
      </c>
      <c r="BO2742" s="62">
        <v>-70</v>
      </c>
      <c r="BP2742" t="s">
        <v>1352</v>
      </c>
    </row>
    <row r="2743" spans="1:68" ht="12.75" customHeight="1" x14ac:dyDescent="0.3">
      <c r="A2743" s="60">
        <v>46114</v>
      </c>
      <c r="B2743" t="s">
        <v>78</v>
      </c>
      <c r="F2743" s="63">
        <v>168</v>
      </c>
      <c r="G2743">
        <v>84</v>
      </c>
      <c r="H2743">
        <v>130</v>
      </c>
      <c r="I2743">
        <v>130</v>
      </c>
      <c r="J2743" s="22">
        <v>-38</v>
      </c>
      <c r="S2743" t="s">
        <v>79</v>
      </c>
      <c r="W2743">
        <v>2601271</v>
      </c>
      <c r="X2743" t="s">
        <v>1349</v>
      </c>
      <c r="Y2743" t="s">
        <v>169</v>
      </c>
      <c r="Z2743" t="s">
        <v>281</v>
      </c>
      <c r="AA2743" t="s">
        <v>1353</v>
      </c>
      <c r="AH2743" t="s">
        <v>1349</v>
      </c>
      <c r="AI2743" t="s">
        <v>1351</v>
      </c>
      <c r="AJ2743" t="s">
        <v>284</v>
      </c>
      <c r="AK2743">
        <v>870936440</v>
      </c>
      <c r="AO2743">
        <v>260001</v>
      </c>
      <c r="BG2743">
        <f t="shared" si="183"/>
        <v>0</v>
      </c>
      <c r="BH2743" s="22">
        <f t="shared" si="184"/>
        <v>-130</v>
      </c>
      <c r="BI2743" s="61" t="s">
        <v>72</v>
      </c>
      <c r="BJ2743" t="e">
        <f>+VLOOKUP(AH2743,Sheet4!A:A,1,FALSE())</f>
        <v>#N/A</v>
      </c>
      <c r="BO2743" s="62">
        <v>-38</v>
      </c>
      <c r="BP2743" t="s">
        <v>1352</v>
      </c>
    </row>
    <row r="2744" spans="1:68" ht="12.75" customHeight="1" x14ac:dyDescent="0.3">
      <c r="A2744" s="60">
        <v>46114</v>
      </c>
      <c r="B2744" t="s">
        <v>78</v>
      </c>
      <c r="F2744" s="63">
        <v>249</v>
      </c>
      <c r="G2744">
        <v>124.5</v>
      </c>
      <c r="H2744">
        <v>192</v>
      </c>
      <c r="I2744">
        <v>192</v>
      </c>
      <c r="J2744" s="22">
        <v>-57</v>
      </c>
      <c r="S2744" t="s">
        <v>79</v>
      </c>
      <c r="W2744">
        <v>2601271</v>
      </c>
      <c r="X2744" t="s">
        <v>1349</v>
      </c>
      <c r="Y2744" t="s">
        <v>169</v>
      </c>
      <c r="Z2744" t="s">
        <v>281</v>
      </c>
      <c r="AA2744" t="s">
        <v>1354</v>
      </c>
      <c r="AH2744" t="s">
        <v>1349</v>
      </c>
      <c r="AI2744" t="s">
        <v>1351</v>
      </c>
      <c r="AJ2744" t="s">
        <v>284</v>
      </c>
      <c r="AK2744">
        <v>870936440</v>
      </c>
      <c r="AO2744">
        <v>260001</v>
      </c>
      <c r="BG2744">
        <f t="shared" si="183"/>
        <v>0</v>
      </c>
      <c r="BH2744" s="22">
        <f t="shared" si="184"/>
        <v>-192</v>
      </c>
      <c r="BI2744" s="61" t="s">
        <v>72</v>
      </c>
      <c r="BJ2744" t="e">
        <f>+VLOOKUP(AH2744,Sheet4!A:A,1,FALSE())</f>
        <v>#N/A</v>
      </c>
      <c r="BO2744" s="62">
        <v>-57</v>
      </c>
      <c r="BP2744" t="s">
        <v>1352</v>
      </c>
    </row>
    <row r="2745" spans="1:68" ht="12.75" customHeight="1" x14ac:dyDescent="0.3">
      <c r="A2745" s="60">
        <v>46114</v>
      </c>
      <c r="B2745" t="s">
        <v>78</v>
      </c>
      <c r="F2745" s="63">
        <v>258</v>
      </c>
      <c r="G2745">
        <v>129</v>
      </c>
      <c r="H2745">
        <v>199</v>
      </c>
      <c r="I2745">
        <v>199</v>
      </c>
      <c r="J2745" s="22">
        <v>-59</v>
      </c>
      <c r="S2745" t="s">
        <v>79</v>
      </c>
      <c r="W2745">
        <v>2601271</v>
      </c>
      <c r="X2745" t="s">
        <v>1349</v>
      </c>
      <c r="Y2745" t="s">
        <v>169</v>
      </c>
      <c r="Z2745" t="s">
        <v>281</v>
      </c>
      <c r="AA2745" t="s">
        <v>1355</v>
      </c>
      <c r="AH2745" t="s">
        <v>1349</v>
      </c>
      <c r="AI2745" t="s">
        <v>1351</v>
      </c>
      <c r="AJ2745" t="s">
        <v>284</v>
      </c>
      <c r="AK2745">
        <v>870936440</v>
      </c>
      <c r="AO2745">
        <v>260001</v>
      </c>
      <c r="BG2745">
        <f t="shared" si="183"/>
        <v>0</v>
      </c>
      <c r="BH2745" s="22">
        <f t="shared" si="184"/>
        <v>-199</v>
      </c>
      <c r="BI2745" s="61" t="s">
        <v>72</v>
      </c>
      <c r="BJ2745" t="e">
        <f>+VLOOKUP(AH2745,Sheet4!A:A,1,FALSE())</f>
        <v>#N/A</v>
      </c>
      <c r="BO2745" s="62">
        <v>-59</v>
      </c>
      <c r="BP2745" t="s">
        <v>1352</v>
      </c>
    </row>
    <row r="2746" spans="1:68" ht="12.75" customHeight="1" x14ac:dyDescent="0.3">
      <c r="A2746" s="60">
        <v>46114</v>
      </c>
      <c r="B2746" t="s">
        <v>78</v>
      </c>
      <c r="F2746" s="63">
        <v>481</v>
      </c>
      <c r="G2746">
        <v>240.5</v>
      </c>
      <c r="H2746">
        <v>372</v>
      </c>
      <c r="I2746">
        <v>372</v>
      </c>
      <c r="J2746" s="22">
        <v>-109</v>
      </c>
      <c r="S2746" t="s">
        <v>79</v>
      </c>
      <c r="W2746">
        <v>2601271</v>
      </c>
      <c r="X2746" t="s">
        <v>1349</v>
      </c>
      <c r="Y2746" t="s">
        <v>169</v>
      </c>
      <c r="Z2746" t="s">
        <v>281</v>
      </c>
      <c r="AA2746" t="s">
        <v>1356</v>
      </c>
      <c r="AH2746" t="s">
        <v>1349</v>
      </c>
      <c r="AI2746" t="s">
        <v>1351</v>
      </c>
      <c r="AJ2746" t="s">
        <v>284</v>
      </c>
      <c r="AK2746">
        <v>870936440</v>
      </c>
      <c r="AO2746">
        <v>260001</v>
      </c>
      <c r="BG2746">
        <f t="shared" si="183"/>
        <v>0</v>
      </c>
      <c r="BH2746" s="22">
        <f t="shared" si="184"/>
        <v>-372</v>
      </c>
      <c r="BI2746" s="61" t="s">
        <v>72</v>
      </c>
      <c r="BJ2746" t="e">
        <f>+VLOOKUP(AH2746,Sheet4!A:A,1,FALSE())</f>
        <v>#N/A</v>
      </c>
      <c r="BO2746" s="62">
        <v>-109</v>
      </c>
      <c r="BP2746" t="s">
        <v>1352</v>
      </c>
    </row>
    <row r="2747" spans="1:68" ht="12.75" customHeight="1" x14ac:dyDescent="0.3">
      <c r="A2747" s="60">
        <v>46114</v>
      </c>
      <c r="B2747" t="s">
        <v>78</v>
      </c>
      <c r="F2747" s="63">
        <v>363</v>
      </c>
      <c r="G2747">
        <v>181.5</v>
      </c>
      <c r="H2747">
        <v>281</v>
      </c>
      <c r="I2747">
        <v>281</v>
      </c>
      <c r="J2747" s="22">
        <v>-82</v>
      </c>
      <c r="S2747" t="s">
        <v>79</v>
      </c>
      <c r="W2747">
        <v>2601271</v>
      </c>
      <c r="X2747" t="s">
        <v>1349</v>
      </c>
      <c r="Y2747" t="s">
        <v>169</v>
      </c>
      <c r="Z2747" t="s">
        <v>281</v>
      </c>
      <c r="AA2747" t="s">
        <v>1357</v>
      </c>
      <c r="AH2747" t="s">
        <v>1349</v>
      </c>
      <c r="AI2747" t="s">
        <v>1351</v>
      </c>
      <c r="AJ2747" t="s">
        <v>284</v>
      </c>
      <c r="AK2747">
        <v>870936440</v>
      </c>
      <c r="AO2747">
        <v>260001</v>
      </c>
      <c r="BG2747">
        <f t="shared" si="183"/>
        <v>0</v>
      </c>
      <c r="BH2747" s="22">
        <f t="shared" si="184"/>
        <v>-281</v>
      </c>
      <c r="BI2747" s="61" t="s">
        <v>72</v>
      </c>
      <c r="BJ2747" t="e">
        <f>+VLOOKUP(AH2747,Sheet4!A:A,1,FALSE())</f>
        <v>#N/A</v>
      </c>
      <c r="BO2747" s="62">
        <v>-82</v>
      </c>
      <c r="BP2747" t="s">
        <v>1352</v>
      </c>
    </row>
    <row r="2748" spans="1:68" ht="12.75" customHeight="1" x14ac:dyDescent="0.3">
      <c r="A2748" s="60">
        <v>46114</v>
      </c>
      <c r="B2748" t="s">
        <v>78</v>
      </c>
      <c r="F2748" s="63">
        <v>39</v>
      </c>
      <c r="G2748">
        <v>19.5</v>
      </c>
      <c r="H2748">
        <v>30</v>
      </c>
      <c r="I2748">
        <v>30</v>
      </c>
      <c r="J2748" s="22">
        <v>-9</v>
      </c>
      <c r="S2748" t="s">
        <v>79</v>
      </c>
      <c r="W2748">
        <v>2601271</v>
      </c>
      <c r="X2748" t="s">
        <v>1349</v>
      </c>
      <c r="Y2748" t="s">
        <v>169</v>
      </c>
      <c r="Z2748" t="s">
        <v>281</v>
      </c>
      <c r="AA2748" t="s">
        <v>1358</v>
      </c>
      <c r="AH2748" t="s">
        <v>1349</v>
      </c>
      <c r="AI2748" t="s">
        <v>1351</v>
      </c>
      <c r="AJ2748" t="s">
        <v>284</v>
      </c>
      <c r="AK2748">
        <v>870936440</v>
      </c>
      <c r="AO2748">
        <v>260001</v>
      </c>
      <c r="BG2748">
        <f t="shared" si="183"/>
        <v>0</v>
      </c>
      <c r="BH2748" s="22">
        <f t="shared" si="184"/>
        <v>-30</v>
      </c>
      <c r="BI2748" s="61" t="s">
        <v>72</v>
      </c>
      <c r="BJ2748" t="e">
        <f>+VLOOKUP(AH2748,Sheet4!A:A,1,FALSE())</f>
        <v>#N/A</v>
      </c>
      <c r="BO2748" s="62">
        <v>-9</v>
      </c>
      <c r="BP2748" t="s">
        <v>1352</v>
      </c>
    </row>
    <row r="2749" spans="1:68" ht="12.75" customHeight="1" x14ac:dyDescent="0.3">
      <c r="A2749" s="60">
        <v>46114</v>
      </c>
      <c r="B2749" t="s">
        <v>78</v>
      </c>
      <c r="F2749" s="63">
        <v>260</v>
      </c>
      <c r="G2749">
        <v>130</v>
      </c>
      <c r="H2749">
        <v>201</v>
      </c>
      <c r="I2749">
        <v>201</v>
      </c>
      <c r="J2749" s="22">
        <v>-59</v>
      </c>
      <c r="S2749" t="s">
        <v>79</v>
      </c>
      <c r="W2749">
        <v>2601271</v>
      </c>
      <c r="X2749" t="s">
        <v>1349</v>
      </c>
      <c r="Y2749" t="s">
        <v>169</v>
      </c>
      <c r="Z2749" t="s">
        <v>281</v>
      </c>
      <c r="AA2749" t="s">
        <v>1359</v>
      </c>
      <c r="AH2749" t="s">
        <v>1349</v>
      </c>
      <c r="AI2749" t="s">
        <v>1351</v>
      </c>
      <c r="AJ2749" t="s">
        <v>284</v>
      </c>
      <c r="AK2749">
        <v>870936440</v>
      </c>
      <c r="AO2749">
        <v>260001</v>
      </c>
      <c r="BG2749">
        <f t="shared" si="183"/>
        <v>0</v>
      </c>
      <c r="BH2749" s="22">
        <f t="shared" si="184"/>
        <v>-201</v>
      </c>
      <c r="BI2749" s="61" t="s">
        <v>72</v>
      </c>
      <c r="BJ2749" t="e">
        <f>+VLOOKUP(AH2749,Sheet4!A:A,1,FALSE())</f>
        <v>#N/A</v>
      </c>
      <c r="BO2749" s="62">
        <v>-59</v>
      </c>
      <c r="BP2749" t="s">
        <v>1352</v>
      </c>
    </row>
    <row r="2750" spans="1:68" ht="12.75" customHeight="1" x14ac:dyDescent="0.3">
      <c r="A2750" s="60">
        <v>46114</v>
      </c>
      <c r="B2750" t="s">
        <v>78</v>
      </c>
      <c r="F2750" s="63">
        <v>259</v>
      </c>
      <c r="G2750">
        <v>129.5</v>
      </c>
      <c r="H2750">
        <v>200</v>
      </c>
      <c r="I2750">
        <v>200</v>
      </c>
      <c r="J2750" s="22">
        <v>-59</v>
      </c>
      <c r="S2750" t="s">
        <v>79</v>
      </c>
      <c r="W2750">
        <v>2601271</v>
      </c>
      <c r="X2750" t="s">
        <v>1349</v>
      </c>
      <c r="Y2750" t="s">
        <v>169</v>
      </c>
      <c r="Z2750" t="s">
        <v>281</v>
      </c>
      <c r="AA2750" t="s">
        <v>1360</v>
      </c>
      <c r="AH2750" t="s">
        <v>1349</v>
      </c>
      <c r="AI2750" t="s">
        <v>1351</v>
      </c>
      <c r="AJ2750" t="s">
        <v>284</v>
      </c>
      <c r="AK2750">
        <v>870936440</v>
      </c>
      <c r="AO2750">
        <v>260001</v>
      </c>
      <c r="BG2750">
        <f t="shared" si="183"/>
        <v>0</v>
      </c>
      <c r="BH2750" s="22">
        <f t="shared" si="184"/>
        <v>-200</v>
      </c>
      <c r="BI2750" s="61" t="s">
        <v>72</v>
      </c>
      <c r="BJ2750" t="e">
        <f>+VLOOKUP(AH2750,Sheet4!A:A,1,FALSE())</f>
        <v>#N/A</v>
      </c>
      <c r="BO2750" s="62">
        <v>-59</v>
      </c>
      <c r="BP2750" t="s">
        <v>1352</v>
      </c>
    </row>
    <row r="2751" spans="1:68" ht="12.75" customHeight="1" x14ac:dyDescent="0.3">
      <c r="A2751" s="60">
        <v>46114</v>
      </c>
      <c r="B2751" t="s">
        <v>78</v>
      </c>
      <c r="F2751" s="63">
        <v>65</v>
      </c>
      <c r="G2751">
        <v>32.5</v>
      </c>
      <c r="H2751">
        <v>50</v>
      </c>
      <c r="I2751">
        <v>50</v>
      </c>
      <c r="J2751" s="22">
        <v>-15</v>
      </c>
      <c r="S2751" t="s">
        <v>79</v>
      </c>
      <c r="W2751">
        <v>2601271</v>
      </c>
      <c r="X2751" t="s">
        <v>1349</v>
      </c>
      <c r="Y2751" t="s">
        <v>169</v>
      </c>
      <c r="Z2751" t="s">
        <v>281</v>
      </c>
      <c r="AA2751" t="s">
        <v>1361</v>
      </c>
      <c r="AH2751" t="s">
        <v>1349</v>
      </c>
      <c r="AI2751" t="s">
        <v>1351</v>
      </c>
      <c r="AJ2751" t="s">
        <v>284</v>
      </c>
      <c r="AK2751">
        <v>870936440</v>
      </c>
      <c r="AO2751">
        <v>260001</v>
      </c>
      <c r="BG2751">
        <f t="shared" si="183"/>
        <v>0</v>
      </c>
      <c r="BH2751" s="22">
        <f t="shared" si="184"/>
        <v>-50</v>
      </c>
      <c r="BI2751" s="61" t="s">
        <v>72</v>
      </c>
      <c r="BJ2751" t="e">
        <f>+VLOOKUP(AH2751,Sheet4!A:A,1,FALSE())</f>
        <v>#N/A</v>
      </c>
      <c r="BO2751" s="62">
        <v>-15</v>
      </c>
      <c r="BP2751" t="s">
        <v>1352</v>
      </c>
    </row>
    <row r="2752" spans="1:68" ht="12.75" customHeight="1" x14ac:dyDescent="0.3">
      <c r="A2752" s="60">
        <v>46114</v>
      </c>
      <c r="B2752" t="s">
        <v>78</v>
      </c>
      <c r="F2752" s="63">
        <v>78</v>
      </c>
      <c r="G2752">
        <v>39</v>
      </c>
      <c r="H2752">
        <v>60</v>
      </c>
      <c r="I2752">
        <v>60</v>
      </c>
      <c r="J2752" s="22">
        <v>-18</v>
      </c>
      <c r="S2752" t="s">
        <v>79</v>
      </c>
      <c r="W2752">
        <v>2601271</v>
      </c>
      <c r="X2752" t="s">
        <v>1349</v>
      </c>
      <c r="Y2752" t="s">
        <v>169</v>
      </c>
      <c r="Z2752" t="s">
        <v>281</v>
      </c>
      <c r="AA2752" t="s">
        <v>1362</v>
      </c>
      <c r="AH2752" t="s">
        <v>1349</v>
      </c>
      <c r="AI2752" t="s">
        <v>1351</v>
      </c>
      <c r="AJ2752" t="s">
        <v>284</v>
      </c>
      <c r="AK2752">
        <v>870936440</v>
      </c>
      <c r="AO2752">
        <v>260001</v>
      </c>
      <c r="BG2752">
        <f t="shared" si="183"/>
        <v>0</v>
      </c>
      <c r="BH2752" s="22">
        <f t="shared" si="184"/>
        <v>-60</v>
      </c>
      <c r="BI2752" s="61" t="s">
        <v>72</v>
      </c>
      <c r="BJ2752" t="e">
        <f>+VLOOKUP(AH2752,Sheet4!A:A,1,FALSE())</f>
        <v>#N/A</v>
      </c>
      <c r="BO2752" s="62">
        <v>-18</v>
      </c>
      <c r="BP2752" t="s">
        <v>1352</v>
      </c>
    </row>
    <row r="2753" spans="1:68" ht="12.75" customHeight="1" x14ac:dyDescent="0.3">
      <c r="A2753" s="60">
        <v>46114</v>
      </c>
      <c r="B2753" t="s">
        <v>78</v>
      </c>
      <c r="F2753" s="63">
        <v>59</v>
      </c>
      <c r="G2753">
        <v>29.5</v>
      </c>
      <c r="H2753">
        <v>46</v>
      </c>
      <c r="I2753">
        <v>46</v>
      </c>
      <c r="J2753" s="22">
        <v>-13</v>
      </c>
      <c r="S2753" t="s">
        <v>79</v>
      </c>
      <c r="W2753">
        <v>2601271</v>
      </c>
      <c r="X2753" t="s">
        <v>1349</v>
      </c>
      <c r="Y2753" t="s">
        <v>169</v>
      </c>
      <c r="Z2753" t="s">
        <v>281</v>
      </c>
      <c r="AA2753" t="s">
        <v>1363</v>
      </c>
      <c r="AH2753" t="s">
        <v>1349</v>
      </c>
      <c r="AI2753" t="s">
        <v>1351</v>
      </c>
      <c r="AJ2753" t="s">
        <v>284</v>
      </c>
      <c r="AK2753">
        <v>870936440</v>
      </c>
      <c r="AO2753">
        <v>260001</v>
      </c>
      <c r="BG2753">
        <f t="shared" si="183"/>
        <v>0</v>
      </c>
      <c r="BH2753" s="22">
        <f t="shared" si="184"/>
        <v>-46</v>
      </c>
      <c r="BI2753" s="61" t="s">
        <v>72</v>
      </c>
      <c r="BJ2753" t="e">
        <f>+VLOOKUP(AH2753,Sheet4!A:A,1,FALSE())</f>
        <v>#N/A</v>
      </c>
      <c r="BO2753" s="62">
        <v>-13</v>
      </c>
      <c r="BP2753" t="s">
        <v>1352</v>
      </c>
    </row>
    <row r="2754" spans="1:68" ht="12.75" customHeight="1" x14ac:dyDescent="0.3">
      <c r="A2754" s="60">
        <v>46114</v>
      </c>
      <c r="B2754" t="s">
        <v>78</v>
      </c>
      <c r="F2754" s="63">
        <v>92</v>
      </c>
      <c r="G2754">
        <v>46</v>
      </c>
      <c r="H2754">
        <v>71</v>
      </c>
      <c r="I2754">
        <v>71</v>
      </c>
      <c r="J2754" s="22">
        <v>-21</v>
      </c>
      <c r="S2754" t="s">
        <v>79</v>
      </c>
      <c r="W2754">
        <v>2601271</v>
      </c>
      <c r="X2754" t="s">
        <v>1349</v>
      </c>
      <c r="Y2754" t="s">
        <v>169</v>
      </c>
      <c r="Z2754" t="s">
        <v>281</v>
      </c>
      <c r="AA2754" t="s">
        <v>1364</v>
      </c>
      <c r="AH2754" t="s">
        <v>1349</v>
      </c>
      <c r="AI2754" t="s">
        <v>1351</v>
      </c>
      <c r="AJ2754" t="s">
        <v>284</v>
      </c>
      <c r="AK2754">
        <v>870936440</v>
      </c>
      <c r="AO2754">
        <v>260001</v>
      </c>
      <c r="BG2754">
        <f t="shared" ref="BG2754:BG2817" si="185">+BD2754+BE2754</f>
        <v>0</v>
      </c>
      <c r="BH2754" s="22">
        <f t="shared" ref="BH2754:BH2817" si="186">+BG2754-I2754</f>
        <v>-71</v>
      </c>
      <c r="BI2754" s="61" t="s">
        <v>72</v>
      </c>
      <c r="BJ2754" t="e">
        <f>+VLOOKUP(AH2754,Sheet4!A:A,1,FALSE())</f>
        <v>#N/A</v>
      </c>
      <c r="BO2754" s="62">
        <v>-21</v>
      </c>
      <c r="BP2754" t="s">
        <v>1352</v>
      </c>
    </row>
    <row r="2755" spans="1:68" ht="12.75" customHeight="1" x14ac:dyDescent="0.3">
      <c r="A2755" s="60">
        <v>46114</v>
      </c>
      <c r="B2755" t="s">
        <v>78</v>
      </c>
      <c r="F2755" s="63">
        <v>59</v>
      </c>
      <c r="G2755">
        <v>29.5</v>
      </c>
      <c r="H2755">
        <v>46</v>
      </c>
      <c r="I2755">
        <v>46</v>
      </c>
      <c r="J2755" s="22">
        <v>-13</v>
      </c>
      <c r="S2755" t="s">
        <v>79</v>
      </c>
      <c r="W2755">
        <v>2601271</v>
      </c>
      <c r="X2755" t="s">
        <v>1349</v>
      </c>
      <c r="Y2755" t="s">
        <v>169</v>
      </c>
      <c r="Z2755" t="s">
        <v>281</v>
      </c>
      <c r="AA2755" t="s">
        <v>1365</v>
      </c>
      <c r="AH2755" t="s">
        <v>1349</v>
      </c>
      <c r="AI2755" t="s">
        <v>1351</v>
      </c>
      <c r="AJ2755" t="s">
        <v>284</v>
      </c>
      <c r="AK2755">
        <v>870936440</v>
      </c>
      <c r="AO2755">
        <v>260001</v>
      </c>
      <c r="BG2755">
        <f t="shared" si="185"/>
        <v>0</v>
      </c>
      <c r="BH2755" s="22">
        <f t="shared" si="186"/>
        <v>-46</v>
      </c>
      <c r="BI2755" s="61" t="s">
        <v>72</v>
      </c>
      <c r="BJ2755" t="e">
        <f>+VLOOKUP(AH2755,Sheet4!A:A,1,FALSE())</f>
        <v>#N/A</v>
      </c>
      <c r="BO2755" s="62">
        <v>-13</v>
      </c>
      <c r="BP2755" t="s">
        <v>1352</v>
      </c>
    </row>
    <row r="2756" spans="1:68" ht="12.75" customHeight="1" x14ac:dyDescent="0.3">
      <c r="A2756" s="60">
        <v>46114</v>
      </c>
      <c r="B2756" t="s">
        <v>78</v>
      </c>
      <c r="F2756" s="63">
        <v>191</v>
      </c>
      <c r="G2756">
        <v>95.5</v>
      </c>
      <c r="H2756">
        <v>148</v>
      </c>
      <c r="I2756">
        <v>148</v>
      </c>
      <c r="J2756" s="22">
        <v>-43</v>
      </c>
      <c r="S2756" t="s">
        <v>79</v>
      </c>
      <c r="W2756">
        <v>2601271</v>
      </c>
      <c r="X2756" t="s">
        <v>1349</v>
      </c>
      <c r="Y2756" t="s">
        <v>169</v>
      </c>
      <c r="Z2756" t="s">
        <v>281</v>
      </c>
      <c r="AA2756" t="s">
        <v>1366</v>
      </c>
      <c r="AH2756" t="s">
        <v>1349</v>
      </c>
      <c r="AI2756" t="s">
        <v>1351</v>
      </c>
      <c r="AJ2756" t="s">
        <v>284</v>
      </c>
      <c r="AK2756">
        <v>870936440</v>
      </c>
      <c r="AO2756">
        <v>260001</v>
      </c>
      <c r="BG2756">
        <f t="shared" si="185"/>
        <v>0</v>
      </c>
      <c r="BH2756" s="22">
        <f t="shared" si="186"/>
        <v>-148</v>
      </c>
      <c r="BI2756" s="61" t="s">
        <v>72</v>
      </c>
      <c r="BJ2756" t="e">
        <f>+VLOOKUP(AH2756,Sheet4!A:A,1,FALSE())</f>
        <v>#N/A</v>
      </c>
      <c r="BO2756" s="62">
        <v>-43</v>
      </c>
      <c r="BP2756" t="s">
        <v>1352</v>
      </c>
    </row>
    <row r="2757" spans="1:68" ht="12.75" customHeight="1" x14ac:dyDescent="0.3">
      <c r="A2757" s="60">
        <v>46114</v>
      </c>
      <c r="B2757" t="s">
        <v>78</v>
      </c>
      <c r="F2757" s="63">
        <v>24</v>
      </c>
      <c r="G2757">
        <v>12</v>
      </c>
      <c r="H2757">
        <v>19</v>
      </c>
      <c r="I2757">
        <v>19</v>
      </c>
      <c r="J2757" s="22">
        <v>-5</v>
      </c>
      <c r="S2757" t="s">
        <v>79</v>
      </c>
      <c r="W2757">
        <v>2601271</v>
      </c>
      <c r="X2757" t="s">
        <v>1349</v>
      </c>
      <c r="Y2757" t="s">
        <v>169</v>
      </c>
      <c r="Z2757" t="s">
        <v>281</v>
      </c>
      <c r="AA2757" t="s">
        <v>1367</v>
      </c>
      <c r="AH2757" t="s">
        <v>1349</v>
      </c>
      <c r="AI2757" t="s">
        <v>1351</v>
      </c>
      <c r="AJ2757" t="s">
        <v>284</v>
      </c>
      <c r="AK2757">
        <v>870936440</v>
      </c>
      <c r="AO2757">
        <v>260001</v>
      </c>
      <c r="BG2757">
        <f t="shared" si="185"/>
        <v>0</v>
      </c>
      <c r="BH2757" s="22">
        <f t="shared" si="186"/>
        <v>-19</v>
      </c>
      <c r="BI2757" s="61" t="s">
        <v>72</v>
      </c>
      <c r="BJ2757" t="e">
        <f>+VLOOKUP(AH2757,Sheet4!A:A,1,FALSE())</f>
        <v>#N/A</v>
      </c>
      <c r="BO2757" s="62">
        <v>-5</v>
      </c>
      <c r="BP2757" t="s">
        <v>1352</v>
      </c>
    </row>
    <row r="2758" spans="1:68" ht="12.75" customHeight="1" x14ac:dyDescent="0.3">
      <c r="A2758" s="60">
        <v>46114</v>
      </c>
      <c r="B2758" t="s">
        <v>78</v>
      </c>
      <c r="F2758" s="63">
        <v>23</v>
      </c>
      <c r="G2758">
        <v>11.5</v>
      </c>
      <c r="H2758">
        <v>18</v>
      </c>
      <c r="I2758">
        <v>18</v>
      </c>
      <c r="J2758" s="22">
        <v>-5</v>
      </c>
      <c r="S2758" t="s">
        <v>79</v>
      </c>
      <c r="W2758">
        <v>2601271</v>
      </c>
      <c r="X2758" t="s">
        <v>1349</v>
      </c>
      <c r="Y2758" t="s">
        <v>169</v>
      </c>
      <c r="Z2758" t="s">
        <v>281</v>
      </c>
      <c r="AA2758" t="s">
        <v>1368</v>
      </c>
      <c r="AH2758" t="s">
        <v>1349</v>
      </c>
      <c r="AI2758" t="s">
        <v>1351</v>
      </c>
      <c r="AJ2758" t="s">
        <v>284</v>
      </c>
      <c r="AK2758">
        <v>870936440</v>
      </c>
      <c r="AO2758">
        <v>260001</v>
      </c>
      <c r="BG2758">
        <f t="shared" si="185"/>
        <v>0</v>
      </c>
      <c r="BH2758" s="22">
        <f t="shared" si="186"/>
        <v>-18</v>
      </c>
      <c r="BI2758" s="61" t="s">
        <v>72</v>
      </c>
      <c r="BJ2758" t="e">
        <f>+VLOOKUP(AH2758,Sheet4!A:A,1,FALSE())</f>
        <v>#N/A</v>
      </c>
      <c r="BO2758" s="62">
        <v>-5</v>
      </c>
      <c r="BP2758" t="s">
        <v>1352</v>
      </c>
    </row>
    <row r="2759" spans="1:68" ht="12.75" customHeight="1" x14ac:dyDescent="0.3">
      <c r="A2759" s="60">
        <v>46114</v>
      </c>
      <c r="B2759" t="s">
        <v>78</v>
      </c>
      <c r="F2759" s="63">
        <v>23</v>
      </c>
      <c r="G2759">
        <v>11.5</v>
      </c>
      <c r="H2759">
        <v>18</v>
      </c>
      <c r="I2759">
        <v>18</v>
      </c>
      <c r="J2759" s="22">
        <v>-5</v>
      </c>
      <c r="S2759" t="s">
        <v>79</v>
      </c>
      <c r="W2759">
        <v>2601271</v>
      </c>
      <c r="X2759" t="s">
        <v>1349</v>
      </c>
      <c r="Y2759" t="s">
        <v>169</v>
      </c>
      <c r="Z2759" t="s">
        <v>281</v>
      </c>
      <c r="AA2759" t="s">
        <v>1369</v>
      </c>
      <c r="AH2759" t="s">
        <v>1349</v>
      </c>
      <c r="AI2759" t="s">
        <v>1351</v>
      </c>
      <c r="AJ2759" t="s">
        <v>284</v>
      </c>
      <c r="AK2759">
        <v>870936440</v>
      </c>
      <c r="AO2759">
        <v>260001</v>
      </c>
      <c r="BG2759">
        <f t="shared" si="185"/>
        <v>0</v>
      </c>
      <c r="BH2759" s="22">
        <f t="shared" si="186"/>
        <v>-18</v>
      </c>
      <c r="BI2759" s="61" t="s">
        <v>72</v>
      </c>
      <c r="BJ2759" t="e">
        <f>+VLOOKUP(AH2759,Sheet4!A:A,1,FALSE())</f>
        <v>#N/A</v>
      </c>
      <c r="BO2759" s="62">
        <v>-5</v>
      </c>
      <c r="BP2759" t="s">
        <v>1352</v>
      </c>
    </row>
    <row r="2760" spans="1:68" ht="12.75" customHeight="1" x14ac:dyDescent="0.3">
      <c r="A2760" s="60">
        <v>46114</v>
      </c>
      <c r="B2760" t="s">
        <v>78</v>
      </c>
      <c r="F2760" s="63">
        <v>27</v>
      </c>
      <c r="G2760">
        <v>13.5</v>
      </c>
      <c r="H2760">
        <v>21</v>
      </c>
      <c r="I2760">
        <v>21</v>
      </c>
      <c r="J2760" s="22">
        <v>-6</v>
      </c>
      <c r="S2760" t="s">
        <v>79</v>
      </c>
      <c r="W2760">
        <v>2601271</v>
      </c>
      <c r="X2760" t="s">
        <v>1349</v>
      </c>
      <c r="Y2760" t="s">
        <v>169</v>
      </c>
      <c r="Z2760" t="s">
        <v>281</v>
      </c>
      <c r="AA2760" t="s">
        <v>1370</v>
      </c>
      <c r="AH2760" t="s">
        <v>1349</v>
      </c>
      <c r="AI2760" t="s">
        <v>1351</v>
      </c>
      <c r="AJ2760" t="s">
        <v>284</v>
      </c>
      <c r="AK2760">
        <v>870936440</v>
      </c>
      <c r="AO2760">
        <v>260001</v>
      </c>
      <c r="BG2760">
        <f t="shared" si="185"/>
        <v>0</v>
      </c>
      <c r="BH2760" s="22">
        <f t="shared" si="186"/>
        <v>-21</v>
      </c>
      <c r="BI2760" s="61" t="s">
        <v>72</v>
      </c>
      <c r="BJ2760" t="e">
        <f>+VLOOKUP(AH2760,Sheet4!A:A,1,FALSE())</f>
        <v>#N/A</v>
      </c>
      <c r="BO2760" s="62">
        <v>-6</v>
      </c>
      <c r="BP2760" t="s">
        <v>1352</v>
      </c>
    </row>
    <row r="2761" spans="1:68" ht="12.75" customHeight="1" x14ac:dyDescent="0.3">
      <c r="A2761" s="60">
        <v>46114</v>
      </c>
      <c r="B2761" t="s">
        <v>78</v>
      </c>
      <c r="F2761" s="63">
        <v>25</v>
      </c>
      <c r="G2761">
        <v>12.5</v>
      </c>
      <c r="H2761">
        <v>19</v>
      </c>
      <c r="I2761">
        <v>19</v>
      </c>
      <c r="J2761" s="22">
        <v>-6</v>
      </c>
      <c r="S2761" t="s">
        <v>79</v>
      </c>
      <c r="W2761">
        <v>2601271</v>
      </c>
      <c r="X2761" t="s">
        <v>1349</v>
      </c>
      <c r="Y2761" t="s">
        <v>169</v>
      </c>
      <c r="Z2761" t="s">
        <v>281</v>
      </c>
      <c r="AA2761" t="s">
        <v>1371</v>
      </c>
      <c r="AH2761" t="s">
        <v>1349</v>
      </c>
      <c r="AI2761" t="s">
        <v>1351</v>
      </c>
      <c r="AJ2761" t="s">
        <v>284</v>
      </c>
      <c r="AK2761">
        <v>870936440</v>
      </c>
      <c r="AO2761">
        <v>260001</v>
      </c>
      <c r="BG2761">
        <f t="shared" si="185"/>
        <v>0</v>
      </c>
      <c r="BH2761" s="22">
        <f t="shared" si="186"/>
        <v>-19</v>
      </c>
      <c r="BI2761" s="61" t="s">
        <v>72</v>
      </c>
      <c r="BJ2761" t="e">
        <f>+VLOOKUP(AH2761,Sheet4!A:A,1,FALSE())</f>
        <v>#N/A</v>
      </c>
      <c r="BO2761" s="62">
        <v>-6</v>
      </c>
      <c r="BP2761" t="s">
        <v>1352</v>
      </c>
    </row>
    <row r="2762" spans="1:68" ht="12.75" customHeight="1" x14ac:dyDescent="0.3">
      <c r="A2762" s="60">
        <v>46114</v>
      </c>
      <c r="B2762" t="s">
        <v>78</v>
      </c>
      <c r="F2762" s="63">
        <v>33</v>
      </c>
      <c r="G2762">
        <v>16.5</v>
      </c>
      <c r="H2762">
        <v>26</v>
      </c>
      <c r="I2762">
        <v>26</v>
      </c>
      <c r="J2762" s="22">
        <v>-7</v>
      </c>
      <c r="S2762" t="s">
        <v>79</v>
      </c>
      <c r="W2762">
        <v>2601271</v>
      </c>
      <c r="X2762" t="s">
        <v>1349</v>
      </c>
      <c r="Y2762" t="s">
        <v>169</v>
      </c>
      <c r="Z2762" t="s">
        <v>281</v>
      </c>
      <c r="AA2762" t="s">
        <v>1372</v>
      </c>
      <c r="AH2762" t="s">
        <v>1349</v>
      </c>
      <c r="AI2762" t="s">
        <v>1351</v>
      </c>
      <c r="AJ2762" t="s">
        <v>284</v>
      </c>
      <c r="AK2762">
        <v>870936440</v>
      </c>
      <c r="AO2762">
        <v>260001</v>
      </c>
      <c r="BG2762">
        <f t="shared" si="185"/>
        <v>0</v>
      </c>
      <c r="BH2762" s="22">
        <f t="shared" si="186"/>
        <v>-26</v>
      </c>
      <c r="BI2762" s="61" t="s">
        <v>72</v>
      </c>
      <c r="BJ2762" t="e">
        <f>+VLOOKUP(AH2762,Sheet4!A:A,1,FALSE())</f>
        <v>#N/A</v>
      </c>
      <c r="BO2762" s="62">
        <v>-7</v>
      </c>
      <c r="BP2762" t="s">
        <v>1352</v>
      </c>
    </row>
    <row r="2763" spans="1:68" ht="12.75" customHeight="1" x14ac:dyDescent="0.3">
      <c r="A2763" s="60">
        <v>46114</v>
      </c>
      <c r="B2763" t="s">
        <v>78</v>
      </c>
      <c r="F2763" s="63">
        <v>198</v>
      </c>
      <c r="G2763">
        <v>99</v>
      </c>
      <c r="H2763">
        <v>153</v>
      </c>
      <c r="I2763">
        <v>153</v>
      </c>
      <c r="J2763" s="22">
        <v>-45</v>
      </c>
      <c r="S2763" t="s">
        <v>79</v>
      </c>
      <c r="W2763">
        <v>2601271</v>
      </c>
      <c r="X2763" t="s">
        <v>1349</v>
      </c>
      <c r="Y2763" t="s">
        <v>169</v>
      </c>
      <c r="Z2763" t="s">
        <v>281</v>
      </c>
      <c r="AA2763" t="s">
        <v>1373</v>
      </c>
      <c r="AH2763" t="s">
        <v>1349</v>
      </c>
      <c r="AI2763" t="s">
        <v>1351</v>
      </c>
      <c r="AJ2763" t="s">
        <v>284</v>
      </c>
      <c r="AK2763">
        <v>870936440</v>
      </c>
      <c r="AO2763">
        <v>260001</v>
      </c>
      <c r="BG2763">
        <f t="shared" si="185"/>
        <v>0</v>
      </c>
      <c r="BH2763" s="22">
        <f t="shared" si="186"/>
        <v>-153</v>
      </c>
      <c r="BI2763" s="61" t="s">
        <v>72</v>
      </c>
      <c r="BJ2763" t="e">
        <f>+VLOOKUP(AH2763,Sheet4!A:A,1,FALSE())</f>
        <v>#N/A</v>
      </c>
      <c r="BO2763" s="62">
        <v>-45</v>
      </c>
      <c r="BP2763" t="s">
        <v>1352</v>
      </c>
    </row>
    <row r="2764" spans="1:68" ht="12.75" customHeight="1" x14ac:dyDescent="0.3">
      <c r="A2764" s="60">
        <v>46114</v>
      </c>
      <c r="B2764" t="s">
        <v>78</v>
      </c>
      <c r="F2764" s="63">
        <v>117</v>
      </c>
      <c r="G2764">
        <v>58.5</v>
      </c>
      <c r="H2764">
        <v>90</v>
      </c>
      <c r="I2764">
        <v>90</v>
      </c>
      <c r="J2764" s="22">
        <v>-27</v>
      </c>
      <c r="S2764" t="s">
        <v>79</v>
      </c>
      <c r="W2764">
        <v>2601271</v>
      </c>
      <c r="X2764" t="s">
        <v>1349</v>
      </c>
      <c r="Y2764" t="s">
        <v>169</v>
      </c>
      <c r="Z2764" t="s">
        <v>281</v>
      </c>
      <c r="AA2764" t="s">
        <v>1374</v>
      </c>
      <c r="AH2764" t="s">
        <v>1349</v>
      </c>
      <c r="AI2764" t="s">
        <v>1351</v>
      </c>
      <c r="AJ2764" t="s">
        <v>284</v>
      </c>
      <c r="AK2764">
        <v>870936440</v>
      </c>
      <c r="AO2764">
        <v>260001</v>
      </c>
      <c r="BG2764">
        <f t="shared" si="185"/>
        <v>0</v>
      </c>
      <c r="BH2764" s="22">
        <f t="shared" si="186"/>
        <v>-90</v>
      </c>
      <c r="BI2764" s="61" t="s">
        <v>72</v>
      </c>
      <c r="BJ2764" t="e">
        <f>+VLOOKUP(AH2764,Sheet4!A:A,1,FALSE())</f>
        <v>#N/A</v>
      </c>
      <c r="BO2764" s="62">
        <v>-27</v>
      </c>
      <c r="BP2764" t="s">
        <v>1352</v>
      </c>
    </row>
    <row r="2765" spans="1:68" ht="12.75" customHeight="1" x14ac:dyDescent="0.3">
      <c r="A2765" s="60">
        <v>46114</v>
      </c>
      <c r="B2765" t="s">
        <v>78</v>
      </c>
      <c r="F2765" s="63">
        <v>56</v>
      </c>
      <c r="G2765">
        <v>28</v>
      </c>
      <c r="H2765">
        <v>43</v>
      </c>
      <c r="I2765">
        <v>43</v>
      </c>
      <c r="J2765" s="22">
        <v>-13</v>
      </c>
      <c r="S2765" t="s">
        <v>79</v>
      </c>
      <c r="W2765">
        <v>2601271</v>
      </c>
      <c r="X2765" t="s">
        <v>1349</v>
      </c>
      <c r="Y2765" t="s">
        <v>169</v>
      </c>
      <c r="Z2765" t="s">
        <v>281</v>
      </c>
      <c r="AA2765" t="s">
        <v>1375</v>
      </c>
      <c r="AH2765" t="s">
        <v>1349</v>
      </c>
      <c r="AI2765" t="s">
        <v>1351</v>
      </c>
      <c r="AJ2765" t="s">
        <v>284</v>
      </c>
      <c r="AK2765">
        <v>870936440</v>
      </c>
      <c r="AO2765">
        <v>260001</v>
      </c>
      <c r="BG2765">
        <f t="shared" si="185"/>
        <v>0</v>
      </c>
      <c r="BH2765" s="22">
        <f t="shared" si="186"/>
        <v>-43</v>
      </c>
      <c r="BI2765" s="61" t="s">
        <v>72</v>
      </c>
      <c r="BJ2765" t="e">
        <f>+VLOOKUP(AH2765,Sheet4!A:A,1,FALSE())</f>
        <v>#N/A</v>
      </c>
      <c r="BO2765" s="62">
        <v>-13</v>
      </c>
      <c r="BP2765" t="s">
        <v>1352</v>
      </c>
    </row>
    <row r="2766" spans="1:68" ht="12.75" customHeight="1" x14ac:dyDescent="0.3">
      <c r="A2766" s="60">
        <v>46114</v>
      </c>
      <c r="B2766" t="s">
        <v>78</v>
      </c>
      <c r="F2766" s="63">
        <v>68</v>
      </c>
      <c r="G2766">
        <v>34</v>
      </c>
      <c r="H2766">
        <v>53</v>
      </c>
      <c r="I2766">
        <v>53</v>
      </c>
      <c r="J2766" s="22">
        <v>-15</v>
      </c>
      <c r="S2766" t="s">
        <v>79</v>
      </c>
      <c r="W2766">
        <v>2601271</v>
      </c>
      <c r="X2766" t="s">
        <v>1349</v>
      </c>
      <c r="Y2766" t="s">
        <v>169</v>
      </c>
      <c r="Z2766" t="s">
        <v>281</v>
      </c>
      <c r="AA2766" t="s">
        <v>1376</v>
      </c>
      <c r="AH2766" t="s">
        <v>1349</v>
      </c>
      <c r="AI2766" t="s">
        <v>1351</v>
      </c>
      <c r="AJ2766" t="s">
        <v>284</v>
      </c>
      <c r="AK2766">
        <v>870936440</v>
      </c>
      <c r="AO2766">
        <v>260001</v>
      </c>
      <c r="BG2766">
        <f t="shared" si="185"/>
        <v>0</v>
      </c>
      <c r="BH2766" s="22">
        <f t="shared" si="186"/>
        <v>-53</v>
      </c>
      <c r="BI2766" s="61" t="s">
        <v>72</v>
      </c>
      <c r="BJ2766" t="e">
        <f>+VLOOKUP(AH2766,Sheet4!A:A,1,FALSE())</f>
        <v>#N/A</v>
      </c>
      <c r="BO2766" s="62">
        <v>-15</v>
      </c>
      <c r="BP2766" t="s">
        <v>1352</v>
      </c>
    </row>
    <row r="2767" spans="1:68" ht="12.75" customHeight="1" x14ac:dyDescent="0.3">
      <c r="A2767" s="60">
        <v>46114</v>
      </c>
      <c r="B2767" t="s">
        <v>78</v>
      </c>
      <c r="F2767" s="63">
        <v>108</v>
      </c>
      <c r="G2767">
        <v>54</v>
      </c>
      <c r="H2767">
        <v>83</v>
      </c>
      <c r="I2767">
        <v>83</v>
      </c>
      <c r="J2767" s="22">
        <v>-25</v>
      </c>
      <c r="S2767" t="s">
        <v>79</v>
      </c>
      <c r="W2767">
        <v>2601271</v>
      </c>
      <c r="X2767" t="s">
        <v>1349</v>
      </c>
      <c r="Y2767" t="s">
        <v>169</v>
      </c>
      <c r="Z2767" t="s">
        <v>281</v>
      </c>
      <c r="AA2767" t="s">
        <v>1377</v>
      </c>
      <c r="AH2767" t="s">
        <v>1349</v>
      </c>
      <c r="AI2767" t="s">
        <v>1351</v>
      </c>
      <c r="AJ2767" t="s">
        <v>284</v>
      </c>
      <c r="AK2767">
        <v>870936440</v>
      </c>
      <c r="AO2767">
        <v>260001</v>
      </c>
      <c r="BG2767">
        <f t="shared" si="185"/>
        <v>0</v>
      </c>
      <c r="BH2767" s="22">
        <f t="shared" si="186"/>
        <v>-83</v>
      </c>
      <c r="BI2767" s="61" t="s">
        <v>72</v>
      </c>
      <c r="BJ2767" t="e">
        <f>+VLOOKUP(AH2767,Sheet4!A:A,1,FALSE())</f>
        <v>#N/A</v>
      </c>
      <c r="BO2767" s="62">
        <v>-25</v>
      </c>
      <c r="BP2767" t="s">
        <v>1352</v>
      </c>
    </row>
    <row r="2768" spans="1:68" ht="12.75" customHeight="1" x14ac:dyDescent="0.3">
      <c r="A2768" s="60">
        <v>46114</v>
      </c>
      <c r="B2768" t="s">
        <v>78</v>
      </c>
      <c r="F2768" s="63">
        <v>53</v>
      </c>
      <c r="G2768">
        <v>26.5</v>
      </c>
      <c r="H2768">
        <v>41</v>
      </c>
      <c r="I2768">
        <v>41</v>
      </c>
      <c r="J2768" s="22">
        <v>-12</v>
      </c>
      <c r="S2768" t="s">
        <v>79</v>
      </c>
      <c r="W2768">
        <v>2601271</v>
      </c>
      <c r="X2768" t="s">
        <v>1349</v>
      </c>
      <c r="Y2768" t="s">
        <v>169</v>
      </c>
      <c r="Z2768" t="s">
        <v>281</v>
      </c>
      <c r="AA2768" t="s">
        <v>1378</v>
      </c>
      <c r="AH2768" t="s">
        <v>1349</v>
      </c>
      <c r="AI2768" t="s">
        <v>1351</v>
      </c>
      <c r="AJ2768" t="s">
        <v>284</v>
      </c>
      <c r="AK2768">
        <v>870936440</v>
      </c>
      <c r="AO2768">
        <v>260001</v>
      </c>
      <c r="BG2768">
        <f t="shared" si="185"/>
        <v>0</v>
      </c>
      <c r="BH2768" s="22">
        <f t="shared" si="186"/>
        <v>-41</v>
      </c>
      <c r="BI2768" s="61" t="s">
        <v>72</v>
      </c>
      <c r="BJ2768" t="e">
        <f>+VLOOKUP(AH2768,Sheet4!A:A,1,FALSE())</f>
        <v>#N/A</v>
      </c>
      <c r="BO2768" s="62">
        <v>-12</v>
      </c>
      <c r="BP2768" t="s">
        <v>1352</v>
      </c>
    </row>
    <row r="2769" spans="1:68" ht="12.75" customHeight="1" x14ac:dyDescent="0.3">
      <c r="A2769" s="60">
        <v>46114</v>
      </c>
      <c r="B2769" t="s">
        <v>78</v>
      </c>
      <c r="F2769" s="63">
        <v>84</v>
      </c>
      <c r="G2769">
        <v>42</v>
      </c>
      <c r="H2769">
        <v>65</v>
      </c>
      <c r="I2769">
        <v>65</v>
      </c>
      <c r="J2769" s="22">
        <v>-19</v>
      </c>
      <c r="S2769" t="s">
        <v>79</v>
      </c>
      <c r="W2769">
        <v>2601271</v>
      </c>
      <c r="X2769" t="s">
        <v>1349</v>
      </c>
      <c r="Y2769" t="s">
        <v>169</v>
      </c>
      <c r="Z2769" t="s">
        <v>281</v>
      </c>
      <c r="AA2769" t="s">
        <v>1379</v>
      </c>
      <c r="AH2769" t="s">
        <v>1349</v>
      </c>
      <c r="AI2769" t="s">
        <v>1351</v>
      </c>
      <c r="AJ2769" t="s">
        <v>284</v>
      </c>
      <c r="AK2769">
        <v>870936440</v>
      </c>
      <c r="AO2769">
        <v>260001</v>
      </c>
      <c r="BG2769">
        <f t="shared" si="185"/>
        <v>0</v>
      </c>
      <c r="BH2769" s="22">
        <f t="shared" si="186"/>
        <v>-65</v>
      </c>
      <c r="BI2769" s="61" t="s">
        <v>72</v>
      </c>
      <c r="BJ2769" t="e">
        <f>+VLOOKUP(AH2769,Sheet4!A:A,1,FALSE())</f>
        <v>#N/A</v>
      </c>
      <c r="BO2769" s="62">
        <v>-19</v>
      </c>
      <c r="BP2769" t="s">
        <v>1352</v>
      </c>
    </row>
    <row r="2770" spans="1:68" ht="12.75" customHeight="1" x14ac:dyDescent="0.3">
      <c r="A2770" s="60">
        <v>46114</v>
      </c>
      <c r="B2770" t="s">
        <v>78</v>
      </c>
      <c r="F2770" s="63">
        <v>44</v>
      </c>
      <c r="G2770">
        <v>22</v>
      </c>
      <c r="H2770">
        <v>34</v>
      </c>
      <c r="I2770">
        <v>34</v>
      </c>
      <c r="J2770" s="22">
        <v>-10</v>
      </c>
      <c r="S2770" t="s">
        <v>79</v>
      </c>
      <c r="W2770">
        <v>2601271</v>
      </c>
      <c r="X2770" t="s">
        <v>1349</v>
      </c>
      <c r="Y2770" t="s">
        <v>169</v>
      </c>
      <c r="Z2770" t="s">
        <v>281</v>
      </c>
      <c r="AA2770" t="s">
        <v>1380</v>
      </c>
      <c r="AH2770" t="s">
        <v>1349</v>
      </c>
      <c r="AI2770" t="s">
        <v>1351</v>
      </c>
      <c r="AJ2770" t="s">
        <v>284</v>
      </c>
      <c r="AK2770">
        <v>870936440</v>
      </c>
      <c r="AO2770">
        <v>260001</v>
      </c>
      <c r="BG2770">
        <f t="shared" si="185"/>
        <v>0</v>
      </c>
      <c r="BH2770" s="22">
        <f t="shared" si="186"/>
        <v>-34</v>
      </c>
      <c r="BI2770" s="61" t="s">
        <v>72</v>
      </c>
      <c r="BJ2770" t="e">
        <f>+VLOOKUP(AH2770,Sheet4!A:A,1,FALSE())</f>
        <v>#N/A</v>
      </c>
      <c r="BO2770" s="62">
        <v>-10</v>
      </c>
      <c r="BP2770" t="s">
        <v>1352</v>
      </c>
    </row>
    <row r="2771" spans="1:68" ht="12.75" customHeight="1" x14ac:dyDescent="0.3">
      <c r="A2771" s="60">
        <v>46114</v>
      </c>
      <c r="B2771" t="s">
        <v>78</v>
      </c>
      <c r="F2771" s="63">
        <v>19</v>
      </c>
      <c r="G2771">
        <v>9.5</v>
      </c>
      <c r="H2771">
        <v>15</v>
      </c>
      <c r="I2771">
        <v>15</v>
      </c>
      <c r="J2771" s="22">
        <v>-4</v>
      </c>
      <c r="S2771" t="s">
        <v>79</v>
      </c>
      <c r="W2771">
        <v>2601271</v>
      </c>
      <c r="X2771" t="s">
        <v>1349</v>
      </c>
      <c r="Y2771" t="s">
        <v>169</v>
      </c>
      <c r="Z2771" t="s">
        <v>281</v>
      </c>
      <c r="AA2771" t="s">
        <v>1381</v>
      </c>
      <c r="AH2771" t="s">
        <v>1349</v>
      </c>
      <c r="AI2771" t="s">
        <v>1351</v>
      </c>
      <c r="AJ2771" t="s">
        <v>284</v>
      </c>
      <c r="AK2771">
        <v>870936440</v>
      </c>
      <c r="AO2771">
        <v>260001</v>
      </c>
      <c r="BG2771">
        <f t="shared" si="185"/>
        <v>0</v>
      </c>
      <c r="BH2771" s="22">
        <f t="shared" si="186"/>
        <v>-15</v>
      </c>
      <c r="BI2771" s="61" t="s">
        <v>72</v>
      </c>
      <c r="BJ2771" t="e">
        <f>+VLOOKUP(AH2771,Sheet4!A:A,1,FALSE())</f>
        <v>#N/A</v>
      </c>
      <c r="BO2771" s="62">
        <v>-4</v>
      </c>
      <c r="BP2771" t="s">
        <v>1352</v>
      </c>
    </row>
    <row r="2772" spans="1:68" ht="12.75" customHeight="1" x14ac:dyDescent="0.3">
      <c r="A2772" s="60">
        <v>46114</v>
      </c>
      <c r="B2772" t="s">
        <v>78</v>
      </c>
      <c r="F2772" s="63">
        <v>51</v>
      </c>
      <c r="G2772">
        <v>25.5</v>
      </c>
      <c r="H2772">
        <v>39</v>
      </c>
      <c r="I2772">
        <v>39</v>
      </c>
      <c r="J2772" s="22">
        <v>-12</v>
      </c>
      <c r="S2772" t="s">
        <v>79</v>
      </c>
      <c r="W2772">
        <v>2601271</v>
      </c>
      <c r="X2772" t="s">
        <v>1349</v>
      </c>
      <c r="Y2772" t="s">
        <v>169</v>
      </c>
      <c r="Z2772" t="s">
        <v>281</v>
      </c>
      <c r="AA2772" t="s">
        <v>1382</v>
      </c>
      <c r="AH2772" t="s">
        <v>1349</v>
      </c>
      <c r="AI2772" t="s">
        <v>1351</v>
      </c>
      <c r="AJ2772" t="s">
        <v>284</v>
      </c>
      <c r="AK2772">
        <v>870936440</v>
      </c>
      <c r="AO2772">
        <v>260001</v>
      </c>
      <c r="BG2772">
        <f t="shared" si="185"/>
        <v>0</v>
      </c>
      <c r="BH2772" s="22">
        <f t="shared" si="186"/>
        <v>-39</v>
      </c>
      <c r="BI2772" s="61" t="s">
        <v>72</v>
      </c>
      <c r="BJ2772" t="e">
        <f>+VLOOKUP(AH2772,Sheet4!A:A,1,FALSE())</f>
        <v>#N/A</v>
      </c>
      <c r="BO2772" s="62">
        <v>-12</v>
      </c>
      <c r="BP2772" t="s">
        <v>1352</v>
      </c>
    </row>
    <row r="2773" spans="1:68" ht="12.75" customHeight="1" x14ac:dyDescent="0.3">
      <c r="A2773" s="60">
        <v>46114</v>
      </c>
      <c r="B2773" t="s">
        <v>80</v>
      </c>
      <c r="F2773">
        <v>3837.5</v>
      </c>
      <c r="G2773">
        <v>3837.5</v>
      </c>
      <c r="H2773">
        <v>2962.5</v>
      </c>
      <c r="I2773">
        <v>2962.5</v>
      </c>
      <c r="J2773" s="22">
        <v>-875</v>
      </c>
      <c r="S2773" t="s">
        <v>81</v>
      </c>
      <c r="W2773">
        <v>2601271</v>
      </c>
      <c r="X2773" t="s">
        <v>1349</v>
      </c>
      <c r="Y2773" t="s">
        <v>169</v>
      </c>
      <c r="Z2773" t="s">
        <v>281</v>
      </c>
      <c r="AA2773" t="s">
        <v>1350</v>
      </c>
      <c r="AH2773" t="s">
        <v>1349</v>
      </c>
      <c r="AI2773" t="s">
        <v>1351</v>
      </c>
      <c r="AJ2773" t="s">
        <v>284</v>
      </c>
      <c r="AK2773">
        <v>870936440</v>
      </c>
      <c r="AO2773">
        <v>260001</v>
      </c>
      <c r="BE2773" s="64">
        <v>3838</v>
      </c>
      <c r="BG2773">
        <f t="shared" si="185"/>
        <v>3838</v>
      </c>
      <c r="BH2773" s="22">
        <f t="shared" si="186"/>
        <v>875.5</v>
      </c>
      <c r="BI2773" s="65" t="s">
        <v>100</v>
      </c>
      <c r="BJ2773" t="e">
        <f>+VLOOKUP(AH2773,Sheet4!A:A,1,FALSE())</f>
        <v>#N/A</v>
      </c>
      <c r="BO2773" s="62">
        <v>-875</v>
      </c>
      <c r="BP2773" t="s">
        <v>1352</v>
      </c>
    </row>
    <row r="2774" spans="1:68" ht="12.75" customHeight="1" x14ac:dyDescent="0.3">
      <c r="A2774" s="60">
        <v>46114</v>
      </c>
      <c r="B2774" t="s">
        <v>80</v>
      </c>
      <c r="F2774">
        <v>2100</v>
      </c>
      <c r="G2774">
        <v>2100</v>
      </c>
      <c r="H2774">
        <v>1625</v>
      </c>
      <c r="I2774">
        <v>1625</v>
      </c>
      <c r="J2774" s="22">
        <v>-475</v>
      </c>
      <c r="S2774" t="s">
        <v>81</v>
      </c>
      <c r="W2774">
        <v>2601271</v>
      </c>
      <c r="X2774" t="s">
        <v>1349</v>
      </c>
      <c r="Y2774" t="s">
        <v>169</v>
      </c>
      <c r="Z2774" t="s">
        <v>281</v>
      </c>
      <c r="AA2774" t="s">
        <v>1353</v>
      </c>
      <c r="AH2774" t="s">
        <v>1349</v>
      </c>
      <c r="AI2774" t="s">
        <v>1351</v>
      </c>
      <c r="AJ2774" t="s">
        <v>284</v>
      </c>
      <c r="AK2774">
        <v>870936440</v>
      </c>
      <c r="AO2774">
        <v>260001</v>
      </c>
      <c r="BD2774" s="64">
        <v>2100</v>
      </c>
      <c r="BG2774">
        <f t="shared" si="185"/>
        <v>2100</v>
      </c>
      <c r="BH2774" s="22">
        <f t="shared" si="186"/>
        <v>475</v>
      </c>
      <c r="BI2774" s="67" t="s">
        <v>100</v>
      </c>
      <c r="BJ2774" t="e">
        <f>+VLOOKUP(AH2774,Sheet4!A:A,1,FALSE())</f>
        <v>#N/A</v>
      </c>
      <c r="BO2774" s="62">
        <v>-475</v>
      </c>
      <c r="BP2774" t="s">
        <v>1352</v>
      </c>
    </row>
    <row r="2775" spans="1:68" ht="12.75" customHeight="1" x14ac:dyDescent="0.3">
      <c r="A2775" s="60">
        <v>46114</v>
      </c>
      <c r="B2775" t="s">
        <v>80</v>
      </c>
      <c r="F2775">
        <v>3112.5</v>
      </c>
      <c r="G2775">
        <v>3112.5</v>
      </c>
      <c r="H2775">
        <v>2400</v>
      </c>
      <c r="I2775">
        <v>2400</v>
      </c>
      <c r="J2775" s="22">
        <v>-712.5</v>
      </c>
      <c r="S2775" t="s">
        <v>81</v>
      </c>
      <c r="W2775">
        <v>2601271</v>
      </c>
      <c r="X2775" t="s">
        <v>1349</v>
      </c>
      <c r="Y2775" t="s">
        <v>169</v>
      </c>
      <c r="Z2775" t="s">
        <v>281</v>
      </c>
      <c r="AA2775" t="s">
        <v>1354</v>
      </c>
      <c r="AH2775" t="s">
        <v>1349</v>
      </c>
      <c r="AI2775" t="s">
        <v>1351</v>
      </c>
      <c r="AJ2775" t="s">
        <v>284</v>
      </c>
      <c r="AK2775">
        <v>870936440</v>
      </c>
      <c r="AO2775">
        <v>260001</v>
      </c>
      <c r="BD2775" s="64">
        <v>3112</v>
      </c>
      <c r="BG2775">
        <f t="shared" si="185"/>
        <v>3112</v>
      </c>
      <c r="BH2775" s="22">
        <f t="shared" si="186"/>
        <v>712</v>
      </c>
      <c r="BI2775" s="67" t="s">
        <v>100</v>
      </c>
      <c r="BJ2775" t="e">
        <f>+VLOOKUP(AH2775,Sheet4!A:A,1,FALSE())</f>
        <v>#N/A</v>
      </c>
      <c r="BO2775" s="62">
        <v>-712.5</v>
      </c>
      <c r="BP2775" t="s">
        <v>1352</v>
      </c>
    </row>
    <row r="2776" spans="1:68" ht="12.75" customHeight="1" x14ac:dyDescent="0.3">
      <c r="A2776" s="60">
        <v>46114</v>
      </c>
      <c r="B2776" t="s">
        <v>80</v>
      </c>
      <c r="F2776">
        <v>3225</v>
      </c>
      <c r="G2776">
        <v>3225</v>
      </c>
      <c r="H2776">
        <v>2487.5</v>
      </c>
      <c r="I2776">
        <v>2487.5</v>
      </c>
      <c r="J2776" s="22">
        <v>-737.5</v>
      </c>
      <c r="S2776" t="s">
        <v>81</v>
      </c>
      <c r="W2776">
        <v>2601271</v>
      </c>
      <c r="X2776" t="s">
        <v>1349</v>
      </c>
      <c r="Y2776" t="s">
        <v>169</v>
      </c>
      <c r="Z2776" t="s">
        <v>281</v>
      </c>
      <c r="AA2776" t="s">
        <v>1355</v>
      </c>
      <c r="AH2776" t="s">
        <v>1349</v>
      </c>
      <c r="AI2776" t="s">
        <v>1351</v>
      </c>
      <c r="AJ2776" t="s">
        <v>284</v>
      </c>
      <c r="AK2776">
        <v>870936440</v>
      </c>
      <c r="AO2776">
        <v>260001</v>
      </c>
      <c r="BD2776" s="64">
        <v>3225</v>
      </c>
      <c r="BG2776">
        <f t="shared" si="185"/>
        <v>3225</v>
      </c>
      <c r="BH2776" s="22">
        <f t="shared" si="186"/>
        <v>737.5</v>
      </c>
      <c r="BI2776" s="67" t="s">
        <v>100</v>
      </c>
      <c r="BJ2776" t="e">
        <f>+VLOOKUP(AH2776,Sheet4!A:A,1,FALSE())</f>
        <v>#N/A</v>
      </c>
      <c r="BO2776" s="62">
        <v>-737.5</v>
      </c>
      <c r="BP2776" t="s">
        <v>1352</v>
      </c>
    </row>
    <row r="2777" spans="1:68" ht="12.75" customHeight="1" x14ac:dyDescent="0.3">
      <c r="A2777" s="60">
        <v>46114</v>
      </c>
      <c r="B2777" t="s">
        <v>80</v>
      </c>
      <c r="F2777">
        <v>6012.5</v>
      </c>
      <c r="G2777">
        <v>6012.5</v>
      </c>
      <c r="H2777">
        <v>4650</v>
      </c>
      <c r="I2777">
        <v>4650</v>
      </c>
      <c r="J2777" s="22">
        <v>-1362.5</v>
      </c>
      <c r="S2777" t="s">
        <v>81</v>
      </c>
      <c r="W2777">
        <v>2601271</v>
      </c>
      <c r="X2777" t="s">
        <v>1349</v>
      </c>
      <c r="Y2777" t="s">
        <v>169</v>
      </c>
      <c r="Z2777" t="s">
        <v>281</v>
      </c>
      <c r="AA2777" t="s">
        <v>1356</v>
      </c>
      <c r="AH2777" t="s">
        <v>1349</v>
      </c>
      <c r="AI2777" t="s">
        <v>1351</v>
      </c>
      <c r="AJ2777" t="s">
        <v>284</v>
      </c>
      <c r="AK2777">
        <v>870936440</v>
      </c>
      <c r="AO2777">
        <v>260001</v>
      </c>
      <c r="BD2777" s="64">
        <v>6012</v>
      </c>
      <c r="BG2777">
        <f t="shared" si="185"/>
        <v>6012</v>
      </c>
      <c r="BH2777" s="22">
        <f t="shared" si="186"/>
        <v>1362</v>
      </c>
      <c r="BI2777" s="67" t="s">
        <v>100</v>
      </c>
      <c r="BJ2777" t="e">
        <f>+VLOOKUP(AH2777,Sheet4!A:A,1,FALSE())</f>
        <v>#N/A</v>
      </c>
      <c r="BO2777" s="62">
        <v>-1362.5</v>
      </c>
      <c r="BP2777" t="s">
        <v>1352</v>
      </c>
    </row>
    <row r="2778" spans="1:68" ht="12.75" customHeight="1" x14ac:dyDescent="0.3">
      <c r="A2778" s="60">
        <v>46114</v>
      </c>
      <c r="B2778" t="s">
        <v>80</v>
      </c>
      <c r="F2778">
        <v>4537.5</v>
      </c>
      <c r="G2778">
        <v>4537.5</v>
      </c>
      <c r="H2778">
        <v>3512.5</v>
      </c>
      <c r="I2778">
        <v>3512.5</v>
      </c>
      <c r="J2778" s="22">
        <v>-1025</v>
      </c>
      <c r="S2778" t="s">
        <v>81</v>
      </c>
      <c r="W2778">
        <v>2601271</v>
      </c>
      <c r="X2778" t="s">
        <v>1349</v>
      </c>
      <c r="Y2778" t="s">
        <v>169</v>
      </c>
      <c r="Z2778" t="s">
        <v>281</v>
      </c>
      <c r="AA2778" t="s">
        <v>1357</v>
      </c>
      <c r="AH2778" t="s">
        <v>1349</v>
      </c>
      <c r="AI2778" t="s">
        <v>1351</v>
      </c>
      <c r="AJ2778" t="s">
        <v>284</v>
      </c>
      <c r="AK2778">
        <v>870936440</v>
      </c>
      <c r="AO2778">
        <v>260001</v>
      </c>
      <c r="BE2778" s="64">
        <v>4538</v>
      </c>
      <c r="BG2778">
        <f t="shared" si="185"/>
        <v>4538</v>
      </c>
      <c r="BH2778" s="22">
        <f t="shared" si="186"/>
        <v>1025.5</v>
      </c>
      <c r="BI2778" s="65" t="s">
        <v>100</v>
      </c>
      <c r="BJ2778" t="e">
        <f>+VLOOKUP(AH2778,Sheet4!A:A,1,FALSE())</f>
        <v>#N/A</v>
      </c>
      <c r="BO2778" s="62">
        <v>-1025</v>
      </c>
      <c r="BP2778" t="s">
        <v>1352</v>
      </c>
    </row>
    <row r="2779" spans="1:68" ht="12.75" customHeight="1" x14ac:dyDescent="0.3">
      <c r="A2779" s="60">
        <v>46114</v>
      </c>
      <c r="B2779" t="s">
        <v>80</v>
      </c>
      <c r="F2779">
        <v>487.5</v>
      </c>
      <c r="G2779">
        <v>487.5</v>
      </c>
      <c r="H2779">
        <v>375</v>
      </c>
      <c r="I2779">
        <v>375</v>
      </c>
      <c r="J2779" s="22">
        <v>-112.5</v>
      </c>
      <c r="S2779" t="s">
        <v>81</v>
      </c>
      <c r="W2779">
        <v>2601271</v>
      </c>
      <c r="X2779" t="s">
        <v>1349</v>
      </c>
      <c r="Y2779" t="s">
        <v>169</v>
      </c>
      <c r="Z2779" t="s">
        <v>281</v>
      </c>
      <c r="AA2779" t="s">
        <v>1358</v>
      </c>
      <c r="AH2779" t="s">
        <v>1349</v>
      </c>
      <c r="AI2779" t="s">
        <v>1351</v>
      </c>
      <c r="AJ2779" t="s">
        <v>284</v>
      </c>
      <c r="AK2779">
        <v>870936440</v>
      </c>
      <c r="AO2779">
        <v>260001</v>
      </c>
      <c r="BD2779" s="64">
        <v>488</v>
      </c>
      <c r="BG2779">
        <f t="shared" si="185"/>
        <v>488</v>
      </c>
      <c r="BH2779" s="22">
        <f t="shared" si="186"/>
        <v>113</v>
      </c>
      <c r="BI2779" s="67" t="s">
        <v>100</v>
      </c>
      <c r="BJ2779" t="e">
        <f>+VLOOKUP(AH2779,Sheet4!A:A,1,FALSE())</f>
        <v>#N/A</v>
      </c>
      <c r="BO2779" s="62">
        <v>-112.5</v>
      </c>
      <c r="BP2779" t="s">
        <v>1352</v>
      </c>
    </row>
    <row r="2780" spans="1:68" ht="12.75" customHeight="1" x14ac:dyDescent="0.3">
      <c r="A2780" s="60">
        <v>46114</v>
      </c>
      <c r="B2780" t="s">
        <v>80</v>
      </c>
      <c r="F2780">
        <v>3250</v>
      </c>
      <c r="G2780">
        <v>3250</v>
      </c>
      <c r="H2780">
        <v>2512.5</v>
      </c>
      <c r="I2780">
        <v>2512.5</v>
      </c>
      <c r="J2780" s="22">
        <v>-737.5</v>
      </c>
      <c r="S2780" t="s">
        <v>81</v>
      </c>
      <c r="W2780">
        <v>2601271</v>
      </c>
      <c r="X2780" t="s">
        <v>1349</v>
      </c>
      <c r="Y2780" t="s">
        <v>169</v>
      </c>
      <c r="Z2780" t="s">
        <v>281</v>
      </c>
      <c r="AA2780" t="s">
        <v>1359</v>
      </c>
      <c r="AH2780" t="s">
        <v>1349</v>
      </c>
      <c r="AI2780" t="s">
        <v>1351</v>
      </c>
      <c r="AJ2780" t="s">
        <v>284</v>
      </c>
      <c r="AK2780">
        <v>870936440</v>
      </c>
      <c r="AO2780">
        <v>260001</v>
      </c>
      <c r="BD2780" s="64">
        <v>3250</v>
      </c>
      <c r="BG2780">
        <f t="shared" si="185"/>
        <v>3250</v>
      </c>
      <c r="BH2780" s="22">
        <f t="shared" si="186"/>
        <v>737.5</v>
      </c>
      <c r="BI2780" s="67" t="s">
        <v>100</v>
      </c>
      <c r="BJ2780" t="e">
        <f>+VLOOKUP(AH2780,Sheet4!A:A,1,FALSE())</f>
        <v>#N/A</v>
      </c>
      <c r="BO2780" s="62">
        <v>-737.5</v>
      </c>
      <c r="BP2780" t="s">
        <v>1352</v>
      </c>
    </row>
    <row r="2781" spans="1:68" ht="12.75" customHeight="1" x14ac:dyDescent="0.3">
      <c r="A2781" s="60">
        <v>46114</v>
      </c>
      <c r="B2781" t="s">
        <v>80</v>
      </c>
      <c r="F2781">
        <v>3237.5</v>
      </c>
      <c r="G2781">
        <v>3237.5</v>
      </c>
      <c r="H2781">
        <v>2500</v>
      </c>
      <c r="I2781">
        <v>2500</v>
      </c>
      <c r="J2781" s="22">
        <v>-737.5</v>
      </c>
      <c r="S2781" t="s">
        <v>81</v>
      </c>
      <c r="W2781">
        <v>2601271</v>
      </c>
      <c r="X2781" t="s">
        <v>1349</v>
      </c>
      <c r="Y2781" t="s">
        <v>169</v>
      </c>
      <c r="Z2781" t="s">
        <v>281</v>
      </c>
      <c r="AA2781" t="s">
        <v>1360</v>
      </c>
      <c r="AH2781" t="s">
        <v>1349</v>
      </c>
      <c r="AI2781" t="s">
        <v>1351</v>
      </c>
      <c r="AJ2781" t="s">
        <v>284</v>
      </c>
      <c r="AK2781">
        <v>870936440</v>
      </c>
      <c r="AO2781">
        <v>260001</v>
      </c>
      <c r="BD2781" s="64">
        <v>3238</v>
      </c>
      <c r="BG2781">
        <f t="shared" si="185"/>
        <v>3238</v>
      </c>
      <c r="BH2781" s="22">
        <f t="shared" si="186"/>
        <v>738</v>
      </c>
      <c r="BI2781" s="67" t="s">
        <v>100</v>
      </c>
      <c r="BJ2781" t="e">
        <f>+VLOOKUP(AH2781,Sheet4!A:A,1,FALSE())</f>
        <v>#N/A</v>
      </c>
      <c r="BO2781" s="62">
        <v>-737.5</v>
      </c>
      <c r="BP2781" t="s">
        <v>1352</v>
      </c>
    </row>
    <row r="2782" spans="1:68" ht="12.75" customHeight="1" x14ac:dyDescent="0.3">
      <c r="A2782" s="60">
        <v>46114</v>
      </c>
      <c r="B2782" t="s">
        <v>80</v>
      </c>
      <c r="F2782">
        <v>812.5</v>
      </c>
      <c r="G2782">
        <v>812.5</v>
      </c>
      <c r="H2782">
        <v>625</v>
      </c>
      <c r="I2782">
        <v>625</v>
      </c>
      <c r="J2782" s="22">
        <v>-187.5</v>
      </c>
      <c r="S2782" t="s">
        <v>81</v>
      </c>
      <c r="W2782">
        <v>2601271</v>
      </c>
      <c r="X2782" t="s">
        <v>1349</v>
      </c>
      <c r="Y2782" t="s">
        <v>169</v>
      </c>
      <c r="Z2782" t="s">
        <v>281</v>
      </c>
      <c r="AA2782" t="s">
        <v>1361</v>
      </c>
      <c r="AH2782" t="s">
        <v>1349</v>
      </c>
      <c r="AI2782" t="s">
        <v>1351</v>
      </c>
      <c r="AJ2782" t="s">
        <v>284</v>
      </c>
      <c r="AK2782">
        <v>870936440</v>
      </c>
      <c r="AO2782">
        <v>260001</v>
      </c>
      <c r="BD2782" s="64">
        <v>812</v>
      </c>
      <c r="BG2782">
        <f t="shared" si="185"/>
        <v>812</v>
      </c>
      <c r="BH2782" s="22">
        <f t="shared" si="186"/>
        <v>187</v>
      </c>
      <c r="BI2782" s="67" t="s">
        <v>100</v>
      </c>
      <c r="BJ2782" t="e">
        <f>+VLOOKUP(AH2782,Sheet4!A:A,1,FALSE())</f>
        <v>#N/A</v>
      </c>
      <c r="BO2782" s="62">
        <v>-187.5</v>
      </c>
      <c r="BP2782" t="s">
        <v>1352</v>
      </c>
    </row>
    <row r="2783" spans="1:68" ht="12.75" customHeight="1" x14ac:dyDescent="0.3">
      <c r="A2783" s="60">
        <v>46114</v>
      </c>
      <c r="B2783" t="s">
        <v>80</v>
      </c>
      <c r="F2783">
        <v>975</v>
      </c>
      <c r="G2783">
        <v>975</v>
      </c>
      <c r="H2783">
        <v>750</v>
      </c>
      <c r="I2783">
        <v>750</v>
      </c>
      <c r="J2783" s="22">
        <v>-225</v>
      </c>
      <c r="S2783" t="s">
        <v>81</v>
      </c>
      <c r="W2783">
        <v>2601271</v>
      </c>
      <c r="X2783" t="s">
        <v>1349</v>
      </c>
      <c r="Y2783" t="s">
        <v>169</v>
      </c>
      <c r="Z2783" t="s">
        <v>281</v>
      </c>
      <c r="AA2783" t="s">
        <v>1362</v>
      </c>
      <c r="AH2783" t="s">
        <v>1349</v>
      </c>
      <c r="AI2783" t="s">
        <v>1351</v>
      </c>
      <c r="AJ2783" t="s">
        <v>284</v>
      </c>
      <c r="AK2783">
        <v>870936440</v>
      </c>
      <c r="AO2783">
        <v>260001</v>
      </c>
      <c r="BD2783" s="64">
        <v>975</v>
      </c>
      <c r="BG2783">
        <f t="shared" si="185"/>
        <v>975</v>
      </c>
      <c r="BH2783" s="22">
        <f t="shared" si="186"/>
        <v>225</v>
      </c>
      <c r="BI2783" s="67" t="s">
        <v>100</v>
      </c>
      <c r="BJ2783" t="e">
        <f>+VLOOKUP(AH2783,Sheet4!A:A,1,FALSE())</f>
        <v>#N/A</v>
      </c>
      <c r="BO2783" s="62">
        <v>-225</v>
      </c>
      <c r="BP2783" t="s">
        <v>1352</v>
      </c>
    </row>
    <row r="2784" spans="1:68" ht="12.75" customHeight="1" x14ac:dyDescent="0.3">
      <c r="A2784" s="60">
        <v>46114</v>
      </c>
      <c r="B2784" t="s">
        <v>80</v>
      </c>
      <c r="F2784">
        <v>737.5</v>
      </c>
      <c r="G2784">
        <v>737.5</v>
      </c>
      <c r="H2784">
        <v>575</v>
      </c>
      <c r="I2784">
        <v>575</v>
      </c>
      <c r="J2784" s="22">
        <v>-162.5</v>
      </c>
      <c r="S2784" t="s">
        <v>81</v>
      </c>
      <c r="W2784">
        <v>2601271</v>
      </c>
      <c r="X2784" t="s">
        <v>1349</v>
      </c>
      <c r="Y2784" t="s">
        <v>169</v>
      </c>
      <c r="Z2784" t="s">
        <v>281</v>
      </c>
      <c r="AA2784" t="s">
        <v>1363</v>
      </c>
      <c r="AH2784" t="s">
        <v>1349</v>
      </c>
      <c r="AI2784" t="s">
        <v>1351</v>
      </c>
      <c r="AJ2784" t="s">
        <v>284</v>
      </c>
      <c r="AK2784">
        <v>870936440</v>
      </c>
      <c r="AO2784">
        <v>260001</v>
      </c>
      <c r="BD2784" s="64">
        <v>738</v>
      </c>
      <c r="BG2784">
        <f t="shared" si="185"/>
        <v>738</v>
      </c>
      <c r="BH2784" s="22">
        <f t="shared" si="186"/>
        <v>163</v>
      </c>
      <c r="BI2784" s="67" t="s">
        <v>100</v>
      </c>
      <c r="BJ2784" t="e">
        <f>+VLOOKUP(AH2784,Sheet4!A:A,1,FALSE())</f>
        <v>#N/A</v>
      </c>
      <c r="BO2784" s="62">
        <v>-162.5</v>
      </c>
      <c r="BP2784" t="s">
        <v>1352</v>
      </c>
    </row>
    <row r="2785" spans="1:68" ht="12.75" customHeight="1" x14ac:dyDescent="0.3">
      <c r="A2785" s="60">
        <v>46114</v>
      </c>
      <c r="B2785" t="s">
        <v>80</v>
      </c>
      <c r="F2785">
        <v>1150</v>
      </c>
      <c r="G2785">
        <v>1150</v>
      </c>
      <c r="H2785">
        <v>887.5</v>
      </c>
      <c r="I2785">
        <v>887.5</v>
      </c>
      <c r="J2785" s="22">
        <v>-262.5</v>
      </c>
      <c r="S2785" t="s">
        <v>81</v>
      </c>
      <c r="W2785">
        <v>2601271</v>
      </c>
      <c r="X2785" t="s">
        <v>1349</v>
      </c>
      <c r="Y2785" t="s">
        <v>169</v>
      </c>
      <c r="Z2785" t="s">
        <v>281</v>
      </c>
      <c r="AA2785" t="s">
        <v>1364</v>
      </c>
      <c r="AH2785" t="s">
        <v>1349</v>
      </c>
      <c r="AI2785" t="s">
        <v>1351</v>
      </c>
      <c r="AJ2785" t="s">
        <v>284</v>
      </c>
      <c r="AK2785">
        <v>870936440</v>
      </c>
      <c r="AO2785">
        <v>260001</v>
      </c>
      <c r="BD2785" s="64">
        <v>1150</v>
      </c>
      <c r="BG2785">
        <f t="shared" si="185"/>
        <v>1150</v>
      </c>
      <c r="BH2785" s="22">
        <f t="shared" si="186"/>
        <v>262.5</v>
      </c>
      <c r="BI2785" s="67" t="s">
        <v>100</v>
      </c>
      <c r="BJ2785" t="e">
        <f>+VLOOKUP(AH2785,Sheet4!A:A,1,FALSE())</f>
        <v>#N/A</v>
      </c>
      <c r="BO2785" s="62">
        <v>-262.5</v>
      </c>
      <c r="BP2785" t="s">
        <v>1352</v>
      </c>
    </row>
    <row r="2786" spans="1:68" ht="12.75" customHeight="1" x14ac:dyDescent="0.3">
      <c r="A2786" s="60">
        <v>46114</v>
      </c>
      <c r="B2786" t="s">
        <v>80</v>
      </c>
      <c r="F2786">
        <v>737.5</v>
      </c>
      <c r="G2786">
        <v>737.5</v>
      </c>
      <c r="H2786">
        <v>575</v>
      </c>
      <c r="I2786">
        <v>575</v>
      </c>
      <c r="J2786" s="22">
        <v>-162.5</v>
      </c>
      <c r="S2786" t="s">
        <v>81</v>
      </c>
      <c r="W2786">
        <v>2601271</v>
      </c>
      <c r="X2786" t="s">
        <v>1349</v>
      </c>
      <c r="Y2786" t="s">
        <v>169</v>
      </c>
      <c r="Z2786" t="s">
        <v>281</v>
      </c>
      <c r="AA2786" t="s">
        <v>1365</v>
      </c>
      <c r="AH2786" t="s">
        <v>1349</v>
      </c>
      <c r="AI2786" t="s">
        <v>1351</v>
      </c>
      <c r="AJ2786" t="s">
        <v>284</v>
      </c>
      <c r="AK2786">
        <v>870936440</v>
      </c>
      <c r="AO2786">
        <v>260001</v>
      </c>
      <c r="BD2786" s="64">
        <v>738</v>
      </c>
      <c r="BG2786">
        <f t="shared" si="185"/>
        <v>738</v>
      </c>
      <c r="BH2786" s="22">
        <f t="shared" si="186"/>
        <v>163</v>
      </c>
      <c r="BI2786" s="67" t="s">
        <v>100</v>
      </c>
      <c r="BJ2786" t="e">
        <f>+VLOOKUP(AH2786,Sheet4!A:A,1,FALSE())</f>
        <v>#N/A</v>
      </c>
      <c r="BO2786" s="62">
        <v>-162.5</v>
      </c>
      <c r="BP2786" t="s">
        <v>1352</v>
      </c>
    </row>
    <row r="2787" spans="1:68" ht="12.75" customHeight="1" x14ac:dyDescent="0.3">
      <c r="A2787" s="60">
        <v>46114</v>
      </c>
      <c r="B2787" t="s">
        <v>80</v>
      </c>
      <c r="F2787">
        <v>2387.5</v>
      </c>
      <c r="G2787">
        <v>2387.5</v>
      </c>
      <c r="H2787">
        <v>1850</v>
      </c>
      <c r="I2787">
        <v>1850</v>
      </c>
      <c r="J2787" s="22">
        <v>-537.5</v>
      </c>
      <c r="S2787" t="s">
        <v>81</v>
      </c>
      <c r="W2787">
        <v>2601271</v>
      </c>
      <c r="X2787" t="s">
        <v>1349</v>
      </c>
      <c r="Y2787" t="s">
        <v>169</v>
      </c>
      <c r="Z2787" t="s">
        <v>281</v>
      </c>
      <c r="AA2787" t="s">
        <v>1366</v>
      </c>
      <c r="AH2787" t="s">
        <v>1349</v>
      </c>
      <c r="AI2787" t="s">
        <v>1351</v>
      </c>
      <c r="AJ2787" t="s">
        <v>284</v>
      </c>
      <c r="AK2787">
        <v>870936440</v>
      </c>
      <c r="AO2787">
        <v>260001</v>
      </c>
      <c r="BD2787" s="64">
        <v>2388</v>
      </c>
      <c r="BG2787">
        <f t="shared" si="185"/>
        <v>2388</v>
      </c>
      <c r="BH2787" s="22">
        <f t="shared" si="186"/>
        <v>538</v>
      </c>
      <c r="BI2787" s="67" t="s">
        <v>100</v>
      </c>
      <c r="BJ2787" t="e">
        <f>+VLOOKUP(AH2787,Sheet4!A:A,1,FALSE())</f>
        <v>#N/A</v>
      </c>
      <c r="BO2787" s="62">
        <v>-537.5</v>
      </c>
      <c r="BP2787" t="s">
        <v>1352</v>
      </c>
    </row>
    <row r="2788" spans="1:68" ht="12.75" customHeight="1" x14ac:dyDescent="0.3">
      <c r="A2788" s="60">
        <v>46114</v>
      </c>
      <c r="B2788" t="s">
        <v>80</v>
      </c>
      <c r="F2788">
        <v>300</v>
      </c>
      <c r="G2788">
        <v>300</v>
      </c>
      <c r="H2788">
        <v>237.5</v>
      </c>
      <c r="I2788">
        <v>237.5</v>
      </c>
      <c r="J2788" s="22">
        <v>-62.5</v>
      </c>
      <c r="S2788" t="s">
        <v>81</v>
      </c>
      <c r="W2788">
        <v>2601271</v>
      </c>
      <c r="X2788" t="s">
        <v>1349</v>
      </c>
      <c r="Y2788" t="s">
        <v>169</v>
      </c>
      <c r="Z2788" t="s">
        <v>281</v>
      </c>
      <c r="AA2788" t="s">
        <v>1367</v>
      </c>
      <c r="AH2788" t="s">
        <v>1349</v>
      </c>
      <c r="AI2788" t="s">
        <v>1351</v>
      </c>
      <c r="AJ2788" t="s">
        <v>284</v>
      </c>
      <c r="AK2788">
        <v>870936440</v>
      </c>
      <c r="AO2788">
        <v>260001</v>
      </c>
      <c r="BD2788" s="64">
        <v>300</v>
      </c>
      <c r="BG2788">
        <f t="shared" si="185"/>
        <v>300</v>
      </c>
      <c r="BH2788" s="22">
        <f t="shared" si="186"/>
        <v>62.5</v>
      </c>
      <c r="BI2788" s="67" t="s">
        <v>100</v>
      </c>
      <c r="BJ2788" t="e">
        <f>+VLOOKUP(AH2788,Sheet4!A:A,1,FALSE())</f>
        <v>#N/A</v>
      </c>
      <c r="BO2788" s="62">
        <v>-62.5</v>
      </c>
      <c r="BP2788" t="s">
        <v>1352</v>
      </c>
    </row>
    <row r="2789" spans="1:68" ht="12.75" customHeight="1" x14ac:dyDescent="0.3">
      <c r="A2789" s="60">
        <v>46114</v>
      </c>
      <c r="B2789" t="s">
        <v>80</v>
      </c>
      <c r="F2789">
        <v>287.5</v>
      </c>
      <c r="G2789">
        <v>287.5</v>
      </c>
      <c r="H2789">
        <v>225</v>
      </c>
      <c r="I2789">
        <v>225</v>
      </c>
      <c r="J2789" s="22">
        <v>-62.5</v>
      </c>
      <c r="S2789" t="s">
        <v>81</v>
      </c>
      <c r="W2789">
        <v>2601271</v>
      </c>
      <c r="X2789" t="s">
        <v>1349</v>
      </c>
      <c r="Y2789" t="s">
        <v>169</v>
      </c>
      <c r="Z2789" t="s">
        <v>281</v>
      </c>
      <c r="AA2789" t="s">
        <v>1368</v>
      </c>
      <c r="AH2789" t="s">
        <v>1349</v>
      </c>
      <c r="AI2789" t="s">
        <v>1351</v>
      </c>
      <c r="AJ2789" t="s">
        <v>284</v>
      </c>
      <c r="AK2789">
        <v>870936440</v>
      </c>
      <c r="AO2789">
        <v>260001</v>
      </c>
      <c r="BD2789" s="64">
        <v>288</v>
      </c>
      <c r="BG2789">
        <f t="shared" si="185"/>
        <v>288</v>
      </c>
      <c r="BH2789" s="22">
        <f t="shared" si="186"/>
        <v>63</v>
      </c>
      <c r="BI2789" s="67" t="s">
        <v>100</v>
      </c>
      <c r="BJ2789" t="e">
        <f>+VLOOKUP(AH2789,Sheet4!A:A,1,FALSE())</f>
        <v>#N/A</v>
      </c>
      <c r="BO2789" s="62">
        <v>-62.5</v>
      </c>
      <c r="BP2789" t="s">
        <v>1352</v>
      </c>
    </row>
    <row r="2790" spans="1:68" ht="12.75" customHeight="1" x14ac:dyDescent="0.3">
      <c r="A2790" s="60">
        <v>46114</v>
      </c>
      <c r="B2790" t="s">
        <v>80</v>
      </c>
      <c r="F2790">
        <v>287.5</v>
      </c>
      <c r="G2790">
        <v>287.5</v>
      </c>
      <c r="H2790">
        <v>225</v>
      </c>
      <c r="I2790">
        <v>225</v>
      </c>
      <c r="J2790" s="22">
        <v>-62.5</v>
      </c>
      <c r="S2790" t="s">
        <v>81</v>
      </c>
      <c r="W2790">
        <v>2601271</v>
      </c>
      <c r="X2790" t="s">
        <v>1349</v>
      </c>
      <c r="Y2790" t="s">
        <v>169</v>
      </c>
      <c r="Z2790" t="s">
        <v>281</v>
      </c>
      <c r="AA2790" t="s">
        <v>1369</v>
      </c>
      <c r="AH2790" t="s">
        <v>1349</v>
      </c>
      <c r="AI2790" t="s">
        <v>1351</v>
      </c>
      <c r="AJ2790" t="s">
        <v>284</v>
      </c>
      <c r="AK2790">
        <v>870936440</v>
      </c>
      <c r="AO2790">
        <v>260001</v>
      </c>
      <c r="BD2790" s="64">
        <v>288</v>
      </c>
      <c r="BG2790">
        <f t="shared" si="185"/>
        <v>288</v>
      </c>
      <c r="BH2790" s="22">
        <f t="shared" si="186"/>
        <v>63</v>
      </c>
      <c r="BI2790" s="67" t="s">
        <v>100</v>
      </c>
      <c r="BJ2790" t="e">
        <f>+VLOOKUP(AH2790,Sheet4!A:A,1,FALSE())</f>
        <v>#N/A</v>
      </c>
      <c r="BO2790" s="62">
        <v>-62.5</v>
      </c>
      <c r="BP2790" t="s">
        <v>1352</v>
      </c>
    </row>
    <row r="2791" spans="1:68" ht="12.75" customHeight="1" x14ac:dyDescent="0.3">
      <c r="A2791" s="60">
        <v>46114</v>
      </c>
      <c r="B2791" t="s">
        <v>80</v>
      </c>
      <c r="F2791">
        <v>337.5</v>
      </c>
      <c r="G2791">
        <v>337.5</v>
      </c>
      <c r="H2791">
        <v>262.5</v>
      </c>
      <c r="I2791">
        <v>262.5</v>
      </c>
      <c r="J2791" s="22">
        <v>-75</v>
      </c>
      <c r="S2791" t="s">
        <v>81</v>
      </c>
      <c r="W2791">
        <v>2601271</v>
      </c>
      <c r="X2791" t="s">
        <v>1349</v>
      </c>
      <c r="Y2791" t="s">
        <v>169</v>
      </c>
      <c r="Z2791" t="s">
        <v>281</v>
      </c>
      <c r="AA2791" t="s">
        <v>1370</v>
      </c>
      <c r="AH2791" t="s">
        <v>1349</v>
      </c>
      <c r="AI2791" t="s">
        <v>1351</v>
      </c>
      <c r="AJ2791" t="s">
        <v>284</v>
      </c>
      <c r="AK2791">
        <v>870936440</v>
      </c>
      <c r="AO2791">
        <v>260001</v>
      </c>
      <c r="BD2791" s="64">
        <v>338</v>
      </c>
      <c r="BG2791">
        <f t="shared" si="185"/>
        <v>338</v>
      </c>
      <c r="BH2791" s="22">
        <f t="shared" si="186"/>
        <v>75.5</v>
      </c>
      <c r="BI2791" s="67" t="s">
        <v>100</v>
      </c>
      <c r="BJ2791" t="e">
        <f>+VLOOKUP(AH2791,Sheet4!A:A,1,FALSE())</f>
        <v>#N/A</v>
      </c>
      <c r="BO2791" s="62">
        <v>-75</v>
      </c>
      <c r="BP2791" t="s">
        <v>1352</v>
      </c>
    </row>
    <row r="2792" spans="1:68" ht="12.75" customHeight="1" x14ac:dyDescent="0.3">
      <c r="A2792" s="60">
        <v>46114</v>
      </c>
      <c r="B2792" t="s">
        <v>80</v>
      </c>
      <c r="F2792">
        <v>312.5</v>
      </c>
      <c r="G2792">
        <v>312.5</v>
      </c>
      <c r="H2792">
        <v>237.5</v>
      </c>
      <c r="I2792">
        <v>237.5</v>
      </c>
      <c r="J2792" s="22">
        <v>-75</v>
      </c>
      <c r="S2792" t="s">
        <v>81</v>
      </c>
      <c r="W2792">
        <v>2601271</v>
      </c>
      <c r="X2792" t="s">
        <v>1349</v>
      </c>
      <c r="Y2792" t="s">
        <v>169</v>
      </c>
      <c r="Z2792" t="s">
        <v>281</v>
      </c>
      <c r="AA2792" t="s">
        <v>1371</v>
      </c>
      <c r="AH2792" t="s">
        <v>1349</v>
      </c>
      <c r="AI2792" t="s">
        <v>1351</v>
      </c>
      <c r="AJ2792" t="s">
        <v>284</v>
      </c>
      <c r="AK2792">
        <v>870936440</v>
      </c>
      <c r="AO2792">
        <v>260001</v>
      </c>
      <c r="BE2792" s="64">
        <v>312</v>
      </c>
      <c r="BG2792">
        <f t="shared" si="185"/>
        <v>312</v>
      </c>
      <c r="BH2792" s="22">
        <f t="shared" si="186"/>
        <v>74.5</v>
      </c>
      <c r="BI2792" s="65" t="s">
        <v>100</v>
      </c>
      <c r="BJ2792" t="e">
        <f>+VLOOKUP(AH2792,Sheet4!A:A,1,FALSE())</f>
        <v>#N/A</v>
      </c>
      <c r="BO2792" s="62">
        <v>-75</v>
      </c>
      <c r="BP2792" t="s">
        <v>1352</v>
      </c>
    </row>
    <row r="2793" spans="1:68" ht="12.75" customHeight="1" x14ac:dyDescent="0.3">
      <c r="A2793" s="60">
        <v>46114</v>
      </c>
      <c r="B2793" t="s">
        <v>80</v>
      </c>
      <c r="F2793">
        <v>412.5</v>
      </c>
      <c r="G2793">
        <v>412.5</v>
      </c>
      <c r="H2793">
        <v>325</v>
      </c>
      <c r="I2793">
        <v>325</v>
      </c>
      <c r="J2793" s="22">
        <v>-87.5</v>
      </c>
      <c r="S2793" t="s">
        <v>81</v>
      </c>
      <c r="W2793">
        <v>2601271</v>
      </c>
      <c r="X2793" t="s">
        <v>1349</v>
      </c>
      <c r="Y2793" t="s">
        <v>169</v>
      </c>
      <c r="Z2793" t="s">
        <v>281</v>
      </c>
      <c r="AA2793" t="s">
        <v>1372</v>
      </c>
      <c r="AH2793" t="s">
        <v>1349</v>
      </c>
      <c r="AI2793" t="s">
        <v>1351</v>
      </c>
      <c r="AJ2793" t="s">
        <v>284</v>
      </c>
      <c r="AK2793">
        <v>870936440</v>
      </c>
      <c r="AO2793">
        <v>260001</v>
      </c>
      <c r="BD2793" s="64">
        <v>412</v>
      </c>
      <c r="BG2793">
        <f t="shared" si="185"/>
        <v>412</v>
      </c>
      <c r="BH2793" s="22">
        <f t="shared" si="186"/>
        <v>87</v>
      </c>
      <c r="BI2793" s="67" t="s">
        <v>100</v>
      </c>
      <c r="BJ2793" t="e">
        <f>+VLOOKUP(AH2793,Sheet4!A:A,1,FALSE())</f>
        <v>#N/A</v>
      </c>
      <c r="BO2793" s="62">
        <v>-87.5</v>
      </c>
      <c r="BP2793" t="s">
        <v>1352</v>
      </c>
    </row>
    <row r="2794" spans="1:68" ht="12.75" customHeight="1" x14ac:dyDescent="0.3">
      <c r="A2794" s="60">
        <v>46114</v>
      </c>
      <c r="B2794" t="s">
        <v>80</v>
      </c>
      <c r="F2794">
        <v>2475</v>
      </c>
      <c r="G2794">
        <v>2475</v>
      </c>
      <c r="H2794">
        <v>1912.5</v>
      </c>
      <c r="I2794">
        <v>1912.5</v>
      </c>
      <c r="J2794" s="22">
        <v>-562.5</v>
      </c>
      <c r="S2794" t="s">
        <v>81</v>
      </c>
      <c r="W2794">
        <v>2601271</v>
      </c>
      <c r="X2794" t="s">
        <v>1349</v>
      </c>
      <c r="Y2794" t="s">
        <v>169</v>
      </c>
      <c r="Z2794" t="s">
        <v>281</v>
      </c>
      <c r="AA2794" t="s">
        <v>1373</v>
      </c>
      <c r="AH2794" t="s">
        <v>1349</v>
      </c>
      <c r="AI2794" t="s">
        <v>1351</v>
      </c>
      <c r="AJ2794" t="s">
        <v>284</v>
      </c>
      <c r="AK2794">
        <v>870936440</v>
      </c>
      <c r="AO2794">
        <v>260001</v>
      </c>
      <c r="BD2794" s="64">
        <v>2475</v>
      </c>
      <c r="BG2794">
        <f t="shared" si="185"/>
        <v>2475</v>
      </c>
      <c r="BH2794" s="22">
        <f t="shared" si="186"/>
        <v>562.5</v>
      </c>
      <c r="BI2794" s="67" t="s">
        <v>100</v>
      </c>
      <c r="BJ2794" t="e">
        <f>+VLOOKUP(AH2794,Sheet4!A:A,1,FALSE())</f>
        <v>#N/A</v>
      </c>
      <c r="BO2794" s="62">
        <v>-562.5</v>
      </c>
      <c r="BP2794" t="s">
        <v>1352</v>
      </c>
    </row>
    <row r="2795" spans="1:68" ht="12.75" customHeight="1" x14ac:dyDescent="0.3">
      <c r="A2795" s="60">
        <v>46114</v>
      </c>
      <c r="B2795" t="s">
        <v>80</v>
      </c>
      <c r="F2795">
        <v>1462.5</v>
      </c>
      <c r="G2795">
        <v>1462.5</v>
      </c>
      <c r="H2795">
        <v>1125</v>
      </c>
      <c r="I2795">
        <v>1125</v>
      </c>
      <c r="J2795" s="22">
        <v>-337.5</v>
      </c>
      <c r="S2795" t="s">
        <v>81</v>
      </c>
      <c r="W2795">
        <v>2601271</v>
      </c>
      <c r="X2795" t="s">
        <v>1349</v>
      </c>
      <c r="Y2795" t="s">
        <v>169</v>
      </c>
      <c r="Z2795" t="s">
        <v>281</v>
      </c>
      <c r="AA2795" t="s">
        <v>1374</v>
      </c>
      <c r="AH2795" t="s">
        <v>1349</v>
      </c>
      <c r="AI2795" t="s">
        <v>1351</v>
      </c>
      <c r="AJ2795" t="s">
        <v>284</v>
      </c>
      <c r="AK2795">
        <v>870936440</v>
      </c>
      <c r="AO2795">
        <v>260001</v>
      </c>
      <c r="BD2795" s="64">
        <v>1462</v>
      </c>
      <c r="BG2795">
        <f t="shared" si="185"/>
        <v>1462</v>
      </c>
      <c r="BH2795" s="22">
        <f t="shared" si="186"/>
        <v>337</v>
      </c>
      <c r="BI2795" s="67" t="s">
        <v>100</v>
      </c>
      <c r="BJ2795" t="e">
        <f>+VLOOKUP(AH2795,Sheet4!A:A,1,FALSE())</f>
        <v>#N/A</v>
      </c>
      <c r="BO2795" s="62">
        <v>-337.5</v>
      </c>
      <c r="BP2795" t="s">
        <v>1352</v>
      </c>
    </row>
    <row r="2796" spans="1:68" ht="12.75" customHeight="1" x14ac:dyDescent="0.3">
      <c r="A2796" s="60">
        <v>46114</v>
      </c>
      <c r="B2796" t="s">
        <v>80</v>
      </c>
      <c r="F2796">
        <v>700</v>
      </c>
      <c r="G2796">
        <v>700</v>
      </c>
      <c r="H2796">
        <v>537.5</v>
      </c>
      <c r="I2796">
        <v>537.5</v>
      </c>
      <c r="J2796" s="22">
        <v>-162.5</v>
      </c>
      <c r="S2796" t="s">
        <v>81</v>
      </c>
      <c r="W2796">
        <v>2601271</v>
      </c>
      <c r="X2796" t="s">
        <v>1349</v>
      </c>
      <c r="Y2796" t="s">
        <v>169</v>
      </c>
      <c r="Z2796" t="s">
        <v>281</v>
      </c>
      <c r="AA2796" t="s">
        <v>1375</v>
      </c>
      <c r="AH2796" t="s">
        <v>1349</v>
      </c>
      <c r="AI2796" t="s">
        <v>1351</v>
      </c>
      <c r="AJ2796" t="s">
        <v>284</v>
      </c>
      <c r="AK2796">
        <v>870936440</v>
      </c>
      <c r="AO2796">
        <v>260001</v>
      </c>
      <c r="BD2796" s="64">
        <v>700</v>
      </c>
      <c r="BG2796">
        <f t="shared" si="185"/>
        <v>700</v>
      </c>
      <c r="BH2796" s="22">
        <f t="shared" si="186"/>
        <v>162.5</v>
      </c>
      <c r="BI2796" s="67" t="s">
        <v>100</v>
      </c>
      <c r="BJ2796" t="e">
        <f>+VLOOKUP(AH2796,Sheet4!A:A,1,FALSE())</f>
        <v>#N/A</v>
      </c>
      <c r="BO2796" s="62">
        <v>-162.5</v>
      </c>
      <c r="BP2796" t="s">
        <v>1352</v>
      </c>
    </row>
    <row r="2797" spans="1:68" ht="12.75" customHeight="1" x14ac:dyDescent="0.3">
      <c r="A2797" s="60">
        <v>46114</v>
      </c>
      <c r="B2797" t="s">
        <v>80</v>
      </c>
      <c r="F2797">
        <v>850</v>
      </c>
      <c r="G2797">
        <v>850</v>
      </c>
      <c r="H2797">
        <v>662.5</v>
      </c>
      <c r="I2797">
        <v>662.5</v>
      </c>
      <c r="J2797" s="22">
        <v>-187.5</v>
      </c>
      <c r="S2797" t="s">
        <v>81</v>
      </c>
      <c r="W2797">
        <v>2601271</v>
      </c>
      <c r="X2797" t="s">
        <v>1349</v>
      </c>
      <c r="Y2797" t="s">
        <v>169</v>
      </c>
      <c r="Z2797" t="s">
        <v>281</v>
      </c>
      <c r="AA2797" t="s">
        <v>1376</v>
      </c>
      <c r="AH2797" t="s">
        <v>1349</v>
      </c>
      <c r="AI2797" t="s">
        <v>1351</v>
      </c>
      <c r="AJ2797" t="s">
        <v>284</v>
      </c>
      <c r="AK2797">
        <v>870936440</v>
      </c>
      <c r="AO2797">
        <v>260001</v>
      </c>
      <c r="BD2797" s="64">
        <v>850</v>
      </c>
      <c r="BG2797">
        <f t="shared" si="185"/>
        <v>850</v>
      </c>
      <c r="BH2797" s="22">
        <f t="shared" si="186"/>
        <v>187.5</v>
      </c>
      <c r="BI2797" s="67" t="s">
        <v>100</v>
      </c>
      <c r="BJ2797" t="e">
        <f>+VLOOKUP(AH2797,Sheet4!A:A,1,FALSE())</f>
        <v>#N/A</v>
      </c>
      <c r="BO2797" s="62">
        <v>-187.5</v>
      </c>
      <c r="BP2797" t="s">
        <v>1352</v>
      </c>
    </row>
    <row r="2798" spans="1:68" ht="12.75" customHeight="1" x14ac:dyDescent="0.3">
      <c r="A2798" s="60">
        <v>46114</v>
      </c>
      <c r="B2798" t="s">
        <v>80</v>
      </c>
      <c r="F2798">
        <v>1350</v>
      </c>
      <c r="G2798">
        <v>1350</v>
      </c>
      <c r="H2798">
        <v>1037.5</v>
      </c>
      <c r="I2798">
        <v>1037.5</v>
      </c>
      <c r="J2798" s="22">
        <v>-312.5</v>
      </c>
      <c r="S2798" t="s">
        <v>81</v>
      </c>
      <c r="W2798">
        <v>2601271</v>
      </c>
      <c r="X2798" t="s">
        <v>1349</v>
      </c>
      <c r="Y2798" t="s">
        <v>169</v>
      </c>
      <c r="Z2798" t="s">
        <v>281</v>
      </c>
      <c r="AA2798" t="s">
        <v>1377</v>
      </c>
      <c r="AH2798" t="s">
        <v>1349</v>
      </c>
      <c r="AI2798" t="s">
        <v>1351</v>
      </c>
      <c r="AJ2798" t="s">
        <v>284</v>
      </c>
      <c r="AK2798">
        <v>870936440</v>
      </c>
      <c r="AO2798">
        <v>260001</v>
      </c>
      <c r="BD2798" s="64">
        <v>1350</v>
      </c>
      <c r="BG2798">
        <f t="shared" si="185"/>
        <v>1350</v>
      </c>
      <c r="BH2798" s="22">
        <f t="shared" si="186"/>
        <v>312.5</v>
      </c>
      <c r="BI2798" s="67" t="s">
        <v>100</v>
      </c>
      <c r="BJ2798" t="e">
        <f>+VLOOKUP(AH2798,Sheet4!A:A,1,FALSE())</f>
        <v>#N/A</v>
      </c>
      <c r="BO2798" s="62">
        <v>-312.5</v>
      </c>
      <c r="BP2798" t="s">
        <v>1352</v>
      </c>
    </row>
    <row r="2799" spans="1:68" ht="12.75" customHeight="1" x14ac:dyDescent="0.3">
      <c r="A2799" s="60">
        <v>46114</v>
      </c>
      <c r="B2799" t="s">
        <v>80</v>
      </c>
      <c r="F2799">
        <v>662.5</v>
      </c>
      <c r="G2799">
        <v>662.5</v>
      </c>
      <c r="H2799">
        <v>512.5</v>
      </c>
      <c r="I2799">
        <v>512.5</v>
      </c>
      <c r="J2799" s="22">
        <v>-150</v>
      </c>
      <c r="S2799" t="s">
        <v>81</v>
      </c>
      <c r="W2799">
        <v>2601271</v>
      </c>
      <c r="X2799" t="s">
        <v>1349</v>
      </c>
      <c r="Y2799" t="s">
        <v>169</v>
      </c>
      <c r="Z2799" t="s">
        <v>281</v>
      </c>
      <c r="AA2799" t="s">
        <v>1378</v>
      </c>
      <c r="AH2799" t="s">
        <v>1349</v>
      </c>
      <c r="AI2799" t="s">
        <v>1351</v>
      </c>
      <c r="AJ2799" t="s">
        <v>284</v>
      </c>
      <c r="AK2799">
        <v>870936440</v>
      </c>
      <c r="AO2799">
        <v>260001</v>
      </c>
      <c r="BD2799" s="64">
        <v>662</v>
      </c>
      <c r="BG2799">
        <f t="shared" si="185"/>
        <v>662</v>
      </c>
      <c r="BH2799" s="22">
        <f t="shared" si="186"/>
        <v>149.5</v>
      </c>
      <c r="BI2799" s="67" t="s">
        <v>100</v>
      </c>
      <c r="BJ2799" t="e">
        <f>+VLOOKUP(AH2799,Sheet4!A:A,1,FALSE())</f>
        <v>#N/A</v>
      </c>
      <c r="BO2799" s="62">
        <v>-150</v>
      </c>
      <c r="BP2799" t="s">
        <v>1352</v>
      </c>
    </row>
    <row r="2800" spans="1:68" ht="12.75" customHeight="1" x14ac:dyDescent="0.3">
      <c r="A2800" s="60">
        <v>46114</v>
      </c>
      <c r="B2800" t="s">
        <v>80</v>
      </c>
      <c r="F2800">
        <v>1050</v>
      </c>
      <c r="G2800">
        <v>1050</v>
      </c>
      <c r="H2800">
        <v>812.5</v>
      </c>
      <c r="I2800">
        <v>812.5</v>
      </c>
      <c r="J2800" s="22">
        <v>-237.5</v>
      </c>
      <c r="S2800" t="s">
        <v>81</v>
      </c>
      <c r="W2800">
        <v>2601271</v>
      </c>
      <c r="X2800" t="s">
        <v>1349</v>
      </c>
      <c r="Y2800" t="s">
        <v>169</v>
      </c>
      <c r="Z2800" t="s">
        <v>281</v>
      </c>
      <c r="AA2800" t="s">
        <v>1379</v>
      </c>
      <c r="AH2800" t="s">
        <v>1349</v>
      </c>
      <c r="AI2800" t="s">
        <v>1351</v>
      </c>
      <c r="AJ2800" t="s">
        <v>284</v>
      </c>
      <c r="AK2800">
        <v>870936440</v>
      </c>
      <c r="AO2800">
        <v>260001</v>
      </c>
      <c r="BD2800" s="64">
        <v>1050</v>
      </c>
      <c r="BG2800">
        <f t="shared" si="185"/>
        <v>1050</v>
      </c>
      <c r="BH2800" s="22">
        <f t="shared" si="186"/>
        <v>237.5</v>
      </c>
      <c r="BI2800" s="67" t="s">
        <v>100</v>
      </c>
      <c r="BJ2800" t="e">
        <f>+VLOOKUP(AH2800,Sheet4!A:A,1,FALSE())</f>
        <v>#N/A</v>
      </c>
      <c r="BO2800" s="62">
        <v>-237.5</v>
      </c>
      <c r="BP2800" t="s">
        <v>1352</v>
      </c>
    </row>
    <row r="2801" spans="1:68" ht="12.75" customHeight="1" x14ac:dyDescent="0.3">
      <c r="A2801" s="60">
        <v>46114</v>
      </c>
      <c r="B2801" t="s">
        <v>80</v>
      </c>
      <c r="F2801">
        <v>550</v>
      </c>
      <c r="G2801">
        <v>550</v>
      </c>
      <c r="H2801">
        <v>425</v>
      </c>
      <c r="I2801">
        <v>425</v>
      </c>
      <c r="J2801" s="22">
        <v>-125</v>
      </c>
      <c r="S2801" t="s">
        <v>81</v>
      </c>
      <c r="W2801">
        <v>2601271</v>
      </c>
      <c r="X2801" t="s">
        <v>1349</v>
      </c>
      <c r="Y2801" t="s">
        <v>169</v>
      </c>
      <c r="Z2801" t="s">
        <v>281</v>
      </c>
      <c r="AA2801" t="s">
        <v>1380</v>
      </c>
      <c r="AH2801" t="s">
        <v>1349</v>
      </c>
      <c r="AI2801" t="s">
        <v>1351</v>
      </c>
      <c r="AJ2801" t="s">
        <v>284</v>
      </c>
      <c r="AK2801">
        <v>870936440</v>
      </c>
      <c r="AO2801">
        <v>260001</v>
      </c>
      <c r="BD2801" s="64">
        <v>550</v>
      </c>
      <c r="BG2801">
        <f t="shared" si="185"/>
        <v>550</v>
      </c>
      <c r="BH2801" s="22">
        <f t="shared" si="186"/>
        <v>125</v>
      </c>
      <c r="BI2801" s="67" t="s">
        <v>100</v>
      </c>
      <c r="BJ2801" t="e">
        <f>+VLOOKUP(AH2801,Sheet4!A:A,1,FALSE())</f>
        <v>#N/A</v>
      </c>
      <c r="BO2801" s="62">
        <v>-125</v>
      </c>
      <c r="BP2801" t="s">
        <v>1352</v>
      </c>
    </row>
    <row r="2802" spans="1:68" ht="12.75" customHeight="1" x14ac:dyDescent="0.3">
      <c r="A2802" s="60">
        <v>46114</v>
      </c>
      <c r="B2802" t="s">
        <v>80</v>
      </c>
      <c r="F2802">
        <v>237.5</v>
      </c>
      <c r="G2802">
        <v>237.5</v>
      </c>
      <c r="H2802">
        <v>187.5</v>
      </c>
      <c r="I2802">
        <v>187.5</v>
      </c>
      <c r="J2802" s="22">
        <v>-50</v>
      </c>
      <c r="S2802" t="s">
        <v>81</v>
      </c>
      <c r="W2802">
        <v>2601271</v>
      </c>
      <c r="X2802" t="s">
        <v>1349</v>
      </c>
      <c r="Y2802" t="s">
        <v>169</v>
      </c>
      <c r="Z2802" t="s">
        <v>281</v>
      </c>
      <c r="AA2802" t="s">
        <v>1381</v>
      </c>
      <c r="AH2802" t="s">
        <v>1349</v>
      </c>
      <c r="AI2802" t="s">
        <v>1351</v>
      </c>
      <c r="AJ2802" t="s">
        <v>284</v>
      </c>
      <c r="AK2802">
        <v>870936440</v>
      </c>
      <c r="AO2802">
        <v>260001</v>
      </c>
      <c r="BD2802" s="64">
        <v>238</v>
      </c>
      <c r="BG2802">
        <f t="shared" si="185"/>
        <v>238</v>
      </c>
      <c r="BH2802" s="22">
        <f t="shared" si="186"/>
        <v>50.5</v>
      </c>
      <c r="BI2802" s="67" t="s">
        <v>100</v>
      </c>
      <c r="BJ2802" t="e">
        <f>+VLOOKUP(AH2802,Sheet4!A:A,1,FALSE())</f>
        <v>#N/A</v>
      </c>
      <c r="BO2802" s="62">
        <v>-50</v>
      </c>
      <c r="BP2802" t="s">
        <v>1352</v>
      </c>
    </row>
    <row r="2803" spans="1:68" ht="12.75" customHeight="1" x14ac:dyDescent="0.3">
      <c r="A2803" s="60">
        <v>46114</v>
      </c>
      <c r="B2803" t="s">
        <v>80</v>
      </c>
      <c r="F2803">
        <v>637.5</v>
      </c>
      <c r="G2803">
        <v>637.5</v>
      </c>
      <c r="H2803">
        <v>487.5</v>
      </c>
      <c r="I2803">
        <v>487.5</v>
      </c>
      <c r="J2803" s="22">
        <v>-150</v>
      </c>
      <c r="S2803" t="s">
        <v>81</v>
      </c>
      <c r="W2803">
        <v>2601271</v>
      </c>
      <c r="X2803" t="s">
        <v>1349</v>
      </c>
      <c r="Y2803" t="s">
        <v>169</v>
      </c>
      <c r="Z2803" t="s">
        <v>281</v>
      </c>
      <c r="AA2803" t="s">
        <v>1382</v>
      </c>
      <c r="AH2803" t="s">
        <v>1349</v>
      </c>
      <c r="AI2803" t="s">
        <v>1351</v>
      </c>
      <c r="AJ2803" t="s">
        <v>284</v>
      </c>
      <c r="AK2803">
        <v>870936440</v>
      </c>
      <c r="AO2803">
        <v>260001</v>
      </c>
      <c r="BD2803" s="64">
        <v>638</v>
      </c>
      <c r="BG2803">
        <f t="shared" si="185"/>
        <v>638</v>
      </c>
      <c r="BH2803" s="22">
        <f t="shared" si="186"/>
        <v>150.5</v>
      </c>
      <c r="BI2803" s="67" t="s">
        <v>100</v>
      </c>
      <c r="BJ2803" t="e">
        <f>+VLOOKUP(AH2803,Sheet4!A:A,1,FALSE())</f>
        <v>#N/A</v>
      </c>
      <c r="BO2803" s="62">
        <v>-150</v>
      </c>
      <c r="BP2803" t="s">
        <v>1352</v>
      </c>
    </row>
    <row r="2804" spans="1:68" ht="12.75" customHeight="1" x14ac:dyDescent="0.3">
      <c r="A2804" s="60">
        <v>46114</v>
      </c>
      <c r="B2804" t="s">
        <v>63</v>
      </c>
      <c r="F2804">
        <v>150</v>
      </c>
      <c r="G2804">
        <v>150</v>
      </c>
      <c r="H2804" s="22">
        <v>300</v>
      </c>
      <c r="I2804" s="22">
        <v>300</v>
      </c>
      <c r="J2804" s="22">
        <f t="shared" ref="J2804:J2817" si="187">I2804-G2804</f>
        <v>150</v>
      </c>
      <c r="K2804" t="s">
        <v>93</v>
      </c>
      <c r="L2804" s="22"/>
      <c r="M2804" s="22"/>
      <c r="S2804" t="s">
        <v>65</v>
      </c>
      <c r="W2804">
        <v>2601272</v>
      </c>
      <c r="X2804" t="s">
        <v>1383</v>
      </c>
      <c r="Y2804" t="s">
        <v>67</v>
      </c>
      <c r="Z2804" t="s">
        <v>946</v>
      </c>
      <c r="AA2804" t="s">
        <v>1101</v>
      </c>
      <c r="AH2804" t="s">
        <v>1383</v>
      </c>
      <c r="AI2804" t="s">
        <v>1384</v>
      </c>
      <c r="AJ2804" t="s">
        <v>949</v>
      </c>
      <c r="AK2804">
        <v>878543976</v>
      </c>
      <c r="AO2804">
        <v>260001</v>
      </c>
      <c r="BC2804" s="22">
        <v>150</v>
      </c>
      <c r="BG2804">
        <f t="shared" si="185"/>
        <v>0</v>
      </c>
      <c r="BH2804" s="22">
        <f t="shared" si="186"/>
        <v>-300</v>
      </c>
      <c r="BI2804" s="61" t="s">
        <v>72</v>
      </c>
      <c r="BJ2804" t="e">
        <f>+VLOOKUP(AH2804,Sheet4!A:A,1,FALSE())</f>
        <v>#N/A</v>
      </c>
      <c r="BO2804" s="62">
        <f t="shared" ref="BO2804:BO2817" si="188">+I2804+-H2804</f>
        <v>0</v>
      </c>
      <c r="BP2804" t="s">
        <v>1385</v>
      </c>
    </row>
    <row r="2805" spans="1:68" ht="12.75" customHeight="1" x14ac:dyDescent="0.3">
      <c r="A2805" s="60">
        <v>46114</v>
      </c>
      <c r="B2805" t="s">
        <v>63</v>
      </c>
      <c r="F2805">
        <v>45</v>
      </c>
      <c r="G2805">
        <v>45</v>
      </c>
      <c r="H2805" s="22">
        <v>90</v>
      </c>
      <c r="I2805" s="22">
        <v>90</v>
      </c>
      <c r="J2805" s="22">
        <f t="shared" si="187"/>
        <v>45</v>
      </c>
      <c r="K2805" t="s">
        <v>93</v>
      </c>
      <c r="L2805" s="22"/>
      <c r="M2805" s="22"/>
      <c r="S2805" t="s">
        <v>65</v>
      </c>
      <c r="W2805">
        <v>2601272</v>
      </c>
      <c r="X2805" t="s">
        <v>1383</v>
      </c>
      <c r="Y2805" t="s">
        <v>67</v>
      </c>
      <c r="Z2805" t="s">
        <v>946</v>
      </c>
      <c r="AA2805" t="s">
        <v>1386</v>
      </c>
      <c r="AH2805" t="s">
        <v>1383</v>
      </c>
      <c r="AI2805" t="s">
        <v>1384</v>
      </c>
      <c r="AJ2805" t="s">
        <v>949</v>
      </c>
      <c r="AK2805">
        <v>878543976</v>
      </c>
      <c r="AO2805">
        <v>260001</v>
      </c>
      <c r="BC2805" s="22">
        <v>45</v>
      </c>
      <c r="BG2805">
        <f t="shared" si="185"/>
        <v>0</v>
      </c>
      <c r="BH2805" s="22">
        <f t="shared" si="186"/>
        <v>-90</v>
      </c>
      <c r="BI2805" s="61" t="s">
        <v>72</v>
      </c>
      <c r="BJ2805" t="e">
        <f>+VLOOKUP(AH2805,Sheet4!A:A,1,FALSE())</f>
        <v>#N/A</v>
      </c>
      <c r="BO2805" s="62">
        <f t="shared" si="188"/>
        <v>0</v>
      </c>
      <c r="BP2805" t="s">
        <v>1385</v>
      </c>
    </row>
    <row r="2806" spans="1:68" ht="12.75" customHeight="1" x14ac:dyDescent="0.3">
      <c r="A2806" s="60">
        <v>46114</v>
      </c>
      <c r="B2806" t="s">
        <v>74</v>
      </c>
      <c r="F2806" s="63">
        <v>10</v>
      </c>
      <c r="G2806">
        <v>5</v>
      </c>
      <c r="H2806" s="22">
        <v>20</v>
      </c>
      <c r="I2806" s="22">
        <v>20</v>
      </c>
      <c r="J2806" s="22">
        <f t="shared" si="187"/>
        <v>15</v>
      </c>
      <c r="L2806" s="22"/>
      <c r="M2806" s="22"/>
      <c r="S2806" t="s">
        <v>75</v>
      </c>
      <c r="W2806">
        <v>2601272</v>
      </c>
      <c r="X2806" t="s">
        <v>1383</v>
      </c>
      <c r="Y2806" t="s">
        <v>67</v>
      </c>
      <c r="Z2806" t="s">
        <v>946</v>
      </c>
      <c r="AA2806" t="s">
        <v>1101</v>
      </c>
      <c r="AH2806" t="s">
        <v>1383</v>
      </c>
      <c r="AI2806" t="s">
        <v>1384</v>
      </c>
      <c r="AJ2806" t="s">
        <v>949</v>
      </c>
      <c r="AK2806">
        <v>878543976</v>
      </c>
      <c r="AO2806">
        <v>260001</v>
      </c>
      <c r="BC2806" s="22">
        <v>10</v>
      </c>
      <c r="BG2806">
        <f t="shared" si="185"/>
        <v>0</v>
      </c>
      <c r="BH2806" s="22">
        <f t="shared" si="186"/>
        <v>-20</v>
      </c>
      <c r="BI2806" s="61" t="s">
        <v>72</v>
      </c>
      <c r="BJ2806" t="e">
        <f>+VLOOKUP(AH2806,Sheet4!A:A,1,FALSE())</f>
        <v>#N/A</v>
      </c>
      <c r="BO2806" s="62">
        <f t="shared" si="188"/>
        <v>0</v>
      </c>
      <c r="BP2806" t="s">
        <v>1385</v>
      </c>
    </row>
    <row r="2807" spans="1:68" ht="12.75" customHeight="1" x14ac:dyDescent="0.3">
      <c r="A2807" s="60">
        <v>46114</v>
      </c>
      <c r="B2807" t="s">
        <v>74</v>
      </c>
      <c r="F2807" s="63">
        <v>3</v>
      </c>
      <c r="G2807">
        <v>1.5</v>
      </c>
      <c r="H2807" s="22">
        <v>6</v>
      </c>
      <c r="I2807" s="22">
        <v>6</v>
      </c>
      <c r="J2807" s="22">
        <f t="shared" si="187"/>
        <v>4.5</v>
      </c>
      <c r="L2807" s="22"/>
      <c r="M2807" s="22"/>
      <c r="S2807" t="s">
        <v>75</v>
      </c>
      <c r="W2807">
        <v>2601272</v>
      </c>
      <c r="X2807" t="s">
        <v>1383</v>
      </c>
      <c r="Y2807" t="s">
        <v>67</v>
      </c>
      <c r="Z2807" t="s">
        <v>946</v>
      </c>
      <c r="AA2807" t="s">
        <v>1386</v>
      </c>
      <c r="AH2807" t="s">
        <v>1383</v>
      </c>
      <c r="AI2807" t="s">
        <v>1384</v>
      </c>
      <c r="AJ2807" t="s">
        <v>949</v>
      </c>
      <c r="AK2807">
        <v>878543976</v>
      </c>
      <c r="AO2807">
        <v>260001</v>
      </c>
      <c r="BC2807" s="22">
        <v>3</v>
      </c>
      <c r="BG2807">
        <f t="shared" si="185"/>
        <v>0</v>
      </c>
      <c r="BH2807" s="22">
        <f t="shared" si="186"/>
        <v>-6</v>
      </c>
      <c r="BI2807" s="61" t="s">
        <v>72</v>
      </c>
      <c r="BJ2807" t="e">
        <f>+VLOOKUP(AH2807,Sheet4!A:A,1,FALSE())</f>
        <v>#N/A</v>
      </c>
      <c r="BO2807" s="62">
        <f t="shared" si="188"/>
        <v>0</v>
      </c>
      <c r="BP2807" t="s">
        <v>1385</v>
      </c>
    </row>
    <row r="2808" spans="1:68" ht="12.75" customHeight="1" x14ac:dyDescent="0.3">
      <c r="A2808" s="60">
        <v>46114</v>
      </c>
      <c r="B2808" t="s">
        <v>76</v>
      </c>
      <c r="F2808">
        <v>200</v>
      </c>
      <c r="G2808">
        <v>200</v>
      </c>
      <c r="H2808" s="22">
        <v>400</v>
      </c>
      <c r="I2808" s="22">
        <v>400</v>
      </c>
      <c r="J2808" s="22">
        <f t="shared" si="187"/>
        <v>200</v>
      </c>
      <c r="L2808" s="22"/>
      <c r="M2808" s="22"/>
      <c r="S2808" t="s">
        <v>77</v>
      </c>
      <c r="W2808">
        <v>2601272</v>
      </c>
      <c r="X2808" t="s">
        <v>1383</v>
      </c>
      <c r="Y2808" t="s">
        <v>67</v>
      </c>
      <c r="Z2808" t="s">
        <v>946</v>
      </c>
      <c r="AA2808" t="s">
        <v>1101</v>
      </c>
      <c r="AH2808" t="s">
        <v>1383</v>
      </c>
      <c r="AI2808" t="s">
        <v>1384</v>
      </c>
      <c r="AJ2808" t="s">
        <v>949</v>
      </c>
      <c r="AK2808">
        <v>878543976</v>
      </c>
      <c r="AO2808">
        <v>260001</v>
      </c>
      <c r="BC2808" s="22">
        <v>200</v>
      </c>
      <c r="BG2808">
        <f t="shared" si="185"/>
        <v>0</v>
      </c>
      <c r="BH2808" s="22">
        <f t="shared" si="186"/>
        <v>-400</v>
      </c>
      <c r="BI2808" s="61" t="s">
        <v>72</v>
      </c>
      <c r="BJ2808" t="e">
        <f>+VLOOKUP(AH2808,Sheet4!A:A,1,FALSE())</f>
        <v>#N/A</v>
      </c>
      <c r="BO2808" s="62">
        <f t="shared" si="188"/>
        <v>0</v>
      </c>
      <c r="BP2808" t="s">
        <v>1385</v>
      </c>
    </row>
    <row r="2809" spans="1:68" ht="12.75" customHeight="1" x14ac:dyDescent="0.3">
      <c r="A2809" s="60">
        <v>46114</v>
      </c>
      <c r="B2809" t="s">
        <v>76</v>
      </c>
      <c r="F2809">
        <v>60</v>
      </c>
      <c r="G2809">
        <v>60</v>
      </c>
      <c r="H2809" s="22">
        <v>120</v>
      </c>
      <c r="I2809" s="22">
        <v>120</v>
      </c>
      <c r="J2809" s="22">
        <f t="shared" si="187"/>
        <v>60</v>
      </c>
      <c r="L2809" s="22"/>
      <c r="M2809" s="22"/>
      <c r="S2809" t="s">
        <v>77</v>
      </c>
      <c r="W2809">
        <v>2601272</v>
      </c>
      <c r="X2809" t="s">
        <v>1383</v>
      </c>
      <c r="Y2809" t="s">
        <v>67</v>
      </c>
      <c r="Z2809" t="s">
        <v>946</v>
      </c>
      <c r="AA2809" t="s">
        <v>1386</v>
      </c>
      <c r="AH2809" t="s">
        <v>1383</v>
      </c>
      <c r="AI2809" t="s">
        <v>1384</v>
      </c>
      <c r="AJ2809" t="s">
        <v>949</v>
      </c>
      <c r="AK2809">
        <v>878543976</v>
      </c>
      <c r="AO2809">
        <v>260001</v>
      </c>
      <c r="BC2809" s="22">
        <v>60</v>
      </c>
      <c r="BG2809">
        <f t="shared" si="185"/>
        <v>0</v>
      </c>
      <c r="BH2809" s="22">
        <f t="shared" si="186"/>
        <v>-120</v>
      </c>
      <c r="BI2809" s="61" t="s">
        <v>72</v>
      </c>
      <c r="BJ2809" t="e">
        <f>+VLOOKUP(AH2809,Sheet4!A:A,1,FALSE())</f>
        <v>#N/A</v>
      </c>
      <c r="BO2809" s="62">
        <f t="shared" si="188"/>
        <v>0</v>
      </c>
      <c r="BP2809" t="s">
        <v>1385</v>
      </c>
    </row>
    <row r="2810" spans="1:68" ht="12.75" customHeight="1" x14ac:dyDescent="0.3">
      <c r="A2810" s="60">
        <v>46114</v>
      </c>
      <c r="B2810" t="s">
        <v>78</v>
      </c>
      <c r="F2810" s="63">
        <v>8</v>
      </c>
      <c r="G2810">
        <v>4</v>
      </c>
      <c r="H2810" s="22">
        <v>21</v>
      </c>
      <c r="I2810" s="22">
        <v>21</v>
      </c>
      <c r="J2810" s="22">
        <f t="shared" si="187"/>
        <v>17</v>
      </c>
      <c r="L2810" s="22"/>
      <c r="M2810" s="22"/>
      <c r="S2810" t="s">
        <v>79</v>
      </c>
      <c r="W2810">
        <v>2601272</v>
      </c>
      <c r="X2810" t="s">
        <v>1383</v>
      </c>
      <c r="Y2810" t="s">
        <v>67</v>
      </c>
      <c r="Z2810" t="s">
        <v>946</v>
      </c>
      <c r="AA2810" t="s">
        <v>1101</v>
      </c>
      <c r="AH2810" t="s">
        <v>1383</v>
      </c>
      <c r="AI2810" t="s">
        <v>1384</v>
      </c>
      <c r="AJ2810" t="s">
        <v>949</v>
      </c>
      <c r="AK2810">
        <v>878543976</v>
      </c>
      <c r="AO2810">
        <v>260001</v>
      </c>
      <c r="BC2810" s="22">
        <v>13</v>
      </c>
      <c r="BG2810">
        <f t="shared" si="185"/>
        <v>0</v>
      </c>
      <c r="BH2810" s="22">
        <f t="shared" si="186"/>
        <v>-21</v>
      </c>
      <c r="BI2810" s="61" t="s">
        <v>72</v>
      </c>
      <c r="BJ2810" t="e">
        <f>+VLOOKUP(AH2810,Sheet4!A:A,1,FALSE())</f>
        <v>#N/A</v>
      </c>
      <c r="BO2810" s="62">
        <f t="shared" si="188"/>
        <v>0</v>
      </c>
      <c r="BP2810" t="s">
        <v>1385</v>
      </c>
    </row>
    <row r="2811" spans="1:68" ht="12.75" customHeight="1" x14ac:dyDescent="0.3">
      <c r="A2811" s="60">
        <v>46114</v>
      </c>
      <c r="B2811" t="s">
        <v>78</v>
      </c>
      <c r="F2811" s="63">
        <v>2</v>
      </c>
      <c r="G2811">
        <v>1</v>
      </c>
      <c r="H2811" s="22">
        <v>5</v>
      </c>
      <c r="I2811" s="22">
        <v>5</v>
      </c>
      <c r="J2811" s="22">
        <f t="shared" si="187"/>
        <v>4</v>
      </c>
      <c r="L2811" s="22"/>
      <c r="M2811" s="22"/>
      <c r="S2811" t="s">
        <v>79</v>
      </c>
      <c r="W2811">
        <v>2601272</v>
      </c>
      <c r="X2811" t="s">
        <v>1383</v>
      </c>
      <c r="Y2811" t="s">
        <v>67</v>
      </c>
      <c r="Z2811" t="s">
        <v>946</v>
      </c>
      <c r="AA2811" t="s">
        <v>1386</v>
      </c>
      <c r="AH2811" t="s">
        <v>1383</v>
      </c>
      <c r="AI2811" t="s">
        <v>1384</v>
      </c>
      <c r="AJ2811" t="s">
        <v>949</v>
      </c>
      <c r="AK2811">
        <v>878543976</v>
      </c>
      <c r="AO2811">
        <v>260001</v>
      </c>
      <c r="BC2811" s="22">
        <v>3</v>
      </c>
      <c r="BG2811">
        <f t="shared" si="185"/>
        <v>0</v>
      </c>
      <c r="BH2811" s="22">
        <f t="shared" si="186"/>
        <v>-5</v>
      </c>
      <c r="BI2811" s="61" t="s">
        <v>72</v>
      </c>
      <c r="BJ2811" t="e">
        <f>+VLOOKUP(AH2811,Sheet4!A:A,1,FALSE())</f>
        <v>#N/A</v>
      </c>
      <c r="BO2811" s="62">
        <f t="shared" si="188"/>
        <v>0</v>
      </c>
      <c r="BP2811" t="s">
        <v>1385</v>
      </c>
    </row>
    <row r="2812" spans="1:68" ht="12.75" customHeight="1" x14ac:dyDescent="0.3">
      <c r="A2812" s="60">
        <v>46114</v>
      </c>
      <c r="B2812" t="s">
        <v>80</v>
      </c>
      <c r="F2812">
        <v>100</v>
      </c>
      <c r="G2812">
        <v>100</v>
      </c>
      <c r="H2812" s="22">
        <v>262.5</v>
      </c>
      <c r="I2812" s="22">
        <v>262.5</v>
      </c>
      <c r="J2812" s="22">
        <f t="shared" si="187"/>
        <v>162.5</v>
      </c>
      <c r="L2812" s="22">
        <f>I2812/12.5</f>
        <v>21</v>
      </c>
      <c r="M2812" s="22"/>
      <c r="S2812" t="s">
        <v>81</v>
      </c>
      <c r="W2812">
        <v>2601272</v>
      </c>
      <c r="X2812" t="s">
        <v>1383</v>
      </c>
      <c r="Y2812" t="s">
        <v>67</v>
      </c>
      <c r="Z2812" t="s">
        <v>946</v>
      </c>
      <c r="AA2812" t="s">
        <v>1101</v>
      </c>
      <c r="AH2812" t="s">
        <v>1383</v>
      </c>
      <c r="AI2812" t="s">
        <v>1384</v>
      </c>
      <c r="AJ2812" t="s">
        <v>949</v>
      </c>
      <c r="AK2812">
        <v>878543976</v>
      </c>
      <c r="AO2812">
        <v>260001</v>
      </c>
      <c r="BC2812" s="22">
        <v>162.5</v>
      </c>
      <c r="BG2812">
        <f t="shared" si="185"/>
        <v>0</v>
      </c>
      <c r="BH2812" s="22">
        <f t="shared" si="186"/>
        <v>-262.5</v>
      </c>
      <c r="BI2812" s="61" t="s">
        <v>72</v>
      </c>
      <c r="BJ2812" t="e">
        <f>+VLOOKUP(AH2812,Sheet4!A:A,1,FALSE())</f>
        <v>#N/A</v>
      </c>
      <c r="BO2812" s="62">
        <f t="shared" si="188"/>
        <v>0</v>
      </c>
      <c r="BP2812" t="s">
        <v>1385</v>
      </c>
    </row>
    <row r="2813" spans="1:68" ht="12.75" customHeight="1" x14ac:dyDescent="0.3">
      <c r="A2813" s="60">
        <v>46114</v>
      </c>
      <c r="B2813" t="s">
        <v>80</v>
      </c>
      <c r="F2813">
        <v>25</v>
      </c>
      <c r="G2813">
        <v>25</v>
      </c>
      <c r="H2813" s="22">
        <v>62.5</v>
      </c>
      <c r="I2813" s="22">
        <v>62.5</v>
      </c>
      <c r="J2813" s="22">
        <f t="shared" si="187"/>
        <v>37.5</v>
      </c>
      <c r="L2813" s="22">
        <f>I2813/12.5</f>
        <v>5</v>
      </c>
      <c r="M2813" s="22"/>
      <c r="S2813" t="s">
        <v>81</v>
      </c>
      <c r="W2813">
        <v>2601272</v>
      </c>
      <c r="X2813" t="s">
        <v>1383</v>
      </c>
      <c r="Y2813" t="s">
        <v>67</v>
      </c>
      <c r="Z2813" t="s">
        <v>946</v>
      </c>
      <c r="AA2813" t="s">
        <v>1386</v>
      </c>
      <c r="AH2813" t="s">
        <v>1383</v>
      </c>
      <c r="AI2813" t="s">
        <v>1384</v>
      </c>
      <c r="AJ2813" t="s">
        <v>949</v>
      </c>
      <c r="AK2813">
        <v>878543976</v>
      </c>
      <c r="AO2813">
        <v>260001</v>
      </c>
      <c r="BC2813" s="22">
        <v>37.5</v>
      </c>
      <c r="BG2813">
        <f t="shared" si="185"/>
        <v>0</v>
      </c>
      <c r="BH2813" s="22">
        <f t="shared" si="186"/>
        <v>-62.5</v>
      </c>
      <c r="BI2813" s="61" t="s">
        <v>72</v>
      </c>
      <c r="BJ2813" t="e">
        <f>+VLOOKUP(AH2813,Sheet4!A:A,1,FALSE())</f>
        <v>#N/A</v>
      </c>
      <c r="BO2813" s="62">
        <f t="shared" si="188"/>
        <v>0</v>
      </c>
      <c r="BP2813" t="s">
        <v>1385</v>
      </c>
    </row>
    <row r="2814" spans="1:68" ht="12.75" customHeight="1" x14ac:dyDescent="0.3">
      <c r="A2814" s="60">
        <v>46114</v>
      </c>
      <c r="B2814" t="s">
        <v>82</v>
      </c>
      <c r="F2814" s="63">
        <v>6</v>
      </c>
      <c r="G2814">
        <v>3</v>
      </c>
      <c r="H2814" s="22">
        <v>0</v>
      </c>
      <c r="I2814" s="22">
        <v>0</v>
      </c>
      <c r="J2814" s="22">
        <f t="shared" si="187"/>
        <v>-3</v>
      </c>
      <c r="L2814" s="22"/>
      <c r="M2814" s="22"/>
      <c r="S2814" t="s">
        <v>83</v>
      </c>
      <c r="W2814">
        <v>2601272</v>
      </c>
      <c r="X2814" t="s">
        <v>1383</v>
      </c>
      <c r="Y2814" t="s">
        <v>67</v>
      </c>
      <c r="Z2814" t="s">
        <v>946</v>
      </c>
      <c r="AA2814" t="s">
        <v>1101</v>
      </c>
      <c r="AH2814" t="s">
        <v>1383</v>
      </c>
      <c r="AI2814" t="s">
        <v>1384</v>
      </c>
      <c r="AJ2814" t="s">
        <v>949</v>
      </c>
      <c r="AK2814">
        <v>878543976</v>
      </c>
      <c r="AO2814">
        <v>260001</v>
      </c>
      <c r="BC2814" s="22">
        <v>-6</v>
      </c>
      <c r="BG2814">
        <f t="shared" si="185"/>
        <v>0</v>
      </c>
      <c r="BH2814" s="22">
        <f t="shared" si="186"/>
        <v>0</v>
      </c>
      <c r="BI2814" s="61" t="s">
        <v>72</v>
      </c>
      <c r="BJ2814" t="e">
        <f>+VLOOKUP(AH2814,Sheet4!A:A,1,FALSE())</f>
        <v>#N/A</v>
      </c>
      <c r="BO2814" s="62">
        <f t="shared" si="188"/>
        <v>0</v>
      </c>
      <c r="BP2814" t="s">
        <v>1385</v>
      </c>
    </row>
    <row r="2815" spans="1:68" ht="12.75" customHeight="1" x14ac:dyDescent="0.3">
      <c r="A2815" s="60">
        <v>46114</v>
      </c>
      <c r="B2815" t="s">
        <v>82</v>
      </c>
      <c r="F2815" s="63">
        <v>3</v>
      </c>
      <c r="G2815">
        <v>1.5</v>
      </c>
      <c r="H2815" s="22">
        <v>0</v>
      </c>
      <c r="I2815" s="22">
        <v>0</v>
      </c>
      <c r="J2815" s="22">
        <f t="shared" si="187"/>
        <v>-1.5</v>
      </c>
      <c r="L2815" s="22"/>
      <c r="M2815" s="22"/>
      <c r="S2815" t="s">
        <v>83</v>
      </c>
      <c r="W2815">
        <v>2601272</v>
      </c>
      <c r="X2815" t="s">
        <v>1383</v>
      </c>
      <c r="Y2815" t="s">
        <v>67</v>
      </c>
      <c r="Z2815" t="s">
        <v>946</v>
      </c>
      <c r="AA2815" t="s">
        <v>1386</v>
      </c>
      <c r="AH2815" t="s">
        <v>1383</v>
      </c>
      <c r="AI2815" t="s">
        <v>1384</v>
      </c>
      <c r="AJ2815" t="s">
        <v>949</v>
      </c>
      <c r="AK2815">
        <v>878543976</v>
      </c>
      <c r="AO2815">
        <v>260001</v>
      </c>
      <c r="BC2815" s="22">
        <v>-3</v>
      </c>
      <c r="BG2815">
        <f t="shared" si="185"/>
        <v>0</v>
      </c>
      <c r="BH2815" s="22">
        <f t="shared" si="186"/>
        <v>0</v>
      </c>
      <c r="BI2815" s="61" t="s">
        <v>72</v>
      </c>
      <c r="BJ2815" t="e">
        <f>+VLOOKUP(AH2815,Sheet4!A:A,1,FALSE())</f>
        <v>#N/A</v>
      </c>
      <c r="BO2815" s="62">
        <f t="shared" si="188"/>
        <v>0</v>
      </c>
      <c r="BP2815" t="s">
        <v>1385</v>
      </c>
    </row>
    <row r="2816" spans="1:68" ht="12.75" customHeight="1" x14ac:dyDescent="0.3">
      <c r="A2816" s="60">
        <v>46114</v>
      </c>
      <c r="B2816" t="s">
        <v>84</v>
      </c>
      <c r="F2816">
        <v>100</v>
      </c>
      <c r="G2816">
        <v>100</v>
      </c>
      <c r="H2816" s="22">
        <v>0</v>
      </c>
      <c r="I2816" s="22">
        <v>0</v>
      </c>
      <c r="J2816" s="22">
        <f t="shared" si="187"/>
        <v>-100</v>
      </c>
      <c r="L2816" s="22"/>
      <c r="M2816" s="22">
        <f>I2816/50</f>
        <v>0</v>
      </c>
      <c r="S2816" t="s">
        <v>85</v>
      </c>
      <c r="W2816">
        <v>2601272</v>
      </c>
      <c r="X2816" t="s">
        <v>1383</v>
      </c>
      <c r="Y2816" t="s">
        <v>67</v>
      </c>
      <c r="Z2816" t="s">
        <v>946</v>
      </c>
      <c r="AA2816" t="s">
        <v>1101</v>
      </c>
      <c r="AH2816" t="s">
        <v>1383</v>
      </c>
      <c r="AI2816" t="s">
        <v>1384</v>
      </c>
      <c r="AJ2816" t="s">
        <v>949</v>
      </c>
      <c r="AK2816">
        <v>878543976</v>
      </c>
      <c r="AO2816">
        <v>260001</v>
      </c>
      <c r="BC2816" s="22">
        <v>-100</v>
      </c>
      <c r="BG2816">
        <f t="shared" si="185"/>
        <v>0</v>
      </c>
      <c r="BH2816" s="22">
        <f t="shared" si="186"/>
        <v>0</v>
      </c>
      <c r="BI2816" s="61" t="s">
        <v>72</v>
      </c>
      <c r="BJ2816" t="e">
        <f>+VLOOKUP(AH2816,Sheet4!A:A,1,FALSE())</f>
        <v>#N/A</v>
      </c>
      <c r="BO2816" s="62">
        <f t="shared" si="188"/>
        <v>0</v>
      </c>
      <c r="BP2816" t="s">
        <v>1385</v>
      </c>
    </row>
    <row r="2817" spans="1:68" ht="12.75" customHeight="1" x14ac:dyDescent="0.3">
      <c r="A2817" s="60">
        <v>46114</v>
      </c>
      <c r="B2817" t="s">
        <v>84</v>
      </c>
      <c r="F2817">
        <v>50</v>
      </c>
      <c r="G2817">
        <v>50</v>
      </c>
      <c r="H2817" s="22">
        <v>0</v>
      </c>
      <c r="I2817" s="22">
        <v>0</v>
      </c>
      <c r="J2817" s="22">
        <f t="shared" si="187"/>
        <v>-50</v>
      </c>
      <c r="L2817" s="22"/>
      <c r="M2817" s="22">
        <f>I2817/50</f>
        <v>0</v>
      </c>
      <c r="S2817" t="s">
        <v>85</v>
      </c>
      <c r="W2817">
        <v>2601272</v>
      </c>
      <c r="X2817" t="s">
        <v>1383</v>
      </c>
      <c r="Y2817" t="s">
        <v>67</v>
      </c>
      <c r="Z2817" t="s">
        <v>946</v>
      </c>
      <c r="AA2817" t="s">
        <v>1386</v>
      </c>
      <c r="AH2817" t="s">
        <v>1383</v>
      </c>
      <c r="AI2817" t="s">
        <v>1384</v>
      </c>
      <c r="AJ2817" t="s">
        <v>949</v>
      </c>
      <c r="AK2817">
        <v>878543976</v>
      </c>
      <c r="AO2817">
        <v>260001</v>
      </c>
      <c r="BC2817" s="22">
        <v>-50</v>
      </c>
      <c r="BG2817">
        <f t="shared" si="185"/>
        <v>0</v>
      </c>
      <c r="BH2817" s="22">
        <f t="shared" si="186"/>
        <v>0</v>
      </c>
      <c r="BI2817" s="61" t="s">
        <v>72</v>
      </c>
      <c r="BJ2817" t="e">
        <f>+VLOOKUP(AH2817,Sheet4!A:A,1,FALSE())</f>
        <v>#N/A</v>
      </c>
      <c r="BO2817" s="62">
        <f t="shared" si="188"/>
        <v>0</v>
      </c>
      <c r="BP2817" t="s">
        <v>1385</v>
      </c>
    </row>
    <row r="2818" spans="1:68" ht="12.75" customHeight="1" x14ac:dyDescent="0.3">
      <c r="A2818" s="60">
        <v>46114</v>
      </c>
      <c r="B2818" t="s">
        <v>63</v>
      </c>
      <c r="F2818">
        <v>1815</v>
      </c>
      <c r="G2818">
        <v>1815</v>
      </c>
      <c r="H2818">
        <v>4575</v>
      </c>
      <c r="I2818">
        <v>4575</v>
      </c>
      <c r="J2818" s="22">
        <v>2760</v>
      </c>
      <c r="K2818" t="s">
        <v>64</v>
      </c>
      <c r="S2818" t="s">
        <v>65</v>
      </c>
      <c r="W2818">
        <v>2601273</v>
      </c>
      <c r="X2818" t="s">
        <v>1387</v>
      </c>
      <c r="Y2818" t="s">
        <v>169</v>
      </c>
      <c r="Z2818" t="s">
        <v>207</v>
      </c>
      <c r="AA2818" t="s">
        <v>1388</v>
      </c>
      <c r="AH2818" t="s">
        <v>1387</v>
      </c>
      <c r="AI2818" t="s">
        <v>1389</v>
      </c>
      <c r="AJ2818" t="s">
        <v>210</v>
      </c>
      <c r="AK2818">
        <v>868733522</v>
      </c>
      <c r="AO2818">
        <v>260001</v>
      </c>
      <c r="BG2818">
        <f t="shared" ref="BG2818:BG2881" si="189">+BD2818+BE2818</f>
        <v>0</v>
      </c>
      <c r="BH2818" s="22">
        <f t="shared" ref="BH2818:BH2881" si="190">+BG2818-I2818</f>
        <v>-4575</v>
      </c>
      <c r="BI2818" s="61" t="s">
        <v>72</v>
      </c>
      <c r="BJ2818" t="e">
        <f>+VLOOKUP(AH2818,Sheet4!A:A,1,FALSE())</f>
        <v>#N/A</v>
      </c>
      <c r="BO2818" s="62">
        <v>2760</v>
      </c>
      <c r="BP2818" t="s">
        <v>1390</v>
      </c>
    </row>
    <row r="2819" spans="1:68" ht="12.75" customHeight="1" x14ac:dyDescent="0.3">
      <c r="A2819" s="60">
        <v>46114</v>
      </c>
      <c r="B2819" t="s">
        <v>63</v>
      </c>
      <c r="F2819">
        <v>6930</v>
      </c>
      <c r="G2819">
        <v>6930</v>
      </c>
      <c r="H2819">
        <v>17460</v>
      </c>
      <c r="I2819">
        <v>17460</v>
      </c>
      <c r="J2819" s="22">
        <v>10530</v>
      </c>
      <c r="K2819" t="s">
        <v>64</v>
      </c>
      <c r="S2819" t="s">
        <v>65</v>
      </c>
      <c r="W2819">
        <v>2601273</v>
      </c>
      <c r="X2819" t="s">
        <v>1387</v>
      </c>
      <c r="Y2819" t="s">
        <v>169</v>
      </c>
      <c r="Z2819" t="s">
        <v>207</v>
      </c>
      <c r="AA2819" t="s">
        <v>207</v>
      </c>
      <c r="AH2819" t="s">
        <v>1387</v>
      </c>
      <c r="AI2819" t="s">
        <v>1389</v>
      </c>
      <c r="AJ2819" t="s">
        <v>210</v>
      </c>
      <c r="AK2819">
        <v>868733522</v>
      </c>
      <c r="AO2819">
        <v>260001</v>
      </c>
      <c r="BG2819">
        <f t="shared" si="189"/>
        <v>0</v>
      </c>
      <c r="BH2819" s="22">
        <f t="shared" si="190"/>
        <v>-17460</v>
      </c>
      <c r="BI2819" s="61" t="s">
        <v>72</v>
      </c>
      <c r="BJ2819" t="e">
        <f>+VLOOKUP(AH2819,Sheet4!A:A,1,FALSE())</f>
        <v>#N/A</v>
      </c>
      <c r="BO2819" s="62">
        <v>10530</v>
      </c>
      <c r="BP2819" t="s">
        <v>1390</v>
      </c>
    </row>
    <row r="2820" spans="1:68" ht="12.75" customHeight="1" x14ac:dyDescent="0.3">
      <c r="A2820" s="60">
        <v>46114</v>
      </c>
      <c r="B2820" t="s">
        <v>63</v>
      </c>
      <c r="F2820">
        <v>4845</v>
      </c>
      <c r="G2820">
        <v>4845</v>
      </c>
      <c r="H2820">
        <v>12195</v>
      </c>
      <c r="I2820">
        <v>12195</v>
      </c>
      <c r="J2820" s="22">
        <v>7350</v>
      </c>
      <c r="K2820" t="s">
        <v>64</v>
      </c>
      <c r="S2820" t="s">
        <v>65</v>
      </c>
      <c r="W2820">
        <v>2601273</v>
      </c>
      <c r="X2820" t="s">
        <v>1387</v>
      </c>
      <c r="Y2820" t="s">
        <v>169</v>
      </c>
      <c r="Z2820" t="s">
        <v>207</v>
      </c>
      <c r="AA2820" t="s">
        <v>208</v>
      </c>
      <c r="AH2820" t="s">
        <v>1387</v>
      </c>
      <c r="AI2820" t="s">
        <v>1389</v>
      </c>
      <c r="AJ2820" t="s">
        <v>210</v>
      </c>
      <c r="AK2820">
        <v>868733522</v>
      </c>
      <c r="AO2820">
        <v>260001</v>
      </c>
      <c r="BG2820">
        <f t="shared" si="189"/>
        <v>0</v>
      </c>
      <c r="BH2820" s="22">
        <f t="shared" si="190"/>
        <v>-12195</v>
      </c>
      <c r="BI2820" s="61" t="s">
        <v>72</v>
      </c>
      <c r="BJ2820" t="e">
        <f>+VLOOKUP(AH2820,Sheet4!A:A,1,FALSE())</f>
        <v>#N/A</v>
      </c>
      <c r="BO2820" s="62">
        <v>7350</v>
      </c>
      <c r="BP2820" t="s">
        <v>1390</v>
      </c>
    </row>
    <row r="2821" spans="1:68" ht="12.75" customHeight="1" x14ac:dyDescent="0.3">
      <c r="A2821" s="60">
        <v>46114</v>
      </c>
      <c r="B2821" t="s">
        <v>63</v>
      </c>
      <c r="F2821">
        <v>600</v>
      </c>
      <c r="G2821">
        <v>600</v>
      </c>
      <c r="H2821">
        <v>1515</v>
      </c>
      <c r="I2821">
        <v>1515</v>
      </c>
      <c r="J2821" s="22">
        <v>915</v>
      </c>
      <c r="K2821" t="s">
        <v>64</v>
      </c>
      <c r="S2821" t="s">
        <v>65</v>
      </c>
      <c r="W2821">
        <v>2601273</v>
      </c>
      <c r="X2821" t="s">
        <v>1387</v>
      </c>
      <c r="Y2821" t="s">
        <v>169</v>
      </c>
      <c r="Z2821" t="s">
        <v>207</v>
      </c>
      <c r="AA2821" t="s">
        <v>1391</v>
      </c>
      <c r="AH2821" t="s">
        <v>1387</v>
      </c>
      <c r="AI2821" t="s">
        <v>1389</v>
      </c>
      <c r="AJ2821" t="s">
        <v>210</v>
      </c>
      <c r="AK2821">
        <v>868733522</v>
      </c>
      <c r="AO2821">
        <v>260001</v>
      </c>
      <c r="BG2821">
        <f t="shared" si="189"/>
        <v>0</v>
      </c>
      <c r="BH2821" s="22">
        <f t="shared" si="190"/>
        <v>-1515</v>
      </c>
      <c r="BI2821" s="61" t="s">
        <v>72</v>
      </c>
      <c r="BJ2821" t="e">
        <f>+VLOOKUP(AH2821,Sheet4!A:A,1,FALSE())</f>
        <v>#N/A</v>
      </c>
      <c r="BO2821" s="62">
        <v>915</v>
      </c>
      <c r="BP2821" t="s">
        <v>1390</v>
      </c>
    </row>
    <row r="2822" spans="1:68" ht="12.75" customHeight="1" x14ac:dyDescent="0.3">
      <c r="A2822" s="60">
        <v>46114</v>
      </c>
      <c r="B2822" t="s">
        <v>63</v>
      </c>
      <c r="F2822">
        <v>585</v>
      </c>
      <c r="G2822">
        <v>585</v>
      </c>
      <c r="H2822">
        <v>1470</v>
      </c>
      <c r="I2822">
        <v>1470</v>
      </c>
      <c r="J2822" s="22">
        <v>885</v>
      </c>
      <c r="K2822" t="s">
        <v>64</v>
      </c>
      <c r="S2822" t="s">
        <v>65</v>
      </c>
      <c r="W2822">
        <v>2601273</v>
      </c>
      <c r="X2822" t="s">
        <v>1387</v>
      </c>
      <c r="Y2822" t="s">
        <v>169</v>
      </c>
      <c r="Z2822" t="s">
        <v>207</v>
      </c>
      <c r="AA2822" t="s">
        <v>212</v>
      </c>
      <c r="AH2822" t="s">
        <v>1387</v>
      </c>
      <c r="AI2822" t="s">
        <v>1389</v>
      </c>
      <c r="AJ2822" t="s">
        <v>210</v>
      </c>
      <c r="AK2822">
        <v>868733522</v>
      </c>
      <c r="AO2822">
        <v>260001</v>
      </c>
      <c r="BG2822">
        <f t="shared" si="189"/>
        <v>0</v>
      </c>
      <c r="BH2822" s="22">
        <f t="shared" si="190"/>
        <v>-1470</v>
      </c>
      <c r="BI2822" s="61" t="s">
        <v>72</v>
      </c>
      <c r="BJ2822" t="e">
        <f>+VLOOKUP(AH2822,Sheet4!A:A,1,FALSE())</f>
        <v>#N/A</v>
      </c>
      <c r="BO2822" s="62">
        <v>885</v>
      </c>
      <c r="BP2822" t="s">
        <v>1390</v>
      </c>
    </row>
    <row r="2823" spans="1:68" ht="12.75" customHeight="1" x14ac:dyDescent="0.3">
      <c r="A2823" s="60">
        <v>46114</v>
      </c>
      <c r="B2823" t="s">
        <v>63</v>
      </c>
      <c r="F2823">
        <v>1800</v>
      </c>
      <c r="G2823">
        <v>1800</v>
      </c>
      <c r="H2823">
        <v>4530</v>
      </c>
      <c r="I2823">
        <v>4530</v>
      </c>
      <c r="J2823" s="22">
        <v>2730</v>
      </c>
      <c r="K2823" t="s">
        <v>64</v>
      </c>
      <c r="S2823" t="s">
        <v>65</v>
      </c>
      <c r="W2823">
        <v>2601273</v>
      </c>
      <c r="X2823" t="s">
        <v>1387</v>
      </c>
      <c r="Y2823" t="s">
        <v>169</v>
      </c>
      <c r="Z2823" t="s">
        <v>207</v>
      </c>
      <c r="AA2823" t="s">
        <v>1392</v>
      </c>
      <c r="AH2823" t="s">
        <v>1387</v>
      </c>
      <c r="AI2823" t="s">
        <v>1389</v>
      </c>
      <c r="AJ2823" t="s">
        <v>210</v>
      </c>
      <c r="AK2823">
        <v>868733522</v>
      </c>
      <c r="AO2823">
        <v>260001</v>
      </c>
      <c r="BG2823">
        <f t="shared" si="189"/>
        <v>0</v>
      </c>
      <c r="BH2823" s="22">
        <f t="shared" si="190"/>
        <v>-4530</v>
      </c>
      <c r="BI2823" s="61" t="s">
        <v>72</v>
      </c>
      <c r="BJ2823" t="e">
        <f>+VLOOKUP(AH2823,Sheet4!A:A,1,FALSE())</f>
        <v>#N/A</v>
      </c>
      <c r="BO2823" s="62">
        <v>2730</v>
      </c>
      <c r="BP2823" t="s">
        <v>1390</v>
      </c>
    </row>
    <row r="2824" spans="1:68" ht="12.75" customHeight="1" x14ac:dyDescent="0.3">
      <c r="A2824" s="60">
        <v>46114</v>
      </c>
      <c r="B2824" t="s">
        <v>63</v>
      </c>
      <c r="F2824">
        <v>6495</v>
      </c>
      <c r="G2824">
        <v>6495</v>
      </c>
      <c r="H2824">
        <v>16365</v>
      </c>
      <c r="I2824">
        <v>16365</v>
      </c>
      <c r="J2824" s="22">
        <v>9870</v>
      </c>
      <c r="K2824" t="s">
        <v>64</v>
      </c>
      <c r="S2824" t="s">
        <v>65</v>
      </c>
      <c r="W2824">
        <v>2601273</v>
      </c>
      <c r="X2824" t="s">
        <v>1387</v>
      </c>
      <c r="Y2824" t="s">
        <v>169</v>
      </c>
      <c r="Z2824" t="s">
        <v>207</v>
      </c>
      <c r="AA2824" t="s">
        <v>213</v>
      </c>
      <c r="AH2824" t="s">
        <v>1387</v>
      </c>
      <c r="AI2824" t="s">
        <v>1389</v>
      </c>
      <c r="AJ2824" t="s">
        <v>210</v>
      </c>
      <c r="AK2824">
        <v>868733522</v>
      </c>
      <c r="AO2824">
        <v>260001</v>
      </c>
      <c r="BG2824">
        <f t="shared" si="189"/>
        <v>0</v>
      </c>
      <c r="BH2824" s="22">
        <f t="shared" si="190"/>
        <v>-16365</v>
      </c>
      <c r="BI2824" s="61" t="s">
        <v>72</v>
      </c>
      <c r="BJ2824" t="e">
        <f>+VLOOKUP(AH2824,Sheet4!A:A,1,FALSE())</f>
        <v>#N/A</v>
      </c>
      <c r="BO2824" s="62">
        <v>9870</v>
      </c>
      <c r="BP2824" t="s">
        <v>1390</v>
      </c>
    </row>
    <row r="2825" spans="1:68" ht="12.75" customHeight="1" x14ac:dyDescent="0.3">
      <c r="A2825" s="60">
        <v>46114</v>
      </c>
      <c r="B2825" t="s">
        <v>74</v>
      </c>
      <c r="F2825" s="63">
        <v>121</v>
      </c>
      <c r="G2825">
        <v>60.5</v>
      </c>
      <c r="H2825">
        <v>305</v>
      </c>
      <c r="I2825">
        <v>305</v>
      </c>
      <c r="J2825" s="22">
        <v>184</v>
      </c>
      <c r="S2825" t="s">
        <v>75</v>
      </c>
      <c r="W2825">
        <v>2601273</v>
      </c>
      <c r="X2825" t="s">
        <v>1387</v>
      </c>
      <c r="Y2825" t="s">
        <v>169</v>
      </c>
      <c r="Z2825" t="s">
        <v>207</v>
      </c>
      <c r="AA2825" t="s">
        <v>1388</v>
      </c>
      <c r="AH2825" t="s">
        <v>1387</v>
      </c>
      <c r="AI2825" t="s">
        <v>1389</v>
      </c>
      <c r="AJ2825" t="s">
        <v>210</v>
      </c>
      <c r="AK2825">
        <v>868733522</v>
      </c>
      <c r="AO2825">
        <v>260001</v>
      </c>
      <c r="BG2825">
        <f t="shared" si="189"/>
        <v>0</v>
      </c>
      <c r="BH2825" s="22">
        <f t="shared" si="190"/>
        <v>-305</v>
      </c>
      <c r="BI2825" s="61" t="s">
        <v>72</v>
      </c>
      <c r="BJ2825" t="e">
        <f>+VLOOKUP(AH2825,Sheet4!A:A,1,FALSE())</f>
        <v>#N/A</v>
      </c>
      <c r="BO2825" s="62">
        <v>184</v>
      </c>
      <c r="BP2825" t="s">
        <v>1390</v>
      </c>
    </row>
    <row r="2826" spans="1:68" ht="12.75" customHeight="1" x14ac:dyDescent="0.3">
      <c r="A2826" s="60">
        <v>46114</v>
      </c>
      <c r="B2826" t="s">
        <v>74</v>
      </c>
      <c r="F2826" s="63">
        <v>462</v>
      </c>
      <c r="G2826">
        <v>231</v>
      </c>
      <c r="H2826">
        <v>1164</v>
      </c>
      <c r="I2826">
        <v>1164</v>
      </c>
      <c r="J2826" s="22">
        <v>702</v>
      </c>
      <c r="S2826" t="s">
        <v>75</v>
      </c>
      <c r="W2826">
        <v>2601273</v>
      </c>
      <c r="X2826" t="s">
        <v>1387</v>
      </c>
      <c r="Y2826" t="s">
        <v>169</v>
      </c>
      <c r="Z2826" t="s">
        <v>207</v>
      </c>
      <c r="AA2826" t="s">
        <v>207</v>
      </c>
      <c r="AH2826" t="s">
        <v>1387</v>
      </c>
      <c r="AI2826" t="s">
        <v>1389</v>
      </c>
      <c r="AJ2826" t="s">
        <v>210</v>
      </c>
      <c r="AK2826">
        <v>868733522</v>
      </c>
      <c r="AO2826">
        <v>260001</v>
      </c>
      <c r="BG2826">
        <f t="shared" si="189"/>
        <v>0</v>
      </c>
      <c r="BH2826" s="22">
        <f t="shared" si="190"/>
        <v>-1164</v>
      </c>
      <c r="BI2826" s="61" t="s">
        <v>72</v>
      </c>
      <c r="BJ2826" t="e">
        <f>+VLOOKUP(AH2826,Sheet4!A:A,1,FALSE())</f>
        <v>#N/A</v>
      </c>
      <c r="BO2826" s="62">
        <v>702</v>
      </c>
      <c r="BP2826" t="s">
        <v>1390</v>
      </c>
    </row>
    <row r="2827" spans="1:68" ht="12.75" customHeight="1" x14ac:dyDescent="0.3">
      <c r="A2827" s="60">
        <v>46114</v>
      </c>
      <c r="B2827" t="s">
        <v>74</v>
      </c>
      <c r="F2827" s="63">
        <v>323</v>
      </c>
      <c r="G2827">
        <v>161.5</v>
      </c>
      <c r="H2827">
        <v>813</v>
      </c>
      <c r="I2827">
        <v>813</v>
      </c>
      <c r="J2827" s="22">
        <v>490</v>
      </c>
      <c r="S2827" t="s">
        <v>75</v>
      </c>
      <c r="W2827">
        <v>2601273</v>
      </c>
      <c r="X2827" t="s">
        <v>1387</v>
      </c>
      <c r="Y2827" t="s">
        <v>169</v>
      </c>
      <c r="Z2827" t="s">
        <v>207</v>
      </c>
      <c r="AA2827" t="s">
        <v>208</v>
      </c>
      <c r="AH2827" t="s">
        <v>1387</v>
      </c>
      <c r="AI2827" t="s">
        <v>1389</v>
      </c>
      <c r="AJ2827" t="s">
        <v>210</v>
      </c>
      <c r="AK2827">
        <v>868733522</v>
      </c>
      <c r="AO2827">
        <v>260001</v>
      </c>
      <c r="BG2827">
        <f t="shared" si="189"/>
        <v>0</v>
      </c>
      <c r="BH2827" s="22">
        <f t="shared" si="190"/>
        <v>-813</v>
      </c>
      <c r="BI2827" s="61" t="s">
        <v>72</v>
      </c>
      <c r="BJ2827" t="e">
        <f>+VLOOKUP(AH2827,Sheet4!A:A,1,FALSE())</f>
        <v>#N/A</v>
      </c>
      <c r="BO2827" s="62">
        <v>490</v>
      </c>
      <c r="BP2827" t="s">
        <v>1390</v>
      </c>
    </row>
    <row r="2828" spans="1:68" ht="12.75" customHeight="1" x14ac:dyDescent="0.3">
      <c r="A2828" s="60">
        <v>46114</v>
      </c>
      <c r="B2828" t="s">
        <v>74</v>
      </c>
      <c r="F2828" s="63">
        <v>40</v>
      </c>
      <c r="G2828">
        <v>20</v>
      </c>
      <c r="H2828">
        <v>101</v>
      </c>
      <c r="I2828">
        <v>101</v>
      </c>
      <c r="J2828" s="22">
        <v>61</v>
      </c>
      <c r="S2828" t="s">
        <v>75</v>
      </c>
      <c r="W2828">
        <v>2601273</v>
      </c>
      <c r="X2828" t="s">
        <v>1387</v>
      </c>
      <c r="Y2828" t="s">
        <v>169</v>
      </c>
      <c r="Z2828" t="s">
        <v>207</v>
      </c>
      <c r="AA2828" t="s">
        <v>1391</v>
      </c>
      <c r="AH2828" t="s">
        <v>1387</v>
      </c>
      <c r="AI2828" t="s">
        <v>1389</v>
      </c>
      <c r="AJ2828" t="s">
        <v>210</v>
      </c>
      <c r="AK2828">
        <v>868733522</v>
      </c>
      <c r="AO2828">
        <v>260001</v>
      </c>
      <c r="BG2828">
        <f t="shared" si="189"/>
        <v>0</v>
      </c>
      <c r="BH2828" s="22">
        <f t="shared" si="190"/>
        <v>-101</v>
      </c>
      <c r="BI2828" s="61" t="s">
        <v>72</v>
      </c>
      <c r="BJ2828" t="e">
        <f>+VLOOKUP(AH2828,Sheet4!A:A,1,FALSE())</f>
        <v>#N/A</v>
      </c>
      <c r="BO2828" s="62">
        <v>61</v>
      </c>
      <c r="BP2828" t="s">
        <v>1390</v>
      </c>
    </row>
    <row r="2829" spans="1:68" ht="12.75" customHeight="1" x14ac:dyDescent="0.3">
      <c r="A2829" s="60">
        <v>46114</v>
      </c>
      <c r="B2829" t="s">
        <v>74</v>
      </c>
      <c r="F2829" s="63">
        <v>39</v>
      </c>
      <c r="G2829">
        <v>19.5</v>
      </c>
      <c r="H2829">
        <v>98</v>
      </c>
      <c r="I2829">
        <v>98</v>
      </c>
      <c r="J2829" s="22">
        <v>59</v>
      </c>
      <c r="S2829" t="s">
        <v>75</v>
      </c>
      <c r="W2829">
        <v>2601273</v>
      </c>
      <c r="X2829" t="s">
        <v>1387</v>
      </c>
      <c r="Y2829" t="s">
        <v>169</v>
      </c>
      <c r="Z2829" t="s">
        <v>207</v>
      </c>
      <c r="AA2829" t="s">
        <v>212</v>
      </c>
      <c r="AH2829" t="s">
        <v>1387</v>
      </c>
      <c r="AI2829" t="s">
        <v>1389</v>
      </c>
      <c r="AJ2829" t="s">
        <v>210</v>
      </c>
      <c r="AK2829">
        <v>868733522</v>
      </c>
      <c r="AO2829">
        <v>260001</v>
      </c>
      <c r="BG2829">
        <f t="shared" si="189"/>
        <v>0</v>
      </c>
      <c r="BH2829" s="22">
        <f t="shared" si="190"/>
        <v>-98</v>
      </c>
      <c r="BI2829" s="61" t="s">
        <v>72</v>
      </c>
      <c r="BJ2829" t="e">
        <f>+VLOOKUP(AH2829,Sheet4!A:A,1,FALSE())</f>
        <v>#N/A</v>
      </c>
      <c r="BO2829" s="62">
        <v>59</v>
      </c>
      <c r="BP2829" t="s">
        <v>1390</v>
      </c>
    </row>
    <row r="2830" spans="1:68" ht="12.75" customHeight="1" x14ac:dyDescent="0.3">
      <c r="A2830" s="60">
        <v>46114</v>
      </c>
      <c r="B2830" t="s">
        <v>74</v>
      </c>
      <c r="F2830" s="63">
        <v>120</v>
      </c>
      <c r="G2830">
        <v>60</v>
      </c>
      <c r="H2830">
        <v>302</v>
      </c>
      <c r="I2830">
        <v>302</v>
      </c>
      <c r="J2830" s="22">
        <v>182</v>
      </c>
      <c r="S2830" t="s">
        <v>75</v>
      </c>
      <c r="W2830">
        <v>2601273</v>
      </c>
      <c r="X2830" t="s">
        <v>1387</v>
      </c>
      <c r="Y2830" t="s">
        <v>169</v>
      </c>
      <c r="Z2830" t="s">
        <v>207</v>
      </c>
      <c r="AA2830" t="s">
        <v>1392</v>
      </c>
      <c r="AH2830" t="s">
        <v>1387</v>
      </c>
      <c r="AI2830" t="s">
        <v>1389</v>
      </c>
      <c r="AJ2830" t="s">
        <v>210</v>
      </c>
      <c r="AK2830">
        <v>868733522</v>
      </c>
      <c r="AO2830">
        <v>260001</v>
      </c>
      <c r="BG2830">
        <f t="shared" si="189"/>
        <v>0</v>
      </c>
      <c r="BH2830" s="22">
        <f t="shared" si="190"/>
        <v>-302</v>
      </c>
      <c r="BI2830" s="61" t="s">
        <v>72</v>
      </c>
      <c r="BJ2830" t="e">
        <f>+VLOOKUP(AH2830,Sheet4!A:A,1,FALSE())</f>
        <v>#N/A</v>
      </c>
      <c r="BO2830" s="62">
        <v>182</v>
      </c>
      <c r="BP2830" t="s">
        <v>1390</v>
      </c>
    </row>
    <row r="2831" spans="1:68" ht="12.75" customHeight="1" x14ac:dyDescent="0.3">
      <c r="A2831" s="60">
        <v>46114</v>
      </c>
      <c r="B2831" t="s">
        <v>74</v>
      </c>
      <c r="F2831" s="63">
        <v>433</v>
      </c>
      <c r="G2831">
        <v>216.5</v>
      </c>
      <c r="H2831">
        <v>1091</v>
      </c>
      <c r="I2831">
        <v>1091</v>
      </c>
      <c r="J2831" s="22">
        <v>658</v>
      </c>
      <c r="S2831" t="s">
        <v>75</v>
      </c>
      <c r="W2831">
        <v>2601273</v>
      </c>
      <c r="X2831" t="s">
        <v>1387</v>
      </c>
      <c r="Y2831" t="s">
        <v>169</v>
      </c>
      <c r="Z2831" t="s">
        <v>207</v>
      </c>
      <c r="AA2831" t="s">
        <v>213</v>
      </c>
      <c r="AH2831" t="s">
        <v>1387</v>
      </c>
      <c r="AI2831" t="s">
        <v>1389</v>
      </c>
      <c r="AJ2831" t="s">
        <v>210</v>
      </c>
      <c r="AK2831">
        <v>868733522</v>
      </c>
      <c r="AO2831">
        <v>260001</v>
      </c>
      <c r="BG2831">
        <f t="shared" si="189"/>
        <v>0</v>
      </c>
      <c r="BH2831" s="22">
        <f t="shared" si="190"/>
        <v>-1091</v>
      </c>
      <c r="BI2831" s="61" t="s">
        <v>72</v>
      </c>
      <c r="BJ2831" t="e">
        <f>+VLOOKUP(AH2831,Sheet4!A:A,1,FALSE())</f>
        <v>#N/A</v>
      </c>
      <c r="BO2831" s="62">
        <v>658</v>
      </c>
      <c r="BP2831" t="s">
        <v>1390</v>
      </c>
    </row>
    <row r="2832" spans="1:68" ht="12.75" customHeight="1" x14ac:dyDescent="0.3">
      <c r="A2832" s="60">
        <v>46114</v>
      </c>
      <c r="B2832" t="s">
        <v>76</v>
      </c>
      <c r="F2832">
        <v>2420</v>
      </c>
      <c r="G2832">
        <v>2420</v>
      </c>
      <c r="H2832">
        <v>6100</v>
      </c>
      <c r="I2832">
        <v>6100</v>
      </c>
      <c r="J2832" s="22">
        <v>3680</v>
      </c>
      <c r="S2832" t="s">
        <v>77</v>
      </c>
      <c r="W2832">
        <v>2601273</v>
      </c>
      <c r="X2832" t="s">
        <v>1387</v>
      </c>
      <c r="Y2832" t="s">
        <v>169</v>
      </c>
      <c r="Z2832" t="s">
        <v>207</v>
      </c>
      <c r="AA2832" t="s">
        <v>1388</v>
      </c>
      <c r="AH2832" t="s">
        <v>1387</v>
      </c>
      <c r="AI2832" t="s">
        <v>1389</v>
      </c>
      <c r="AJ2832" t="s">
        <v>210</v>
      </c>
      <c r="AK2832">
        <v>868733522</v>
      </c>
      <c r="AO2832">
        <v>260001</v>
      </c>
      <c r="BG2832">
        <f t="shared" si="189"/>
        <v>0</v>
      </c>
      <c r="BH2832" s="22">
        <f t="shared" si="190"/>
        <v>-6100</v>
      </c>
      <c r="BI2832" s="61" t="s">
        <v>72</v>
      </c>
      <c r="BJ2832" t="e">
        <f>+VLOOKUP(AH2832,Sheet4!A:A,1,FALSE())</f>
        <v>#N/A</v>
      </c>
      <c r="BO2832" s="62">
        <v>3680</v>
      </c>
      <c r="BP2832" t="s">
        <v>1390</v>
      </c>
    </row>
    <row r="2833" spans="1:68" ht="12.75" customHeight="1" x14ac:dyDescent="0.3">
      <c r="A2833" s="60">
        <v>46114</v>
      </c>
      <c r="B2833" t="s">
        <v>76</v>
      </c>
      <c r="F2833">
        <v>9240</v>
      </c>
      <c r="G2833">
        <v>9240</v>
      </c>
      <c r="H2833">
        <v>23280</v>
      </c>
      <c r="I2833">
        <v>23280</v>
      </c>
      <c r="J2833" s="22">
        <v>14040</v>
      </c>
      <c r="S2833" t="s">
        <v>77</v>
      </c>
      <c r="W2833">
        <v>2601273</v>
      </c>
      <c r="X2833" t="s">
        <v>1387</v>
      </c>
      <c r="Y2833" t="s">
        <v>169</v>
      </c>
      <c r="Z2833" t="s">
        <v>207</v>
      </c>
      <c r="AA2833" t="s">
        <v>207</v>
      </c>
      <c r="AH2833" t="s">
        <v>1387</v>
      </c>
      <c r="AI2833" t="s">
        <v>1389</v>
      </c>
      <c r="AJ2833" t="s">
        <v>210</v>
      </c>
      <c r="AK2833">
        <v>868733522</v>
      </c>
      <c r="AO2833">
        <v>260001</v>
      </c>
      <c r="BG2833">
        <f t="shared" si="189"/>
        <v>0</v>
      </c>
      <c r="BH2833" s="22">
        <f t="shared" si="190"/>
        <v>-23280</v>
      </c>
      <c r="BI2833" s="61" t="s">
        <v>72</v>
      </c>
      <c r="BJ2833" t="e">
        <f>+VLOOKUP(AH2833,Sheet4!A:A,1,FALSE())</f>
        <v>#N/A</v>
      </c>
      <c r="BO2833" s="62">
        <v>14040</v>
      </c>
      <c r="BP2833" t="s">
        <v>1390</v>
      </c>
    </row>
    <row r="2834" spans="1:68" ht="12.75" customHeight="1" x14ac:dyDescent="0.3">
      <c r="A2834" s="60">
        <v>46114</v>
      </c>
      <c r="B2834" t="s">
        <v>76</v>
      </c>
      <c r="F2834">
        <v>6460</v>
      </c>
      <c r="G2834">
        <v>6460</v>
      </c>
      <c r="H2834">
        <v>16260</v>
      </c>
      <c r="I2834">
        <v>16260</v>
      </c>
      <c r="J2834" s="22">
        <v>9800</v>
      </c>
      <c r="S2834" t="s">
        <v>77</v>
      </c>
      <c r="W2834">
        <v>2601273</v>
      </c>
      <c r="X2834" t="s">
        <v>1387</v>
      </c>
      <c r="Y2834" t="s">
        <v>169</v>
      </c>
      <c r="Z2834" t="s">
        <v>207</v>
      </c>
      <c r="AA2834" t="s">
        <v>208</v>
      </c>
      <c r="AH2834" t="s">
        <v>1387</v>
      </c>
      <c r="AI2834" t="s">
        <v>1389</v>
      </c>
      <c r="AJ2834" t="s">
        <v>210</v>
      </c>
      <c r="AK2834">
        <v>868733522</v>
      </c>
      <c r="AO2834">
        <v>260001</v>
      </c>
      <c r="BG2834">
        <f t="shared" si="189"/>
        <v>0</v>
      </c>
      <c r="BH2834" s="22">
        <f t="shared" si="190"/>
        <v>-16260</v>
      </c>
      <c r="BI2834" s="61" t="s">
        <v>72</v>
      </c>
      <c r="BJ2834" t="e">
        <f>+VLOOKUP(AH2834,Sheet4!A:A,1,FALSE())</f>
        <v>#N/A</v>
      </c>
      <c r="BO2834" s="62">
        <v>9800</v>
      </c>
      <c r="BP2834" t="s">
        <v>1390</v>
      </c>
    </row>
    <row r="2835" spans="1:68" ht="12.75" customHeight="1" x14ac:dyDescent="0.3">
      <c r="A2835" s="60">
        <v>46114</v>
      </c>
      <c r="B2835" t="s">
        <v>76</v>
      </c>
      <c r="F2835">
        <v>800</v>
      </c>
      <c r="G2835">
        <v>800</v>
      </c>
      <c r="H2835">
        <v>2020</v>
      </c>
      <c r="I2835">
        <v>2020</v>
      </c>
      <c r="J2835" s="22">
        <v>1220</v>
      </c>
      <c r="S2835" t="s">
        <v>77</v>
      </c>
      <c r="W2835">
        <v>2601273</v>
      </c>
      <c r="X2835" t="s">
        <v>1387</v>
      </c>
      <c r="Y2835" t="s">
        <v>169</v>
      </c>
      <c r="Z2835" t="s">
        <v>207</v>
      </c>
      <c r="AA2835" t="s">
        <v>1391</v>
      </c>
      <c r="AH2835" t="s">
        <v>1387</v>
      </c>
      <c r="AI2835" t="s">
        <v>1389</v>
      </c>
      <c r="AJ2835" t="s">
        <v>210</v>
      </c>
      <c r="AK2835">
        <v>868733522</v>
      </c>
      <c r="AO2835">
        <v>260001</v>
      </c>
      <c r="BG2835">
        <f t="shared" si="189"/>
        <v>0</v>
      </c>
      <c r="BH2835" s="22">
        <f t="shared" si="190"/>
        <v>-2020</v>
      </c>
      <c r="BI2835" s="61" t="s">
        <v>72</v>
      </c>
      <c r="BJ2835" t="e">
        <f>+VLOOKUP(AH2835,Sheet4!A:A,1,FALSE())</f>
        <v>#N/A</v>
      </c>
      <c r="BO2835" s="62">
        <v>1220</v>
      </c>
      <c r="BP2835" t="s">
        <v>1390</v>
      </c>
    </row>
    <row r="2836" spans="1:68" ht="12.75" customHeight="1" x14ac:dyDescent="0.3">
      <c r="A2836" s="60">
        <v>46114</v>
      </c>
      <c r="B2836" t="s">
        <v>76</v>
      </c>
      <c r="F2836">
        <v>780</v>
      </c>
      <c r="G2836">
        <v>780</v>
      </c>
      <c r="H2836">
        <v>1960</v>
      </c>
      <c r="I2836">
        <v>1960</v>
      </c>
      <c r="J2836" s="22">
        <v>1180</v>
      </c>
      <c r="S2836" t="s">
        <v>77</v>
      </c>
      <c r="W2836">
        <v>2601273</v>
      </c>
      <c r="X2836" t="s">
        <v>1387</v>
      </c>
      <c r="Y2836" t="s">
        <v>169</v>
      </c>
      <c r="Z2836" t="s">
        <v>207</v>
      </c>
      <c r="AA2836" t="s">
        <v>212</v>
      </c>
      <c r="AH2836" t="s">
        <v>1387</v>
      </c>
      <c r="AI2836" t="s">
        <v>1389</v>
      </c>
      <c r="AJ2836" t="s">
        <v>210</v>
      </c>
      <c r="AK2836">
        <v>868733522</v>
      </c>
      <c r="AO2836">
        <v>260001</v>
      </c>
      <c r="BG2836">
        <f t="shared" si="189"/>
        <v>0</v>
      </c>
      <c r="BH2836" s="22">
        <f t="shared" si="190"/>
        <v>-1960</v>
      </c>
      <c r="BI2836" s="61" t="s">
        <v>72</v>
      </c>
      <c r="BJ2836" t="e">
        <f>+VLOOKUP(AH2836,Sheet4!A:A,1,FALSE())</f>
        <v>#N/A</v>
      </c>
      <c r="BO2836" s="62">
        <v>1180</v>
      </c>
      <c r="BP2836" t="s">
        <v>1390</v>
      </c>
    </row>
    <row r="2837" spans="1:68" ht="12.75" customHeight="1" x14ac:dyDescent="0.3">
      <c r="A2837" s="60">
        <v>46114</v>
      </c>
      <c r="B2837" t="s">
        <v>76</v>
      </c>
      <c r="F2837">
        <v>2400</v>
      </c>
      <c r="G2837">
        <v>2400</v>
      </c>
      <c r="H2837">
        <v>6040</v>
      </c>
      <c r="I2837">
        <v>6040</v>
      </c>
      <c r="J2837" s="22">
        <v>3640</v>
      </c>
      <c r="S2837" t="s">
        <v>77</v>
      </c>
      <c r="W2837">
        <v>2601273</v>
      </c>
      <c r="X2837" t="s">
        <v>1387</v>
      </c>
      <c r="Y2837" t="s">
        <v>169</v>
      </c>
      <c r="Z2837" t="s">
        <v>207</v>
      </c>
      <c r="AA2837" t="s">
        <v>1392</v>
      </c>
      <c r="AH2837" t="s">
        <v>1387</v>
      </c>
      <c r="AI2837" t="s">
        <v>1389</v>
      </c>
      <c r="AJ2837" t="s">
        <v>210</v>
      </c>
      <c r="AK2837">
        <v>868733522</v>
      </c>
      <c r="AO2837">
        <v>260001</v>
      </c>
      <c r="BG2837">
        <f t="shared" si="189"/>
        <v>0</v>
      </c>
      <c r="BH2837" s="22">
        <f t="shared" si="190"/>
        <v>-6040</v>
      </c>
      <c r="BI2837" s="61" t="s">
        <v>72</v>
      </c>
      <c r="BJ2837" t="e">
        <f>+VLOOKUP(AH2837,Sheet4!A:A,1,FALSE())</f>
        <v>#N/A</v>
      </c>
      <c r="BO2837" s="62">
        <v>3640</v>
      </c>
      <c r="BP2837" t="s">
        <v>1390</v>
      </c>
    </row>
    <row r="2838" spans="1:68" ht="12.75" customHeight="1" x14ac:dyDescent="0.3">
      <c r="A2838" s="60">
        <v>46114</v>
      </c>
      <c r="B2838" t="s">
        <v>76</v>
      </c>
      <c r="F2838">
        <v>8660</v>
      </c>
      <c r="G2838">
        <v>8660</v>
      </c>
      <c r="H2838">
        <v>21820</v>
      </c>
      <c r="I2838">
        <v>21820</v>
      </c>
      <c r="J2838" s="22">
        <v>13160</v>
      </c>
      <c r="S2838" t="s">
        <v>77</v>
      </c>
      <c r="W2838">
        <v>2601273</v>
      </c>
      <c r="X2838" t="s">
        <v>1387</v>
      </c>
      <c r="Y2838" t="s">
        <v>169</v>
      </c>
      <c r="Z2838" t="s">
        <v>207</v>
      </c>
      <c r="AA2838" t="s">
        <v>213</v>
      </c>
      <c r="AH2838" t="s">
        <v>1387</v>
      </c>
      <c r="AI2838" t="s">
        <v>1389</v>
      </c>
      <c r="AJ2838" t="s">
        <v>210</v>
      </c>
      <c r="AK2838">
        <v>868733522</v>
      </c>
      <c r="AO2838">
        <v>260001</v>
      </c>
      <c r="BG2838">
        <f t="shared" si="189"/>
        <v>0</v>
      </c>
      <c r="BH2838" s="22">
        <f t="shared" si="190"/>
        <v>-21820</v>
      </c>
      <c r="BI2838" s="61" t="s">
        <v>72</v>
      </c>
      <c r="BJ2838" t="e">
        <f>+VLOOKUP(AH2838,Sheet4!A:A,1,FALSE())</f>
        <v>#N/A</v>
      </c>
      <c r="BO2838" s="62">
        <v>13160</v>
      </c>
      <c r="BP2838" t="s">
        <v>1390</v>
      </c>
    </row>
    <row r="2839" spans="1:68" ht="12.75" customHeight="1" x14ac:dyDescent="0.3">
      <c r="A2839" s="60">
        <v>46114</v>
      </c>
      <c r="B2839" t="s">
        <v>78</v>
      </c>
      <c r="F2839" s="63">
        <v>121</v>
      </c>
      <c r="G2839">
        <v>60.5</v>
      </c>
      <c r="H2839">
        <v>1525</v>
      </c>
      <c r="I2839">
        <v>1525</v>
      </c>
      <c r="J2839" s="22">
        <v>1404</v>
      </c>
      <c r="S2839" t="s">
        <v>79</v>
      </c>
      <c r="W2839">
        <v>2601273</v>
      </c>
      <c r="X2839" t="s">
        <v>1387</v>
      </c>
      <c r="Y2839" t="s">
        <v>169</v>
      </c>
      <c r="Z2839" t="s">
        <v>207</v>
      </c>
      <c r="AA2839" t="s">
        <v>1388</v>
      </c>
      <c r="AH2839" t="s">
        <v>1387</v>
      </c>
      <c r="AI2839" t="s">
        <v>1389</v>
      </c>
      <c r="AJ2839" t="s">
        <v>210</v>
      </c>
      <c r="AK2839">
        <v>868733522</v>
      </c>
      <c r="AO2839">
        <v>260001</v>
      </c>
      <c r="BG2839">
        <f t="shared" si="189"/>
        <v>0</v>
      </c>
      <c r="BH2839" s="22">
        <f t="shared" si="190"/>
        <v>-1525</v>
      </c>
      <c r="BI2839" s="61" t="s">
        <v>72</v>
      </c>
      <c r="BJ2839" t="e">
        <f>+VLOOKUP(AH2839,Sheet4!A:A,1,FALSE())</f>
        <v>#N/A</v>
      </c>
      <c r="BO2839" s="62">
        <v>1404</v>
      </c>
      <c r="BP2839" t="s">
        <v>1390</v>
      </c>
    </row>
    <row r="2840" spans="1:68" ht="12.75" customHeight="1" x14ac:dyDescent="0.3">
      <c r="A2840" s="60">
        <v>46114</v>
      </c>
      <c r="B2840" t="s">
        <v>80</v>
      </c>
      <c r="F2840">
        <v>1512.5</v>
      </c>
      <c r="G2840">
        <v>1512.5</v>
      </c>
      <c r="H2840">
        <v>19062.5</v>
      </c>
      <c r="I2840">
        <v>19062.5</v>
      </c>
      <c r="J2840" s="22">
        <v>17550</v>
      </c>
      <c r="S2840" t="s">
        <v>81</v>
      </c>
      <c r="W2840">
        <v>2601273</v>
      </c>
      <c r="X2840" t="s">
        <v>1387</v>
      </c>
      <c r="Y2840" t="s">
        <v>169</v>
      </c>
      <c r="Z2840" t="s">
        <v>207</v>
      </c>
      <c r="AA2840" t="s">
        <v>1388</v>
      </c>
      <c r="AH2840" t="s">
        <v>1387</v>
      </c>
      <c r="AI2840" t="s">
        <v>1389</v>
      </c>
      <c r="AJ2840" t="s">
        <v>210</v>
      </c>
      <c r="AK2840">
        <v>868733522</v>
      </c>
      <c r="AO2840">
        <v>260001</v>
      </c>
      <c r="BE2840" s="64">
        <v>1512</v>
      </c>
      <c r="BG2840">
        <f t="shared" si="189"/>
        <v>1512</v>
      </c>
      <c r="BH2840" s="22">
        <f t="shared" si="190"/>
        <v>-17550.5</v>
      </c>
      <c r="BI2840" s="65" t="s">
        <v>100</v>
      </c>
      <c r="BJ2840" t="e">
        <f>+VLOOKUP(AH2840,Sheet4!A:A,1,FALSE())</f>
        <v>#N/A</v>
      </c>
      <c r="BO2840" s="62">
        <v>17550</v>
      </c>
      <c r="BP2840" t="s">
        <v>1390</v>
      </c>
    </row>
    <row r="2841" spans="1:68" ht="12.75" customHeight="1" x14ac:dyDescent="0.3">
      <c r="A2841" s="60">
        <v>46114</v>
      </c>
      <c r="B2841" t="s">
        <v>82</v>
      </c>
      <c r="F2841" s="63">
        <v>1386</v>
      </c>
      <c r="G2841">
        <v>693</v>
      </c>
      <c r="H2841">
        <v>2298</v>
      </c>
      <c r="I2841">
        <v>2298</v>
      </c>
      <c r="J2841" s="22">
        <v>912</v>
      </c>
      <c r="S2841" t="s">
        <v>83</v>
      </c>
      <c r="W2841">
        <v>2601273</v>
      </c>
      <c r="X2841" t="s">
        <v>1387</v>
      </c>
      <c r="Y2841" t="s">
        <v>169</v>
      </c>
      <c r="Z2841" t="s">
        <v>207</v>
      </c>
      <c r="AA2841" t="s">
        <v>207</v>
      </c>
      <c r="AH2841" t="s">
        <v>1387</v>
      </c>
      <c r="AI2841" t="s">
        <v>1389</v>
      </c>
      <c r="AJ2841" t="s">
        <v>210</v>
      </c>
      <c r="AK2841">
        <v>868733522</v>
      </c>
      <c r="AO2841">
        <v>260001</v>
      </c>
      <c r="BG2841">
        <f t="shared" si="189"/>
        <v>0</v>
      </c>
      <c r="BH2841" s="22">
        <f t="shared" si="190"/>
        <v>-2298</v>
      </c>
      <c r="BI2841" s="61" t="s">
        <v>72</v>
      </c>
      <c r="BJ2841" t="e">
        <f>+VLOOKUP(AH2841,Sheet4!A:A,1,FALSE())</f>
        <v>#N/A</v>
      </c>
      <c r="BO2841" s="62">
        <v>912</v>
      </c>
      <c r="BP2841" t="s">
        <v>1390</v>
      </c>
    </row>
    <row r="2842" spans="1:68" ht="12.75" customHeight="1" x14ac:dyDescent="0.3">
      <c r="A2842" s="60">
        <v>46114</v>
      </c>
      <c r="B2842" t="s">
        <v>82</v>
      </c>
      <c r="F2842" s="63">
        <v>969</v>
      </c>
      <c r="G2842">
        <v>484.5</v>
      </c>
      <c r="H2842">
        <v>1605</v>
      </c>
      <c r="I2842">
        <v>1605</v>
      </c>
      <c r="J2842" s="22">
        <v>636</v>
      </c>
      <c r="S2842" t="s">
        <v>83</v>
      </c>
      <c r="W2842">
        <v>2601273</v>
      </c>
      <c r="X2842" t="s">
        <v>1387</v>
      </c>
      <c r="Y2842" t="s">
        <v>169</v>
      </c>
      <c r="Z2842" t="s">
        <v>207</v>
      </c>
      <c r="AA2842" t="s">
        <v>208</v>
      </c>
      <c r="AH2842" t="s">
        <v>1387</v>
      </c>
      <c r="AI2842" t="s">
        <v>1389</v>
      </c>
      <c r="AJ2842" t="s">
        <v>210</v>
      </c>
      <c r="AK2842">
        <v>868733522</v>
      </c>
      <c r="AO2842">
        <v>260001</v>
      </c>
      <c r="BG2842">
        <f t="shared" si="189"/>
        <v>0</v>
      </c>
      <c r="BH2842" s="22">
        <f t="shared" si="190"/>
        <v>-1605</v>
      </c>
      <c r="BI2842" s="61" t="s">
        <v>72</v>
      </c>
      <c r="BJ2842" t="e">
        <f>+VLOOKUP(AH2842,Sheet4!A:A,1,FALSE())</f>
        <v>#N/A</v>
      </c>
      <c r="BO2842" s="62">
        <v>636</v>
      </c>
      <c r="BP2842" t="s">
        <v>1390</v>
      </c>
    </row>
    <row r="2843" spans="1:68" ht="12.75" customHeight="1" x14ac:dyDescent="0.3">
      <c r="A2843" s="60">
        <v>46114</v>
      </c>
      <c r="B2843" t="s">
        <v>82</v>
      </c>
      <c r="F2843" s="63">
        <v>120</v>
      </c>
      <c r="G2843">
        <v>60</v>
      </c>
      <c r="H2843">
        <v>198</v>
      </c>
      <c r="I2843">
        <v>198</v>
      </c>
      <c r="J2843" s="22">
        <v>78</v>
      </c>
      <c r="S2843" t="s">
        <v>83</v>
      </c>
      <c r="W2843">
        <v>2601273</v>
      </c>
      <c r="X2843" t="s">
        <v>1387</v>
      </c>
      <c r="Y2843" t="s">
        <v>169</v>
      </c>
      <c r="Z2843" t="s">
        <v>207</v>
      </c>
      <c r="AA2843" t="s">
        <v>1391</v>
      </c>
      <c r="AH2843" t="s">
        <v>1387</v>
      </c>
      <c r="AI2843" t="s">
        <v>1389</v>
      </c>
      <c r="AJ2843" t="s">
        <v>210</v>
      </c>
      <c r="AK2843">
        <v>868733522</v>
      </c>
      <c r="AO2843">
        <v>260001</v>
      </c>
      <c r="BG2843">
        <f t="shared" si="189"/>
        <v>0</v>
      </c>
      <c r="BH2843" s="22">
        <f t="shared" si="190"/>
        <v>-198</v>
      </c>
      <c r="BI2843" s="61" t="s">
        <v>72</v>
      </c>
      <c r="BJ2843" t="e">
        <f>+VLOOKUP(AH2843,Sheet4!A:A,1,FALSE())</f>
        <v>#N/A</v>
      </c>
      <c r="BO2843" s="62">
        <v>78</v>
      </c>
      <c r="BP2843" t="s">
        <v>1390</v>
      </c>
    </row>
    <row r="2844" spans="1:68" ht="12.75" customHeight="1" x14ac:dyDescent="0.3">
      <c r="A2844" s="60">
        <v>46114</v>
      </c>
      <c r="B2844" t="s">
        <v>82</v>
      </c>
      <c r="F2844" s="63">
        <v>117</v>
      </c>
      <c r="G2844">
        <v>58.5</v>
      </c>
      <c r="H2844">
        <v>195</v>
      </c>
      <c r="I2844">
        <v>195</v>
      </c>
      <c r="J2844" s="22">
        <v>78</v>
      </c>
      <c r="S2844" t="s">
        <v>83</v>
      </c>
      <c r="W2844">
        <v>2601273</v>
      </c>
      <c r="X2844" t="s">
        <v>1387</v>
      </c>
      <c r="Y2844" t="s">
        <v>169</v>
      </c>
      <c r="Z2844" t="s">
        <v>207</v>
      </c>
      <c r="AA2844" t="s">
        <v>212</v>
      </c>
      <c r="AH2844" t="s">
        <v>1387</v>
      </c>
      <c r="AI2844" t="s">
        <v>1389</v>
      </c>
      <c r="AJ2844" t="s">
        <v>210</v>
      </c>
      <c r="AK2844">
        <v>868733522</v>
      </c>
      <c r="AO2844">
        <v>260001</v>
      </c>
      <c r="BG2844">
        <f t="shared" si="189"/>
        <v>0</v>
      </c>
      <c r="BH2844" s="22">
        <f t="shared" si="190"/>
        <v>-195</v>
      </c>
      <c r="BI2844" s="61" t="s">
        <v>72</v>
      </c>
      <c r="BJ2844" t="e">
        <f>+VLOOKUP(AH2844,Sheet4!A:A,1,FALSE())</f>
        <v>#N/A</v>
      </c>
      <c r="BO2844" s="62">
        <v>78</v>
      </c>
      <c r="BP2844" t="s">
        <v>1390</v>
      </c>
    </row>
    <row r="2845" spans="1:68" ht="12.75" customHeight="1" x14ac:dyDescent="0.3">
      <c r="A2845" s="60">
        <v>46114</v>
      </c>
      <c r="B2845" t="s">
        <v>82</v>
      </c>
      <c r="F2845" s="63">
        <v>360</v>
      </c>
      <c r="G2845">
        <v>180</v>
      </c>
      <c r="H2845">
        <v>597</v>
      </c>
      <c r="I2845">
        <v>597</v>
      </c>
      <c r="J2845" s="22">
        <v>237</v>
      </c>
      <c r="S2845" t="s">
        <v>83</v>
      </c>
      <c r="W2845">
        <v>2601273</v>
      </c>
      <c r="X2845" t="s">
        <v>1387</v>
      </c>
      <c r="Y2845" t="s">
        <v>169</v>
      </c>
      <c r="Z2845" t="s">
        <v>207</v>
      </c>
      <c r="AA2845" t="s">
        <v>1392</v>
      </c>
      <c r="AH2845" t="s">
        <v>1387</v>
      </c>
      <c r="AI2845" t="s">
        <v>1389</v>
      </c>
      <c r="AJ2845" t="s">
        <v>210</v>
      </c>
      <c r="AK2845">
        <v>868733522</v>
      </c>
      <c r="AO2845">
        <v>260001</v>
      </c>
      <c r="BG2845">
        <f t="shared" si="189"/>
        <v>0</v>
      </c>
      <c r="BH2845" s="22">
        <f t="shared" si="190"/>
        <v>-597</v>
      </c>
      <c r="BI2845" s="61" t="s">
        <v>72</v>
      </c>
      <c r="BJ2845" t="e">
        <f>+VLOOKUP(AH2845,Sheet4!A:A,1,FALSE())</f>
        <v>#N/A</v>
      </c>
      <c r="BO2845" s="62">
        <v>237</v>
      </c>
      <c r="BP2845" t="s">
        <v>1390</v>
      </c>
    </row>
    <row r="2846" spans="1:68" ht="12.75" customHeight="1" x14ac:dyDescent="0.3">
      <c r="A2846" s="60">
        <v>46114</v>
      </c>
      <c r="B2846" t="s">
        <v>82</v>
      </c>
      <c r="F2846" s="63">
        <v>1299</v>
      </c>
      <c r="G2846">
        <v>649.5</v>
      </c>
      <c r="H2846">
        <v>2154</v>
      </c>
      <c r="I2846">
        <v>2154</v>
      </c>
      <c r="J2846" s="22">
        <v>855</v>
      </c>
      <c r="S2846" t="s">
        <v>83</v>
      </c>
      <c r="W2846">
        <v>2601273</v>
      </c>
      <c r="X2846" t="s">
        <v>1387</v>
      </c>
      <c r="Y2846" t="s">
        <v>169</v>
      </c>
      <c r="Z2846" t="s">
        <v>207</v>
      </c>
      <c r="AA2846" t="s">
        <v>213</v>
      </c>
      <c r="AH2846" t="s">
        <v>1387</v>
      </c>
      <c r="AI2846" t="s">
        <v>1389</v>
      </c>
      <c r="AJ2846" t="s">
        <v>210</v>
      </c>
      <c r="AK2846">
        <v>868733522</v>
      </c>
      <c r="AO2846">
        <v>260001</v>
      </c>
      <c r="BG2846">
        <f t="shared" si="189"/>
        <v>0</v>
      </c>
      <c r="BH2846" s="22">
        <f t="shared" si="190"/>
        <v>-2154</v>
      </c>
      <c r="BI2846" s="61" t="s">
        <v>72</v>
      </c>
      <c r="BJ2846" t="e">
        <f>+VLOOKUP(AH2846,Sheet4!A:A,1,FALSE())</f>
        <v>#N/A</v>
      </c>
      <c r="BO2846" s="62">
        <v>855</v>
      </c>
      <c r="BP2846" t="s">
        <v>1390</v>
      </c>
    </row>
    <row r="2847" spans="1:68" ht="12.75" customHeight="1" x14ac:dyDescent="0.3">
      <c r="A2847" s="60">
        <v>46114</v>
      </c>
      <c r="B2847" t="s">
        <v>84</v>
      </c>
      <c r="F2847">
        <v>23100</v>
      </c>
      <c r="G2847">
        <v>23100</v>
      </c>
      <c r="H2847">
        <v>38300</v>
      </c>
      <c r="I2847">
        <v>38300</v>
      </c>
      <c r="J2847" s="22">
        <v>15200</v>
      </c>
      <c r="S2847" t="s">
        <v>85</v>
      </c>
      <c r="W2847">
        <v>2601273</v>
      </c>
      <c r="X2847" t="s">
        <v>1387</v>
      </c>
      <c r="Y2847" t="s">
        <v>169</v>
      </c>
      <c r="Z2847" t="s">
        <v>207</v>
      </c>
      <c r="AA2847" t="s">
        <v>207</v>
      </c>
      <c r="AH2847" t="s">
        <v>1387</v>
      </c>
      <c r="AI2847" t="s">
        <v>1389</v>
      </c>
      <c r="AJ2847" t="s">
        <v>210</v>
      </c>
      <c r="AK2847">
        <v>868733522</v>
      </c>
      <c r="AO2847">
        <v>260001</v>
      </c>
      <c r="BE2847" s="64">
        <v>23100</v>
      </c>
      <c r="BG2847">
        <f t="shared" si="189"/>
        <v>23100</v>
      </c>
      <c r="BH2847" s="22">
        <f t="shared" si="190"/>
        <v>-15200</v>
      </c>
      <c r="BI2847" s="65" t="s">
        <v>100</v>
      </c>
      <c r="BJ2847" t="e">
        <f>+VLOOKUP(AH2847,Sheet4!A:A,1,FALSE())</f>
        <v>#N/A</v>
      </c>
      <c r="BO2847" s="62">
        <v>15200</v>
      </c>
      <c r="BP2847" t="s">
        <v>1390</v>
      </c>
    </row>
    <row r="2848" spans="1:68" ht="12.75" customHeight="1" x14ac:dyDescent="0.3">
      <c r="A2848" s="60">
        <v>46114</v>
      </c>
      <c r="B2848" t="s">
        <v>84</v>
      </c>
      <c r="F2848">
        <v>16150</v>
      </c>
      <c r="G2848">
        <v>16150</v>
      </c>
      <c r="H2848">
        <v>26750</v>
      </c>
      <c r="I2848">
        <v>26750</v>
      </c>
      <c r="J2848" s="22">
        <v>10600</v>
      </c>
      <c r="S2848" t="s">
        <v>85</v>
      </c>
      <c r="W2848">
        <v>2601273</v>
      </c>
      <c r="X2848" t="s">
        <v>1387</v>
      </c>
      <c r="Y2848" t="s">
        <v>169</v>
      </c>
      <c r="Z2848" t="s">
        <v>207</v>
      </c>
      <c r="AA2848" t="s">
        <v>208</v>
      </c>
      <c r="AH2848" t="s">
        <v>1387</v>
      </c>
      <c r="AI2848" t="s">
        <v>1389</v>
      </c>
      <c r="AJ2848" t="s">
        <v>210</v>
      </c>
      <c r="AK2848">
        <v>868733522</v>
      </c>
      <c r="AO2848">
        <v>260001</v>
      </c>
      <c r="BF2848" s="64">
        <v>16150</v>
      </c>
      <c r="BG2848">
        <f t="shared" si="189"/>
        <v>0</v>
      </c>
      <c r="BH2848" s="22">
        <f t="shared" si="190"/>
        <v>-26750</v>
      </c>
      <c r="BI2848" s="66" t="s">
        <v>72</v>
      </c>
      <c r="BJ2848" t="e">
        <f>+VLOOKUP(AH2848,Sheet4!A:A,1,FALSE())</f>
        <v>#N/A</v>
      </c>
      <c r="BO2848" s="62">
        <v>10600</v>
      </c>
      <c r="BP2848" t="s">
        <v>1390</v>
      </c>
    </row>
    <row r="2849" spans="1:68" ht="12.75" customHeight="1" x14ac:dyDescent="0.3">
      <c r="A2849" s="60">
        <v>46114</v>
      </c>
      <c r="B2849" t="s">
        <v>84</v>
      </c>
      <c r="F2849">
        <v>2000</v>
      </c>
      <c r="G2849">
        <v>2000</v>
      </c>
      <c r="H2849">
        <v>3300</v>
      </c>
      <c r="I2849">
        <v>3300</v>
      </c>
      <c r="J2849" s="22">
        <v>1300</v>
      </c>
      <c r="S2849" t="s">
        <v>85</v>
      </c>
      <c r="W2849">
        <v>2601273</v>
      </c>
      <c r="X2849" t="s">
        <v>1387</v>
      </c>
      <c r="Y2849" t="s">
        <v>169</v>
      </c>
      <c r="Z2849" t="s">
        <v>207</v>
      </c>
      <c r="AA2849" t="s">
        <v>1391</v>
      </c>
      <c r="AH2849" t="s">
        <v>1387</v>
      </c>
      <c r="AI2849" t="s">
        <v>1389</v>
      </c>
      <c r="AJ2849" t="s">
        <v>210</v>
      </c>
      <c r="AK2849">
        <v>868733522</v>
      </c>
      <c r="AO2849">
        <v>260001</v>
      </c>
      <c r="BF2849" s="64">
        <v>2000</v>
      </c>
      <c r="BG2849">
        <f t="shared" si="189"/>
        <v>0</v>
      </c>
      <c r="BH2849" s="22">
        <f t="shared" si="190"/>
        <v>-3300</v>
      </c>
      <c r="BI2849" s="66" t="s">
        <v>72</v>
      </c>
      <c r="BJ2849" t="e">
        <f>+VLOOKUP(AH2849,Sheet4!A:A,1,FALSE())</f>
        <v>#N/A</v>
      </c>
      <c r="BO2849" s="62">
        <v>1300</v>
      </c>
      <c r="BP2849" t="s">
        <v>1390</v>
      </c>
    </row>
    <row r="2850" spans="1:68" ht="12.75" customHeight="1" x14ac:dyDescent="0.3">
      <c r="A2850" s="60">
        <v>46114</v>
      </c>
      <c r="B2850" t="s">
        <v>84</v>
      </c>
      <c r="F2850">
        <v>1950</v>
      </c>
      <c r="G2850">
        <v>1950</v>
      </c>
      <c r="H2850">
        <v>3250</v>
      </c>
      <c r="I2850">
        <v>3250</v>
      </c>
      <c r="J2850" s="22">
        <v>1300</v>
      </c>
      <c r="S2850" t="s">
        <v>85</v>
      </c>
      <c r="W2850">
        <v>2601273</v>
      </c>
      <c r="X2850" t="s">
        <v>1387</v>
      </c>
      <c r="Y2850" t="s">
        <v>169</v>
      </c>
      <c r="Z2850" t="s">
        <v>207</v>
      </c>
      <c r="AA2850" t="s">
        <v>212</v>
      </c>
      <c r="AH2850" t="s">
        <v>1387</v>
      </c>
      <c r="AI2850" t="s">
        <v>1389</v>
      </c>
      <c r="AJ2850" t="s">
        <v>210</v>
      </c>
      <c r="AK2850">
        <v>868733522</v>
      </c>
      <c r="AO2850">
        <v>260001</v>
      </c>
      <c r="BF2850" s="64">
        <v>1950</v>
      </c>
      <c r="BG2850">
        <f t="shared" si="189"/>
        <v>0</v>
      </c>
      <c r="BH2850" s="22">
        <f t="shared" si="190"/>
        <v>-3250</v>
      </c>
      <c r="BI2850" s="66" t="s">
        <v>72</v>
      </c>
      <c r="BJ2850" t="e">
        <f>+VLOOKUP(AH2850,Sheet4!A:A,1,FALSE())</f>
        <v>#N/A</v>
      </c>
      <c r="BO2850" s="62">
        <v>1300</v>
      </c>
      <c r="BP2850" t="s">
        <v>1390</v>
      </c>
    </row>
    <row r="2851" spans="1:68" ht="12.75" customHeight="1" x14ac:dyDescent="0.3">
      <c r="A2851" s="60">
        <v>46114</v>
      </c>
      <c r="B2851" t="s">
        <v>84</v>
      </c>
      <c r="F2851">
        <v>6000</v>
      </c>
      <c r="G2851">
        <v>6000</v>
      </c>
      <c r="H2851">
        <v>9950</v>
      </c>
      <c r="I2851">
        <v>9950</v>
      </c>
      <c r="J2851" s="22">
        <v>3950</v>
      </c>
      <c r="S2851" t="s">
        <v>85</v>
      </c>
      <c r="W2851">
        <v>2601273</v>
      </c>
      <c r="X2851" t="s">
        <v>1387</v>
      </c>
      <c r="Y2851" t="s">
        <v>169</v>
      </c>
      <c r="Z2851" t="s">
        <v>207</v>
      </c>
      <c r="AA2851" t="s">
        <v>1392</v>
      </c>
      <c r="AH2851" t="s">
        <v>1387</v>
      </c>
      <c r="AI2851" t="s">
        <v>1389</v>
      </c>
      <c r="AJ2851" t="s">
        <v>210</v>
      </c>
      <c r="AK2851">
        <v>868733522</v>
      </c>
      <c r="AO2851">
        <v>260001</v>
      </c>
      <c r="BF2851" s="64">
        <v>6000</v>
      </c>
      <c r="BG2851">
        <f t="shared" si="189"/>
        <v>0</v>
      </c>
      <c r="BH2851" s="22">
        <f t="shared" si="190"/>
        <v>-9950</v>
      </c>
      <c r="BI2851" s="66" t="s">
        <v>72</v>
      </c>
      <c r="BJ2851" t="e">
        <f>+VLOOKUP(AH2851,Sheet4!A:A,1,FALSE())</f>
        <v>#N/A</v>
      </c>
      <c r="BO2851" s="62">
        <v>3950</v>
      </c>
      <c r="BP2851" t="s">
        <v>1390</v>
      </c>
    </row>
    <row r="2852" spans="1:68" ht="12.75" customHeight="1" x14ac:dyDescent="0.3">
      <c r="A2852" s="60">
        <v>46114</v>
      </c>
      <c r="B2852" t="s">
        <v>84</v>
      </c>
      <c r="F2852">
        <v>21650</v>
      </c>
      <c r="G2852">
        <v>21650</v>
      </c>
      <c r="H2852">
        <v>35900</v>
      </c>
      <c r="I2852">
        <v>35900</v>
      </c>
      <c r="J2852" s="22">
        <v>14250</v>
      </c>
      <c r="S2852" t="s">
        <v>85</v>
      </c>
      <c r="W2852">
        <v>2601273</v>
      </c>
      <c r="X2852" t="s">
        <v>1387</v>
      </c>
      <c r="Y2852" t="s">
        <v>169</v>
      </c>
      <c r="Z2852" t="s">
        <v>207</v>
      </c>
      <c r="AA2852" t="s">
        <v>213</v>
      </c>
      <c r="AH2852" t="s">
        <v>1387</v>
      </c>
      <c r="AI2852" t="s">
        <v>1389</v>
      </c>
      <c r="AJ2852" t="s">
        <v>210</v>
      </c>
      <c r="AK2852">
        <v>868733522</v>
      </c>
      <c r="AO2852">
        <v>260001</v>
      </c>
      <c r="BF2852" s="64">
        <v>21650</v>
      </c>
      <c r="BG2852">
        <f t="shared" si="189"/>
        <v>0</v>
      </c>
      <c r="BH2852" s="22">
        <f t="shared" si="190"/>
        <v>-35900</v>
      </c>
      <c r="BI2852" s="66" t="s">
        <v>72</v>
      </c>
      <c r="BJ2852" t="e">
        <f>+VLOOKUP(AH2852,Sheet4!A:A,1,FALSE())</f>
        <v>#N/A</v>
      </c>
      <c r="BO2852" s="62">
        <v>14250</v>
      </c>
      <c r="BP2852" t="s">
        <v>1390</v>
      </c>
    </row>
    <row r="2853" spans="1:68" ht="12.75" customHeight="1" x14ac:dyDescent="0.3">
      <c r="A2853" s="60">
        <v>46114</v>
      </c>
      <c r="B2853" t="s">
        <v>63</v>
      </c>
      <c r="F2853">
        <v>31980</v>
      </c>
      <c r="G2853">
        <v>31980</v>
      </c>
      <c r="H2853">
        <v>38085</v>
      </c>
      <c r="I2853">
        <v>38085</v>
      </c>
      <c r="J2853" s="22">
        <v>6105</v>
      </c>
      <c r="K2853" t="s">
        <v>64</v>
      </c>
      <c r="S2853" t="s">
        <v>65</v>
      </c>
      <c r="W2853">
        <v>2601274</v>
      </c>
      <c r="X2853" t="s">
        <v>1393</v>
      </c>
      <c r="Y2853" t="s">
        <v>169</v>
      </c>
      <c r="Z2853" t="s">
        <v>412</v>
      </c>
      <c r="AA2853" t="s">
        <v>1394</v>
      </c>
      <c r="AH2853" t="s">
        <v>1393</v>
      </c>
      <c r="AI2853" t="s">
        <v>1395</v>
      </c>
      <c r="AJ2853" t="s">
        <v>415</v>
      </c>
      <c r="AK2853">
        <v>864272425</v>
      </c>
      <c r="AO2853">
        <v>260001</v>
      </c>
      <c r="BG2853">
        <f t="shared" si="189"/>
        <v>0</v>
      </c>
      <c r="BH2853" s="22">
        <f t="shared" si="190"/>
        <v>-38085</v>
      </c>
      <c r="BI2853" s="61" t="s">
        <v>72</v>
      </c>
      <c r="BJ2853" t="e">
        <f>+VLOOKUP(AH2853,Sheet4!A:A,1,FALSE())</f>
        <v>#N/A</v>
      </c>
      <c r="BO2853" s="62">
        <v>6105</v>
      </c>
      <c r="BP2853" t="s">
        <v>1396</v>
      </c>
    </row>
    <row r="2854" spans="1:68" ht="12.75" customHeight="1" x14ac:dyDescent="0.3">
      <c r="A2854" s="60">
        <v>46114</v>
      </c>
      <c r="B2854" t="s">
        <v>74</v>
      </c>
      <c r="F2854" s="63">
        <v>2132</v>
      </c>
      <c r="G2854">
        <v>1066</v>
      </c>
      <c r="H2854">
        <v>2539</v>
      </c>
      <c r="I2854">
        <v>2539</v>
      </c>
      <c r="J2854" s="22">
        <v>407</v>
      </c>
      <c r="S2854" t="s">
        <v>75</v>
      </c>
      <c r="W2854">
        <v>2601274</v>
      </c>
      <c r="X2854" t="s">
        <v>1393</v>
      </c>
      <c r="Y2854" t="s">
        <v>169</v>
      </c>
      <c r="Z2854" t="s">
        <v>412</v>
      </c>
      <c r="AA2854" t="s">
        <v>1394</v>
      </c>
      <c r="AH2854" t="s">
        <v>1393</v>
      </c>
      <c r="AI2854" t="s">
        <v>1395</v>
      </c>
      <c r="AJ2854" t="s">
        <v>415</v>
      </c>
      <c r="AK2854">
        <v>864272425</v>
      </c>
      <c r="AO2854">
        <v>260001</v>
      </c>
      <c r="BG2854">
        <f t="shared" si="189"/>
        <v>0</v>
      </c>
      <c r="BH2854" s="22">
        <f t="shared" si="190"/>
        <v>-2539</v>
      </c>
      <c r="BI2854" s="61" t="s">
        <v>72</v>
      </c>
      <c r="BJ2854" t="e">
        <f>+VLOOKUP(AH2854,Sheet4!A:A,1,FALSE())</f>
        <v>#N/A</v>
      </c>
      <c r="BO2854" s="62">
        <v>407</v>
      </c>
      <c r="BP2854" t="s">
        <v>1396</v>
      </c>
    </row>
    <row r="2855" spans="1:68" ht="12.75" customHeight="1" x14ac:dyDescent="0.3">
      <c r="A2855" s="60">
        <v>46114</v>
      </c>
      <c r="B2855" t="s">
        <v>76</v>
      </c>
      <c r="F2855">
        <v>42640</v>
      </c>
      <c r="G2855">
        <v>42640</v>
      </c>
      <c r="H2855">
        <v>50780</v>
      </c>
      <c r="I2855">
        <v>50780</v>
      </c>
      <c r="J2855" s="22">
        <v>8140</v>
      </c>
      <c r="S2855" t="s">
        <v>77</v>
      </c>
      <c r="W2855">
        <v>2601274</v>
      </c>
      <c r="X2855" t="s">
        <v>1393</v>
      </c>
      <c r="Y2855" t="s">
        <v>169</v>
      </c>
      <c r="Z2855" t="s">
        <v>412</v>
      </c>
      <c r="AA2855" t="s">
        <v>1394</v>
      </c>
      <c r="AH2855" t="s">
        <v>1393</v>
      </c>
      <c r="AI2855" t="s">
        <v>1395</v>
      </c>
      <c r="AJ2855" t="s">
        <v>415</v>
      </c>
      <c r="AK2855">
        <v>864272425</v>
      </c>
      <c r="AO2855">
        <v>260001</v>
      </c>
      <c r="BG2855">
        <f t="shared" si="189"/>
        <v>0</v>
      </c>
      <c r="BH2855" s="22">
        <f t="shared" si="190"/>
        <v>-50780</v>
      </c>
      <c r="BI2855" s="61" t="s">
        <v>72</v>
      </c>
      <c r="BJ2855" t="e">
        <f>+VLOOKUP(AH2855,Sheet4!A:A,1,FALSE())</f>
        <v>#N/A</v>
      </c>
      <c r="BO2855" s="62">
        <v>8140</v>
      </c>
      <c r="BP2855" t="s">
        <v>1396</v>
      </c>
    </row>
    <row r="2856" spans="1:68" ht="12.75" customHeight="1" x14ac:dyDescent="0.3">
      <c r="A2856" s="60">
        <v>46114</v>
      </c>
      <c r="B2856" t="s">
        <v>78</v>
      </c>
      <c r="F2856" s="63">
        <v>2132</v>
      </c>
      <c r="G2856">
        <v>1066</v>
      </c>
      <c r="H2856">
        <v>2539</v>
      </c>
      <c r="I2856">
        <v>2539</v>
      </c>
      <c r="J2856" s="22">
        <v>407</v>
      </c>
      <c r="S2856" t="s">
        <v>79</v>
      </c>
      <c r="W2856">
        <v>2601274</v>
      </c>
      <c r="X2856" t="s">
        <v>1393</v>
      </c>
      <c r="Y2856" t="s">
        <v>169</v>
      </c>
      <c r="Z2856" t="s">
        <v>412</v>
      </c>
      <c r="AA2856" t="s">
        <v>1394</v>
      </c>
      <c r="AH2856" t="s">
        <v>1393</v>
      </c>
      <c r="AI2856" t="s">
        <v>1395</v>
      </c>
      <c r="AJ2856" t="s">
        <v>415</v>
      </c>
      <c r="AK2856">
        <v>864272425</v>
      </c>
      <c r="AO2856">
        <v>260001</v>
      </c>
      <c r="BG2856">
        <f t="shared" si="189"/>
        <v>0</v>
      </c>
      <c r="BH2856" s="22">
        <f t="shared" si="190"/>
        <v>-2539</v>
      </c>
      <c r="BI2856" s="61" t="s">
        <v>72</v>
      </c>
      <c r="BJ2856" t="e">
        <f>+VLOOKUP(AH2856,Sheet4!A:A,1,FALSE())</f>
        <v>#N/A</v>
      </c>
      <c r="BO2856" s="62">
        <v>407</v>
      </c>
      <c r="BP2856" t="s">
        <v>1396</v>
      </c>
    </row>
    <row r="2857" spans="1:68" ht="12.75" customHeight="1" x14ac:dyDescent="0.3">
      <c r="A2857" s="60">
        <v>46114</v>
      </c>
      <c r="B2857" t="s">
        <v>80</v>
      </c>
      <c r="F2857">
        <v>26650</v>
      </c>
      <c r="G2857">
        <v>26650</v>
      </c>
      <c r="H2857">
        <v>31737.5</v>
      </c>
      <c r="I2857">
        <v>31737.5</v>
      </c>
      <c r="J2857" s="22">
        <v>5087.5</v>
      </c>
      <c r="S2857" t="s">
        <v>81</v>
      </c>
      <c r="W2857">
        <v>2601274</v>
      </c>
      <c r="X2857" t="s">
        <v>1393</v>
      </c>
      <c r="Y2857" t="s">
        <v>169</v>
      </c>
      <c r="Z2857" t="s">
        <v>412</v>
      </c>
      <c r="AA2857" t="s">
        <v>1394</v>
      </c>
      <c r="AH2857" t="s">
        <v>1393</v>
      </c>
      <c r="AI2857" t="s">
        <v>1395</v>
      </c>
      <c r="AJ2857" t="s">
        <v>415</v>
      </c>
      <c r="AK2857">
        <v>864272425</v>
      </c>
      <c r="AO2857">
        <v>260001</v>
      </c>
      <c r="BD2857" s="64">
        <v>26650</v>
      </c>
      <c r="BG2857">
        <f t="shared" si="189"/>
        <v>26650</v>
      </c>
      <c r="BH2857" s="22">
        <f t="shared" si="190"/>
        <v>-5087.5</v>
      </c>
      <c r="BI2857" s="67" t="s">
        <v>100</v>
      </c>
      <c r="BJ2857" t="e">
        <f>+VLOOKUP(AH2857,Sheet4!A:A,1,FALSE())</f>
        <v>#N/A</v>
      </c>
      <c r="BO2857" s="62">
        <v>5087.5</v>
      </c>
      <c r="BP2857" t="s">
        <v>1396</v>
      </c>
    </row>
    <row r="2858" spans="1:68" ht="12.75" customHeight="1" x14ac:dyDescent="0.3">
      <c r="A2858" s="60">
        <v>46114</v>
      </c>
      <c r="B2858" t="s">
        <v>63</v>
      </c>
      <c r="F2858">
        <v>645</v>
      </c>
      <c r="G2858">
        <v>645</v>
      </c>
      <c r="H2858" s="22">
        <v>15</v>
      </c>
      <c r="I2858" s="22">
        <v>15</v>
      </c>
      <c r="J2858" s="22">
        <f t="shared" ref="J2858:J2889" si="191">I2858-G2858</f>
        <v>-630</v>
      </c>
      <c r="K2858" t="s">
        <v>64</v>
      </c>
      <c r="L2858" s="22"/>
      <c r="M2858" s="22"/>
      <c r="S2858" t="s">
        <v>65</v>
      </c>
      <c r="W2858">
        <v>2601275</v>
      </c>
      <c r="X2858" t="s">
        <v>1397</v>
      </c>
      <c r="Y2858" t="s">
        <v>67</v>
      </c>
      <c r="Z2858" t="s">
        <v>750</v>
      </c>
      <c r="AA2858" t="s">
        <v>1398</v>
      </c>
      <c r="AH2858" t="s">
        <v>1397</v>
      </c>
      <c r="AI2858" t="s">
        <v>1399</v>
      </c>
      <c r="AJ2858" t="s">
        <v>753</v>
      </c>
      <c r="AK2858" t="s">
        <v>754</v>
      </c>
      <c r="AO2858">
        <v>260001</v>
      </c>
      <c r="BC2858" s="22">
        <v>-630</v>
      </c>
      <c r="BG2858">
        <f t="shared" si="189"/>
        <v>0</v>
      </c>
      <c r="BH2858" s="22">
        <f t="shared" si="190"/>
        <v>-15</v>
      </c>
      <c r="BI2858" s="61" t="s">
        <v>72</v>
      </c>
      <c r="BJ2858" t="e">
        <f>+VLOOKUP(AH2858,Sheet4!A:A,1,FALSE())</f>
        <v>#N/A</v>
      </c>
      <c r="BO2858" s="62">
        <f t="shared" ref="BO2858:BO2889" si="192">+I2858+-H2858</f>
        <v>0</v>
      </c>
      <c r="BP2858" t="s">
        <v>1400</v>
      </c>
    </row>
    <row r="2859" spans="1:68" ht="12.75" customHeight="1" x14ac:dyDescent="0.3">
      <c r="A2859" s="60">
        <v>46114</v>
      </c>
      <c r="B2859" t="s">
        <v>63</v>
      </c>
      <c r="F2859">
        <v>1260</v>
      </c>
      <c r="G2859">
        <v>1260</v>
      </c>
      <c r="H2859" s="22">
        <v>45</v>
      </c>
      <c r="I2859" s="22">
        <v>45</v>
      </c>
      <c r="J2859" s="22">
        <f t="shared" si="191"/>
        <v>-1215</v>
      </c>
      <c r="K2859" t="s">
        <v>64</v>
      </c>
      <c r="L2859" s="22"/>
      <c r="M2859" s="22"/>
      <c r="S2859" t="s">
        <v>65</v>
      </c>
      <c r="W2859">
        <v>2601275</v>
      </c>
      <c r="X2859" t="s">
        <v>1397</v>
      </c>
      <c r="Y2859" t="s">
        <v>67</v>
      </c>
      <c r="Z2859" t="s">
        <v>750</v>
      </c>
      <c r="AA2859" t="s">
        <v>1401</v>
      </c>
      <c r="AH2859" t="s">
        <v>1397</v>
      </c>
      <c r="AI2859" t="s">
        <v>1399</v>
      </c>
      <c r="AJ2859" t="s">
        <v>753</v>
      </c>
      <c r="AK2859" t="s">
        <v>754</v>
      </c>
      <c r="AO2859">
        <v>260001</v>
      </c>
      <c r="BC2859" s="22">
        <v>-1215</v>
      </c>
      <c r="BG2859">
        <f t="shared" si="189"/>
        <v>0</v>
      </c>
      <c r="BH2859" s="22">
        <f t="shared" si="190"/>
        <v>-45</v>
      </c>
      <c r="BI2859" s="61" t="s">
        <v>72</v>
      </c>
      <c r="BJ2859" t="e">
        <f>+VLOOKUP(AH2859,Sheet4!A:A,1,FALSE())</f>
        <v>#N/A</v>
      </c>
      <c r="BO2859" s="62">
        <f t="shared" si="192"/>
        <v>0</v>
      </c>
      <c r="BP2859" t="s">
        <v>1400</v>
      </c>
    </row>
    <row r="2860" spans="1:68" ht="12.75" customHeight="1" x14ac:dyDescent="0.3">
      <c r="A2860" s="60">
        <v>46114</v>
      </c>
      <c r="B2860" t="s">
        <v>63</v>
      </c>
      <c r="F2860">
        <v>750</v>
      </c>
      <c r="G2860">
        <v>750</v>
      </c>
      <c r="H2860" s="22">
        <v>30</v>
      </c>
      <c r="I2860" s="22">
        <v>30</v>
      </c>
      <c r="J2860" s="22">
        <f t="shared" si="191"/>
        <v>-720</v>
      </c>
      <c r="K2860" t="s">
        <v>64</v>
      </c>
      <c r="L2860" s="22"/>
      <c r="M2860" s="22"/>
      <c r="S2860" t="s">
        <v>65</v>
      </c>
      <c r="W2860">
        <v>2601275</v>
      </c>
      <c r="X2860" t="s">
        <v>1397</v>
      </c>
      <c r="Y2860" t="s">
        <v>67</v>
      </c>
      <c r="Z2860" t="s">
        <v>750</v>
      </c>
      <c r="AA2860" t="s">
        <v>1402</v>
      </c>
      <c r="AH2860" t="s">
        <v>1397</v>
      </c>
      <c r="AI2860" t="s">
        <v>1399</v>
      </c>
      <c r="AJ2860" t="s">
        <v>753</v>
      </c>
      <c r="AK2860" t="s">
        <v>754</v>
      </c>
      <c r="AO2860">
        <v>260001</v>
      </c>
      <c r="BC2860" s="22">
        <v>-720</v>
      </c>
      <c r="BG2860">
        <f t="shared" si="189"/>
        <v>0</v>
      </c>
      <c r="BH2860" s="22">
        <f t="shared" si="190"/>
        <v>-30</v>
      </c>
      <c r="BI2860" s="61" t="s">
        <v>72</v>
      </c>
      <c r="BJ2860" t="e">
        <f>+VLOOKUP(AH2860,Sheet4!A:A,1,FALSE())</f>
        <v>#N/A</v>
      </c>
      <c r="BO2860" s="62">
        <f t="shared" si="192"/>
        <v>0</v>
      </c>
      <c r="BP2860" t="s">
        <v>1400</v>
      </c>
    </row>
    <row r="2861" spans="1:68" ht="12.75" customHeight="1" x14ac:dyDescent="0.3">
      <c r="A2861" s="60">
        <v>46114</v>
      </c>
      <c r="B2861" t="s">
        <v>74</v>
      </c>
      <c r="F2861" s="63">
        <v>43</v>
      </c>
      <c r="G2861">
        <v>21.5</v>
      </c>
      <c r="H2861" s="22">
        <v>1</v>
      </c>
      <c r="I2861" s="22">
        <v>1</v>
      </c>
      <c r="J2861" s="22">
        <f t="shared" si="191"/>
        <v>-20.5</v>
      </c>
      <c r="L2861" s="22"/>
      <c r="M2861" s="22"/>
      <c r="S2861" t="s">
        <v>75</v>
      </c>
      <c r="W2861">
        <v>2601275</v>
      </c>
      <c r="X2861" t="s">
        <v>1397</v>
      </c>
      <c r="Y2861" t="s">
        <v>67</v>
      </c>
      <c r="Z2861" t="s">
        <v>750</v>
      </c>
      <c r="AA2861" t="s">
        <v>1398</v>
      </c>
      <c r="AH2861" t="s">
        <v>1397</v>
      </c>
      <c r="AI2861" t="s">
        <v>1399</v>
      </c>
      <c r="AJ2861" t="s">
        <v>753</v>
      </c>
      <c r="AK2861" t="s">
        <v>754</v>
      </c>
      <c r="AO2861">
        <v>260001</v>
      </c>
      <c r="BC2861" s="22">
        <v>-42</v>
      </c>
      <c r="BG2861">
        <f t="shared" si="189"/>
        <v>0</v>
      </c>
      <c r="BH2861" s="22">
        <f t="shared" si="190"/>
        <v>-1</v>
      </c>
      <c r="BI2861" s="61" t="s">
        <v>72</v>
      </c>
      <c r="BJ2861" t="e">
        <f>+VLOOKUP(AH2861,Sheet4!A:A,1,FALSE())</f>
        <v>#N/A</v>
      </c>
      <c r="BO2861" s="62">
        <f t="shared" si="192"/>
        <v>0</v>
      </c>
      <c r="BP2861" t="s">
        <v>1400</v>
      </c>
    </row>
    <row r="2862" spans="1:68" ht="12.75" customHeight="1" x14ac:dyDescent="0.3">
      <c r="A2862" s="60">
        <v>46114</v>
      </c>
      <c r="B2862" t="s">
        <v>74</v>
      </c>
      <c r="F2862" s="63">
        <v>84</v>
      </c>
      <c r="G2862">
        <v>42</v>
      </c>
      <c r="H2862" s="22">
        <v>3</v>
      </c>
      <c r="I2862" s="22">
        <v>3</v>
      </c>
      <c r="J2862" s="22">
        <f t="shared" si="191"/>
        <v>-39</v>
      </c>
      <c r="L2862" s="22"/>
      <c r="M2862" s="22"/>
      <c r="S2862" t="s">
        <v>75</v>
      </c>
      <c r="W2862">
        <v>2601275</v>
      </c>
      <c r="X2862" t="s">
        <v>1397</v>
      </c>
      <c r="Y2862" t="s">
        <v>67</v>
      </c>
      <c r="Z2862" t="s">
        <v>750</v>
      </c>
      <c r="AA2862" t="s">
        <v>1401</v>
      </c>
      <c r="AH2862" t="s">
        <v>1397</v>
      </c>
      <c r="AI2862" t="s">
        <v>1399</v>
      </c>
      <c r="AJ2862" t="s">
        <v>753</v>
      </c>
      <c r="AK2862" t="s">
        <v>754</v>
      </c>
      <c r="AO2862">
        <v>260001</v>
      </c>
      <c r="BC2862" s="22">
        <v>-81</v>
      </c>
      <c r="BG2862">
        <f t="shared" si="189"/>
        <v>0</v>
      </c>
      <c r="BH2862" s="22">
        <f t="shared" si="190"/>
        <v>-3</v>
      </c>
      <c r="BI2862" s="61" t="s">
        <v>72</v>
      </c>
      <c r="BJ2862" t="e">
        <f>+VLOOKUP(AH2862,Sheet4!A:A,1,FALSE())</f>
        <v>#N/A</v>
      </c>
      <c r="BO2862" s="62">
        <f t="shared" si="192"/>
        <v>0</v>
      </c>
      <c r="BP2862" t="s">
        <v>1400</v>
      </c>
    </row>
    <row r="2863" spans="1:68" ht="12.75" customHeight="1" x14ac:dyDescent="0.3">
      <c r="A2863" s="60">
        <v>46114</v>
      </c>
      <c r="B2863" t="s">
        <v>74</v>
      </c>
      <c r="F2863" s="63">
        <v>50</v>
      </c>
      <c r="G2863">
        <v>25</v>
      </c>
      <c r="H2863" s="22">
        <v>2</v>
      </c>
      <c r="I2863" s="22">
        <v>2</v>
      </c>
      <c r="J2863" s="22">
        <f t="shared" si="191"/>
        <v>-23</v>
      </c>
      <c r="L2863" s="22"/>
      <c r="M2863" s="22"/>
      <c r="S2863" t="s">
        <v>75</v>
      </c>
      <c r="W2863">
        <v>2601275</v>
      </c>
      <c r="X2863" t="s">
        <v>1397</v>
      </c>
      <c r="Y2863" t="s">
        <v>67</v>
      </c>
      <c r="Z2863" t="s">
        <v>750</v>
      </c>
      <c r="AA2863" t="s">
        <v>1402</v>
      </c>
      <c r="AH2863" t="s">
        <v>1397</v>
      </c>
      <c r="AI2863" t="s">
        <v>1399</v>
      </c>
      <c r="AJ2863" t="s">
        <v>753</v>
      </c>
      <c r="AK2863" t="s">
        <v>754</v>
      </c>
      <c r="AO2863">
        <v>260001</v>
      </c>
      <c r="BC2863" s="22">
        <v>-48</v>
      </c>
      <c r="BG2863">
        <f t="shared" si="189"/>
        <v>0</v>
      </c>
      <c r="BH2863" s="22">
        <f t="shared" si="190"/>
        <v>-2</v>
      </c>
      <c r="BI2863" s="61" t="s">
        <v>72</v>
      </c>
      <c r="BJ2863" t="e">
        <f>+VLOOKUP(AH2863,Sheet4!A:A,1,FALSE())</f>
        <v>#N/A</v>
      </c>
      <c r="BO2863" s="62">
        <f t="shared" si="192"/>
        <v>0</v>
      </c>
      <c r="BP2863" t="s">
        <v>1400</v>
      </c>
    </row>
    <row r="2864" spans="1:68" ht="12.75" customHeight="1" x14ac:dyDescent="0.3">
      <c r="A2864" s="60">
        <v>46114</v>
      </c>
      <c r="B2864" t="s">
        <v>76</v>
      </c>
      <c r="F2864">
        <v>860</v>
      </c>
      <c r="G2864">
        <v>860</v>
      </c>
      <c r="H2864" s="22">
        <v>20</v>
      </c>
      <c r="I2864" s="22">
        <v>20</v>
      </c>
      <c r="J2864" s="22">
        <f t="shared" si="191"/>
        <v>-840</v>
      </c>
      <c r="L2864" s="22"/>
      <c r="M2864" s="22"/>
      <c r="S2864" t="s">
        <v>77</v>
      </c>
      <c r="W2864">
        <v>2601275</v>
      </c>
      <c r="X2864" t="s">
        <v>1397</v>
      </c>
      <c r="Y2864" t="s">
        <v>67</v>
      </c>
      <c r="Z2864" t="s">
        <v>750</v>
      </c>
      <c r="AA2864" t="s">
        <v>1398</v>
      </c>
      <c r="AH2864" t="s">
        <v>1397</v>
      </c>
      <c r="AI2864" t="s">
        <v>1399</v>
      </c>
      <c r="AJ2864" t="s">
        <v>753</v>
      </c>
      <c r="AK2864" t="s">
        <v>754</v>
      </c>
      <c r="AO2864">
        <v>260001</v>
      </c>
      <c r="BC2864" s="22">
        <v>-840</v>
      </c>
      <c r="BG2864">
        <f t="shared" si="189"/>
        <v>0</v>
      </c>
      <c r="BH2864" s="22">
        <f t="shared" si="190"/>
        <v>-20</v>
      </c>
      <c r="BI2864" s="61" t="s">
        <v>72</v>
      </c>
      <c r="BJ2864" t="e">
        <f>+VLOOKUP(AH2864,Sheet4!A:A,1,FALSE())</f>
        <v>#N/A</v>
      </c>
      <c r="BO2864" s="62">
        <f t="shared" si="192"/>
        <v>0</v>
      </c>
      <c r="BP2864" t="s">
        <v>1400</v>
      </c>
    </row>
    <row r="2865" spans="1:68" ht="12.75" customHeight="1" x14ac:dyDescent="0.3">
      <c r="A2865" s="60">
        <v>46114</v>
      </c>
      <c r="B2865" t="s">
        <v>76</v>
      </c>
      <c r="F2865">
        <v>1680</v>
      </c>
      <c r="G2865">
        <v>1680</v>
      </c>
      <c r="H2865" s="22">
        <v>60</v>
      </c>
      <c r="I2865" s="22">
        <v>60</v>
      </c>
      <c r="J2865" s="22">
        <f t="shared" si="191"/>
        <v>-1620</v>
      </c>
      <c r="L2865" s="22"/>
      <c r="M2865" s="22"/>
      <c r="S2865" t="s">
        <v>77</v>
      </c>
      <c r="W2865">
        <v>2601275</v>
      </c>
      <c r="X2865" t="s">
        <v>1397</v>
      </c>
      <c r="Y2865" t="s">
        <v>67</v>
      </c>
      <c r="Z2865" t="s">
        <v>750</v>
      </c>
      <c r="AA2865" t="s">
        <v>1401</v>
      </c>
      <c r="AH2865" t="s">
        <v>1397</v>
      </c>
      <c r="AI2865" t="s">
        <v>1399</v>
      </c>
      <c r="AJ2865" t="s">
        <v>753</v>
      </c>
      <c r="AK2865" t="s">
        <v>754</v>
      </c>
      <c r="AO2865">
        <v>260001</v>
      </c>
      <c r="BC2865" s="22">
        <v>-1620</v>
      </c>
      <c r="BG2865">
        <f t="shared" si="189"/>
        <v>0</v>
      </c>
      <c r="BH2865" s="22">
        <f t="shared" si="190"/>
        <v>-60</v>
      </c>
      <c r="BI2865" s="61" t="s">
        <v>72</v>
      </c>
      <c r="BJ2865" t="e">
        <f>+VLOOKUP(AH2865,Sheet4!A:A,1,FALSE())</f>
        <v>#N/A</v>
      </c>
      <c r="BO2865" s="62">
        <f t="shared" si="192"/>
        <v>0</v>
      </c>
      <c r="BP2865" t="s">
        <v>1400</v>
      </c>
    </row>
    <row r="2866" spans="1:68" ht="12.75" customHeight="1" x14ac:dyDescent="0.3">
      <c r="A2866" s="60">
        <v>46114</v>
      </c>
      <c r="B2866" t="s">
        <v>76</v>
      </c>
      <c r="F2866">
        <v>1000</v>
      </c>
      <c r="G2866">
        <v>1000</v>
      </c>
      <c r="H2866" s="22">
        <v>40</v>
      </c>
      <c r="I2866" s="22">
        <v>40</v>
      </c>
      <c r="J2866" s="22">
        <f t="shared" si="191"/>
        <v>-960</v>
      </c>
      <c r="L2866" s="22"/>
      <c r="M2866" s="22"/>
      <c r="S2866" t="s">
        <v>77</v>
      </c>
      <c r="W2866">
        <v>2601275</v>
      </c>
      <c r="X2866" t="s">
        <v>1397</v>
      </c>
      <c r="Y2866" t="s">
        <v>67</v>
      </c>
      <c r="Z2866" t="s">
        <v>750</v>
      </c>
      <c r="AA2866" t="s">
        <v>1402</v>
      </c>
      <c r="AH2866" t="s">
        <v>1397</v>
      </c>
      <c r="AI2866" t="s">
        <v>1399</v>
      </c>
      <c r="AJ2866" t="s">
        <v>753</v>
      </c>
      <c r="AK2866" t="s">
        <v>754</v>
      </c>
      <c r="AO2866">
        <v>260001</v>
      </c>
      <c r="BC2866" s="22">
        <v>-960</v>
      </c>
      <c r="BG2866">
        <f t="shared" si="189"/>
        <v>0</v>
      </c>
      <c r="BH2866" s="22">
        <f t="shared" si="190"/>
        <v>-40</v>
      </c>
      <c r="BI2866" s="61" t="s">
        <v>72</v>
      </c>
      <c r="BJ2866" t="e">
        <f>+VLOOKUP(AH2866,Sheet4!A:A,1,FALSE())</f>
        <v>#N/A</v>
      </c>
      <c r="BO2866" s="62">
        <f t="shared" si="192"/>
        <v>0</v>
      </c>
      <c r="BP2866" t="s">
        <v>1400</v>
      </c>
    </row>
    <row r="2867" spans="1:68" ht="12.75" customHeight="1" x14ac:dyDescent="0.3">
      <c r="A2867" s="60">
        <v>46114</v>
      </c>
      <c r="B2867" t="s">
        <v>78</v>
      </c>
      <c r="F2867" s="63">
        <v>35</v>
      </c>
      <c r="G2867">
        <v>17.5</v>
      </c>
      <c r="H2867" s="22">
        <v>1</v>
      </c>
      <c r="I2867" s="22">
        <v>1</v>
      </c>
      <c r="J2867" s="22">
        <f t="shared" si="191"/>
        <v>-16.5</v>
      </c>
      <c r="L2867" s="22"/>
      <c r="M2867" s="22"/>
      <c r="S2867" t="s">
        <v>79</v>
      </c>
      <c r="W2867">
        <v>2601275</v>
      </c>
      <c r="X2867" t="s">
        <v>1397</v>
      </c>
      <c r="Y2867" t="s">
        <v>67</v>
      </c>
      <c r="Z2867" t="s">
        <v>750</v>
      </c>
      <c r="AA2867" t="s">
        <v>1398</v>
      </c>
      <c r="AH2867" t="s">
        <v>1397</v>
      </c>
      <c r="AI2867" t="s">
        <v>1399</v>
      </c>
      <c r="AJ2867" t="s">
        <v>753</v>
      </c>
      <c r="AK2867" t="s">
        <v>754</v>
      </c>
      <c r="AO2867">
        <v>260001</v>
      </c>
      <c r="BC2867" s="22">
        <v>-34</v>
      </c>
      <c r="BG2867">
        <f t="shared" si="189"/>
        <v>0</v>
      </c>
      <c r="BH2867" s="22">
        <f t="shared" si="190"/>
        <v>-1</v>
      </c>
      <c r="BI2867" s="61" t="s">
        <v>72</v>
      </c>
      <c r="BJ2867" t="e">
        <f>+VLOOKUP(AH2867,Sheet4!A:A,1,FALSE())</f>
        <v>#N/A</v>
      </c>
      <c r="BO2867" s="62">
        <f t="shared" si="192"/>
        <v>0</v>
      </c>
      <c r="BP2867" t="s">
        <v>1400</v>
      </c>
    </row>
    <row r="2868" spans="1:68" ht="12.75" customHeight="1" x14ac:dyDescent="0.3">
      <c r="A2868" s="60">
        <v>46114</v>
      </c>
      <c r="B2868" t="s">
        <v>78</v>
      </c>
      <c r="F2868" s="63">
        <v>67</v>
      </c>
      <c r="G2868">
        <v>33.5</v>
      </c>
      <c r="H2868" s="22">
        <v>3</v>
      </c>
      <c r="I2868" s="22">
        <v>3</v>
      </c>
      <c r="J2868" s="22">
        <f t="shared" si="191"/>
        <v>-30.5</v>
      </c>
      <c r="L2868" s="22"/>
      <c r="M2868" s="22"/>
      <c r="S2868" t="s">
        <v>79</v>
      </c>
      <c r="W2868">
        <v>2601275</v>
      </c>
      <c r="X2868" t="s">
        <v>1397</v>
      </c>
      <c r="Y2868" t="s">
        <v>67</v>
      </c>
      <c r="Z2868" t="s">
        <v>750</v>
      </c>
      <c r="AA2868" t="s">
        <v>1401</v>
      </c>
      <c r="AH2868" t="s">
        <v>1397</v>
      </c>
      <c r="AI2868" t="s">
        <v>1399</v>
      </c>
      <c r="AJ2868" t="s">
        <v>753</v>
      </c>
      <c r="AK2868" t="s">
        <v>754</v>
      </c>
      <c r="AO2868">
        <v>260001</v>
      </c>
      <c r="BC2868" s="22">
        <v>-64</v>
      </c>
      <c r="BG2868">
        <f t="shared" si="189"/>
        <v>0</v>
      </c>
      <c r="BH2868" s="22">
        <f t="shared" si="190"/>
        <v>-3</v>
      </c>
      <c r="BI2868" s="61" t="s">
        <v>72</v>
      </c>
      <c r="BJ2868" t="e">
        <f>+VLOOKUP(AH2868,Sheet4!A:A,1,FALSE())</f>
        <v>#N/A</v>
      </c>
      <c r="BO2868" s="62">
        <f t="shared" si="192"/>
        <v>0</v>
      </c>
      <c r="BP2868" t="s">
        <v>1400</v>
      </c>
    </row>
    <row r="2869" spans="1:68" ht="12.75" customHeight="1" x14ac:dyDescent="0.3">
      <c r="A2869" s="60">
        <v>46114</v>
      </c>
      <c r="B2869" t="s">
        <v>78</v>
      </c>
      <c r="F2869" s="63">
        <v>40</v>
      </c>
      <c r="G2869">
        <v>20</v>
      </c>
      <c r="H2869" s="22">
        <v>2</v>
      </c>
      <c r="I2869" s="22">
        <v>2</v>
      </c>
      <c r="J2869" s="22">
        <f t="shared" si="191"/>
        <v>-18</v>
      </c>
      <c r="L2869" s="22"/>
      <c r="M2869" s="22"/>
      <c r="S2869" t="s">
        <v>79</v>
      </c>
      <c r="W2869">
        <v>2601275</v>
      </c>
      <c r="X2869" t="s">
        <v>1397</v>
      </c>
      <c r="Y2869" t="s">
        <v>67</v>
      </c>
      <c r="Z2869" t="s">
        <v>750</v>
      </c>
      <c r="AA2869" t="s">
        <v>1402</v>
      </c>
      <c r="AH2869" t="s">
        <v>1397</v>
      </c>
      <c r="AI2869" t="s">
        <v>1399</v>
      </c>
      <c r="AJ2869" t="s">
        <v>753</v>
      </c>
      <c r="AK2869" t="s">
        <v>754</v>
      </c>
      <c r="AO2869">
        <v>260001</v>
      </c>
      <c r="BC2869" s="22">
        <v>-38</v>
      </c>
      <c r="BG2869">
        <f t="shared" si="189"/>
        <v>0</v>
      </c>
      <c r="BH2869" s="22">
        <f t="shared" si="190"/>
        <v>-2</v>
      </c>
      <c r="BI2869" s="61" t="s">
        <v>72</v>
      </c>
      <c r="BJ2869" t="e">
        <f>+VLOOKUP(AH2869,Sheet4!A:A,1,FALSE())</f>
        <v>#N/A</v>
      </c>
      <c r="BO2869" s="62">
        <f t="shared" si="192"/>
        <v>0</v>
      </c>
      <c r="BP2869" t="s">
        <v>1400</v>
      </c>
    </row>
    <row r="2870" spans="1:68" ht="12.75" customHeight="1" x14ac:dyDescent="0.3">
      <c r="A2870" s="60">
        <v>46114</v>
      </c>
      <c r="B2870" t="s">
        <v>80</v>
      </c>
      <c r="F2870">
        <v>437.5</v>
      </c>
      <c r="G2870">
        <v>437.5</v>
      </c>
      <c r="H2870" s="22">
        <v>12.5</v>
      </c>
      <c r="I2870" s="22">
        <v>12.5</v>
      </c>
      <c r="J2870" s="22">
        <f t="shared" si="191"/>
        <v>-425</v>
      </c>
      <c r="L2870" s="22">
        <f>I2870/12.5</f>
        <v>1</v>
      </c>
      <c r="M2870" s="22"/>
      <c r="S2870" t="s">
        <v>81</v>
      </c>
      <c r="W2870">
        <v>2601275</v>
      </c>
      <c r="X2870" t="s">
        <v>1397</v>
      </c>
      <c r="Y2870" t="s">
        <v>67</v>
      </c>
      <c r="Z2870" t="s">
        <v>750</v>
      </c>
      <c r="AA2870" t="s">
        <v>1398</v>
      </c>
      <c r="AH2870" t="s">
        <v>1397</v>
      </c>
      <c r="AI2870" t="s">
        <v>1399</v>
      </c>
      <c r="AJ2870" t="s">
        <v>753</v>
      </c>
      <c r="AK2870" t="s">
        <v>754</v>
      </c>
      <c r="AO2870">
        <v>260001</v>
      </c>
      <c r="BC2870" s="22">
        <v>-425</v>
      </c>
      <c r="BG2870">
        <f t="shared" si="189"/>
        <v>0</v>
      </c>
      <c r="BH2870" s="22">
        <f t="shared" si="190"/>
        <v>-12.5</v>
      </c>
      <c r="BI2870" s="61" t="s">
        <v>72</v>
      </c>
      <c r="BJ2870" t="e">
        <f>+VLOOKUP(AH2870,Sheet4!A:A,1,FALSE())</f>
        <v>#N/A</v>
      </c>
      <c r="BO2870" s="62">
        <f t="shared" si="192"/>
        <v>0</v>
      </c>
      <c r="BP2870" t="s">
        <v>1400</v>
      </c>
    </row>
    <row r="2871" spans="1:68" ht="12.75" customHeight="1" x14ac:dyDescent="0.3">
      <c r="A2871" s="60">
        <v>46114</v>
      </c>
      <c r="B2871" t="s">
        <v>80</v>
      </c>
      <c r="F2871">
        <v>837.5</v>
      </c>
      <c r="G2871">
        <v>837.5</v>
      </c>
      <c r="H2871" s="22">
        <v>37.5</v>
      </c>
      <c r="I2871" s="22">
        <v>37.5</v>
      </c>
      <c r="J2871" s="22">
        <f t="shared" si="191"/>
        <v>-800</v>
      </c>
      <c r="L2871" s="22">
        <f>I2871/12.5</f>
        <v>3</v>
      </c>
      <c r="M2871" s="22"/>
      <c r="S2871" t="s">
        <v>81</v>
      </c>
      <c r="W2871">
        <v>2601275</v>
      </c>
      <c r="X2871" t="s">
        <v>1397</v>
      </c>
      <c r="Y2871" t="s">
        <v>67</v>
      </c>
      <c r="Z2871" t="s">
        <v>750</v>
      </c>
      <c r="AA2871" t="s">
        <v>1401</v>
      </c>
      <c r="AH2871" t="s">
        <v>1397</v>
      </c>
      <c r="AI2871" t="s">
        <v>1399</v>
      </c>
      <c r="AJ2871" t="s">
        <v>753</v>
      </c>
      <c r="AK2871" t="s">
        <v>754</v>
      </c>
      <c r="AO2871">
        <v>260001</v>
      </c>
      <c r="BC2871" s="22">
        <v>-800</v>
      </c>
      <c r="BG2871">
        <f t="shared" si="189"/>
        <v>0</v>
      </c>
      <c r="BH2871" s="22">
        <f t="shared" si="190"/>
        <v>-37.5</v>
      </c>
      <c r="BI2871" s="61" t="s">
        <v>72</v>
      </c>
      <c r="BJ2871" t="e">
        <f>+VLOOKUP(AH2871,Sheet4!A:A,1,FALSE())</f>
        <v>#N/A</v>
      </c>
      <c r="BO2871" s="62">
        <f t="shared" si="192"/>
        <v>0</v>
      </c>
      <c r="BP2871" t="s">
        <v>1400</v>
      </c>
    </row>
    <row r="2872" spans="1:68" ht="12.75" customHeight="1" x14ac:dyDescent="0.3">
      <c r="A2872" s="60">
        <v>46114</v>
      </c>
      <c r="B2872" t="s">
        <v>80</v>
      </c>
      <c r="F2872">
        <v>500</v>
      </c>
      <c r="G2872">
        <v>500</v>
      </c>
      <c r="H2872" s="22">
        <v>25</v>
      </c>
      <c r="I2872" s="22">
        <v>25</v>
      </c>
      <c r="J2872" s="22">
        <f t="shared" si="191"/>
        <v>-475</v>
      </c>
      <c r="L2872" s="22">
        <f>I2872/12.5</f>
        <v>2</v>
      </c>
      <c r="M2872" s="22"/>
      <c r="S2872" t="s">
        <v>81</v>
      </c>
      <c r="W2872">
        <v>2601275</v>
      </c>
      <c r="X2872" t="s">
        <v>1397</v>
      </c>
      <c r="Y2872" t="s">
        <v>67</v>
      </c>
      <c r="Z2872" t="s">
        <v>750</v>
      </c>
      <c r="AA2872" t="s">
        <v>1402</v>
      </c>
      <c r="AH2872" t="s">
        <v>1397</v>
      </c>
      <c r="AI2872" t="s">
        <v>1399</v>
      </c>
      <c r="AJ2872" t="s">
        <v>753</v>
      </c>
      <c r="AK2872" t="s">
        <v>754</v>
      </c>
      <c r="AO2872">
        <v>260001</v>
      </c>
      <c r="BC2872" s="22">
        <v>-475</v>
      </c>
      <c r="BG2872">
        <f t="shared" si="189"/>
        <v>0</v>
      </c>
      <c r="BH2872" s="22">
        <f t="shared" si="190"/>
        <v>-25</v>
      </c>
      <c r="BI2872" s="61" t="s">
        <v>72</v>
      </c>
      <c r="BJ2872" t="e">
        <f>+VLOOKUP(AH2872,Sheet4!A:A,1,FALSE())</f>
        <v>#N/A</v>
      </c>
      <c r="BO2872" s="62">
        <f t="shared" si="192"/>
        <v>0</v>
      </c>
      <c r="BP2872" t="s">
        <v>1400</v>
      </c>
    </row>
    <row r="2873" spans="1:68" ht="12.75" customHeight="1" x14ac:dyDescent="0.3">
      <c r="A2873" s="60">
        <v>46114</v>
      </c>
      <c r="B2873" t="s">
        <v>82</v>
      </c>
      <c r="F2873" s="63">
        <v>24</v>
      </c>
      <c r="G2873">
        <v>12</v>
      </c>
      <c r="H2873" s="22">
        <v>0</v>
      </c>
      <c r="I2873" s="22">
        <v>0</v>
      </c>
      <c r="J2873" s="22">
        <f t="shared" si="191"/>
        <v>-12</v>
      </c>
      <c r="L2873" s="22"/>
      <c r="M2873" s="22"/>
      <c r="S2873" t="s">
        <v>83</v>
      </c>
      <c r="W2873">
        <v>2601275</v>
      </c>
      <c r="X2873" t="s">
        <v>1397</v>
      </c>
      <c r="Y2873" t="s">
        <v>67</v>
      </c>
      <c r="Z2873" t="s">
        <v>750</v>
      </c>
      <c r="AA2873" t="s">
        <v>1398</v>
      </c>
      <c r="AH2873" t="s">
        <v>1397</v>
      </c>
      <c r="AI2873" t="s">
        <v>1399</v>
      </c>
      <c r="AJ2873" t="s">
        <v>753</v>
      </c>
      <c r="AK2873" t="s">
        <v>754</v>
      </c>
      <c r="AO2873">
        <v>260001</v>
      </c>
      <c r="BC2873" s="22">
        <v>-24</v>
      </c>
      <c r="BG2873">
        <f t="shared" si="189"/>
        <v>0</v>
      </c>
      <c r="BH2873" s="22">
        <f t="shared" si="190"/>
        <v>0</v>
      </c>
      <c r="BI2873" s="61" t="s">
        <v>72</v>
      </c>
      <c r="BJ2873" t="e">
        <f>+VLOOKUP(AH2873,Sheet4!A:A,1,FALSE())</f>
        <v>#N/A</v>
      </c>
      <c r="BO2873" s="62">
        <f t="shared" si="192"/>
        <v>0</v>
      </c>
      <c r="BP2873" t="s">
        <v>1400</v>
      </c>
    </row>
    <row r="2874" spans="1:68" ht="12.75" customHeight="1" x14ac:dyDescent="0.3">
      <c r="A2874" s="60">
        <v>46114</v>
      </c>
      <c r="B2874" t="s">
        <v>82</v>
      </c>
      <c r="F2874" s="63">
        <v>51</v>
      </c>
      <c r="G2874">
        <v>25.5</v>
      </c>
      <c r="H2874" s="22">
        <v>0</v>
      </c>
      <c r="I2874" s="22">
        <v>0</v>
      </c>
      <c r="J2874" s="22">
        <f t="shared" si="191"/>
        <v>-25.5</v>
      </c>
      <c r="L2874" s="22"/>
      <c r="M2874" s="22"/>
      <c r="S2874" t="s">
        <v>83</v>
      </c>
      <c r="W2874">
        <v>2601275</v>
      </c>
      <c r="X2874" t="s">
        <v>1397</v>
      </c>
      <c r="Y2874" t="s">
        <v>67</v>
      </c>
      <c r="Z2874" t="s">
        <v>750</v>
      </c>
      <c r="AA2874" t="s">
        <v>1401</v>
      </c>
      <c r="AH2874" t="s">
        <v>1397</v>
      </c>
      <c r="AI2874" t="s">
        <v>1399</v>
      </c>
      <c r="AJ2874" t="s">
        <v>753</v>
      </c>
      <c r="AK2874" t="s">
        <v>754</v>
      </c>
      <c r="AO2874">
        <v>260001</v>
      </c>
      <c r="BC2874" s="22">
        <v>-51</v>
      </c>
      <c r="BG2874">
        <f t="shared" si="189"/>
        <v>0</v>
      </c>
      <c r="BH2874" s="22">
        <f t="shared" si="190"/>
        <v>0</v>
      </c>
      <c r="BI2874" s="61" t="s">
        <v>72</v>
      </c>
      <c r="BJ2874" t="e">
        <f>+VLOOKUP(AH2874,Sheet4!A:A,1,FALSE())</f>
        <v>#N/A</v>
      </c>
      <c r="BO2874" s="62">
        <f t="shared" si="192"/>
        <v>0</v>
      </c>
      <c r="BP2874" t="s">
        <v>1400</v>
      </c>
    </row>
    <row r="2875" spans="1:68" ht="12.75" customHeight="1" x14ac:dyDescent="0.3">
      <c r="A2875" s="60">
        <v>46114</v>
      </c>
      <c r="B2875" t="s">
        <v>82</v>
      </c>
      <c r="F2875" s="63">
        <v>30</v>
      </c>
      <c r="G2875">
        <v>15</v>
      </c>
      <c r="H2875" s="22">
        <v>0</v>
      </c>
      <c r="I2875" s="22">
        <v>0</v>
      </c>
      <c r="J2875" s="22">
        <f t="shared" si="191"/>
        <v>-15</v>
      </c>
      <c r="L2875" s="22"/>
      <c r="M2875" s="22"/>
      <c r="S2875" t="s">
        <v>83</v>
      </c>
      <c r="W2875">
        <v>2601275</v>
      </c>
      <c r="X2875" t="s">
        <v>1397</v>
      </c>
      <c r="Y2875" t="s">
        <v>67</v>
      </c>
      <c r="Z2875" t="s">
        <v>750</v>
      </c>
      <c r="AA2875" t="s">
        <v>1402</v>
      </c>
      <c r="AH2875" t="s">
        <v>1397</v>
      </c>
      <c r="AI2875" t="s">
        <v>1399</v>
      </c>
      <c r="AJ2875" t="s">
        <v>753</v>
      </c>
      <c r="AK2875" t="s">
        <v>754</v>
      </c>
      <c r="AO2875">
        <v>260001</v>
      </c>
      <c r="BC2875" s="22">
        <v>-30</v>
      </c>
      <c r="BG2875">
        <f t="shared" si="189"/>
        <v>0</v>
      </c>
      <c r="BH2875" s="22">
        <f t="shared" si="190"/>
        <v>0</v>
      </c>
      <c r="BI2875" s="61" t="s">
        <v>72</v>
      </c>
      <c r="BJ2875" t="e">
        <f>+VLOOKUP(AH2875,Sheet4!A:A,1,FALSE())</f>
        <v>#N/A</v>
      </c>
      <c r="BO2875" s="62">
        <f t="shared" si="192"/>
        <v>0</v>
      </c>
      <c r="BP2875" t="s">
        <v>1400</v>
      </c>
    </row>
    <row r="2876" spans="1:68" ht="12.75" customHeight="1" x14ac:dyDescent="0.3">
      <c r="A2876" s="60">
        <v>46114</v>
      </c>
      <c r="B2876" t="s">
        <v>84</v>
      </c>
      <c r="F2876">
        <v>400</v>
      </c>
      <c r="G2876">
        <v>400</v>
      </c>
      <c r="H2876" s="22">
        <v>0</v>
      </c>
      <c r="I2876" s="22">
        <v>0</v>
      </c>
      <c r="J2876" s="22">
        <f t="shared" si="191"/>
        <v>-400</v>
      </c>
      <c r="L2876" s="22"/>
      <c r="M2876" s="22">
        <f>I2876/50</f>
        <v>0</v>
      </c>
      <c r="S2876" t="s">
        <v>85</v>
      </c>
      <c r="W2876">
        <v>2601275</v>
      </c>
      <c r="X2876" t="s">
        <v>1397</v>
      </c>
      <c r="Y2876" t="s">
        <v>67</v>
      </c>
      <c r="Z2876" t="s">
        <v>750</v>
      </c>
      <c r="AA2876" t="s">
        <v>1398</v>
      </c>
      <c r="AH2876" t="s">
        <v>1397</v>
      </c>
      <c r="AI2876" t="s">
        <v>1399</v>
      </c>
      <c r="AJ2876" t="s">
        <v>753</v>
      </c>
      <c r="AK2876" t="s">
        <v>754</v>
      </c>
      <c r="AO2876">
        <v>260001</v>
      </c>
      <c r="BC2876" s="22">
        <v>-400</v>
      </c>
      <c r="BG2876">
        <f t="shared" si="189"/>
        <v>0</v>
      </c>
      <c r="BH2876" s="22">
        <f t="shared" si="190"/>
        <v>0</v>
      </c>
      <c r="BI2876" s="61" t="s">
        <v>72</v>
      </c>
      <c r="BJ2876" t="e">
        <f>+VLOOKUP(AH2876,Sheet4!A:A,1,FALSE())</f>
        <v>#N/A</v>
      </c>
      <c r="BO2876" s="62">
        <f t="shared" si="192"/>
        <v>0</v>
      </c>
      <c r="BP2876" t="s">
        <v>1400</v>
      </c>
    </row>
    <row r="2877" spans="1:68" ht="12.75" customHeight="1" x14ac:dyDescent="0.3">
      <c r="A2877" s="60">
        <v>46114</v>
      </c>
      <c r="B2877" t="s">
        <v>84</v>
      </c>
      <c r="F2877">
        <v>850</v>
      </c>
      <c r="G2877">
        <v>850</v>
      </c>
      <c r="H2877" s="22">
        <v>0</v>
      </c>
      <c r="I2877" s="22">
        <v>0</v>
      </c>
      <c r="J2877" s="22">
        <f t="shared" si="191"/>
        <v>-850</v>
      </c>
      <c r="L2877" s="22"/>
      <c r="M2877" s="22">
        <f>I2877/50</f>
        <v>0</v>
      </c>
      <c r="S2877" t="s">
        <v>85</v>
      </c>
      <c r="W2877">
        <v>2601275</v>
      </c>
      <c r="X2877" t="s">
        <v>1397</v>
      </c>
      <c r="Y2877" t="s">
        <v>67</v>
      </c>
      <c r="Z2877" t="s">
        <v>750</v>
      </c>
      <c r="AA2877" t="s">
        <v>1401</v>
      </c>
      <c r="AH2877" t="s">
        <v>1397</v>
      </c>
      <c r="AI2877" t="s">
        <v>1399</v>
      </c>
      <c r="AJ2877" t="s">
        <v>753</v>
      </c>
      <c r="AK2877" t="s">
        <v>754</v>
      </c>
      <c r="AO2877">
        <v>260001</v>
      </c>
      <c r="BC2877" s="22">
        <v>-850</v>
      </c>
      <c r="BG2877">
        <f t="shared" si="189"/>
        <v>0</v>
      </c>
      <c r="BH2877" s="22">
        <f t="shared" si="190"/>
        <v>0</v>
      </c>
      <c r="BI2877" s="61" t="s">
        <v>72</v>
      </c>
      <c r="BJ2877" t="e">
        <f>+VLOOKUP(AH2877,Sheet4!A:A,1,FALSE())</f>
        <v>#N/A</v>
      </c>
      <c r="BO2877" s="62">
        <f t="shared" si="192"/>
        <v>0</v>
      </c>
      <c r="BP2877" t="s">
        <v>1400</v>
      </c>
    </row>
    <row r="2878" spans="1:68" ht="12.75" customHeight="1" x14ac:dyDescent="0.3">
      <c r="A2878" s="60">
        <v>46114</v>
      </c>
      <c r="B2878" t="s">
        <v>84</v>
      </c>
      <c r="F2878">
        <v>500</v>
      </c>
      <c r="G2878">
        <v>500</v>
      </c>
      <c r="H2878" s="22">
        <v>0</v>
      </c>
      <c r="I2878" s="22">
        <v>0</v>
      </c>
      <c r="J2878" s="22">
        <f t="shared" si="191"/>
        <v>-500</v>
      </c>
      <c r="L2878" s="22"/>
      <c r="M2878" s="22">
        <f>I2878/50</f>
        <v>0</v>
      </c>
      <c r="S2878" t="s">
        <v>85</v>
      </c>
      <c r="W2878">
        <v>2601275</v>
      </c>
      <c r="X2878" t="s">
        <v>1397</v>
      </c>
      <c r="Y2878" t="s">
        <v>67</v>
      </c>
      <c r="Z2878" t="s">
        <v>750</v>
      </c>
      <c r="AA2878" t="s">
        <v>1402</v>
      </c>
      <c r="AH2878" t="s">
        <v>1397</v>
      </c>
      <c r="AI2878" t="s">
        <v>1399</v>
      </c>
      <c r="AJ2878" t="s">
        <v>753</v>
      </c>
      <c r="AK2878" t="s">
        <v>754</v>
      </c>
      <c r="AO2878">
        <v>260001</v>
      </c>
      <c r="BC2878" s="22">
        <v>-500</v>
      </c>
      <c r="BG2878">
        <f t="shared" si="189"/>
        <v>0</v>
      </c>
      <c r="BH2878" s="22">
        <f t="shared" si="190"/>
        <v>0</v>
      </c>
      <c r="BI2878" s="61" t="s">
        <v>72</v>
      </c>
      <c r="BJ2878" t="e">
        <f>+VLOOKUP(AH2878,Sheet4!A:A,1,FALSE())</f>
        <v>#N/A</v>
      </c>
      <c r="BO2878" s="62">
        <f t="shared" si="192"/>
        <v>0</v>
      </c>
      <c r="BP2878" t="s">
        <v>1400</v>
      </c>
    </row>
    <row r="2879" spans="1:68" ht="12.75" customHeight="1" x14ac:dyDescent="0.3">
      <c r="A2879" s="60">
        <v>46114</v>
      </c>
      <c r="B2879" t="s">
        <v>63</v>
      </c>
      <c r="F2879">
        <v>630</v>
      </c>
      <c r="G2879">
        <v>630</v>
      </c>
      <c r="H2879" s="22">
        <v>165</v>
      </c>
      <c r="I2879" s="22">
        <v>165</v>
      </c>
      <c r="J2879" s="22">
        <f t="shared" si="191"/>
        <v>-465</v>
      </c>
      <c r="K2879" t="s">
        <v>64</v>
      </c>
      <c r="L2879" s="22"/>
      <c r="M2879" s="22"/>
      <c r="S2879" t="s">
        <v>65</v>
      </c>
      <c r="W2879">
        <v>2601276</v>
      </c>
      <c r="X2879" t="s">
        <v>1403</v>
      </c>
      <c r="Y2879" t="s">
        <v>67</v>
      </c>
      <c r="Z2879" t="s">
        <v>68</v>
      </c>
      <c r="AA2879" t="s">
        <v>1404</v>
      </c>
      <c r="AH2879" t="s">
        <v>1403</v>
      </c>
      <c r="AI2879" t="s">
        <v>1405</v>
      </c>
      <c r="AJ2879" t="s">
        <v>71</v>
      </c>
      <c r="AK2879">
        <v>865421928</v>
      </c>
      <c r="AO2879">
        <v>260001</v>
      </c>
      <c r="BC2879" s="22">
        <v>-465</v>
      </c>
      <c r="BG2879">
        <f t="shared" si="189"/>
        <v>0</v>
      </c>
      <c r="BH2879" s="22">
        <f t="shared" si="190"/>
        <v>-165</v>
      </c>
      <c r="BI2879" s="61" t="s">
        <v>72</v>
      </c>
      <c r="BJ2879" t="e">
        <f>+VLOOKUP(AH2879,Sheet4!A:A,1,FALSE())</f>
        <v>#N/A</v>
      </c>
      <c r="BO2879" s="62">
        <f t="shared" si="192"/>
        <v>0</v>
      </c>
      <c r="BP2879" t="s">
        <v>1406</v>
      </c>
    </row>
    <row r="2880" spans="1:68" ht="12.75" customHeight="1" x14ac:dyDescent="0.3">
      <c r="A2880" s="60">
        <v>46114</v>
      </c>
      <c r="B2880" t="s">
        <v>74</v>
      </c>
      <c r="F2880" s="63">
        <v>42</v>
      </c>
      <c r="G2880">
        <v>21</v>
      </c>
      <c r="H2880" s="22">
        <v>11</v>
      </c>
      <c r="I2880" s="22">
        <v>11</v>
      </c>
      <c r="J2880" s="22">
        <f t="shared" si="191"/>
        <v>-10</v>
      </c>
      <c r="L2880" s="22"/>
      <c r="M2880" s="22"/>
      <c r="S2880" t="s">
        <v>75</v>
      </c>
      <c r="W2880">
        <v>2601276</v>
      </c>
      <c r="X2880" t="s">
        <v>1403</v>
      </c>
      <c r="Y2880" t="s">
        <v>67</v>
      </c>
      <c r="Z2880" t="s">
        <v>68</v>
      </c>
      <c r="AA2880" t="s">
        <v>1404</v>
      </c>
      <c r="AH2880" t="s">
        <v>1403</v>
      </c>
      <c r="AI2880" t="s">
        <v>1405</v>
      </c>
      <c r="AJ2880" t="s">
        <v>71</v>
      </c>
      <c r="AK2880">
        <v>865421928</v>
      </c>
      <c r="AO2880">
        <v>260001</v>
      </c>
      <c r="BC2880" s="22">
        <v>-31</v>
      </c>
      <c r="BG2880">
        <f t="shared" si="189"/>
        <v>0</v>
      </c>
      <c r="BH2880" s="22">
        <f t="shared" si="190"/>
        <v>-11</v>
      </c>
      <c r="BI2880" s="61" t="s">
        <v>72</v>
      </c>
      <c r="BJ2880" t="e">
        <f>+VLOOKUP(AH2880,Sheet4!A:A,1,FALSE())</f>
        <v>#N/A</v>
      </c>
      <c r="BO2880" s="62">
        <f t="shared" si="192"/>
        <v>0</v>
      </c>
      <c r="BP2880" t="s">
        <v>1406</v>
      </c>
    </row>
    <row r="2881" spans="1:68" ht="12.75" customHeight="1" x14ac:dyDescent="0.3">
      <c r="A2881" s="60">
        <v>46114</v>
      </c>
      <c r="B2881" t="s">
        <v>76</v>
      </c>
      <c r="F2881">
        <v>840</v>
      </c>
      <c r="G2881">
        <v>840</v>
      </c>
      <c r="H2881" s="22">
        <v>220</v>
      </c>
      <c r="I2881" s="22">
        <v>220</v>
      </c>
      <c r="J2881" s="22">
        <f t="shared" si="191"/>
        <v>-620</v>
      </c>
      <c r="L2881" s="22"/>
      <c r="M2881" s="22"/>
      <c r="S2881" t="s">
        <v>77</v>
      </c>
      <c r="W2881">
        <v>2601276</v>
      </c>
      <c r="X2881" t="s">
        <v>1403</v>
      </c>
      <c r="Y2881" t="s">
        <v>67</v>
      </c>
      <c r="Z2881" t="s">
        <v>68</v>
      </c>
      <c r="AA2881" t="s">
        <v>1404</v>
      </c>
      <c r="AH2881" t="s">
        <v>1403</v>
      </c>
      <c r="AI2881" t="s">
        <v>1405</v>
      </c>
      <c r="AJ2881" t="s">
        <v>71</v>
      </c>
      <c r="AK2881">
        <v>865421928</v>
      </c>
      <c r="AO2881">
        <v>260001</v>
      </c>
      <c r="BC2881" s="22">
        <v>-620</v>
      </c>
      <c r="BG2881">
        <f t="shared" si="189"/>
        <v>0</v>
      </c>
      <c r="BH2881" s="22">
        <f t="shared" si="190"/>
        <v>-220</v>
      </c>
      <c r="BI2881" s="61" t="s">
        <v>72</v>
      </c>
      <c r="BJ2881" t="e">
        <f>+VLOOKUP(AH2881,Sheet4!A:A,1,FALSE())</f>
        <v>#N/A</v>
      </c>
      <c r="BO2881" s="62">
        <f t="shared" si="192"/>
        <v>0</v>
      </c>
      <c r="BP2881" t="s">
        <v>1406</v>
      </c>
    </row>
    <row r="2882" spans="1:68" ht="12.75" customHeight="1" x14ac:dyDescent="0.3">
      <c r="A2882" s="60">
        <v>46114</v>
      </c>
      <c r="B2882" t="s">
        <v>78</v>
      </c>
      <c r="F2882" s="63">
        <v>33</v>
      </c>
      <c r="G2882">
        <v>16.5</v>
      </c>
      <c r="H2882" s="22">
        <v>11</v>
      </c>
      <c r="I2882" s="22">
        <v>11</v>
      </c>
      <c r="J2882" s="22">
        <f t="shared" si="191"/>
        <v>-5.5</v>
      </c>
      <c r="L2882" s="22"/>
      <c r="M2882" s="22"/>
      <c r="S2882" t="s">
        <v>79</v>
      </c>
      <c r="W2882">
        <v>2601276</v>
      </c>
      <c r="X2882" t="s">
        <v>1403</v>
      </c>
      <c r="Y2882" t="s">
        <v>67</v>
      </c>
      <c r="Z2882" t="s">
        <v>68</v>
      </c>
      <c r="AA2882" t="s">
        <v>1404</v>
      </c>
      <c r="AH2882" t="s">
        <v>1403</v>
      </c>
      <c r="AI2882" t="s">
        <v>1405</v>
      </c>
      <c r="AJ2882" t="s">
        <v>71</v>
      </c>
      <c r="AK2882">
        <v>865421928</v>
      </c>
      <c r="AO2882">
        <v>260001</v>
      </c>
      <c r="BC2882" s="22">
        <v>-22</v>
      </c>
      <c r="BG2882">
        <f t="shared" ref="BG2882:BG2945" si="193">+BD2882+BE2882</f>
        <v>0</v>
      </c>
      <c r="BH2882" s="22">
        <f t="shared" ref="BH2882:BH2945" si="194">+BG2882-I2882</f>
        <v>-11</v>
      </c>
      <c r="BI2882" s="61" t="s">
        <v>72</v>
      </c>
      <c r="BJ2882" t="e">
        <f>+VLOOKUP(AH2882,Sheet4!A:A,1,FALSE())</f>
        <v>#N/A</v>
      </c>
      <c r="BO2882" s="62">
        <f t="shared" si="192"/>
        <v>0</v>
      </c>
      <c r="BP2882" t="s">
        <v>1406</v>
      </c>
    </row>
    <row r="2883" spans="1:68" ht="12.75" customHeight="1" x14ac:dyDescent="0.3">
      <c r="A2883" s="60">
        <v>46114</v>
      </c>
      <c r="B2883" t="s">
        <v>80</v>
      </c>
      <c r="F2883">
        <v>412.5</v>
      </c>
      <c r="G2883">
        <v>412.5</v>
      </c>
      <c r="H2883" s="22">
        <v>137.5</v>
      </c>
      <c r="I2883" s="22">
        <v>137.5</v>
      </c>
      <c r="J2883" s="22">
        <f t="shared" si="191"/>
        <v>-275</v>
      </c>
      <c r="L2883" s="22">
        <f>I2883/12.5</f>
        <v>11</v>
      </c>
      <c r="M2883" s="22"/>
      <c r="S2883" t="s">
        <v>81</v>
      </c>
      <c r="W2883">
        <v>2601276</v>
      </c>
      <c r="X2883" t="s">
        <v>1403</v>
      </c>
      <c r="Y2883" t="s">
        <v>67</v>
      </c>
      <c r="Z2883" t="s">
        <v>68</v>
      </c>
      <c r="AA2883" t="s">
        <v>1404</v>
      </c>
      <c r="AH2883" t="s">
        <v>1403</v>
      </c>
      <c r="AI2883" t="s">
        <v>1405</v>
      </c>
      <c r="AJ2883" t="s">
        <v>71</v>
      </c>
      <c r="AK2883">
        <v>865421928</v>
      </c>
      <c r="AO2883">
        <v>260001</v>
      </c>
      <c r="BC2883" s="22">
        <v>-275</v>
      </c>
      <c r="BG2883">
        <f t="shared" si="193"/>
        <v>0</v>
      </c>
      <c r="BH2883" s="22">
        <f t="shared" si="194"/>
        <v>-137.5</v>
      </c>
      <c r="BI2883" s="61" t="s">
        <v>72</v>
      </c>
      <c r="BJ2883" t="e">
        <f>+VLOOKUP(AH2883,Sheet4!A:A,1,FALSE())</f>
        <v>#N/A</v>
      </c>
      <c r="BO2883" s="62">
        <f t="shared" si="192"/>
        <v>0</v>
      </c>
      <c r="BP2883" t="s">
        <v>1406</v>
      </c>
    </row>
    <row r="2884" spans="1:68" ht="12.75" customHeight="1" x14ac:dyDescent="0.3">
      <c r="A2884" s="60">
        <v>46114</v>
      </c>
      <c r="B2884" t="s">
        <v>82</v>
      </c>
      <c r="F2884" s="63">
        <v>27</v>
      </c>
      <c r="G2884">
        <v>13.5</v>
      </c>
      <c r="H2884" s="22">
        <v>0</v>
      </c>
      <c r="I2884" s="22">
        <v>0</v>
      </c>
      <c r="J2884" s="22">
        <f t="shared" si="191"/>
        <v>-13.5</v>
      </c>
      <c r="L2884" s="22"/>
      <c r="M2884" s="22"/>
      <c r="S2884" t="s">
        <v>83</v>
      </c>
      <c r="W2884">
        <v>2601276</v>
      </c>
      <c r="X2884" t="s">
        <v>1403</v>
      </c>
      <c r="Y2884" t="s">
        <v>67</v>
      </c>
      <c r="Z2884" t="s">
        <v>68</v>
      </c>
      <c r="AA2884" t="s">
        <v>1404</v>
      </c>
      <c r="AH2884" t="s">
        <v>1403</v>
      </c>
      <c r="AI2884" t="s">
        <v>1405</v>
      </c>
      <c r="AJ2884" t="s">
        <v>71</v>
      </c>
      <c r="AK2884">
        <v>865421928</v>
      </c>
      <c r="AO2884">
        <v>260001</v>
      </c>
      <c r="BC2884" s="22">
        <v>-27</v>
      </c>
      <c r="BG2884">
        <f t="shared" si="193"/>
        <v>0</v>
      </c>
      <c r="BH2884" s="22">
        <f t="shared" si="194"/>
        <v>0</v>
      </c>
      <c r="BI2884" s="61" t="s">
        <v>72</v>
      </c>
      <c r="BJ2884" t="e">
        <f>+VLOOKUP(AH2884,Sheet4!A:A,1,FALSE())</f>
        <v>#N/A</v>
      </c>
      <c r="BO2884" s="62">
        <f t="shared" si="192"/>
        <v>0</v>
      </c>
      <c r="BP2884" t="s">
        <v>1406</v>
      </c>
    </row>
    <row r="2885" spans="1:68" ht="12.75" customHeight="1" x14ac:dyDescent="0.3">
      <c r="A2885" s="60">
        <v>46114</v>
      </c>
      <c r="B2885" t="s">
        <v>84</v>
      </c>
      <c r="F2885">
        <v>450</v>
      </c>
      <c r="G2885">
        <v>450</v>
      </c>
      <c r="H2885" s="22">
        <v>0</v>
      </c>
      <c r="I2885" s="22">
        <v>0</v>
      </c>
      <c r="J2885" s="22">
        <f t="shared" si="191"/>
        <v>-450</v>
      </c>
      <c r="L2885" s="22"/>
      <c r="M2885" s="22">
        <f>I2885/50</f>
        <v>0</v>
      </c>
      <c r="S2885" t="s">
        <v>85</v>
      </c>
      <c r="W2885">
        <v>2601276</v>
      </c>
      <c r="X2885" t="s">
        <v>1403</v>
      </c>
      <c r="Y2885" t="s">
        <v>67</v>
      </c>
      <c r="Z2885" t="s">
        <v>68</v>
      </c>
      <c r="AA2885" t="s">
        <v>1404</v>
      </c>
      <c r="AH2885" t="s">
        <v>1403</v>
      </c>
      <c r="AI2885" t="s">
        <v>1405</v>
      </c>
      <c r="AJ2885" t="s">
        <v>71</v>
      </c>
      <c r="AK2885">
        <v>865421928</v>
      </c>
      <c r="AO2885">
        <v>260001</v>
      </c>
      <c r="BC2885" s="22">
        <v>-450</v>
      </c>
      <c r="BG2885">
        <f t="shared" si="193"/>
        <v>0</v>
      </c>
      <c r="BH2885" s="22">
        <f t="shared" si="194"/>
        <v>0</v>
      </c>
      <c r="BI2885" s="61" t="s">
        <v>72</v>
      </c>
      <c r="BJ2885" t="e">
        <f>+VLOOKUP(AH2885,Sheet4!A:A,1,FALSE())</f>
        <v>#N/A</v>
      </c>
      <c r="BO2885" s="62">
        <f t="shared" si="192"/>
        <v>0</v>
      </c>
      <c r="BP2885" t="s">
        <v>1406</v>
      </c>
    </row>
    <row r="2886" spans="1:68" ht="12.75" customHeight="1" x14ac:dyDescent="0.3">
      <c r="A2886" s="60">
        <v>46114</v>
      </c>
      <c r="B2886" t="s">
        <v>63</v>
      </c>
      <c r="F2886">
        <v>2760</v>
      </c>
      <c r="G2886">
        <v>2760</v>
      </c>
      <c r="H2886" s="106">
        <v>1830</v>
      </c>
      <c r="I2886" s="22">
        <v>1835.02702702703</v>
      </c>
      <c r="J2886" s="22">
        <f t="shared" si="191"/>
        <v>-924.97297297296996</v>
      </c>
      <c r="K2886" t="s">
        <v>93</v>
      </c>
      <c r="L2886" s="22"/>
      <c r="M2886" s="22"/>
      <c r="S2886" t="s">
        <v>65</v>
      </c>
      <c r="W2886">
        <v>2601277</v>
      </c>
      <c r="X2886" t="s">
        <v>1407</v>
      </c>
      <c r="Y2886" t="s">
        <v>111</v>
      </c>
      <c r="Z2886" t="s">
        <v>347</v>
      </c>
      <c r="AA2886" t="s">
        <v>1408</v>
      </c>
      <c r="AH2886" t="s">
        <v>1407</v>
      </c>
      <c r="AI2886" t="s">
        <v>362</v>
      </c>
      <c r="AJ2886" t="s">
        <v>350</v>
      </c>
      <c r="AK2886" t="s">
        <v>351</v>
      </c>
      <c r="AO2886">
        <v>260001</v>
      </c>
      <c r="BC2886" s="22">
        <v>-930</v>
      </c>
      <c r="BE2886" s="64">
        <v>2760</v>
      </c>
      <c r="BG2886">
        <f t="shared" si="193"/>
        <v>2760</v>
      </c>
      <c r="BH2886" s="22">
        <f t="shared" si="194"/>
        <v>924.97297297296996</v>
      </c>
      <c r="BI2886" s="65" t="s">
        <v>100</v>
      </c>
      <c r="BJ2886" t="e">
        <f>+VLOOKUP(AH2886,Sheet4!A:A,1,FALSE())</f>
        <v>#N/A</v>
      </c>
      <c r="BO2886" s="62">
        <f t="shared" si="192"/>
        <v>5.0270270270300443</v>
      </c>
      <c r="BP2886" t="s">
        <v>1409</v>
      </c>
    </row>
    <row r="2887" spans="1:68" ht="12.75" customHeight="1" x14ac:dyDescent="0.3">
      <c r="A2887" s="60">
        <v>46114</v>
      </c>
      <c r="B2887" t="s">
        <v>63</v>
      </c>
      <c r="F2887">
        <v>15</v>
      </c>
      <c r="G2887">
        <v>15</v>
      </c>
      <c r="H2887" s="106">
        <v>15</v>
      </c>
      <c r="I2887" s="22">
        <v>9.9729729729729701</v>
      </c>
      <c r="J2887" s="22">
        <f t="shared" si="191"/>
        <v>-5.0270270270270299</v>
      </c>
      <c r="K2887" t="s">
        <v>93</v>
      </c>
      <c r="L2887" s="22"/>
      <c r="M2887" s="22"/>
      <c r="S2887" t="s">
        <v>65</v>
      </c>
      <c r="W2887">
        <v>2601277</v>
      </c>
      <c r="X2887" t="s">
        <v>1407</v>
      </c>
      <c r="Y2887" t="s">
        <v>111</v>
      </c>
      <c r="Z2887" t="s">
        <v>347</v>
      </c>
      <c r="AA2887" t="s">
        <v>353</v>
      </c>
      <c r="AH2887" t="s">
        <v>1407</v>
      </c>
      <c r="AI2887" t="s">
        <v>362</v>
      </c>
      <c r="AJ2887" t="s">
        <v>350</v>
      </c>
      <c r="AK2887" t="s">
        <v>351</v>
      </c>
      <c r="AO2887">
        <v>260001</v>
      </c>
      <c r="BC2887" s="22">
        <v>0</v>
      </c>
      <c r="BF2887" s="64">
        <v>15</v>
      </c>
      <c r="BG2887">
        <f t="shared" si="193"/>
        <v>0</v>
      </c>
      <c r="BH2887" s="22">
        <f t="shared" si="194"/>
        <v>-9.9729729729729701</v>
      </c>
      <c r="BI2887" s="66" t="s">
        <v>72</v>
      </c>
      <c r="BJ2887" t="e">
        <f>+VLOOKUP(AH2887,Sheet4!A:A,1,FALSE())</f>
        <v>#N/A</v>
      </c>
      <c r="BO2887" s="62">
        <f t="shared" si="192"/>
        <v>-5.0270270270270299</v>
      </c>
      <c r="BP2887" t="s">
        <v>1409</v>
      </c>
    </row>
    <row r="2888" spans="1:68" ht="12.75" customHeight="1" x14ac:dyDescent="0.3">
      <c r="A2888" s="60">
        <v>46114</v>
      </c>
      <c r="B2888" t="s">
        <v>74</v>
      </c>
      <c r="F2888" s="63">
        <v>184</v>
      </c>
      <c r="G2888">
        <v>92</v>
      </c>
      <c r="H2888" s="22">
        <v>122</v>
      </c>
      <c r="I2888" s="22">
        <v>122</v>
      </c>
      <c r="J2888" s="22">
        <f t="shared" si="191"/>
        <v>30</v>
      </c>
      <c r="L2888" s="22"/>
      <c r="M2888" s="22"/>
      <c r="S2888" t="s">
        <v>75</v>
      </c>
      <c r="W2888">
        <v>2601277</v>
      </c>
      <c r="X2888" t="s">
        <v>1407</v>
      </c>
      <c r="Y2888" t="s">
        <v>111</v>
      </c>
      <c r="Z2888" t="s">
        <v>347</v>
      </c>
      <c r="AA2888" t="s">
        <v>1408</v>
      </c>
      <c r="AH2888" t="s">
        <v>1407</v>
      </c>
      <c r="AI2888" t="s">
        <v>362</v>
      </c>
      <c r="AJ2888" t="s">
        <v>350</v>
      </c>
      <c r="AK2888" t="s">
        <v>351</v>
      </c>
      <c r="AO2888">
        <v>260001</v>
      </c>
      <c r="BC2888" s="22">
        <v>-62</v>
      </c>
      <c r="BG2888">
        <f t="shared" si="193"/>
        <v>0</v>
      </c>
      <c r="BH2888" s="22">
        <f t="shared" si="194"/>
        <v>-122</v>
      </c>
      <c r="BI2888" s="61" t="s">
        <v>72</v>
      </c>
      <c r="BJ2888" t="e">
        <f>+VLOOKUP(AH2888,Sheet4!A:A,1,FALSE())</f>
        <v>#N/A</v>
      </c>
      <c r="BO2888" s="62">
        <f t="shared" si="192"/>
        <v>0</v>
      </c>
      <c r="BP2888" t="s">
        <v>1409</v>
      </c>
    </row>
    <row r="2889" spans="1:68" ht="12.75" customHeight="1" x14ac:dyDescent="0.3">
      <c r="A2889" s="60">
        <v>46114</v>
      </c>
      <c r="B2889" t="s">
        <v>74</v>
      </c>
      <c r="F2889" s="63">
        <v>1</v>
      </c>
      <c r="G2889">
        <v>0.5</v>
      </c>
      <c r="H2889" s="22">
        <v>1</v>
      </c>
      <c r="I2889" s="22">
        <v>1</v>
      </c>
      <c r="J2889" s="22">
        <f t="shared" si="191"/>
        <v>0.5</v>
      </c>
      <c r="L2889" s="22"/>
      <c r="M2889" s="22"/>
      <c r="S2889" t="s">
        <v>75</v>
      </c>
      <c r="W2889">
        <v>2601277</v>
      </c>
      <c r="X2889" t="s">
        <v>1407</v>
      </c>
      <c r="Y2889" t="s">
        <v>111</v>
      </c>
      <c r="Z2889" t="s">
        <v>347</v>
      </c>
      <c r="AA2889" t="s">
        <v>353</v>
      </c>
      <c r="AH2889" t="s">
        <v>1407</v>
      </c>
      <c r="AI2889" t="s">
        <v>362</v>
      </c>
      <c r="AJ2889" t="s">
        <v>350</v>
      </c>
      <c r="AK2889" t="s">
        <v>351</v>
      </c>
      <c r="AO2889">
        <v>260001</v>
      </c>
      <c r="BC2889" s="22">
        <v>0</v>
      </c>
      <c r="BG2889">
        <f t="shared" si="193"/>
        <v>0</v>
      </c>
      <c r="BH2889" s="22">
        <f t="shared" si="194"/>
        <v>-1</v>
      </c>
      <c r="BI2889" s="61" t="s">
        <v>72</v>
      </c>
      <c r="BJ2889" t="e">
        <f>+VLOOKUP(AH2889,Sheet4!A:A,1,FALSE())</f>
        <v>#N/A</v>
      </c>
      <c r="BO2889" s="62">
        <f t="shared" si="192"/>
        <v>0</v>
      </c>
      <c r="BP2889" t="s">
        <v>1409</v>
      </c>
    </row>
    <row r="2890" spans="1:68" ht="12.75" customHeight="1" x14ac:dyDescent="0.3">
      <c r="A2890" s="60">
        <v>46114</v>
      </c>
      <c r="B2890" t="s">
        <v>76</v>
      </c>
      <c r="F2890">
        <v>3680</v>
      </c>
      <c r="G2890">
        <v>3680</v>
      </c>
      <c r="H2890" s="22">
        <v>2440</v>
      </c>
      <c r="I2890" s="22">
        <v>2440</v>
      </c>
      <c r="J2890" s="22">
        <f t="shared" ref="J2890:J2921" si="195">I2890-G2890</f>
        <v>-1240</v>
      </c>
      <c r="L2890" s="22"/>
      <c r="M2890" s="22"/>
      <c r="S2890" t="s">
        <v>77</v>
      </c>
      <c r="W2890">
        <v>2601277</v>
      </c>
      <c r="X2890" t="s">
        <v>1407</v>
      </c>
      <c r="Y2890" t="s">
        <v>111</v>
      </c>
      <c r="Z2890" t="s">
        <v>347</v>
      </c>
      <c r="AA2890" t="s">
        <v>1408</v>
      </c>
      <c r="AH2890" t="s">
        <v>1407</v>
      </c>
      <c r="AI2890" t="s">
        <v>362</v>
      </c>
      <c r="AJ2890" t="s">
        <v>350</v>
      </c>
      <c r="AK2890" t="s">
        <v>351</v>
      </c>
      <c r="AO2890">
        <v>260001</v>
      </c>
      <c r="BC2890" s="22">
        <v>-1240</v>
      </c>
      <c r="BG2890">
        <f t="shared" si="193"/>
        <v>0</v>
      </c>
      <c r="BH2890" s="22">
        <f t="shared" si="194"/>
        <v>-2440</v>
      </c>
      <c r="BI2890" s="61" t="s">
        <v>72</v>
      </c>
      <c r="BJ2890" t="e">
        <f>+VLOOKUP(AH2890,Sheet4!A:A,1,FALSE())</f>
        <v>#N/A</v>
      </c>
      <c r="BO2890" s="62">
        <f t="shared" ref="BO2890:BO2907" si="196">+I2890+-H2890</f>
        <v>0</v>
      </c>
      <c r="BP2890" t="s">
        <v>1409</v>
      </c>
    </row>
    <row r="2891" spans="1:68" ht="12.75" customHeight="1" x14ac:dyDescent="0.3">
      <c r="A2891" s="60">
        <v>46114</v>
      </c>
      <c r="B2891" t="s">
        <v>76</v>
      </c>
      <c r="F2891">
        <v>20</v>
      </c>
      <c r="G2891">
        <v>20</v>
      </c>
      <c r="H2891" s="22">
        <v>20</v>
      </c>
      <c r="I2891" s="22">
        <v>20</v>
      </c>
      <c r="J2891" s="22">
        <f t="shared" si="195"/>
        <v>0</v>
      </c>
      <c r="L2891" s="22"/>
      <c r="M2891" s="22"/>
      <c r="S2891" t="s">
        <v>77</v>
      </c>
      <c r="W2891">
        <v>2601277</v>
      </c>
      <c r="X2891" t="s">
        <v>1407</v>
      </c>
      <c r="Y2891" t="s">
        <v>111</v>
      </c>
      <c r="Z2891" t="s">
        <v>347</v>
      </c>
      <c r="AA2891" t="s">
        <v>353</v>
      </c>
      <c r="AH2891" t="s">
        <v>1407</v>
      </c>
      <c r="AI2891" t="s">
        <v>362</v>
      </c>
      <c r="AJ2891" t="s">
        <v>350</v>
      </c>
      <c r="AK2891" t="s">
        <v>351</v>
      </c>
      <c r="AO2891">
        <v>260001</v>
      </c>
      <c r="BC2891" s="22">
        <v>0</v>
      </c>
      <c r="BG2891">
        <f t="shared" si="193"/>
        <v>0</v>
      </c>
      <c r="BH2891" s="22">
        <f t="shared" si="194"/>
        <v>-20</v>
      </c>
      <c r="BI2891" s="61" t="s">
        <v>72</v>
      </c>
      <c r="BJ2891" t="e">
        <f>+VLOOKUP(AH2891,Sheet4!A:A,1,FALSE())</f>
        <v>#N/A</v>
      </c>
      <c r="BO2891" s="62">
        <f t="shared" si="196"/>
        <v>0</v>
      </c>
      <c r="BP2891" t="s">
        <v>1409</v>
      </c>
    </row>
    <row r="2892" spans="1:68" ht="12.75" customHeight="1" x14ac:dyDescent="0.3">
      <c r="A2892" s="60">
        <v>46114</v>
      </c>
      <c r="B2892" t="s">
        <v>78</v>
      </c>
      <c r="F2892" s="63">
        <v>184</v>
      </c>
      <c r="G2892">
        <v>92</v>
      </c>
      <c r="H2892" s="22">
        <v>122</v>
      </c>
      <c r="I2892" s="22">
        <v>122</v>
      </c>
      <c r="J2892" s="22">
        <f t="shared" si="195"/>
        <v>30</v>
      </c>
      <c r="L2892" s="22"/>
      <c r="M2892" s="22"/>
      <c r="S2892" t="s">
        <v>79</v>
      </c>
      <c r="W2892">
        <v>2601277</v>
      </c>
      <c r="X2892" t="s">
        <v>1407</v>
      </c>
      <c r="Y2892" t="s">
        <v>111</v>
      </c>
      <c r="Z2892" t="s">
        <v>347</v>
      </c>
      <c r="AA2892" t="s">
        <v>1408</v>
      </c>
      <c r="AH2892" t="s">
        <v>1407</v>
      </c>
      <c r="AI2892" t="s">
        <v>362</v>
      </c>
      <c r="AJ2892" t="s">
        <v>350</v>
      </c>
      <c r="AK2892" t="s">
        <v>351</v>
      </c>
      <c r="AO2892">
        <v>260001</v>
      </c>
      <c r="BC2892" s="22">
        <v>-62</v>
      </c>
      <c r="BG2892">
        <f t="shared" si="193"/>
        <v>0</v>
      </c>
      <c r="BH2892" s="22">
        <f t="shared" si="194"/>
        <v>-122</v>
      </c>
      <c r="BI2892" s="61" t="s">
        <v>72</v>
      </c>
      <c r="BJ2892" t="e">
        <f>+VLOOKUP(AH2892,Sheet4!A:A,1,FALSE())</f>
        <v>#N/A</v>
      </c>
      <c r="BO2892" s="62">
        <f t="shared" si="196"/>
        <v>0</v>
      </c>
      <c r="BP2892" t="s">
        <v>1409</v>
      </c>
    </row>
    <row r="2893" spans="1:68" ht="12.75" customHeight="1" x14ac:dyDescent="0.3">
      <c r="A2893" s="60">
        <v>46114</v>
      </c>
      <c r="B2893" t="s">
        <v>78</v>
      </c>
      <c r="F2893" s="63">
        <v>1</v>
      </c>
      <c r="G2893">
        <v>0.5</v>
      </c>
      <c r="H2893" s="22">
        <v>1</v>
      </c>
      <c r="I2893" s="22">
        <v>1</v>
      </c>
      <c r="J2893" s="22">
        <f t="shared" si="195"/>
        <v>0.5</v>
      </c>
      <c r="L2893" s="22"/>
      <c r="M2893" s="22"/>
      <c r="S2893" t="s">
        <v>79</v>
      </c>
      <c r="W2893">
        <v>2601277</v>
      </c>
      <c r="X2893" t="s">
        <v>1407</v>
      </c>
      <c r="Y2893" t="s">
        <v>111</v>
      </c>
      <c r="Z2893" t="s">
        <v>347</v>
      </c>
      <c r="AA2893" t="s">
        <v>353</v>
      </c>
      <c r="AH2893" t="s">
        <v>1407</v>
      </c>
      <c r="AI2893" t="s">
        <v>362</v>
      </c>
      <c r="AJ2893" t="s">
        <v>350</v>
      </c>
      <c r="AK2893" t="s">
        <v>351</v>
      </c>
      <c r="AO2893">
        <v>260001</v>
      </c>
      <c r="BC2893" s="22">
        <v>0</v>
      </c>
      <c r="BG2893">
        <f t="shared" si="193"/>
        <v>0</v>
      </c>
      <c r="BH2893" s="22">
        <f t="shared" si="194"/>
        <v>-1</v>
      </c>
      <c r="BI2893" s="61" t="s">
        <v>72</v>
      </c>
      <c r="BJ2893" t="e">
        <f>+VLOOKUP(AH2893,Sheet4!A:A,1,FALSE())</f>
        <v>#N/A</v>
      </c>
      <c r="BO2893" s="62">
        <f t="shared" si="196"/>
        <v>0</v>
      </c>
      <c r="BP2893" t="s">
        <v>1409</v>
      </c>
    </row>
    <row r="2894" spans="1:68" ht="12.75" customHeight="1" x14ac:dyDescent="0.3">
      <c r="A2894" s="60">
        <v>46114</v>
      </c>
      <c r="B2894" t="s">
        <v>80</v>
      </c>
      <c r="F2894">
        <v>2300</v>
      </c>
      <c r="G2894">
        <v>2300</v>
      </c>
      <c r="H2894" s="22">
        <v>1525</v>
      </c>
      <c r="I2894" s="22">
        <v>1525</v>
      </c>
      <c r="J2894" s="22">
        <f t="shared" si="195"/>
        <v>-775</v>
      </c>
      <c r="L2894" s="22"/>
      <c r="M2894" s="22"/>
      <c r="S2894" t="s">
        <v>81</v>
      </c>
      <c r="W2894">
        <v>2601277</v>
      </c>
      <c r="X2894" t="s">
        <v>1407</v>
      </c>
      <c r="Y2894" t="s">
        <v>111</v>
      </c>
      <c r="Z2894" t="s">
        <v>347</v>
      </c>
      <c r="AA2894" t="s">
        <v>1408</v>
      </c>
      <c r="AH2894" t="s">
        <v>1407</v>
      </c>
      <c r="AI2894" t="s">
        <v>362</v>
      </c>
      <c r="AJ2894" t="s">
        <v>350</v>
      </c>
      <c r="AK2894" t="s">
        <v>351</v>
      </c>
      <c r="AO2894">
        <v>260001</v>
      </c>
      <c r="BC2894" s="22">
        <v>-775</v>
      </c>
      <c r="BF2894" s="64">
        <v>2300</v>
      </c>
      <c r="BG2894">
        <f t="shared" si="193"/>
        <v>0</v>
      </c>
      <c r="BH2894" s="22">
        <f t="shared" si="194"/>
        <v>-1525</v>
      </c>
      <c r="BI2894" s="66" t="s">
        <v>72</v>
      </c>
      <c r="BJ2894" t="e">
        <f>+VLOOKUP(AH2894,Sheet4!A:A,1,FALSE())</f>
        <v>#N/A</v>
      </c>
      <c r="BO2894" s="62">
        <f t="shared" si="196"/>
        <v>0</v>
      </c>
      <c r="BP2894" t="s">
        <v>1409</v>
      </c>
    </row>
    <row r="2895" spans="1:68" ht="12.75" customHeight="1" x14ac:dyDescent="0.3">
      <c r="A2895" s="60">
        <v>46114</v>
      </c>
      <c r="B2895" t="s">
        <v>80</v>
      </c>
      <c r="F2895">
        <v>12.5</v>
      </c>
      <c r="G2895">
        <v>12.5</v>
      </c>
      <c r="H2895" s="22">
        <v>12.5</v>
      </c>
      <c r="I2895" s="22">
        <v>12.5</v>
      </c>
      <c r="J2895" s="22">
        <f t="shared" si="195"/>
        <v>0</v>
      </c>
      <c r="L2895" s="22"/>
      <c r="M2895" s="22"/>
      <c r="S2895" t="s">
        <v>81</v>
      </c>
      <c r="W2895">
        <v>2601277</v>
      </c>
      <c r="X2895" t="s">
        <v>1407</v>
      </c>
      <c r="Y2895" t="s">
        <v>111</v>
      </c>
      <c r="Z2895" t="s">
        <v>347</v>
      </c>
      <c r="AA2895" t="s">
        <v>353</v>
      </c>
      <c r="AH2895" t="s">
        <v>1407</v>
      </c>
      <c r="AI2895" t="s">
        <v>362</v>
      </c>
      <c r="AJ2895" t="s">
        <v>350</v>
      </c>
      <c r="AK2895" t="s">
        <v>351</v>
      </c>
      <c r="AO2895">
        <v>260001</v>
      </c>
      <c r="BC2895" s="22">
        <v>0</v>
      </c>
      <c r="BF2895" s="64">
        <v>12</v>
      </c>
      <c r="BG2895">
        <f t="shared" si="193"/>
        <v>0</v>
      </c>
      <c r="BH2895" s="22">
        <f t="shared" si="194"/>
        <v>-12.5</v>
      </c>
      <c r="BI2895" s="66" t="s">
        <v>72</v>
      </c>
      <c r="BJ2895" t="e">
        <f>+VLOOKUP(AH2895,Sheet4!A:A,1,FALSE())</f>
        <v>#N/A</v>
      </c>
      <c r="BO2895" s="62">
        <f t="shared" si="196"/>
        <v>0</v>
      </c>
      <c r="BP2895" t="s">
        <v>1409</v>
      </c>
    </row>
    <row r="2896" spans="1:68" ht="12.75" customHeight="1" x14ac:dyDescent="0.3">
      <c r="A2896" s="60">
        <v>46114</v>
      </c>
      <c r="B2896" t="s">
        <v>63</v>
      </c>
      <c r="F2896">
        <v>60</v>
      </c>
      <c r="G2896">
        <v>60</v>
      </c>
      <c r="H2896" s="22">
        <v>0</v>
      </c>
      <c r="I2896" s="22">
        <v>0</v>
      </c>
      <c r="J2896" s="22">
        <f t="shared" si="195"/>
        <v>-60</v>
      </c>
      <c r="K2896" t="s">
        <v>64</v>
      </c>
      <c r="L2896" s="22"/>
      <c r="M2896" s="22"/>
      <c r="S2896" t="s">
        <v>65</v>
      </c>
      <c r="W2896">
        <v>2601278</v>
      </c>
      <c r="X2896" t="s">
        <v>1410</v>
      </c>
      <c r="Y2896" t="s">
        <v>67</v>
      </c>
      <c r="Z2896" t="s">
        <v>1411</v>
      </c>
      <c r="AA2896" t="s">
        <v>1412</v>
      </c>
      <c r="AH2896" t="s">
        <v>1410</v>
      </c>
      <c r="AI2896" t="s">
        <v>1413</v>
      </c>
      <c r="AJ2896" t="s">
        <v>1414</v>
      </c>
      <c r="AK2896">
        <v>845017491</v>
      </c>
      <c r="AO2896">
        <v>260001</v>
      </c>
      <c r="BC2896" s="22">
        <v>-60</v>
      </c>
      <c r="BG2896">
        <f t="shared" si="193"/>
        <v>0</v>
      </c>
      <c r="BH2896" s="22">
        <f t="shared" si="194"/>
        <v>0</v>
      </c>
      <c r="BI2896" s="61" t="s">
        <v>72</v>
      </c>
      <c r="BJ2896" t="e">
        <f>+VLOOKUP(AH2896,Sheet4!A:A,1,FALSE())</f>
        <v>#N/A</v>
      </c>
      <c r="BO2896" s="62">
        <f t="shared" si="196"/>
        <v>0</v>
      </c>
      <c r="BP2896" t="s">
        <v>1415</v>
      </c>
    </row>
    <row r="2897" spans="1:68" ht="12.75" customHeight="1" x14ac:dyDescent="0.3">
      <c r="A2897" s="60">
        <v>46114</v>
      </c>
      <c r="B2897" t="s">
        <v>74</v>
      </c>
      <c r="F2897" s="63">
        <v>4</v>
      </c>
      <c r="G2897">
        <v>2</v>
      </c>
      <c r="H2897" s="22">
        <v>0</v>
      </c>
      <c r="I2897" s="22">
        <v>0</v>
      </c>
      <c r="J2897" s="22">
        <f t="shared" si="195"/>
        <v>-2</v>
      </c>
      <c r="L2897" s="22"/>
      <c r="M2897" s="22"/>
      <c r="S2897" t="s">
        <v>75</v>
      </c>
      <c r="W2897">
        <v>2601278</v>
      </c>
      <c r="X2897" t="s">
        <v>1410</v>
      </c>
      <c r="Y2897" t="s">
        <v>67</v>
      </c>
      <c r="Z2897" t="s">
        <v>1411</v>
      </c>
      <c r="AA2897" t="s">
        <v>1412</v>
      </c>
      <c r="AH2897" t="s">
        <v>1410</v>
      </c>
      <c r="AI2897" t="s">
        <v>1413</v>
      </c>
      <c r="AJ2897" t="s">
        <v>1414</v>
      </c>
      <c r="AK2897">
        <v>845017491</v>
      </c>
      <c r="AO2897">
        <v>260001</v>
      </c>
      <c r="BC2897" s="22">
        <v>-4</v>
      </c>
      <c r="BG2897">
        <f t="shared" si="193"/>
        <v>0</v>
      </c>
      <c r="BH2897" s="22">
        <f t="shared" si="194"/>
        <v>0</v>
      </c>
      <c r="BI2897" s="61" t="s">
        <v>72</v>
      </c>
      <c r="BJ2897" t="e">
        <f>+VLOOKUP(AH2897,Sheet4!A:A,1,FALSE())</f>
        <v>#N/A</v>
      </c>
      <c r="BO2897" s="62">
        <f t="shared" si="196"/>
        <v>0</v>
      </c>
      <c r="BP2897" t="s">
        <v>1415</v>
      </c>
    </row>
    <row r="2898" spans="1:68" ht="12.75" customHeight="1" x14ac:dyDescent="0.3">
      <c r="A2898" s="60">
        <v>46114</v>
      </c>
      <c r="B2898" t="s">
        <v>76</v>
      </c>
      <c r="F2898">
        <v>80</v>
      </c>
      <c r="G2898">
        <v>80</v>
      </c>
      <c r="H2898" s="22">
        <v>0</v>
      </c>
      <c r="I2898" s="22">
        <v>0</v>
      </c>
      <c r="J2898" s="22">
        <f t="shared" si="195"/>
        <v>-80</v>
      </c>
      <c r="L2898" s="22"/>
      <c r="M2898" s="22"/>
      <c r="S2898" t="s">
        <v>77</v>
      </c>
      <c r="W2898">
        <v>2601278</v>
      </c>
      <c r="X2898" t="s">
        <v>1410</v>
      </c>
      <c r="Y2898" t="s">
        <v>67</v>
      </c>
      <c r="Z2898" t="s">
        <v>1411</v>
      </c>
      <c r="AA2898" t="s">
        <v>1412</v>
      </c>
      <c r="AH2898" t="s">
        <v>1410</v>
      </c>
      <c r="AI2898" t="s">
        <v>1413</v>
      </c>
      <c r="AJ2898" t="s">
        <v>1414</v>
      </c>
      <c r="AK2898">
        <v>845017491</v>
      </c>
      <c r="AO2898">
        <v>260001</v>
      </c>
      <c r="BC2898" s="22">
        <v>-80</v>
      </c>
      <c r="BG2898">
        <f t="shared" si="193"/>
        <v>0</v>
      </c>
      <c r="BH2898" s="22">
        <f t="shared" si="194"/>
        <v>0</v>
      </c>
      <c r="BI2898" s="61" t="s">
        <v>72</v>
      </c>
      <c r="BJ2898" t="e">
        <f>+VLOOKUP(AH2898,Sheet4!A:A,1,FALSE())</f>
        <v>#N/A</v>
      </c>
      <c r="BO2898" s="62">
        <f t="shared" si="196"/>
        <v>0</v>
      </c>
      <c r="BP2898" t="s">
        <v>1415</v>
      </c>
    </row>
    <row r="2899" spans="1:68" ht="12.75" customHeight="1" x14ac:dyDescent="0.3">
      <c r="A2899" s="60">
        <v>46114</v>
      </c>
      <c r="B2899" t="s">
        <v>78</v>
      </c>
      <c r="F2899" s="63">
        <v>3</v>
      </c>
      <c r="G2899">
        <v>1.5</v>
      </c>
      <c r="H2899" s="22">
        <v>0</v>
      </c>
      <c r="I2899" s="22">
        <v>0</v>
      </c>
      <c r="J2899" s="22">
        <f t="shared" si="195"/>
        <v>-1.5</v>
      </c>
      <c r="L2899" s="22"/>
      <c r="M2899" s="22"/>
      <c r="S2899" t="s">
        <v>79</v>
      </c>
      <c r="W2899">
        <v>2601278</v>
      </c>
      <c r="X2899" t="s">
        <v>1410</v>
      </c>
      <c r="Y2899" t="s">
        <v>67</v>
      </c>
      <c r="Z2899" t="s">
        <v>1411</v>
      </c>
      <c r="AA2899" t="s">
        <v>1412</v>
      </c>
      <c r="AH2899" t="s">
        <v>1410</v>
      </c>
      <c r="AI2899" t="s">
        <v>1413</v>
      </c>
      <c r="AJ2899" t="s">
        <v>1414</v>
      </c>
      <c r="AK2899">
        <v>845017491</v>
      </c>
      <c r="AO2899">
        <v>260001</v>
      </c>
      <c r="BC2899" s="22">
        <v>-3</v>
      </c>
      <c r="BG2899">
        <f t="shared" si="193"/>
        <v>0</v>
      </c>
      <c r="BH2899" s="22">
        <f t="shared" si="194"/>
        <v>0</v>
      </c>
      <c r="BI2899" s="61" t="s">
        <v>72</v>
      </c>
      <c r="BJ2899" t="e">
        <f>+VLOOKUP(AH2899,Sheet4!A:A,1,FALSE())</f>
        <v>#N/A</v>
      </c>
      <c r="BO2899" s="62">
        <f t="shared" si="196"/>
        <v>0</v>
      </c>
      <c r="BP2899" t="s">
        <v>1415</v>
      </c>
    </row>
    <row r="2900" spans="1:68" ht="12.75" customHeight="1" x14ac:dyDescent="0.3">
      <c r="A2900" s="60">
        <v>46114</v>
      </c>
      <c r="B2900" t="s">
        <v>80</v>
      </c>
      <c r="F2900">
        <v>37.5</v>
      </c>
      <c r="G2900">
        <v>37.5</v>
      </c>
      <c r="H2900" s="22">
        <v>0</v>
      </c>
      <c r="I2900" s="22">
        <v>0</v>
      </c>
      <c r="J2900" s="22">
        <f t="shared" si="195"/>
        <v>-37.5</v>
      </c>
      <c r="L2900" s="22">
        <f>I2900/12.5</f>
        <v>0</v>
      </c>
      <c r="M2900" s="22"/>
      <c r="S2900" t="s">
        <v>81</v>
      </c>
      <c r="W2900">
        <v>2601278</v>
      </c>
      <c r="X2900" t="s">
        <v>1410</v>
      </c>
      <c r="Y2900" t="s">
        <v>67</v>
      </c>
      <c r="Z2900" t="s">
        <v>1411</v>
      </c>
      <c r="AA2900" t="s">
        <v>1412</v>
      </c>
      <c r="AH2900" t="s">
        <v>1410</v>
      </c>
      <c r="AI2900" t="s">
        <v>1413</v>
      </c>
      <c r="AJ2900" t="s">
        <v>1414</v>
      </c>
      <c r="AK2900">
        <v>845017491</v>
      </c>
      <c r="AO2900">
        <v>260001</v>
      </c>
      <c r="BC2900" s="22">
        <v>-37.5</v>
      </c>
      <c r="BG2900">
        <f t="shared" si="193"/>
        <v>0</v>
      </c>
      <c r="BH2900" s="22">
        <f t="shared" si="194"/>
        <v>0</v>
      </c>
      <c r="BI2900" s="61" t="s">
        <v>72</v>
      </c>
      <c r="BJ2900" t="e">
        <f>+VLOOKUP(AH2900,Sheet4!A:A,1,FALSE())</f>
        <v>#N/A</v>
      </c>
      <c r="BO2900" s="62">
        <f t="shared" si="196"/>
        <v>0</v>
      </c>
      <c r="BP2900" t="s">
        <v>1415</v>
      </c>
    </row>
    <row r="2901" spans="1:68" ht="12.75" customHeight="1" x14ac:dyDescent="0.3">
      <c r="A2901" s="60">
        <v>46114</v>
      </c>
      <c r="B2901" t="s">
        <v>82</v>
      </c>
      <c r="F2901" s="63">
        <v>3</v>
      </c>
      <c r="G2901">
        <v>1.5</v>
      </c>
      <c r="H2901" s="22">
        <v>0</v>
      </c>
      <c r="I2901" s="22">
        <v>0</v>
      </c>
      <c r="J2901" s="22">
        <f t="shared" si="195"/>
        <v>-1.5</v>
      </c>
      <c r="L2901" s="22"/>
      <c r="M2901" s="22"/>
      <c r="S2901" t="s">
        <v>83</v>
      </c>
      <c r="W2901">
        <v>2601278</v>
      </c>
      <c r="X2901" t="s">
        <v>1410</v>
      </c>
      <c r="Y2901" t="s">
        <v>67</v>
      </c>
      <c r="Z2901" t="s">
        <v>1411</v>
      </c>
      <c r="AA2901" t="s">
        <v>1412</v>
      </c>
      <c r="AH2901" t="s">
        <v>1410</v>
      </c>
      <c r="AI2901" t="s">
        <v>1413</v>
      </c>
      <c r="AJ2901" t="s">
        <v>1414</v>
      </c>
      <c r="AK2901">
        <v>845017491</v>
      </c>
      <c r="AO2901">
        <v>260001</v>
      </c>
      <c r="BC2901" s="22">
        <v>-3</v>
      </c>
      <c r="BG2901">
        <f t="shared" si="193"/>
        <v>0</v>
      </c>
      <c r="BH2901" s="22">
        <f t="shared" si="194"/>
        <v>0</v>
      </c>
      <c r="BI2901" s="61" t="s">
        <v>72</v>
      </c>
      <c r="BJ2901" t="e">
        <f>+VLOOKUP(AH2901,Sheet4!A:A,1,FALSE())</f>
        <v>#N/A</v>
      </c>
      <c r="BO2901" s="62">
        <f t="shared" si="196"/>
        <v>0</v>
      </c>
      <c r="BP2901" t="s">
        <v>1415</v>
      </c>
    </row>
    <row r="2902" spans="1:68" ht="12.75" customHeight="1" x14ac:dyDescent="0.3">
      <c r="A2902" s="60">
        <v>46114</v>
      </c>
      <c r="B2902" t="s">
        <v>84</v>
      </c>
      <c r="F2902">
        <v>50</v>
      </c>
      <c r="G2902">
        <v>50</v>
      </c>
      <c r="H2902" s="22">
        <v>0</v>
      </c>
      <c r="I2902" s="22">
        <v>0</v>
      </c>
      <c r="J2902" s="22">
        <f t="shared" si="195"/>
        <v>-50</v>
      </c>
      <c r="L2902" s="22"/>
      <c r="M2902" s="22">
        <f>I2902/50</f>
        <v>0</v>
      </c>
      <c r="S2902" t="s">
        <v>85</v>
      </c>
      <c r="W2902">
        <v>2601278</v>
      </c>
      <c r="X2902" t="s">
        <v>1410</v>
      </c>
      <c r="Y2902" t="s">
        <v>67</v>
      </c>
      <c r="Z2902" t="s">
        <v>1411</v>
      </c>
      <c r="AA2902" t="s">
        <v>1412</v>
      </c>
      <c r="AH2902" t="s">
        <v>1410</v>
      </c>
      <c r="AI2902" t="s">
        <v>1413</v>
      </c>
      <c r="AJ2902" t="s">
        <v>1414</v>
      </c>
      <c r="AK2902">
        <v>845017491</v>
      </c>
      <c r="AO2902">
        <v>260001</v>
      </c>
      <c r="BC2902" s="22">
        <v>-50</v>
      </c>
      <c r="BG2902">
        <f t="shared" si="193"/>
        <v>0</v>
      </c>
      <c r="BH2902" s="22">
        <f t="shared" si="194"/>
        <v>0</v>
      </c>
      <c r="BI2902" s="61" t="s">
        <v>72</v>
      </c>
      <c r="BJ2902" t="e">
        <f>+VLOOKUP(AH2902,Sheet4!A:A,1,FALSE())</f>
        <v>#N/A</v>
      </c>
      <c r="BO2902" s="62">
        <f t="shared" si="196"/>
        <v>0</v>
      </c>
      <c r="BP2902" t="s">
        <v>1415</v>
      </c>
    </row>
    <row r="2903" spans="1:68" ht="12.75" customHeight="1" x14ac:dyDescent="0.3">
      <c r="A2903" s="60">
        <v>46114</v>
      </c>
      <c r="B2903" t="s">
        <v>63</v>
      </c>
      <c r="F2903">
        <v>300</v>
      </c>
      <c r="G2903">
        <v>300</v>
      </c>
      <c r="H2903" s="22">
        <v>0</v>
      </c>
      <c r="I2903" s="22">
        <v>0</v>
      </c>
      <c r="J2903" s="22">
        <f t="shared" si="195"/>
        <v>-300</v>
      </c>
      <c r="K2903" t="s">
        <v>64</v>
      </c>
      <c r="L2903" s="22"/>
      <c r="M2903" s="22"/>
      <c r="S2903" t="s">
        <v>65</v>
      </c>
      <c r="W2903">
        <v>2601279</v>
      </c>
      <c r="X2903" t="s">
        <v>1416</v>
      </c>
      <c r="Y2903" t="s">
        <v>144</v>
      </c>
      <c r="Z2903" t="s">
        <v>503</v>
      </c>
      <c r="AA2903" t="s">
        <v>1417</v>
      </c>
      <c r="AH2903" t="s">
        <v>1416</v>
      </c>
      <c r="AI2903" t="s">
        <v>1418</v>
      </c>
      <c r="AJ2903" t="s">
        <v>506</v>
      </c>
      <c r="AK2903" t="s">
        <v>507</v>
      </c>
      <c r="AO2903">
        <v>260001</v>
      </c>
      <c r="BC2903" s="22">
        <v>-300</v>
      </c>
      <c r="BG2903">
        <f t="shared" si="193"/>
        <v>0</v>
      </c>
      <c r="BH2903" s="22">
        <f t="shared" si="194"/>
        <v>0</v>
      </c>
      <c r="BI2903" s="61" t="s">
        <v>72</v>
      </c>
      <c r="BJ2903" t="str">
        <f>+VLOOKUP(AH2903,Sheet4!A:A,1,FALSE())</f>
        <v>João Antônio Massada</v>
      </c>
      <c r="BL2903" s="62">
        <f>+G2903-BG2903</f>
        <v>300</v>
      </c>
      <c r="BO2903" s="62">
        <f t="shared" si="196"/>
        <v>0</v>
      </c>
      <c r="BP2903" t="s">
        <v>1419</v>
      </c>
    </row>
    <row r="2904" spans="1:68" ht="12.75" customHeight="1" x14ac:dyDescent="0.3">
      <c r="A2904" s="60">
        <v>46114</v>
      </c>
      <c r="B2904" t="s">
        <v>74</v>
      </c>
      <c r="F2904" s="63">
        <v>20</v>
      </c>
      <c r="G2904">
        <v>10</v>
      </c>
      <c r="H2904" s="22">
        <v>0</v>
      </c>
      <c r="I2904" s="22">
        <v>0</v>
      </c>
      <c r="J2904" s="22">
        <f t="shared" si="195"/>
        <v>-10</v>
      </c>
      <c r="L2904" s="22"/>
      <c r="M2904" s="22"/>
      <c r="S2904" t="s">
        <v>75</v>
      </c>
      <c r="W2904">
        <v>2601279</v>
      </c>
      <c r="X2904" t="s">
        <v>1416</v>
      </c>
      <c r="Y2904" t="s">
        <v>144</v>
      </c>
      <c r="Z2904" t="s">
        <v>503</v>
      </c>
      <c r="AA2904" t="s">
        <v>1417</v>
      </c>
      <c r="AH2904" t="s">
        <v>1416</v>
      </c>
      <c r="AI2904" t="s">
        <v>1418</v>
      </c>
      <c r="AJ2904" t="s">
        <v>506</v>
      </c>
      <c r="AK2904" t="s">
        <v>507</v>
      </c>
      <c r="AO2904">
        <v>260001</v>
      </c>
      <c r="BC2904" s="22">
        <v>-20</v>
      </c>
      <c r="BG2904">
        <f t="shared" si="193"/>
        <v>0</v>
      </c>
      <c r="BH2904" s="22">
        <f t="shared" si="194"/>
        <v>0</v>
      </c>
      <c r="BI2904" s="61" t="s">
        <v>72</v>
      </c>
      <c r="BJ2904" t="str">
        <f>+VLOOKUP(AH2904,Sheet4!A:A,1,FALSE())</f>
        <v>João Antônio Massada</v>
      </c>
      <c r="BL2904" s="62">
        <f>+G2904-BG2904</f>
        <v>10</v>
      </c>
      <c r="BO2904" s="62">
        <f t="shared" si="196"/>
        <v>0</v>
      </c>
      <c r="BP2904" t="s">
        <v>1419</v>
      </c>
    </row>
    <row r="2905" spans="1:68" ht="12.75" customHeight="1" x14ac:dyDescent="0.3">
      <c r="A2905" s="60">
        <v>46114</v>
      </c>
      <c r="B2905" t="s">
        <v>76</v>
      </c>
      <c r="F2905">
        <v>400</v>
      </c>
      <c r="G2905">
        <v>400</v>
      </c>
      <c r="H2905" s="22">
        <v>0</v>
      </c>
      <c r="I2905" s="22">
        <v>0</v>
      </c>
      <c r="J2905" s="22">
        <f t="shared" si="195"/>
        <v>-400</v>
      </c>
      <c r="L2905" s="22"/>
      <c r="M2905" s="22"/>
      <c r="S2905" t="s">
        <v>77</v>
      </c>
      <c r="W2905">
        <v>2601279</v>
      </c>
      <c r="X2905" t="s">
        <v>1416</v>
      </c>
      <c r="Y2905" t="s">
        <v>144</v>
      </c>
      <c r="Z2905" t="s">
        <v>503</v>
      </c>
      <c r="AA2905" t="s">
        <v>1417</v>
      </c>
      <c r="AH2905" t="s">
        <v>1416</v>
      </c>
      <c r="AI2905" t="s">
        <v>1418</v>
      </c>
      <c r="AJ2905" t="s">
        <v>506</v>
      </c>
      <c r="AK2905" t="s">
        <v>507</v>
      </c>
      <c r="AO2905">
        <v>260001</v>
      </c>
      <c r="BC2905" s="22">
        <v>-400</v>
      </c>
      <c r="BG2905">
        <f t="shared" si="193"/>
        <v>0</v>
      </c>
      <c r="BH2905" s="22">
        <f t="shared" si="194"/>
        <v>0</v>
      </c>
      <c r="BI2905" s="61" t="s">
        <v>72</v>
      </c>
      <c r="BJ2905" t="str">
        <f>+VLOOKUP(AH2905,Sheet4!A:A,1,FALSE())</f>
        <v>João Antônio Massada</v>
      </c>
      <c r="BL2905" s="62">
        <f>+G2905-BG2905</f>
        <v>400</v>
      </c>
      <c r="BO2905" s="62">
        <f t="shared" si="196"/>
        <v>0</v>
      </c>
      <c r="BP2905" t="s">
        <v>1419</v>
      </c>
    </row>
    <row r="2906" spans="1:68" ht="12.75" customHeight="1" x14ac:dyDescent="0.3">
      <c r="A2906" s="60">
        <v>46114</v>
      </c>
      <c r="B2906" t="s">
        <v>78</v>
      </c>
      <c r="F2906" s="63">
        <v>20</v>
      </c>
      <c r="G2906">
        <v>10</v>
      </c>
      <c r="H2906" s="22">
        <v>0</v>
      </c>
      <c r="I2906" s="22">
        <v>0</v>
      </c>
      <c r="J2906" s="22">
        <f t="shared" si="195"/>
        <v>-10</v>
      </c>
      <c r="L2906" s="22"/>
      <c r="M2906" s="22"/>
      <c r="S2906" t="s">
        <v>79</v>
      </c>
      <c r="W2906">
        <v>2601279</v>
      </c>
      <c r="X2906" t="s">
        <v>1416</v>
      </c>
      <c r="Y2906" t="s">
        <v>144</v>
      </c>
      <c r="Z2906" t="s">
        <v>503</v>
      </c>
      <c r="AA2906" t="s">
        <v>1417</v>
      </c>
      <c r="AH2906" t="s">
        <v>1416</v>
      </c>
      <c r="AI2906" t="s">
        <v>1418</v>
      </c>
      <c r="AJ2906" t="s">
        <v>506</v>
      </c>
      <c r="AK2906" t="s">
        <v>507</v>
      </c>
      <c r="AO2906">
        <v>260001</v>
      </c>
      <c r="BC2906" s="22">
        <v>-20</v>
      </c>
      <c r="BG2906">
        <f t="shared" si="193"/>
        <v>0</v>
      </c>
      <c r="BH2906" s="22">
        <f t="shared" si="194"/>
        <v>0</v>
      </c>
      <c r="BI2906" s="61" t="s">
        <v>72</v>
      </c>
      <c r="BJ2906" t="str">
        <f>+VLOOKUP(AH2906,Sheet4!A:A,1,FALSE())</f>
        <v>João Antônio Massada</v>
      </c>
      <c r="BL2906" s="62">
        <f>+G2906-BG2906</f>
        <v>10</v>
      </c>
      <c r="BO2906" s="62">
        <f t="shared" si="196"/>
        <v>0</v>
      </c>
      <c r="BP2906" t="s">
        <v>1419</v>
      </c>
    </row>
    <row r="2907" spans="1:68" s="77" customFormat="1" ht="12.75" customHeight="1" x14ac:dyDescent="0.3">
      <c r="A2907" s="76">
        <v>46114</v>
      </c>
      <c r="B2907" s="77" t="s">
        <v>80</v>
      </c>
      <c r="F2907" s="77">
        <v>250</v>
      </c>
      <c r="G2907" s="77">
        <v>250</v>
      </c>
      <c r="H2907" s="22">
        <v>0</v>
      </c>
      <c r="I2907" s="22">
        <v>0</v>
      </c>
      <c r="J2907" s="22">
        <f t="shared" si="195"/>
        <v>-250</v>
      </c>
      <c r="L2907" s="22"/>
      <c r="M2907" s="22"/>
      <c r="S2907" s="77" t="s">
        <v>81</v>
      </c>
      <c r="W2907" s="77">
        <v>2601279</v>
      </c>
      <c r="X2907" s="69" t="s">
        <v>1416</v>
      </c>
      <c r="Y2907" s="77" t="s">
        <v>144</v>
      </c>
      <c r="Z2907" s="77" t="s">
        <v>503</v>
      </c>
      <c r="AA2907" s="77" t="s">
        <v>1417</v>
      </c>
      <c r="AH2907" s="77" t="s">
        <v>1416</v>
      </c>
      <c r="AI2907" s="77" t="s">
        <v>1418</v>
      </c>
      <c r="AJ2907" s="77" t="s">
        <v>506</v>
      </c>
      <c r="AK2907" s="77" t="s">
        <v>507</v>
      </c>
      <c r="AO2907" s="77">
        <v>260001</v>
      </c>
      <c r="BC2907" s="22">
        <v>-250</v>
      </c>
      <c r="BE2907" s="64">
        <v>250</v>
      </c>
      <c r="BG2907" s="77">
        <f t="shared" si="193"/>
        <v>250</v>
      </c>
      <c r="BH2907" s="22">
        <f t="shared" si="194"/>
        <v>250</v>
      </c>
      <c r="BI2907" s="65" t="s">
        <v>100</v>
      </c>
      <c r="BJ2907" s="77" t="str">
        <f>+VLOOKUP(AH2907,Sheet4!A:A,1,FALSE())</f>
        <v>João Antônio Massada</v>
      </c>
      <c r="BL2907" s="62">
        <f>+G2907-BG2907</f>
        <v>0</v>
      </c>
      <c r="BO2907" s="62">
        <f t="shared" si="196"/>
        <v>0</v>
      </c>
      <c r="BP2907" s="77" t="s">
        <v>1419</v>
      </c>
    </row>
    <row r="2908" spans="1:68" ht="12.75" customHeight="1" x14ac:dyDescent="0.3">
      <c r="A2908" s="60">
        <v>46114</v>
      </c>
      <c r="B2908" t="s">
        <v>63</v>
      </c>
      <c r="F2908">
        <v>945</v>
      </c>
      <c r="G2908">
        <v>945</v>
      </c>
      <c r="H2908">
        <v>3645</v>
      </c>
      <c r="I2908">
        <v>3645</v>
      </c>
      <c r="J2908" s="22">
        <v>2700</v>
      </c>
      <c r="K2908" t="s">
        <v>93</v>
      </c>
      <c r="S2908" t="s">
        <v>65</v>
      </c>
      <c r="W2908">
        <v>2601280</v>
      </c>
      <c r="X2908" t="s">
        <v>1420</v>
      </c>
      <c r="Y2908" t="s">
        <v>95</v>
      </c>
      <c r="Z2908" t="s">
        <v>330</v>
      </c>
      <c r="AA2908" t="s">
        <v>1421</v>
      </c>
      <c r="AH2908" t="s">
        <v>1420</v>
      </c>
      <c r="AI2908" t="s">
        <v>1422</v>
      </c>
      <c r="AJ2908" t="s">
        <v>333</v>
      </c>
      <c r="AK2908">
        <v>862893899</v>
      </c>
      <c r="AO2908">
        <v>260001</v>
      </c>
      <c r="BG2908">
        <f t="shared" si="193"/>
        <v>0</v>
      </c>
      <c r="BH2908" s="22">
        <f t="shared" si="194"/>
        <v>-3645</v>
      </c>
      <c r="BI2908" s="61" t="s">
        <v>72</v>
      </c>
      <c r="BJ2908" t="e">
        <f>+VLOOKUP(AH2908,Sheet4!A:A,1,FALSE())</f>
        <v>#N/A</v>
      </c>
      <c r="BO2908" s="62">
        <v>2700</v>
      </c>
      <c r="BP2908" t="s">
        <v>1423</v>
      </c>
    </row>
    <row r="2909" spans="1:68" ht="12.75" customHeight="1" x14ac:dyDescent="0.3">
      <c r="A2909" s="60">
        <v>46114</v>
      </c>
      <c r="B2909" t="s">
        <v>63</v>
      </c>
      <c r="F2909">
        <v>345</v>
      </c>
      <c r="G2909">
        <v>345</v>
      </c>
      <c r="H2909">
        <v>1335</v>
      </c>
      <c r="I2909">
        <v>1335</v>
      </c>
      <c r="J2909" s="22">
        <v>990</v>
      </c>
      <c r="K2909" t="s">
        <v>93</v>
      </c>
      <c r="S2909" t="s">
        <v>65</v>
      </c>
      <c r="W2909">
        <v>2601280</v>
      </c>
      <c r="X2909" t="s">
        <v>1420</v>
      </c>
      <c r="Y2909" t="s">
        <v>95</v>
      </c>
      <c r="Z2909" t="s">
        <v>330</v>
      </c>
      <c r="AA2909" t="s">
        <v>1424</v>
      </c>
      <c r="AH2909" t="s">
        <v>1420</v>
      </c>
      <c r="AI2909" t="s">
        <v>1422</v>
      </c>
      <c r="AJ2909" t="s">
        <v>333</v>
      </c>
      <c r="AK2909">
        <v>862893899</v>
      </c>
      <c r="AO2909">
        <v>260001</v>
      </c>
      <c r="BG2909">
        <f t="shared" si="193"/>
        <v>0</v>
      </c>
      <c r="BH2909" s="22">
        <f t="shared" si="194"/>
        <v>-1335</v>
      </c>
      <c r="BI2909" s="61" t="s">
        <v>72</v>
      </c>
      <c r="BJ2909" t="e">
        <f>+VLOOKUP(AH2909,Sheet4!A:A,1,FALSE())</f>
        <v>#N/A</v>
      </c>
      <c r="BO2909" s="62">
        <v>990</v>
      </c>
      <c r="BP2909" t="s">
        <v>1423</v>
      </c>
    </row>
    <row r="2910" spans="1:68" ht="12.75" customHeight="1" x14ac:dyDescent="0.3">
      <c r="A2910" s="60">
        <v>46114</v>
      </c>
      <c r="B2910" t="s">
        <v>63</v>
      </c>
      <c r="F2910">
        <v>30</v>
      </c>
      <c r="G2910">
        <v>30</v>
      </c>
      <c r="H2910">
        <v>120</v>
      </c>
      <c r="I2910">
        <v>120</v>
      </c>
      <c r="J2910" s="22">
        <v>90</v>
      </c>
      <c r="K2910" t="s">
        <v>93</v>
      </c>
      <c r="S2910" t="s">
        <v>65</v>
      </c>
      <c r="W2910">
        <v>2601280</v>
      </c>
      <c r="X2910" t="s">
        <v>1420</v>
      </c>
      <c r="Y2910" t="s">
        <v>95</v>
      </c>
      <c r="Z2910" t="s">
        <v>330</v>
      </c>
      <c r="AA2910" t="s">
        <v>1425</v>
      </c>
      <c r="AH2910" t="s">
        <v>1420</v>
      </c>
      <c r="AI2910" t="s">
        <v>1422</v>
      </c>
      <c r="AJ2910" t="s">
        <v>333</v>
      </c>
      <c r="AK2910">
        <v>862893899</v>
      </c>
      <c r="AO2910">
        <v>260001</v>
      </c>
      <c r="BG2910">
        <f t="shared" si="193"/>
        <v>0</v>
      </c>
      <c r="BH2910" s="22">
        <f t="shared" si="194"/>
        <v>-120</v>
      </c>
      <c r="BI2910" s="61" t="s">
        <v>72</v>
      </c>
      <c r="BJ2910" t="e">
        <f>+VLOOKUP(AH2910,Sheet4!A:A,1,FALSE())</f>
        <v>#N/A</v>
      </c>
      <c r="BO2910" s="62">
        <v>90</v>
      </c>
      <c r="BP2910" t="s">
        <v>1423</v>
      </c>
    </row>
    <row r="2911" spans="1:68" ht="12.75" customHeight="1" x14ac:dyDescent="0.3">
      <c r="A2911" s="60">
        <v>46114</v>
      </c>
      <c r="B2911" t="s">
        <v>63</v>
      </c>
      <c r="F2911">
        <v>255</v>
      </c>
      <c r="G2911">
        <v>255</v>
      </c>
      <c r="H2911">
        <v>990</v>
      </c>
      <c r="I2911">
        <v>990</v>
      </c>
      <c r="J2911" s="22">
        <v>735</v>
      </c>
      <c r="K2911" t="s">
        <v>93</v>
      </c>
      <c r="S2911" t="s">
        <v>65</v>
      </c>
      <c r="W2911">
        <v>2601280</v>
      </c>
      <c r="X2911" t="s">
        <v>1420</v>
      </c>
      <c r="Y2911" t="s">
        <v>95</v>
      </c>
      <c r="Z2911" t="s">
        <v>330</v>
      </c>
      <c r="AA2911" t="s">
        <v>1426</v>
      </c>
      <c r="AH2911" t="s">
        <v>1420</v>
      </c>
      <c r="AI2911" t="s">
        <v>1422</v>
      </c>
      <c r="AJ2911" t="s">
        <v>333</v>
      </c>
      <c r="AK2911">
        <v>862893899</v>
      </c>
      <c r="AO2911">
        <v>260001</v>
      </c>
      <c r="BG2911">
        <f t="shared" si="193"/>
        <v>0</v>
      </c>
      <c r="BH2911" s="22">
        <f t="shared" si="194"/>
        <v>-990</v>
      </c>
      <c r="BI2911" s="61" t="s">
        <v>72</v>
      </c>
      <c r="BJ2911" t="e">
        <f>+VLOOKUP(AH2911,Sheet4!A:A,1,FALSE())</f>
        <v>#N/A</v>
      </c>
      <c r="BO2911" s="62">
        <v>735</v>
      </c>
      <c r="BP2911" t="s">
        <v>1423</v>
      </c>
    </row>
    <row r="2912" spans="1:68" ht="12.75" customHeight="1" x14ac:dyDescent="0.3">
      <c r="A2912" s="60">
        <v>46114</v>
      </c>
      <c r="B2912" t="s">
        <v>74</v>
      </c>
      <c r="F2912" s="63">
        <v>63</v>
      </c>
      <c r="G2912">
        <v>31.5</v>
      </c>
      <c r="H2912">
        <v>243</v>
      </c>
      <c r="I2912">
        <v>243</v>
      </c>
      <c r="J2912" s="22">
        <v>180</v>
      </c>
      <c r="S2912" t="s">
        <v>75</v>
      </c>
      <c r="W2912">
        <v>2601280</v>
      </c>
      <c r="X2912" t="s">
        <v>1420</v>
      </c>
      <c r="Y2912" t="s">
        <v>95</v>
      </c>
      <c r="Z2912" t="s">
        <v>330</v>
      </c>
      <c r="AA2912" t="s">
        <v>1421</v>
      </c>
      <c r="AH2912" t="s">
        <v>1420</v>
      </c>
      <c r="AI2912" t="s">
        <v>1422</v>
      </c>
      <c r="AJ2912" t="s">
        <v>333</v>
      </c>
      <c r="AK2912">
        <v>862893899</v>
      </c>
      <c r="AO2912">
        <v>260001</v>
      </c>
      <c r="BG2912">
        <f t="shared" si="193"/>
        <v>0</v>
      </c>
      <c r="BH2912" s="22">
        <f t="shared" si="194"/>
        <v>-243</v>
      </c>
      <c r="BI2912" s="61" t="s">
        <v>72</v>
      </c>
      <c r="BJ2912" t="e">
        <f>+VLOOKUP(AH2912,Sheet4!A:A,1,FALSE())</f>
        <v>#N/A</v>
      </c>
      <c r="BO2912" s="62">
        <v>180</v>
      </c>
      <c r="BP2912" t="s">
        <v>1423</v>
      </c>
    </row>
    <row r="2913" spans="1:68" ht="12.75" customHeight="1" x14ac:dyDescent="0.3">
      <c r="A2913" s="60">
        <v>46114</v>
      </c>
      <c r="B2913" t="s">
        <v>74</v>
      </c>
      <c r="F2913" s="63">
        <v>23</v>
      </c>
      <c r="G2913">
        <v>11.5</v>
      </c>
      <c r="H2913">
        <v>89</v>
      </c>
      <c r="I2913">
        <v>89</v>
      </c>
      <c r="J2913" s="22">
        <v>66</v>
      </c>
      <c r="S2913" t="s">
        <v>75</v>
      </c>
      <c r="W2913">
        <v>2601280</v>
      </c>
      <c r="X2913" t="s">
        <v>1420</v>
      </c>
      <c r="Y2913" t="s">
        <v>95</v>
      </c>
      <c r="Z2913" t="s">
        <v>330</v>
      </c>
      <c r="AA2913" t="s">
        <v>1424</v>
      </c>
      <c r="AH2913" t="s">
        <v>1420</v>
      </c>
      <c r="AI2913" t="s">
        <v>1422</v>
      </c>
      <c r="AJ2913" t="s">
        <v>333</v>
      </c>
      <c r="AK2913">
        <v>862893899</v>
      </c>
      <c r="AO2913">
        <v>260001</v>
      </c>
      <c r="BG2913">
        <f t="shared" si="193"/>
        <v>0</v>
      </c>
      <c r="BH2913" s="22">
        <f t="shared" si="194"/>
        <v>-89</v>
      </c>
      <c r="BI2913" s="61" t="s">
        <v>72</v>
      </c>
      <c r="BJ2913" t="e">
        <f>+VLOOKUP(AH2913,Sheet4!A:A,1,FALSE())</f>
        <v>#N/A</v>
      </c>
      <c r="BO2913" s="62">
        <v>66</v>
      </c>
      <c r="BP2913" t="s">
        <v>1423</v>
      </c>
    </row>
    <row r="2914" spans="1:68" ht="12.75" customHeight="1" x14ac:dyDescent="0.3">
      <c r="A2914" s="60">
        <v>46114</v>
      </c>
      <c r="B2914" t="s">
        <v>74</v>
      </c>
      <c r="F2914" s="63">
        <v>2</v>
      </c>
      <c r="G2914">
        <v>1</v>
      </c>
      <c r="H2914">
        <v>8</v>
      </c>
      <c r="I2914">
        <v>8</v>
      </c>
      <c r="J2914" s="22">
        <v>6</v>
      </c>
      <c r="S2914" t="s">
        <v>75</v>
      </c>
      <c r="W2914">
        <v>2601280</v>
      </c>
      <c r="X2914" t="s">
        <v>1420</v>
      </c>
      <c r="Y2914" t="s">
        <v>95</v>
      </c>
      <c r="Z2914" t="s">
        <v>330</v>
      </c>
      <c r="AA2914" t="s">
        <v>1425</v>
      </c>
      <c r="AH2914" t="s">
        <v>1420</v>
      </c>
      <c r="AI2914" t="s">
        <v>1422</v>
      </c>
      <c r="AJ2914" t="s">
        <v>333</v>
      </c>
      <c r="AK2914">
        <v>862893899</v>
      </c>
      <c r="AO2914">
        <v>260001</v>
      </c>
      <c r="BG2914">
        <f t="shared" si="193"/>
        <v>0</v>
      </c>
      <c r="BH2914" s="22">
        <f t="shared" si="194"/>
        <v>-8</v>
      </c>
      <c r="BI2914" s="61" t="s">
        <v>72</v>
      </c>
      <c r="BJ2914" t="e">
        <f>+VLOOKUP(AH2914,Sheet4!A:A,1,FALSE())</f>
        <v>#N/A</v>
      </c>
      <c r="BO2914" s="62">
        <v>6</v>
      </c>
      <c r="BP2914" t="s">
        <v>1423</v>
      </c>
    </row>
    <row r="2915" spans="1:68" ht="12.75" customHeight="1" x14ac:dyDescent="0.3">
      <c r="A2915" s="60">
        <v>46114</v>
      </c>
      <c r="B2915" t="s">
        <v>74</v>
      </c>
      <c r="F2915" s="63">
        <v>17</v>
      </c>
      <c r="G2915">
        <v>8.5</v>
      </c>
      <c r="H2915">
        <v>66</v>
      </c>
      <c r="I2915">
        <v>66</v>
      </c>
      <c r="J2915" s="22">
        <v>49</v>
      </c>
      <c r="S2915" t="s">
        <v>75</v>
      </c>
      <c r="W2915">
        <v>2601280</v>
      </c>
      <c r="X2915" t="s">
        <v>1420</v>
      </c>
      <c r="Y2915" t="s">
        <v>95</v>
      </c>
      <c r="Z2915" t="s">
        <v>330</v>
      </c>
      <c r="AA2915" t="s">
        <v>1426</v>
      </c>
      <c r="AH2915" t="s">
        <v>1420</v>
      </c>
      <c r="AI2915" t="s">
        <v>1422</v>
      </c>
      <c r="AJ2915" t="s">
        <v>333</v>
      </c>
      <c r="AK2915">
        <v>862893899</v>
      </c>
      <c r="AO2915">
        <v>260001</v>
      </c>
      <c r="BG2915">
        <f t="shared" si="193"/>
        <v>0</v>
      </c>
      <c r="BH2915" s="22">
        <f t="shared" si="194"/>
        <v>-66</v>
      </c>
      <c r="BI2915" s="61" t="s">
        <v>72</v>
      </c>
      <c r="BJ2915" t="e">
        <f>+VLOOKUP(AH2915,Sheet4!A:A,1,FALSE())</f>
        <v>#N/A</v>
      </c>
      <c r="BO2915" s="62">
        <v>49</v>
      </c>
      <c r="BP2915" t="s">
        <v>1423</v>
      </c>
    </row>
    <row r="2916" spans="1:68" ht="12.75" customHeight="1" x14ac:dyDescent="0.3">
      <c r="A2916" s="60">
        <v>46114</v>
      </c>
      <c r="B2916" t="s">
        <v>76</v>
      </c>
      <c r="F2916">
        <v>1260</v>
      </c>
      <c r="G2916">
        <v>1260</v>
      </c>
      <c r="H2916">
        <v>4860</v>
      </c>
      <c r="I2916">
        <v>4860</v>
      </c>
      <c r="J2916" s="22">
        <v>3600</v>
      </c>
      <c r="S2916" t="s">
        <v>77</v>
      </c>
      <c r="W2916">
        <v>2601280</v>
      </c>
      <c r="X2916" t="s">
        <v>1420</v>
      </c>
      <c r="Y2916" t="s">
        <v>95</v>
      </c>
      <c r="Z2916" t="s">
        <v>330</v>
      </c>
      <c r="AA2916" t="s">
        <v>1421</v>
      </c>
      <c r="AH2916" t="s">
        <v>1420</v>
      </c>
      <c r="AI2916" t="s">
        <v>1422</v>
      </c>
      <c r="AJ2916" t="s">
        <v>333</v>
      </c>
      <c r="AK2916">
        <v>862893899</v>
      </c>
      <c r="AO2916">
        <v>260001</v>
      </c>
      <c r="BG2916">
        <f t="shared" si="193"/>
        <v>0</v>
      </c>
      <c r="BH2916" s="22">
        <f t="shared" si="194"/>
        <v>-4860</v>
      </c>
      <c r="BI2916" s="61" t="s">
        <v>72</v>
      </c>
      <c r="BJ2916" t="e">
        <f>+VLOOKUP(AH2916,Sheet4!A:A,1,FALSE())</f>
        <v>#N/A</v>
      </c>
      <c r="BO2916" s="62">
        <v>3600</v>
      </c>
      <c r="BP2916" t="s">
        <v>1423</v>
      </c>
    </row>
    <row r="2917" spans="1:68" ht="12.75" customHeight="1" x14ac:dyDescent="0.3">
      <c r="A2917" s="60">
        <v>46114</v>
      </c>
      <c r="B2917" t="s">
        <v>76</v>
      </c>
      <c r="F2917">
        <v>460</v>
      </c>
      <c r="G2917">
        <v>460</v>
      </c>
      <c r="H2917">
        <v>1780</v>
      </c>
      <c r="I2917">
        <v>1780</v>
      </c>
      <c r="J2917" s="22">
        <v>1320</v>
      </c>
      <c r="S2917" t="s">
        <v>77</v>
      </c>
      <c r="W2917">
        <v>2601280</v>
      </c>
      <c r="X2917" t="s">
        <v>1420</v>
      </c>
      <c r="Y2917" t="s">
        <v>95</v>
      </c>
      <c r="Z2917" t="s">
        <v>330</v>
      </c>
      <c r="AA2917" t="s">
        <v>1424</v>
      </c>
      <c r="AH2917" t="s">
        <v>1420</v>
      </c>
      <c r="AI2917" t="s">
        <v>1422</v>
      </c>
      <c r="AJ2917" t="s">
        <v>333</v>
      </c>
      <c r="AK2917">
        <v>862893899</v>
      </c>
      <c r="AO2917">
        <v>260001</v>
      </c>
      <c r="BG2917">
        <f t="shared" si="193"/>
        <v>0</v>
      </c>
      <c r="BH2917" s="22">
        <f t="shared" si="194"/>
        <v>-1780</v>
      </c>
      <c r="BI2917" s="61" t="s">
        <v>72</v>
      </c>
      <c r="BJ2917" t="e">
        <f>+VLOOKUP(AH2917,Sheet4!A:A,1,FALSE())</f>
        <v>#N/A</v>
      </c>
      <c r="BO2917" s="62">
        <v>1320</v>
      </c>
      <c r="BP2917" t="s">
        <v>1423</v>
      </c>
    </row>
    <row r="2918" spans="1:68" ht="12.75" customHeight="1" x14ac:dyDescent="0.3">
      <c r="A2918" s="60">
        <v>46114</v>
      </c>
      <c r="B2918" t="s">
        <v>76</v>
      </c>
      <c r="F2918">
        <v>40</v>
      </c>
      <c r="G2918">
        <v>40</v>
      </c>
      <c r="H2918">
        <v>160</v>
      </c>
      <c r="I2918">
        <v>160</v>
      </c>
      <c r="J2918" s="22">
        <v>120</v>
      </c>
      <c r="S2918" t="s">
        <v>77</v>
      </c>
      <c r="W2918">
        <v>2601280</v>
      </c>
      <c r="X2918" t="s">
        <v>1420</v>
      </c>
      <c r="Y2918" t="s">
        <v>95</v>
      </c>
      <c r="Z2918" t="s">
        <v>330</v>
      </c>
      <c r="AA2918" t="s">
        <v>1425</v>
      </c>
      <c r="AH2918" t="s">
        <v>1420</v>
      </c>
      <c r="AI2918" t="s">
        <v>1422</v>
      </c>
      <c r="AJ2918" t="s">
        <v>333</v>
      </c>
      <c r="AK2918">
        <v>862893899</v>
      </c>
      <c r="AO2918">
        <v>260001</v>
      </c>
      <c r="BG2918">
        <f t="shared" si="193"/>
        <v>0</v>
      </c>
      <c r="BH2918" s="22">
        <f t="shared" si="194"/>
        <v>-160</v>
      </c>
      <c r="BI2918" s="61" t="s">
        <v>72</v>
      </c>
      <c r="BJ2918" t="e">
        <f>+VLOOKUP(AH2918,Sheet4!A:A,1,FALSE())</f>
        <v>#N/A</v>
      </c>
      <c r="BO2918" s="62">
        <v>120</v>
      </c>
      <c r="BP2918" t="s">
        <v>1423</v>
      </c>
    </row>
    <row r="2919" spans="1:68" ht="12.75" customHeight="1" x14ac:dyDescent="0.3">
      <c r="A2919" s="60">
        <v>46114</v>
      </c>
      <c r="B2919" t="s">
        <v>76</v>
      </c>
      <c r="F2919">
        <v>340</v>
      </c>
      <c r="G2919">
        <v>340</v>
      </c>
      <c r="H2919">
        <v>1320</v>
      </c>
      <c r="I2919">
        <v>1320</v>
      </c>
      <c r="J2919" s="22">
        <v>980</v>
      </c>
      <c r="S2919" t="s">
        <v>77</v>
      </c>
      <c r="W2919">
        <v>2601280</v>
      </c>
      <c r="X2919" t="s">
        <v>1420</v>
      </c>
      <c r="Y2919" t="s">
        <v>95</v>
      </c>
      <c r="Z2919" t="s">
        <v>330</v>
      </c>
      <c r="AA2919" t="s">
        <v>1426</v>
      </c>
      <c r="AH2919" t="s">
        <v>1420</v>
      </c>
      <c r="AI2919" t="s">
        <v>1422</v>
      </c>
      <c r="AJ2919" t="s">
        <v>333</v>
      </c>
      <c r="AK2919">
        <v>862893899</v>
      </c>
      <c r="AO2919">
        <v>260001</v>
      </c>
      <c r="BG2919">
        <f t="shared" si="193"/>
        <v>0</v>
      </c>
      <c r="BH2919" s="22">
        <f t="shared" si="194"/>
        <v>-1320</v>
      </c>
      <c r="BI2919" s="61" t="s">
        <v>72</v>
      </c>
      <c r="BJ2919" t="e">
        <f>+VLOOKUP(AH2919,Sheet4!A:A,1,FALSE())</f>
        <v>#N/A</v>
      </c>
      <c r="BO2919" s="62">
        <v>980</v>
      </c>
      <c r="BP2919" t="s">
        <v>1423</v>
      </c>
    </row>
    <row r="2920" spans="1:68" ht="12.75" customHeight="1" x14ac:dyDescent="0.3">
      <c r="A2920" s="60">
        <v>46114</v>
      </c>
      <c r="B2920" t="s">
        <v>78</v>
      </c>
      <c r="F2920" s="63">
        <v>63</v>
      </c>
      <c r="G2920">
        <v>31.5</v>
      </c>
      <c r="H2920">
        <v>243</v>
      </c>
      <c r="I2920">
        <v>243</v>
      </c>
      <c r="J2920" s="22">
        <v>180</v>
      </c>
      <c r="S2920" t="s">
        <v>79</v>
      </c>
      <c r="W2920">
        <v>2601280</v>
      </c>
      <c r="X2920" t="s">
        <v>1420</v>
      </c>
      <c r="Y2920" t="s">
        <v>95</v>
      </c>
      <c r="Z2920" t="s">
        <v>330</v>
      </c>
      <c r="AA2920" t="s">
        <v>1421</v>
      </c>
      <c r="AH2920" t="s">
        <v>1420</v>
      </c>
      <c r="AI2920" t="s">
        <v>1422</v>
      </c>
      <c r="AJ2920" t="s">
        <v>333</v>
      </c>
      <c r="AK2920">
        <v>862893899</v>
      </c>
      <c r="AO2920">
        <v>260001</v>
      </c>
      <c r="BG2920">
        <f t="shared" si="193"/>
        <v>0</v>
      </c>
      <c r="BH2920" s="22">
        <f t="shared" si="194"/>
        <v>-243</v>
      </c>
      <c r="BI2920" s="61" t="s">
        <v>72</v>
      </c>
      <c r="BJ2920" t="e">
        <f>+VLOOKUP(AH2920,Sheet4!A:A,1,FALSE())</f>
        <v>#N/A</v>
      </c>
      <c r="BO2920" s="62">
        <v>180</v>
      </c>
      <c r="BP2920" t="s">
        <v>1423</v>
      </c>
    </row>
    <row r="2921" spans="1:68" ht="12.75" customHeight="1" x14ac:dyDescent="0.3">
      <c r="A2921" s="60">
        <v>46114</v>
      </c>
      <c r="B2921" t="s">
        <v>78</v>
      </c>
      <c r="F2921" s="63">
        <v>23</v>
      </c>
      <c r="G2921">
        <v>11.5</v>
      </c>
      <c r="H2921">
        <v>89</v>
      </c>
      <c r="I2921">
        <v>89</v>
      </c>
      <c r="J2921" s="22">
        <v>66</v>
      </c>
      <c r="S2921" t="s">
        <v>79</v>
      </c>
      <c r="W2921">
        <v>2601280</v>
      </c>
      <c r="X2921" t="s">
        <v>1420</v>
      </c>
      <c r="Y2921" t="s">
        <v>95</v>
      </c>
      <c r="Z2921" t="s">
        <v>330</v>
      </c>
      <c r="AA2921" t="s">
        <v>1424</v>
      </c>
      <c r="AH2921" t="s">
        <v>1420</v>
      </c>
      <c r="AI2921" t="s">
        <v>1422</v>
      </c>
      <c r="AJ2921" t="s">
        <v>333</v>
      </c>
      <c r="AK2921">
        <v>862893899</v>
      </c>
      <c r="AO2921">
        <v>260001</v>
      </c>
      <c r="BG2921">
        <f t="shared" si="193"/>
        <v>0</v>
      </c>
      <c r="BH2921" s="22">
        <f t="shared" si="194"/>
        <v>-89</v>
      </c>
      <c r="BI2921" s="61" t="s">
        <v>72</v>
      </c>
      <c r="BJ2921" t="e">
        <f>+VLOOKUP(AH2921,Sheet4!A:A,1,FALSE())</f>
        <v>#N/A</v>
      </c>
      <c r="BO2921" s="62">
        <v>66</v>
      </c>
      <c r="BP2921" t="s">
        <v>1423</v>
      </c>
    </row>
    <row r="2922" spans="1:68" ht="12.75" customHeight="1" x14ac:dyDescent="0.3">
      <c r="A2922" s="60">
        <v>46114</v>
      </c>
      <c r="B2922" t="s">
        <v>78</v>
      </c>
      <c r="F2922" s="63">
        <v>2</v>
      </c>
      <c r="G2922">
        <v>1</v>
      </c>
      <c r="H2922">
        <v>8</v>
      </c>
      <c r="I2922">
        <v>8</v>
      </c>
      <c r="J2922" s="22">
        <v>6</v>
      </c>
      <c r="S2922" t="s">
        <v>79</v>
      </c>
      <c r="W2922">
        <v>2601280</v>
      </c>
      <c r="X2922" t="s">
        <v>1420</v>
      </c>
      <c r="Y2922" t="s">
        <v>95</v>
      </c>
      <c r="Z2922" t="s">
        <v>330</v>
      </c>
      <c r="AA2922" t="s">
        <v>1425</v>
      </c>
      <c r="AH2922" t="s">
        <v>1420</v>
      </c>
      <c r="AI2922" t="s">
        <v>1422</v>
      </c>
      <c r="AJ2922" t="s">
        <v>333</v>
      </c>
      <c r="AK2922">
        <v>862893899</v>
      </c>
      <c r="AO2922">
        <v>260001</v>
      </c>
      <c r="BG2922">
        <f t="shared" si="193"/>
        <v>0</v>
      </c>
      <c r="BH2922" s="22">
        <f t="shared" si="194"/>
        <v>-8</v>
      </c>
      <c r="BI2922" s="61" t="s">
        <v>72</v>
      </c>
      <c r="BJ2922" t="e">
        <f>+VLOOKUP(AH2922,Sheet4!A:A,1,FALSE())</f>
        <v>#N/A</v>
      </c>
      <c r="BO2922" s="62">
        <v>6</v>
      </c>
      <c r="BP2922" t="s">
        <v>1423</v>
      </c>
    </row>
    <row r="2923" spans="1:68" ht="12.75" customHeight="1" x14ac:dyDescent="0.3">
      <c r="A2923" s="60">
        <v>46114</v>
      </c>
      <c r="B2923" t="s">
        <v>78</v>
      </c>
      <c r="F2923" s="63">
        <v>17</v>
      </c>
      <c r="G2923">
        <v>8.5</v>
      </c>
      <c r="H2923">
        <v>66</v>
      </c>
      <c r="I2923">
        <v>66</v>
      </c>
      <c r="J2923" s="22">
        <v>49</v>
      </c>
      <c r="S2923" t="s">
        <v>79</v>
      </c>
      <c r="W2923">
        <v>2601280</v>
      </c>
      <c r="X2923" t="s">
        <v>1420</v>
      </c>
      <c r="Y2923" t="s">
        <v>95</v>
      </c>
      <c r="Z2923" t="s">
        <v>330</v>
      </c>
      <c r="AA2923" t="s">
        <v>1426</v>
      </c>
      <c r="AH2923" t="s">
        <v>1420</v>
      </c>
      <c r="AI2923" t="s">
        <v>1422</v>
      </c>
      <c r="AJ2923" t="s">
        <v>333</v>
      </c>
      <c r="AK2923">
        <v>862893899</v>
      </c>
      <c r="AO2923">
        <v>260001</v>
      </c>
      <c r="BG2923">
        <f t="shared" si="193"/>
        <v>0</v>
      </c>
      <c r="BH2923" s="22">
        <f t="shared" si="194"/>
        <v>-66</v>
      </c>
      <c r="BI2923" s="61" t="s">
        <v>72</v>
      </c>
      <c r="BJ2923" t="e">
        <f>+VLOOKUP(AH2923,Sheet4!A:A,1,FALSE())</f>
        <v>#N/A</v>
      </c>
      <c r="BO2923" s="62">
        <v>49</v>
      </c>
      <c r="BP2923" t="s">
        <v>1423</v>
      </c>
    </row>
    <row r="2924" spans="1:68" ht="12.75" customHeight="1" x14ac:dyDescent="0.3">
      <c r="A2924" s="60">
        <v>46114</v>
      </c>
      <c r="B2924" t="s">
        <v>80</v>
      </c>
      <c r="F2924">
        <v>787.5</v>
      </c>
      <c r="G2924">
        <v>787.5</v>
      </c>
      <c r="H2924">
        <v>3037.5</v>
      </c>
      <c r="I2924">
        <v>3037.5</v>
      </c>
      <c r="J2924" s="22">
        <v>2250</v>
      </c>
      <c r="S2924" t="s">
        <v>81</v>
      </c>
      <c r="W2924">
        <v>2601280</v>
      </c>
      <c r="X2924" t="s">
        <v>1420</v>
      </c>
      <c r="Y2924" t="s">
        <v>95</v>
      </c>
      <c r="Z2924" t="s">
        <v>330</v>
      </c>
      <c r="AA2924" t="s">
        <v>1421</v>
      </c>
      <c r="AH2924" t="s">
        <v>1420</v>
      </c>
      <c r="AI2924" t="s">
        <v>1422</v>
      </c>
      <c r="AJ2924" t="s">
        <v>333</v>
      </c>
      <c r="AK2924">
        <v>862893899</v>
      </c>
      <c r="AO2924">
        <v>260001</v>
      </c>
      <c r="BG2924">
        <f t="shared" si="193"/>
        <v>0</v>
      </c>
      <c r="BH2924" s="22">
        <f t="shared" si="194"/>
        <v>-3037.5</v>
      </c>
      <c r="BI2924" s="61" t="s">
        <v>72</v>
      </c>
      <c r="BJ2924" t="e">
        <f>+VLOOKUP(AH2924,Sheet4!A:A,1,FALSE())</f>
        <v>#N/A</v>
      </c>
      <c r="BO2924" s="62">
        <v>2250</v>
      </c>
      <c r="BP2924" t="s">
        <v>1423</v>
      </c>
    </row>
    <row r="2925" spans="1:68" ht="12.75" customHeight="1" x14ac:dyDescent="0.3">
      <c r="A2925" s="60">
        <v>46114</v>
      </c>
      <c r="B2925" t="s">
        <v>80</v>
      </c>
      <c r="F2925">
        <v>287.5</v>
      </c>
      <c r="G2925">
        <v>287.5</v>
      </c>
      <c r="H2925">
        <v>1112.5</v>
      </c>
      <c r="I2925">
        <v>1112.5</v>
      </c>
      <c r="J2925" s="22">
        <v>825</v>
      </c>
      <c r="S2925" t="s">
        <v>81</v>
      </c>
      <c r="W2925">
        <v>2601280</v>
      </c>
      <c r="X2925" t="s">
        <v>1420</v>
      </c>
      <c r="Y2925" t="s">
        <v>95</v>
      </c>
      <c r="Z2925" t="s">
        <v>330</v>
      </c>
      <c r="AA2925" t="s">
        <v>1424</v>
      </c>
      <c r="AH2925" t="s">
        <v>1420</v>
      </c>
      <c r="AI2925" t="s">
        <v>1422</v>
      </c>
      <c r="AJ2925" t="s">
        <v>333</v>
      </c>
      <c r="AK2925">
        <v>862893899</v>
      </c>
      <c r="AO2925">
        <v>260001</v>
      </c>
      <c r="BG2925">
        <f t="shared" si="193"/>
        <v>0</v>
      </c>
      <c r="BH2925" s="22">
        <f t="shared" si="194"/>
        <v>-1112.5</v>
      </c>
      <c r="BI2925" s="61" t="s">
        <v>72</v>
      </c>
      <c r="BJ2925" t="e">
        <f>+VLOOKUP(AH2925,Sheet4!A:A,1,FALSE())</f>
        <v>#N/A</v>
      </c>
      <c r="BO2925" s="62">
        <v>825</v>
      </c>
      <c r="BP2925" t="s">
        <v>1423</v>
      </c>
    </row>
    <row r="2926" spans="1:68" ht="12.75" customHeight="1" x14ac:dyDescent="0.3">
      <c r="A2926" s="60">
        <v>46114</v>
      </c>
      <c r="B2926" t="s">
        <v>80</v>
      </c>
      <c r="F2926">
        <v>25</v>
      </c>
      <c r="G2926">
        <v>25</v>
      </c>
      <c r="H2926">
        <v>100</v>
      </c>
      <c r="I2926">
        <v>100</v>
      </c>
      <c r="J2926" s="22">
        <v>75</v>
      </c>
      <c r="S2926" t="s">
        <v>81</v>
      </c>
      <c r="W2926">
        <v>2601280</v>
      </c>
      <c r="X2926" t="s">
        <v>1420</v>
      </c>
      <c r="Y2926" t="s">
        <v>95</v>
      </c>
      <c r="Z2926" t="s">
        <v>330</v>
      </c>
      <c r="AA2926" t="s">
        <v>1425</v>
      </c>
      <c r="AH2926" t="s">
        <v>1420</v>
      </c>
      <c r="AI2926" t="s">
        <v>1422</v>
      </c>
      <c r="AJ2926" t="s">
        <v>333</v>
      </c>
      <c r="AK2926">
        <v>862893899</v>
      </c>
      <c r="AO2926">
        <v>260001</v>
      </c>
      <c r="BG2926">
        <f t="shared" si="193"/>
        <v>0</v>
      </c>
      <c r="BH2926" s="22">
        <f t="shared" si="194"/>
        <v>-100</v>
      </c>
      <c r="BI2926" s="61" t="s">
        <v>72</v>
      </c>
      <c r="BJ2926" t="e">
        <f>+VLOOKUP(AH2926,Sheet4!A:A,1,FALSE())</f>
        <v>#N/A</v>
      </c>
      <c r="BO2926" s="62">
        <v>75</v>
      </c>
      <c r="BP2926" t="s">
        <v>1423</v>
      </c>
    </row>
    <row r="2927" spans="1:68" ht="12.75" customHeight="1" x14ac:dyDescent="0.3">
      <c r="A2927" s="60">
        <v>46114</v>
      </c>
      <c r="B2927" t="s">
        <v>80</v>
      </c>
      <c r="F2927">
        <v>212.5</v>
      </c>
      <c r="G2927">
        <v>212.5</v>
      </c>
      <c r="H2927">
        <v>825</v>
      </c>
      <c r="I2927">
        <v>825</v>
      </c>
      <c r="J2927" s="22">
        <v>612.5</v>
      </c>
      <c r="S2927" t="s">
        <v>81</v>
      </c>
      <c r="W2927">
        <v>2601280</v>
      </c>
      <c r="X2927" t="s">
        <v>1420</v>
      </c>
      <c r="Y2927" t="s">
        <v>95</v>
      </c>
      <c r="Z2927" t="s">
        <v>330</v>
      </c>
      <c r="AA2927" t="s">
        <v>1426</v>
      </c>
      <c r="AH2927" t="s">
        <v>1420</v>
      </c>
      <c r="AI2927" t="s">
        <v>1422</v>
      </c>
      <c r="AJ2927" t="s">
        <v>333</v>
      </c>
      <c r="AK2927">
        <v>862893899</v>
      </c>
      <c r="AO2927">
        <v>260001</v>
      </c>
      <c r="BG2927">
        <f t="shared" si="193"/>
        <v>0</v>
      </c>
      <c r="BH2927" s="22">
        <f t="shared" si="194"/>
        <v>-825</v>
      </c>
      <c r="BI2927" s="61" t="s">
        <v>72</v>
      </c>
      <c r="BJ2927" t="e">
        <f>+VLOOKUP(AH2927,Sheet4!A:A,1,FALSE())</f>
        <v>#N/A</v>
      </c>
      <c r="BO2927" s="62">
        <v>612.5</v>
      </c>
      <c r="BP2927" t="s">
        <v>1423</v>
      </c>
    </row>
    <row r="2928" spans="1:68" ht="12.75" customHeight="1" x14ac:dyDescent="0.3">
      <c r="A2928" s="60">
        <v>46114</v>
      </c>
      <c r="B2928" t="s">
        <v>63</v>
      </c>
      <c r="F2928">
        <v>720</v>
      </c>
      <c r="G2928">
        <v>720</v>
      </c>
      <c r="H2928" s="22">
        <v>510</v>
      </c>
      <c r="I2928" s="22">
        <v>510</v>
      </c>
      <c r="J2928" s="22">
        <f t="shared" ref="J2928:J2974" si="197">I2928-G2928</f>
        <v>-210</v>
      </c>
      <c r="K2928" t="s">
        <v>64</v>
      </c>
      <c r="L2928" s="22"/>
      <c r="M2928" s="22"/>
      <c r="S2928" t="s">
        <v>65</v>
      </c>
      <c r="W2928">
        <v>2601281</v>
      </c>
      <c r="X2928" t="s">
        <v>1427</v>
      </c>
      <c r="Y2928" t="s">
        <v>67</v>
      </c>
      <c r="Z2928" t="s">
        <v>455</v>
      </c>
      <c r="AA2928" t="s">
        <v>1428</v>
      </c>
      <c r="AH2928" t="s">
        <v>1427</v>
      </c>
      <c r="AI2928" t="s">
        <v>1429</v>
      </c>
      <c r="AJ2928" t="s">
        <v>458</v>
      </c>
      <c r="AK2928" t="s">
        <v>459</v>
      </c>
      <c r="AO2928">
        <v>260001</v>
      </c>
      <c r="BC2928" s="22">
        <v>-210</v>
      </c>
      <c r="BG2928">
        <f t="shared" si="193"/>
        <v>0</v>
      </c>
      <c r="BH2928" s="22">
        <f t="shared" si="194"/>
        <v>-510</v>
      </c>
      <c r="BI2928" s="61" t="s">
        <v>72</v>
      </c>
      <c r="BJ2928" t="e">
        <f>+VLOOKUP(AH2928,Sheet4!A:A,1,FALSE())</f>
        <v>#N/A</v>
      </c>
      <c r="BO2928" s="62">
        <f t="shared" ref="BO2928:BO2974" si="198">+I2928+-H2928</f>
        <v>0</v>
      </c>
      <c r="BP2928" t="s">
        <v>1430</v>
      </c>
    </row>
    <row r="2929" spans="1:68" ht="12.75" customHeight="1" x14ac:dyDescent="0.3">
      <c r="A2929" s="60">
        <v>46114</v>
      </c>
      <c r="B2929" t="s">
        <v>63</v>
      </c>
      <c r="F2929">
        <v>1425</v>
      </c>
      <c r="G2929">
        <v>1425</v>
      </c>
      <c r="H2929" s="22">
        <v>1020</v>
      </c>
      <c r="I2929" s="22">
        <v>1020</v>
      </c>
      <c r="J2929" s="22">
        <f t="shared" si="197"/>
        <v>-405</v>
      </c>
      <c r="K2929" t="s">
        <v>64</v>
      </c>
      <c r="L2929" s="22"/>
      <c r="M2929" s="22"/>
      <c r="S2929" t="s">
        <v>65</v>
      </c>
      <c r="W2929">
        <v>2601281</v>
      </c>
      <c r="X2929" t="s">
        <v>1427</v>
      </c>
      <c r="Y2929" t="s">
        <v>67</v>
      </c>
      <c r="Z2929" t="s">
        <v>455</v>
      </c>
      <c r="AA2929" t="s">
        <v>1431</v>
      </c>
      <c r="AH2929" t="s">
        <v>1427</v>
      </c>
      <c r="AI2929" t="s">
        <v>1429</v>
      </c>
      <c r="AJ2929" t="s">
        <v>458</v>
      </c>
      <c r="AK2929" t="s">
        <v>459</v>
      </c>
      <c r="AO2929">
        <v>260001</v>
      </c>
      <c r="BC2929" s="22">
        <v>-405</v>
      </c>
      <c r="BG2929">
        <f t="shared" si="193"/>
        <v>0</v>
      </c>
      <c r="BH2929" s="22">
        <f t="shared" si="194"/>
        <v>-1020</v>
      </c>
      <c r="BI2929" s="61" t="s">
        <v>72</v>
      </c>
      <c r="BJ2929" t="e">
        <f>+VLOOKUP(AH2929,Sheet4!A:A,1,FALSE())</f>
        <v>#N/A</v>
      </c>
      <c r="BO2929" s="62">
        <f t="shared" si="198"/>
        <v>0</v>
      </c>
      <c r="BP2929" t="s">
        <v>1430</v>
      </c>
    </row>
    <row r="2930" spans="1:68" ht="12.75" customHeight="1" x14ac:dyDescent="0.3">
      <c r="A2930" s="60">
        <v>46114</v>
      </c>
      <c r="B2930" t="s">
        <v>74</v>
      </c>
      <c r="F2930" s="63">
        <v>48</v>
      </c>
      <c r="G2930">
        <v>24</v>
      </c>
      <c r="H2930" s="22">
        <v>34</v>
      </c>
      <c r="I2930" s="22">
        <v>34</v>
      </c>
      <c r="J2930" s="22">
        <f t="shared" si="197"/>
        <v>10</v>
      </c>
      <c r="L2930" s="22"/>
      <c r="M2930" s="22"/>
      <c r="S2930" t="s">
        <v>75</v>
      </c>
      <c r="W2930">
        <v>2601281</v>
      </c>
      <c r="X2930" t="s">
        <v>1427</v>
      </c>
      <c r="Y2930" t="s">
        <v>67</v>
      </c>
      <c r="Z2930" t="s">
        <v>455</v>
      </c>
      <c r="AA2930" t="s">
        <v>1428</v>
      </c>
      <c r="AH2930" t="s">
        <v>1427</v>
      </c>
      <c r="AI2930" t="s">
        <v>1429</v>
      </c>
      <c r="AJ2930" t="s">
        <v>458</v>
      </c>
      <c r="AK2930" t="s">
        <v>459</v>
      </c>
      <c r="AO2930">
        <v>260001</v>
      </c>
      <c r="BC2930" s="22">
        <v>-14</v>
      </c>
      <c r="BG2930">
        <f t="shared" si="193"/>
        <v>0</v>
      </c>
      <c r="BH2930" s="22">
        <f t="shared" si="194"/>
        <v>-34</v>
      </c>
      <c r="BI2930" s="61" t="s">
        <v>72</v>
      </c>
      <c r="BJ2930" t="e">
        <f>+VLOOKUP(AH2930,Sheet4!A:A,1,FALSE())</f>
        <v>#N/A</v>
      </c>
      <c r="BO2930" s="62">
        <f t="shared" si="198"/>
        <v>0</v>
      </c>
      <c r="BP2930" t="s">
        <v>1430</v>
      </c>
    </row>
    <row r="2931" spans="1:68" ht="12.75" customHeight="1" x14ac:dyDescent="0.3">
      <c r="A2931" s="60">
        <v>46114</v>
      </c>
      <c r="B2931" t="s">
        <v>74</v>
      </c>
      <c r="F2931" s="63">
        <v>95</v>
      </c>
      <c r="G2931">
        <v>47.5</v>
      </c>
      <c r="H2931" s="22">
        <v>68</v>
      </c>
      <c r="I2931" s="22">
        <v>68</v>
      </c>
      <c r="J2931" s="22">
        <f t="shared" si="197"/>
        <v>20.5</v>
      </c>
      <c r="L2931" s="22"/>
      <c r="M2931" s="22"/>
      <c r="S2931" t="s">
        <v>75</v>
      </c>
      <c r="W2931">
        <v>2601281</v>
      </c>
      <c r="X2931" t="s">
        <v>1427</v>
      </c>
      <c r="Y2931" t="s">
        <v>67</v>
      </c>
      <c r="Z2931" t="s">
        <v>455</v>
      </c>
      <c r="AA2931" t="s">
        <v>1431</v>
      </c>
      <c r="AH2931" t="s">
        <v>1427</v>
      </c>
      <c r="AI2931" t="s">
        <v>1429</v>
      </c>
      <c r="AJ2931" t="s">
        <v>458</v>
      </c>
      <c r="AK2931" t="s">
        <v>459</v>
      </c>
      <c r="AO2931">
        <v>260001</v>
      </c>
      <c r="BC2931" s="22">
        <v>-27</v>
      </c>
      <c r="BG2931">
        <f t="shared" si="193"/>
        <v>0</v>
      </c>
      <c r="BH2931" s="22">
        <f t="shared" si="194"/>
        <v>-68</v>
      </c>
      <c r="BI2931" s="61" t="s">
        <v>72</v>
      </c>
      <c r="BJ2931" t="e">
        <f>+VLOOKUP(AH2931,Sheet4!A:A,1,FALSE())</f>
        <v>#N/A</v>
      </c>
      <c r="BO2931" s="62">
        <f t="shared" si="198"/>
        <v>0</v>
      </c>
      <c r="BP2931" t="s">
        <v>1430</v>
      </c>
    </row>
    <row r="2932" spans="1:68" ht="12.75" customHeight="1" x14ac:dyDescent="0.3">
      <c r="A2932" s="60">
        <v>46114</v>
      </c>
      <c r="B2932" t="s">
        <v>76</v>
      </c>
      <c r="F2932">
        <v>960</v>
      </c>
      <c r="G2932">
        <v>960</v>
      </c>
      <c r="H2932" s="22">
        <v>680</v>
      </c>
      <c r="I2932" s="22">
        <v>680</v>
      </c>
      <c r="J2932" s="22">
        <f t="shared" si="197"/>
        <v>-280</v>
      </c>
      <c r="L2932" s="22"/>
      <c r="M2932" s="22"/>
      <c r="S2932" t="s">
        <v>77</v>
      </c>
      <c r="W2932">
        <v>2601281</v>
      </c>
      <c r="X2932" t="s">
        <v>1427</v>
      </c>
      <c r="Y2932" t="s">
        <v>67</v>
      </c>
      <c r="Z2932" t="s">
        <v>455</v>
      </c>
      <c r="AA2932" t="s">
        <v>1428</v>
      </c>
      <c r="AH2932" t="s">
        <v>1427</v>
      </c>
      <c r="AI2932" t="s">
        <v>1429</v>
      </c>
      <c r="AJ2932" t="s">
        <v>458</v>
      </c>
      <c r="AK2932" t="s">
        <v>459</v>
      </c>
      <c r="AO2932">
        <v>260001</v>
      </c>
      <c r="BC2932" s="22">
        <v>-280</v>
      </c>
      <c r="BG2932">
        <f t="shared" si="193"/>
        <v>0</v>
      </c>
      <c r="BH2932" s="22">
        <f t="shared" si="194"/>
        <v>-680</v>
      </c>
      <c r="BI2932" s="61" t="s">
        <v>72</v>
      </c>
      <c r="BJ2932" t="e">
        <f>+VLOOKUP(AH2932,Sheet4!A:A,1,FALSE())</f>
        <v>#N/A</v>
      </c>
      <c r="BO2932" s="62">
        <f t="shared" si="198"/>
        <v>0</v>
      </c>
      <c r="BP2932" t="s">
        <v>1430</v>
      </c>
    </row>
    <row r="2933" spans="1:68" ht="12.75" customHeight="1" x14ac:dyDescent="0.3">
      <c r="A2933" s="60">
        <v>46114</v>
      </c>
      <c r="B2933" t="s">
        <v>76</v>
      </c>
      <c r="F2933">
        <v>1900</v>
      </c>
      <c r="G2933">
        <v>1900</v>
      </c>
      <c r="H2933" s="22">
        <v>1360</v>
      </c>
      <c r="I2933" s="22">
        <v>1360</v>
      </c>
      <c r="J2933" s="22">
        <f t="shared" si="197"/>
        <v>-540</v>
      </c>
      <c r="L2933" s="22"/>
      <c r="M2933" s="22"/>
      <c r="S2933" t="s">
        <v>77</v>
      </c>
      <c r="W2933">
        <v>2601281</v>
      </c>
      <c r="X2933" t="s">
        <v>1427</v>
      </c>
      <c r="Y2933" t="s">
        <v>67</v>
      </c>
      <c r="Z2933" t="s">
        <v>455</v>
      </c>
      <c r="AA2933" t="s">
        <v>1431</v>
      </c>
      <c r="AH2933" t="s">
        <v>1427</v>
      </c>
      <c r="AI2933" t="s">
        <v>1429</v>
      </c>
      <c r="AJ2933" t="s">
        <v>458</v>
      </c>
      <c r="AK2933" t="s">
        <v>459</v>
      </c>
      <c r="AO2933">
        <v>260001</v>
      </c>
      <c r="BC2933" s="22">
        <v>-540</v>
      </c>
      <c r="BG2933">
        <f t="shared" si="193"/>
        <v>0</v>
      </c>
      <c r="BH2933" s="22">
        <f t="shared" si="194"/>
        <v>-1360</v>
      </c>
      <c r="BI2933" s="61" t="s">
        <v>72</v>
      </c>
      <c r="BJ2933" t="e">
        <f>+VLOOKUP(AH2933,Sheet4!A:A,1,FALSE())</f>
        <v>#N/A</v>
      </c>
      <c r="BO2933" s="62">
        <f t="shared" si="198"/>
        <v>0</v>
      </c>
      <c r="BP2933" t="s">
        <v>1430</v>
      </c>
    </row>
    <row r="2934" spans="1:68" ht="12.75" customHeight="1" x14ac:dyDescent="0.3">
      <c r="A2934" s="60">
        <v>46114</v>
      </c>
      <c r="B2934" t="s">
        <v>82</v>
      </c>
      <c r="F2934" s="63">
        <v>144</v>
      </c>
      <c r="G2934">
        <v>72</v>
      </c>
      <c r="H2934" s="22">
        <v>102</v>
      </c>
      <c r="I2934" s="22">
        <v>102</v>
      </c>
      <c r="J2934" s="22">
        <f t="shared" si="197"/>
        <v>30</v>
      </c>
      <c r="L2934" s="22"/>
      <c r="M2934" s="22"/>
      <c r="S2934" t="s">
        <v>83</v>
      </c>
      <c r="W2934">
        <v>2601281</v>
      </c>
      <c r="X2934" t="s">
        <v>1427</v>
      </c>
      <c r="Y2934" t="s">
        <v>67</v>
      </c>
      <c r="Z2934" t="s">
        <v>455</v>
      </c>
      <c r="AA2934" t="s">
        <v>1428</v>
      </c>
      <c r="AH2934" t="s">
        <v>1427</v>
      </c>
      <c r="AI2934" t="s">
        <v>1429</v>
      </c>
      <c r="AJ2934" t="s">
        <v>458</v>
      </c>
      <c r="AK2934" t="s">
        <v>459</v>
      </c>
      <c r="AO2934">
        <v>260001</v>
      </c>
      <c r="BC2934" s="22">
        <v>-42</v>
      </c>
      <c r="BG2934">
        <f t="shared" si="193"/>
        <v>0</v>
      </c>
      <c r="BH2934" s="22">
        <f t="shared" si="194"/>
        <v>-102</v>
      </c>
      <c r="BI2934" s="61" t="s">
        <v>72</v>
      </c>
      <c r="BJ2934" t="e">
        <f>+VLOOKUP(AH2934,Sheet4!A:A,1,FALSE())</f>
        <v>#N/A</v>
      </c>
      <c r="BO2934" s="62">
        <f t="shared" si="198"/>
        <v>0</v>
      </c>
      <c r="BP2934" t="s">
        <v>1430</v>
      </c>
    </row>
    <row r="2935" spans="1:68" ht="12.75" customHeight="1" x14ac:dyDescent="0.3">
      <c r="A2935" s="60">
        <v>46114</v>
      </c>
      <c r="B2935" t="s">
        <v>82</v>
      </c>
      <c r="F2935" s="63">
        <v>285</v>
      </c>
      <c r="G2935">
        <v>142.5</v>
      </c>
      <c r="H2935" s="22">
        <v>204</v>
      </c>
      <c r="I2935" s="22">
        <v>204</v>
      </c>
      <c r="J2935" s="22">
        <f t="shared" si="197"/>
        <v>61.5</v>
      </c>
      <c r="L2935" s="22"/>
      <c r="M2935" s="22"/>
      <c r="S2935" t="s">
        <v>83</v>
      </c>
      <c r="W2935">
        <v>2601281</v>
      </c>
      <c r="X2935" t="s">
        <v>1427</v>
      </c>
      <c r="Y2935" t="s">
        <v>67</v>
      </c>
      <c r="Z2935" t="s">
        <v>455</v>
      </c>
      <c r="AA2935" t="s">
        <v>1431</v>
      </c>
      <c r="AH2935" t="s">
        <v>1427</v>
      </c>
      <c r="AI2935" t="s">
        <v>1429</v>
      </c>
      <c r="AJ2935" t="s">
        <v>458</v>
      </c>
      <c r="AK2935" t="s">
        <v>459</v>
      </c>
      <c r="AO2935">
        <v>260001</v>
      </c>
      <c r="BC2935" s="22">
        <v>-81</v>
      </c>
      <c r="BG2935">
        <f t="shared" si="193"/>
        <v>0</v>
      </c>
      <c r="BH2935" s="22">
        <f t="shared" si="194"/>
        <v>-204</v>
      </c>
      <c r="BI2935" s="61" t="s">
        <v>72</v>
      </c>
      <c r="BJ2935" t="e">
        <f>+VLOOKUP(AH2935,Sheet4!A:A,1,FALSE())</f>
        <v>#N/A</v>
      </c>
      <c r="BO2935" s="62">
        <f t="shared" si="198"/>
        <v>0</v>
      </c>
      <c r="BP2935" t="s">
        <v>1430</v>
      </c>
    </row>
    <row r="2936" spans="1:68" ht="12.75" customHeight="1" x14ac:dyDescent="0.3">
      <c r="A2936" s="60">
        <v>46114</v>
      </c>
      <c r="B2936" t="s">
        <v>84</v>
      </c>
      <c r="F2936">
        <v>2400</v>
      </c>
      <c r="G2936">
        <v>2400</v>
      </c>
      <c r="H2936" s="22">
        <v>1700</v>
      </c>
      <c r="I2936" s="22">
        <v>1700</v>
      </c>
      <c r="J2936" s="22">
        <f t="shared" si="197"/>
        <v>-700</v>
      </c>
      <c r="L2936" s="22"/>
      <c r="M2936" s="22">
        <f>I2936/50</f>
        <v>34</v>
      </c>
      <c r="S2936" t="s">
        <v>85</v>
      </c>
      <c r="W2936">
        <v>2601281</v>
      </c>
      <c r="X2936" t="s">
        <v>1427</v>
      </c>
      <c r="Y2936" t="s">
        <v>67</v>
      </c>
      <c r="Z2936" t="s">
        <v>455</v>
      </c>
      <c r="AA2936" t="s">
        <v>1428</v>
      </c>
      <c r="AH2936" t="s">
        <v>1427</v>
      </c>
      <c r="AI2936" t="s">
        <v>1429</v>
      </c>
      <c r="AJ2936" t="s">
        <v>458</v>
      </c>
      <c r="AK2936" t="s">
        <v>459</v>
      </c>
      <c r="AO2936">
        <v>260001</v>
      </c>
      <c r="BC2936" s="22">
        <v>-700</v>
      </c>
      <c r="BG2936">
        <f t="shared" si="193"/>
        <v>0</v>
      </c>
      <c r="BH2936" s="22">
        <f t="shared" si="194"/>
        <v>-1700</v>
      </c>
      <c r="BI2936" s="61" t="s">
        <v>72</v>
      </c>
      <c r="BJ2936" t="e">
        <f>+VLOOKUP(AH2936,Sheet4!A:A,1,FALSE())</f>
        <v>#N/A</v>
      </c>
      <c r="BO2936" s="62">
        <f t="shared" si="198"/>
        <v>0</v>
      </c>
      <c r="BP2936" t="s">
        <v>1430</v>
      </c>
    </row>
    <row r="2937" spans="1:68" ht="12.75" customHeight="1" x14ac:dyDescent="0.3">
      <c r="A2937" s="60">
        <v>46114</v>
      </c>
      <c r="B2937" t="s">
        <v>84</v>
      </c>
      <c r="F2937">
        <v>4750</v>
      </c>
      <c r="G2937">
        <v>4750</v>
      </c>
      <c r="H2937" s="22">
        <v>3400</v>
      </c>
      <c r="I2937" s="22">
        <v>3400</v>
      </c>
      <c r="J2937" s="22">
        <f t="shared" si="197"/>
        <v>-1350</v>
      </c>
      <c r="L2937" s="22"/>
      <c r="M2937" s="22">
        <f>I2937/50</f>
        <v>68</v>
      </c>
      <c r="S2937" t="s">
        <v>85</v>
      </c>
      <c r="W2937">
        <v>2601281</v>
      </c>
      <c r="X2937" t="s">
        <v>1427</v>
      </c>
      <c r="Y2937" t="s">
        <v>67</v>
      </c>
      <c r="Z2937" t="s">
        <v>455</v>
      </c>
      <c r="AA2937" t="s">
        <v>1431</v>
      </c>
      <c r="AH2937" t="s">
        <v>1427</v>
      </c>
      <c r="AI2937" t="s">
        <v>1429</v>
      </c>
      <c r="AJ2937" t="s">
        <v>458</v>
      </c>
      <c r="AK2937" t="s">
        <v>459</v>
      </c>
      <c r="AO2937">
        <v>260001</v>
      </c>
      <c r="BC2937" s="22">
        <v>-1350</v>
      </c>
      <c r="BG2937">
        <f t="shared" si="193"/>
        <v>0</v>
      </c>
      <c r="BH2937" s="22">
        <f t="shared" si="194"/>
        <v>-3400</v>
      </c>
      <c r="BI2937" s="61" t="s">
        <v>72</v>
      </c>
      <c r="BJ2937" t="e">
        <f>+VLOOKUP(AH2937,Sheet4!A:A,1,FALSE())</f>
        <v>#N/A</v>
      </c>
      <c r="BO2937" s="62">
        <f t="shared" si="198"/>
        <v>0</v>
      </c>
      <c r="BP2937" t="s">
        <v>1430</v>
      </c>
    </row>
    <row r="2938" spans="1:68" ht="12.75" customHeight="1" x14ac:dyDescent="0.3">
      <c r="A2938" s="60">
        <v>46114</v>
      </c>
      <c r="B2938" t="s">
        <v>63</v>
      </c>
      <c r="F2938">
        <v>11790</v>
      </c>
      <c r="G2938">
        <v>11790</v>
      </c>
      <c r="H2938" s="22">
        <v>8055</v>
      </c>
      <c r="I2938" s="22">
        <v>8055</v>
      </c>
      <c r="J2938" s="22">
        <f t="shared" si="197"/>
        <v>-3735</v>
      </c>
      <c r="K2938" t="s">
        <v>64</v>
      </c>
      <c r="L2938" s="22"/>
      <c r="M2938" s="22"/>
      <c r="S2938" t="s">
        <v>65</v>
      </c>
      <c r="W2938">
        <v>2601282</v>
      </c>
      <c r="X2938" t="s">
        <v>1432</v>
      </c>
      <c r="Y2938" t="s">
        <v>111</v>
      </c>
      <c r="Z2938" t="s">
        <v>126</v>
      </c>
      <c r="AA2938" t="s">
        <v>1433</v>
      </c>
      <c r="AH2938" t="s">
        <v>1432</v>
      </c>
      <c r="AI2938" t="s">
        <v>1434</v>
      </c>
      <c r="AJ2938" t="s">
        <v>129</v>
      </c>
      <c r="AK2938">
        <v>879095867</v>
      </c>
      <c r="AO2938">
        <v>260001</v>
      </c>
      <c r="BC2938" s="22">
        <v>-3735</v>
      </c>
      <c r="BF2938" s="64">
        <v>11790</v>
      </c>
      <c r="BG2938">
        <f t="shared" si="193"/>
        <v>0</v>
      </c>
      <c r="BH2938" s="22">
        <f t="shared" si="194"/>
        <v>-8055</v>
      </c>
      <c r="BI2938" s="66" t="s">
        <v>72</v>
      </c>
      <c r="BJ2938" t="e">
        <f>+VLOOKUP(AH2938,Sheet4!A:A,1,FALSE())</f>
        <v>#N/A</v>
      </c>
      <c r="BO2938" s="62">
        <f t="shared" si="198"/>
        <v>0</v>
      </c>
      <c r="BP2938" t="s">
        <v>1435</v>
      </c>
    </row>
    <row r="2939" spans="1:68" ht="12.75" customHeight="1" x14ac:dyDescent="0.3">
      <c r="A2939" s="60">
        <v>46114</v>
      </c>
      <c r="B2939" t="s">
        <v>74</v>
      </c>
      <c r="F2939" s="63">
        <v>786</v>
      </c>
      <c r="G2939">
        <v>393</v>
      </c>
      <c r="H2939" s="22">
        <v>537</v>
      </c>
      <c r="I2939" s="22">
        <v>537</v>
      </c>
      <c r="J2939" s="22">
        <f t="shared" si="197"/>
        <v>144</v>
      </c>
      <c r="L2939" s="22"/>
      <c r="M2939" s="22"/>
      <c r="S2939" t="s">
        <v>75</v>
      </c>
      <c r="W2939">
        <v>2601282</v>
      </c>
      <c r="X2939" t="s">
        <v>1432</v>
      </c>
      <c r="Y2939" t="s">
        <v>111</v>
      </c>
      <c r="Z2939" t="s">
        <v>126</v>
      </c>
      <c r="AA2939" t="s">
        <v>1433</v>
      </c>
      <c r="AH2939" t="s">
        <v>1432</v>
      </c>
      <c r="AI2939" t="s">
        <v>1434</v>
      </c>
      <c r="AJ2939" t="s">
        <v>129</v>
      </c>
      <c r="AK2939">
        <v>879095867</v>
      </c>
      <c r="AO2939">
        <v>260001</v>
      </c>
      <c r="BC2939" s="22">
        <v>-249</v>
      </c>
      <c r="BG2939">
        <f t="shared" si="193"/>
        <v>0</v>
      </c>
      <c r="BH2939" s="22">
        <f t="shared" si="194"/>
        <v>-537</v>
      </c>
      <c r="BI2939" s="61" t="s">
        <v>72</v>
      </c>
      <c r="BJ2939" t="e">
        <f>+VLOOKUP(AH2939,Sheet4!A:A,1,FALSE())</f>
        <v>#N/A</v>
      </c>
      <c r="BO2939" s="62">
        <f t="shared" si="198"/>
        <v>0</v>
      </c>
      <c r="BP2939" t="s">
        <v>1435</v>
      </c>
    </row>
    <row r="2940" spans="1:68" ht="12.75" customHeight="1" x14ac:dyDescent="0.3">
      <c r="A2940" s="60">
        <v>46114</v>
      </c>
      <c r="B2940" t="s">
        <v>76</v>
      </c>
      <c r="F2940">
        <v>15720</v>
      </c>
      <c r="G2940">
        <v>15720</v>
      </c>
      <c r="H2940" s="22">
        <v>10740</v>
      </c>
      <c r="I2940" s="22">
        <v>10740</v>
      </c>
      <c r="J2940" s="22">
        <f t="shared" si="197"/>
        <v>-4980</v>
      </c>
      <c r="L2940" s="22"/>
      <c r="M2940" s="22"/>
      <c r="S2940" t="s">
        <v>77</v>
      </c>
      <c r="W2940">
        <v>2601282</v>
      </c>
      <c r="X2940" t="s">
        <v>1432</v>
      </c>
      <c r="Y2940" t="s">
        <v>111</v>
      </c>
      <c r="Z2940" t="s">
        <v>126</v>
      </c>
      <c r="AA2940" t="s">
        <v>1433</v>
      </c>
      <c r="AH2940" t="s">
        <v>1432</v>
      </c>
      <c r="AI2940" t="s">
        <v>1434</v>
      </c>
      <c r="AJ2940" t="s">
        <v>129</v>
      </c>
      <c r="AK2940">
        <v>879095867</v>
      </c>
      <c r="AO2940">
        <v>260001</v>
      </c>
      <c r="BC2940" s="22">
        <v>-4980</v>
      </c>
      <c r="BG2940">
        <f t="shared" si="193"/>
        <v>0</v>
      </c>
      <c r="BH2940" s="22">
        <f t="shared" si="194"/>
        <v>-10740</v>
      </c>
      <c r="BI2940" s="61" t="s">
        <v>72</v>
      </c>
      <c r="BJ2940" t="e">
        <f>+VLOOKUP(AH2940,Sheet4!A:A,1,FALSE())</f>
        <v>#N/A</v>
      </c>
      <c r="BO2940" s="62">
        <f t="shared" si="198"/>
        <v>0</v>
      </c>
      <c r="BP2940" t="s">
        <v>1435</v>
      </c>
    </row>
    <row r="2941" spans="1:68" ht="12.75" customHeight="1" x14ac:dyDescent="0.3">
      <c r="A2941" s="60">
        <v>46114</v>
      </c>
      <c r="B2941" t="s">
        <v>82</v>
      </c>
      <c r="F2941" s="63">
        <v>2358</v>
      </c>
      <c r="G2941">
        <v>1179</v>
      </c>
      <c r="H2941" s="22">
        <v>1611</v>
      </c>
      <c r="I2941" s="22">
        <v>1611</v>
      </c>
      <c r="J2941" s="22">
        <f t="shared" si="197"/>
        <v>432</v>
      </c>
      <c r="L2941" s="22"/>
      <c r="M2941" s="22"/>
      <c r="S2941" t="s">
        <v>83</v>
      </c>
      <c r="W2941">
        <v>2601282</v>
      </c>
      <c r="X2941" t="s">
        <v>1432</v>
      </c>
      <c r="Y2941" t="s">
        <v>111</v>
      </c>
      <c r="Z2941" t="s">
        <v>126</v>
      </c>
      <c r="AA2941" t="s">
        <v>1433</v>
      </c>
      <c r="AH2941" t="s">
        <v>1432</v>
      </c>
      <c r="AI2941" t="s">
        <v>1434</v>
      </c>
      <c r="AJ2941" t="s">
        <v>129</v>
      </c>
      <c r="AK2941">
        <v>879095867</v>
      </c>
      <c r="AO2941">
        <v>260001</v>
      </c>
      <c r="BC2941" s="22">
        <v>-747</v>
      </c>
      <c r="BG2941">
        <f t="shared" si="193"/>
        <v>0</v>
      </c>
      <c r="BH2941" s="22">
        <f t="shared" si="194"/>
        <v>-1611</v>
      </c>
      <c r="BI2941" s="61" t="s">
        <v>72</v>
      </c>
      <c r="BJ2941" t="e">
        <f>+VLOOKUP(AH2941,Sheet4!A:A,1,FALSE())</f>
        <v>#N/A</v>
      </c>
      <c r="BO2941" s="62">
        <f t="shared" si="198"/>
        <v>0</v>
      </c>
      <c r="BP2941" t="s">
        <v>1435</v>
      </c>
    </row>
    <row r="2942" spans="1:68" ht="12.75" customHeight="1" x14ac:dyDescent="0.3">
      <c r="A2942" s="60">
        <v>46114</v>
      </c>
      <c r="B2942" t="s">
        <v>84</v>
      </c>
      <c r="F2942">
        <v>39300</v>
      </c>
      <c r="G2942">
        <v>39300</v>
      </c>
      <c r="H2942" s="22">
        <v>26850</v>
      </c>
      <c r="I2942" s="22">
        <v>26850</v>
      </c>
      <c r="J2942" s="22">
        <f t="shared" si="197"/>
        <v>-12450</v>
      </c>
      <c r="L2942" s="22"/>
      <c r="M2942" s="22"/>
      <c r="S2942" t="s">
        <v>85</v>
      </c>
      <c r="W2942">
        <v>2601282</v>
      </c>
      <c r="X2942" t="s">
        <v>1432</v>
      </c>
      <c r="Y2942" t="s">
        <v>111</v>
      </c>
      <c r="Z2942" t="s">
        <v>126</v>
      </c>
      <c r="AA2942" t="s">
        <v>1433</v>
      </c>
      <c r="AH2942" t="s">
        <v>1432</v>
      </c>
      <c r="AI2942" t="s">
        <v>1434</v>
      </c>
      <c r="AJ2942" t="s">
        <v>129</v>
      </c>
      <c r="AK2942">
        <v>879095867</v>
      </c>
      <c r="AO2942">
        <v>260001</v>
      </c>
      <c r="BC2942" s="22">
        <v>-12450</v>
      </c>
      <c r="BG2942">
        <f t="shared" si="193"/>
        <v>0</v>
      </c>
      <c r="BH2942" s="22">
        <f t="shared" si="194"/>
        <v>-26850</v>
      </c>
      <c r="BI2942" s="61" t="s">
        <v>72</v>
      </c>
      <c r="BJ2942" t="e">
        <f>+VLOOKUP(AH2942,Sheet4!A:A,1,FALSE())</f>
        <v>#N/A</v>
      </c>
      <c r="BO2942" s="62">
        <f t="shared" si="198"/>
        <v>0</v>
      </c>
      <c r="BP2942" t="s">
        <v>1435</v>
      </c>
    </row>
    <row r="2943" spans="1:68" ht="12.75" customHeight="1" x14ac:dyDescent="0.3">
      <c r="A2943" s="60">
        <v>46114</v>
      </c>
      <c r="B2943" t="s">
        <v>63</v>
      </c>
      <c r="F2943">
        <v>12900</v>
      </c>
      <c r="G2943">
        <v>12900</v>
      </c>
      <c r="H2943" s="22">
        <v>3540</v>
      </c>
      <c r="I2943" s="22">
        <v>3540</v>
      </c>
      <c r="J2943" s="22">
        <f t="shared" si="197"/>
        <v>-9360</v>
      </c>
      <c r="K2943" t="s">
        <v>93</v>
      </c>
      <c r="L2943" s="22"/>
      <c r="M2943" s="22"/>
      <c r="S2943" t="s">
        <v>65</v>
      </c>
      <c r="W2943">
        <v>2601283</v>
      </c>
      <c r="X2943" t="s">
        <v>1436</v>
      </c>
      <c r="Y2943" t="s">
        <v>111</v>
      </c>
      <c r="Z2943" t="s">
        <v>112</v>
      </c>
      <c r="AA2943" t="s">
        <v>647</v>
      </c>
      <c r="AH2943" t="s">
        <v>1436</v>
      </c>
      <c r="AI2943" t="s">
        <v>1437</v>
      </c>
      <c r="AJ2943" t="s">
        <v>115</v>
      </c>
      <c r="AK2943">
        <v>844823720</v>
      </c>
      <c r="AO2943">
        <v>260001</v>
      </c>
      <c r="BC2943" s="22">
        <v>-9360</v>
      </c>
      <c r="BF2943" s="64">
        <v>12900</v>
      </c>
      <c r="BG2943">
        <f t="shared" si="193"/>
        <v>0</v>
      </c>
      <c r="BH2943" s="22">
        <f t="shared" si="194"/>
        <v>-3540</v>
      </c>
      <c r="BI2943" s="66" t="s">
        <v>72</v>
      </c>
      <c r="BJ2943" t="e">
        <f>+VLOOKUP(AH2943,Sheet4!A:A,1,FALSE())</f>
        <v>#N/A</v>
      </c>
      <c r="BO2943" s="62">
        <f t="shared" si="198"/>
        <v>0</v>
      </c>
      <c r="BP2943" t="s">
        <v>1438</v>
      </c>
    </row>
    <row r="2944" spans="1:68" ht="12.75" customHeight="1" x14ac:dyDescent="0.3">
      <c r="A2944" s="60">
        <v>46114</v>
      </c>
      <c r="B2944" t="s">
        <v>74</v>
      </c>
      <c r="F2944" s="63">
        <v>860</v>
      </c>
      <c r="G2944">
        <v>430</v>
      </c>
      <c r="H2944" s="22">
        <v>236</v>
      </c>
      <c r="I2944" s="22">
        <v>236</v>
      </c>
      <c r="J2944" s="22">
        <f t="shared" si="197"/>
        <v>-194</v>
      </c>
      <c r="L2944" s="22"/>
      <c r="M2944" s="22"/>
      <c r="S2944" t="s">
        <v>75</v>
      </c>
      <c r="W2944">
        <v>2601283</v>
      </c>
      <c r="X2944" t="s">
        <v>1436</v>
      </c>
      <c r="Y2944" t="s">
        <v>111</v>
      </c>
      <c r="Z2944" t="s">
        <v>112</v>
      </c>
      <c r="AA2944" t="s">
        <v>647</v>
      </c>
      <c r="AH2944" t="s">
        <v>1436</v>
      </c>
      <c r="AI2944" t="s">
        <v>1437</v>
      </c>
      <c r="AJ2944" t="s">
        <v>115</v>
      </c>
      <c r="AK2944">
        <v>844823720</v>
      </c>
      <c r="AO2944">
        <v>260001</v>
      </c>
      <c r="BC2944" s="22">
        <v>-624</v>
      </c>
      <c r="BG2944">
        <f t="shared" si="193"/>
        <v>0</v>
      </c>
      <c r="BH2944" s="22">
        <f t="shared" si="194"/>
        <v>-236</v>
      </c>
      <c r="BI2944" s="61" t="s">
        <v>72</v>
      </c>
      <c r="BJ2944" t="e">
        <f>+VLOOKUP(AH2944,Sheet4!A:A,1,FALSE())</f>
        <v>#N/A</v>
      </c>
      <c r="BO2944" s="62">
        <f t="shared" si="198"/>
        <v>0</v>
      </c>
      <c r="BP2944" t="s">
        <v>1438</v>
      </c>
    </row>
    <row r="2945" spans="1:68" ht="12.75" customHeight="1" x14ac:dyDescent="0.3">
      <c r="A2945" s="60">
        <v>46114</v>
      </c>
      <c r="B2945" t="s">
        <v>76</v>
      </c>
      <c r="F2945">
        <v>17200</v>
      </c>
      <c r="G2945">
        <v>17200</v>
      </c>
      <c r="H2945" s="22">
        <v>4720</v>
      </c>
      <c r="I2945" s="22">
        <v>4720</v>
      </c>
      <c r="J2945" s="22">
        <f t="shared" si="197"/>
        <v>-12480</v>
      </c>
      <c r="L2945" s="22"/>
      <c r="M2945" s="22"/>
      <c r="S2945" t="s">
        <v>77</v>
      </c>
      <c r="W2945">
        <v>2601283</v>
      </c>
      <c r="X2945" t="s">
        <v>1436</v>
      </c>
      <c r="Y2945" t="s">
        <v>111</v>
      </c>
      <c r="Z2945" t="s">
        <v>112</v>
      </c>
      <c r="AA2945" t="s">
        <v>647</v>
      </c>
      <c r="AH2945" t="s">
        <v>1436</v>
      </c>
      <c r="AI2945" t="s">
        <v>1437</v>
      </c>
      <c r="AJ2945" t="s">
        <v>115</v>
      </c>
      <c r="AK2945">
        <v>844823720</v>
      </c>
      <c r="AO2945">
        <v>260001</v>
      </c>
      <c r="BC2945" s="22">
        <v>-12480</v>
      </c>
      <c r="BG2945">
        <f t="shared" si="193"/>
        <v>0</v>
      </c>
      <c r="BH2945" s="22">
        <f t="shared" si="194"/>
        <v>-4720</v>
      </c>
      <c r="BI2945" s="61" t="s">
        <v>72</v>
      </c>
      <c r="BJ2945" t="e">
        <f>+VLOOKUP(AH2945,Sheet4!A:A,1,FALSE())</f>
        <v>#N/A</v>
      </c>
      <c r="BO2945" s="62">
        <f t="shared" si="198"/>
        <v>0</v>
      </c>
      <c r="BP2945" t="s">
        <v>1438</v>
      </c>
    </row>
    <row r="2946" spans="1:68" ht="12.75" customHeight="1" x14ac:dyDescent="0.3">
      <c r="A2946" s="60">
        <v>46114</v>
      </c>
      <c r="B2946" t="s">
        <v>78</v>
      </c>
      <c r="F2946" s="63">
        <v>860</v>
      </c>
      <c r="G2946">
        <v>430</v>
      </c>
      <c r="H2946" s="22">
        <v>236</v>
      </c>
      <c r="I2946" s="22">
        <v>236</v>
      </c>
      <c r="J2946" s="22">
        <f t="shared" si="197"/>
        <v>-194</v>
      </c>
      <c r="L2946" s="22"/>
      <c r="M2946" s="22"/>
      <c r="S2946" t="s">
        <v>79</v>
      </c>
      <c r="W2946">
        <v>2601283</v>
      </c>
      <c r="X2946" t="s">
        <v>1436</v>
      </c>
      <c r="Y2946" t="s">
        <v>111</v>
      </c>
      <c r="Z2946" t="s">
        <v>112</v>
      </c>
      <c r="AA2946" t="s">
        <v>647</v>
      </c>
      <c r="AH2946" t="s">
        <v>1436</v>
      </c>
      <c r="AI2946" t="s">
        <v>1437</v>
      </c>
      <c r="AJ2946" t="s">
        <v>115</v>
      </c>
      <c r="AK2946">
        <v>844823720</v>
      </c>
      <c r="AO2946">
        <v>260001</v>
      </c>
      <c r="BC2946" s="22">
        <v>-624</v>
      </c>
      <c r="BG2946">
        <f t="shared" ref="BG2946:BG3009" si="199">+BD2946+BE2946</f>
        <v>0</v>
      </c>
      <c r="BH2946" s="22">
        <f t="shared" ref="BH2946:BH3009" si="200">+BG2946-I2946</f>
        <v>-236</v>
      </c>
      <c r="BI2946" s="61" t="s">
        <v>72</v>
      </c>
      <c r="BJ2946" t="e">
        <f>+VLOOKUP(AH2946,Sheet4!A:A,1,FALSE())</f>
        <v>#N/A</v>
      </c>
      <c r="BO2946" s="62">
        <f t="shared" si="198"/>
        <v>0</v>
      </c>
      <c r="BP2946" t="s">
        <v>1438</v>
      </c>
    </row>
    <row r="2947" spans="1:68" ht="12.75" customHeight="1" x14ac:dyDescent="0.3">
      <c r="A2947" s="60">
        <v>46114</v>
      </c>
      <c r="B2947" t="s">
        <v>80</v>
      </c>
      <c r="F2947">
        <v>10750</v>
      </c>
      <c r="G2947">
        <v>10750</v>
      </c>
      <c r="H2947" s="22">
        <v>2950</v>
      </c>
      <c r="I2947" s="22">
        <v>2950</v>
      </c>
      <c r="J2947" s="22">
        <f t="shared" si="197"/>
        <v>-7800</v>
      </c>
      <c r="L2947" s="22"/>
      <c r="M2947" s="22"/>
      <c r="S2947" t="s">
        <v>81</v>
      </c>
      <c r="W2947">
        <v>2601283</v>
      </c>
      <c r="X2947" t="s">
        <v>1436</v>
      </c>
      <c r="Y2947" t="s">
        <v>111</v>
      </c>
      <c r="Z2947" t="s">
        <v>112</v>
      </c>
      <c r="AA2947" t="s">
        <v>647</v>
      </c>
      <c r="AH2947" t="s">
        <v>1436</v>
      </c>
      <c r="AI2947" t="s">
        <v>1437</v>
      </c>
      <c r="AJ2947" t="s">
        <v>115</v>
      </c>
      <c r="AK2947">
        <v>844823720</v>
      </c>
      <c r="AO2947">
        <v>260001</v>
      </c>
      <c r="BC2947" s="22">
        <v>-7800</v>
      </c>
      <c r="BG2947">
        <f t="shared" si="199"/>
        <v>0</v>
      </c>
      <c r="BH2947" s="22">
        <f t="shared" si="200"/>
        <v>-2950</v>
      </c>
      <c r="BI2947" s="61" t="s">
        <v>72</v>
      </c>
      <c r="BJ2947" t="e">
        <f>+VLOOKUP(AH2947,Sheet4!A:A,1,FALSE())</f>
        <v>#N/A</v>
      </c>
      <c r="BO2947" s="62">
        <f t="shared" si="198"/>
        <v>0</v>
      </c>
      <c r="BP2947" t="s">
        <v>1438</v>
      </c>
    </row>
    <row r="2948" spans="1:68" ht="12.75" customHeight="1" x14ac:dyDescent="0.3">
      <c r="A2948" s="60">
        <v>46114</v>
      </c>
      <c r="B2948" t="s">
        <v>63</v>
      </c>
      <c r="F2948">
        <v>4155</v>
      </c>
      <c r="G2948">
        <v>4155</v>
      </c>
      <c r="H2948" s="22">
        <v>2715</v>
      </c>
      <c r="I2948" s="22">
        <v>2715</v>
      </c>
      <c r="J2948" s="22">
        <f t="shared" si="197"/>
        <v>-1440</v>
      </c>
      <c r="K2948" t="s">
        <v>64</v>
      </c>
      <c r="L2948" s="22"/>
      <c r="M2948" s="22"/>
      <c r="S2948" t="s">
        <v>65</v>
      </c>
      <c r="W2948">
        <v>2601284</v>
      </c>
      <c r="X2948" t="s">
        <v>1439</v>
      </c>
      <c r="Y2948" t="s">
        <v>111</v>
      </c>
      <c r="Z2948" t="s">
        <v>305</v>
      </c>
      <c r="AA2948" t="s">
        <v>1440</v>
      </c>
      <c r="AH2948" t="s">
        <v>1439</v>
      </c>
      <c r="AI2948" t="s">
        <v>1441</v>
      </c>
      <c r="AJ2948" t="s">
        <v>308</v>
      </c>
      <c r="AK2948" t="s">
        <v>309</v>
      </c>
      <c r="AO2948">
        <v>260001</v>
      </c>
      <c r="BC2948" s="22">
        <v>-1440</v>
      </c>
      <c r="BF2948" s="64">
        <v>4155</v>
      </c>
      <c r="BG2948">
        <f t="shared" si="199"/>
        <v>0</v>
      </c>
      <c r="BH2948" s="22">
        <f t="shared" si="200"/>
        <v>-2715</v>
      </c>
      <c r="BI2948" s="66" t="s">
        <v>72</v>
      </c>
      <c r="BJ2948" t="e">
        <f>+VLOOKUP(AH2948,Sheet4!A:A,1,FALSE())</f>
        <v>#N/A</v>
      </c>
      <c r="BO2948" s="62">
        <f t="shared" si="198"/>
        <v>0</v>
      </c>
      <c r="BP2948" t="s">
        <v>1442</v>
      </c>
    </row>
    <row r="2949" spans="1:68" ht="12.75" customHeight="1" x14ac:dyDescent="0.3">
      <c r="A2949" s="60">
        <v>46114</v>
      </c>
      <c r="B2949" t="s">
        <v>74</v>
      </c>
      <c r="F2949" s="63">
        <v>277</v>
      </c>
      <c r="G2949">
        <v>138.5</v>
      </c>
      <c r="H2949" s="22">
        <v>181</v>
      </c>
      <c r="I2949" s="22">
        <v>181</v>
      </c>
      <c r="J2949" s="22">
        <f t="shared" si="197"/>
        <v>42.5</v>
      </c>
      <c r="L2949" s="22"/>
      <c r="M2949" s="22"/>
      <c r="S2949" t="s">
        <v>75</v>
      </c>
      <c r="W2949">
        <v>2601284</v>
      </c>
      <c r="X2949" t="s">
        <v>1439</v>
      </c>
      <c r="Y2949" t="s">
        <v>111</v>
      </c>
      <c r="Z2949" t="s">
        <v>305</v>
      </c>
      <c r="AA2949" t="s">
        <v>1440</v>
      </c>
      <c r="AH2949" t="s">
        <v>1439</v>
      </c>
      <c r="AI2949" t="s">
        <v>1441</v>
      </c>
      <c r="AJ2949" t="s">
        <v>308</v>
      </c>
      <c r="AK2949" t="s">
        <v>309</v>
      </c>
      <c r="AO2949">
        <v>260001</v>
      </c>
      <c r="BC2949" s="22">
        <v>-96</v>
      </c>
      <c r="BG2949">
        <f t="shared" si="199"/>
        <v>0</v>
      </c>
      <c r="BH2949" s="22">
        <f t="shared" si="200"/>
        <v>-181</v>
      </c>
      <c r="BI2949" s="61" t="s">
        <v>72</v>
      </c>
      <c r="BJ2949" t="e">
        <f>+VLOOKUP(AH2949,Sheet4!A:A,1,FALSE())</f>
        <v>#N/A</v>
      </c>
      <c r="BO2949" s="62">
        <f t="shared" si="198"/>
        <v>0</v>
      </c>
      <c r="BP2949" t="s">
        <v>1442</v>
      </c>
    </row>
    <row r="2950" spans="1:68" ht="12.75" customHeight="1" x14ac:dyDescent="0.3">
      <c r="A2950" s="60">
        <v>46114</v>
      </c>
      <c r="B2950" t="s">
        <v>76</v>
      </c>
      <c r="F2950">
        <v>5540</v>
      </c>
      <c r="G2950">
        <v>5540</v>
      </c>
      <c r="H2950" s="22">
        <v>3620</v>
      </c>
      <c r="I2950" s="22">
        <v>3620</v>
      </c>
      <c r="J2950" s="22">
        <f t="shared" si="197"/>
        <v>-1920</v>
      </c>
      <c r="L2950" s="22"/>
      <c r="M2950" s="22"/>
      <c r="S2950" t="s">
        <v>77</v>
      </c>
      <c r="W2950">
        <v>2601284</v>
      </c>
      <c r="X2950" t="s">
        <v>1439</v>
      </c>
      <c r="Y2950" t="s">
        <v>111</v>
      </c>
      <c r="Z2950" t="s">
        <v>305</v>
      </c>
      <c r="AA2950" t="s">
        <v>1440</v>
      </c>
      <c r="AH2950" t="s">
        <v>1439</v>
      </c>
      <c r="AI2950" t="s">
        <v>1441</v>
      </c>
      <c r="AJ2950" t="s">
        <v>308</v>
      </c>
      <c r="AK2950" t="s">
        <v>309</v>
      </c>
      <c r="AO2950">
        <v>260001</v>
      </c>
      <c r="BC2950" s="22">
        <v>-1920</v>
      </c>
      <c r="BG2950">
        <f t="shared" si="199"/>
        <v>0</v>
      </c>
      <c r="BH2950" s="22">
        <f t="shared" si="200"/>
        <v>-3620</v>
      </c>
      <c r="BI2950" s="61" t="s">
        <v>72</v>
      </c>
      <c r="BJ2950" t="e">
        <f>+VLOOKUP(AH2950,Sheet4!A:A,1,FALSE())</f>
        <v>#N/A</v>
      </c>
      <c r="BO2950" s="62">
        <f t="shared" si="198"/>
        <v>0</v>
      </c>
      <c r="BP2950" t="s">
        <v>1442</v>
      </c>
    </row>
    <row r="2951" spans="1:68" ht="12.75" customHeight="1" x14ac:dyDescent="0.3">
      <c r="A2951" s="60">
        <v>46114</v>
      </c>
      <c r="B2951" t="s">
        <v>78</v>
      </c>
      <c r="F2951" s="63">
        <v>277</v>
      </c>
      <c r="G2951">
        <v>138.5</v>
      </c>
      <c r="H2951" s="22">
        <v>181</v>
      </c>
      <c r="I2951" s="22">
        <v>181</v>
      </c>
      <c r="J2951" s="22">
        <f t="shared" si="197"/>
        <v>42.5</v>
      </c>
      <c r="L2951" s="22"/>
      <c r="M2951" s="22"/>
      <c r="S2951" t="s">
        <v>79</v>
      </c>
      <c r="W2951">
        <v>2601284</v>
      </c>
      <c r="X2951" t="s">
        <v>1439</v>
      </c>
      <c r="Y2951" t="s">
        <v>111</v>
      </c>
      <c r="Z2951" t="s">
        <v>305</v>
      </c>
      <c r="AA2951" t="s">
        <v>1440</v>
      </c>
      <c r="AH2951" t="s">
        <v>1439</v>
      </c>
      <c r="AI2951" t="s">
        <v>1441</v>
      </c>
      <c r="AJ2951" t="s">
        <v>308</v>
      </c>
      <c r="AK2951" t="s">
        <v>309</v>
      </c>
      <c r="AO2951">
        <v>260001</v>
      </c>
      <c r="BC2951" s="22">
        <v>-96</v>
      </c>
      <c r="BG2951">
        <f t="shared" si="199"/>
        <v>0</v>
      </c>
      <c r="BH2951" s="22">
        <f t="shared" si="200"/>
        <v>-181</v>
      </c>
      <c r="BI2951" s="61" t="s">
        <v>72</v>
      </c>
      <c r="BJ2951" t="e">
        <f>+VLOOKUP(AH2951,Sheet4!A:A,1,FALSE())</f>
        <v>#N/A</v>
      </c>
      <c r="BO2951" s="62">
        <f t="shared" si="198"/>
        <v>0</v>
      </c>
      <c r="BP2951" t="s">
        <v>1442</v>
      </c>
    </row>
    <row r="2952" spans="1:68" ht="12.75" customHeight="1" x14ac:dyDescent="0.3">
      <c r="A2952" s="60">
        <v>46114</v>
      </c>
      <c r="B2952" t="s">
        <v>80</v>
      </c>
      <c r="F2952">
        <v>3462.5</v>
      </c>
      <c r="G2952">
        <v>3462.5</v>
      </c>
      <c r="H2952" s="22">
        <v>2262.5</v>
      </c>
      <c r="I2952" s="22">
        <v>2262.5</v>
      </c>
      <c r="J2952" s="22">
        <f t="shared" si="197"/>
        <v>-1200</v>
      </c>
      <c r="L2952" s="22"/>
      <c r="M2952" s="22"/>
      <c r="S2952" t="s">
        <v>81</v>
      </c>
      <c r="W2952">
        <v>2601284</v>
      </c>
      <c r="X2952" t="s">
        <v>1439</v>
      </c>
      <c r="Y2952" t="s">
        <v>111</v>
      </c>
      <c r="Z2952" t="s">
        <v>305</v>
      </c>
      <c r="AA2952" t="s">
        <v>1440</v>
      </c>
      <c r="AH2952" t="s">
        <v>1439</v>
      </c>
      <c r="AI2952" t="s">
        <v>1441</v>
      </c>
      <c r="AJ2952" t="s">
        <v>308</v>
      </c>
      <c r="AK2952" t="s">
        <v>309</v>
      </c>
      <c r="AO2952">
        <v>260001</v>
      </c>
      <c r="BC2952" s="22">
        <v>-1200</v>
      </c>
      <c r="BF2952" s="64">
        <v>3462</v>
      </c>
      <c r="BG2952">
        <f t="shared" si="199"/>
        <v>0</v>
      </c>
      <c r="BH2952" s="22">
        <f t="shared" si="200"/>
        <v>-2262.5</v>
      </c>
      <c r="BI2952" s="66" t="s">
        <v>72</v>
      </c>
      <c r="BJ2952" t="e">
        <f>+VLOOKUP(AH2952,Sheet4!A:A,1,FALSE())</f>
        <v>#N/A</v>
      </c>
      <c r="BO2952" s="62">
        <f t="shared" si="198"/>
        <v>0</v>
      </c>
      <c r="BP2952" t="s">
        <v>1442</v>
      </c>
    </row>
    <row r="2953" spans="1:68" ht="12.75" customHeight="1" x14ac:dyDescent="0.3">
      <c r="A2953" s="60">
        <v>46114</v>
      </c>
      <c r="B2953" t="s">
        <v>63</v>
      </c>
      <c r="F2953">
        <v>1455</v>
      </c>
      <c r="G2953">
        <v>1455</v>
      </c>
      <c r="H2953" s="22">
        <v>0</v>
      </c>
      <c r="I2953" s="22">
        <v>0</v>
      </c>
      <c r="J2953" s="22">
        <f t="shared" si="197"/>
        <v>-1455</v>
      </c>
      <c r="K2953" t="s">
        <v>64</v>
      </c>
      <c r="L2953" s="22"/>
      <c r="M2953" s="22"/>
      <c r="S2953" t="s">
        <v>65</v>
      </c>
      <c r="W2953">
        <v>2601285</v>
      </c>
      <c r="X2953" t="s">
        <v>1443</v>
      </c>
      <c r="Y2953" t="s">
        <v>111</v>
      </c>
      <c r="Z2953" t="s">
        <v>347</v>
      </c>
      <c r="AA2953" t="s">
        <v>581</v>
      </c>
      <c r="AH2953" t="s">
        <v>1443</v>
      </c>
      <c r="AI2953" t="s">
        <v>1444</v>
      </c>
      <c r="AJ2953" t="s">
        <v>350</v>
      </c>
      <c r="AK2953" t="s">
        <v>351</v>
      </c>
      <c r="AO2953">
        <v>260001</v>
      </c>
      <c r="BC2953" s="22">
        <v>-1455</v>
      </c>
      <c r="BF2953" s="64">
        <v>1455</v>
      </c>
      <c r="BG2953">
        <f t="shared" si="199"/>
        <v>0</v>
      </c>
      <c r="BH2953" s="22">
        <f t="shared" si="200"/>
        <v>0</v>
      </c>
      <c r="BI2953" s="66" t="s">
        <v>72</v>
      </c>
      <c r="BJ2953" t="e">
        <f>+VLOOKUP(AH2953,Sheet4!A:A,1,FALSE())</f>
        <v>#N/A</v>
      </c>
      <c r="BO2953" s="62">
        <f t="shared" si="198"/>
        <v>0</v>
      </c>
      <c r="BP2953" t="s">
        <v>1445</v>
      </c>
    </row>
    <row r="2954" spans="1:68" ht="12.75" customHeight="1" x14ac:dyDescent="0.3">
      <c r="A2954" s="60">
        <v>46114</v>
      </c>
      <c r="B2954" t="s">
        <v>74</v>
      </c>
      <c r="F2954" s="63">
        <v>97</v>
      </c>
      <c r="G2954">
        <v>48.5</v>
      </c>
      <c r="H2954" s="22">
        <v>0</v>
      </c>
      <c r="I2954" s="22">
        <v>0</v>
      </c>
      <c r="J2954" s="22">
        <f t="shared" si="197"/>
        <v>-48.5</v>
      </c>
      <c r="L2954" s="22"/>
      <c r="M2954" s="22"/>
      <c r="S2954" t="s">
        <v>75</v>
      </c>
      <c r="W2954">
        <v>2601285</v>
      </c>
      <c r="X2954" t="s">
        <v>1443</v>
      </c>
      <c r="Y2954" t="s">
        <v>111</v>
      </c>
      <c r="Z2954" t="s">
        <v>347</v>
      </c>
      <c r="AA2954" t="s">
        <v>581</v>
      </c>
      <c r="AH2954" t="s">
        <v>1443</v>
      </c>
      <c r="AI2954" t="s">
        <v>1444</v>
      </c>
      <c r="AJ2954" t="s">
        <v>350</v>
      </c>
      <c r="AK2954" t="s">
        <v>351</v>
      </c>
      <c r="AO2954">
        <v>260001</v>
      </c>
      <c r="BC2954" s="22">
        <v>-97</v>
      </c>
      <c r="BG2954">
        <f t="shared" si="199"/>
        <v>0</v>
      </c>
      <c r="BH2954" s="22">
        <f t="shared" si="200"/>
        <v>0</v>
      </c>
      <c r="BI2954" s="61" t="s">
        <v>72</v>
      </c>
      <c r="BJ2954" t="e">
        <f>+VLOOKUP(AH2954,Sheet4!A:A,1,FALSE())</f>
        <v>#N/A</v>
      </c>
      <c r="BO2954" s="62">
        <f t="shared" si="198"/>
        <v>0</v>
      </c>
      <c r="BP2954" t="s">
        <v>1445</v>
      </c>
    </row>
    <row r="2955" spans="1:68" ht="12.75" customHeight="1" x14ac:dyDescent="0.3">
      <c r="A2955" s="60">
        <v>46114</v>
      </c>
      <c r="B2955" t="s">
        <v>76</v>
      </c>
      <c r="F2955">
        <v>1940</v>
      </c>
      <c r="G2955">
        <v>1940</v>
      </c>
      <c r="H2955" s="22">
        <v>0</v>
      </c>
      <c r="I2955" s="22">
        <v>0</v>
      </c>
      <c r="J2955" s="22">
        <f t="shared" si="197"/>
        <v>-1940</v>
      </c>
      <c r="L2955" s="22"/>
      <c r="M2955" s="22"/>
      <c r="S2955" t="s">
        <v>77</v>
      </c>
      <c r="W2955">
        <v>2601285</v>
      </c>
      <c r="X2955" t="s">
        <v>1443</v>
      </c>
      <c r="Y2955" t="s">
        <v>111</v>
      </c>
      <c r="Z2955" t="s">
        <v>347</v>
      </c>
      <c r="AA2955" t="s">
        <v>581</v>
      </c>
      <c r="AH2955" t="s">
        <v>1443</v>
      </c>
      <c r="AI2955" t="s">
        <v>1444</v>
      </c>
      <c r="AJ2955" t="s">
        <v>350</v>
      </c>
      <c r="AK2955" t="s">
        <v>351</v>
      </c>
      <c r="AO2955">
        <v>260001</v>
      </c>
      <c r="BC2955" s="22">
        <v>-1940</v>
      </c>
      <c r="BG2955">
        <f t="shared" si="199"/>
        <v>0</v>
      </c>
      <c r="BH2955" s="22">
        <f t="shared" si="200"/>
        <v>0</v>
      </c>
      <c r="BI2955" s="61" t="s">
        <v>72</v>
      </c>
      <c r="BJ2955" t="e">
        <f>+VLOOKUP(AH2955,Sheet4!A:A,1,FALSE())</f>
        <v>#N/A</v>
      </c>
      <c r="BO2955" s="62">
        <f t="shared" si="198"/>
        <v>0</v>
      </c>
      <c r="BP2955" t="s">
        <v>1445</v>
      </c>
    </row>
    <row r="2956" spans="1:68" ht="12.75" customHeight="1" x14ac:dyDescent="0.3">
      <c r="A2956" s="60">
        <v>46114</v>
      </c>
      <c r="B2956" t="s">
        <v>78</v>
      </c>
      <c r="F2956" s="63">
        <v>7</v>
      </c>
      <c r="G2956">
        <v>3.5</v>
      </c>
      <c r="H2956" s="22">
        <v>0</v>
      </c>
      <c r="I2956" s="22">
        <v>0</v>
      </c>
      <c r="J2956" s="22">
        <f t="shared" si="197"/>
        <v>-3.5</v>
      </c>
      <c r="L2956" s="22"/>
      <c r="M2956" s="22"/>
      <c r="S2956" t="s">
        <v>79</v>
      </c>
      <c r="W2956">
        <v>2601285</v>
      </c>
      <c r="X2956" t="s">
        <v>1443</v>
      </c>
      <c r="Y2956" t="s">
        <v>111</v>
      </c>
      <c r="Z2956" t="s">
        <v>347</v>
      </c>
      <c r="AA2956" t="s">
        <v>581</v>
      </c>
      <c r="AH2956" t="s">
        <v>1443</v>
      </c>
      <c r="AI2956" t="s">
        <v>1444</v>
      </c>
      <c r="AJ2956" t="s">
        <v>350</v>
      </c>
      <c r="AK2956" t="s">
        <v>351</v>
      </c>
      <c r="AO2956">
        <v>260001</v>
      </c>
      <c r="BC2956" s="22">
        <v>-7</v>
      </c>
      <c r="BG2956">
        <f t="shared" si="199"/>
        <v>0</v>
      </c>
      <c r="BH2956" s="22">
        <f t="shared" si="200"/>
        <v>0</v>
      </c>
      <c r="BI2956" s="61" t="s">
        <v>72</v>
      </c>
      <c r="BJ2956" t="e">
        <f>+VLOOKUP(AH2956,Sheet4!A:A,1,FALSE())</f>
        <v>#N/A</v>
      </c>
      <c r="BO2956" s="62">
        <f t="shared" si="198"/>
        <v>0</v>
      </c>
      <c r="BP2956" t="s">
        <v>1445</v>
      </c>
    </row>
    <row r="2957" spans="1:68" ht="12.75" customHeight="1" x14ac:dyDescent="0.3">
      <c r="A2957" s="60">
        <v>46114</v>
      </c>
      <c r="B2957" t="s">
        <v>80</v>
      </c>
      <c r="F2957">
        <v>87.5</v>
      </c>
      <c r="G2957">
        <v>87.5</v>
      </c>
      <c r="H2957" s="22">
        <v>0</v>
      </c>
      <c r="I2957" s="22">
        <v>0</v>
      </c>
      <c r="J2957" s="22">
        <f t="shared" si="197"/>
        <v>-87.5</v>
      </c>
      <c r="L2957" s="22"/>
      <c r="M2957" s="22"/>
      <c r="S2957" t="s">
        <v>81</v>
      </c>
      <c r="W2957">
        <v>2601285</v>
      </c>
      <c r="X2957" t="s">
        <v>1443</v>
      </c>
      <c r="Y2957" t="s">
        <v>111</v>
      </c>
      <c r="Z2957" t="s">
        <v>347</v>
      </c>
      <c r="AA2957" t="s">
        <v>581</v>
      </c>
      <c r="AH2957" t="s">
        <v>1443</v>
      </c>
      <c r="AI2957" t="s">
        <v>1444</v>
      </c>
      <c r="AJ2957" t="s">
        <v>350</v>
      </c>
      <c r="AK2957" t="s">
        <v>351</v>
      </c>
      <c r="AO2957">
        <v>260001</v>
      </c>
      <c r="BC2957" s="22">
        <v>-87.5</v>
      </c>
      <c r="BF2957" s="64">
        <v>88</v>
      </c>
      <c r="BG2957">
        <f t="shared" si="199"/>
        <v>0</v>
      </c>
      <c r="BH2957" s="22">
        <f t="shared" si="200"/>
        <v>0</v>
      </c>
      <c r="BI2957" s="66" t="s">
        <v>72</v>
      </c>
      <c r="BJ2957" t="e">
        <f>+VLOOKUP(AH2957,Sheet4!A:A,1,FALSE())</f>
        <v>#N/A</v>
      </c>
      <c r="BO2957" s="62">
        <f t="shared" si="198"/>
        <v>0</v>
      </c>
      <c r="BP2957" t="s">
        <v>1445</v>
      </c>
    </row>
    <row r="2958" spans="1:68" ht="12.75" customHeight="1" x14ac:dyDescent="0.3">
      <c r="A2958" s="60">
        <v>46114</v>
      </c>
      <c r="B2958" t="s">
        <v>82</v>
      </c>
      <c r="F2958" s="63">
        <v>270</v>
      </c>
      <c r="G2958">
        <v>135</v>
      </c>
      <c r="H2958" s="22">
        <v>0</v>
      </c>
      <c r="I2958" s="22">
        <v>0</v>
      </c>
      <c r="J2958" s="22">
        <f t="shared" si="197"/>
        <v>-135</v>
      </c>
      <c r="L2958" s="22"/>
      <c r="M2958" s="22"/>
      <c r="S2958" t="s">
        <v>83</v>
      </c>
      <c r="W2958">
        <v>2601285</v>
      </c>
      <c r="X2958" t="s">
        <v>1443</v>
      </c>
      <c r="Y2958" t="s">
        <v>111</v>
      </c>
      <c r="Z2958" t="s">
        <v>347</v>
      </c>
      <c r="AA2958" t="s">
        <v>581</v>
      </c>
      <c r="AH2958" t="s">
        <v>1443</v>
      </c>
      <c r="AI2958" t="s">
        <v>1444</v>
      </c>
      <c r="AJ2958" t="s">
        <v>350</v>
      </c>
      <c r="AK2958" t="s">
        <v>351</v>
      </c>
      <c r="AO2958">
        <v>260001</v>
      </c>
      <c r="BC2958" s="22">
        <v>-270</v>
      </c>
      <c r="BG2958">
        <f t="shared" si="199"/>
        <v>0</v>
      </c>
      <c r="BH2958" s="22">
        <f t="shared" si="200"/>
        <v>0</v>
      </c>
      <c r="BI2958" s="61" t="s">
        <v>72</v>
      </c>
      <c r="BJ2958" t="e">
        <f>+VLOOKUP(AH2958,Sheet4!A:A,1,FALSE())</f>
        <v>#N/A</v>
      </c>
      <c r="BO2958" s="62">
        <f t="shared" si="198"/>
        <v>0</v>
      </c>
      <c r="BP2958" t="s">
        <v>1445</v>
      </c>
    </row>
    <row r="2959" spans="1:68" ht="12.75" customHeight="1" x14ac:dyDescent="0.3">
      <c r="A2959" s="60">
        <v>46114</v>
      </c>
      <c r="B2959" t="s">
        <v>84</v>
      </c>
      <c r="F2959">
        <v>4500</v>
      </c>
      <c r="G2959">
        <v>4500</v>
      </c>
      <c r="H2959" s="22">
        <v>0</v>
      </c>
      <c r="I2959" s="22">
        <v>0</v>
      </c>
      <c r="J2959" s="22">
        <f t="shared" si="197"/>
        <v>-4500</v>
      </c>
      <c r="L2959" s="22"/>
      <c r="M2959" s="22"/>
      <c r="S2959" t="s">
        <v>85</v>
      </c>
      <c r="W2959">
        <v>2601285</v>
      </c>
      <c r="X2959" t="s">
        <v>1443</v>
      </c>
      <c r="Y2959" t="s">
        <v>111</v>
      </c>
      <c r="Z2959" t="s">
        <v>347</v>
      </c>
      <c r="AA2959" t="s">
        <v>581</v>
      </c>
      <c r="AH2959" t="s">
        <v>1443</v>
      </c>
      <c r="AI2959" t="s">
        <v>1444</v>
      </c>
      <c r="AJ2959" t="s">
        <v>350</v>
      </c>
      <c r="AK2959" t="s">
        <v>351</v>
      </c>
      <c r="AO2959">
        <v>260001</v>
      </c>
      <c r="BC2959" s="22">
        <v>-4500</v>
      </c>
      <c r="BG2959">
        <f t="shared" si="199"/>
        <v>0</v>
      </c>
      <c r="BH2959" s="22">
        <f t="shared" si="200"/>
        <v>0</v>
      </c>
      <c r="BI2959" s="61" t="s">
        <v>72</v>
      </c>
      <c r="BJ2959" t="e">
        <f>+VLOOKUP(AH2959,Sheet4!A:A,1,FALSE())</f>
        <v>#N/A</v>
      </c>
      <c r="BO2959" s="62">
        <f t="shared" si="198"/>
        <v>0</v>
      </c>
      <c r="BP2959" t="s">
        <v>1445</v>
      </c>
    </row>
    <row r="2960" spans="1:68" ht="12.75" customHeight="1" x14ac:dyDescent="0.3">
      <c r="A2960" s="60">
        <v>46114</v>
      </c>
      <c r="B2960" t="s">
        <v>63</v>
      </c>
      <c r="F2960">
        <v>105</v>
      </c>
      <c r="G2960">
        <v>105</v>
      </c>
      <c r="H2960" s="22">
        <v>0</v>
      </c>
      <c r="I2960" s="22">
        <v>0</v>
      </c>
      <c r="J2960" s="22">
        <f t="shared" si="197"/>
        <v>-105</v>
      </c>
      <c r="K2960" t="s">
        <v>64</v>
      </c>
      <c r="L2960" s="22"/>
      <c r="M2960" s="22"/>
      <c r="S2960" t="s">
        <v>65</v>
      </c>
      <c r="W2960">
        <v>2601286</v>
      </c>
      <c r="X2960" t="s">
        <v>1446</v>
      </c>
      <c r="Y2960" t="s">
        <v>67</v>
      </c>
      <c r="Z2960" t="s">
        <v>1297</v>
      </c>
      <c r="AA2960" t="s">
        <v>1447</v>
      </c>
      <c r="AH2960" t="s">
        <v>1446</v>
      </c>
      <c r="AI2960" t="s">
        <v>1448</v>
      </c>
      <c r="AJ2960" t="s">
        <v>1300</v>
      </c>
      <c r="AK2960">
        <v>864583299</v>
      </c>
      <c r="AO2960">
        <v>260001</v>
      </c>
      <c r="BC2960" s="22">
        <v>-105</v>
      </c>
      <c r="BG2960">
        <f t="shared" si="199"/>
        <v>0</v>
      </c>
      <c r="BH2960" s="22">
        <f t="shared" si="200"/>
        <v>0</v>
      </c>
      <c r="BI2960" s="61" t="s">
        <v>72</v>
      </c>
      <c r="BJ2960" t="e">
        <f>+VLOOKUP(AH2960,Sheet4!A:A,1,FALSE())</f>
        <v>#N/A</v>
      </c>
      <c r="BO2960" s="62">
        <f t="shared" si="198"/>
        <v>0</v>
      </c>
      <c r="BP2960" t="s">
        <v>1449</v>
      </c>
    </row>
    <row r="2961" spans="1:68" ht="12.75" customHeight="1" x14ac:dyDescent="0.3">
      <c r="A2961" s="60">
        <v>46114</v>
      </c>
      <c r="B2961" t="s">
        <v>74</v>
      </c>
      <c r="F2961" s="63">
        <v>7</v>
      </c>
      <c r="G2961">
        <v>3.5</v>
      </c>
      <c r="H2961" s="22">
        <v>0</v>
      </c>
      <c r="I2961" s="22">
        <v>0</v>
      </c>
      <c r="J2961" s="22">
        <f t="shared" si="197"/>
        <v>-3.5</v>
      </c>
      <c r="L2961" s="22"/>
      <c r="M2961" s="22"/>
      <c r="S2961" t="s">
        <v>75</v>
      </c>
      <c r="W2961">
        <v>2601286</v>
      </c>
      <c r="X2961" t="s">
        <v>1446</v>
      </c>
      <c r="Y2961" t="s">
        <v>67</v>
      </c>
      <c r="Z2961" t="s">
        <v>1297</v>
      </c>
      <c r="AA2961" t="s">
        <v>1447</v>
      </c>
      <c r="AH2961" t="s">
        <v>1446</v>
      </c>
      <c r="AI2961" t="s">
        <v>1448</v>
      </c>
      <c r="AJ2961" t="s">
        <v>1300</v>
      </c>
      <c r="AK2961">
        <v>864583299</v>
      </c>
      <c r="AO2961">
        <v>260001</v>
      </c>
      <c r="BC2961" s="22">
        <v>-7</v>
      </c>
      <c r="BG2961">
        <f t="shared" si="199"/>
        <v>0</v>
      </c>
      <c r="BH2961" s="22">
        <f t="shared" si="200"/>
        <v>0</v>
      </c>
      <c r="BI2961" s="61" t="s">
        <v>72</v>
      </c>
      <c r="BJ2961" t="e">
        <f>+VLOOKUP(AH2961,Sheet4!A:A,1,FALSE())</f>
        <v>#N/A</v>
      </c>
      <c r="BO2961" s="62">
        <f t="shared" si="198"/>
        <v>0</v>
      </c>
      <c r="BP2961" t="s">
        <v>1449</v>
      </c>
    </row>
    <row r="2962" spans="1:68" ht="12.75" customHeight="1" x14ac:dyDescent="0.3">
      <c r="A2962" s="60">
        <v>46114</v>
      </c>
      <c r="B2962" t="s">
        <v>76</v>
      </c>
      <c r="F2962">
        <v>140</v>
      </c>
      <c r="G2962">
        <v>140</v>
      </c>
      <c r="H2962" s="22">
        <v>0</v>
      </c>
      <c r="I2962" s="22">
        <v>0</v>
      </c>
      <c r="J2962" s="22">
        <f t="shared" si="197"/>
        <v>-140</v>
      </c>
      <c r="L2962" s="22"/>
      <c r="M2962" s="22"/>
      <c r="S2962" t="s">
        <v>77</v>
      </c>
      <c r="W2962">
        <v>2601286</v>
      </c>
      <c r="X2962" t="s">
        <v>1446</v>
      </c>
      <c r="Y2962" t="s">
        <v>67</v>
      </c>
      <c r="Z2962" t="s">
        <v>1297</v>
      </c>
      <c r="AA2962" t="s">
        <v>1447</v>
      </c>
      <c r="AH2962" t="s">
        <v>1446</v>
      </c>
      <c r="AI2962" t="s">
        <v>1448</v>
      </c>
      <c r="AJ2962" t="s">
        <v>1300</v>
      </c>
      <c r="AK2962">
        <v>864583299</v>
      </c>
      <c r="AO2962">
        <v>260001</v>
      </c>
      <c r="BC2962" s="22">
        <v>-140</v>
      </c>
      <c r="BG2962">
        <f t="shared" si="199"/>
        <v>0</v>
      </c>
      <c r="BH2962" s="22">
        <f t="shared" si="200"/>
        <v>0</v>
      </c>
      <c r="BI2962" s="61" t="s">
        <v>72</v>
      </c>
      <c r="BJ2962" t="e">
        <f>+VLOOKUP(AH2962,Sheet4!A:A,1,FALSE())</f>
        <v>#N/A</v>
      </c>
      <c r="BO2962" s="62">
        <f t="shared" si="198"/>
        <v>0</v>
      </c>
      <c r="BP2962" t="s">
        <v>1449</v>
      </c>
    </row>
    <row r="2963" spans="1:68" ht="12.75" customHeight="1" x14ac:dyDescent="0.3">
      <c r="A2963" s="60">
        <v>46114</v>
      </c>
      <c r="B2963" t="s">
        <v>82</v>
      </c>
      <c r="F2963" s="63">
        <v>21</v>
      </c>
      <c r="G2963">
        <v>10.5</v>
      </c>
      <c r="H2963" s="22">
        <v>0</v>
      </c>
      <c r="I2963" s="22">
        <v>0</v>
      </c>
      <c r="J2963" s="22">
        <f t="shared" si="197"/>
        <v>-10.5</v>
      </c>
      <c r="L2963" s="22"/>
      <c r="M2963" s="22"/>
      <c r="S2963" t="s">
        <v>83</v>
      </c>
      <c r="W2963">
        <v>2601286</v>
      </c>
      <c r="X2963" t="s">
        <v>1446</v>
      </c>
      <c r="Y2963" t="s">
        <v>67</v>
      </c>
      <c r="Z2963" t="s">
        <v>1297</v>
      </c>
      <c r="AA2963" t="s">
        <v>1447</v>
      </c>
      <c r="AH2963" t="s">
        <v>1446</v>
      </c>
      <c r="AI2963" t="s">
        <v>1448</v>
      </c>
      <c r="AJ2963" t="s">
        <v>1300</v>
      </c>
      <c r="AK2963">
        <v>864583299</v>
      </c>
      <c r="AO2963">
        <v>260001</v>
      </c>
      <c r="BC2963" s="22">
        <v>-21</v>
      </c>
      <c r="BG2963">
        <f t="shared" si="199"/>
        <v>0</v>
      </c>
      <c r="BH2963" s="22">
        <f t="shared" si="200"/>
        <v>0</v>
      </c>
      <c r="BI2963" s="61" t="s">
        <v>72</v>
      </c>
      <c r="BJ2963" t="e">
        <f>+VLOOKUP(AH2963,Sheet4!A:A,1,FALSE())</f>
        <v>#N/A</v>
      </c>
      <c r="BO2963" s="62">
        <f t="shared" si="198"/>
        <v>0</v>
      </c>
      <c r="BP2963" t="s">
        <v>1449</v>
      </c>
    </row>
    <row r="2964" spans="1:68" ht="12.75" customHeight="1" x14ac:dyDescent="0.3">
      <c r="A2964" s="60">
        <v>46114</v>
      </c>
      <c r="B2964" t="s">
        <v>84</v>
      </c>
      <c r="F2964">
        <v>350</v>
      </c>
      <c r="G2964">
        <v>350</v>
      </c>
      <c r="H2964" s="22">
        <v>0</v>
      </c>
      <c r="I2964" s="22">
        <v>0</v>
      </c>
      <c r="J2964" s="22">
        <f t="shared" si="197"/>
        <v>-350</v>
      </c>
      <c r="L2964" s="22"/>
      <c r="M2964" s="22">
        <f>I2964/50</f>
        <v>0</v>
      </c>
      <c r="S2964" t="s">
        <v>85</v>
      </c>
      <c r="W2964">
        <v>2601286</v>
      </c>
      <c r="X2964" t="s">
        <v>1446</v>
      </c>
      <c r="Y2964" t="s">
        <v>67</v>
      </c>
      <c r="Z2964" t="s">
        <v>1297</v>
      </c>
      <c r="AA2964" t="s">
        <v>1447</v>
      </c>
      <c r="AH2964" t="s">
        <v>1446</v>
      </c>
      <c r="AI2964" t="s">
        <v>1448</v>
      </c>
      <c r="AJ2964" t="s">
        <v>1300</v>
      </c>
      <c r="AK2964">
        <v>864583299</v>
      </c>
      <c r="AO2964">
        <v>260001</v>
      </c>
      <c r="BC2964" s="22">
        <v>-350</v>
      </c>
      <c r="BG2964">
        <f t="shared" si="199"/>
        <v>0</v>
      </c>
      <c r="BH2964" s="22">
        <f t="shared" si="200"/>
        <v>0</v>
      </c>
      <c r="BI2964" s="61" t="s">
        <v>72</v>
      </c>
      <c r="BJ2964" t="e">
        <f>+VLOOKUP(AH2964,Sheet4!A:A,1,FALSE())</f>
        <v>#N/A</v>
      </c>
      <c r="BO2964" s="62">
        <f t="shared" si="198"/>
        <v>0</v>
      </c>
      <c r="BP2964" t="s">
        <v>1449</v>
      </c>
    </row>
    <row r="2965" spans="1:68" ht="12.75" customHeight="1" x14ac:dyDescent="0.3">
      <c r="A2965" s="60">
        <v>46114</v>
      </c>
      <c r="B2965" t="s">
        <v>63</v>
      </c>
      <c r="F2965">
        <v>1305</v>
      </c>
      <c r="G2965">
        <v>1305</v>
      </c>
      <c r="H2965" s="22">
        <v>1305</v>
      </c>
      <c r="I2965" s="22">
        <v>1305</v>
      </c>
      <c r="J2965" s="22">
        <f t="shared" si="197"/>
        <v>0</v>
      </c>
      <c r="K2965" t="s">
        <v>64</v>
      </c>
      <c r="L2965" s="22"/>
      <c r="M2965" s="22"/>
      <c r="S2965" t="s">
        <v>65</v>
      </c>
      <c r="W2965">
        <v>2601287</v>
      </c>
      <c r="X2965" t="s">
        <v>1450</v>
      </c>
      <c r="Y2965" t="s">
        <v>111</v>
      </c>
      <c r="Z2965" t="s">
        <v>312</v>
      </c>
      <c r="AA2965" t="s">
        <v>1451</v>
      </c>
      <c r="AH2965" t="s">
        <v>1450</v>
      </c>
      <c r="AI2965" t="s">
        <v>1452</v>
      </c>
      <c r="AJ2965" t="s">
        <v>315</v>
      </c>
      <c r="AK2965">
        <v>847671309</v>
      </c>
      <c r="AO2965">
        <v>260001</v>
      </c>
      <c r="BC2965" s="22">
        <v>0</v>
      </c>
      <c r="BF2965" s="64">
        <v>1305</v>
      </c>
      <c r="BG2965">
        <f t="shared" si="199"/>
        <v>0</v>
      </c>
      <c r="BH2965" s="22">
        <f t="shared" si="200"/>
        <v>-1305</v>
      </c>
      <c r="BI2965" s="66" t="s">
        <v>72</v>
      </c>
      <c r="BJ2965" t="e">
        <f>+VLOOKUP(AH2965,Sheet4!A:A,1,FALSE())</f>
        <v>#N/A</v>
      </c>
      <c r="BO2965" s="62">
        <f t="shared" si="198"/>
        <v>0</v>
      </c>
      <c r="BP2965" t="s">
        <v>1453</v>
      </c>
    </row>
    <row r="2966" spans="1:68" ht="12.75" customHeight="1" x14ac:dyDescent="0.3">
      <c r="A2966" s="60">
        <v>46114</v>
      </c>
      <c r="B2966" t="s">
        <v>74</v>
      </c>
      <c r="F2966" s="63">
        <v>87</v>
      </c>
      <c r="G2966">
        <v>43.5</v>
      </c>
      <c r="H2966" s="22">
        <v>87</v>
      </c>
      <c r="I2966" s="22">
        <v>87</v>
      </c>
      <c r="J2966" s="22">
        <f t="shared" si="197"/>
        <v>43.5</v>
      </c>
      <c r="L2966" s="22"/>
      <c r="M2966" s="22"/>
      <c r="S2966" t="s">
        <v>75</v>
      </c>
      <c r="W2966">
        <v>2601287</v>
      </c>
      <c r="X2966" t="s">
        <v>1450</v>
      </c>
      <c r="Y2966" t="s">
        <v>111</v>
      </c>
      <c r="Z2966" t="s">
        <v>312</v>
      </c>
      <c r="AA2966" t="s">
        <v>1451</v>
      </c>
      <c r="AH2966" t="s">
        <v>1450</v>
      </c>
      <c r="AI2966" t="s">
        <v>1452</v>
      </c>
      <c r="AJ2966" t="s">
        <v>315</v>
      </c>
      <c r="AK2966">
        <v>847671309</v>
      </c>
      <c r="AO2966">
        <v>260001</v>
      </c>
      <c r="BC2966" s="22">
        <v>0</v>
      </c>
      <c r="BG2966">
        <f t="shared" si="199"/>
        <v>0</v>
      </c>
      <c r="BH2966" s="22">
        <f t="shared" si="200"/>
        <v>-87</v>
      </c>
      <c r="BI2966" s="61" t="s">
        <v>72</v>
      </c>
      <c r="BJ2966" t="e">
        <f>+VLOOKUP(AH2966,Sheet4!A:A,1,FALSE())</f>
        <v>#N/A</v>
      </c>
      <c r="BO2966" s="62">
        <f t="shared" si="198"/>
        <v>0</v>
      </c>
      <c r="BP2966" t="s">
        <v>1453</v>
      </c>
    </row>
    <row r="2967" spans="1:68" ht="12.75" customHeight="1" x14ac:dyDescent="0.3">
      <c r="A2967" s="60">
        <v>46114</v>
      </c>
      <c r="B2967" t="s">
        <v>76</v>
      </c>
      <c r="F2967">
        <v>1740</v>
      </c>
      <c r="G2967">
        <v>1740</v>
      </c>
      <c r="H2967" s="22">
        <v>1740</v>
      </c>
      <c r="I2967" s="22">
        <v>1740</v>
      </c>
      <c r="J2967" s="22">
        <f t="shared" si="197"/>
        <v>0</v>
      </c>
      <c r="L2967" s="22"/>
      <c r="M2967" s="22"/>
      <c r="S2967" t="s">
        <v>77</v>
      </c>
      <c r="W2967">
        <v>2601287</v>
      </c>
      <c r="X2967" t="s">
        <v>1450</v>
      </c>
      <c r="Y2967" t="s">
        <v>111</v>
      </c>
      <c r="Z2967" t="s">
        <v>312</v>
      </c>
      <c r="AA2967" t="s">
        <v>1451</v>
      </c>
      <c r="AH2967" t="s">
        <v>1450</v>
      </c>
      <c r="AI2967" t="s">
        <v>1452</v>
      </c>
      <c r="AJ2967" t="s">
        <v>315</v>
      </c>
      <c r="AK2967">
        <v>847671309</v>
      </c>
      <c r="AO2967">
        <v>260001</v>
      </c>
      <c r="BC2967" s="22">
        <v>0</v>
      </c>
      <c r="BG2967">
        <f t="shared" si="199"/>
        <v>0</v>
      </c>
      <c r="BH2967" s="22">
        <f t="shared" si="200"/>
        <v>-1740</v>
      </c>
      <c r="BI2967" s="61" t="s">
        <v>72</v>
      </c>
      <c r="BJ2967" t="e">
        <f>+VLOOKUP(AH2967,Sheet4!A:A,1,FALSE())</f>
        <v>#N/A</v>
      </c>
      <c r="BO2967" s="62">
        <f t="shared" si="198"/>
        <v>0</v>
      </c>
      <c r="BP2967" t="s">
        <v>1453</v>
      </c>
    </row>
    <row r="2968" spans="1:68" ht="12.75" customHeight="1" x14ac:dyDescent="0.3">
      <c r="A2968" s="60">
        <v>46114</v>
      </c>
      <c r="B2968" t="s">
        <v>78</v>
      </c>
      <c r="F2968" s="63">
        <v>87</v>
      </c>
      <c r="G2968">
        <v>43.5</v>
      </c>
      <c r="H2968" s="22">
        <v>87</v>
      </c>
      <c r="I2968" s="22">
        <v>87</v>
      </c>
      <c r="J2968" s="22">
        <f t="shared" si="197"/>
        <v>43.5</v>
      </c>
      <c r="L2968" s="22"/>
      <c r="M2968" s="22"/>
      <c r="S2968" t="s">
        <v>79</v>
      </c>
      <c r="W2968">
        <v>2601287</v>
      </c>
      <c r="X2968" t="s">
        <v>1450</v>
      </c>
      <c r="Y2968" t="s">
        <v>111</v>
      </c>
      <c r="Z2968" t="s">
        <v>312</v>
      </c>
      <c r="AA2968" t="s">
        <v>1451</v>
      </c>
      <c r="AH2968" t="s">
        <v>1450</v>
      </c>
      <c r="AI2968" t="s">
        <v>1452</v>
      </c>
      <c r="AJ2968" t="s">
        <v>315</v>
      </c>
      <c r="AK2968">
        <v>847671309</v>
      </c>
      <c r="AO2968">
        <v>260001</v>
      </c>
      <c r="BC2968" s="22">
        <v>0</v>
      </c>
      <c r="BG2968">
        <f t="shared" si="199"/>
        <v>0</v>
      </c>
      <c r="BH2968" s="22">
        <f t="shared" si="200"/>
        <v>-87</v>
      </c>
      <c r="BI2968" s="61" t="s">
        <v>72</v>
      </c>
      <c r="BJ2968" t="e">
        <f>+VLOOKUP(AH2968,Sheet4!A:A,1,FALSE())</f>
        <v>#N/A</v>
      </c>
      <c r="BO2968" s="62">
        <f t="shared" si="198"/>
        <v>0</v>
      </c>
      <c r="BP2968" t="s">
        <v>1453</v>
      </c>
    </row>
    <row r="2969" spans="1:68" ht="12.75" customHeight="1" x14ac:dyDescent="0.3">
      <c r="A2969" s="60">
        <v>46114</v>
      </c>
      <c r="B2969" t="s">
        <v>80</v>
      </c>
      <c r="F2969">
        <v>1087.5</v>
      </c>
      <c r="G2969">
        <v>1087.5</v>
      </c>
      <c r="H2969" s="22">
        <v>1087.5</v>
      </c>
      <c r="I2969" s="22">
        <v>1087.5</v>
      </c>
      <c r="J2969" s="22">
        <f t="shared" si="197"/>
        <v>0</v>
      </c>
      <c r="L2969" s="22"/>
      <c r="M2969" s="22"/>
      <c r="S2969" t="s">
        <v>81</v>
      </c>
      <c r="W2969">
        <v>2601287</v>
      </c>
      <c r="X2969" t="s">
        <v>1450</v>
      </c>
      <c r="Y2969" t="s">
        <v>111</v>
      </c>
      <c r="Z2969" t="s">
        <v>312</v>
      </c>
      <c r="AA2969" t="s">
        <v>1451</v>
      </c>
      <c r="AH2969" t="s">
        <v>1450</v>
      </c>
      <c r="AI2969" t="s">
        <v>1452</v>
      </c>
      <c r="AJ2969" t="s">
        <v>315</v>
      </c>
      <c r="AK2969">
        <v>847671309</v>
      </c>
      <c r="AO2969">
        <v>260001</v>
      </c>
      <c r="BC2969" s="22">
        <v>0</v>
      </c>
      <c r="BF2969" s="64">
        <v>1088</v>
      </c>
      <c r="BG2969">
        <f t="shared" si="199"/>
        <v>0</v>
      </c>
      <c r="BH2969" s="22">
        <f t="shared" si="200"/>
        <v>-1087.5</v>
      </c>
      <c r="BI2969" s="66" t="s">
        <v>72</v>
      </c>
      <c r="BJ2969" t="e">
        <f>+VLOOKUP(AH2969,Sheet4!A:A,1,FALSE())</f>
        <v>#N/A</v>
      </c>
      <c r="BO2969" s="62">
        <f t="shared" si="198"/>
        <v>0</v>
      </c>
      <c r="BP2969" t="s">
        <v>1453</v>
      </c>
    </row>
    <row r="2970" spans="1:68" ht="12.75" customHeight="1" x14ac:dyDescent="0.3">
      <c r="A2970" s="60">
        <v>46114</v>
      </c>
      <c r="B2970" t="s">
        <v>63</v>
      </c>
      <c r="F2970">
        <v>435</v>
      </c>
      <c r="G2970">
        <v>435</v>
      </c>
      <c r="H2970" s="22">
        <v>420</v>
      </c>
      <c r="I2970" s="22">
        <v>420</v>
      </c>
      <c r="J2970" s="22">
        <f t="shared" si="197"/>
        <v>-15</v>
      </c>
      <c r="K2970" t="s">
        <v>64</v>
      </c>
      <c r="L2970" s="22"/>
      <c r="M2970" s="22"/>
      <c r="S2970" t="s">
        <v>65</v>
      </c>
      <c r="W2970">
        <v>2601288</v>
      </c>
      <c r="X2970" t="s">
        <v>1454</v>
      </c>
      <c r="Y2970" t="s">
        <v>67</v>
      </c>
      <c r="Z2970" t="s">
        <v>427</v>
      </c>
      <c r="AA2970" t="s">
        <v>1455</v>
      </c>
      <c r="AH2970" t="s">
        <v>1454</v>
      </c>
      <c r="AI2970" t="s">
        <v>1456</v>
      </c>
      <c r="AJ2970" t="s">
        <v>430</v>
      </c>
      <c r="AK2970" t="s">
        <v>431</v>
      </c>
      <c r="AO2970">
        <v>260001</v>
      </c>
      <c r="BC2970" s="22">
        <v>-15</v>
      </c>
      <c r="BG2970">
        <f t="shared" si="199"/>
        <v>0</v>
      </c>
      <c r="BH2970" s="22">
        <f t="shared" si="200"/>
        <v>-420</v>
      </c>
      <c r="BI2970" s="61" t="s">
        <v>72</v>
      </c>
      <c r="BJ2970" t="e">
        <f>+VLOOKUP(AH2970,Sheet4!A:A,1,FALSE())</f>
        <v>#N/A</v>
      </c>
      <c r="BO2970" s="62">
        <f t="shared" si="198"/>
        <v>0</v>
      </c>
      <c r="BP2970" t="s">
        <v>1457</v>
      </c>
    </row>
    <row r="2971" spans="1:68" ht="12.75" customHeight="1" x14ac:dyDescent="0.3">
      <c r="A2971" s="60">
        <v>46114</v>
      </c>
      <c r="B2971" t="s">
        <v>74</v>
      </c>
      <c r="F2971" s="63">
        <v>29</v>
      </c>
      <c r="G2971">
        <v>14.5</v>
      </c>
      <c r="H2971" s="22">
        <v>28</v>
      </c>
      <c r="I2971" s="22">
        <v>28</v>
      </c>
      <c r="J2971" s="22">
        <f t="shared" si="197"/>
        <v>13.5</v>
      </c>
      <c r="L2971" s="22"/>
      <c r="M2971" s="22"/>
      <c r="S2971" t="s">
        <v>75</v>
      </c>
      <c r="W2971">
        <v>2601288</v>
      </c>
      <c r="X2971" t="s">
        <v>1454</v>
      </c>
      <c r="Y2971" t="s">
        <v>67</v>
      </c>
      <c r="Z2971" t="s">
        <v>427</v>
      </c>
      <c r="AA2971" t="s">
        <v>1455</v>
      </c>
      <c r="AH2971" t="s">
        <v>1454</v>
      </c>
      <c r="AI2971" t="s">
        <v>1456</v>
      </c>
      <c r="AJ2971" t="s">
        <v>430</v>
      </c>
      <c r="AK2971" t="s">
        <v>431</v>
      </c>
      <c r="AO2971">
        <v>260001</v>
      </c>
      <c r="BC2971" s="22">
        <v>-1</v>
      </c>
      <c r="BG2971">
        <f t="shared" si="199"/>
        <v>0</v>
      </c>
      <c r="BH2971" s="22">
        <f t="shared" si="200"/>
        <v>-28</v>
      </c>
      <c r="BI2971" s="61" t="s">
        <v>72</v>
      </c>
      <c r="BJ2971" t="e">
        <f>+VLOOKUP(AH2971,Sheet4!A:A,1,FALSE())</f>
        <v>#N/A</v>
      </c>
      <c r="BO2971" s="62">
        <f t="shared" si="198"/>
        <v>0</v>
      </c>
      <c r="BP2971" t="s">
        <v>1457</v>
      </c>
    </row>
    <row r="2972" spans="1:68" ht="12.75" customHeight="1" x14ac:dyDescent="0.3">
      <c r="A2972" s="60">
        <v>46114</v>
      </c>
      <c r="B2972" t="s">
        <v>76</v>
      </c>
      <c r="F2972">
        <v>580</v>
      </c>
      <c r="G2972">
        <v>580</v>
      </c>
      <c r="H2972" s="22">
        <v>560</v>
      </c>
      <c r="I2972" s="22">
        <v>560</v>
      </c>
      <c r="J2972" s="22">
        <f t="shared" si="197"/>
        <v>-20</v>
      </c>
      <c r="L2972" s="22"/>
      <c r="M2972" s="22"/>
      <c r="S2972" t="s">
        <v>77</v>
      </c>
      <c r="W2972">
        <v>2601288</v>
      </c>
      <c r="X2972" t="s">
        <v>1454</v>
      </c>
      <c r="Y2972" t="s">
        <v>67</v>
      </c>
      <c r="Z2972" t="s">
        <v>427</v>
      </c>
      <c r="AA2972" t="s">
        <v>1455</v>
      </c>
      <c r="AH2972" t="s">
        <v>1454</v>
      </c>
      <c r="AI2972" t="s">
        <v>1456</v>
      </c>
      <c r="AJ2972" t="s">
        <v>430</v>
      </c>
      <c r="AK2972" t="s">
        <v>431</v>
      </c>
      <c r="AO2972">
        <v>260001</v>
      </c>
      <c r="BC2972" s="22">
        <v>-20</v>
      </c>
      <c r="BG2972">
        <f t="shared" si="199"/>
        <v>0</v>
      </c>
      <c r="BH2972" s="22">
        <f t="shared" si="200"/>
        <v>-560</v>
      </c>
      <c r="BI2972" s="61" t="s">
        <v>72</v>
      </c>
      <c r="BJ2972" t="e">
        <f>+VLOOKUP(AH2972,Sheet4!A:A,1,FALSE())</f>
        <v>#N/A</v>
      </c>
      <c r="BO2972" s="62">
        <f t="shared" si="198"/>
        <v>0</v>
      </c>
      <c r="BP2972" t="s">
        <v>1457</v>
      </c>
    </row>
    <row r="2973" spans="1:68" ht="12.75" customHeight="1" x14ac:dyDescent="0.3">
      <c r="A2973" s="60">
        <v>46114</v>
      </c>
      <c r="B2973" t="s">
        <v>82</v>
      </c>
      <c r="F2973" s="63">
        <v>87</v>
      </c>
      <c r="G2973">
        <v>43.5</v>
      </c>
      <c r="H2973" s="22">
        <v>84</v>
      </c>
      <c r="I2973" s="22">
        <v>84</v>
      </c>
      <c r="J2973" s="22">
        <f t="shared" si="197"/>
        <v>40.5</v>
      </c>
      <c r="L2973" s="22"/>
      <c r="M2973" s="22"/>
      <c r="S2973" t="s">
        <v>83</v>
      </c>
      <c r="W2973">
        <v>2601288</v>
      </c>
      <c r="X2973" t="s">
        <v>1454</v>
      </c>
      <c r="Y2973" t="s">
        <v>67</v>
      </c>
      <c r="Z2973" t="s">
        <v>427</v>
      </c>
      <c r="AA2973" t="s">
        <v>1455</v>
      </c>
      <c r="AH2973" t="s">
        <v>1454</v>
      </c>
      <c r="AI2973" t="s">
        <v>1456</v>
      </c>
      <c r="AJ2973" t="s">
        <v>430</v>
      </c>
      <c r="AK2973" t="s">
        <v>431</v>
      </c>
      <c r="AO2973">
        <v>260001</v>
      </c>
      <c r="BC2973" s="22">
        <v>-3</v>
      </c>
      <c r="BG2973">
        <f t="shared" si="199"/>
        <v>0</v>
      </c>
      <c r="BH2973" s="22">
        <f t="shared" si="200"/>
        <v>-84</v>
      </c>
      <c r="BI2973" s="61" t="s">
        <v>72</v>
      </c>
      <c r="BJ2973" t="e">
        <f>+VLOOKUP(AH2973,Sheet4!A:A,1,FALSE())</f>
        <v>#N/A</v>
      </c>
      <c r="BO2973" s="62">
        <f t="shared" si="198"/>
        <v>0</v>
      </c>
      <c r="BP2973" t="s">
        <v>1457</v>
      </c>
    </row>
    <row r="2974" spans="1:68" ht="12.75" customHeight="1" x14ac:dyDescent="0.3">
      <c r="A2974" s="60">
        <v>46114</v>
      </c>
      <c r="B2974" t="s">
        <v>84</v>
      </c>
      <c r="F2974">
        <v>1450</v>
      </c>
      <c r="G2974">
        <v>1450</v>
      </c>
      <c r="H2974" s="22">
        <v>1400</v>
      </c>
      <c r="I2974" s="22">
        <v>1400</v>
      </c>
      <c r="J2974" s="22">
        <f t="shared" si="197"/>
        <v>-50</v>
      </c>
      <c r="L2974" s="22"/>
      <c r="M2974" s="22">
        <f>I2974/50</f>
        <v>28</v>
      </c>
      <c r="S2974" t="s">
        <v>85</v>
      </c>
      <c r="W2974">
        <v>2601288</v>
      </c>
      <c r="X2974" t="s">
        <v>1454</v>
      </c>
      <c r="Y2974" t="s">
        <v>67</v>
      </c>
      <c r="Z2974" t="s">
        <v>427</v>
      </c>
      <c r="AA2974" t="s">
        <v>1455</v>
      </c>
      <c r="AH2974" t="s">
        <v>1454</v>
      </c>
      <c r="AI2974" t="s">
        <v>1456</v>
      </c>
      <c r="AJ2974" t="s">
        <v>430</v>
      </c>
      <c r="AK2974" t="s">
        <v>431</v>
      </c>
      <c r="AO2974">
        <v>260001</v>
      </c>
      <c r="BC2974" s="22">
        <v>-50</v>
      </c>
      <c r="BG2974">
        <f t="shared" si="199"/>
        <v>0</v>
      </c>
      <c r="BH2974" s="22">
        <f t="shared" si="200"/>
        <v>-1400</v>
      </c>
      <c r="BI2974" s="61" t="s">
        <v>72</v>
      </c>
      <c r="BJ2974" t="e">
        <f>+VLOOKUP(AH2974,Sheet4!A:A,1,FALSE())</f>
        <v>#N/A</v>
      </c>
      <c r="BO2974" s="62">
        <f t="shared" si="198"/>
        <v>0</v>
      </c>
      <c r="BP2974" t="s">
        <v>1457</v>
      </c>
    </row>
    <row r="2975" spans="1:68" ht="12.75" customHeight="1" x14ac:dyDescent="0.3">
      <c r="A2975" s="60">
        <v>46114</v>
      </c>
      <c r="B2975" t="s">
        <v>63</v>
      </c>
      <c r="F2975">
        <v>3465</v>
      </c>
      <c r="G2975">
        <v>3465</v>
      </c>
      <c r="H2975">
        <v>8655</v>
      </c>
      <c r="I2975">
        <v>8655</v>
      </c>
      <c r="J2975" s="22">
        <v>5190</v>
      </c>
      <c r="K2975" t="s">
        <v>64</v>
      </c>
      <c r="S2975" t="s">
        <v>65</v>
      </c>
      <c r="W2975">
        <v>2601289</v>
      </c>
      <c r="X2975" t="s">
        <v>1458</v>
      </c>
      <c r="Y2975" t="s">
        <v>169</v>
      </c>
      <c r="Z2975" t="s">
        <v>355</v>
      </c>
      <c r="AA2975" t="s">
        <v>1459</v>
      </c>
      <c r="AH2975" t="s">
        <v>1458</v>
      </c>
      <c r="AI2975" t="s">
        <v>1460</v>
      </c>
      <c r="AJ2975" t="s">
        <v>358</v>
      </c>
      <c r="AK2975" t="s">
        <v>359</v>
      </c>
      <c r="AO2975">
        <v>260001</v>
      </c>
      <c r="BG2975">
        <f t="shared" si="199"/>
        <v>0</v>
      </c>
      <c r="BH2975" s="22">
        <f t="shared" si="200"/>
        <v>-8655</v>
      </c>
      <c r="BI2975" s="61" t="s">
        <v>72</v>
      </c>
      <c r="BJ2975" t="e">
        <f>+VLOOKUP(AH2975,Sheet4!A:A,1,FALSE())</f>
        <v>#N/A</v>
      </c>
      <c r="BO2975" s="62">
        <v>5190</v>
      </c>
      <c r="BP2975" t="s">
        <v>1461</v>
      </c>
    </row>
    <row r="2976" spans="1:68" ht="12.75" customHeight="1" x14ac:dyDescent="0.3">
      <c r="A2976" s="60">
        <v>46114</v>
      </c>
      <c r="B2976" t="s">
        <v>63</v>
      </c>
      <c r="F2976">
        <v>15</v>
      </c>
      <c r="G2976">
        <v>15</v>
      </c>
      <c r="H2976">
        <v>30</v>
      </c>
      <c r="I2976">
        <v>30</v>
      </c>
      <c r="J2976" s="22">
        <v>15</v>
      </c>
      <c r="K2976" t="s">
        <v>64</v>
      </c>
      <c r="S2976" t="s">
        <v>65</v>
      </c>
      <c r="W2976">
        <v>2601289</v>
      </c>
      <c r="X2976" t="s">
        <v>1458</v>
      </c>
      <c r="Y2976" t="s">
        <v>169</v>
      </c>
      <c r="Z2976" t="s">
        <v>355</v>
      </c>
      <c r="AA2976" t="s">
        <v>1462</v>
      </c>
      <c r="AH2976" t="s">
        <v>1458</v>
      </c>
      <c r="AI2976" t="s">
        <v>1460</v>
      </c>
      <c r="AJ2976" t="s">
        <v>358</v>
      </c>
      <c r="AK2976" t="s">
        <v>359</v>
      </c>
      <c r="AO2976">
        <v>260001</v>
      </c>
      <c r="BG2976">
        <f t="shared" si="199"/>
        <v>0</v>
      </c>
      <c r="BH2976" s="22">
        <f t="shared" si="200"/>
        <v>-30</v>
      </c>
      <c r="BI2976" s="61" t="s">
        <v>72</v>
      </c>
      <c r="BJ2976" t="e">
        <f>+VLOOKUP(AH2976,Sheet4!A:A,1,FALSE())</f>
        <v>#N/A</v>
      </c>
      <c r="BO2976" s="62">
        <v>15</v>
      </c>
      <c r="BP2976" t="s">
        <v>1461</v>
      </c>
    </row>
    <row r="2977" spans="1:68" ht="12.75" customHeight="1" x14ac:dyDescent="0.3">
      <c r="A2977" s="60">
        <v>46114</v>
      </c>
      <c r="B2977" t="s">
        <v>63</v>
      </c>
      <c r="F2977">
        <v>6300</v>
      </c>
      <c r="G2977">
        <v>6300</v>
      </c>
      <c r="H2977">
        <v>15735</v>
      </c>
      <c r="I2977">
        <v>15735</v>
      </c>
      <c r="J2977" s="22">
        <v>9435</v>
      </c>
      <c r="K2977" t="s">
        <v>64</v>
      </c>
      <c r="S2977" t="s">
        <v>65</v>
      </c>
      <c r="W2977">
        <v>2601289</v>
      </c>
      <c r="X2977" t="s">
        <v>1458</v>
      </c>
      <c r="Y2977" t="s">
        <v>169</v>
      </c>
      <c r="Z2977" t="s">
        <v>355</v>
      </c>
      <c r="AA2977" t="s">
        <v>1463</v>
      </c>
      <c r="AH2977" t="s">
        <v>1458</v>
      </c>
      <c r="AI2977" t="s">
        <v>1460</v>
      </c>
      <c r="AJ2977" t="s">
        <v>358</v>
      </c>
      <c r="AK2977" t="s">
        <v>359</v>
      </c>
      <c r="AO2977">
        <v>260001</v>
      </c>
      <c r="BG2977">
        <f t="shared" si="199"/>
        <v>0</v>
      </c>
      <c r="BH2977" s="22">
        <f t="shared" si="200"/>
        <v>-15735</v>
      </c>
      <c r="BI2977" s="61" t="s">
        <v>72</v>
      </c>
      <c r="BJ2977" t="e">
        <f>+VLOOKUP(AH2977,Sheet4!A:A,1,FALSE())</f>
        <v>#N/A</v>
      </c>
      <c r="BO2977" s="62">
        <v>9435</v>
      </c>
      <c r="BP2977" t="s">
        <v>1461</v>
      </c>
    </row>
    <row r="2978" spans="1:68" ht="12.75" customHeight="1" x14ac:dyDescent="0.3">
      <c r="A2978" s="60">
        <v>46114</v>
      </c>
      <c r="B2978" t="s">
        <v>74</v>
      </c>
      <c r="F2978" s="63">
        <v>231</v>
      </c>
      <c r="G2978">
        <v>115.5</v>
      </c>
      <c r="H2978">
        <v>577</v>
      </c>
      <c r="I2978">
        <v>577</v>
      </c>
      <c r="J2978" s="22">
        <v>346</v>
      </c>
      <c r="S2978" t="s">
        <v>75</v>
      </c>
      <c r="W2978">
        <v>2601289</v>
      </c>
      <c r="X2978" t="s">
        <v>1458</v>
      </c>
      <c r="Y2978" t="s">
        <v>169</v>
      </c>
      <c r="Z2978" t="s">
        <v>355</v>
      </c>
      <c r="AA2978" t="s">
        <v>1459</v>
      </c>
      <c r="AH2978" t="s">
        <v>1458</v>
      </c>
      <c r="AI2978" t="s">
        <v>1460</v>
      </c>
      <c r="AJ2978" t="s">
        <v>358</v>
      </c>
      <c r="AK2978" t="s">
        <v>359</v>
      </c>
      <c r="AO2978">
        <v>260001</v>
      </c>
      <c r="BG2978">
        <f t="shared" si="199"/>
        <v>0</v>
      </c>
      <c r="BH2978" s="22">
        <f t="shared" si="200"/>
        <v>-577</v>
      </c>
      <c r="BI2978" s="61" t="s">
        <v>72</v>
      </c>
      <c r="BJ2978" t="e">
        <f>+VLOOKUP(AH2978,Sheet4!A:A,1,FALSE())</f>
        <v>#N/A</v>
      </c>
      <c r="BO2978" s="62">
        <v>346</v>
      </c>
      <c r="BP2978" t="s">
        <v>1461</v>
      </c>
    </row>
    <row r="2979" spans="1:68" ht="12.75" customHeight="1" x14ac:dyDescent="0.3">
      <c r="A2979" s="60">
        <v>46114</v>
      </c>
      <c r="B2979" t="s">
        <v>74</v>
      </c>
      <c r="F2979" s="63">
        <v>1</v>
      </c>
      <c r="G2979">
        <v>0.5</v>
      </c>
      <c r="H2979">
        <v>2</v>
      </c>
      <c r="I2979">
        <v>2</v>
      </c>
      <c r="J2979" s="22">
        <v>1</v>
      </c>
      <c r="S2979" t="s">
        <v>75</v>
      </c>
      <c r="W2979">
        <v>2601289</v>
      </c>
      <c r="X2979" t="s">
        <v>1458</v>
      </c>
      <c r="Y2979" t="s">
        <v>169</v>
      </c>
      <c r="Z2979" t="s">
        <v>355</v>
      </c>
      <c r="AA2979" t="s">
        <v>1462</v>
      </c>
      <c r="AH2979" t="s">
        <v>1458</v>
      </c>
      <c r="AI2979" t="s">
        <v>1460</v>
      </c>
      <c r="AJ2979" t="s">
        <v>358</v>
      </c>
      <c r="AK2979" t="s">
        <v>359</v>
      </c>
      <c r="AO2979">
        <v>260001</v>
      </c>
      <c r="BG2979">
        <f t="shared" si="199"/>
        <v>0</v>
      </c>
      <c r="BH2979" s="22">
        <f t="shared" si="200"/>
        <v>-2</v>
      </c>
      <c r="BI2979" s="61" t="s">
        <v>72</v>
      </c>
      <c r="BJ2979" t="e">
        <f>+VLOOKUP(AH2979,Sheet4!A:A,1,FALSE())</f>
        <v>#N/A</v>
      </c>
      <c r="BO2979" s="62">
        <v>1</v>
      </c>
      <c r="BP2979" t="s">
        <v>1461</v>
      </c>
    </row>
    <row r="2980" spans="1:68" ht="12.75" customHeight="1" x14ac:dyDescent="0.3">
      <c r="A2980" s="60">
        <v>46114</v>
      </c>
      <c r="B2980" t="s">
        <v>74</v>
      </c>
      <c r="F2980" s="63">
        <v>420</v>
      </c>
      <c r="G2980">
        <v>210</v>
      </c>
      <c r="H2980">
        <v>1049</v>
      </c>
      <c r="I2980">
        <v>1049</v>
      </c>
      <c r="J2980" s="22">
        <v>629</v>
      </c>
      <c r="S2980" t="s">
        <v>75</v>
      </c>
      <c r="W2980">
        <v>2601289</v>
      </c>
      <c r="X2980" t="s">
        <v>1458</v>
      </c>
      <c r="Y2980" t="s">
        <v>169</v>
      </c>
      <c r="Z2980" t="s">
        <v>355</v>
      </c>
      <c r="AA2980" t="s">
        <v>1463</v>
      </c>
      <c r="AH2980" t="s">
        <v>1458</v>
      </c>
      <c r="AI2980" t="s">
        <v>1460</v>
      </c>
      <c r="AJ2980" t="s">
        <v>358</v>
      </c>
      <c r="AK2980" t="s">
        <v>359</v>
      </c>
      <c r="AO2980">
        <v>260001</v>
      </c>
      <c r="BG2980">
        <f t="shared" si="199"/>
        <v>0</v>
      </c>
      <c r="BH2980" s="22">
        <f t="shared" si="200"/>
        <v>-1049</v>
      </c>
      <c r="BI2980" s="61" t="s">
        <v>72</v>
      </c>
      <c r="BJ2980" t="e">
        <f>+VLOOKUP(AH2980,Sheet4!A:A,1,FALSE())</f>
        <v>#N/A</v>
      </c>
      <c r="BO2980" s="62">
        <v>629</v>
      </c>
      <c r="BP2980" t="s">
        <v>1461</v>
      </c>
    </row>
    <row r="2981" spans="1:68" ht="12.75" customHeight="1" x14ac:dyDescent="0.3">
      <c r="A2981" s="60">
        <v>46114</v>
      </c>
      <c r="B2981" t="s">
        <v>76</v>
      </c>
      <c r="F2981">
        <v>4620</v>
      </c>
      <c r="G2981">
        <v>4620</v>
      </c>
      <c r="H2981">
        <v>11540</v>
      </c>
      <c r="I2981">
        <v>11540</v>
      </c>
      <c r="J2981" s="22">
        <v>6920</v>
      </c>
      <c r="S2981" t="s">
        <v>77</v>
      </c>
      <c r="W2981">
        <v>2601289</v>
      </c>
      <c r="X2981" t="s">
        <v>1458</v>
      </c>
      <c r="Y2981" t="s">
        <v>169</v>
      </c>
      <c r="Z2981" t="s">
        <v>355</v>
      </c>
      <c r="AA2981" t="s">
        <v>1459</v>
      </c>
      <c r="AH2981" t="s">
        <v>1458</v>
      </c>
      <c r="AI2981" t="s">
        <v>1460</v>
      </c>
      <c r="AJ2981" t="s">
        <v>358</v>
      </c>
      <c r="AK2981" t="s">
        <v>359</v>
      </c>
      <c r="AO2981">
        <v>260001</v>
      </c>
      <c r="BG2981">
        <f t="shared" si="199"/>
        <v>0</v>
      </c>
      <c r="BH2981" s="22">
        <f t="shared" si="200"/>
        <v>-11540</v>
      </c>
      <c r="BI2981" s="61" t="s">
        <v>72</v>
      </c>
      <c r="BJ2981" t="e">
        <f>+VLOOKUP(AH2981,Sheet4!A:A,1,FALSE())</f>
        <v>#N/A</v>
      </c>
      <c r="BO2981" s="62">
        <v>6920</v>
      </c>
      <c r="BP2981" t="s">
        <v>1461</v>
      </c>
    </row>
    <row r="2982" spans="1:68" ht="12.75" customHeight="1" x14ac:dyDescent="0.3">
      <c r="A2982" s="60">
        <v>46114</v>
      </c>
      <c r="B2982" t="s">
        <v>76</v>
      </c>
      <c r="F2982">
        <v>20</v>
      </c>
      <c r="G2982">
        <v>20</v>
      </c>
      <c r="H2982">
        <v>40</v>
      </c>
      <c r="I2982">
        <v>40</v>
      </c>
      <c r="J2982" s="22">
        <v>20</v>
      </c>
      <c r="S2982" t="s">
        <v>77</v>
      </c>
      <c r="W2982">
        <v>2601289</v>
      </c>
      <c r="X2982" t="s">
        <v>1458</v>
      </c>
      <c r="Y2982" t="s">
        <v>169</v>
      </c>
      <c r="Z2982" t="s">
        <v>355</v>
      </c>
      <c r="AA2982" t="s">
        <v>1462</v>
      </c>
      <c r="AH2982" t="s">
        <v>1458</v>
      </c>
      <c r="AI2982" t="s">
        <v>1460</v>
      </c>
      <c r="AJ2982" t="s">
        <v>358</v>
      </c>
      <c r="AK2982" t="s">
        <v>359</v>
      </c>
      <c r="AO2982">
        <v>260001</v>
      </c>
      <c r="BG2982">
        <f t="shared" si="199"/>
        <v>0</v>
      </c>
      <c r="BH2982" s="22">
        <f t="shared" si="200"/>
        <v>-40</v>
      </c>
      <c r="BI2982" s="61" t="s">
        <v>72</v>
      </c>
      <c r="BJ2982" t="e">
        <f>+VLOOKUP(AH2982,Sheet4!A:A,1,FALSE())</f>
        <v>#N/A</v>
      </c>
      <c r="BO2982" s="62">
        <v>20</v>
      </c>
      <c r="BP2982" t="s">
        <v>1461</v>
      </c>
    </row>
    <row r="2983" spans="1:68" ht="12.75" customHeight="1" x14ac:dyDescent="0.3">
      <c r="A2983" s="60">
        <v>46114</v>
      </c>
      <c r="B2983" t="s">
        <v>76</v>
      </c>
      <c r="F2983">
        <v>8400</v>
      </c>
      <c r="G2983">
        <v>8400</v>
      </c>
      <c r="H2983">
        <v>20980</v>
      </c>
      <c r="I2983">
        <v>20980</v>
      </c>
      <c r="J2983" s="22">
        <v>12580</v>
      </c>
      <c r="S2983" t="s">
        <v>77</v>
      </c>
      <c r="W2983">
        <v>2601289</v>
      </c>
      <c r="X2983" t="s">
        <v>1458</v>
      </c>
      <c r="Y2983" t="s">
        <v>169</v>
      </c>
      <c r="Z2983" t="s">
        <v>355</v>
      </c>
      <c r="AA2983" t="s">
        <v>1463</v>
      </c>
      <c r="AH2983" t="s">
        <v>1458</v>
      </c>
      <c r="AI2983" t="s">
        <v>1460</v>
      </c>
      <c r="AJ2983" t="s">
        <v>358</v>
      </c>
      <c r="AK2983" t="s">
        <v>359</v>
      </c>
      <c r="AO2983">
        <v>260001</v>
      </c>
      <c r="BG2983">
        <f t="shared" si="199"/>
        <v>0</v>
      </c>
      <c r="BH2983" s="22">
        <f t="shared" si="200"/>
        <v>-20980</v>
      </c>
      <c r="BI2983" s="61" t="s">
        <v>72</v>
      </c>
      <c r="BJ2983" t="e">
        <f>+VLOOKUP(AH2983,Sheet4!A:A,1,FALSE())</f>
        <v>#N/A</v>
      </c>
      <c r="BO2983" s="62">
        <v>12580</v>
      </c>
      <c r="BP2983" t="s">
        <v>1461</v>
      </c>
    </row>
    <row r="2984" spans="1:68" ht="12.75" customHeight="1" x14ac:dyDescent="0.3">
      <c r="A2984" s="60">
        <v>46114</v>
      </c>
      <c r="B2984" t="s">
        <v>78</v>
      </c>
      <c r="F2984" s="63">
        <v>160</v>
      </c>
      <c r="G2984">
        <v>80</v>
      </c>
      <c r="H2984">
        <v>449</v>
      </c>
      <c r="I2984">
        <v>449</v>
      </c>
      <c r="J2984" s="22">
        <v>289</v>
      </c>
      <c r="S2984" t="s">
        <v>79</v>
      </c>
      <c r="W2984">
        <v>2601289</v>
      </c>
      <c r="X2984" t="s">
        <v>1458</v>
      </c>
      <c r="Y2984" t="s">
        <v>169</v>
      </c>
      <c r="Z2984" t="s">
        <v>355</v>
      </c>
      <c r="AA2984" t="s">
        <v>1459</v>
      </c>
      <c r="AH2984" t="s">
        <v>1458</v>
      </c>
      <c r="AI2984" t="s">
        <v>1460</v>
      </c>
      <c r="AJ2984" t="s">
        <v>358</v>
      </c>
      <c r="AK2984" t="s">
        <v>359</v>
      </c>
      <c r="AO2984">
        <v>260001</v>
      </c>
      <c r="BG2984">
        <f t="shared" si="199"/>
        <v>0</v>
      </c>
      <c r="BH2984" s="22">
        <f t="shared" si="200"/>
        <v>-449</v>
      </c>
      <c r="BI2984" s="61" t="s">
        <v>72</v>
      </c>
      <c r="BJ2984" t="e">
        <f>+VLOOKUP(AH2984,Sheet4!A:A,1,FALSE())</f>
        <v>#N/A</v>
      </c>
      <c r="BO2984" s="62">
        <v>289</v>
      </c>
      <c r="BP2984" t="s">
        <v>1461</v>
      </c>
    </row>
    <row r="2985" spans="1:68" ht="12.75" customHeight="1" x14ac:dyDescent="0.3">
      <c r="A2985" s="60">
        <v>46114</v>
      </c>
      <c r="B2985" t="s">
        <v>78</v>
      </c>
      <c r="F2985" s="63">
        <v>420</v>
      </c>
      <c r="G2985">
        <v>210</v>
      </c>
      <c r="H2985">
        <v>1179</v>
      </c>
      <c r="I2985">
        <v>1179</v>
      </c>
      <c r="J2985" s="22">
        <v>759</v>
      </c>
      <c r="S2985" t="s">
        <v>79</v>
      </c>
      <c r="W2985">
        <v>2601289</v>
      </c>
      <c r="X2985" t="s">
        <v>1458</v>
      </c>
      <c r="Y2985" t="s">
        <v>169</v>
      </c>
      <c r="Z2985" t="s">
        <v>355</v>
      </c>
      <c r="AA2985" t="s">
        <v>1463</v>
      </c>
      <c r="AH2985" t="s">
        <v>1458</v>
      </c>
      <c r="AI2985" t="s">
        <v>1460</v>
      </c>
      <c r="AJ2985" t="s">
        <v>358</v>
      </c>
      <c r="AK2985" t="s">
        <v>359</v>
      </c>
      <c r="AO2985">
        <v>260001</v>
      </c>
      <c r="BG2985">
        <f t="shared" si="199"/>
        <v>0</v>
      </c>
      <c r="BH2985" s="22">
        <f t="shared" si="200"/>
        <v>-1179</v>
      </c>
      <c r="BI2985" s="61" t="s">
        <v>72</v>
      </c>
      <c r="BJ2985" t="e">
        <f>+VLOOKUP(AH2985,Sheet4!A:A,1,FALSE())</f>
        <v>#N/A</v>
      </c>
      <c r="BO2985" s="62">
        <v>759</v>
      </c>
      <c r="BP2985" t="s">
        <v>1461</v>
      </c>
    </row>
    <row r="2986" spans="1:68" ht="12.75" customHeight="1" x14ac:dyDescent="0.3">
      <c r="A2986" s="60">
        <v>46114</v>
      </c>
      <c r="B2986" t="s">
        <v>80</v>
      </c>
      <c r="F2986">
        <v>2000</v>
      </c>
      <c r="G2986">
        <v>2000</v>
      </c>
      <c r="H2986">
        <v>5612.5</v>
      </c>
      <c r="I2986">
        <v>5612.5</v>
      </c>
      <c r="J2986" s="22">
        <v>3612.5</v>
      </c>
      <c r="S2986" t="s">
        <v>81</v>
      </c>
      <c r="W2986">
        <v>2601289</v>
      </c>
      <c r="X2986" t="s">
        <v>1458</v>
      </c>
      <c r="Y2986" t="s">
        <v>169</v>
      </c>
      <c r="Z2986" t="s">
        <v>355</v>
      </c>
      <c r="AA2986" t="s">
        <v>1459</v>
      </c>
      <c r="AH2986" t="s">
        <v>1458</v>
      </c>
      <c r="AI2986" t="s">
        <v>1460</v>
      </c>
      <c r="AJ2986" t="s">
        <v>358</v>
      </c>
      <c r="AK2986" t="s">
        <v>359</v>
      </c>
      <c r="AO2986">
        <v>260001</v>
      </c>
      <c r="BD2986" s="64">
        <v>2000</v>
      </c>
      <c r="BG2986">
        <f t="shared" si="199"/>
        <v>2000</v>
      </c>
      <c r="BH2986" s="22">
        <f t="shared" si="200"/>
        <v>-3612.5</v>
      </c>
      <c r="BI2986" s="67" t="s">
        <v>100</v>
      </c>
      <c r="BJ2986" t="e">
        <f>+VLOOKUP(AH2986,Sheet4!A:A,1,FALSE())</f>
        <v>#N/A</v>
      </c>
      <c r="BO2986" s="62">
        <v>3612.5</v>
      </c>
      <c r="BP2986" t="s">
        <v>1461</v>
      </c>
    </row>
    <row r="2987" spans="1:68" ht="12.75" customHeight="1" x14ac:dyDescent="0.3">
      <c r="A2987" s="60">
        <v>46114</v>
      </c>
      <c r="B2987" t="s">
        <v>80</v>
      </c>
      <c r="F2987">
        <v>5250</v>
      </c>
      <c r="G2987">
        <v>5250</v>
      </c>
      <c r="H2987">
        <v>14737.5</v>
      </c>
      <c r="I2987">
        <v>14737.5</v>
      </c>
      <c r="J2987" s="22">
        <v>9487.5</v>
      </c>
      <c r="S2987" t="s">
        <v>81</v>
      </c>
      <c r="W2987">
        <v>2601289</v>
      </c>
      <c r="X2987" t="s">
        <v>1458</v>
      </c>
      <c r="Y2987" t="s">
        <v>169</v>
      </c>
      <c r="Z2987" t="s">
        <v>355</v>
      </c>
      <c r="AA2987" t="s">
        <v>1463</v>
      </c>
      <c r="AH2987" t="s">
        <v>1458</v>
      </c>
      <c r="AI2987" t="s">
        <v>1460</v>
      </c>
      <c r="AJ2987" t="s">
        <v>358</v>
      </c>
      <c r="AK2987" t="s">
        <v>359</v>
      </c>
      <c r="AO2987">
        <v>260001</v>
      </c>
      <c r="BD2987" s="64">
        <v>5250</v>
      </c>
      <c r="BG2987">
        <f t="shared" si="199"/>
        <v>5250</v>
      </c>
      <c r="BH2987" s="22">
        <f t="shared" si="200"/>
        <v>-9487.5</v>
      </c>
      <c r="BI2987" s="67" t="s">
        <v>100</v>
      </c>
      <c r="BJ2987" t="e">
        <f>+VLOOKUP(AH2987,Sheet4!A:A,1,FALSE())</f>
        <v>#N/A</v>
      </c>
      <c r="BO2987" s="62">
        <v>9487.5</v>
      </c>
      <c r="BP2987" t="s">
        <v>1461</v>
      </c>
    </row>
    <row r="2988" spans="1:68" ht="12.75" customHeight="1" x14ac:dyDescent="0.3">
      <c r="A2988" s="60">
        <v>46114</v>
      </c>
      <c r="B2988" t="s">
        <v>82</v>
      </c>
      <c r="F2988" s="63">
        <v>213</v>
      </c>
      <c r="G2988">
        <v>106.5</v>
      </c>
      <c r="H2988">
        <v>0</v>
      </c>
      <c r="I2988">
        <v>0</v>
      </c>
      <c r="J2988" s="22">
        <v>-213</v>
      </c>
      <c r="S2988" t="s">
        <v>83</v>
      </c>
      <c r="W2988">
        <v>2601289</v>
      </c>
      <c r="X2988" t="s">
        <v>1458</v>
      </c>
      <c r="Y2988" t="s">
        <v>169</v>
      </c>
      <c r="Z2988" t="s">
        <v>355</v>
      </c>
      <c r="AA2988" t="s">
        <v>1459</v>
      </c>
      <c r="AH2988" t="s">
        <v>1458</v>
      </c>
      <c r="AI2988" t="s">
        <v>1460</v>
      </c>
      <c r="AJ2988" t="s">
        <v>358</v>
      </c>
      <c r="AK2988" t="s">
        <v>359</v>
      </c>
      <c r="AO2988">
        <v>260001</v>
      </c>
      <c r="BG2988">
        <f t="shared" si="199"/>
        <v>0</v>
      </c>
      <c r="BH2988" s="22">
        <f t="shared" si="200"/>
        <v>0</v>
      </c>
      <c r="BI2988" s="61" t="s">
        <v>72</v>
      </c>
      <c r="BJ2988" t="e">
        <f>+VLOOKUP(AH2988,Sheet4!A:A,1,FALSE())</f>
        <v>#N/A</v>
      </c>
      <c r="BO2988" s="62">
        <v>-213</v>
      </c>
      <c r="BP2988" t="s">
        <v>1461</v>
      </c>
    </row>
    <row r="2989" spans="1:68" ht="12.75" customHeight="1" x14ac:dyDescent="0.3">
      <c r="A2989" s="60">
        <v>46114</v>
      </c>
      <c r="B2989" t="s">
        <v>82</v>
      </c>
      <c r="F2989" s="63">
        <v>3</v>
      </c>
      <c r="G2989">
        <v>1.5</v>
      </c>
      <c r="H2989">
        <v>0</v>
      </c>
      <c r="I2989">
        <v>0</v>
      </c>
      <c r="J2989" s="22">
        <v>-3</v>
      </c>
      <c r="S2989" t="s">
        <v>83</v>
      </c>
      <c r="W2989">
        <v>2601289</v>
      </c>
      <c r="X2989" t="s">
        <v>1458</v>
      </c>
      <c r="Y2989" t="s">
        <v>169</v>
      </c>
      <c r="Z2989" t="s">
        <v>355</v>
      </c>
      <c r="AA2989" t="s">
        <v>1462</v>
      </c>
      <c r="AH2989" t="s">
        <v>1458</v>
      </c>
      <c r="AI2989" t="s">
        <v>1460</v>
      </c>
      <c r="AJ2989" t="s">
        <v>358</v>
      </c>
      <c r="AK2989" t="s">
        <v>359</v>
      </c>
      <c r="AO2989">
        <v>260001</v>
      </c>
      <c r="BG2989">
        <f t="shared" si="199"/>
        <v>0</v>
      </c>
      <c r="BH2989" s="22">
        <f t="shared" si="200"/>
        <v>0</v>
      </c>
      <c r="BI2989" s="61" t="s">
        <v>72</v>
      </c>
      <c r="BJ2989" t="e">
        <f>+VLOOKUP(AH2989,Sheet4!A:A,1,FALSE())</f>
        <v>#N/A</v>
      </c>
      <c r="BO2989" s="62">
        <v>-3</v>
      </c>
      <c r="BP2989" t="s">
        <v>1461</v>
      </c>
    </row>
    <row r="2990" spans="1:68" ht="12.75" customHeight="1" x14ac:dyDescent="0.3">
      <c r="A2990" s="60">
        <v>46114</v>
      </c>
      <c r="B2990" t="s">
        <v>84</v>
      </c>
      <c r="F2990">
        <v>3550</v>
      </c>
      <c r="G2990">
        <v>3550</v>
      </c>
      <c r="H2990">
        <v>0</v>
      </c>
      <c r="I2990">
        <v>0</v>
      </c>
      <c r="J2990" s="22">
        <v>-3550</v>
      </c>
      <c r="S2990" t="s">
        <v>85</v>
      </c>
      <c r="W2990">
        <v>2601289</v>
      </c>
      <c r="X2990" t="s">
        <v>1458</v>
      </c>
      <c r="Y2990" t="s">
        <v>169</v>
      </c>
      <c r="Z2990" t="s">
        <v>355</v>
      </c>
      <c r="AA2990" t="s">
        <v>1459</v>
      </c>
      <c r="AH2990" t="s">
        <v>1458</v>
      </c>
      <c r="AI2990" t="s">
        <v>1460</v>
      </c>
      <c r="AJ2990" t="s">
        <v>358</v>
      </c>
      <c r="AK2990" t="s">
        <v>359</v>
      </c>
      <c r="AO2990">
        <v>260001</v>
      </c>
      <c r="BG2990">
        <f t="shared" si="199"/>
        <v>0</v>
      </c>
      <c r="BH2990" s="22">
        <f t="shared" si="200"/>
        <v>0</v>
      </c>
      <c r="BI2990" s="61" t="s">
        <v>72</v>
      </c>
      <c r="BJ2990" t="e">
        <f>+VLOOKUP(AH2990,Sheet4!A:A,1,FALSE())</f>
        <v>#N/A</v>
      </c>
      <c r="BO2990" s="62">
        <v>-3550</v>
      </c>
      <c r="BP2990" t="s">
        <v>1461</v>
      </c>
    </row>
    <row r="2991" spans="1:68" ht="12.75" customHeight="1" x14ac:dyDescent="0.3">
      <c r="A2991" s="60">
        <v>46114</v>
      </c>
      <c r="B2991" t="s">
        <v>84</v>
      </c>
      <c r="F2991">
        <v>50</v>
      </c>
      <c r="G2991">
        <v>50</v>
      </c>
      <c r="H2991">
        <v>0</v>
      </c>
      <c r="I2991">
        <v>0</v>
      </c>
      <c r="J2991" s="22">
        <v>-50</v>
      </c>
      <c r="S2991" t="s">
        <v>85</v>
      </c>
      <c r="W2991">
        <v>2601289</v>
      </c>
      <c r="X2991" t="s">
        <v>1458</v>
      </c>
      <c r="Y2991" t="s">
        <v>169</v>
      </c>
      <c r="Z2991" t="s">
        <v>355</v>
      </c>
      <c r="AA2991" t="s">
        <v>1462</v>
      </c>
      <c r="AH2991" t="s">
        <v>1458</v>
      </c>
      <c r="AI2991" t="s">
        <v>1460</v>
      </c>
      <c r="AJ2991" t="s">
        <v>358</v>
      </c>
      <c r="AK2991" t="s">
        <v>359</v>
      </c>
      <c r="AO2991">
        <v>260001</v>
      </c>
      <c r="BG2991">
        <f t="shared" si="199"/>
        <v>0</v>
      </c>
      <c r="BH2991" s="22">
        <f t="shared" si="200"/>
        <v>0</v>
      </c>
      <c r="BI2991" s="61" t="s">
        <v>72</v>
      </c>
      <c r="BJ2991" t="e">
        <f>+VLOOKUP(AH2991,Sheet4!A:A,1,FALSE())</f>
        <v>#N/A</v>
      </c>
      <c r="BO2991" s="62">
        <v>-50</v>
      </c>
      <c r="BP2991" t="s">
        <v>1461</v>
      </c>
    </row>
    <row r="2992" spans="1:68" ht="12.75" customHeight="1" x14ac:dyDescent="0.3">
      <c r="A2992" s="60">
        <v>46114</v>
      </c>
      <c r="B2992" t="s">
        <v>63</v>
      </c>
      <c r="F2992">
        <v>5370</v>
      </c>
      <c r="G2992">
        <v>5370</v>
      </c>
      <c r="H2992">
        <v>3000</v>
      </c>
      <c r="I2992">
        <v>3000</v>
      </c>
      <c r="J2992" s="22">
        <v>-2370</v>
      </c>
      <c r="K2992" t="s">
        <v>64</v>
      </c>
      <c r="S2992" t="s">
        <v>65</v>
      </c>
      <c r="W2992">
        <v>2601290</v>
      </c>
      <c r="X2992" t="s">
        <v>1464</v>
      </c>
      <c r="Y2992" t="s">
        <v>169</v>
      </c>
      <c r="Z2992" t="s">
        <v>183</v>
      </c>
      <c r="AA2992" t="s">
        <v>184</v>
      </c>
      <c r="AH2992" t="s">
        <v>1464</v>
      </c>
      <c r="AI2992" t="s">
        <v>1465</v>
      </c>
      <c r="AJ2992" t="s">
        <v>186</v>
      </c>
      <c r="AK2992" t="s">
        <v>187</v>
      </c>
      <c r="AO2992">
        <v>260001</v>
      </c>
      <c r="BD2992" s="64">
        <v>5370</v>
      </c>
      <c r="BG2992">
        <f t="shared" si="199"/>
        <v>5370</v>
      </c>
      <c r="BH2992" s="22">
        <f t="shared" si="200"/>
        <v>2370</v>
      </c>
      <c r="BI2992" s="67" t="s">
        <v>100</v>
      </c>
      <c r="BJ2992" t="e">
        <f>+VLOOKUP(AH2992,Sheet4!A:A,1,FALSE())</f>
        <v>#N/A</v>
      </c>
      <c r="BO2992" s="62">
        <v>-2370</v>
      </c>
      <c r="BP2992" t="s">
        <v>1466</v>
      </c>
    </row>
    <row r="2993" spans="1:68" ht="12.75" customHeight="1" x14ac:dyDescent="0.3">
      <c r="A2993" s="60">
        <v>46114</v>
      </c>
      <c r="B2993" t="s">
        <v>74</v>
      </c>
      <c r="F2993" s="63">
        <v>358</v>
      </c>
      <c r="G2993">
        <v>179</v>
      </c>
      <c r="H2993">
        <v>200</v>
      </c>
      <c r="I2993">
        <v>200</v>
      </c>
      <c r="J2993" s="22">
        <v>-158</v>
      </c>
      <c r="S2993" t="s">
        <v>75</v>
      </c>
      <c r="W2993">
        <v>2601290</v>
      </c>
      <c r="X2993" t="s">
        <v>1464</v>
      </c>
      <c r="Y2993" t="s">
        <v>169</v>
      </c>
      <c r="Z2993" t="s">
        <v>183</v>
      </c>
      <c r="AA2993" t="s">
        <v>184</v>
      </c>
      <c r="AH2993" t="s">
        <v>1464</v>
      </c>
      <c r="AI2993" t="s">
        <v>1465</v>
      </c>
      <c r="AJ2993" t="s">
        <v>186</v>
      </c>
      <c r="AK2993" t="s">
        <v>187</v>
      </c>
      <c r="AO2993">
        <v>260001</v>
      </c>
      <c r="BG2993">
        <f t="shared" si="199"/>
        <v>0</v>
      </c>
      <c r="BH2993" s="22">
        <f t="shared" si="200"/>
        <v>-200</v>
      </c>
      <c r="BI2993" s="61" t="s">
        <v>72</v>
      </c>
      <c r="BJ2993" t="e">
        <f>+VLOOKUP(AH2993,Sheet4!A:A,1,FALSE())</f>
        <v>#N/A</v>
      </c>
      <c r="BO2993" s="62">
        <v>-158</v>
      </c>
      <c r="BP2993" t="s">
        <v>1466</v>
      </c>
    </row>
    <row r="2994" spans="1:68" ht="12.75" customHeight="1" x14ac:dyDescent="0.3">
      <c r="A2994" s="60">
        <v>46114</v>
      </c>
      <c r="B2994" t="s">
        <v>76</v>
      </c>
      <c r="F2994">
        <v>7160</v>
      </c>
      <c r="G2994">
        <v>7160</v>
      </c>
      <c r="H2994">
        <v>4000</v>
      </c>
      <c r="I2994">
        <v>4000</v>
      </c>
      <c r="J2994" s="22">
        <v>-3160</v>
      </c>
      <c r="S2994" t="s">
        <v>77</v>
      </c>
      <c r="W2994">
        <v>2601290</v>
      </c>
      <c r="X2994" t="s">
        <v>1464</v>
      </c>
      <c r="Y2994" t="s">
        <v>169</v>
      </c>
      <c r="Z2994" t="s">
        <v>183</v>
      </c>
      <c r="AA2994" t="s">
        <v>184</v>
      </c>
      <c r="AH2994" t="s">
        <v>1464</v>
      </c>
      <c r="AI2994" t="s">
        <v>1465</v>
      </c>
      <c r="AJ2994" t="s">
        <v>186</v>
      </c>
      <c r="AK2994" t="s">
        <v>187</v>
      </c>
      <c r="AO2994">
        <v>260001</v>
      </c>
      <c r="BG2994">
        <f t="shared" si="199"/>
        <v>0</v>
      </c>
      <c r="BH2994" s="22">
        <f t="shared" si="200"/>
        <v>-4000</v>
      </c>
      <c r="BI2994" s="61" t="s">
        <v>72</v>
      </c>
      <c r="BJ2994" t="e">
        <f>+VLOOKUP(AH2994,Sheet4!A:A,1,FALSE())</f>
        <v>#N/A</v>
      </c>
      <c r="BO2994" s="62">
        <v>-3160</v>
      </c>
      <c r="BP2994" t="s">
        <v>1466</v>
      </c>
    </row>
    <row r="2995" spans="1:68" ht="12.75" customHeight="1" x14ac:dyDescent="0.3">
      <c r="A2995" s="60">
        <v>46114</v>
      </c>
      <c r="B2995" t="s">
        <v>82</v>
      </c>
      <c r="F2995" s="63">
        <v>1074</v>
      </c>
      <c r="G2995">
        <v>537</v>
      </c>
      <c r="H2995">
        <v>600</v>
      </c>
      <c r="I2995">
        <v>600</v>
      </c>
      <c r="J2995" s="22">
        <v>-474</v>
      </c>
      <c r="S2995" t="s">
        <v>83</v>
      </c>
      <c r="W2995">
        <v>2601290</v>
      </c>
      <c r="X2995" t="s">
        <v>1464</v>
      </c>
      <c r="Y2995" t="s">
        <v>169</v>
      </c>
      <c r="Z2995" t="s">
        <v>183</v>
      </c>
      <c r="AA2995" t="s">
        <v>184</v>
      </c>
      <c r="AH2995" t="s">
        <v>1464</v>
      </c>
      <c r="AI2995" t="s">
        <v>1465</v>
      </c>
      <c r="AJ2995" t="s">
        <v>186</v>
      </c>
      <c r="AK2995" t="s">
        <v>187</v>
      </c>
      <c r="AO2995">
        <v>260001</v>
      </c>
      <c r="BG2995">
        <f t="shared" si="199"/>
        <v>0</v>
      </c>
      <c r="BH2995" s="22">
        <f t="shared" si="200"/>
        <v>-600</v>
      </c>
      <c r="BI2995" s="61" t="s">
        <v>72</v>
      </c>
      <c r="BJ2995" t="e">
        <f>+VLOOKUP(AH2995,Sheet4!A:A,1,FALSE())</f>
        <v>#N/A</v>
      </c>
      <c r="BO2995" s="62">
        <v>-474</v>
      </c>
      <c r="BP2995" t="s">
        <v>1466</v>
      </c>
    </row>
    <row r="2996" spans="1:68" ht="12.75" customHeight="1" x14ac:dyDescent="0.3">
      <c r="A2996" s="60">
        <v>46114</v>
      </c>
      <c r="B2996" t="s">
        <v>84</v>
      </c>
      <c r="F2996">
        <v>17900</v>
      </c>
      <c r="G2996">
        <v>17900</v>
      </c>
      <c r="H2996">
        <v>10000</v>
      </c>
      <c r="I2996">
        <v>10000</v>
      </c>
      <c r="J2996" s="22">
        <v>-7900</v>
      </c>
      <c r="S2996" t="s">
        <v>85</v>
      </c>
      <c r="W2996">
        <v>2601290</v>
      </c>
      <c r="X2996" t="s">
        <v>1464</v>
      </c>
      <c r="Y2996" t="s">
        <v>169</v>
      </c>
      <c r="Z2996" t="s">
        <v>183</v>
      </c>
      <c r="AA2996" t="s">
        <v>184</v>
      </c>
      <c r="AH2996" t="s">
        <v>1464</v>
      </c>
      <c r="AI2996" t="s">
        <v>1465</v>
      </c>
      <c r="AJ2996" t="s">
        <v>186</v>
      </c>
      <c r="AK2996" t="s">
        <v>187</v>
      </c>
      <c r="AO2996">
        <v>260001</v>
      </c>
      <c r="BG2996">
        <f t="shared" si="199"/>
        <v>0</v>
      </c>
      <c r="BH2996" s="22">
        <f t="shared" si="200"/>
        <v>-10000</v>
      </c>
      <c r="BI2996" s="61" t="s">
        <v>72</v>
      </c>
      <c r="BJ2996" t="e">
        <f>+VLOOKUP(AH2996,Sheet4!A:A,1,FALSE())</f>
        <v>#N/A</v>
      </c>
      <c r="BO2996" s="62">
        <v>-7900</v>
      </c>
      <c r="BP2996" t="s">
        <v>1466</v>
      </c>
    </row>
    <row r="2997" spans="1:68" ht="12.75" customHeight="1" x14ac:dyDescent="0.3">
      <c r="A2997" s="60">
        <v>46114</v>
      </c>
      <c r="B2997" t="s">
        <v>63</v>
      </c>
      <c r="F2997">
        <v>30</v>
      </c>
      <c r="G2997">
        <v>30</v>
      </c>
      <c r="H2997" s="22">
        <v>15</v>
      </c>
      <c r="I2997" s="22">
        <v>15</v>
      </c>
      <c r="J2997" s="22">
        <f t="shared" ref="J2997:J3006" si="201">I2997-G2997</f>
        <v>-15</v>
      </c>
      <c r="K2997" t="s">
        <v>93</v>
      </c>
      <c r="L2997" s="22"/>
      <c r="M2997" s="22"/>
      <c r="S2997" t="s">
        <v>65</v>
      </c>
      <c r="W2997">
        <v>2601291</v>
      </c>
      <c r="X2997" t="s">
        <v>1467</v>
      </c>
      <c r="Y2997" t="s">
        <v>111</v>
      </c>
      <c r="Z2997" t="s">
        <v>608</v>
      </c>
      <c r="AA2997" t="s">
        <v>1116</v>
      </c>
      <c r="AH2997" t="s">
        <v>1467</v>
      </c>
      <c r="AI2997" t="s">
        <v>1468</v>
      </c>
      <c r="AJ2997" t="s">
        <v>611</v>
      </c>
      <c r="AK2997">
        <v>860795776</v>
      </c>
      <c r="AO2997">
        <v>260001</v>
      </c>
      <c r="BC2997" s="22">
        <v>-15</v>
      </c>
      <c r="BF2997" s="64">
        <v>30</v>
      </c>
      <c r="BG2997">
        <f t="shared" si="199"/>
        <v>0</v>
      </c>
      <c r="BH2997" s="22">
        <f t="shared" si="200"/>
        <v>-15</v>
      </c>
      <c r="BI2997" s="66" t="s">
        <v>72</v>
      </c>
      <c r="BJ2997" t="e">
        <f>+VLOOKUP(AH2997,Sheet4!A:A,1,FALSE())</f>
        <v>#N/A</v>
      </c>
      <c r="BO2997" s="62">
        <f t="shared" ref="BO2997:BO3006" si="202">+I2997+-H2997</f>
        <v>0</v>
      </c>
      <c r="BP2997" t="s">
        <v>1469</v>
      </c>
    </row>
    <row r="2998" spans="1:68" ht="12.75" customHeight="1" x14ac:dyDescent="0.3">
      <c r="A2998" s="60">
        <v>46114</v>
      </c>
      <c r="B2998" t="s">
        <v>63</v>
      </c>
      <c r="F2998">
        <v>7380</v>
      </c>
      <c r="G2998">
        <v>7380</v>
      </c>
      <c r="H2998" s="22">
        <v>5070</v>
      </c>
      <c r="I2998" s="22">
        <v>5070</v>
      </c>
      <c r="J2998" s="22">
        <f t="shared" si="201"/>
        <v>-2310</v>
      </c>
      <c r="K2998" t="s">
        <v>93</v>
      </c>
      <c r="L2998" s="22"/>
      <c r="M2998" s="22"/>
      <c r="S2998" t="s">
        <v>65</v>
      </c>
      <c r="W2998">
        <v>2601291</v>
      </c>
      <c r="X2998" t="s">
        <v>1467</v>
      </c>
      <c r="Y2998" t="s">
        <v>111</v>
      </c>
      <c r="Z2998" t="s">
        <v>608</v>
      </c>
      <c r="AA2998" t="s">
        <v>1470</v>
      </c>
      <c r="AH2998" t="s">
        <v>1467</v>
      </c>
      <c r="AI2998" t="s">
        <v>1468</v>
      </c>
      <c r="AJ2998" t="s">
        <v>611</v>
      </c>
      <c r="AK2998">
        <v>860795776</v>
      </c>
      <c r="AO2998">
        <v>260001</v>
      </c>
      <c r="BC2998" s="22">
        <v>-2310</v>
      </c>
      <c r="BF2998" s="64">
        <v>7380</v>
      </c>
      <c r="BG2998">
        <f t="shared" si="199"/>
        <v>0</v>
      </c>
      <c r="BH2998" s="22">
        <f t="shared" si="200"/>
        <v>-5070</v>
      </c>
      <c r="BI2998" s="66" t="s">
        <v>72</v>
      </c>
      <c r="BJ2998" t="e">
        <f>+VLOOKUP(AH2998,Sheet4!A:A,1,FALSE())</f>
        <v>#N/A</v>
      </c>
      <c r="BO2998" s="62">
        <f t="shared" si="202"/>
        <v>0</v>
      </c>
      <c r="BP2998" t="s">
        <v>1469</v>
      </c>
    </row>
    <row r="2999" spans="1:68" ht="12.75" customHeight="1" x14ac:dyDescent="0.3">
      <c r="A2999" s="60">
        <v>46114</v>
      </c>
      <c r="B2999" t="s">
        <v>74</v>
      </c>
      <c r="F2999" s="63">
        <v>2</v>
      </c>
      <c r="G2999">
        <v>1</v>
      </c>
      <c r="H2999" s="22">
        <v>1</v>
      </c>
      <c r="I2999" s="22">
        <v>1</v>
      </c>
      <c r="J2999" s="22">
        <f t="shared" si="201"/>
        <v>0</v>
      </c>
      <c r="L2999" s="22"/>
      <c r="M2999" s="22"/>
      <c r="S2999" t="s">
        <v>75</v>
      </c>
      <c r="W2999">
        <v>2601291</v>
      </c>
      <c r="X2999" t="s">
        <v>1467</v>
      </c>
      <c r="Y2999" t="s">
        <v>111</v>
      </c>
      <c r="Z2999" t="s">
        <v>608</v>
      </c>
      <c r="AA2999" t="s">
        <v>1116</v>
      </c>
      <c r="AH2999" t="s">
        <v>1467</v>
      </c>
      <c r="AI2999" t="s">
        <v>1468</v>
      </c>
      <c r="AJ2999" t="s">
        <v>611</v>
      </c>
      <c r="AK2999">
        <v>860795776</v>
      </c>
      <c r="AO2999">
        <v>260001</v>
      </c>
      <c r="BC2999" s="22">
        <v>-1</v>
      </c>
      <c r="BG2999">
        <f t="shared" si="199"/>
        <v>0</v>
      </c>
      <c r="BH2999" s="22">
        <f t="shared" si="200"/>
        <v>-1</v>
      </c>
      <c r="BI2999" s="61" t="s">
        <v>72</v>
      </c>
      <c r="BJ2999" t="e">
        <f>+VLOOKUP(AH2999,Sheet4!A:A,1,FALSE())</f>
        <v>#N/A</v>
      </c>
      <c r="BO2999" s="62">
        <f t="shared" si="202"/>
        <v>0</v>
      </c>
      <c r="BP2999" t="s">
        <v>1469</v>
      </c>
    </row>
    <row r="3000" spans="1:68" ht="12.75" customHeight="1" x14ac:dyDescent="0.3">
      <c r="A3000" s="60">
        <v>46114</v>
      </c>
      <c r="B3000" t="s">
        <v>74</v>
      </c>
      <c r="F3000" s="63">
        <v>492</v>
      </c>
      <c r="G3000">
        <v>246</v>
      </c>
      <c r="H3000" s="22">
        <v>338</v>
      </c>
      <c r="I3000" s="22">
        <v>338</v>
      </c>
      <c r="J3000" s="22">
        <f t="shared" si="201"/>
        <v>92</v>
      </c>
      <c r="L3000" s="22"/>
      <c r="M3000" s="22"/>
      <c r="S3000" t="s">
        <v>75</v>
      </c>
      <c r="W3000">
        <v>2601291</v>
      </c>
      <c r="X3000" t="s">
        <v>1467</v>
      </c>
      <c r="Y3000" t="s">
        <v>111</v>
      </c>
      <c r="Z3000" t="s">
        <v>608</v>
      </c>
      <c r="AA3000" t="s">
        <v>1470</v>
      </c>
      <c r="AH3000" t="s">
        <v>1467</v>
      </c>
      <c r="AI3000" t="s">
        <v>1468</v>
      </c>
      <c r="AJ3000" t="s">
        <v>611</v>
      </c>
      <c r="AK3000">
        <v>860795776</v>
      </c>
      <c r="AO3000">
        <v>260001</v>
      </c>
      <c r="BC3000" s="22">
        <v>-154</v>
      </c>
      <c r="BG3000">
        <f t="shared" si="199"/>
        <v>0</v>
      </c>
      <c r="BH3000" s="22">
        <f t="shared" si="200"/>
        <v>-338</v>
      </c>
      <c r="BI3000" s="61" t="s">
        <v>72</v>
      </c>
      <c r="BJ3000" t="e">
        <f>+VLOOKUP(AH3000,Sheet4!A:A,1,FALSE())</f>
        <v>#N/A</v>
      </c>
      <c r="BO3000" s="62">
        <f t="shared" si="202"/>
        <v>0</v>
      </c>
      <c r="BP3000" t="s">
        <v>1469</v>
      </c>
    </row>
    <row r="3001" spans="1:68" ht="12.75" customHeight="1" x14ac:dyDescent="0.3">
      <c r="A3001" s="60">
        <v>46114</v>
      </c>
      <c r="B3001" t="s">
        <v>76</v>
      </c>
      <c r="F3001">
        <v>40</v>
      </c>
      <c r="G3001">
        <v>40</v>
      </c>
      <c r="H3001" s="22">
        <v>20</v>
      </c>
      <c r="I3001" s="22">
        <v>20</v>
      </c>
      <c r="J3001" s="22">
        <f t="shared" si="201"/>
        <v>-20</v>
      </c>
      <c r="L3001" s="22"/>
      <c r="M3001" s="22"/>
      <c r="S3001" t="s">
        <v>77</v>
      </c>
      <c r="W3001">
        <v>2601291</v>
      </c>
      <c r="X3001" t="s">
        <v>1467</v>
      </c>
      <c r="Y3001" t="s">
        <v>111</v>
      </c>
      <c r="Z3001" t="s">
        <v>608</v>
      </c>
      <c r="AA3001" t="s">
        <v>1116</v>
      </c>
      <c r="AH3001" t="s">
        <v>1467</v>
      </c>
      <c r="AI3001" t="s">
        <v>1468</v>
      </c>
      <c r="AJ3001" t="s">
        <v>611</v>
      </c>
      <c r="AK3001">
        <v>860795776</v>
      </c>
      <c r="AO3001">
        <v>260001</v>
      </c>
      <c r="BC3001" s="22">
        <v>-20</v>
      </c>
      <c r="BG3001">
        <f t="shared" si="199"/>
        <v>0</v>
      </c>
      <c r="BH3001" s="22">
        <f t="shared" si="200"/>
        <v>-20</v>
      </c>
      <c r="BI3001" s="61" t="s">
        <v>72</v>
      </c>
      <c r="BJ3001" t="e">
        <f>+VLOOKUP(AH3001,Sheet4!A:A,1,FALSE())</f>
        <v>#N/A</v>
      </c>
      <c r="BO3001" s="62">
        <f t="shared" si="202"/>
        <v>0</v>
      </c>
      <c r="BP3001" t="s">
        <v>1469</v>
      </c>
    </row>
    <row r="3002" spans="1:68" ht="12.75" customHeight="1" x14ac:dyDescent="0.3">
      <c r="A3002" s="60">
        <v>46114</v>
      </c>
      <c r="B3002" t="s">
        <v>76</v>
      </c>
      <c r="F3002">
        <v>9840</v>
      </c>
      <c r="G3002">
        <v>9840</v>
      </c>
      <c r="H3002" s="22">
        <v>6760</v>
      </c>
      <c r="I3002" s="22">
        <v>6760</v>
      </c>
      <c r="J3002" s="22">
        <f t="shared" si="201"/>
        <v>-3080</v>
      </c>
      <c r="L3002" s="22"/>
      <c r="M3002" s="22"/>
      <c r="S3002" t="s">
        <v>77</v>
      </c>
      <c r="W3002">
        <v>2601291</v>
      </c>
      <c r="X3002" t="s">
        <v>1467</v>
      </c>
      <c r="Y3002" t="s">
        <v>111</v>
      </c>
      <c r="Z3002" t="s">
        <v>608</v>
      </c>
      <c r="AA3002" t="s">
        <v>1470</v>
      </c>
      <c r="AH3002" t="s">
        <v>1467</v>
      </c>
      <c r="AI3002" t="s">
        <v>1468</v>
      </c>
      <c r="AJ3002" t="s">
        <v>611</v>
      </c>
      <c r="AK3002">
        <v>860795776</v>
      </c>
      <c r="AO3002">
        <v>260001</v>
      </c>
      <c r="BC3002" s="22">
        <v>-3080</v>
      </c>
      <c r="BG3002">
        <f t="shared" si="199"/>
        <v>0</v>
      </c>
      <c r="BH3002" s="22">
        <f t="shared" si="200"/>
        <v>-6760</v>
      </c>
      <c r="BI3002" s="61" t="s">
        <v>72</v>
      </c>
      <c r="BJ3002" t="e">
        <f>+VLOOKUP(AH3002,Sheet4!A:A,1,FALSE())</f>
        <v>#N/A</v>
      </c>
      <c r="BO3002" s="62">
        <f t="shared" si="202"/>
        <v>0</v>
      </c>
      <c r="BP3002" t="s">
        <v>1469</v>
      </c>
    </row>
    <row r="3003" spans="1:68" ht="12.75" customHeight="1" x14ac:dyDescent="0.3">
      <c r="A3003" s="60">
        <v>46114</v>
      </c>
      <c r="B3003" t="s">
        <v>78</v>
      </c>
      <c r="F3003" s="63">
        <v>2</v>
      </c>
      <c r="G3003">
        <v>1</v>
      </c>
      <c r="H3003" s="22">
        <v>1</v>
      </c>
      <c r="I3003" s="22">
        <v>1</v>
      </c>
      <c r="J3003" s="22">
        <f t="shared" si="201"/>
        <v>0</v>
      </c>
      <c r="L3003" s="22"/>
      <c r="M3003" s="22"/>
      <c r="S3003" t="s">
        <v>79</v>
      </c>
      <c r="W3003">
        <v>2601291</v>
      </c>
      <c r="X3003" t="s">
        <v>1467</v>
      </c>
      <c r="Y3003" t="s">
        <v>111</v>
      </c>
      <c r="Z3003" t="s">
        <v>608</v>
      </c>
      <c r="AA3003" t="s">
        <v>1116</v>
      </c>
      <c r="AH3003" t="s">
        <v>1467</v>
      </c>
      <c r="AI3003" t="s">
        <v>1468</v>
      </c>
      <c r="AJ3003" t="s">
        <v>611</v>
      </c>
      <c r="AK3003">
        <v>860795776</v>
      </c>
      <c r="AO3003">
        <v>260001</v>
      </c>
      <c r="BC3003" s="22">
        <v>-1</v>
      </c>
      <c r="BG3003">
        <f t="shared" si="199"/>
        <v>0</v>
      </c>
      <c r="BH3003" s="22">
        <f t="shared" si="200"/>
        <v>-1</v>
      </c>
      <c r="BI3003" s="61" t="s">
        <v>72</v>
      </c>
      <c r="BJ3003" t="e">
        <f>+VLOOKUP(AH3003,Sheet4!A:A,1,FALSE())</f>
        <v>#N/A</v>
      </c>
      <c r="BO3003" s="62">
        <f t="shared" si="202"/>
        <v>0</v>
      </c>
      <c r="BP3003" t="s">
        <v>1469</v>
      </c>
    </row>
    <row r="3004" spans="1:68" ht="12.75" customHeight="1" x14ac:dyDescent="0.3">
      <c r="A3004" s="60">
        <v>46114</v>
      </c>
      <c r="B3004" t="s">
        <v>78</v>
      </c>
      <c r="F3004" s="63">
        <v>492</v>
      </c>
      <c r="G3004">
        <v>246</v>
      </c>
      <c r="H3004" s="22">
        <v>338</v>
      </c>
      <c r="I3004" s="22">
        <v>338</v>
      </c>
      <c r="J3004" s="22">
        <f t="shared" si="201"/>
        <v>92</v>
      </c>
      <c r="L3004" s="22"/>
      <c r="M3004" s="22"/>
      <c r="S3004" t="s">
        <v>79</v>
      </c>
      <c r="W3004">
        <v>2601291</v>
      </c>
      <c r="X3004" t="s">
        <v>1467</v>
      </c>
      <c r="Y3004" t="s">
        <v>111</v>
      </c>
      <c r="Z3004" t="s">
        <v>608</v>
      </c>
      <c r="AA3004" t="s">
        <v>1470</v>
      </c>
      <c r="AH3004" t="s">
        <v>1467</v>
      </c>
      <c r="AI3004" t="s">
        <v>1468</v>
      </c>
      <c r="AJ3004" t="s">
        <v>611</v>
      </c>
      <c r="AK3004">
        <v>860795776</v>
      </c>
      <c r="AO3004">
        <v>260001</v>
      </c>
      <c r="BC3004" s="22">
        <v>-154</v>
      </c>
      <c r="BG3004">
        <f t="shared" si="199"/>
        <v>0</v>
      </c>
      <c r="BH3004" s="22">
        <f t="shared" si="200"/>
        <v>-338</v>
      </c>
      <c r="BI3004" s="61" t="s">
        <v>72</v>
      </c>
      <c r="BJ3004" t="e">
        <f>+VLOOKUP(AH3004,Sheet4!A:A,1,FALSE())</f>
        <v>#N/A</v>
      </c>
      <c r="BO3004" s="62">
        <f t="shared" si="202"/>
        <v>0</v>
      </c>
      <c r="BP3004" t="s">
        <v>1469</v>
      </c>
    </row>
    <row r="3005" spans="1:68" s="72" customFormat="1" ht="12.75" customHeight="1" x14ac:dyDescent="0.3">
      <c r="A3005" s="71">
        <v>46114</v>
      </c>
      <c r="B3005" s="72" t="s">
        <v>80</v>
      </c>
      <c r="F3005" s="72">
        <v>25</v>
      </c>
      <c r="G3005" s="72">
        <v>25</v>
      </c>
      <c r="H3005" s="22">
        <v>12.5</v>
      </c>
      <c r="I3005" s="22">
        <v>12.5</v>
      </c>
      <c r="J3005" s="22">
        <f t="shared" si="201"/>
        <v>-12.5</v>
      </c>
      <c r="L3005" s="22"/>
      <c r="M3005" s="22"/>
      <c r="S3005" s="72" t="s">
        <v>81</v>
      </c>
      <c r="W3005" s="72">
        <v>2601291</v>
      </c>
      <c r="X3005" s="72" t="s">
        <v>1467</v>
      </c>
      <c r="Y3005" s="72" t="s">
        <v>111</v>
      </c>
      <c r="Z3005" s="72" t="s">
        <v>608</v>
      </c>
      <c r="AA3005" s="72" t="s">
        <v>1116</v>
      </c>
      <c r="AH3005" s="72" t="s">
        <v>1467</v>
      </c>
      <c r="AI3005" s="72" t="s">
        <v>1468</v>
      </c>
      <c r="AJ3005" s="72" t="s">
        <v>611</v>
      </c>
      <c r="AK3005" s="72">
        <v>860795776</v>
      </c>
      <c r="AO3005" s="72">
        <v>260001</v>
      </c>
      <c r="BC3005" s="22">
        <v>-12.5</v>
      </c>
      <c r="BE3005" s="64">
        <v>25</v>
      </c>
      <c r="BG3005" s="72">
        <f t="shared" si="199"/>
        <v>25</v>
      </c>
      <c r="BH3005" s="22">
        <f t="shared" si="200"/>
        <v>12.5</v>
      </c>
      <c r="BI3005" s="65" t="s">
        <v>100</v>
      </c>
      <c r="BJ3005" s="72" t="e">
        <f>+VLOOKUP(AH3005,Sheet4!A:A,1,FALSE())</f>
        <v>#N/A</v>
      </c>
      <c r="BO3005" s="62">
        <f t="shared" si="202"/>
        <v>0</v>
      </c>
      <c r="BP3005" s="72" t="s">
        <v>1469</v>
      </c>
    </row>
    <row r="3006" spans="1:68" ht="12.75" customHeight="1" x14ac:dyDescent="0.3">
      <c r="A3006" s="60">
        <v>46114</v>
      </c>
      <c r="B3006" t="s">
        <v>80</v>
      </c>
      <c r="F3006">
        <v>6150</v>
      </c>
      <c r="G3006">
        <v>6150</v>
      </c>
      <c r="H3006" s="22">
        <v>4225</v>
      </c>
      <c r="I3006" s="22">
        <v>4225</v>
      </c>
      <c r="J3006" s="22">
        <f t="shared" si="201"/>
        <v>-1925</v>
      </c>
      <c r="L3006" s="22"/>
      <c r="M3006" s="22"/>
      <c r="S3006" t="s">
        <v>81</v>
      </c>
      <c r="W3006">
        <v>2601291</v>
      </c>
      <c r="X3006" t="s">
        <v>1467</v>
      </c>
      <c r="Y3006" t="s">
        <v>111</v>
      </c>
      <c r="Z3006" t="s">
        <v>608</v>
      </c>
      <c r="AA3006" t="s">
        <v>1470</v>
      </c>
      <c r="AH3006" t="s">
        <v>1467</v>
      </c>
      <c r="AI3006" t="s">
        <v>1468</v>
      </c>
      <c r="AJ3006" t="s">
        <v>611</v>
      </c>
      <c r="AK3006">
        <v>860795776</v>
      </c>
      <c r="AO3006">
        <v>260001</v>
      </c>
      <c r="BC3006" s="22">
        <v>-1925</v>
      </c>
      <c r="BF3006" s="64">
        <v>6150</v>
      </c>
      <c r="BG3006">
        <f t="shared" si="199"/>
        <v>0</v>
      </c>
      <c r="BH3006" s="22">
        <f t="shared" si="200"/>
        <v>-4225</v>
      </c>
      <c r="BI3006" s="66" t="s">
        <v>72</v>
      </c>
      <c r="BJ3006" t="e">
        <f>+VLOOKUP(AH3006,Sheet4!A:A,1,FALSE())</f>
        <v>#N/A</v>
      </c>
      <c r="BO3006" s="62">
        <f t="shared" si="202"/>
        <v>0</v>
      </c>
      <c r="BP3006" t="s">
        <v>1469</v>
      </c>
    </row>
    <row r="3007" spans="1:68" ht="12.75" customHeight="1" x14ac:dyDescent="0.3">
      <c r="A3007" s="60">
        <v>46114</v>
      </c>
      <c r="B3007" t="s">
        <v>63</v>
      </c>
      <c r="F3007">
        <v>7065</v>
      </c>
      <c r="G3007">
        <v>7065</v>
      </c>
      <c r="H3007">
        <v>2565</v>
      </c>
      <c r="I3007">
        <v>2565</v>
      </c>
      <c r="J3007" s="22">
        <v>-4500</v>
      </c>
      <c r="K3007" t="s">
        <v>93</v>
      </c>
      <c r="S3007" t="s">
        <v>65</v>
      </c>
      <c r="W3007">
        <v>2601292</v>
      </c>
      <c r="X3007" t="s">
        <v>1471</v>
      </c>
      <c r="Y3007" t="s">
        <v>169</v>
      </c>
      <c r="Z3007" t="s">
        <v>207</v>
      </c>
      <c r="AA3007" t="s">
        <v>1226</v>
      </c>
      <c r="AH3007" t="s">
        <v>1471</v>
      </c>
      <c r="AI3007" t="s">
        <v>1472</v>
      </c>
      <c r="AJ3007" t="s">
        <v>210</v>
      </c>
      <c r="AK3007">
        <v>868733522</v>
      </c>
      <c r="AO3007">
        <v>260001</v>
      </c>
      <c r="BG3007">
        <f t="shared" si="199"/>
        <v>0</v>
      </c>
      <c r="BH3007" s="22">
        <f t="shared" si="200"/>
        <v>-2565</v>
      </c>
      <c r="BI3007" s="61" t="s">
        <v>72</v>
      </c>
      <c r="BJ3007" t="e">
        <f>+VLOOKUP(AH3007,Sheet4!A:A,1,FALSE())</f>
        <v>#N/A</v>
      </c>
      <c r="BO3007" s="62">
        <v>-4500</v>
      </c>
      <c r="BP3007" t="s">
        <v>1473</v>
      </c>
    </row>
    <row r="3008" spans="1:68" ht="12.75" customHeight="1" x14ac:dyDescent="0.3">
      <c r="A3008" s="60">
        <v>46114</v>
      </c>
      <c r="B3008" t="s">
        <v>63</v>
      </c>
      <c r="F3008">
        <v>5175</v>
      </c>
      <c r="G3008">
        <v>5175</v>
      </c>
      <c r="H3008">
        <v>1875</v>
      </c>
      <c r="I3008">
        <v>1875</v>
      </c>
      <c r="J3008" s="22">
        <v>-3300</v>
      </c>
      <c r="K3008" t="s">
        <v>93</v>
      </c>
      <c r="S3008" t="s">
        <v>65</v>
      </c>
      <c r="W3008">
        <v>2601292</v>
      </c>
      <c r="X3008" t="s">
        <v>1471</v>
      </c>
      <c r="Y3008" t="s">
        <v>169</v>
      </c>
      <c r="Z3008" t="s">
        <v>207</v>
      </c>
      <c r="AA3008" t="s">
        <v>1474</v>
      </c>
      <c r="AH3008" t="s">
        <v>1471</v>
      </c>
      <c r="AI3008" t="s">
        <v>1472</v>
      </c>
      <c r="AJ3008" t="s">
        <v>210</v>
      </c>
      <c r="AK3008">
        <v>868733522</v>
      </c>
      <c r="AO3008">
        <v>260001</v>
      </c>
      <c r="BG3008">
        <f t="shared" si="199"/>
        <v>0</v>
      </c>
      <c r="BH3008" s="22">
        <f t="shared" si="200"/>
        <v>-1875</v>
      </c>
      <c r="BI3008" s="61" t="s">
        <v>72</v>
      </c>
      <c r="BJ3008" t="e">
        <f>+VLOOKUP(AH3008,Sheet4!A:A,1,FALSE())</f>
        <v>#N/A</v>
      </c>
      <c r="BO3008" s="62">
        <v>-3300</v>
      </c>
      <c r="BP3008" t="s">
        <v>1473</v>
      </c>
    </row>
    <row r="3009" spans="1:68" ht="12.75" customHeight="1" x14ac:dyDescent="0.3">
      <c r="A3009" s="60">
        <v>46114</v>
      </c>
      <c r="B3009" t="s">
        <v>63</v>
      </c>
      <c r="F3009">
        <v>9465</v>
      </c>
      <c r="G3009">
        <v>9465</v>
      </c>
      <c r="H3009">
        <v>3450</v>
      </c>
      <c r="I3009">
        <v>3450</v>
      </c>
      <c r="J3009" s="22">
        <v>-6015</v>
      </c>
      <c r="K3009" t="s">
        <v>93</v>
      </c>
      <c r="S3009" t="s">
        <v>65</v>
      </c>
      <c r="W3009">
        <v>2601292</v>
      </c>
      <c r="X3009" t="s">
        <v>1471</v>
      </c>
      <c r="Y3009" t="s">
        <v>169</v>
      </c>
      <c r="Z3009" t="s">
        <v>207</v>
      </c>
      <c r="AA3009" t="s">
        <v>1475</v>
      </c>
      <c r="AH3009" t="s">
        <v>1471</v>
      </c>
      <c r="AI3009" t="s">
        <v>1472</v>
      </c>
      <c r="AJ3009" t="s">
        <v>210</v>
      </c>
      <c r="AK3009">
        <v>868733522</v>
      </c>
      <c r="AO3009">
        <v>260001</v>
      </c>
      <c r="BG3009">
        <f t="shared" si="199"/>
        <v>0</v>
      </c>
      <c r="BH3009" s="22">
        <f t="shared" si="200"/>
        <v>-3450</v>
      </c>
      <c r="BI3009" s="61" t="s">
        <v>72</v>
      </c>
      <c r="BJ3009" t="e">
        <f>+VLOOKUP(AH3009,Sheet4!A:A,1,FALSE())</f>
        <v>#N/A</v>
      </c>
      <c r="BO3009" s="62">
        <v>-6015</v>
      </c>
      <c r="BP3009" t="s">
        <v>1473</v>
      </c>
    </row>
    <row r="3010" spans="1:68" ht="12.75" customHeight="1" x14ac:dyDescent="0.3">
      <c r="A3010" s="60">
        <v>46114</v>
      </c>
      <c r="B3010" t="s">
        <v>63</v>
      </c>
      <c r="F3010">
        <v>7815</v>
      </c>
      <c r="G3010">
        <v>7815</v>
      </c>
      <c r="H3010">
        <v>2850</v>
      </c>
      <c r="I3010">
        <v>2850</v>
      </c>
      <c r="J3010" s="22">
        <v>-4965</v>
      </c>
      <c r="K3010" t="s">
        <v>93</v>
      </c>
      <c r="S3010" t="s">
        <v>65</v>
      </c>
      <c r="W3010">
        <v>2601292</v>
      </c>
      <c r="X3010" t="s">
        <v>1471</v>
      </c>
      <c r="Y3010" t="s">
        <v>169</v>
      </c>
      <c r="Z3010" t="s">
        <v>207</v>
      </c>
      <c r="AA3010" t="s">
        <v>785</v>
      </c>
      <c r="AH3010" t="s">
        <v>1471</v>
      </c>
      <c r="AI3010" t="s">
        <v>1472</v>
      </c>
      <c r="AJ3010" t="s">
        <v>210</v>
      </c>
      <c r="AK3010">
        <v>868733522</v>
      </c>
      <c r="AO3010">
        <v>260001</v>
      </c>
      <c r="BG3010">
        <f t="shared" ref="BG3010:BG3073" si="203">+BD3010+BE3010</f>
        <v>0</v>
      </c>
      <c r="BH3010" s="22">
        <f t="shared" ref="BH3010:BH3073" si="204">+BG3010-I3010</f>
        <v>-2850</v>
      </c>
      <c r="BI3010" s="61" t="s">
        <v>72</v>
      </c>
      <c r="BJ3010" t="e">
        <f>+VLOOKUP(AH3010,Sheet4!A:A,1,FALSE())</f>
        <v>#N/A</v>
      </c>
      <c r="BO3010" s="62">
        <v>-4965</v>
      </c>
      <c r="BP3010" t="s">
        <v>1473</v>
      </c>
    </row>
    <row r="3011" spans="1:68" ht="12.75" customHeight="1" x14ac:dyDescent="0.3">
      <c r="A3011" s="60">
        <v>46114</v>
      </c>
      <c r="B3011" t="s">
        <v>74</v>
      </c>
      <c r="F3011" s="63">
        <v>471</v>
      </c>
      <c r="G3011">
        <v>235.5</v>
      </c>
      <c r="H3011">
        <v>171</v>
      </c>
      <c r="I3011">
        <v>171</v>
      </c>
      <c r="J3011" s="22">
        <v>-300</v>
      </c>
      <c r="S3011" t="s">
        <v>75</v>
      </c>
      <c r="W3011">
        <v>2601292</v>
      </c>
      <c r="X3011" t="s">
        <v>1471</v>
      </c>
      <c r="Y3011" t="s">
        <v>169</v>
      </c>
      <c r="Z3011" t="s">
        <v>207</v>
      </c>
      <c r="AA3011" t="s">
        <v>1226</v>
      </c>
      <c r="AH3011" t="s">
        <v>1471</v>
      </c>
      <c r="AI3011" t="s">
        <v>1472</v>
      </c>
      <c r="AJ3011" t="s">
        <v>210</v>
      </c>
      <c r="AK3011">
        <v>868733522</v>
      </c>
      <c r="AO3011">
        <v>260001</v>
      </c>
      <c r="BG3011">
        <f t="shared" si="203"/>
        <v>0</v>
      </c>
      <c r="BH3011" s="22">
        <f t="shared" si="204"/>
        <v>-171</v>
      </c>
      <c r="BI3011" s="61" t="s">
        <v>72</v>
      </c>
      <c r="BJ3011" t="e">
        <f>+VLOOKUP(AH3011,Sheet4!A:A,1,FALSE())</f>
        <v>#N/A</v>
      </c>
      <c r="BO3011" s="62">
        <v>-300</v>
      </c>
      <c r="BP3011" t="s">
        <v>1473</v>
      </c>
    </row>
    <row r="3012" spans="1:68" ht="12.75" customHeight="1" x14ac:dyDescent="0.3">
      <c r="A3012" s="60">
        <v>46114</v>
      </c>
      <c r="B3012" t="s">
        <v>74</v>
      </c>
      <c r="F3012" s="63">
        <v>345</v>
      </c>
      <c r="G3012">
        <v>172.5</v>
      </c>
      <c r="H3012">
        <v>125</v>
      </c>
      <c r="I3012">
        <v>125</v>
      </c>
      <c r="J3012" s="22">
        <v>-220</v>
      </c>
      <c r="S3012" t="s">
        <v>75</v>
      </c>
      <c r="W3012">
        <v>2601292</v>
      </c>
      <c r="X3012" t="s">
        <v>1471</v>
      </c>
      <c r="Y3012" t="s">
        <v>169</v>
      </c>
      <c r="Z3012" t="s">
        <v>207</v>
      </c>
      <c r="AA3012" t="s">
        <v>1474</v>
      </c>
      <c r="AH3012" t="s">
        <v>1471</v>
      </c>
      <c r="AI3012" t="s">
        <v>1472</v>
      </c>
      <c r="AJ3012" t="s">
        <v>210</v>
      </c>
      <c r="AK3012">
        <v>868733522</v>
      </c>
      <c r="AO3012">
        <v>260001</v>
      </c>
      <c r="BG3012">
        <f t="shared" si="203"/>
        <v>0</v>
      </c>
      <c r="BH3012" s="22">
        <f t="shared" si="204"/>
        <v>-125</v>
      </c>
      <c r="BI3012" s="61" t="s">
        <v>72</v>
      </c>
      <c r="BJ3012" t="e">
        <f>+VLOOKUP(AH3012,Sheet4!A:A,1,FALSE())</f>
        <v>#N/A</v>
      </c>
      <c r="BO3012" s="62">
        <v>-220</v>
      </c>
      <c r="BP3012" t="s">
        <v>1473</v>
      </c>
    </row>
    <row r="3013" spans="1:68" ht="12.75" customHeight="1" x14ac:dyDescent="0.3">
      <c r="A3013" s="60">
        <v>46114</v>
      </c>
      <c r="B3013" t="s">
        <v>74</v>
      </c>
      <c r="F3013" s="63">
        <v>631</v>
      </c>
      <c r="G3013">
        <v>315.5</v>
      </c>
      <c r="H3013">
        <v>230</v>
      </c>
      <c r="I3013">
        <v>230</v>
      </c>
      <c r="J3013" s="22">
        <v>-401</v>
      </c>
      <c r="S3013" t="s">
        <v>75</v>
      </c>
      <c r="W3013">
        <v>2601292</v>
      </c>
      <c r="X3013" t="s">
        <v>1471</v>
      </c>
      <c r="Y3013" t="s">
        <v>169</v>
      </c>
      <c r="Z3013" t="s">
        <v>207</v>
      </c>
      <c r="AA3013" t="s">
        <v>1475</v>
      </c>
      <c r="AH3013" t="s">
        <v>1471</v>
      </c>
      <c r="AI3013" t="s">
        <v>1472</v>
      </c>
      <c r="AJ3013" t="s">
        <v>210</v>
      </c>
      <c r="AK3013">
        <v>868733522</v>
      </c>
      <c r="AO3013">
        <v>260001</v>
      </c>
      <c r="BG3013">
        <f t="shared" si="203"/>
        <v>0</v>
      </c>
      <c r="BH3013" s="22">
        <f t="shared" si="204"/>
        <v>-230</v>
      </c>
      <c r="BI3013" s="61" t="s">
        <v>72</v>
      </c>
      <c r="BJ3013" t="e">
        <f>+VLOOKUP(AH3013,Sheet4!A:A,1,FALSE())</f>
        <v>#N/A</v>
      </c>
      <c r="BO3013" s="62">
        <v>-401</v>
      </c>
      <c r="BP3013" t="s">
        <v>1473</v>
      </c>
    </row>
    <row r="3014" spans="1:68" ht="12.75" customHeight="1" x14ac:dyDescent="0.3">
      <c r="A3014" s="60">
        <v>46114</v>
      </c>
      <c r="B3014" t="s">
        <v>74</v>
      </c>
      <c r="F3014" s="63">
        <v>521</v>
      </c>
      <c r="G3014">
        <v>260.5</v>
      </c>
      <c r="H3014">
        <v>190</v>
      </c>
      <c r="I3014">
        <v>190</v>
      </c>
      <c r="J3014" s="22">
        <v>-331</v>
      </c>
      <c r="S3014" t="s">
        <v>75</v>
      </c>
      <c r="W3014">
        <v>2601292</v>
      </c>
      <c r="X3014" t="s">
        <v>1471</v>
      </c>
      <c r="Y3014" t="s">
        <v>169</v>
      </c>
      <c r="Z3014" t="s">
        <v>207</v>
      </c>
      <c r="AA3014" t="s">
        <v>785</v>
      </c>
      <c r="AH3014" t="s">
        <v>1471</v>
      </c>
      <c r="AI3014" t="s">
        <v>1472</v>
      </c>
      <c r="AJ3014" t="s">
        <v>210</v>
      </c>
      <c r="AK3014">
        <v>868733522</v>
      </c>
      <c r="AO3014">
        <v>260001</v>
      </c>
      <c r="BG3014">
        <f t="shared" si="203"/>
        <v>0</v>
      </c>
      <c r="BH3014" s="22">
        <f t="shared" si="204"/>
        <v>-190</v>
      </c>
      <c r="BI3014" s="61" t="s">
        <v>72</v>
      </c>
      <c r="BJ3014" t="e">
        <f>+VLOOKUP(AH3014,Sheet4!A:A,1,FALSE())</f>
        <v>#N/A</v>
      </c>
      <c r="BO3014" s="62">
        <v>-331</v>
      </c>
      <c r="BP3014" t="s">
        <v>1473</v>
      </c>
    </row>
    <row r="3015" spans="1:68" ht="12.75" customHeight="1" x14ac:dyDescent="0.3">
      <c r="A3015" s="60">
        <v>46114</v>
      </c>
      <c r="B3015" t="s">
        <v>76</v>
      </c>
      <c r="F3015">
        <v>9420</v>
      </c>
      <c r="G3015">
        <v>9420</v>
      </c>
      <c r="H3015">
        <v>3420</v>
      </c>
      <c r="I3015">
        <v>3420</v>
      </c>
      <c r="J3015" s="22">
        <v>-6000</v>
      </c>
      <c r="S3015" t="s">
        <v>77</v>
      </c>
      <c r="W3015">
        <v>2601292</v>
      </c>
      <c r="X3015" t="s">
        <v>1471</v>
      </c>
      <c r="Y3015" t="s">
        <v>169</v>
      </c>
      <c r="Z3015" t="s">
        <v>207</v>
      </c>
      <c r="AA3015" t="s">
        <v>1226</v>
      </c>
      <c r="AH3015" t="s">
        <v>1471</v>
      </c>
      <c r="AI3015" t="s">
        <v>1472</v>
      </c>
      <c r="AJ3015" t="s">
        <v>210</v>
      </c>
      <c r="AK3015">
        <v>868733522</v>
      </c>
      <c r="AO3015">
        <v>260001</v>
      </c>
      <c r="BG3015">
        <f t="shared" si="203"/>
        <v>0</v>
      </c>
      <c r="BH3015" s="22">
        <f t="shared" si="204"/>
        <v>-3420</v>
      </c>
      <c r="BI3015" s="61" t="s">
        <v>72</v>
      </c>
      <c r="BJ3015" t="e">
        <f>+VLOOKUP(AH3015,Sheet4!A:A,1,FALSE())</f>
        <v>#N/A</v>
      </c>
      <c r="BO3015" s="62">
        <v>-6000</v>
      </c>
      <c r="BP3015" t="s">
        <v>1473</v>
      </c>
    </row>
    <row r="3016" spans="1:68" ht="12.75" customHeight="1" x14ac:dyDescent="0.3">
      <c r="A3016" s="60">
        <v>46114</v>
      </c>
      <c r="B3016" t="s">
        <v>76</v>
      </c>
      <c r="F3016">
        <v>6900</v>
      </c>
      <c r="G3016">
        <v>6900</v>
      </c>
      <c r="H3016">
        <v>2500</v>
      </c>
      <c r="I3016">
        <v>2500</v>
      </c>
      <c r="J3016" s="22">
        <v>-4400</v>
      </c>
      <c r="S3016" t="s">
        <v>77</v>
      </c>
      <c r="W3016">
        <v>2601292</v>
      </c>
      <c r="X3016" t="s">
        <v>1471</v>
      </c>
      <c r="Y3016" t="s">
        <v>169</v>
      </c>
      <c r="Z3016" t="s">
        <v>207</v>
      </c>
      <c r="AA3016" t="s">
        <v>1474</v>
      </c>
      <c r="AH3016" t="s">
        <v>1471</v>
      </c>
      <c r="AI3016" t="s">
        <v>1472</v>
      </c>
      <c r="AJ3016" t="s">
        <v>210</v>
      </c>
      <c r="AK3016">
        <v>868733522</v>
      </c>
      <c r="AO3016">
        <v>260001</v>
      </c>
      <c r="BG3016">
        <f t="shared" si="203"/>
        <v>0</v>
      </c>
      <c r="BH3016" s="22">
        <f t="shared" si="204"/>
        <v>-2500</v>
      </c>
      <c r="BI3016" s="61" t="s">
        <v>72</v>
      </c>
      <c r="BJ3016" t="e">
        <f>+VLOOKUP(AH3016,Sheet4!A:A,1,FALSE())</f>
        <v>#N/A</v>
      </c>
      <c r="BO3016" s="62">
        <v>-4400</v>
      </c>
      <c r="BP3016" t="s">
        <v>1473</v>
      </c>
    </row>
    <row r="3017" spans="1:68" ht="12.75" customHeight="1" x14ac:dyDescent="0.3">
      <c r="A3017" s="60">
        <v>46114</v>
      </c>
      <c r="B3017" t="s">
        <v>76</v>
      </c>
      <c r="F3017">
        <v>12620</v>
      </c>
      <c r="G3017">
        <v>12620</v>
      </c>
      <c r="H3017">
        <v>4600</v>
      </c>
      <c r="I3017">
        <v>4600</v>
      </c>
      <c r="J3017" s="22">
        <v>-8020</v>
      </c>
      <c r="S3017" t="s">
        <v>77</v>
      </c>
      <c r="W3017">
        <v>2601292</v>
      </c>
      <c r="X3017" t="s">
        <v>1471</v>
      </c>
      <c r="Y3017" t="s">
        <v>169</v>
      </c>
      <c r="Z3017" t="s">
        <v>207</v>
      </c>
      <c r="AA3017" t="s">
        <v>1475</v>
      </c>
      <c r="AH3017" t="s">
        <v>1471</v>
      </c>
      <c r="AI3017" t="s">
        <v>1472</v>
      </c>
      <c r="AJ3017" t="s">
        <v>210</v>
      </c>
      <c r="AK3017">
        <v>868733522</v>
      </c>
      <c r="AO3017">
        <v>260001</v>
      </c>
      <c r="BG3017">
        <f t="shared" si="203"/>
        <v>0</v>
      </c>
      <c r="BH3017" s="22">
        <f t="shared" si="204"/>
        <v>-4600</v>
      </c>
      <c r="BI3017" s="61" t="s">
        <v>72</v>
      </c>
      <c r="BJ3017" t="e">
        <f>+VLOOKUP(AH3017,Sheet4!A:A,1,FALSE())</f>
        <v>#N/A</v>
      </c>
      <c r="BO3017" s="62">
        <v>-8020</v>
      </c>
      <c r="BP3017" t="s">
        <v>1473</v>
      </c>
    </row>
    <row r="3018" spans="1:68" ht="12.75" customHeight="1" x14ac:dyDescent="0.3">
      <c r="A3018" s="60">
        <v>46114</v>
      </c>
      <c r="B3018" t="s">
        <v>76</v>
      </c>
      <c r="F3018">
        <v>10420</v>
      </c>
      <c r="G3018">
        <v>10420</v>
      </c>
      <c r="H3018">
        <v>3800</v>
      </c>
      <c r="I3018">
        <v>3800</v>
      </c>
      <c r="J3018" s="22">
        <v>-6620</v>
      </c>
      <c r="S3018" t="s">
        <v>77</v>
      </c>
      <c r="W3018">
        <v>2601292</v>
      </c>
      <c r="X3018" t="s">
        <v>1471</v>
      </c>
      <c r="Y3018" t="s">
        <v>169</v>
      </c>
      <c r="Z3018" t="s">
        <v>207</v>
      </c>
      <c r="AA3018" t="s">
        <v>785</v>
      </c>
      <c r="AH3018" t="s">
        <v>1471</v>
      </c>
      <c r="AI3018" t="s">
        <v>1472</v>
      </c>
      <c r="AJ3018" t="s">
        <v>210</v>
      </c>
      <c r="AK3018">
        <v>868733522</v>
      </c>
      <c r="AO3018">
        <v>260001</v>
      </c>
      <c r="BG3018">
        <f t="shared" si="203"/>
        <v>0</v>
      </c>
      <c r="BH3018" s="22">
        <f t="shared" si="204"/>
        <v>-3800</v>
      </c>
      <c r="BI3018" s="61" t="s">
        <v>72</v>
      </c>
      <c r="BJ3018" t="e">
        <f>+VLOOKUP(AH3018,Sheet4!A:A,1,FALSE())</f>
        <v>#N/A</v>
      </c>
      <c r="BO3018" s="62">
        <v>-6620</v>
      </c>
      <c r="BP3018" t="s">
        <v>1473</v>
      </c>
    </row>
    <row r="3019" spans="1:68" ht="12.75" customHeight="1" x14ac:dyDescent="0.3">
      <c r="A3019" s="60">
        <v>46114</v>
      </c>
      <c r="B3019" t="s">
        <v>78</v>
      </c>
      <c r="F3019" s="63">
        <v>471</v>
      </c>
      <c r="G3019">
        <v>235.5</v>
      </c>
      <c r="H3019">
        <v>171</v>
      </c>
      <c r="I3019">
        <v>171</v>
      </c>
      <c r="J3019" s="22">
        <v>-300</v>
      </c>
      <c r="S3019" t="s">
        <v>79</v>
      </c>
      <c r="W3019">
        <v>2601292</v>
      </c>
      <c r="X3019" t="s">
        <v>1471</v>
      </c>
      <c r="Y3019" t="s">
        <v>169</v>
      </c>
      <c r="Z3019" t="s">
        <v>207</v>
      </c>
      <c r="AA3019" t="s">
        <v>1226</v>
      </c>
      <c r="AH3019" t="s">
        <v>1471</v>
      </c>
      <c r="AI3019" t="s">
        <v>1472</v>
      </c>
      <c r="AJ3019" t="s">
        <v>210</v>
      </c>
      <c r="AK3019">
        <v>868733522</v>
      </c>
      <c r="AO3019">
        <v>260001</v>
      </c>
      <c r="BG3019">
        <f t="shared" si="203"/>
        <v>0</v>
      </c>
      <c r="BH3019" s="22">
        <f t="shared" si="204"/>
        <v>-171</v>
      </c>
      <c r="BI3019" s="61" t="s">
        <v>72</v>
      </c>
      <c r="BJ3019" t="e">
        <f>+VLOOKUP(AH3019,Sheet4!A:A,1,FALSE())</f>
        <v>#N/A</v>
      </c>
      <c r="BO3019" s="62">
        <v>-300</v>
      </c>
      <c r="BP3019" t="s">
        <v>1473</v>
      </c>
    </row>
    <row r="3020" spans="1:68" ht="12.75" customHeight="1" x14ac:dyDescent="0.3">
      <c r="A3020" s="60">
        <v>46114</v>
      </c>
      <c r="B3020" t="s">
        <v>78</v>
      </c>
      <c r="F3020" s="63">
        <v>345</v>
      </c>
      <c r="G3020">
        <v>172.5</v>
      </c>
      <c r="H3020">
        <v>125</v>
      </c>
      <c r="I3020">
        <v>125</v>
      </c>
      <c r="J3020" s="22">
        <v>-220</v>
      </c>
      <c r="S3020" t="s">
        <v>79</v>
      </c>
      <c r="W3020">
        <v>2601292</v>
      </c>
      <c r="X3020" t="s">
        <v>1471</v>
      </c>
      <c r="Y3020" t="s">
        <v>169</v>
      </c>
      <c r="Z3020" t="s">
        <v>207</v>
      </c>
      <c r="AA3020" t="s">
        <v>1474</v>
      </c>
      <c r="AH3020" t="s">
        <v>1471</v>
      </c>
      <c r="AI3020" t="s">
        <v>1472</v>
      </c>
      <c r="AJ3020" t="s">
        <v>210</v>
      </c>
      <c r="AK3020">
        <v>868733522</v>
      </c>
      <c r="AO3020">
        <v>260001</v>
      </c>
      <c r="BG3020">
        <f t="shared" si="203"/>
        <v>0</v>
      </c>
      <c r="BH3020" s="22">
        <f t="shared" si="204"/>
        <v>-125</v>
      </c>
      <c r="BI3020" s="61" t="s">
        <v>72</v>
      </c>
      <c r="BJ3020" t="e">
        <f>+VLOOKUP(AH3020,Sheet4!A:A,1,FALSE())</f>
        <v>#N/A</v>
      </c>
      <c r="BO3020" s="62">
        <v>-220</v>
      </c>
      <c r="BP3020" t="s">
        <v>1473</v>
      </c>
    </row>
    <row r="3021" spans="1:68" ht="12.75" customHeight="1" x14ac:dyDescent="0.3">
      <c r="A3021" s="60">
        <v>46114</v>
      </c>
      <c r="B3021" t="s">
        <v>78</v>
      </c>
      <c r="F3021" s="63">
        <v>631</v>
      </c>
      <c r="G3021">
        <v>315.5</v>
      </c>
      <c r="H3021">
        <v>230</v>
      </c>
      <c r="I3021">
        <v>230</v>
      </c>
      <c r="J3021" s="22">
        <v>-401</v>
      </c>
      <c r="S3021" t="s">
        <v>79</v>
      </c>
      <c r="W3021">
        <v>2601292</v>
      </c>
      <c r="X3021" t="s">
        <v>1471</v>
      </c>
      <c r="Y3021" t="s">
        <v>169</v>
      </c>
      <c r="Z3021" t="s">
        <v>207</v>
      </c>
      <c r="AA3021" t="s">
        <v>1475</v>
      </c>
      <c r="AH3021" t="s">
        <v>1471</v>
      </c>
      <c r="AI3021" t="s">
        <v>1472</v>
      </c>
      <c r="AJ3021" t="s">
        <v>210</v>
      </c>
      <c r="AK3021">
        <v>868733522</v>
      </c>
      <c r="AO3021">
        <v>260001</v>
      </c>
      <c r="BG3021">
        <f t="shared" si="203"/>
        <v>0</v>
      </c>
      <c r="BH3021" s="22">
        <f t="shared" si="204"/>
        <v>-230</v>
      </c>
      <c r="BI3021" s="61" t="s">
        <v>72</v>
      </c>
      <c r="BJ3021" t="e">
        <f>+VLOOKUP(AH3021,Sheet4!A:A,1,FALSE())</f>
        <v>#N/A</v>
      </c>
      <c r="BO3021" s="62">
        <v>-401</v>
      </c>
      <c r="BP3021" t="s">
        <v>1473</v>
      </c>
    </row>
    <row r="3022" spans="1:68" ht="12.75" customHeight="1" x14ac:dyDescent="0.3">
      <c r="A3022" s="60">
        <v>46114</v>
      </c>
      <c r="B3022" t="s">
        <v>78</v>
      </c>
      <c r="F3022" s="63">
        <v>521</v>
      </c>
      <c r="G3022">
        <v>260.5</v>
      </c>
      <c r="H3022">
        <v>190</v>
      </c>
      <c r="I3022">
        <v>190</v>
      </c>
      <c r="J3022" s="22">
        <v>-331</v>
      </c>
      <c r="S3022" t="s">
        <v>79</v>
      </c>
      <c r="W3022">
        <v>2601292</v>
      </c>
      <c r="X3022" t="s">
        <v>1471</v>
      </c>
      <c r="Y3022" t="s">
        <v>169</v>
      </c>
      <c r="Z3022" t="s">
        <v>207</v>
      </c>
      <c r="AA3022" t="s">
        <v>785</v>
      </c>
      <c r="AH3022" t="s">
        <v>1471</v>
      </c>
      <c r="AI3022" t="s">
        <v>1472</v>
      </c>
      <c r="AJ3022" t="s">
        <v>210</v>
      </c>
      <c r="AK3022">
        <v>868733522</v>
      </c>
      <c r="AO3022">
        <v>260001</v>
      </c>
      <c r="BG3022">
        <f t="shared" si="203"/>
        <v>0</v>
      </c>
      <c r="BH3022" s="22">
        <f t="shared" si="204"/>
        <v>-190</v>
      </c>
      <c r="BI3022" s="61" t="s">
        <v>72</v>
      </c>
      <c r="BJ3022" t="e">
        <f>+VLOOKUP(AH3022,Sheet4!A:A,1,FALSE())</f>
        <v>#N/A</v>
      </c>
      <c r="BO3022" s="62">
        <v>-331</v>
      </c>
      <c r="BP3022" t="s">
        <v>1473</v>
      </c>
    </row>
    <row r="3023" spans="1:68" ht="12.75" customHeight="1" x14ac:dyDescent="0.3">
      <c r="A3023" s="60">
        <v>46114</v>
      </c>
      <c r="B3023" t="s">
        <v>80</v>
      </c>
      <c r="F3023">
        <v>5887.5</v>
      </c>
      <c r="G3023">
        <v>5887.5</v>
      </c>
      <c r="H3023">
        <v>2137.5</v>
      </c>
      <c r="I3023">
        <v>2137.5</v>
      </c>
      <c r="J3023" s="22">
        <v>-3750</v>
      </c>
      <c r="S3023" t="s">
        <v>81</v>
      </c>
      <c r="W3023">
        <v>2601292</v>
      </c>
      <c r="X3023" t="s">
        <v>1471</v>
      </c>
      <c r="Y3023" t="s">
        <v>169</v>
      </c>
      <c r="Z3023" t="s">
        <v>207</v>
      </c>
      <c r="AA3023" t="s">
        <v>1226</v>
      </c>
      <c r="AH3023" t="s">
        <v>1471</v>
      </c>
      <c r="AI3023" t="s">
        <v>1472</v>
      </c>
      <c r="AJ3023" t="s">
        <v>210</v>
      </c>
      <c r="AK3023">
        <v>868733522</v>
      </c>
      <c r="AO3023">
        <v>260001</v>
      </c>
      <c r="BD3023" s="64">
        <v>5888</v>
      </c>
      <c r="BG3023">
        <f t="shared" si="203"/>
        <v>5888</v>
      </c>
      <c r="BH3023" s="22">
        <f t="shared" si="204"/>
        <v>3750.5</v>
      </c>
      <c r="BI3023" s="67" t="s">
        <v>100</v>
      </c>
      <c r="BJ3023" t="e">
        <f>+VLOOKUP(AH3023,Sheet4!A:A,1,FALSE())</f>
        <v>#N/A</v>
      </c>
      <c r="BO3023" s="62">
        <v>-3750</v>
      </c>
      <c r="BP3023" t="s">
        <v>1473</v>
      </c>
    </row>
    <row r="3024" spans="1:68" ht="12.75" customHeight="1" x14ac:dyDescent="0.3">
      <c r="A3024" s="60">
        <v>46114</v>
      </c>
      <c r="B3024" t="s">
        <v>80</v>
      </c>
      <c r="F3024">
        <v>4312.5</v>
      </c>
      <c r="G3024">
        <v>4312.5</v>
      </c>
      <c r="H3024">
        <v>1562.5</v>
      </c>
      <c r="I3024">
        <v>1562.5</v>
      </c>
      <c r="J3024" s="22">
        <v>-2750</v>
      </c>
      <c r="S3024" t="s">
        <v>81</v>
      </c>
      <c r="W3024">
        <v>2601292</v>
      </c>
      <c r="X3024" t="s">
        <v>1471</v>
      </c>
      <c r="Y3024" t="s">
        <v>169</v>
      </c>
      <c r="Z3024" t="s">
        <v>207</v>
      </c>
      <c r="AA3024" t="s">
        <v>1474</v>
      </c>
      <c r="AH3024" t="s">
        <v>1471</v>
      </c>
      <c r="AI3024" t="s">
        <v>1472</v>
      </c>
      <c r="AJ3024" t="s">
        <v>210</v>
      </c>
      <c r="AK3024">
        <v>868733522</v>
      </c>
      <c r="AO3024">
        <v>260001</v>
      </c>
      <c r="BE3024" s="64">
        <v>4312</v>
      </c>
      <c r="BG3024">
        <f t="shared" si="203"/>
        <v>4312</v>
      </c>
      <c r="BH3024" s="22">
        <f t="shared" si="204"/>
        <v>2749.5</v>
      </c>
      <c r="BI3024" s="65" t="s">
        <v>100</v>
      </c>
      <c r="BJ3024" t="e">
        <f>+VLOOKUP(AH3024,Sheet4!A:A,1,FALSE())</f>
        <v>#N/A</v>
      </c>
      <c r="BO3024" s="62">
        <v>-2750</v>
      </c>
      <c r="BP3024" t="s">
        <v>1473</v>
      </c>
    </row>
    <row r="3025" spans="1:68" ht="12.75" customHeight="1" x14ac:dyDescent="0.3">
      <c r="A3025" s="60">
        <v>46114</v>
      </c>
      <c r="B3025" t="s">
        <v>80</v>
      </c>
      <c r="F3025">
        <v>7887.5</v>
      </c>
      <c r="G3025">
        <v>7887.5</v>
      </c>
      <c r="H3025">
        <v>2875</v>
      </c>
      <c r="I3025">
        <v>2875</v>
      </c>
      <c r="J3025" s="22">
        <v>-5012.5</v>
      </c>
      <c r="S3025" t="s">
        <v>81</v>
      </c>
      <c r="W3025">
        <v>2601292</v>
      </c>
      <c r="X3025" t="s">
        <v>1471</v>
      </c>
      <c r="Y3025" t="s">
        <v>169</v>
      </c>
      <c r="Z3025" t="s">
        <v>207</v>
      </c>
      <c r="AA3025" t="s">
        <v>1475</v>
      </c>
      <c r="AH3025" t="s">
        <v>1471</v>
      </c>
      <c r="AI3025" t="s">
        <v>1472</v>
      </c>
      <c r="AJ3025" t="s">
        <v>210</v>
      </c>
      <c r="AK3025">
        <v>868733522</v>
      </c>
      <c r="AO3025">
        <v>260001</v>
      </c>
      <c r="BE3025" s="64">
        <v>7888</v>
      </c>
      <c r="BG3025">
        <f t="shared" si="203"/>
        <v>7888</v>
      </c>
      <c r="BH3025" s="22">
        <f t="shared" si="204"/>
        <v>5013</v>
      </c>
      <c r="BI3025" s="65" t="s">
        <v>100</v>
      </c>
      <c r="BJ3025" t="e">
        <f>+VLOOKUP(AH3025,Sheet4!A:A,1,FALSE())</f>
        <v>#N/A</v>
      </c>
      <c r="BO3025" s="62">
        <v>-5012.5</v>
      </c>
      <c r="BP3025" t="s">
        <v>1473</v>
      </c>
    </row>
    <row r="3026" spans="1:68" ht="12.75" customHeight="1" x14ac:dyDescent="0.3">
      <c r="A3026" s="60">
        <v>46114</v>
      </c>
      <c r="B3026" t="s">
        <v>80</v>
      </c>
      <c r="F3026">
        <v>6512.5</v>
      </c>
      <c r="G3026">
        <v>6512.5</v>
      </c>
      <c r="H3026">
        <v>2375</v>
      </c>
      <c r="I3026">
        <v>2375</v>
      </c>
      <c r="J3026" s="22">
        <v>-4137.5</v>
      </c>
      <c r="S3026" t="s">
        <v>81</v>
      </c>
      <c r="W3026">
        <v>2601292</v>
      </c>
      <c r="X3026" t="s">
        <v>1471</v>
      </c>
      <c r="Y3026" t="s">
        <v>169</v>
      </c>
      <c r="Z3026" t="s">
        <v>207</v>
      </c>
      <c r="AA3026" t="s">
        <v>785</v>
      </c>
      <c r="AH3026" t="s">
        <v>1471</v>
      </c>
      <c r="AI3026" t="s">
        <v>1472</v>
      </c>
      <c r="AJ3026" t="s">
        <v>210</v>
      </c>
      <c r="AK3026">
        <v>868733522</v>
      </c>
      <c r="AO3026">
        <v>260001</v>
      </c>
      <c r="BD3026" s="64">
        <v>6512</v>
      </c>
      <c r="BG3026">
        <f t="shared" si="203"/>
        <v>6512</v>
      </c>
      <c r="BH3026" s="22">
        <f t="shared" si="204"/>
        <v>4137</v>
      </c>
      <c r="BI3026" s="67" t="s">
        <v>100</v>
      </c>
      <c r="BJ3026" t="e">
        <f>+VLOOKUP(AH3026,Sheet4!A:A,1,FALSE())</f>
        <v>#N/A</v>
      </c>
      <c r="BO3026" s="62">
        <v>-4137.5</v>
      </c>
      <c r="BP3026" t="s">
        <v>1473</v>
      </c>
    </row>
    <row r="3027" spans="1:68" ht="12.75" customHeight="1" x14ac:dyDescent="0.3">
      <c r="A3027" s="60">
        <v>46114</v>
      </c>
      <c r="B3027" t="s">
        <v>63</v>
      </c>
      <c r="F3027">
        <v>1935</v>
      </c>
      <c r="G3027">
        <v>1935</v>
      </c>
      <c r="H3027">
        <v>47175</v>
      </c>
      <c r="I3027">
        <v>47175</v>
      </c>
      <c r="J3027" s="22">
        <v>45240</v>
      </c>
      <c r="K3027" t="s">
        <v>93</v>
      </c>
      <c r="S3027" t="s">
        <v>65</v>
      </c>
      <c r="W3027">
        <v>2601293</v>
      </c>
      <c r="X3027" t="s">
        <v>1476</v>
      </c>
      <c r="Y3027" t="s">
        <v>169</v>
      </c>
      <c r="Z3027" t="s">
        <v>551</v>
      </c>
      <c r="AA3027" t="s">
        <v>1161</v>
      </c>
      <c r="AH3027" t="s">
        <v>1476</v>
      </c>
      <c r="AI3027" t="s">
        <v>1477</v>
      </c>
      <c r="AJ3027" t="s">
        <v>554</v>
      </c>
      <c r="AK3027" t="s">
        <v>555</v>
      </c>
      <c r="AO3027">
        <v>260001</v>
      </c>
      <c r="BG3027">
        <f t="shared" si="203"/>
        <v>0</v>
      </c>
      <c r="BH3027" s="22">
        <f t="shared" si="204"/>
        <v>-47175</v>
      </c>
      <c r="BI3027" s="61" t="s">
        <v>72</v>
      </c>
      <c r="BJ3027" t="e">
        <f>+VLOOKUP(AH3027,Sheet4!A:A,1,FALSE())</f>
        <v>#N/A</v>
      </c>
      <c r="BO3027" s="62">
        <v>45240</v>
      </c>
      <c r="BP3027" t="s">
        <v>1478</v>
      </c>
    </row>
    <row r="3028" spans="1:68" ht="12.75" customHeight="1" x14ac:dyDescent="0.3">
      <c r="A3028" s="60">
        <v>46114</v>
      </c>
      <c r="B3028" t="s">
        <v>74</v>
      </c>
      <c r="F3028" s="63">
        <v>129</v>
      </c>
      <c r="G3028">
        <v>64.5</v>
      </c>
      <c r="H3028">
        <v>3145</v>
      </c>
      <c r="I3028">
        <v>3145</v>
      </c>
      <c r="J3028" s="22">
        <v>3016</v>
      </c>
      <c r="S3028" t="s">
        <v>75</v>
      </c>
      <c r="W3028">
        <v>2601293</v>
      </c>
      <c r="X3028" t="s">
        <v>1476</v>
      </c>
      <c r="Y3028" t="s">
        <v>169</v>
      </c>
      <c r="Z3028" t="s">
        <v>551</v>
      </c>
      <c r="AA3028" t="s">
        <v>1161</v>
      </c>
      <c r="AH3028" t="s">
        <v>1476</v>
      </c>
      <c r="AI3028" t="s">
        <v>1477</v>
      </c>
      <c r="AJ3028" t="s">
        <v>554</v>
      </c>
      <c r="AK3028" t="s">
        <v>555</v>
      </c>
      <c r="AO3028">
        <v>260001</v>
      </c>
      <c r="BG3028">
        <f t="shared" si="203"/>
        <v>0</v>
      </c>
      <c r="BH3028" s="22">
        <f t="shared" si="204"/>
        <v>-3145</v>
      </c>
      <c r="BI3028" s="61" t="s">
        <v>72</v>
      </c>
      <c r="BJ3028" t="e">
        <f>+VLOOKUP(AH3028,Sheet4!A:A,1,FALSE())</f>
        <v>#N/A</v>
      </c>
      <c r="BO3028" s="62">
        <v>3016</v>
      </c>
      <c r="BP3028" t="s">
        <v>1478</v>
      </c>
    </row>
    <row r="3029" spans="1:68" ht="12.75" customHeight="1" x14ac:dyDescent="0.3">
      <c r="A3029" s="60">
        <v>46114</v>
      </c>
      <c r="B3029" t="s">
        <v>76</v>
      </c>
      <c r="F3029">
        <v>2580</v>
      </c>
      <c r="G3029">
        <v>2580</v>
      </c>
      <c r="H3029">
        <v>62900</v>
      </c>
      <c r="I3029">
        <v>62900</v>
      </c>
      <c r="J3029" s="22">
        <v>60320</v>
      </c>
      <c r="S3029" t="s">
        <v>77</v>
      </c>
      <c r="W3029">
        <v>2601293</v>
      </c>
      <c r="X3029" t="s">
        <v>1476</v>
      </c>
      <c r="Y3029" t="s">
        <v>169</v>
      </c>
      <c r="Z3029" t="s">
        <v>551</v>
      </c>
      <c r="AA3029" t="s">
        <v>1161</v>
      </c>
      <c r="AH3029" t="s">
        <v>1476</v>
      </c>
      <c r="AI3029" t="s">
        <v>1477</v>
      </c>
      <c r="AJ3029" t="s">
        <v>554</v>
      </c>
      <c r="AK3029" t="s">
        <v>555</v>
      </c>
      <c r="AO3029">
        <v>260001</v>
      </c>
      <c r="BG3029">
        <f t="shared" si="203"/>
        <v>0</v>
      </c>
      <c r="BH3029" s="22">
        <f t="shared" si="204"/>
        <v>-62900</v>
      </c>
      <c r="BI3029" s="61" t="s">
        <v>72</v>
      </c>
      <c r="BJ3029" t="e">
        <f>+VLOOKUP(AH3029,Sheet4!A:A,1,FALSE())</f>
        <v>#N/A</v>
      </c>
      <c r="BO3029" s="62">
        <v>60320</v>
      </c>
      <c r="BP3029" t="s">
        <v>1478</v>
      </c>
    </row>
    <row r="3030" spans="1:68" ht="12.75" customHeight="1" x14ac:dyDescent="0.3">
      <c r="A3030" s="60">
        <v>46114</v>
      </c>
      <c r="B3030" t="s">
        <v>78</v>
      </c>
      <c r="F3030" s="63">
        <v>129</v>
      </c>
      <c r="G3030">
        <v>64.5</v>
      </c>
      <c r="H3030">
        <v>3145</v>
      </c>
      <c r="I3030">
        <v>3145</v>
      </c>
      <c r="J3030" s="22">
        <v>3016</v>
      </c>
      <c r="S3030" t="s">
        <v>79</v>
      </c>
      <c r="W3030">
        <v>2601293</v>
      </c>
      <c r="X3030" t="s">
        <v>1476</v>
      </c>
      <c r="Y3030" t="s">
        <v>169</v>
      </c>
      <c r="Z3030" t="s">
        <v>551</v>
      </c>
      <c r="AA3030" t="s">
        <v>1161</v>
      </c>
      <c r="AH3030" t="s">
        <v>1476</v>
      </c>
      <c r="AI3030" t="s">
        <v>1477</v>
      </c>
      <c r="AJ3030" t="s">
        <v>554</v>
      </c>
      <c r="AK3030" t="s">
        <v>555</v>
      </c>
      <c r="AO3030">
        <v>260001</v>
      </c>
      <c r="BG3030">
        <f t="shared" si="203"/>
        <v>0</v>
      </c>
      <c r="BH3030" s="22">
        <f t="shared" si="204"/>
        <v>-3145</v>
      </c>
      <c r="BI3030" s="61" t="s">
        <v>72</v>
      </c>
      <c r="BJ3030" t="e">
        <f>+VLOOKUP(AH3030,Sheet4!A:A,1,FALSE())</f>
        <v>#N/A</v>
      </c>
      <c r="BO3030" s="62">
        <v>3016</v>
      </c>
      <c r="BP3030" t="s">
        <v>1478</v>
      </c>
    </row>
    <row r="3031" spans="1:68" ht="12.75" customHeight="1" x14ac:dyDescent="0.3">
      <c r="A3031" s="60">
        <v>46114</v>
      </c>
      <c r="B3031" t="s">
        <v>80</v>
      </c>
      <c r="F3031">
        <v>1612.5</v>
      </c>
      <c r="G3031">
        <v>1612.5</v>
      </c>
      <c r="H3031">
        <v>39312.5</v>
      </c>
      <c r="I3031">
        <v>39312.5</v>
      </c>
      <c r="J3031" s="22">
        <v>37700</v>
      </c>
      <c r="S3031" t="s">
        <v>81</v>
      </c>
      <c r="W3031">
        <v>2601293</v>
      </c>
      <c r="X3031" t="s">
        <v>1476</v>
      </c>
      <c r="Y3031" t="s">
        <v>169</v>
      </c>
      <c r="Z3031" t="s">
        <v>551</v>
      </c>
      <c r="AA3031" t="s">
        <v>1161</v>
      </c>
      <c r="AH3031" t="s">
        <v>1476</v>
      </c>
      <c r="AI3031" t="s">
        <v>1477</v>
      </c>
      <c r="AJ3031" t="s">
        <v>554</v>
      </c>
      <c r="AK3031" t="s">
        <v>555</v>
      </c>
      <c r="AO3031">
        <v>260001</v>
      </c>
      <c r="BE3031" s="64">
        <v>1612</v>
      </c>
      <c r="BG3031">
        <f t="shared" si="203"/>
        <v>1612</v>
      </c>
      <c r="BH3031" s="22">
        <f t="shared" si="204"/>
        <v>-37700.5</v>
      </c>
      <c r="BI3031" s="65" t="s">
        <v>100</v>
      </c>
      <c r="BJ3031" t="e">
        <f>+VLOOKUP(AH3031,Sheet4!A:A,1,FALSE())</f>
        <v>#N/A</v>
      </c>
      <c r="BO3031" s="62">
        <v>37700</v>
      </c>
      <c r="BP3031" t="s">
        <v>1478</v>
      </c>
    </row>
    <row r="3032" spans="1:68" ht="12.75" customHeight="1" x14ac:dyDescent="0.3">
      <c r="A3032" s="60">
        <v>46114</v>
      </c>
      <c r="B3032" t="s">
        <v>63</v>
      </c>
      <c r="F3032">
        <v>21540</v>
      </c>
      <c r="G3032">
        <v>21540</v>
      </c>
      <c r="H3032">
        <v>30225</v>
      </c>
      <c r="I3032">
        <v>30225</v>
      </c>
      <c r="J3032" s="22">
        <v>8685</v>
      </c>
      <c r="K3032" t="s">
        <v>64</v>
      </c>
      <c r="S3032" t="s">
        <v>65</v>
      </c>
      <c r="W3032">
        <v>2601294</v>
      </c>
      <c r="X3032" t="s">
        <v>1479</v>
      </c>
      <c r="Y3032" t="s">
        <v>169</v>
      </c>
      <c r="Z3032" t="s">
        <v>412</v>
      </c>
      <c r="AA3032" t="s">
        <v>375</v>
      </c>
      <c r="AH3032" t="s">
        <v>1479</v>
      </c>
      <c r="AI3032" t="s">
        <v>1480</v>
      </c>
      <c r="AJ3032" t="s">
        <v>415</v>
      </c>
      <c r="AK3032">
        <v>864272425</v>
      </c>
      <c r="AO3032">
        <v>260001</v>
      </c>
      <c r="BG3032">
        <f t="shared" si="203"/>
        <v>0</v>
      </c>
      <c r="BH3032" s="22">
        <f t="shared" si="204"/>
        <v>-30225</v>
      </c>
      <c r="BI3032" s="61" t="s">
        <v>72</v>
      </c>
      <c r="BJ3032" t="e">
        <f>+VLOOKUP(AH3032,Sheet4!A:A,1,FALSE())</f>
        <v>#N/A</v>
      </c>
      <c r="BO3032" s="62">
        <v>8685</v>
      </c>
      <c r="BP3032" t="s">
        <v>1481</v>
      </c>
    </row>
    <row r="3033" spans="1:68" ht="12.75" customHeight="1" x14ac:dyDescent="0.3">
      <c r="A3033" s="60">
        <v>46114</v>
      </c>
      <c r="B3033" t="s">
        <v>74</v>
      </c>
      <c r="F3033" s="63">
        <v>1436</v>
      </c>
      <c r="G3033">
        <v>718</v>
      </c>
      <c r="H3033">
        <v>2015</v>
      </c>
      <c r="I3033">
        <v>2015</v>
      </c>
      <c r="J3033" s="22">
        <v>579</v>
      </c>
      <c r="S3033" t="s">
        <v>75</v>
      </c>
      <c r="W3033">
        <v>2601294</v>
      </c>
      <c r="X3033" t="s">
        <v>1479</v>
      </c>
      <c r="Y3033" t="s">
        <v>169</v>
      </c>
      <c r="Z3033" t="s">
        <v>412</v>
      </c>
      <c r="AA3033" t="s">
        <v>375</v>
      </c>
      <c r="AH3033" t="s">
        <v>1479</v>
      </c>
      <c r="AI3033" t="s">
        <v>1480</v>
      </c>
      <c r="AJ3033" t="s">
        <v>415</v>
      </c>
      <c r="AK3033">
        <v>864272425</v>
      </c>
      <c r="AO3033">
        <v>260001</v>
      </c>
      <c r="BG3033">
        <f t="shared" si="203"/>
        <v>0</v>
      </c>
      <c r="BH3033" s="22">
        <f t="shared" si="204"/>
        <v>-2015</v>
      </c>
      <c r="BI3033" s="61" t="s">
        <v>72</v>
      </c>
      <c r="BJ3033" t="e">
        <f>+VLOOKUP(AH3033,Sheet4!A:A,1,FALSE())</f>
        <v>#N/A</v>
      </c>
      <c r="BO3033" s="62">
        <v>579</v>
      </c>
      <c r="BP3033" t="s">
        <v>1481</v>
      </c>
    </row>
    <row r="3034" spans="1:68" ht="12.75" customHeight="1" x14ac:dyDescent="0.3">
      <c r="A3034" s="60">
        <v>46114</v>
      </c>
      <c r="B3034" t="s">
        <v>76</v>
      </c>
      <c r="F3034">
        <v>28720</v>
      </c>
      <c r="G3034">
        <v>28720</v>
      </c>
      <c r="H3034">
        <v>40300</v>
      </c>
      <c r="I3034">
        <v>40300</v>
      </c>
      <c r="J3034" s="22">
        <v>11580</v>
      </c>
      <c r="S3034" t="s">
        <v>77</v>
      </c>
      <c r="W3034">
        <v>2601294</v>
      </c>
      <c r="X3034" t="s">
        <v>1479</v>
      </c>
      <c r="Y3034" t="s">
        <v>169</v>
      </c>
      <c r="Z3034" t="s">
        <v>412</v>
      </c>
      <c r="AA3034" t="s">
        <v>375</v>
      </c>
      <c r="AH3034" t="s">
        <v>1479</v>
      </c>
      <c r="AI3034" t="s">
        <v>1480</v>
      </c>
      <c r="AJ3034" t="s">
        <v>415</v>
      </c>
      <c r="AK3034">
        <v>864272425</v>
      </c>
      <c r="AO3034">
        <v>260001</v>
      </c>
      <c r="BG3034">
        <f t="shared" si="203"/>
        <v>0</v>
      </c>
      <c r="BH3034" s="22">
        <f t="shared" si="204"/>
        <v>-40300</v>
      </c>
      <c r="BI3034" s="61" t="s">
        <v>72</v>
      </c>
      <c r="BJ3034" t="e">
        <f>+VLOOKUP(AH3034,Sheet4!A:A,1,FALSE())</f>
        <v>#N/A</v>
      </c>
      <c r="BO3034" s="62">
        <v>11580</v>
      </c>
      <c r="BP3034" t="s">
        <v>1481</v>
      </c>
    </row>
    <row r="3035" spans="1:68" ht="12.75" customHeight="1" x14ac:dyDescent="0.3">
      <c r="A3035" s="60">
        <v>46114</v>
      </c>
      <c r="B3035" t="s">
        <v>78</v>
      </c>
      <c r="F3035" s="63">
        <v>1436</v>
      </c>
      <c r="G3035">
        <v>718</v>
      </c>
      <c r="H3035">
        <v>2015</v>
      </c>
      <c r="I3035">
        <v>2015</v>
      </c>
      <c r="J3035" s="22">
        <v>579</v>
      </c>
      <c r="S3035" t="s">
        <v>79</v>
      </c>
      <c r="W3035">
        <v>2601294</v>
      </c>
      <c r="X3035" t="s">
        <v>1479</v>
      </c>
      <c r="Y3035" t="s">
        <v>169</v>
      </c>
      <c r="Z3035" t="s">
        <v>412</v>
      </c>
      <c r="AA3035" t="s">
        <v>375</v>
      </c>
      <c r="AH3035" t="s">
        <v>1479</v>
      </c>
      <c r="AI3035" t="s">
        <v>1480</v>
      </c>
      <c r="AJ3035" t="s">
        <v>415</v>
      </c>
      <c r="AK3035">
        <v>864272425</v>
      </c>
      <c r="AO3035">
        <v>260001</v>
      </c>
      <c r="BG3035">
        <f t="shared" si="203"/>
        <v>0</v>
      </c>
      <c r="BH3035" s="22">
        <f t="shared" si="204"/>
        <v>-2015</v>
      </c>
      <c r="BI3035" s="61" t="s">
        <v>72</v>
      </c>
      <c r="BJ3035" t="e">
        <f>+VLOOKUP(AH3035,Sheet4!A:A,1,FALSE())</f>
        <v>#N/A</v>
      </c>
      <c r="BO3035" s="62">
        <v>579</v>
      </c>
      <c r="BP3035" t="s">
        <v>1481</v>
      </c>
    </row>
    <row r="3036" spans="1:68" ht="12.75" customHeight="1" x14ac:dyDescent="0.3">
      <c r="A3036" s="60">
        <v>46114</v>
      </c>
      <c r="B3036" t="s">
        <v>80</v>
      </c>
      <c r="F3036">
        <v>17950</v>
      </c>
      <c r="G3036">
        <v>17950</v>
      </c>
      <c r="H3036">
        <v>25187.5</v>
      </c>
      <c r="I3036">
        <v>25187.5</v>
      </c>
      <c r="J3036" s="22">
        <v>7237.5</v>
      </c>
      <c r="S3036" t="s">
        <v>81</v>
      </c>
      <c r="W3036">
        <v>2601294</v>
      </c>
      <c r="X3036" t="s">
        <v>1479</v>
      </c>
      <c r="Y3036" t="s">
        <v>169</v>
      </c>
      <c r="Z3036" t="s">
        <v>412</v>
      </c>
      <c r="AA3036" t="s">
        <v>375</v>
      </c>
      <c r="AH3036" t="s">
        <v>1479</v>
      </c>
      <c r="AI3036" t="s">
        <v>1480</v>
      </c>
      <c r="AJ3036" t="s">
        <v>415</v>
      </c>
      <c r="AK3036">
        <v>864272425</v>
      </c>
      <c r="AO3036">
        <v>260001</v>
      </c>
      <c r="BD3036" s="64">
        <v>17950</v>
      </c>
      <c r="BG3036">
        <f t="shared" si="203"/>
        <v>17950</v>
      </c>
      <c r="BH3036" s="22">
        <f t="shared" si="204"/>
        <v>-7237.5</v>
      </c>
      <c r="BI3036" s="67" t="s">
        <v>100</v>
      </c>
      <c r="BJ3036" t="e">
        <f>+VLOOKUP(AH3036,Sheet4!A:A,1,FALSE())</f>
        <v>#N/A</v>
      </c>
      <c r="BO3036" s="62">
        <v>7237.5</v>
      </c>
      <c r="BP3036" t="s">
        <v>1481</v>
      </c>
    </row>
    <row r="3037" spans="1:68" ht="12.75" customHeight="1" x14ac:dyDescent="0.3">
      <c r="A3037" s="60">
        <v>46114</v>
      </c>
      <c r="B3037" t="s">
        <v>63</v>
      </c>
      <c r="F3037">
        <v>15</v>
      </c>
      <c r="G3037">
        <v>15</v>
      </c>
      <c r="H3037" s="22">
        <v>0</v>
      </c>
      <c r="I3037" s="22">
        <v>0</v>
      </c>
      <c r="J3037" s="22">
        <f t="shared" ref="J3037:J3051" si="205">I3037-G3037</f>
        <v>-15</v>
      </c>
      <c r="K3037" t="s">
        <v>93</v>
      </c>
      <c r="L3037" s="22"/>
      <c r="M3037" s="22"/>
      <c r="S3037" t="s">
        <v>65</v>
      </c>
      <c r="W3037">
        <v>2601295</v>
      </c>
      <c r="X3037" t="s">
        <v>1482</v>
      </c>
      <c r="Y3037" t="s">
        <v>111</v>
      </c>
      <c r="Z3037" t="s">
        <v>608</v>
      </c>
      <c r="AA3037" t="s">
        <v>1483</v>
      </c>
      <c r="AH3037" t="s">
        <v>1482</v>
      </c>
      <c r="AI3037" t="s">
        <v>1484</v>
      </c>
      <c r="AJ3037" t="s">
        <v>611</v>
      </c>
      <c r="AK3037">
        <v>860795776</v>
      </c>
      <c r="AO3037">
        <v>260001</v>
      </c>
      <c r="BC3037" s="22">
        <v>-15</v>
      </c>
      <c r="BF3037" s="64">
        <v>15</v>
      </c>
      <c r="BG3037">
        <f t="shared" si="203"/>
        <v>0</v>
      </c>
      <c r="BH3037" s="22">
        <f t="shared" si="204"/>
        <v>0</v>
      </c>
      <c r="BI3037" s="66" t="s">
        <v>72</v>
      </c>
      <c r="BJ3037" t="e">
        <f>+VLOOKUP(AH3037,Sheet4!A:A,1,FALSE())</f>
        <v>#N/A</v>
      </c>
      <c r="BO3037" s="62">
        <f t="shared" ref="BO3037:BO3051" si="206">+I3037+-H3037</f>
        <v>0</v>
      </c>
      <c r="BP3037" t="s">
        <v>1485</v>
      </c>
    </row>
    <row r="3038" spans="1:68" ht="12.75" customHeight="1" x14ac:dyDescent="0.3">
      <c r="A3038" s="60">
        <v>46114</v>
      </c>
      <c r="B3038" t="s">
        <v>63</v>
      </c>
      <c r="F3038">
        <v>34260</v>
      </c>
      <c r="G3038">
        <v>34260</v>
      </c>
      <c r="H3038" s="22">
        <v>5085</v>
      </c>
      <c r="I3038" s="22">
        <v>5085</v>
      </c>
      <c r="J3038" s="22">
        <f t="shared" si="205"/>
        <v>-29175</v>
      </c>
      <c r="K3038" t="s">
        <v>93</v>
      </c>
      <c r="L3038" s="22"/>
      <c r="M3038" s="22"/>
      <c r="S3038" t="s">
        <v>65</v>
      </c>
      <c r="W3038">
        <v>2601295</v>
      </c>
      <c r="X3038" t="s">
        <v>1482</v>
      </c>
      <c r="Y3038" t="s">
        <v>111</v>
      </c>
      <c r="Z3038" t="s">
        <v>608</v>
      </c>
      <c r="AA3038" t="s">
        <v>1486</v>
      </c>
      <c r="AH3038" t="s">
        <v>1482</v>
      </c>
      <c r="AI3038" t="s">
        <v>1484</v>
      </c>
      <c r="AJ3038" t="s">
        <v>611</v>
      </c>
      <c r="AK3038">
        <v>860795776</v>
      </c>
      <c r="AO3038">
        <v>260001</v>
      </c>
      <c r="BC3038" s="22">
        <v>-29175</v>
      </c>
      <c r="BF3038" s="64">
        <v>34260</v>
      </c>
      <c r="BG3038">
        <f t="shared" si="203"/>
        <v>0</v>
      </c>
      <c r="BH3038" s="22">
        <f t="shared" si="204"/>
        <v>-5085</v>
      </c>
      <c r="BI3038" s="66" t="s">
        <v>72</v>
      </c>
      <c r="BJ3038" t="e">
        <f>+VLOOKUP(AH3038,Sheet4!A:A,1,FALSE())</f>
        <v>#N/A</v>
      </c>
      <c r="BO3038" s="62">
        <f t="shared" si="206"/>
        <v>0</v>
      </c>
      <c r="BP3038" t="s">
        <v>1485</v>
      </c>
    </row>
    <row r="3039" spans="1:68" ht="12.75" customHeight="1" x14ac:dyDescent="0.3">
      <c r="A3039" s="60">
        <v>46114</v>
      </c>
      <c r="B3039" t="s">
        <v>74</v>
      </c>
      <c r="F3039" s="63">
        <v>1</v>
      </c>
      <c r="G3039">
        <v>0.5</v>
      </c>
      <c r="H3039" s="22">
        <v>0</v>
      </c>
      <c r="I3039" s="22">
        <v>0</v>
      </c>
      <c r="J3039" s="22">
        <f t="shared" si="205"/>
        <v>-0.5</v>
      </c>
      <c r="L3039" s="22"/>
      <c r="M3039" s="22"/>
      <c r="S3039" t="s">
        <v>75</v>
      </c>
      <c r="W3039">
        <v>2601295</v>
      </c>
      <c r="X3039" t="s">
        <v>1482</v>
      </c>
      <c r="Y3039" t="s">
        <v>111</v>
      </c>
      <c r="Z3039" t="s">
        <v>608</v>
      </c>
      <c r="AA3039" t="s">
        <v>1483</v>
      </c>
      <c r="AH3039" t="s">
        <v>1482</v>
      </c>
      <c r="AI3039" t="s">
        <v>1484</v>
      </c>
      <c r="AJ3039" t="s">
        <v>611</v>
      </c>
      <c r="AK3039">
        <v>860795776</v>
      </c>
      <c r="AO3039">
        <v>260001</v>
      </c>
      <c r="BC3039" s="22">
        <v>-1</v>
      </c>
      <c r="BG3039">
        <f t="shared" si="203"/>
        <v>0</v>
      </c>
      <c r="BH3039" s="22">
        <f t="shared" si="204"/>
        <v>0</v>
      </c>
      <c r="BI3039" s="61" t="s">
        <v>72</v>
      </c>
      <c r="BJ3039" t="e">
        <f>+VLOOKUP(AH3039,Sheet4!A:A,1,FALSE())</f>
        <v>#N/A</v>
      </c>
      <c r="BO3039" s="62">
        <f t="shared" si="206"/>
        <v>0</v>
      </c>
      <c r="BP3039" t="s">
        <v>1485</v>
      </c>
    </row>
    <row r="3040" spans="1:68" ht="12.75" customHeight="1" x14ac:dyDescent="0.3">
      <c r="A3040" s="60">
        <v>46114</v>
      </c>
      <c r="B3040" t="s">
        <v>74</v>
      </c>
      <c r="F3040" s="63">
        <v>2284</v>
      </c>
      <c r="G3040">
        <v>1142</v>
      </c>
      <c r="H3040" s="22">
        <v>339</v>
      </c>
      <c r="I3040" s="22">
        <v>339</v>
      </c>
      <c r="J3040" s="22">
        <f t="shared" si="205"/>
        <v>-803</v>
      </c>
      <c r="L3040" s="22"/>
      <c r="M3040" s="22"/>
      <c r="S3040" t="s">
        <v>75</v>
      </c>
      <c r="W3040">
        <v>2601295</v>
      </c>
      <c r="X3040" t="s">
        <v>1482</v>
      </c>
      <c r="Y3040" t="s">
        <v>111</v>
      </c>
      <c r="Z3040" t="s">
        <v>608</v>
      </c>
      <c r="AA3040" t="s">
        <v>1486</v>
      </c>
      <c r="AH3040" t="s">
        <v>1482</v>
      </c>
      <c r="AI3040" t="s">
        <v>1484</v>
      </c>
      <c r="AJ3040" t="s">
        <v>611</v>
      </c>
      <c r="AK3040">
        <v>860795776</v>
      </c>
      <c r="AO3040">
        <v>260001</v>
      </c>
      <c r="BC3040" s="22">
        <v>-1945</v>
      </c>
      <c r="BG3040">
        <f t="shared" si="203"/>
        <v>0</v>
      </c>
      <c r="BH3040" s="22">
        <f t="shared" si="204"/>
        <v>-339</v>
      </c>
      <c r="BI3040" s="61" t="s">
        <v>72</v>
      </c>
      <c r="BJ3040" t="e">
        <f>+VLOOKUP(AH3040,Sheet4!A:A,1,FALSE())</f>
        <v>#N/A</v>
      </c>
      <c r="BO3040" s="62">
        <f t="shared" si="206"/>
        <v>0</v>
      </c>
      <c r="BP3040" t="s">
        <v>1485</v>
      </c>
    </row>
    <row r="3041" spans="1:68" ht="12.75" customHeight="1" x14ac:dyDescent="0.3">
      <c r="A3041" s="60">
        <v>46114</v>
      </c>
      <c r="B3041" t="s">
        <v>76</v>
      </c>
      <c r="F3041">
        <v>20</v>
      </c>
      <c r="G3041">
        <v>20</v>
      </c>
      <c r="H3041" s="22">
        <v>0</v>
      </c>
      <c r="I3041" s="22">
        <v>0</v>
      </c>
      <c r="J3041" s="22">
        <f t="shared" si="205"/>
        <v>-20</v>
      </c>
      <c r="L3041" s="22"/>
      <c r="M3041" s="22"/>
      <c r="S3041" t="s">
        <v>77</v>
      </c>
      <c r="W3041">
        <v>2601295</v>
      </c>
      <c r="X3041" t="s">
        <v>1482</v>
      </c>
      <c r="Y3041" t="s">
        <v>111</v>
      </c>
      <c r="Z3041" t="s">
        <v>608</v>
      </c>
      <c r="AA3041" t="s">
        <v>1483</v>
      </c>
      <c r="AH3041" t="s">
        <v>1482</v>
      </c>
      <c r="AI3041" t="s">
        <v>1484</v>
      </c>
      <c r="AJ3041" t="s">
        <v>611</v>
      </c>
      <c r="AK3041">
        <v>860795776</v>
      </c>
      <c r="AO3041">
        <v>260001</v>
      </c>
      <c r="BC3041" s="22">
        <v>-20</v>
      </c>
      <c r="BG3041">
        <f t="shared" si="203"/>
        <v>0</v>
      </c>
      <c r="BH3041" s="22">
        <f t="shared" si="204"/>
        <v>0</v>
      </c>
      <c r="BI3041" s="61" t="s">
        <v>72</v>
      </c>
      <c r="BJ3041" t="e">
        <f>+VLOOKUP(AH3041,Sheet4!A:A,1,FALSE())</f>
        <v>#N/A</v>
      </c>
      <c r="BO3041" s="62">
        <f t="shared" si="206"/>
        <v>0</v>
      </c>
      <c r="BP3041" t="s">
        <v>1485</v>
      </c>
    </row>
    <row r="3042" spans="1:68" ht="12.75" customHeight="1" x14ac:dyDescent="0.3">
      <c r="A3042" s="60">
        <v>46114</v>
      </c>
      <c r="B3042" t="s">
        <v>76</v>
      </c>
      <c r="F3042">
        <v>45680</v>
      </c>
      <c r="G3042">
        <v>45680</v>
      </c>
      <c r="H3042" s="22">
        <v>6780</v>
      </c>
      <c r="I3042" s="22">
        <v>6780</v>
      </c>
      <c r="J3042" s="22">
        <f t="shared" si="205"/>
        <v>-38900</v>
      </c>
      <c r="L3042" s="22"/>
      <c r="M3042" s="22"/>
      <c r="S3042" t="s">
        <v>77</v>
      </c>
      <c r="W3042">
        <v>2601295</v>
      </c>
      <c r="X3042" t="s">
        <v>1482</v>
      </c>
      <c r="Y3042" t="s">
        <v>111</v>
      </c>
      <c r="Z3042" t="s">
        <v>608</v>
      </c>
      <c r="AA3042" t="s">
        <v>1486</v>
      </c>
      <c r="AH3042" t="s">
        <v>1482</v>
      </c>
      <c r="AI3042" t="s">
        <v>1484</v>
      </c>
      <c r="AJ3042" t="s">
        <v>611</v>
      </c>
      <c r="AK3042">
        <v>860795776</v>
      </c>
      <c r="AO3042">
        <v>260001</v>
      </c>
      <c r="BC3042" s="22">
        <v>-38900</v>
      </c>
      <c r="BG3042">
        <f t="shared" si="203"/>
        <v>0</v>
      </c>
      <c r="BH3042" s="22">
        <f t="shared" si="204"/>
        <v>-6780</v>
      </c>
      <c r="BI3042" s="61" t="s">
        <v>72</v>
      </c>
      <c r="BJ3042" t="e">
        <f>+VLOOKUP(AH3042,Sheet4!A:A,1,FALSE())</f>
        <v>#N/A</v>
      </c>
      <c r="BO3042" s="62">
        <f t="shared" si="206"/>
        <v>0</v>
      </c>
      <c r="BP3042" t="s">
        <v>1485</v>
      </c>
    </row>
    <row r="3043" spans="1:68" ht="12.75" customHeight="1" x14ac:dyDescent="0.3">
      <c r="A3043" s="60">
        <v>46114</v>
      </c>
      <c r="B3043" t="s">
        <v>78</v>
      </c>
      <c r="F3043" s="63">
        <v>1</v>
      </c>
      <c r="G3043">
        <v>0.5</v>
      </c>
      <c r="H3043" s="22">
        <v>0</v>
      </c>
      <c r="I3043" s="22">
        <v>0</v>
      </c>
      <c r="J3043" s="22">
        <f t="shared" si="205"/>
        <v>-0.5</v>
      </c>
      <c r="L3043" s="22"/>
      <c r="M3043" s="22"/>
      <c r="S3043" t="s">
        <v>79</v>
      </c>
      <c r="W3043">
        <v>2601295</v>
      </c>
      <c r="X3043" t="s">
        <v>1482</v>
      </c>
      <c r="Y3043" t="s">
        <v>111</v>
      </c>
      <c r="Z3043" t="s">
        <v>608</v>
      </c>
      <c r="AA3043" t="s">
        <v>1483</v>
      </c>
      <c r="AH3043" t="s">
        <v>1482</v>
      </c>
      <c r="AI3043" t="s">
        <v>1484</v>
      </c>
      <c r="AJ3043" t="s">
        <v>611</v>
      </c>
      <c r="AK3043">
        <v>860795776</v>
      </c>
      <c r="AO3043">
        <v>260001</v>
      </c>
      <c r="BC3043" s="22">
        <v>-1</v>
      </c>
      <c r="BG3043">
        <f t="shared" si="203"/>
        <v>0</v>
      </c>
      <c r="BH3043" s="22">
        <f t="shared" si="204"/>
        <v>0</v>
      </c>
      <c r="BI3043" s="61" t="s">
        <v>72</v>
      </c>
      <c r="BJ3043" t="e">
        <f>+VLOOKUP(AH3043,Sheet4!A:A,1,FALSE())</f>
        <v>#N/A</v>
      </c>
      <c r="BO3043" s="62">
        <f t="shared" si="206"/>
        <v>0</v>
      </c>
      <c r="BP3043" t="s">
        <v>1485</v>
      </c>
    </row>
    <row r="3044" spans="1:68" ht="12.75" customHeight="1" x14ac:dyDescent="0.3">
      <c r="A3044" s="60">
        <v>46114</v>
      </c>
      <c r="B3044" t="s">
        <v>78</v>
      </c>
      <c r="F3044" s="63">
        <v>2284</v>
      </c>
      <c r="G3044">
        <v>1142</v>
      </c>
      <c r="H3044" s="22">
        <v>339</v>
      </c>
      <c r="I3044" s="22">
        <v>339</v>
      </c>
      <c r="J3044" s="22">
        <f t="shared" si="205"/>
        <v>-803</v>
      </c>
      <c r="L3044" s="22"/>
      <c r="M3044" s="22"/>
      <c r="S3044" t="s">
        <v>79</v>
      </c>
      <c r="W3044">
        <v>2601295</v>
      </c>
      <c r="X3044" t="s">
        <v>1482</v>
      </c>
      <c r="Y3044" t="s">
        <v>111</v>
      </c>
      <c r="Z3044" t="s">
        <v>608</v>
      </c>
      <c r="AA3044" t="s">
        <v>1486</v>
      </c>
      <c r="AH3044" t="s">
        <v>1482</v>
      </c>
      <c r="AI3044" t="s">
        <v>1484</v>
      </c>
      <c r="AJ3044" t="s">
        <v>611</v>
      </c>
      <c r="AK3044">
        <v>860795776</v>
      </c>
      <c r="AO3044">
        <v>260001</v>
      </c>
      <c r="BC3044" s="22">
        <v>-1945</v>
      </c>
      <c r="BG3044">
        <f t="shared" si="203"/>
        <v>0</v>
      </c>
      <c r="BH3044" s="22">
        <f t="shared" si="204"/>
        <v>-339</v>
      </c>
      <c r="BI3044" s="61" t="s">
        <v>72</v>
      </c>
      <c r="BJ3044" t="e">
        <f>+VLOOKUP(AH3044,Sheet4!A:A,1,FALSE())</f>
        <v>#N/A</v>
      </c>
      <c r="BO3044" s="62">
        <f t="shared" si="206"/>
        <v>0</v>
      </c>
      <c r="BP3044" t="s">
        <v>1485</v>
      </c>
    </row>
    <row r="3045" spans="1:68" s="72" customFormat="1" ht="12.75" customHeight="1" x14ac:dyDescent="0.3">
      <c r="A3045" s="71">
        <v>46114</v>
      </c>
      <c r="B3045" s="72" t="s">
        <v>80</v>
      </c>
      <c r="F3045" s="72">
        <v>12.5</v>
      </c>
      <c r="G3045" s="72">
        <v>12.5</v>
      </c>
      <c r="H3045" s="22">
        <v>0</v>
      </c>
      <c r="I3045" s="22">
        <v>0</v>
      </c>
      <c r="J3045" s="22">
        <f t="shared" si="205"/>
        <v>-12.5</v>
      </c>
      <c r="L3045" s="22"/>
      <c r="M3045" s="22"/>
      <c r="S3045" s="72" t="s">
        <v>81</v>
      </c>
      <c r="W3045" s="72">
        <v>2601295</v>
      </c>
      <c r="X3045" s="72" t="s">
        <v>1482</v>
      </c>
      <c r="Y3045" s="72" t="s">
        <v>111</v>
      </c>
      <c r="Z3045" s="72" t="s">
        <v>608</v>
      </c>
      <c r="AA3045" s="72" t="s">
        <v>1483</v>
      </c>
      <c r="AH3045" s="72" t="s">
        <v>1482</v>
      </c>
      <c r="AI3045" s="72" t="s">
        <v>1484</v>
      </c>
      <c r="AJ3045" s="72" t="s">
        <v>611</v>
      </c>
      <c r="AK3045" s="72">
        <v>860795776</v>
      </c>
      <c r="AO3045" s="72">
        <v>260001</v>
      </c>
      <c r="BC3045" s="22">
        <v>-12.5</v>
      </c>
      <c r="BE3045" s="64">
        <v>12</v>
      </c>
      <c r="BG3045" s="72">
        <f t="shared" si="203"/>
        <v>12</v>
      </c>
      <c r="BH3045" s="22">
        <f t="shared" si="204"/>
        <v>12</v>
      </c>
      <c r="BI3045" s="65" t="s">
        <v>100</v>
      </c>
      <c r="BJ3045" s="72" t="e">
        <f>+VLOOKUP(AH3045,Sheet4!A:A,1,FALSE())</f>
        <v>#N/A</v>
      </c>
      <c r="BO3045" s="62">
        <f t="shared" si="206"/>
        <v>0</v>
      </c>
      <c r="BP3045" s="72" t="s">
        <v>1485</v>
      </c>
    </row>
    <row r="3046" spans="1:68" s="72" customFormat="1" ht="12.75" customHeight="1" x14ac:dyDescent="0.3">
      <c r="A3046" s="71">
        <v>46114</v>
      </c>
      <c r="B3046" s="72" t="s">
        <v>80</v>
      </c>
      <c r="F3046" s="72">
        <v>28550</v>
      </c>
      <c r="G3046" s="72">
        <v>28550</v>
      </c>
      <c r="H3046" s="22">
        <v>4237.5</v>
      </c>
      <c r="I3046" s="22">
        <v>4237.5</v>
      </c>
      <c r="J3046" s="22">
        <f t="shared" si="205"/>
        <v>-24312.5</v>
      </c>
      <c r="L3046" s="22"/>
      <c r="M3046" s="22"/>
      <c r="S3046" s="72" t="s">
        <v>81</v>
      </c>
      <c r="W3046" s="72">
        <v>2601295</v>
      </c>
      <c r="X3046" s="72" t="s">
        <v>1482</v>
      </c>
      <c r="Y3046" s="72" t="s">
        <v>111</v>
      </c>
      <c r="Z3046" s="72" t="s">
        <v>608</v>
      </c>
      <c r="AA3046" s="72" t="s">
        <v>1486</v>
      </c>
      <c r="AH3046" s="72" t="s">
        <v>1482</v>
      </c>
      <c r="AI3046" s="72" t="s">
        <v>1484</v>
      </c>
      <c r="AJ3046" s="72" t="s">
        <v>611</v>
      </c>
      <c r="AK3046" s="72">
        <v>860795776</v>
      </c>
      <c r="AO3046" s="72">
        <v>260001</v>
      </c>
      <c r="BC3046" s="22">
        <v>-24312.5</v>
      </c>
      <c r="BE3046" s="64">
        <v>28550</v>
      </c>
      <c r="BG3046" s="72">
        <f t="shared" si="203"/>
        <v>28550</v>
      </c>
      <c r="BH3046" s="22">
        <f t="shared" si="204"/>
        <v>24312.5</v>
      </c>
      <c r="BI3046" s="65" t="s">
        <v>100</v>
      </c>
      <c r="BJ3046" s="72" t="e">
        <f>+VLOOKUP(AH3046,Sheet4!A:A,1,FALSE())</f>
        <v>#N/A</v>
      </c>
      <c r="BO3046" s="62">
        <f t="shared" si="206"/>
        <v>0</v>
      </c>
      <c r="BP3046" s="72" t="s">
        <v>1485</v>
      </c>
    </row>
    <row r="3047" spans="1:68" ht="12.75" customHeight="1" x14ac:dyDescent="0.3">
      <c r="A3047" s="60">
        <v>46114</v>
      </c>
      <c r="B3047" t="s">
        <v>63</v>
      </c>
      <c r="F3047">
        <v>270</v>
      </c>
      <c r="G3047">
        <v>270</v>
      </c>
      <c r="H3047" s="22">
        <v>150</v>
      </c>
      <c r="I3047" s="22">
        <v>150</v>
      </c>
      <c r="J3047" s="22">
        <f t="shared" si="205"/>
        <v>-120</v>
      </c>
      <c r="K3047" t="s">
        <v>64</v>
      </c>
      <c r="L3047" s="22"/>
      <c r="M3047" s="22"/>
      <c r="S3047" t="s">
        <v>65</v>
      </c>
      <c r="W3047">
        <v>2601296</v>
      </c>
      <c r="X3047" t="s">
        <v>1487</v>
      </c>
      <c r="Y3047" t="s">
        <v>67</v>
      </c>
      <c r="Z3047" t="s">
        <v>427</v>
      </c>
      <c r="AA3047" t="s">
        <v>831</v>
      </c>
      <c r="AH3047" t="s">
        <v>1487</v>
      </c>
      <c r="AI3047" t="s">
        <v>1488</v>
      </c>
      <c r="AJ3047" t="s">
        <v>430</v>
      </c>
      <c r="AK3047" t="s">
        <v>431</v>
      </c>
      <c r="AO3047">
        <v>260001</v>
      </c>
      <c r="BC3047" s="22">
        <v>-120</v>
      </c>
      <c r="BG3047">
        <f t="shared" si="203"/>
        <v>0</v>
      </c>
      <c r="BH3047" s="22">
        <f t="shared" si="204"/>
        <v>-150</v>
      </c>
      <c r="BI3047" s="61" t="s">
        <v>72</v>
      </c>
      <c r="BJ3047" t="e">
        <f>+VLOOKUP(AH3047,Sheet4!A:A,1,FALSE())</f>
        <v>#N/A</v>
      </c>
      <c r="BO3047" s="62">
        <f t="shared" si="206"/>
        <v>0</v>
      </c>
      <c r="BP3047" t="s">
        <v>1489</v>
      </c>
    </row>
    <row r="3048" spans="1:68" ht="12.75" customHeight="1" x14ac:dyDescent="0.3">
      <c r="A3048" s="60">
        <v>46114</v>
      </c>
      <c r="B3048" t="s">
        <v>74</v>
      </c>
      <c r="F3048" s="63">
        <v>18</v>
      </c>
      <c r="G3048">
        <v>9</v>
      </c>
      <c r="H3048" s="22">
        <v>10</v>
      </c>
      <c r="I3048" s="22">
        <v>10</v>
      </c>
      <c r="J3048" s="22">
        <f t="shared" si="205"/>
        <v>1</v>
      </c>
      <c r="L3048" s="22"/>
      <c r="M3048" s="22"/>
      <c r="S3048" t="s">
        <v>75</v>
      </c>
      <c r="W3048">
        <v>2601296</v>
      </c>
      <c r="X3048" t="s">
        <v>1487</v>
      </c>
      <c r="Y3048" t="s">
        <v>67</v>
      </c>
      <c r="Z3048" t="s">
        <v>427</v>
      </c>
      <c r="AA3048" t="s">
        <v>831</v>
      </c>
      <c r="AH3048" t="s">
        <v>1487</v>
      </c>
      <c r="AI3048" t="s">
        <v>1488</v>
      </c>
      <c r="AJ3048" t="s">
        <v>430</v>
      </c>
      <c r="AK3048" t="s">
        <v>431</v>
      </c>
      <c r="AO3048">
        <v>260001</v>
      </c>
      <c r="BC3048" s="22">
        <v>-8</v>
      </c>
      <c r="BG3048">
        <f t="shared" si="203"/>
        <v>0</v>
      </c>
      <c r="BH3048" s="22">
        <f t="shared" si="204"/>
        <v>-10</v>
      </c>
      <c r="BI3048" s="61" t="s">
        <v>72</v>
      </c>
      <c r="BJ3048" t="e">
        <f>+VLOOKUP(AH3048,Sheet4!A:A,1,FALSE())</f>
        <v>#N/A</v>
      </c>
      <c r="BO3048" s="62">
        <f t="shared" si="206"/>
        <v>0</v>
      </c>
      <c r="BP3048" t="s">
        <v>1489</v>
      </c>
    </row>
    <row r="3049" spans="1:68" ht="12.75" customHeight="1" x14ac:dyDescent="0.3">
      <c r="A3049" s="60">
        <v>46114</v>
      </c>
      <c r="B3049" t="s">
        <v>76</v>
      </c>
      <c r="F3049">
        <v>360</v>
      </c>
      <c r="G3049">
        <v>360</v>
      </c>
      <c r="H3049" s="22">
        <v>200</v>
      </c>
      <c r="I3049" s="22">
        <v>200</v>
      </c>
      <c r="J3049" s="22">
        <f t="shared" si="205"/>
        <v>-160</v>
      </c>
      <c r="L3049" s="22"/>
      <c r="M3049" s="22"/>
      <c r="S3049" t="s">
        <v>77</v>
      </c>
      <c r="W3049">
        <v>2601296</v>
      </c>
      <c r="X3049" t="s">
        <v>1487</v>
      </c>
      <c r="Y3049" t="s">
        <v>67</v>
      </c>
      <c r="Z3049" t="s">
        <v>427</v>
      </c>
      <c r="AA3049" t="s">
        <v>831</v>
      </c>
      <c r="AH3049" t="s">
        <v>1487</v>
      </c>
      <c r="AI3049" t="s">
        <v>1488</v>
      </c>
      <c r="AJ3049" t="s">
        <v>430</v>
      </c>
      <c r="AK3049" t="s">
        <v>431</v>
      </c>
      <c r="AO3049">
        <v>260001</v>
      </c>
      <c r="BC3049" s="22">
        <v>-160</v>
      </c>
      <c r="BG3049">
        <f t="shared" si="203"/>
        <v>0</v>
      </c>
      <c r="BH3049" s="22">
        <f t="shared" si="204"/>
        <v>-200</v>
      </c>
      <c r="BI3049" s="61" t="s">
        <v>72</v>
      </c>
      <c r="BJ3049" t="e">
        <f>+VLOOKUP(AH3049,Sheet4!A:A,1,FALSE())</f>
        <v>#N/A</v>
      </c>
      <c r="BO3049" s="62">
        <f t="shared" si="206"/>
        <v>0</v>
      </c>
      <c r="BP3049" t="s">
        <v>1489</v>
      </c>
    </row>
    <row r="3050" spans="1:68" ht="12.75" customHeight="1" x14ac:dyDescent="0.3">
      <c r="A3050" s="60">
        <v>46114</v>
      </c>
      <c r="B3050" t="s">
        <v>82</v>
      </c>
      <c r="F3050" s="63">
        <v>54</v>
      </c>
      <c r="G3050">
        <v>27</v>
      </c>
      <c r="H3050" s="22">
        <v>0</v>
      </c>
      <c r="I3050" s="22">
        <v>0</v>
      </c>
      <c r="J3050" s="22">
        <f t="shared" si="205"/>
        <v>-27</v>
      </c>
      <c r="L3050" s="22"/>
      <c r="M3050" s="22"/>
      <c r="S3050" t="s">
        <v>83</v>
      </c>
      <c r="W3050">
        <v>2601296</v>
      </c>
      <c r="X3050" t="s">
        <v>1487</v>
      </c>
      <c r="Y3050" t="s">
        <v>67</v>
      </c>
      <c r="Z3050" t="s">
        <v>427</v>
      </c>
      <c r="AA3050" t="s">
        <v>831</v>
      </c>
      <c r="AH3050" t="s">
        <v>1487</v>
      </c>
      <c r="AI3050" t="s">
        <v>1488</v>
      </c>
      <c r="AJ3050" t="s">
        <v>430</v>
      </c>
      <c r="AK3050" t="s">
        <v>431</v>
      </c>
      <c r="AO3050">
        <v>260001</v>
      </c>
      <c r="BC3050" s="22">
        <v>-54</v>
      </c>
      <c r="BG3050">
        <f t="shared" si="203"/>
        <v>0</v>
      </c>
      <c r="BH3050" s="22">
        <f t="shared" si="204"/>
        <v>0</v>
      </c>
      <c r="BI3050" s="61" t="s">
        <v>72</v>
      </c>
      <c r="BJ3050" t="e">
        <f>+VLOOKUP(AH3050,Sheet4!A:A,1,FALSE())</f>
        <v>#N/A</v>
      </c>
      <c r="BO3050" s="62">
        <f t="shared" si="206"/>
        <v>0</v>
      </c>
      <c r="BP3050" t="s">
        <v>1489</v>
      </c>
    </row>
    <row r="3051" spans="1:68" ht="12.75" customHeight="1" x14ac:dyDescent="0.3">
      <c r="A3051" s="60">
        <v>46114</v>
      </c>
      <c r="B3051" t="s">
        <v>84</v>
      </c>
      <c r="F3051">
        <v>900</v>
      </c>
      <c r="G3051">
        <v>900</v>
      </c>
      <c r="H3051" s="22">
        <v>0</v>
      </c>
      <c r="I3051" s="22">
        <v>0</v>
      </c>
      <c r="J3051" s="22">
        <f t="shared" si="205"/>
        <v>-900</v>
      </c>
      <c r="L3051" s="22"/>
      <c r="M3051" s="22">
        <f>I3051/50</f>
        <v>0</v>
      </c>
      <c r="S3051" t="s">
        <v>85</v>
      </c>
      <c r="W3051">
        <v>2601296</v>
      </c>
      <c r="X3051" t="s">
        <v>1487</v>
      </c>
      <c r="Y3051" t="s">
        <v>67</v>
      </c>
      <c r="Z3051" t="s">
        <v>427</v>
      </c>
      <c r="AA3051" t="s">
        <v>831</v>
      </c>
      <c r="AH3051" t="s">
        <v>1487</v>
      </c>
      <c r="AI3051" t="s">
        <v>1488</v>
      </c>
      <c r="AJ3051" t="s">
        <v>430</v>
      </c>
      <c r="AK3051" t="s">
        <v>431</v>
      </c>
      <c r="AO3051">
        <v>260001</v>
      </c>
      <c r="BC3051" s="22">
        <v>-900</v>
      </c>
      <c r="BG3051">
        <f t="shared" si="203"/>
        <v>0</v>
      </c>
      <c r="BH3051" s="22">
        <f t="shared" si="204"/>
        <v>0</v>
      </c>
      <c r="BI3051" s="61" t="s">
        <v>72</v>
      </c>
      <c r="BJ3051" t="e">
        <f>+VLOOKUP(AH3051,Sheet4!A:A,1,FALSE())</f>
        <v>#N/A</v>
      </c>
      <c r="BO3051" s="62">
        <f t="shared" si="206"/>
        <v>0</v>
      </c>
      <c r="BP3051" t="s">
        <v>1489</v>
      </c>
    </row>
    <row r="3052" spans="1:68" ht="12.75" customHeight="1" x14ac:dyDescent="0.3">
      <c r="A3052" s="60">
        <v>46114</v>
      </c>
      <c r="B3052" t="s">
        <v>63</v>
      </c>
      <c r="F3052">
        <v>2895</v>
      </c>
      <c r="G3052">
        <v>2895</v>
      </c>
      <c r="H3052">
        <v>8655</v>
      </c>
      <c r="I3052">
        <v>8655</v>
      </c>
      <c r="J3052" s="22">
        <v>5760</v>
      </c>
      <c r="K3052" t="s">
        <v>64</v>
      </c>
      <c r="S3052" t="s">
        <v>65</v>
      </c>
      <c r="W3052">
        <v>2601297</v>
      </c>
      <c r="X3052" t="s">
        <v>1490</v>
      </c>
      <c r="Y3052" t="s">
        <v>169</v>
      </c>
      <c r="Z3052" t="s">
        <v>281</v>
      </c>
      <c r="AA3052" t="s">
        <v>1491</v>
      </c>
      <c r="AH3052" t="s">
        <v>1490</v>
      </c>
      <c r="AI3052" t="s">
        <v>1492</v>
      </c>
      <c r="AJ3052" t="s">
        <v>284</v>
      </c>
      <c r="AK3052">
        <v>870936440</v>
      </c>
      <c r="AO3052">
        <v>260001</v>
      </c>
      <c r="BG3052">
        <f t="shared" si="203"/>
        <v>0</v>
      </c>
      <c r="BH3052" s="22">
        <f t="shared" si="204"/>
        <v>-8655</v>
      </c>
      <c r="BI3052" s="61" t="s">
        <v>72</v>
      </c>
      <c r="BJ3052" t="e">
        <f>+VLOOKUP(AH3052,Sheet4!A:A,1,FALSE())</f>
        <v>#N/A</v>
      </c>
      <c r="BO3052" s="62">
        <v>5760</v>
      </c>
      <c r="BP3052" t="s">
        <v>1493</v>
      </c>
    </row>
    <row r="3053" spans="1:68" ht="12.75" customHeight="1" x14ac:dyDescent="0.3">
      <c r="A3053" s="60">
        <v>46114</v>
      </c>
      <c r="B3053" t="s">
        <v>74</v>
      </c>
      <c r="F3053" s="63">
        <v>193</v>
      </c>
      <c r="G3053">
        <v>96.5</v>
      </c>
      <c r="H3053">
        <v>577</v>
      </c>
      <c r="I3053">
        <v>577</v>
      </c>
      <c r="J3053" s="22">
        <v>384</v>
      </c>
      <c r="S3053" t="s">
        <v>75</v>
      </c>
      <c r="W3053">
        <v>2601297</v>
      </c>
      <c r="X3053" t="s">
        <v>1490</v>
      </c>
      <c r="Y3053" t="s">
        <v>169</v>
      </c>
      <c r="Z3053" t="s">
        <v>281</v>
      </c>
      <c r="AA3053" t="s">
        <v>1491</v>
      </c>
      <c r="AH3053" t="s">
        <v>1490</v>
      </c>
      <c r="AI3053" t="s">
        <v>1492</v>
      </c>
      <c r="AJ3053" t="s">
        <v>284</v>
      </c>
      <c r="AK3053">
        <v>870936440</v>
      </c>
      <c r="AO3053">
        <v>260001</v>
      </c>
      <c r="BG3053">
        <f t="shared" si="203"/>
        <v>0</v>
      </c>
      <c r="BH3053" s="22">
        <f t="shared" si="204"/>
        <v>-577</v>
      </c>
      <c r="BI3053" s="61" t="s">
        <v>72</v>
      </c>
      <c r="BJ3053" t="e">
        <f>+VLOOKUP(AH3053,Sheet4!A:A,1,FALSE())</f>
        <v>#N/A</v>
      </c>
      <c r="BO3053" s="62">
        <v>384</v>
      </c>
      <c r="BP3053" t="s">
        <v>1493</v>
      </c>
    </row>
    <row r="3054" spans="1:68" ht="12.75" customHeight="1" x14ac:dyDescent="0.3">
      <c r="A3054" s="60">
        <v>46114</v>
      </c>
      <c r="B3054" t="s">
        <v>76</v>
      </c>
      <c r="F3054">
        <v>3860</v>
      </c>
      <c r="G3054">
        <v>3860</v>
      </c>
      <c r="H3054">
        <v>11540</v>
      </c>
      <c r="I3054">
        <v>11540</v>
      </c>
      <c r="J3054" s="22">
        <v>7680</v>
      </c>
      <c r="S3054" t="s">
        <v>77</v>
      </c>
      <c r="W3054">
        <v>2601297</v>
      </c>
      <c r="X3054" t="s">
        <v>1490</v>
      </c>
      <c r="Y3054" t="s">
        <v>169</v>
      </c>
      <c r="Z3054" t="s">
        <v>281</v>
      </c>
      <c r="AA3054" t="s">
        <v>1491</v>
      </c>
      <c r="AH3054" t="s">
        <v>1490</v>
      </c>
      <c r="AI3054" t="s">
        <v>1492</v>
      </c>
      <c r="AJ3054" t="s">
        <v>284</v>
      </c>
      <c r="AK3054">
        <v>870936440</v>
      </c>
      <c r="AO3054">
        <v>260001</v>
      </c>
      <c r="BG3054">
        <f t="shared" si="203"/>
        <v>0</v>
      </c>
      <c r="BH3054" s="22">
        <f t="shared" si="204"/>
        <v>-11540</v>
      </c>
      <c r="BI3054" s="61" t="s">
        <v>72</v>
      </c>
      <c r="BJ3054" t="e">
        <f>+VLOOKUP(AH3054,Sheet4!A:A,1,FALSE())</f>
        <v>#N/A</v>
      </c>
      <c r="BO3054" s="62">
        <v>7680</v>
      </c>
      <c r="BP3054" t="s">
        <v>1493</v>
      </c>
    </row>
    <row r="3055" spans="1:68" ht="12.75" customHeight="1" x14ac:dyDescent="0.3">
      <c r="A3055" s="60">
        <v>46114</v>
      </c>
      <c r="B3055" t="s">
        <v>78</v>
      </c>
      <c r="F3055" s="63">
        <v>193</v>
      </c>
      <c r="G3055">
        <v>96.5</v>
      </c>
      <c r="H3055">
        <v>577</v>
      </c>
      <c r="I3055">
        <v>577</v>
      </c>
      <c r="J3055" s="22">
        <v>384</v>
      </c>
      <c r="S3055" t="s">
        <v>79</v>
      </c>
      <c r="W3055">
        <v>2601297</v>
      </c>
      <c r="X3055" t="s">
        <v>1490</v>
      </c>
      <c r="Y3055" t="s">
        <v>169</v>
      </c>
      <c r="Z3055" t="s">
        <v>281</v>
      </c>
      <c r="AA3055" t="s">
        <v>1491</v>
      </c>
      <c r="AH3055" t="s">
        <v>1490</v>
      </c>
      <c r="AI3055" t="s">
        <v>1492</v>
      </c>
      <c r="AJ3055" t="s">
        <v>284</v>
      </c>
      <c r="AK3055">
        <v>870936440</v>
      </c>
      <c r="AO3055">
        <v>260001</v>
      </c>
      <c r="BG3055">
        <f t="shared" si="203"/>
        <v>0</v>
      </c>
      <c r="BH3055" s="22">
        <f t="shared" si="204"/>
        <v>-577</v>
      </c>
      <c r="BI3055" s="61" t="s">
        <v>72</v>
      </c>
      <c r="BJ3055" t="e">
        <f>+VLOOKUP(AH3055,Sheet4!A:A,1,FALSE())</f>
        <v>#N/A</v>
      </c>
      <c r="BO3055" s="62">
        <v>384</v>
      </c>
      <c r="BP3055" t="s">
        <v>1493</v>
      </c>
    </row>
    <row r="3056" spans="1:68" ht="12.75" customHeight="1" x14ac:dyDescent="0.3">
      <c r="A3056" s="60">
        <v>46114</v>
      </c>
      <c r="B3056" t="s">
        <v>80</v>
      </c>
      <c r="F3056">
        <v>2412.5</v>
      </c>
      <c r="G3056">
        <v>2412.5</v>
      </c>
      <c r="H3056">
        <v>7212.5</v>
      </c>
      <c r="I3056">
        <v>7212.5</v>
      </c>
      <c r="J3056" s="22">
        <v>4800</v>
      </c>
      <c r="S3056" t="s">
        <v>81</v>
      </c>
      <c r="W3056">
        <v>2601297</v>
      </c>
      <c r="X3056" t="s">
        <v>1490</v>
      </c>
      <c r="Y3056" t="s">
        <v>169</v>
      </c>
      <c r="Z3056" t="s">
        <v>281</v>
      </c>
      <c r="AA3056" t="s">
        <v>1491</v>
      </c>
      <c r="AH3056" t="s">
        <v>1490</v>
      </c>
      <c r="AI3056" t="s">
        <v>1492</v>
      </c>
      <c r="AJ3056" t="s">
        <v>284</v>
      </c>
      <c r="AK3056">
        <v>870936440</v>
      </c>
      <c r="AO3056">
        <v>260001</v>
      </c>
      <c r="BD3056" s="64">
        <v>2412</v>
      </c>
      <c r="BG3056">
        <f t="shared" si="203"/>
        <v>2412</v>
      </c>
      <c r="BH3056" s="22">
        <f t="shared" si="204"/>
        <v>-4800.5</v>
      </c>
      <c r="BI3056" s="67" t="s">
        <v>100</v>
      </c>
      <c r="BJ3056" t="e">
        <f>+VLOOKUP(AH3056,Sheet4!A:A,1,FALSE())</f>
        <v>#N/A</v>
      </c>
      <c r="BO3056" s="62">
        <v>4800</v>
      </c>
      <c r="BP3056" t="s">
        <v>1493</v>
      </c>
    </row>
    <row r="3057" spans="1:68" ht="12.75" customHeight="1" x14ac:dyDescent="0.3">
      <c r="A3057" s="60">
        <v>46114</v>
      </c>
      <c r="B3057" t="s">
        <v>63</v>
      </c>
      <c r="F3057">
        <v>22845</v>
      </c>
      <c r="G3057">
        <v>22845</v>
      </c>
      <c r="H3057">
        <v>0</v>
      </c>
      <c r="I3057">
        <v>0</v>
      </c>
      <c r="J3057" s="22">
        <f t="shared" ref="J3057:J3088" si="207">I3057-G3057</f>
        <v>-22845</v>
      </c>
      <c r="K3057" t="s">
        <v>64</v>
      </c>
      <c r="S3057" t="s">
        <v>65</v>
      </c>
      <c r="W3057">
        <v>2601298</v>
      </c>
      <c r="X3057" t="s">
        <v>1494</v>
      </c>
      <c r="Y3057" t="s">
        <v>169</v>
      </c>
      <c r="Z3057" t="s">
        <v>281</v>
      </c>
      <c r="AA3057" t="s">
        <v>1495</v>
      </c>
      <c r="AH3057" t="s">
        <v>1494</v>
      </c>
      <c r="AI3057" t="s">
        <v>1492</v>
      </c>
      <c r="AJ3057" t="s">
        <v>284</v>
      </c>
      <c r="AK3057">
        <v>870936440</v>
      </c>
      <c r="AO3057">
        <v>260001</v>
      </c>
      <c r="BC3057">
        <v>-22845</v>
      </c>
      <c r="BG3057">
        <f t="shared" si="203"/>
        <v>0</v>
      </c>
      <c r="BH3057" s="22">
        <f t="shared" si="204"/>
        <v>0</v>
      </c>
      <c r="BI3057" s="61" t="s">
        <v>72</v>
      </c>
      <c r="BJ3057" t="e">
        <f>+VLOOKUP(AH3057,Sheet4!A:A,1,FALSE())</f>
        <v>#N/A</v>
      </c>
      <c r="BO3057" s="62">
        <f t="shared" ref="BO3057:BO3088" si="208">+I3057+-H3057</f>
        <v>0</v>
      </c>
      <c r="BP3057" t="s">
        <v>1496</v>
      </c>
    </row>
    <row r="3058" spans="1:68" ht="12.75" customHeight="1" x14ac:dyDescent="0.3">
      <c r="A3058" s="60">
        <v>46114</v>
      </c>
      <c r="B3058" t="s">
        <v>63</v>
      </c>
      <c r="F3058">
        <v>2370</v>
      </c>
      <c r="G3058">
        <v>2370</v>
      </c>
      <c r="H3058">
        <v>0</v>
      </c>
      <c r="I3058">
        <v>0</v>
      </c>
      <c r="J3058" s="22">
        <f t="shared" si="207"/>
        <v>-2370</v>
      </c>
      <c r="K3058" t="s">
        <v>64</v>
      </c>
      <c r="S3058" t="s">
        <v>65</v>
      </c>
      <c r="W3058">
        <v>2601298</v>
      </c>
      <c r="X3058" t="s">
        <v>1494</v>
      </c>
      <c r="Y3058" t="s">
        <v>169</v>
      </c>
      <c r="Z3058" t="s">
        <v>281</v>
      </c>
      <c r="AA3058" t="s">
        <v>1497</v>
      </c>
      <c r="AH3058" t="s">
        <v>1494</v>
      </c>
      <c r="AI3058" t="s">
        <v>1492</v>
      </c>
      <c r="AJ3058" t="s">
        <v>284</v>
      </c>
      <c r="AK3058">
        <v>870936440</v>
      </c>
      <c r="AO3058">
        <v>260001</v>
      </c>
      <c r="BC3058">
        <v>-2370</v>
      </c>
      <c r="BG3058">
        <f t="shared" si="203"/>
        <v>0</v>
      </c>
      <c r="BH3058" s="22">
        <f t="shared" si="204"/>
        <v>0</v>
      </c>
      <c r="BI3058" s="61" t="s">
        <v>72</v>
      </c>
      <c r="BJ3058" t="e">
        <f>+VLOOKUP(AH3058,Sheet4!A:A,1,FALSE())</f>
        <v>#N/A</v>
      </c>
      <c r="BO3058" s="62">
        <f t="shared" si="208"/>
        <v>0</v>
      </c>
      <c r="BP3058" t="s">
        <v>1496</v>
      </c>
    </row>
    <row r="3059" spans="1:68" ht="12.75" customHeight="1" x14ac:dyDescent="0.3">
      <c r="A3059" s="60">
        <v>46114</v>
      </c>
      <c r="B3059" t="s">
        <v>63</v>
      </c>
      <c r="F3059">
        <v>4695</v>
      </c>
      <c r="G3059">
        <v>4695</v>
      </c>
      <c r="H3059">
        <v>0</v>
      </c>
      <c r="I3059">
        <v>0</v>
      </c>
      <c r="J3059" s="22">
        <f t="shared" si="207"/>
        <v>-4695</v>
      </c>
      <c r="K3059" t="s">
        <v>64</v>
      </c>
      <c r="S3059" t="s">
        <v>65</v>
      </c>
      <c r="W3059">
        <v>2601298</v>
      </c>
      <c r="X3059" t="s">
        <v>1494</v>
      </c>
      <c r="Y3059" t="s">
        <v>169</v>
      </c>
      <c r="Z3059" t="s">
        <v>281</v>
      </c>
      <c r="AA3059" t="s">
        <v>1498</v>
      </c>
      <c r="AH3059" t="s">
        <v>1494</v>
      </c>
      <c r="AI3059" t="s">
        <v>1492</v>
      </c>
      <c r="AJ3059" t="s">
        <v>284</v>
      </c>
      <c r="AK3059">
        <v>870936440</v>
      </c>
      <c r="AO3059">
        <v>260001</v>
      </c>
      <c r="BC3059">
        <v>-4695</v>
      </c>
      <c r="BG3059">
        <f t="shared" si="203"/>
        <v>0</v>
      </c>
      <c r="BH3059" s="22">
        <f t="shared" si="204"/>
        <v>0</v>
      </c>
      <c r="BI3059" s="61" t="s">
        <v>72</v>
      </c>
      <c r="BJ3059" t="e">
        <f>+VLOOKUP(AH3059,Sheet4!A:A,1,FALSE())</f>
        <v>#N/A</v>
      </c>
      <c r="BO3059" s="62">
        <f t="shared" si="208"/>
        <v>0</v>
      </c>
      <c r="BP3059" t="s">
        <v>1496</v>
      </c>
    </row>
    <row r="3060" spans="1:68" ht="12.75" customHeight="1" x14ac:dyDescent="0.3">
      <c r="A3060" s="60">
        <v>46114</v>
      </c>
      <c r="B3060" t="s">
        <v>63</v>
      </c>
      <c r="F3060">
        <v>2625</v>
      </c>
      <c r="G3060">
        <v>2625</v>
      </c>
      <c r="H3060">
        <v>0</v>
      </c>
      <c r="I3060">
        <v>0</v>
      </c>
      <c r="J3060" s="22">
        <f t="shared" si="207"/>
        <v>-2625</v>
      </c>
      <c r="K3060" t="s">
        <v>64</v>
      </c>
      <c r="S3060" t="s">
        <v>65</v>
      </c>
      <c r="W3060">
        <v>2601298</v>
      </c>
      <c r="X3060" t="s">
        <v>1494</v>
      </c>
      <c r="Y3060" t="s">
        <v>169</v>
      </c>
      <c r="Z3060" t="s">
        <v>281</v>
      </c>
      <c r="AA3060" t="s">
        <v>1499</v>
      </c>
      <c r="AH3060" t="s">
        <v>1494</v>
      </c>
      <c r="AI3060" t="s">
        <v>1492</v>
      </c>
      <c r="AJ3060" t="s">
        <v>284</v>
      </c>
      <c r="AK3060">
        <v>870936440</v>
      </c>
      <c r="AO3060">
        <v>260001</v>
      </c>
      <c r="BC3060">
        <v>-2625</v>
      </c>
      <c r="BG3060">
        <f t="shared" si="203"/>
        <v>0</v>
      </c>
      <c r="BH3060" s="22">
        <f t="shared" si="204"/>
        <v>0</v>
      </c>
      <c r="BI3060" s="61" t="s">
        <v>72</v>
      </c>
      <c r="BJ3060" t="e">
        <f>+VLOOKUP(AH3060,Sheet4!A:A,1,FALSE())</f>
        <v>#N/A</v>
      </c>
      <c r="BO3060" s="62">
        <f t="shared" si="208"/>
        <v>0</v>
      </c>
      <c r="BP3060" t="s">
        <v>1496</v>
      </c>
    </row>
    <row r="3061" spans="1:68" ht="12.75" customHeight="1" x14ac:dyDescent="0.3">
      <c r="A3061" s="60">
        <v>46114</v>
      </c>
      <c r="B3061" t="s">
        <v>63</v>
      </c>
      <c r="F3061">
        <v>6225</v>
      </c>
      <c r="G3061">
        <v>6225</v>
      </c>
      <c r="H3061">
        <v>0</v>
      </c>
      <c r="I3061">
        <v>0</v>
      </c>
      <c r="J3061" s="22">
        <f t="shared" si="207"/>
        <v>-6225</v>
      </c>
      <c r="K3061" t="s">
        <v>64</v>
      </c>
      <c r="S3061" t="s">
        <v>65</v>
      </c>
      <c r="W3061">
        <v>2601298</v>
      </c>
      <c r="X3061" t="s">
        <v>1494</v>
      </c>
      <c r="Y3061" t="s">
        <v>169</v>
      </c>
      <c r="Z3061" t="s">
        <v>281</v>
      </c>
      <c r="AA3061" t="s">
        <v>1500</v>
      </c>
      <c r="AH3061" t="s">
        <v>1494</v>
      </c>
      <c r="AI3061" t="s">
        <v>1492</v>
      </c>
      <c r="AJ3061" t="s">
        <v>284</v>
      </c>
      <c r="AK3061">
        <v>870936440</v>
      </c>
      <c r="AO3061">
        <v>260001</v>
      </c>
      <c r="BC3061">
        <v>-6225</v>
      </c>
      <c r="BG3061">
        <f t="shared" si="203"/>
        <v>0</v>
      </c>
      <c r="BH3061" s="22">
        <f t="shared" si="204"/>
        <v>0</v>
      </c>
      <c r="BI3061" s="61" t="s">
        <v>72</v>
      </c>
      <c r="BJ3061" t="e">
        <f>+VLOOKUP(AH3061,Sheet4!A:A,1,FALSE())</f>
        <v>#N/A</v>
      </c>
      <c r="BO3061" s="62">
        <f t="shared" si="208"/>
        <v>0</v>
      </c>
      <c r="BP3061" t="s">
        <v>1496</v>
      </c>
    </row>
    <row r="3062" spans="1:68" ht="12.75" customHeight="1" x14ac:dyDescent="0.3">
      <c r="A3062" s="60">
        <v>46114</v>
      </c>
      <c r="B3062" t="s">
        <v>63</v>
      </c>
      <c r="F3062">
        <v>3090</v>
      </c>
      <c r="G3062">
        <v>3090</v>
      </c>
      <c r="H3062">
        <v>0</v>
      </c>
      <c r="I3062">
        <v>0</v>
      </c>
      <c r="J3062" s="22">
        <f t="shared" si="207"/>
        <v>-3090</v>
      </c>
      <c r="K3062" t="s">
        <v>64</v>
      </c>
      <c r="S3062" t="s">
        <v>65</v>
      </c>
      <c r="W3062">
        <v>2601298</v>
      </c>
      <c r="X3062" t="s">
        <v>1494</v>
      </c>
      <c r="Y3062" t="s">
        <v>169</v>
      </c>
      <c r="Z3062" t="s">
        <v>281</v>
      </c>
      <c r="AA3062" t="s">
        <v>1501</v>
      </c>
      <c r="AH3062" t="s">
        <v>1494</v>
      </c>
      <c r="AI3062" t="s">
        <v>1492</v>
      </c>
      <c r="AJ3062" t="s">
        <v>284</v>
      </c>
      <c r="AK3062">
        <v>870936440</v>
      </c>
      <c r="AO3062">
        <v>260001</v>
      </c>
      <c r="BC3062">
        <v>-3090</v>
      </c>
      <c r="BG3062">
        <f t="shared" si="203"/>
        <v>0</v>
      </c>
      <c r="BH3062" s="22">
        <f t="shared" si="204"/>
        <v>0</v>
      </c>
      <c r="BI3062" s="61" t="s">
        <v>72</v>
      </c>
      <c r="BJ3062" t="e">
        <f>+VLOOKUP(AH3062,Sheet4!A:A,1,FALSE())</f>
        <v>#N/A</v>
      </c>
      <c r="BO3062" s="62">
        <f t="shared" si="208"/>
        <v>0</v>
      </c>
      <c r="BP3062" t="s">
        <v>1496</v>
      </c>
    </row>
    <row r="3063" spans="1:68" ht="12.75" customHeight="1" x14ac:dyDescent="0.3">
      <c r="A3063" s="60">
        <v>46114</v>
      </c>
      <c r="B3063" t="s">
        <v>63</v>
      </c>
      <c r="F3063">
        <v>435</v>
      </c>
      <c r="G3063">
        <v>435</v>
      </c>
      <c r="H3063">
        <v>0</v>
      </c>
      <c r="I3063">
        <v>0</v>
      </c>
      <c r="J3063" s="22">
        <f t="shared" si="207"/>
        <v>-435</v>
      </c>
      <c r="K3063" t="s">
        <v>64</v>
      </c>
      <c r="S3063" t="s">
        <v>65</v>
      </c>
      <c r="W3063">
        <v>2601298</v>
      </c>
      <c r="X3063" t="s">
        <v>1494</v>
      </c>
      <c r="Y3063" t="s">
        <v>169</v>
      </c>
      <c r="Z3063" t="s">
        <v>281</v>
      </c>
      <c r="AA3063" t="s">
        <v>1502</v>
      </c>
      <c r="AH3063" t="s">
        <v>1494</v>
      </c>
      <c r="AI3063" t="s">
        <v>1492</v>
      </c>
      <c r="AJ3063" t="s">
        <v>284</v>
      </c>
      <c r="AK3063">
        <v>870936440</v>
      </c>
      <c r="AO3063">
        <v>260001</v>
      </c>
      <c r="BC3063">
        <v>-435</v>
      </c>
      <c r="BG3063">
        <f t="shared" si="203"/>
        <v>0</v>
      </c>
      <c r="BH3063" s="22">
        <f t="shared" si="204"/>
        <v>0</v>
      </c>
      <c r="BI3063" s="61" t="s">
        <v>72</v>
      </c>
      <c r="BJ3063" t="e">
        <f>+VLOOKUP(AH3063,Sheet4!A:A,1,FALSE())</f>
        <v>#N/A</v>
      </c>
      <c r="BO3063" s="62">
        <f t="shared" si="208"/>
        <v>0</v>
      </c>
      <c r="BP3063" t="s">
        <v>1496</v>
      </c>
    </row>
    <row r="3064" spans="1:68" ht="12.75" customHeight="1" x14ac:dyDescent="0.3">
      <c r="A3064" s="60">
        <v>46114</v>
      </c>
      <c r="B3064" t="s">
        <v>63</v>
      </c>
      <c r="F3064">
        <v>22095</v>
      </c>
      <c r="G3064">
        <v>22095</v>
      </c>
      <c r="H3064">
        <v>0</v>
      </c>
      <c r="I3064">
        <v>0</v>
      </c>
      <c r="J3064" s="22">
        <f t="shared" si="207"/>
        <v>-22095</v>
      </c>
      <c r="K3064" t="s">
        <v>64</v>
      </c>
      <c r="S3064" t="s">
        <v>65</v>
      </c>
      <c r="W3064">
        <v>2601298</v>
      </c>
      <c r="X3064" t="s">
        <v>1494</v>
      </c>
      <c r="Y3064" t="s">
        <v>169</v>
      </c>
      <c r="Z3064" t="s">
        <v>281</v>
      </c>
      <c r="AA3064" t="s">
        <v>1491</v>
      </c>
      <c r="AH3064" t="s">
        <v>1494</v>
      </c>
      <c r="AI3064" t="s">
        <v>1492</v>
      </c>
      <c r="AJ3064" t="s">
        <v>284</v>
      </c>
      <c r="AK3064">
        <v>870936440</v>
      </c>
      <c r="AO3064">
        <v>260001</v>
      </c>
      <c r="BC3064">
        <v>-22095</v>
      </c>
      <c r="BG3064">
        <f t="shared" si="203"/>
        <v>0</v>
      </c>
      <c r="BH3064" s="22">
        <f t="shared" si="204"/>
        <v>0</v>
      </c>
      <c r="BI3064" s="61" t="s">
        <v>72</v>
      </c>
      <c r="BJ3064" t="e">
        <f>+VLOOKUP(AH3064,Sheet4!A:A,1,FALSE())</f>
        <v>#N/A</v>
      </c>
      <c r="BO3064" s="62">
        <f t="shared" si="208"/>
        <v>0</v>
      </c>
      <c r="BP3064" t="s">
        <v>1496</v>
      </c>
    </row>
    <row r="3065" spans="1:68" ht="12.75" customHeight="1" x14ac:dyDescent="0.3">
      <c r="A3065" s="60">
        <v>46114</v>
      </c>
      <c r="B3065" t="s">
        <v>63</v>
      </c>
      <c r="F3065">
        <v>1110</v>
      </c>
      <c r="G3065">
        <v>1110</v>
      </c>
      <c r="H3065">
        <v>0</v>
      </c>
      <c r="I3065">
        <v>0</v>
      </c>
      <c r="J3065" s="22">
        <f t="shared" si="207"/>
        <v>-1110</v>
      </c>
      <c r="K3065" t="s">
        <v>64</v>
      </c>
      <c r="S3065" t="s">
        <v>65</v>
      </c>
      <c r="W3065">
        <v>2601298</v>
      </c>
      <c r="X3065" t="s">
        <v>1494</v>
      </c>
      <c r="Y3065" t="s">
        <v>169</v>
      </c>
      <c r="Z3065" t="s">
        <v>281</v>
      </c>
      <c r="AA3065" t="s">
        <v>1503</v>
      </c>
      <c r="AH3065" t="s">
        <v>1494</v>
      </c>
      <c r="AI3065" t="s">
        <v>1492</v>
      </c>
      <c r="AJ3065" t="s">
        <v>284</v>
      </c>
      <c r="AK3065">
        <v>870936440</v>
      </c>
      <c r="AO3065">
        <v>260001</v>
      </c>
      <c r="BC3065">
        <v>-1110</v>
      </c>
      <c r="BG3065">
        <f t="shared" si="203"/>
        <v>0</v>
      </c>
      <c r="BH3065" s="22">
        <f t="shared" si="204"/>
        <v>0</v>
      </c>
      <c r="BI3065" s="61" t="s">
        <v>72</v>
      </c>
      <c r="BJ3065" t="e">
        <f>+VLOOKUP(AH3065,Sheet4!A:A,1,FALSE())</f>
        <v>#N/A</v>
      </c>
      <c r="BO3065" s="62">
        <f t="shared" si="208"/>
        <v>0</v>
      </c>
      <c r="BP3065" t="s">
        <v>1496</v>
      </c>
    </row>
    <row r="3066" spans="1:68" ht="12.75" customHeight="1" x14ac:dyDescent="0.3">
      <c r="A3066" s="60">
        <v>46114</v>
      </c>
      <c r="B3066" t="s">
        <v>63</v>
      </c>
      <c r="F3066">
        <v>720</v>
      </c>
      <c r="G3066">
        <v>720</v>
      </c>
      <c r="H3066">
        <v>0</v>
      </c>
      <c r="I3066">
        <v>0</v>
      </c>
      <c r="J3066" s="22">
        <f t="shared" si="207"/>
        <v>-720</v>
      </c>
      <c r="K3066" t="s">
        <v>64</v>
      </c>
      <c r="S3066" t="s">
        <v>65</v>
      </c>
      <c r="W3066">
        <v>2601298</v>
      </c>
      <c r="X3066" t="s">
        <v>1494</v>
      </c>
      <c r="Y3066" t="s">
        <v>169</v>
      </c>
      <c r="Z3066" t="s">
        <v>281</v>
      </c>
      <c r="AA3066" t="s">
        <v>1504</v>
      </c>
      <c r="AH3066" t="s">
        <v>1494</v>
      </c>
      <c r="AI3066" t="s">
        <v>1492</v>
      </c>
      <c r="AJ3066" t="s">
        <v>284</v>
      </c>
      <c r="AK3066">
        <v>870936440</v>
      </c>
      <c r="AO3066">
        <v>260001</v>
      </c>
      <c r="BC3066">
        <v>-720</v>
      </c>
      <c r="BG3066">
        <f t="shared" si="203"/>
        <v>0</v>
      </c>
      <c r="BH3066" s="22">
        <f t="shared" si="204"/>
        <v>0</v>
      </c>
      <c r="BI3066" s="61" t="s">
        <v>72</v>
      </c>
      <c r="BJ3066" t="e">
        <f>+VLOOKUP(AH3066,Sheet4!A:A,1,FALSE())</f>
        <v>#N/A</v>
      </c>
      <c r="BO3066" s="62">
        <f t="shared" si="208"/>
        <v>0</v>
      </c>
      <c r="BP3066" t="s">
        <v>1496</v>
      </c>
    </row>
    <row r="3067" spans="1:68" ht="12.75" customHeight="1" x14ac:dyDescent="0.3">
      <c r="A3067" s="60">
        <v>46114</v>
      </c>
      <c r="B3067" t="s">
        <v>63</v>
      </c>
      <c r="F3067">
        <v>450</v>
      </c>
      <c r="G3067">
        <v>450</v>
      </c>
      <c r="H3067">
        <v>0</v>
      </c>
      <c r="I3067">
        <v>0</v>
      </c>
      <c r="J3067" s="22">
        <f t="shared" si="207"/>
        <v>-450</v>
      </c>
      <c r="K3067" t="s">
        <v>64</v>
      </c>
      <c r="S3067" t="s">
        <v>65</v>
      </c>
      <c r="W3067">
        <v>2601298</v>
      </c>
      <c r="X3067" t="s">
        <v>1494</v>
      </c>
      <c r="Y3067" t="s">
        <v>169</v>
      </c>
      <c r="Z3067" t="s">
        <v>281</v>
      </c>
      <c r="AA3067" t="s">
        <v>1505</v>
      </c>
      <c r="AH3067" t="s">
        <v>1494</v>
      </c>
      <c r="AI3067" t="s">
        <v>1492</v>
      </c>
      <c r="AJ3067" t="s">
        <v>284</v>
      </c>
      <c r="AK3067">
        <v>870936440</v>
      </c>
      <c r="AO3067">
        <v>260001</v>
      </c>
      <c r="BC3067">
        <v>-450</v>
      </c>
      <c r="BG3067">
        <f t="shared" si="203"/>
        <v>0</v>
      </c>
      <c r="BH3067" s="22">
        <f t="shared" si="204"/>
        <v>0</v>
      </c>
      <c r="BI3067" s="61" t="s">
        <v>72</v>
      </c>
      <c r="BJ3067" t="e">
        <f>+VLOOKUP(AH3067,Sheet4!A:A,1,FALSE())</f>
        <v>#N/A</v>
      </c>
      <c r="BO3067" s="62">
        <f t="shared" si="208"/>
        <v>0</v>
      </c>
      <c r="BP3067" t="s">
        <v>1496</v>
      </c>
    </row>
    <row r="3068" spans="1:68" ht="12.75" customHeight="1" x14ac:dyDescent="0.3">
      <c r="A3068" s="60">
        <v>46114</v>
      </c>
      <c r="B3068" t="s">
        <v>63</v>
      </c>
      <c r="F3068">
        <v>90</v>
      </c>
      <c r="G3068">
        <v>90</v>
      </c>
      <c r="H3068">
        <v>0</v>
      </c>
      <c r="I3068">
        <v>0</v>
      </c>
      <c r="J3068" s="22">
        <f t="shared" si="207"/>
        <v>-90</v>
      </c>
      <c r="K3068" t="s">
        <v>64</v>
      </c>
      <c r="S3068" t="s">
        <v>65</v>
      </c>
      <c r="W3068">
        <v>2601298</v>
      </c>
      <c r="X3068" t="s">
        <v>1494</v>
      </c>
      <c r="Y3068" t="s">
        <v>169</v>
      </c>
      <c r="Z3068" t="s">
        <v>281</v>
      </c>
      <c r="AA3068" t="s">
        <v>1506</v>
      </c>
      <c r="AH3068" t="s">
        <v>1494</v>
      </c>
      <c r="AI3068" t="s">
        <v>1492</v>
      </c>
      <c r="AJ3068" t="s">
        <v>284</v>
      </c>
      <c r="AK3068">
        <v>870936440</v>
      </c>
      <c r="AO3068">
        <v>260001</v>
      </c>
      <c r="BC3068">
        <v>-90</v>
      </c>
      <c r="BG3068">
        <f t="shared" si="203"/>
        <v>0</v>
      </c>
      <c r="BH3068" s="22">
        <f t="shared" si="204"/>
        <v>0</v>
      </c>
      <c r="BI3068" s="61" t="s">
        <v>72</v>
      </c>
      <c r="BJ3068" t="e">
        <f>+VLOOKUP(AH3068,Sheet4!A:A,1,FALSE())</f>
        <v>#N/A</v>
      </c>
      <c r="BO3068" s="62">
        <f t="shared" si="208"/>
        <v>0</v>
      </c>
      <c r="BP3068" t="s">
        <v>1496</v>
      </c>
    </row>
    <row r="3069" spans="1:68" ht="12.75" customHeight="1" x14ac:dyDescent="0.3">
      <c r="A3069" s="60">
        <v>46114</v>
      </c>
      <c r="B3069" t="s">
        <v>63</v>
      </c>
      <c r="F3069">
        <v>480</v>
      </c>
      <c r="G3069">
        <v>480</v>
      </c>
      <c r="H3069">
        <v>0</v>
      </c>
      <c r="I3069">
        <v>0</v>
      </c>
      <c r="J3069" s="22">
        <f t="shared" si="207"/>
        <v>-480</v>
      </c>
      <c r="K3069" t="s">
        <v>64</v>
      </c>
      <c r="S3069" t="s">
        <v>65</v>
      </c>
      <c r="W3069">
        <v>2601298</v>
      </c>
      <c r="X3069" t="s">
        <v>1494</v>
      </c>
      <c r="Y3069" t="s">
        <v>169</v>
      </c>
      <c r="Z3069" t="s">
        <v>281</v>
      </c>
      <c r="AA3069" t="s">
        <v>1507</v>
      </c>
      <c r="AH3069" t="s">
        <v>1494</v>
      </c>
      <c r="AI3069" t="s">
        <v>1492</v>
      </c>
      <c r="AJ3069" t="s">
        <v>284</v>
      </c>
      <c r="AK3069">
        <v>870936440</v>
      </c>
      <c r="AO3069">
        <v>260001</v>
      </c>
      <c r="BC3069">
        <v>-480</v>
      </c>
      <c r="BG3069">
        <f t="shared" si="203"/>
        <v>0</v>
      </c>
      <c r="BH3069" s="22">
        <f t="shared" si="204"/>
        <v>0</v>
      </c>
      <c r="BI3069" s="61" t="s">
        <v>72</v>
      </c>
      <c r="BJ3069" t="e">
        <f>+VLOOKUP(AH3069,Sheet4!A:A,1,FALSE())</f>
        <v>#N/A</v>
      </c>
      <c r="BO3069" s="62">
        <f t="shared" si="208"/>
        <v>0</v>
      </c>
      <c r="BP3069" t="s">
        <v>1496</v>
      </c>
    </row>
    <row r="3070" spans="1:68" ht="12.75" customHeight="1" x14ac:dyDescent="0.3">
      <c r="A3070" s="60">
        <v>46114</v>
      </c>
      <c r="B3070" t="s">
        <v>63</v>
      </c>
      <c r="F3070">
        <v>16125</v>
      </c>
      <c r="G3070">
        <v>16125</v>
      </c>
      <c r="H3070">
        <v>0</v>
      </c>
      <c r="I3070">
        <v>0</v>
      </c>
      <c r="J3070" s="22">
        <f t="shared" si="207"/>
        <v>-16125</v>
      </c>
      <c r="K3070" t="s">
        <v>64</v>
      </c>
      <c r="S3070" t="s">
        <v>65</v>
      </c>
      <c r="W3070">
        <v>2601298</v>
      </c>
      <c r="X3070" t="s">
        <v>1494</v>
      </c>
      <c r="Y3070" t="s">
        <v>169</v>
      </c>
      <c r="Z3070" t="s">
        <v>281</v>
      </c>
      <c r="AA3070" t="s">
        <v>1508</v>
      </c>
      <c r="AH3070" t="s">
        <v>1494</v>
      </c>
      <c r="AI3070" t="s">
        <v>1492</v>
      </c>
      <c r="AJ3070" t="s">
        <v>284</v>
      </c>
      <c r="AK3070">
        <v>870936440</v>
      </c>
      <c r="AO3070">
        <v>260001</v>
      </c>
      <c r="BC3070">
        <v>-16125</v>
      </c>
      <c r="BG3070">
        <f t="shared" si="203"/>
        <v>0</v>
      </c>
      <c r="BH3070" s="22">
        <f t="shared" si="204"/>
        <v>0</v>
      </c>
      <c r="BI3070" s="61" t="s">
        <v>72</v>
      </c>
      <c r="BJ3070" t="e">
        <f>+VLOOKUP(AH3070,Sheet4!A:A,1,FALSE())</f>
        <v>#N/A</v>
      </c>
      <c r="BO3070" s="62">
        <f t="shared" si="208"/>
        <v>0</v>
      </c>
      <c r="BP3070" t="s">
        <v>1496</v>
      </c>
    </row>
    <row r="3071" spans="1:68" ht="12.75" customHeight="1" x14ac:dyDescent="0.3">
      <c r="A3071" s="60">
        <v>46114</v>
      </c>
      <c r="B3071" t="s">
        <v>63</v>
      </c>
      <c r="F3071">
        <v>360</v>
      </c>
      <c r="G3071">
        <v>360</v>
      </c>
      <c r="H3071">
        <v>0</v>
      </c>
      <c r="I3071">
        <v>0</v>
      </c>
      <c r="J3071" s="22">
        <f t="shared" si="207"/>
        <v>-360</v>
      </c>
      <c r="K3071" t="s">
        <v>64</v>
      </c>
      <c r="S3071" t="s">
        <v>65</v>
      </c>
      <c r="W3071">
        <v>2601298</v>
      </c>
      <c r="X3071" t="s">
        <v>1494</v>
      </c>
      <c r="Y3071" t="s">
        <v>169</v>
      </c>
      <c r="Z3071" t="s">
        <v>281</v>
      </c>
      <c r="AA3071" t="s">
        <v>1509</v>
      </c>
      <c r="AH3071" t="s">
        <v>1494</v>
      </c>
      <c r="AI3071" t="s">
        <v>1492</v>
      </c>
      <c r="AJ3071" t="s">
        <v>284</v>
      </c>
      <c r="AK3071">
        <v>870936440</v>
      </c>
      <c r="AO3071">
        <v>260001</v>
      </c>
      <c r="BC3071">
        <v>-360</v>
      </c>
      <c r="BG3071">
        <f t="shared" si="203"/>
        <v>0</v>
      </c>
      <c r="BH3071" s="22">
        <f t="shared" si="204"/>
        <v>0</v>
      </c>
      <c r="BI3071" s="61" t="s">
        <v>72</v>
      </c>
      <c r="BJ3071" t="e">
        <f>+VLOOKUP(AH3071,Sheet4!A:A,1,FALSE())</f>
        <v>#N/A</v>
      </c>
      <c r="BO3071" s="62">
        <f t="shared" si="208"/>
        <v>0</v>
      </c>
      <c r="BP3071" t="s">
        <v>1496</v>
      </c>
    </row>
    <row r="3072" spans="1:68" ht="12.75" customHeight="1" x14ac:dyDescent="0.3">
      <c r="A3072" s="60">
        <v>46114</v>
      </c>
      <c r="B3072" t="s">
        <v>74</v>
      </c>
      <c r="F3072" s="63">
        <v>1523</v>
      </c>
      <c r="G3072">
        <v>761.5</v>
      </c>
      <c r="H3072">
        <v>0</v>
      </c>
      <c r="I3072">
        <v>0</v>
      </c>
      <c r="J3072" s="22">
        <f t="shared" si="207"/>
        <v>-761.5</v>
      </c>
      <c r="S3072" t="s">
        <v>75</v>
      </c>
      <c r="W3072">
        <v>2601298</v>
      </c>
      <c r="X3072" t="s">
        <v>1494</v>
      </c>
      <c r="Y3072" t="s">
        <v>169</v>
      </c>
      <c r="Z3072" t="s">
        <v>281</v>
      </c>
      <c r="AA3072" t="s">
        <v>1495</v>
      </c>
      <c r="AH3072" t="s">
        <v>1494</v>
      </c>
      <c r="AI3072" t="s">
        <v>1492</v>
      </c>
      <c r="AJ3072" t="s">
        <v>284</v>
      </c>
      <c r="AK3072">
        <v>870936440</v>
      </c>
      <c r="AO3072">
        <v>260001</v>
      </c>
      <c r="BC3072">
        <v>-1523</v>
      </c>
      <c r="BG3072">
        <f t="shared" si="203"/>
        <v>0</v>
      </c>
      <c r="BH3072" s="22">
        <f t="shared" si="204"/>
        <v>0</v>
      </c>
      <c r="BI3072" s="61" t="s">
        <v>72</v>
      </c>
      <c r="BJ3072" t="e">
        <f>+VLOOKUP(AH3072,Sheet4!A:A,1,FALSE())</f>
        <v>#N/A</v>
      </c>
      <c r="BO3072" s="62">
        <f t="shared" si="208"/>
        <v>0</v>
      </c>
      <c r="BP3072" t="s">
        <v>1496</v>
      </c>
    </row>
    <row r="3073" spans="1:68" ht="12.75" customHeight="1" x14ac:dyDescent="0.3">
      <c r="A3073" s="60">
        <v>46114</v>
      </c>
      <c r="B3073" t="s">
        <v>74</v>
      </c>
      <c r="F3073" s="63">
        <v>158</v>
      </c>
      <c r="G3073">
        <v>79</v>
      </c>
      <c r="H3073">
        <v>0</v>
      </c>
      <c r="I3073">
        <v>0</v>
      </c>
      <c r="J3073" s="22">
        <f t="shared" si="207"/>
        <v>-79</v>
      </c>
      <c r="S3073" t="s">
        <v>75</v>
      </c>
      <c r="W3073">
        <v>2601298</v>
      </c>
      <c r="X3073" t="s">
        <v>1494</v>
      </c>
      <c r="Y3073" t="s">
        <v>169</v>
      </c>
      <c r="Z3073" t="s">
        <v>281</v>
      </c>
      <c r="AA3073" t="s">
        <v>1497</v>
      </c>
      <c r="AH3073" t="s">
        <v>1494</v>
      </c>
      <c r="AI3073" t="s">
        <v>1492</v>
      </c>
      <c r="AJ3073" t="s">
        <v>284</v>
      </c>
      <c r="AK3073">
        <v>870936440</v>
      </c>
      <c r="AO3073">
        <v>260001</v>
      </c>
      <c r="BC3073">
        <v>-158</v>
      </c>
      <c r="BG3073">
        <f t="shared" si="203"/>
        <v>0</v>
      </c>
      <c r="BH3073" s="22">
        <f t="shared" si="204"/>
        <v>0</v>
      </c>
      <c r="BI3073" s="61" t="s">
        <v>72</v>
      </c>
      <c r="BJ3073" t="e">
        <f>+VLOOKUP(AH3073,Sheet4!A:A,1,FALSE())</f>
        <v>#N/A</v>
      </c>
      <c r="BO3073" s="62">
        <f t="shared" si="208"/>
        <v>0</v>
      </c>
      <c r="BP3073" t="s">
        <v>1496</v>
      </c>
    </row>
    <row r="3074" spans="1:68" ht="12.75" customHeight="1" x14ac:dyDescent="0.3">
      <c r="A3074" s="60">
        <v>46114</v>
      </c>
      <c r="B3074" t="s">
        <v>74</v>
      </c>
      <c r="F3074" s="63">
        <v>313</v>
      </c>
      <c r="G3074">
        <v>156.5</v>
      </c>
      <c r="H3074">
        <v>0</v>
      </c>
      <c r="I3074">
        <v>0</v>
      </c>
      <c r="J3074" s="22">
        <f t="shared" si="207"/>
        <v>-156.5</v>
      </c>
      <c r="S3074" t="s">
        <v>75</v>
      </c>
      <c r="W3074">
        <v>2601298</v>
      </c>
      <c r="X3074" t="s">
        <v>1494</v>
      </c>
      <c r="Y3074" t="s">
        <v>169</v>
      </c>
      <c r="Z3074" t="s">
        <v>281</v>
      </c>
      <c r="AA3074" t="s">
        <v>1498</v>
      </c>
      <c r="AH3074" t="s">
        <v>1494</v>
      </c>
      <c r="AI3074" t="s">
        <v>1492</v>
      </c>
      <c r="AJ3074" t="s">
        <v>284</v>
      </c>
      <c r="AK3074">
        <v>870936440</v>
      </c>
      <c r="AO3074">
        <v>260001</v>
      </c>
      <c r="BC3074">
        <v>-313</v>
      </c>
      <c r="BG3074">
        <f t="shared" ref="BG3074:BG3137" si="209">+BD3074+BE3074</f>
        <v>0</v>
      </c>
      <c r="BH3074" s="22">
        <f t="shared" ref="BH3074:BH3137" si="210">+BG3074-I3074</f>
        <v>0</v>
      </c>
      <c r="BI3074" s="61" t="s">
        <v>72</v>
      </c>
      <c r="BJ3074" t="e">
        <f>+VLOOKUP(AH3074,Sheet4!A:A,1,FALSE())</f>
        <v>#N/A</v>
      </c>
      <c r="BO3074" s="62">
        <f t="shared" si="208"/>
        <v>0</v>
      </c>
      <c r="BP3074" t="s">
        <v>1496</v>
      </c>
    </row>
    <row r="3075" spans="1:68" ht="12.75" customHeight="1" x14ac:dyDescent="0.3">
      <c r="A3075" s="60">
        <v>46114</v>
      </c>
      <c r="B3075" t="s">
        <v>74</v>
      </c>
      <c r="F3075" s="63">
        <v>175</v>
      </c>
      <c r="G3075">
        <v>87.5</v>
      </c>
      <c r="H3075">
        <v>0</v>
      </c>
      <c r="I3075">
        <v>0</v>
      </c>
      <c r="J3075" s="22">
        <f t="shared" si="207"/>
        <v>-87.5</v>
      </c>
      <c r="S3075" t="s">
        <v>75</v>
      </c>
      <c r="W3075">
        <v>2601298</v>
      </c>
      <c r="X3075" t="s">
        <v>1494</v>
      </c>
      <c r="Y3075" t="s">
        <v>169</v>
      </c>
      <c r="Z3075" t="s">
        <v>281</v>
      </c>
      <c r="AA3075" t="s">
        <v>1499</v>
      </c>
      <c r="AH3075" t="s">
        <v>1494</v>
      </c>
      <c r="AI3075" t="s">
        <v>1492</v>
      </c>
      <c r="AJ3075" t="s">
        <v>284</v>
      </c>
      <c r="AK3075">
        <v>870936440</v>
      </c>
      <c r="AO3075">
        <v>260001</v>
      </c>
      <c r="BC3075">
        <v>-175</v>
      </c>
      <c r="BG3075">
        <f t="shared" si="209"/>
        <v>0</v>
      </c>
      <c r="BH3075" s="22">
        <f t="shared" si="210"/>
        <v>0</v>
      </c>
      <c r="BI3075" s="61" t="s">
        <v>72</v>
      </c>
      <c r="BJ3075" t="e">
        <f>+VLOOKUP(AH3075,Sheet4!A:A,1,FALSE())</f>
        <v>#N/A</v>
      </c>
      <c r="BO3075" s="62">
        <f t="shared" si="208"/>
        <v>0</v>
      </c>
      <c r="BP3075" t="s">
        <v>1496</v>
      </c>
    </row>
    <row r="3076" spans="1:68" ht="12.75" customHeight="1" x14ac:dyDescent="0.3">
      <c r="A3076" s="60">
        <v>46114</v>
      </c>
      <c r="B3076" t="s">
        <v>74</v>
      </c>
      <c r="F3076" s="63">
        <v>415</v>
      </c>
      <c r="G3076">
        <v>207.5</v>
      </c>
      <c r="H3076">
        <v>0</v>
      </c>
      <c r="I3076">
        <v>0</v>
      </c>
      <c r="J3076" s="22">
        <f t="shared" si="207"/>
        <v>-207.5</v>
      </c>
      <c r="S3076" t="s">
        <v>75</v>
      </c>
      <c r="W3076">
        <v>2601298</v>
      </c>
      <c r="X3076" t="s">
        <v>1494</v>
      </c>
      <c r="Y3076" t="s">
        <v>169</v>
      </c>
      <c r="Z3076" t="s">
        <v>281</v>
      </c>
      <c r="AA3076" t="s">
        <v>1500</v>
      </c>
      <c r="AH3076" t="s">
        <v>1494</v>
      </c>
      <c r="AI3076" t="s">
        <v>1492</v>
      </c>
      <c r="AJ3076" t="s">
        <v>284</v>
      </c>
      <c r="AK3076">
        <v>870936440</v>
      </c>
      <c r="AO3076">
        <v>260001</v>
      </c>
      <c r="BC3076">
        <v>-415</v>
      </c>
      <c r="BG3076">
        <f t="shared" si="209"/>
        <v>0</v>
      </c>
      <c r="BH3076" s="22">
        <f t="shared" si="210"/>
        <v>0</v>
      </c>
      <c r="BI3076" s="61" t="s">
        <v>72</v>
      </c>
      <c r="BJ3076" t="e">
        <f>+VLOOKUP(AH3076,Sheet4!A:A,1,FALSE())</f>
        <v>#N/A</v>
      </c>
      <c r="BO3076" s="62">
        <f t="shared" si="208"/>
        <v>0</v>
      </c>
      <c r="BP3076" t="s">
        <v>1496</v>
      </c>
    </row>
    <row r="3077" spans="1:68" ht="12.75" customHeight="1" x14ac:dyDescent="0.3">
      <c r="A3077" s="60">
        <v>46114</v>
      </c>
      <c r="B3077" t="s">
        <v>74</v>
      </c>
      <c r="F3077" s="63">
        <v>206</v>
      </c>
      <c r="G3077">
        <v>103</v>
      </c>
      <c r="H3077">
        <v>0</v>
      </c>
      <c r="I3077">
        <v>0</v>
      </c>
      <c r="J3077" s="22">
        <f t="shared" si="207"/>
        <v>-103</v>
      </c>
      <c r="S3077" t="s">
        <v>75</v>
      </c>
      <c r="W3077">
        <v>2601298</v>
      </c>
      <c r="X3077" t="s">
        <v>1494</v>
      </c>
      <c r="Y3077" t="s">
        <v>169</v>
      </c>
      <c r="Z3077" t="s">
        <v>281</v>
      </c>
      <c r="AA3077" t="s">
        <v>1501</v>
      </c>
      <c r="AH3077" t="s">
        <v>1494</v>
      </c>
      <c r="AI3077" t="s">
        <v>1492</v>
      </c>
      <c r="AJ3077" t="s">
        <v>284</v>
      </c>
      <c r="AK3077">
        <v>870936440</v>
      </c>
      <c r="AO3077">
        <v>260001</v>
      </c>
      <c r="BC3077">
        <v>-206</v>
      </c>
      <c r="BG3077">
        <f t="shared" si="209"/>
        <v>0</v>
      </c>
      <c r="BH3077" s="22">
        <f t="shared" si="210"/>
        <v>0</v>
      </c>
      <c r="BI3077" s="61" t="s">
        <v>72</v>
      </c>
      <c r="BJ3077" t="e">
        <f>+VLOOKUP(AH3077,Sheet4!A:A,1,FALSE())</f>
        <v>#N/A</v>
      </c>
      <c r="BO3077" s="62">
        <f t="shared" si="208"/>
        <v>0</v>
      </c>
      <c r="BP3077" t="s">
        <v>1496</v>
      </c>
    </row>
    <row r="3078" spans="1:68" ht="12.75" customHeight="1" x14ac:dyDescent="0.3">
      <c r="A3078" s="60">
        <v>46114</v>
      </c>
      <c r="B3078" t="s">
        <v>74</v>
      </c>
      <c r="F3078" s="63">
        <v>29</v>
      </c>
      <c r="G3078">
        <v>14.5</v>
      </c>
      <c r="H3078">
        <v>0</v>
      </c>
      <c r="I3078">
        <v>0</v>
      </c>
      <c r="J3078" s="22">
        <f t="shared" si="207"/>
        <v>-14.5</v>
      </c>
      <c r="S3078" t="s">
        <v>75</v>
      </c>
      <c r="W3078">
        <v>2601298</v>
      </c>
      <c r="X3078" t="s">
        <v>1494</v>
      </c>
      <c r="Y3078" t="s">
        <v>169</v>
      </c>
      <c r="Z3078" t="s">
        <v>281</v>
      </c>
      <c r="AA3078" t="s">
        <v>1502</v>
      </c>
      <c r="AH3078" t="s">
        <v>1494</v>
      </c>
      <c r="AI3078" t="s">
        <v>1492</v>
      </c>
      <c r="AJ3078" t="s">
        <v>284</v>
      </c>
      <c r="AK3078">
        <v>870936440</v>
      </c>
      <c r="AO3078">
        <v>260001</v>
      </c>
      <c r="BC3078">
        <v>-29</v>
      </c>
      <c r="BG3078">
        <f t="shared" si="209"/>
        <v>0</v>
      </c>
      <c r="BH3078" s="22">
        <f t="shared" si="210"/>
        <v>0</v>
      </c>
      <c r="BI3078" s="61" t="s">
        <v>72</v>
      </c>
      <c r="BJ3078" t="e">
        <f>+VLOOKUP(AH3078,Sheet4!A:A,1,FALSE())</f>
        <v>#N/A</v>
      </c>
      <c r="BO3078" s="62">
        <f t="shared" si="208"/>
        <v>0</v>
      </c>
      <c r="BP3078" t="s">
        <v>1496</v>
      </c>
    </row>
    <row r="3079" spans="1:68" ht="12.75" customHeight="1" x14ac:dyDescent="0.3">
      <c r="A3079" s="60">
        <v>46114</v>
      </c>
      <c r="B3079" t="s">
        <v>74</v>
      </c>
      <c r="F3079" s="63">
        <v>1473</v>
      </c>
      <c r="G3079">
        <v>736.5</v>
      </c>
      <c r="H3079">
        <v>0</v>
      </c>
      <c r="I3079">
        <v>0</v>
      </c>
      <c r="J3079" s="22">
        <f t="shared" si="207"/>
        <v>-736.5</v>
      </c>
      <c r="S3079" t="s">
        <v>75</v>
      </c>
      <c r="W3079">
        <v>2601298</v>
      </c>
      <c r="X3079" t="s">
        <v>1494</v>
      </c>
      <c r="Y3079" t="s">
        <v>169</v>
      </c>
      <c r="Z3079" t="s">
        <v>281</v>
      </c>
      <c r="AA3079" t="s">
        <v>1491</v>
      </c>
      <c r="AH3079" t="s">
        <v>1494</v>
      </c>
      <c r="AI3079" t="s">
        <v>1492</v>
      </c>
      <c r="AJ3079" t="s">
        <v>284</v>
      </c>
      <c r="AK3079">
        <v>870936440</v>
      </c>
      <c r="AO3079">
        <v>260001</v>
      </c>
      <c r="BC3079">
        <v>-1473</v>
      </c>
      <c r="BG3079">
        <f t="shared" si="209"/>
        <v>0</v>
      </c>
      <c r="BH3079" s="22">
        <f t="shared" si="210"/>
        <v>0</v>
      </c>
      <c r="BI3079" s="61" t="s">
        <v>72</v>
      </c>
      <c r="BJ3079" t="e">
        <f>+VLOOKUP(AH3079,Sheet4!A:A,1,FALSE())</f>
        <v>#N/A</v>
      </c>
      <c r="BO3079" s="62">
        <f t="shared" si="208"/>
        <v>0</v>
      </c>
      <c r="BP3079" t="s">
        <v>1496</v>
      </c>
    </row>
    <row r="3080" spans="1:68" ht="12.75" customHeight="1" x14ac:dyDescent="0.3">
      <c r="A3080" s="60">
        <v>46114</v>
      </c>
      <c r="B3080" t="s">
        <v>74</v>
      </c>
      <c r="F3080" s="63">
        <v>74</v>
      </c>
      <c r="G3080">
        <v>37</v>
      </c>
      <c r="H3080">
        <v>0</v>
      </c>
      <c r="I3080">
        <v>0</v>
      </c>
      <c r="J3080" s="22">
        <f t="shared" si="207"/>
        <v>-37</v>
      </c>
      <c r="S3080" t="s">
        <v>75</v>
      </c>
      <c r="W3080">
        <v>2601298</v>
      </c>
      <c r="X3080" t="s">
        <v>1494</v>
      </c>
      <c r="Y3080" t="s">
        <v>169</v>
      </c>
      <c r="Z3080" t="s">
        <v>281</v>
      </c>
      <c r="AA3080" t="s">
        <v>1503</v>
      </c>
      <c r="AH3080" t="s">
        <v>1494</v>
      </c>
      <c r="AI3080" t="s">
        <v>1492</v>
      </c>
      <c r="AJ3080" t="s">
        <v>284</v>
      </c>
      <c r="AK3080">
        <v>870936440</v>
      </c>
      <c r="AO3080">
        <v>260001</v>
      </c>
      <c r="BC3080">
        <v>-74</v>
      </c>
      <c r="BG3080">
        <f t="shared" si="209"/>
        <v>0</v>
      </c>
      <c r="BH3080" s="22">
        <f t="shared" si="210"/>
        <v>0</v>
      </c>
      <c r="BI3080" s="61" t="s">
        <v>72</v>
      </c>
      <c r="BJ3080" t="e">
        <f>+VLOOKUP(AH3080,Sheet4!A:A,1,FALSE())</f>
        <v>#N/A</v>
      </c>
      <c r="BO3080" s="62">
        <f t="shared" si="208"/>
        <v>0</v>
      </c>
      <c r="BP3080" t="s">
        <v>1496</v>
      </c>
    </row>
    <row r="3081" spans="1:68" ht="12.75" customHeight="1" x14ac:dyDescent="0.3">
      <c r="A3081" s="60">
        <v>46114</v>
      </c>
      <c r="B3081" t="s">
        <v>74</v>
      </c>
      <c r="F3081" s="63">
        <v>48</v>
      </c>
      <c r="G3081">
        <v>24</v>
      </c>
      <c r="H3081">
        <v>0</v>
      </c>
      <c r="I3081">
        <v>0</v>
      </c>
      <c r="J3081" s="22">
        <f t="shared" si="207"/>
        <v>-24</v>
      </c>
      <c r="S3081" t="s">
        <v>75</v>
      </c>
      <c r="W3081">
        <v>2601298</v>
      </c>
      <c r="X3081" t="s">
        <v>1494</v>
      </c>
      <c r="Y3081" t="s">
        <v>169</v>
      </c>
      <c r="Z3081" t="s">
        <v>281</v>
      </c>
      <c r="AA3081" t="s">
        <v>1504</v>
      </c>
      <c r="AH3081" t="s">
        <v>1494</v>
      </c>
      <c r="AI3081" t="s">
        <v>1492</v>
      </c>
      <c r="AJ3081" t="s">
        <v>284</v>
      </c>
      <c r="AK3081">
        <v>870936440</v>
      </c>
      <c r="AO3081">
        <v>260001</v>
      </c>
      <c r="BC3081">
        <v>-48</v>
      </c>
      <c r="BG3081">
        <f t="shared" si="209"/>
        <v>0</v>
      </c>
      <c r="BH3081" s="22">
        <f t="shared" si="210"/>
        <v>0</v>
      </c>
      <c r="BI3081" s="61" t="s">
        <v>72</v>
      </c>
      <c r="BJ3081" t="e">
        <f>+VLOOKUP(AH3081,Sheet4!A:A,1,FALSE())</f>
        <v>#N/A</v>
      </c>
      <c r="BO3081" s="62">
        <f t="shared" si="208"/>
        <v>0</v>
      </c>
      <c r="BP3081" t="s">
        <v>1496</v>
      </c>
    </row>
    <row r="3082" spans="1:68" ht="12.75" customHeight="1" x14ac:dyDescent="0.3">
      <c r="A3082" s="60">
        <v>46114</v>
      </c>
      <c r="B3082" t="s">
        <v>74</v>
      </c>
      <c r="F3082" s="63">
        <v>30</v>
      </c>
      <c r="G3082">
        <v>15</v>
      </c>
      <c r="H3082">
        <v>0</v>
      </c>
      <c r="I3082">
        <v>0</v>
      </c>
      <c r="J3082" s="22">
        <f t="shared" si="207"/>
        <v>-15</v>
      </c>
      <c r="S3082" t="s">
        <v>75</v>
      </c>
      <c r="W3082">
        <v>2601298</v>
      </c>
      <c r="X3082" t="s">
        <v>1494</v>
      </c>
      <c r="Y3082" t="s">
        <v>169</v>
      </c>
      <c r="Z3082" t="s">
        <v>281</v>
      </c>
      <c r="AA3082" t="s">
        <v>1505</v>
      </c>
      <c r="AH3082" t="s">
        <v>1494</v>
      </c>
      <c r="AI3082" t="s">
        <v>1492</v>
      </c>
      <c r="AJ3082" t="s">
        <v>284</v>
      </c>
      <c r="AK3082">
        <v>870936440</v>
      </c>
      <c r="AO3082">
        <v>260001</v>
      </c>
      <c r="BC3082">
        <v>-30</v>
      </c>
      <c r="BG3082">
        <f t="shared" si="209"/>
        <v>0</v>
      </c>
      <c r="BH3082" s="22">
        <f t="shared" si="210"/>
        <v>0</v>
      </c>
      <c r="BI3082" s="61" t="s">
        <v>72</v>
      </c>
      <c r="BJ3082" t="e">
        <f>+VLOOKUP(AH3082,Sheet4!A:A,1,FALSE())</f>
        <v>#N/A</v>
      </c>
      <c r="BO3082" s="62">
        <f t="shared" si="208"/>
        <v>0</v>
      </c>
      <c r="BP3082" t="s">
        <v>1496</v>
      </c>
    </row>
    <row r="3083" spans="1:68" ht="12.75" customHeight="1" x14ac:dyDescent="0.3">
      <c r="A3083" s="60">
        <v>46114</v>
      </c>
      <c r="B3083" t="s">
        <v>74</v>
      </c>
      <c r="F3083" s="63">
        <v>6</v>
      </c>
      <c r="G3083">
        <v>3</v>
      </c>
      <c r="H3083">
        <v>0</v>
      </c>
      <c r="I3083">
        <v>0</v>
      </c>
      <c r="J3083" s="22">
        <f t="shared" si="207"/>
        <v>-3</v>
      </c>
      <c r="S3083" t="s">
        <v>75</v>
      </c>
      <c r="W3083">
        <v>2601298</v>
      </c>
      <c r="X3083" t="s">
        <v>1494</v>
      </c>
      <c r="Y3083" t="s">
        <v>169</v>
      </c>
      <c r="Z3083" t="s">
        <v>281</v>
      </c>
      <c r="AA3083" t="s">
        <v>1506</v>
      </c>
      <c r="AH3083" t="s">
        <v>1494</v>
      </c>
      <c r="AI3083" t="s">
        <v>1492</v>
      </c>
      <c r="AJ3083" t="s">
        <v>284</v>
      </c>
      <c r="AK3083">
        <v>870936440</v>
      </c>
      <c r="AO3083">
        <v>260001</v>
      </c>
      <c r="BC3083">
        <v>-6</v>
      </c>
      <c r="BG3083">
        <f t="shared" si="209"/>
        <v>0</v>
      </c>
      <c r="BH3083" s="22">
        <f t="shared" si="210"/>
        <v>0</v>
      </c>
      <c r="BI3083" s="61" t="s">
        <v>72</v>
      </c>
      <c r="BJ3083" t="e">
        <f>+VLOOKUP(AH3083,Sheet4!A:A,1,FALSE())</f>
        <v>#N/A</v>
      </c>
      <c r="BO3083" s="62">
        <f t="shared" si="208"/>
        <v>0</v>
      </c>
      <c r="BP3083" t="s">
        <v>1496</v>
      </c>
    </row>
    <row r="3084" spans="1:68" ht="12.75" customHeight="1" x14ac:dyDescent="0.3">
      <c r="A3084" s="60">
        <v>46114</v>
      </c>
      <c r="B3084" t="s">
        <v>74</v>
      </c>
      <c r="F3084" s="63">
        <v>32</v>
      </c>
      <c r="G3084">
        <v>16</v>
      </c>
      <c r="H3084">
        <v>0</v>
      </c>
      <c r="I3084">
        <v>0</v>
      </c>
      <c r="J3084" s="22">
        <f t="shared" si="207"/>
        <v>-16</v>
      </c>
      <c r="S3084" t="s">
        <v>75</v>
      </c>
      <c r="W3084">
        <v>2601298</v>
      </c>
      <c r="X3084" t="s">
        <v>1494</v>
      </c>
      <c r="Y3084" t="s">
        <v>169</v>
      </c>
      <c r="Z3084" t="s">
        <v>281</v>
      </c>
      <c r="AA3084" t="s">
        <v>1507</v>
      </c>
      <c r="AH3084" t="s">
        <v>1494</v>
      </c>
      <c r="AI3084" t="s">
        <v>1492</v>
      </c>
      <c r="AJ3084" t="s">
        <v>284</v>
      </c>
      <c r="AK3084">
        <v>870936440</v>
      </c>
      <c r="AO3084">
        <v>260001</v>
      </c>
      <c r="BC3084">
        <v>-32</v>
      </c>
      <c r="BG3084">
        <f t="shared" si="209"/>
        <v>0</v>
      </c>
      <c r="BH3084" s="22">
        <f t="shared" si="210"/>
        <v>0</v>
      </c>
      <c r="BI3084" s="61" t="s">
        <v>72</v>
      </c>
      <c r="BJ3084" t="e">
        <f>+VLOOKUP(AH3084,Sheet4!A:A,1,FALSE())</f>
        <v>#N/A</v>
      </c>
      <c r="BO3084" s="62">
        <f t="shared" si="208"/>
        <v>0</v>
      </c>
      <c r="BP3084" t="s">
        <v>1496</v>
      </c>
    </row>
    <row r="3085" spans="1:68" ht="12.75" customHeight="1" x14ac:dyDescent="0.3">
      <c r="A3085" s="60">
        <v>46114</v>
      </c>
      <c r="B3085" t="s">
        <v>74</v>
      </c>
      <c r="F3085" s="63">
        <v>1075</v>
      </c>
      <c r="G3085">
        <v>537.5</v>
      </c>
      <c r="H3085">
        <v>0</v>
      </c>
      <c r="I3085">
        <v>0</v>
      </c>
      <c r="J3085" s="22">
        <f t="shared" si="207"/>
        <v>-537.5</v>
      </c>
      <c r="S3085" t="s">
        <v>75</v>
      </c>
      <c r="W3085">
        <v>2601298</v>
      </c>
      <c r="X3085" t="s">
        <v>1494</v>
      </c>
      <c r="Y3085" t="s">
        <v>169</v>
      </c>
      <c r="Z3085" t="s">
        <v>281</v>
      </c>
      <c r="AA3085" t="s">
        <v>1508</v>
      </c>
      <c r="AH3085" t="s">
        <v>1494</v>
      </c>
      <c r="AI3085" t="s">
        <v>1492</v>
      </c>
      <c r="AJ3085" t="s">
        <v>284</v>
      </c>
      <c r="AK3085">
        <v>870936440</v>
      </c>
      <c r="AO3085">
        <v>260001</v>
      </c>
      <c r="BC3085">
        <v>-1075</v>
      </c>
      <c r="BG3085">
        <f t="shared" si="209"/>
        <v>0</v>
      </c>
      <c r="BH3085" s="22">
        <f t="shared" si="210"/>
        <v>0</v>
      </c>
      <c r="BI3085" s="61" t="s">
        <v>72</v>
      </c>
      <c r="BJ3085" t="e">
        <f>+VLOOKUP(AH3085,Sheet4!A:A,1,FALSE())</f>
        <v>#N/A</v>
      </c>
      <c r="BO3085" s="62">
        <f t="shared" si="208"/>
        <v>0</v>
      </c>
      <c r="BP3085" t="s">
        <v>1496</v>
      </c>
    </row>
    <row r="3086" spans="1:68" ht="12.75" customHeight="1" x14ac:dyDescent="0.3">
      <c r="A3086" s="60">
        <v>46114</v>
      </c>
      <c r="B3086" t="s">
        <v>74</v>
      </c>
      <c r="F3086" s="63">
        <v>24</v>
      </c>
      <c r="G3086">
        <v>12</v>
      </c>
      <c r="H3086">
        <v>0</v>
      </c>
      <c r="I3086">
        <v>0</v>
      </c>
      <c r="J3086" s="22">
        <f t="shared" si="207"/>
        <v>-12</v>
      </c>
      <c r="S3086" t="s">
        <v>75</v>
      </c>
      <c r="W3086">
        <v>2601298</v>
      </c>
      <c r="X3086" t="s">
        <v>1494</v>
      </c>
      <c r="Y3086" t="s">
        <v>169</v>
      </c>
      <c r="Z3086" t="s">
        <v>281</v>
      </c>
      <c r="AA3086" t="s">
        <v>1509</v>
      </c>
      <c r="AH3086" t="s">
        <v>1494</v>
      </c>
      <c r="AI3086" t="s">
        <v>1492</v>
      </c>
      <c r="AJ3086" t="s">
        <v>284</v>
      </c>
      <c r="AK3086">
        <v>870936440</v>
      </c>
      <c r="AO3086">
        <v>260001</v>
      </c>
      <c r="BC3086">
        <v>-24</v>
      </c>
      <c r="BG3086">
        <f t="shared" si="209"/>
        <v>0</v>
      </c>
      <c r="BH3086" s="22">
        <f t="shared" si="210"/>
        <v>0</v>
      </c>
      <c r="BI3086" s="61" t="s">
        <v>72</v>
      </c>
      <c r="BJ3086" t="e">
        <f>+VLOOKUP(AH3086,Sheet4!A:A,1,FALSE())</f>
        <v>#N/A</v>
      </c>
      <c r="BO3086" s="62">
        <f t="shared" si="208"/>
        <v>0</v>
      </c>
      <c r="BP3086" t="s">
        <v>1496</v>
      </c>
    </row>
    <row r="3087" spans="1:68" ht="12.75" customHeight="1" x14ac:dyDescent="0.3">
      <c r="A3087" s="60">
        <v>46114</v>
      </c>
      <c r="B3087" t="s">
        <v>76</v>
      </c>
      <c r="F3087">
        <v>30460</v>
      </c>
      <c r="G3087">
        <v>30460</v>
      </c>
      <c r="H3087">
        <v>0</v>
      </c>
      <c r="I3087">
        <v>0</v>
      </c>
      <c r="J3087" s="22">
        <f t="shared" si="207"/>
        <v>-30460</v>
      </c>
      <c r="S3087" t="s">
        <v>77</v>
      </c>
      <c r="W3087">
        <v>2601298</v>
      </c>
      <c r="X3087" t="s">
        <v>1494</v>
      </c>
      <c r="Y3087" t="s">
        <v>169</v>
      </c>
      <c r="Z3087" t="s">
        <v>281</v>
      </c>
      <c r="AA3087" t="s">
        <v>1495</v>
      </c>
      <c r="AH3087" t="s">
        <v>1494</v>
      </c>
      <c r="AI3087" t="s">
        <v>1492</v>
      </c>
      <c r="AJ3087" t="s">
        <v>284</v>
      </c>
      <c r="AK3087">
        <v>870936440</v>
      </c>
      <c r="AO3087">
        <v>260001</v>
      </c>
      <c r="BC3087">
        <v>-30460</v>
      </c>
      <c r="BG3087">
        <f t="shared" si="209"/>
        <v>0</v>
      </c>
      <c r="BH3087" s="22">
        <f t="shared" si="210"/>
        <v>0</v>
      </c>
      <c r="BI3087" s="61" t="s">
        <v>72</v>
      </c>
      <c r="BJ3087" t="e">
        <f>+VLOOKUP(AH3087,Sheet4!A:A,1,FALSE())</f>
        <v>#N/A</v>
      </c>
      <c r="BO3087" s="62">
        <f t="shared" si="208"/>
        <v>0</v>
      </c>
      <c r="BP3087" t="s">
        <v>1496</v>
      </c>
    </row>
    <row r="3088" spans="1:68" ht="12.75" customHeight="1" x14ac:dyDescent="0.3">
      <c r="A3088" s="60">
        <v>46114</v>
      </c>
      <c r="B3088" t="s">
        <v>76</v>
      </c>
      <c r="F3088">
        <v>3160</v>
      </c>
      <c r="G3088">
        <v>3160</v>
      </c>
      <c r="H3088">
        <v>0</v>
      </c>
      <c r="I3088">
        <v>0</v>
      </c>
      <c r="J3088" s="22">
        <f t="shared" si="207"/>
        <v>-3160</v>
      </c>
      <c r="S3088" t="s">
        <v>77</v>
      </c>
      <c r="W3088">
        <v>2601298</v>
      </c>
      <c r="X3088" t="s">
        <v>1494</v>
      </c>
      <c r="Y3088" t="s">
        <v>169</v>
      </c>
      <c r="Z3088" t="s">
        <v>281</v>
      </c>
      <c r="AA3088" t="s">
        <v>1497</v>
      </c>
      <c r="AH3088" t="s">
        <v>1494</v>
      </c>
      <c r="AI3088" t="s">
        <v>1492</v>
      </c>
      <c r="AJ3088" t="s">
        <v>284</v>
      </c>
      <c r="AK3088">
        <v>870936440</v>
      </c>
      <c r="AO3088">
        <v>260001</v>
      </c>
      <c r="BC3088">
        <v>-3160</v>
      </c>
      <c r="BG3088">
        <f t="shared" si="209"/>
        <v>0</v>
      </c>
      <c r="BH3088" s="22">
        <f t="shared" si="210"/>
        <v>0</v>
      </c>
      <c r="BI3088" s="61" t="s">
        <v>72</v>
      </c>
      <c r="BJ3088" t="e">
        <f>+VLOOKUP(AH3088,Sheet4!A:A,1,FALSE())</f>
        <v>#N/A</v>
      </c>
      <c r="BO3088" s="62">
        <f t="shared" si="208"/>
        <v>0</v>
      </c>
      <c r="BP3088" t="s">
        <v>1496</v>
      </c>
    </row>
    <row r="3089" spans="1:68" ht="12.75" customHeight="1" x14ac:dyDescent="0.3">
      <c r="A3089" s="60">
        <v>46114</v>
      </c>
      <c r="B3089" t="s">
        <v>76</v>
      </c>
      <c r="F3089">
        <v>6260</v>
      </c>
      <c r="G3089">
        <v>6260</v>
      </c>
      <c r="H3089">
        <v>0</v>
      </c>
      <c r="I3089">
        <v>0</v>
      </c>
      <c r="J3089" s="22">
        <f t="shared" ref="J3089:J3120" si="211">I3089-G3089</f>
        <v>-6260</v>
      </c>
      <c r="S3089" t="s">
        <v>77</v>
      </c>
      <c r="W3089">
        <v>2601298</v>
      </c>
      <c r="X3089" t="s">
        <v>1494</v>
      </c>
      <c r="Y3089" t="s">
        <v>169</v>
      </c>
      <c r="Z3089" t="s">
        <v>281</v>
      </c>
      <c r="AA3089" t="s">
        <v>1498</v>
      </c>
      <c r="AH3089" t="s">
        <v>1494</v>
      </c>
      <c r="AI3089" t="s">
        <v>1492</v>
      </c>
      <c r="AJ3089" t="s">
        <v>284</v>
      </c>
      <c r="AK3089">
        <v>870936440</v>
      </c>
      <c r="AO3089">
        <v>260001</v>
      </c>
      <c r="BC3089">
        <v>-6260</v>
      </c>
      <c r="BG3089">
        <f t="shared" si="209"/>
        <v>0</v>
      </c>
      <c r="BH3089" s="22">
        <f t="shared" si="210"/>
        <v>0</v>
      </c>
      <c r="BI3089" s="61" t="s">
        <v>72</v>
      </c>
      <c r="BJ3089" t="e">
        <f>+VLOOKUP(AH3089,Sheet4!A:A,1,FALSE())</f>
        <v>#N/A</v>
      </c>
      <c r="BO3089" s="62">
        <f t="shared" ref="BO3089:BO3120" si="212">+I3089+-H3089</f>
        <v>0</v>
      </c>
      <c r="BP3089" t="s">
        <v>1496</v>
      </c>
    </row>
    <row r="3090" spans="1:68" ht="12.75" customHeight="1" x14ac:dyDescent="0.3">
      <c r="A3090" s="60">
        <v>46114</v>
      </c>
      <c r="B3090" t="s">
        <v>76</v>
      </c>
      <c r="F3090">
        <v>3500</v>
      </c>
      <c r="G3090">
        <v>3500</v>
      </c>
      <c r="H3090">
        <v>0</v>
      </c>
      <c r="I3090">
        <v>0</v>
      </c>
      <c r="J3090" s="22">
        <f t="shared" si="211"/>
        <v>-3500</v>
      </c>
      <c r="S3090" t="s">
        <v>77</v>
      </c>
      <c r="W3090">
        <v>2601298</v>
      </c>
      <c r="X3090" t="s">
        <v>1494</v>
      </c>
      <c r="Y3090" t="s">
        <v>169</v>
      </c>
      <c r="Z3090" t="s">
        <v>281</v>
      </c>
      <c r="AA3090" t="s">
        <v>1499</v>
      </c>
      <c r="AH3090" t="s">
        <v>1494</v>
      </c>
      <c r="AI3090" t="s">
        <v>1492</v>
      </c>
      <c r="AJ3090" t="s">
        <v>284</v>
      </c>
      <c r="AK3090">
        <v>870936440</v>
      </c>
      <c r="AO3090">
        <v>260001</v>
      </c>
      <c r="BC3090">
        <v>-3500</v>
      </c>
      <c r="BG3090">
        <f t="shared" si="209"/>
        <v>0</v>
      </c>
      <c r="BH3090" s="22">
        <f t="shared" si="210"/>
        <v>0</v>
      </c>
      <c r="BI3090" s="61" t="s">
        <v>72</v>
      </c>
      <c r="BJ3090" t="e">
        <f>+VLOOKUP(AH3090,Sheet4!A:A,1,FALSE())</f>
        <v>#N/A</v>
      </c>
      <c r="BO3090" s="62">
        <f t="shared" si="212"/>
        <v>0</v>
      </c>
      <c r="BP3090" t="s">
        <v>1496</v>
      </c>
    </row>
    <row r="3091" spans="1:68" ht="12.75" customHeight="1" x14ac:dyDescent="0.3">
      <c r="A3091" s="60">
        <v>46114</v>
      </c>
      <c r="B3091" t="s">
        <v>76</v>
      </c>
      <c r="F3091">
        <v>8300</v>
      </c>
      <c r="G3091">
        <v>8300</v>
      </c>
      <c r="H3091">
        <v>0</v>
      </c>
      <c r="I3091">
        <v>0</v>
      </c>
      <c r="J3091" s="22">
        <f t="shared" si="211"/>
        <v>-8300</v>
      </c>
      <c r="S3091" t="s">
        <v>77</v>
      </c>
      <c r="W3091">
        <v>2601298</v>
      </c>
      <c r="X3091" t="s">
        <v>1494</v>
      </c>
      <c r="Y3091" t="s">
        <v>169</v>
      </c>
      <c r="Z3091" t="s">
        <v>281</v>
      </c>
      <c r="AA3091" t="s">
        <v>1500</v>
      </c>
      <c r="AH3091" t="s">
        <v>1494</v>
      </c>
      <c r="AI3091" t="s">
        <v>1492</v>
      </c>
      <c r="AJ3091" t="s">
        <v>284</v>
      </c>
      <c r="AK3091">
        <v>870936440</v>
      </c>
      <c r="AO3091">
        <v>260001</v>
      </c>
      <c r="BC3091">
        <v>-8300</v>
      </c>
      <c r="BG3091">
        <f t="shared" si="209"/>
        <v>0</v>
      </c>
      <c r="BH3091" s="22">
        <f t="shared" si="210"/>
        <v>0</v>
      </c>
      <c r="BI3091" s="61" t="s">
        <v>72</v>
      </c>
      <c r="BJ3091" t="e">
        <f>+VLOOKUP(AH3091,Sheet4!A:A,1,FALSE())</f>
        <v>#N/A</v>
      </c>
      <c r="BO3091" s="62">
        <f t="shared" si="212"/>
        <v>0</v>
      </c>
      <c r="BP3091" t="s">
        <v>1496</v>
      </c>
    </row>
    <row r="3092" spans="1:68" ht="12.75" customHeight="1" x14ac:dyDescent="0.3">
      <c r="A3092" s="60">
        <v>46114</v>
      </c>
      <c r="B3092" t="s">
        <v>76</v>
      </c>
      <c r="F3092">
        <v>4120</v>
      </c>
      <c r="G3092">
        <v>4120</v>
      </c>
      <c r="H3092">
        <v>0</v>
      </c>
      <c r="I3092">
        <v>0</v>
      </c>
      <c r="J3092" s="22">
        <f t="shared" si="211"/>
        <v>-4120</v>
      </c>
      <c r="S3092" t="s">
        <v>77</v>
      </c>
      <c r="W3092">
        <v>2601298</v>
      </c>
      <c r="X3092" t="s">
        <v>1494</v>
      </c>
      <c r="Y3092" t="s">
        <v>169</v>
      </c>
      <c r="Z3092" t="s">
        <v>281</v>
      </c>
      <c r="AA3092" t="s">
        <v>1501</v>
      </c>
      <c r="AH3092" t="s">
        <v>1494</v>
      </c>
      <c r="AI3092" t="s">
        <v>1492</v>
      </c>
      <c r="AJ3092" t="s">
        <v>284</v>
      </c>
      <c r="AK3092">
        <v>870936440</v>
      </c>
      <c r="AO3092">
        <v>260001</v>
      </c>
      <c r="BC3092">
        <v>-4120</v>
      </c>
      <c r="BG3092">
        <f t="shared" si="209"/>
        <v>0</v>
      </c>
      <c r="BH3092" s="22">
        <f t="shared" si="210"/>
        <v>0</v>
      </c>
      <c r="BI3092" s="61" t="s">
        <v>72</v>
      </c>
      <c r="BJ3092" t="e">
        <f>+VLOOKUP(AH3092,Sheet4!A:A,1,FALSE())</f>
        <v>#N/A</v>
      </c>
      <c r="BO3092" s="62">
        <f t="shared" si="212"/>
        <v>0</v>
      </c>
      <c r="BP3092" t="s">
        <v>1496</v>
      </c>
    </row>
    <row r="3093" spans="1:68" ht="12.75" customHeight="1" x14ac:dyDescent="0.3">
      <c r="A3093" s="60">
        <v>46114</v>
      </c>
      <c r="B3093" t="s">
        <v>76</v>
      </c>
      <c r="F3093">
        <v>580</v>
      </c>
      <c r="G3093">
        <v>580</v>
      </c>
      <c r="H3093">
        <v>0</v>
      </c>
      <c r="I3093">
        <v>0</v>
      </c>
      <c r="J3093" s="22">
        <f t="shared" si="211"/>
        <v>-580</v>
      </c>
      <c r="S3093" t="s">
        <v>77</v>
      </c>
      <c r="W3093">
        <v>2601298</v>
      </c>
      <c r="X3093" t="s">
        <v>1494</v>
      </c>
      <c r="Y3093" t="s">
        <v>169</v>
      </c>
      <c r="Z3093" t="s">
        <v>281</v>
      </c>
      <c r="AA3093" t="s">
        <v>1502</v>
      </c>
      <c r="AH3093" t="s">
        <v>1494</v>
      </c>
      <c r="AI3093" t="s">
        <v>1492</v>
      </c>
      <c r="AJ3093" t="s">
        <v>284</v>
      </c>
      <c r="AK3093">
        <v>870936440</v>
      </c>
      <c r="AO3093">
        <v>260001</v>
      </c>
      <c r="BC3093">
        <v>-580</v>
      </c>
      <c r="BG3093">
        <f t="shared" si="209"/>
        <v>0</v>
      </c>
      <c r="BH3093" s="22">
        <f t="shared" si="210"/>
        <v>0</v>
      </c>
      <c r="BI3093" s="61" t="s">
        <v>72</v>
      </c>
      <c r="BJ3093" t="e">
        <f>+VLOOKUP(AH3093,Sheet4!A:A,1,FALSE())</f>
        <v>#N/A</v>
      </c>
      <c r="BO3093" s="62">
        <f t="shared" si="212"/>
        <v>0</v>
      </c>
      <c r="BP3093" t="s">
        <v>1496</v>
      </c>
    </row>
    <row r="3094" spans="1:68" ht="12.75" customHeight="1" x14ac:dyDescent="0.3">
      <c r="A3094" s="60">
        <v>46114</v>
      </c>
      <c r="B3094" t="s">
        <v>76</v>
      </c>
      <c r="F3094">
        <v>29460</v>
      </c>
      <c r="G3094">
        <v>29460</v>
      </c>
      <c r="H3094">
        <v>0</v>
      </c>
      <c r="I3094">
        <v>0</v>
      </c>
      <c r="J3094" s="22">
        <f t="shared" si="211"/>
        <v>-29460</v>
      </c>
      <c r="S3094" t="s">
        <v>77</v>
      </c>
      <c r="W3094">
        <v>2601298</v>
      </c>
      <c r="X3094" t="s">
        <v>1494</v>
      </c>
      <c r="Y3094" t="s">
        <v>169</v>
      </c>
      <c r="Z3094" t="s">
        <v>281</v>
      </c>
      <c r="AA3094" t="s">
        <v>1491</v>
      </c>
      <c r="AH3094" t="s">
        <v>1494</v>
      </c>
      <c r="AI3094" t="s">
        <v>1492</v>
      </c>
      <c r="AJ3094" t="s">
        <v>284</v>
      </c>
      <c r="AK3094">
        <v>870936440</v>
      </c>
      <c r="AO3094">
        <v>260001</v>
      </c>
      <c r="BC3094">
        <v>-29460</v>
      </c>
      <c r="BG3094">
        <f t="shared" si="209"/>
        <v>0</v>
      </c>
      <c r="BH3094" s="22">
        <f t="shared" si="210"/>
        <v>0</v>
      </c>
      <c r="BI3094" s="61" t="s">
        <v>72</v>
      </c>
      <c r="BJ3094" t="e">
        <f>+VLOOKUP(AH3094,Sheet4!A:A,1,FALSE())</f>
        <v>#N/A</v>
      </c>
      <c r="BO3094" s="62">
        <f t="shared" si="212"/>
        <v>0</v>
      </c>
      <c r="BP3094" t="s">
        <v>1496</v>
      </c>
    </row>
    <row r="3095" spans="1:68" ht="12.75" customHeight="1" x14ac:dyDescent="0.3">
      <c r="A3095" s="60">
        <v>46114</v>
      </c>
      <c r="B3095" t="s">
        <v>76</v>
      </c>
      <c r="F3095">
        <v>1480</v>
      </c>
      <c r="G3095">
        <v>1480</v>
      </c>
      <c r="H3095">
        <v>0</v>
      </c>
      <c r="I3095">
        <v>0</v>
      </c>
      <c r="J3095" s="22">
        <f t="shared" si="211"/>
        <v>-1480</v>
      </c>
      <c r="S3095" t="s">
        <v>77</v>
      </c>
      <c r="W3095">
        <v>2601298</v>
      </c>
      <c r="X3095" t="s">
        <v>1494</v>
      </c>
      <c r="Y3095" t="s">
        <v>169</v>
      </c>
      <c r="Z3095" t="s">
        <v>281</v>
      </c>
      <c r="AA3095" t="s">
        <v>1503</v>
      </c>
      <c r="AH3095" t="s">
        <v>1494</v>
      </c>
      <c r="AI3095" t="s">
        <v>1492</v>
      </c>
      <c r="AJ3095" t="s">
        <v>284</v>
      </c>
      <c r="AK3095">
        <v>870936440</v>
      </c>
      <c r="AO3095">
        <v>260001</v>
      </c>
      <c r="BC3095">
        <v>-1480</v>
      </c>
      <c r="BG3095">
        <f t="shared" si="209"/>
        <v>0</v>
      </c>
      <c r="BH3095" s="22">
        <f t="shared" si="210"/>
        <v>0</v>
      </c>
      <c r="BI3095" s="61" t="s">
        <v>72</v>
      </c>
      <c r="BJ3095" t="e">
        <f>+VLOOKUP(AH3095,Sheet4!A:A,1,FALSE())</f>
        <v>#N/A</v>
      </c>
      <c r="BO3095" s="62">
        <f t="shared" si="212"/>
        <v>0</v>
      </c>
      <c r="BP3095" t="s">
        <v>1496</v>
      </c>
    </row>
    <row r="3096" spans="1:68" ht="12.75" customHeight="1" x14ac:dyDescent="0.3">
      <c r="A3096" s="60">
        <v>46114</v>
      </c>
      <c r="B3096" t="s">
        <v>76</v>
      </c>
      <c r="F3096">
        <v>960</v>
      </c>
      <c r="G3096">
        <v>960</v>
      </c>
      <c r="H3096">
        <v>0</v>
      </c>
      <c r="I3096">
        <v>0</v>
      </c>
      <c r="J3096" s="22">
        <f t="shared" si="211"/>
        <v>-960</v>
      </c>
      <c r="S3096" t="s">
        <v>77</v>
      </c>
      <c r="W3096">
        <v>2601298</v>
      </c>
      <c r="X3096" t="s">
        <v>1494</v>
      </c>
      <c r="Y3096" t="s">
        <v>169</v>
      </c>
      <c r="Z3096" t="s">
        <v>281</v>
      </c>
      <c r="AA3096" t="s">
        <v>1504</v>
      </c>
      <c r="AH3096" t="s">
        <v>1494</v>
      </c>
      <c r="AI3096" t="s">
        <v>1492</v>
      </c>
      <c r="AJ3096" t="s">
        <v>284</v>
      </c>
      <c r="AK3096">
        <v>870936440</v>
      </c>
      <c r="AO3096">
        <v>260001</v>
      </c>
      <c r="BC3096">
        <v>-960</v>
      </c>
      <c r="BG3096">
        <f t="shared" si="209"/>
        <v>0</v>
      </c>
      <c r="BH3096" s="22">
        <f t="shared" si="210"/>
        <v>0</v>
      </c>
      <c r="BI3096" s="61" t="s">
        <v>72</v>
      </c>
      <c r="BJ3096" t="e">
        <f>+VLOOKUP(AH3096,Sheet4!A:A,1,FALSE())</f>
        <v>#N/A</v>
      </c>
      <c r="BO3096" s="62">
        <f t="shared" si="212"/>
        <v>0</v>
      </c>
      <c r="BP3096" t="s">
        <v>1496</v>
      </c>
    </row>
    <row r="3097" spans="1:68" ht="12.75" customHeight="1" x14ac:dyDescent="0.3">
      <c r="A3097" s="60">
        <v>46114</v>
      </c>
      <c r="B3097" t="s">
        <v>76</v>
      </c>
      <c r="F3097">
        <v>600</v>
      </c>
      <c r="G3097">
        <v>600</v>
      </c>
      <c r="H3097">
        <v>0</v>
      </c>
      <c r="I3097">
        <v>0</v>
      </c>
      <c r="J3097" s="22">
        <f t="shared" si="211"/>
        <v>-600</v>
      </c>
      <c r="S3097" t="s">
        <v>77</v>
      </c>
      <c r="W3097">
        <v>2601298</v>
      </c>
      <c r="X3097" t="s">
        <v>1494</v>
      </c>
      <c r="Y3097" t="s">
        <v>169</v>
      </c>
      <c r="Z3097" t="s">
        <v>281</v>
      </c>
      <c r="AA3097" t="s">
        <v>1505</v>
      </c>
      <c r="AH3097" t="s">
        <v>1494</v>
      </c>
      <c r="AI3097" t="s">
        <v>1492</v>
      </c>
      <c r="AJ3097" t="s">
        <v>284</v>
      </c>
      <c r="AK3097">
        <v>870936440</v>
      </c>
      <c r="AO3097">
        <v>260001</v>
      </c>
      <c r="BC3097">
        <v>-600</v>
      </c>
      <c r="BG3097">
        <f t="shared" si="209"/>
        <v>0</v>
      </c>
      <c r="BH3097" s="22">
        <f t="shared" si="210"/>
        <v>0</v>
      </c>
      <c r="BI3097" s="61" t="s">
        <v>72</v>
      </c>
      <c r="BJ3097" t="e">
        <f>+VLOOKUP(AH3097,Sheet4!A:A,1,FALSE())</f>
        <v>#N/A</v>
      </c>
      <c r="BO3097" s="62">
        <f t="shared" si="212"/>
        <v>0</v>
      </c>
      <c r="BP3097" t="s">
        <v>1496</v>
      </c>
    </row>
    <row r="3098" spans="1:68" ht="12.75" customHeight="1" x14ac:dyDescent="0.3">
      <c r="A3098" s="60">
        <v>46114</v>
      </c>
      <c r="B3098" t="s">
        <v>76</v>
      </c>
      <c r="F3098">
        <v>120</v>
      </c>
      <c r="G3098">
        <v>120</v>
      </c>
      <c r="H3098">
        <v>0</v>
      </c>
      <c r="I3098">
        <v>0</v>
      </c>
      <c r="J3098" s="22">
        <f t="shared" si="211"/>
        <v>-120</v>
      </c>
      <c r="S3098" t="s">
        <v>77</v>
      </c>
      <c r="W3098">
        <v>2601298</v>
      </c>
      <c r="X3098" t="s">
        <v>1494</v>
      </c>
      <c r="Y3098" t="s">
        <v>169</v>
      </c>
      <c r="Z3098" t="s">
        <v>281</v>
      </c>
      <c r="AA3098" t="s">
        <v>1506</v>
      </c>
      <c r="AH3098" t="s">
        <v>1494</v>
      </c>
      <c r="AI3098" t="s">
        <v>1492</v>
      </c>
      <c r="AJ3098" t="s">
        <v>284</v>
      </c>
      <c r="AK3098">
        <v>870936440</v>
      </c>
      <c r="AO3098">
        <v>260001</v>
      </c>
      <c r="BC3098">
        <v>-120</v>
      </c>
      <c r="BG3098">
        <f t="shared" si="209"/>
        <v>0</v>
      </c>
      <c r="BH3098" s="22">
        <f t="shared" si="210"/>
        <v>0</v>
      </c>
      <c r="BI3098" s="61" t="s">
        <v>72</v>
      </c>
      <c r="BJ3098" t="e">
        <f>+VLOOKUP(AH3098,Sheet4!A:A,1,FALSE())</f>
        <v>#N/A</v>
      </c>
      <c r="BO3098" s="62">
        <f t="shared" si="212"/>
        <v>0</v>
      </c>
      <c r="BP3098" t="s">
        <v>1496</v>
      </c>
    </row>
    <row r="3099" spans="1:68" ht="12.75" customHeight="1" x14ac:dyDescent="0.3">
      <c r="A3099" s="60">
        <v>46114</v>
      </c>
      <c r="B3099" t="s">
        <v>76</v>
      </c>
      <c r="F3099">
        <v>640</v>
      </c>
      <c r="G3099">
        <v>640</v>
      </c>
      <c r="H3099">
        <v>0</v>
      </c>
      <c r="I3099">
        <v>0</v>
      </c>
      <c r="J3099" s="22">
        <f t="shared" si="211"/>
        <v>-640</v>
      </c>
      <c r="S3099" t="s">
        <v>77</v>
      </c>
      <c r="W3099">
        <v>2601298</v>
      </c>
      <c r="X3099" t="s">
        <v>1494</v>
      </c>
      <c r="Y3099" t="s">
        <v>169</v>
      </c>
      <c r="Z3099" t="s">
        <v>281</v>
      </c>
      <c r="AA3099" t="s">
        <v>1507</v>
      </c>
      <c r="AH3099" t="s">
        <v>1494</v>
      </c>
      <c r="AI3099" t="s">
        <v>1492</v>
      </c>
      <c r="AJ3099" t="s">
        <v>284</v>
      </c>
      <c r="AK3099">
        <v>870936440</v>
      </c>
      <c r="AO3099">
        <v>260001</v>
      </c>
      <c r="BC3099">
        <v>-640</v>
      </c>
      <c r="BG3099">
        <f t="shared" si="209"/>
        <v>0</v>
      </c>
      <c r="BH3099" s="22">
        <f t="shared" si="210"/>
        <v>0</v>
      </c>
      <c r="BI3099" s="61" t="s">
        <v>72</v>
      </c>
      <c r="BJ3099" t="e">
        <f>+VLOOKUP(AH3099,Sheet4!A:A,1,FALSE())</f>
        <v>#N/A</v>
      </c>
      <c r="BO3099" s="62">
        <f t="shared" si="212"/>
        <v>0</v>
      </c>
      <c r="BP3099" t="s">
        <v>1496</v>
      </c>
    </row>
    <row r="3100" spans="1:68" ht="12.75" customHeight="1" x14ac:dyDescent="0.3">
      <c r="A3100" s="60">
        <v>46114</v>
      </c>
      <c r="B3100" t="s">
        <v>76</v>
      </c>
      <c r="F3100">
        <v>21500</v>
      </c>
      <c r="G3100">
        <v>21500</v>
      </c>
      <c r="H3100">
        <v>0</v>
      </c>
      <c r="I3100">
        <v>0</v>
      </c>
      <c r="J3100" s="22">
        <f t="shared" si="211"/>
        <v>-21500</v>
      </c>
      <c r="S3100" t="s">
        <v>77</v>
      </c>
      <c r="W3100">
        <v>2601298</v>
      </c>
      <c r="X3100" t="s">
        <v>1494</v>
      </c>
      <c r="Y3100" t="s">
        <v>169</v>
      </c>
      <c r="Z3100" t="s">
        <v>281</v>
      </c>
      <c r="AA3100" t="s">
        <v>1508</v>
      </c>
      <c r="AH3100" t="s">
        <v>1494</v>
      </c>
      <c r="AI3100" t="s">
        <v>1492</v>
      </c>
      <c r="AJ3100" t="s">
        <v>284</v>
      </c>
      <c r="AK3100">
        <v>870936440</v>
      </c>
      <c r="AO3100">
        <v>260001</v>
      </c>
      <c r="BC3100">
        <v>-21500</v>
      </c>
      <c r="BG3100">
        <f t="shared" si="209"/>
        <v>0</v>
      </c>
      <c r="BH3100" s="22">
        <f t="shared" si="210"/>
        <v>0</v>
      </c>
      <c r="BI3100" s="61" t="s">
        <v>72</v>
      </c>
      <c r="BJ3100" t="e">
        <f>+VLOOKUP(AH3100,Sheet4!A:A,1,FALSE())</f>
        <v>#N/A</v>
      </c>
      <c r="BO3100" s="62">
        <f t="shared" si="212"/>
        <v>0</v>
      </c>
      <c r="BP3100" t="s">
        <v>1496</v>
      </c>
    </row>
    <row r="3101" spans="1:68" ht="12.75" customHeight="1" x14ac:dyDescent="0.3">
      <c r="A3101" s="60">
        <v>46114</v>
      </c>
      <c r="B3101" t="s">
        <v>76</v>
      </c>
      <c r="F3101">
        <v>480</v>
      </c>
      <c r="G3101">
        <v>480</v>
      </c>
      <c r="H3101">
        <v>0</v>
      </c>
      <c r="I3101">
        <v>0</v>
      </c>
      <c r="J3101" s="22">
        <f t="shared" si="211"/>
        <v>-480</v>
      </c>
      <c r="S3101" t="s">
        <v>77</v>
      </c>
      <c r="W3101">
        <v>2601298</v>
      </c>
      <c r="X3101" t="s">
        <v>1494</v>
      </c>
      <c r="Y3101" t="s">
        <v>169</v>
      </c>
      <c r="Z3101" t="s">
        <v>281</v>
      </c>
      <c r="AA3101" t="s">
        <v>1509</v>
      </c>
      <c r="AH3101" t="s">
        <v>1494</v>
      </c>
      <c r="AI3101" t="s">
        <v>1492</v>
      </c>
      <c r="AJ3101" t="s">
        <v>284</v>
      </c>
      <c r="AK3101">
        <v>870936440</v>
      </c>
      <c r="AO3101">
        <v>260001</v>
      </c>
      <c r="BC3101">
        <v>-480</v>
      </c>
      <c r="BG3101">
        <f t="shared" si="209"/>
        <v>0</v>
      </c>
      <c r="BH3101" s="22">
        <f t="shared" si="210"/>
        <v>0</v>
      </c>
      <c r="BI3101" s="61" t="s">
        <v>72</v>
      </c>
      <c r="BJ3101" t="e">
        <f>+VLOOKUP(AH3101,Sheet4!A:A,1,FALSE())</f>
        <v>#N/A</v>
      </c>
      <c r="BO3101" s="62">
        <f t="shared" si="212"/>
        <v>0</v>
      </c>
      <c r="BP3101" t="s">
        <v>1496</v>
      </c>
    </row>
    <row r="3102" spans="1:68" ht="12.75" customHeight="1" x14ac:dyDescent="0.3">
      <c r="A3102" s="60">
        <v>46114</v>
      </c>
      <c r="B3102" t="s">
        <v>78</v>
      </c>
      <c r="F3102" s="63">
        <v>1523</v>
      </c>
      <c r="G3102">
        <v>761.5</v>
      </c>
      <c r="H3102">
        <v>0</v>
      </c>
      <c r="I3102">
        <v>0</v>
      </c>
      <c r="J3102" s="22">
        <f t="shared" si="211"/>
        <v>-761.5</v>
      </c>
      <c r="S3102" t="s">
        <v>79</v>
      </c>
      <c r="W3102">
        <v>2601298</v>
      </c>
      <c r="X3102" t="s">
        <v>1494</v>
      </c>
      <c r="Y3102" t="s">
        <v>169</v>
      </c>
      <c r="Z3102" t="s">
        <v>281</v>
      </c>
      <c r="AA3102" t="s">
        <v>1495</v>
      </c>
      <c r="AH3102" t="s">
        <v>1494</v>
      </c>
      <c r="AI3102" t="s">
        <v>1492</v>
      </c>
      <c r="AJ3102" t="s">
        <v>284</v>
      </c>
      <c r="AK3102">
        <v>870936440</v>
      </c>
      <c r="AO3102">
        <v>260001</v>
      </c>
      <c r="BC3102">
        <v>-1523</v>
      </c>
      <c r="BG3102">
        <f t="shared" si="209"/>
        <v>0</v>
      </c>
      <c r="BH3102" s="22">
        <f t="shared" si="210"/>
        <v>0</v>
      </c>
      <c r="BI3102" s="61" t="s">
        <v>72</v>
      </c>
      <c r="BJ3102" t="e">
        <f>+VLOOKUP(AH3102,Sheet4!A:A,1,FALSE())</f>
        <v>#N/A</v>
      </c>
      <c r="BO3102" s="62">
        <f t="shared" si="212"/>
        <v>0</v>
      </c>
      <c r="BP3102" t="s">
        <v>1496</v>
      </c>
    </row>
    <row r="3103" spans="1:68" ht="12.75" customHeight="1" x14ac:dyDescent="0.3">
      <c r="A3103" s="60">
        <v>46114</v>
      </c>
      <c r="B3103" t="s">
        <v>78</v>
      </c>
      <c r="F3103" s="63">
        <v>158</v>
      </c>
      <c r="G3103">
        <v>79</v>
      </c>
      <c r="H3103">
        <v>0</v>
      </c>
      <c r="I3103">
        <v>0</v>
      </c>
      <c r="J3103" s="22">
        <f t="shared" si="211"/>
        <v>-79</v>
      </c>
      <c r="S3103" t="s">
        <v>79</v>
      </c>
      <c r="W3103">
        <v>2601298</v>
      </c>
      <c r="X3103" t="s">
        <v>1494</v>
      </c>
      <c r="Y3103" t="s">
        <v>169</v>
      </c>
      <c r="Z3103" t="s">
        <v>281</v>
      </c>
      <c r="AA3103" t="s">
        <v>1497</v>
      </c>
      <c r="AH3103" t="s">
        <v>1494</v>
      </c>
      <c r="AI3103" t="s">
        <v>1492</v>
      </c>
      <c r="AJ3103" t="s">
        <v>284</v>
      </c>
      <c r="AK3103">
        <v>870936440</v>
      </c>
      <c r="AO3103">
        <v>260001</v>
      </c>
      <c r="BC3103">
        <v>-158</v>
      </c>
      <c r="BG3103">
        <f t="shared" si="209"/>
        <v>0</v>
      </c>
      <c r="BH3103" s="22">
        <f t="shared" si="210"/>
        <v>0</v>
      </c>
      <c r="BI3103" s="61" t="s">
        <v>72</v>
      </c>
      <c r="BJ3103" t="e">
        <f>+VLOOKUP(AH3103,Sheet4!A:A,1,FALSE())</f>
        <v>#N/A</v>
      </c>
      <c r="BO3103" s="62">
        <f t="shared" si="212"/>
        <v>0</v>
      </c>
      <c r="BP3103" t="s">
        <v>1496</v>
      </c>
    </row>
    <row r="3104" spans="1:68" ht="12.75" customHeight="1" x14ac:dyDescent="0.3">
      <c r="A3104" s="60">
        <v>46114</v>
      </c>
      <c r="B3104" t="s">
        <v>78</v>
      </c>
      <c r="F3104" s="63">
        <v>313</v>
      </c>
      <c r="G3104">
        <v>156.5</v>
      </c>
      <c r="H3104">
        <v>0</v>
      </c>
      <c r="I3104">
        <v>0</v>
      </c>
      <c r="J3104" s="22">
        <f t="shared" si="211"/>
        <v>-156.5</v>
      </c>
      <c r="S3104" t="s">
        <v>79</v>
      </c>
      <c r="W3104">
        <v>2601298</v>
      </c>
      <c r="X3104" t="s">
        <v>1494</v>
      </c>
      <c r="Y3104" t="s">
        <v>169</v>
      </c>
      <c r="Z3104" t="s">
        <v>281</v>
      </c>
      <c r="AA3104" t="s">
        <v>1498</v>
      </c>
      <c r="AH3104" t="s">
        <v>1494</v>
      </c>
      <c r="AI3104" t="s">
        <v>1492</v>
      </c>
      <c r="AJ3104" t="s">
        <v>284</v>
      </c>
      <c r="AK3104">
        <v>870936440</v>
      </c>
      <c r="AO3104">
        <v>260001</v>
      </c>
      <c r="BC3104">
        <v>-313</v>
      </c>
      <c r="BG3104">
        <f t="shared" si="209"/>
        <v>0</v>
      </c>
      <c r="BH3104" s="22">
        <f t="shared" si="210"/>
        <v>0</v>
      </c>
      <c r="BI3104" s="61" t="s">
        <v>72</v>
      </c>
      <c r="BJ3104" t="e">
        <f>+VLOOKUP(AH3104,Sheet4!A:A,1,FALSE())</f>
        <v>#N/A</v>
      </c>
      <c r="BO3104" s="62">
        <f t="shared" si="212"/>
        <v>0</v>
      </c>
      <c r="BP3104" t="s">
        <v>1496</v>
      </c>
    </row>
    <row r="3105" spans="1:68" ht="12.75" customHeight="1" x14ac:dyDescent="0.3">
      <c r="A3105" s="60">
        <v>46114</v>
      </c>
      <c r="B3105" t="s">
        <v>78</v>
      </c>
      <c r="F3105" s="63">
        <v>175</v>
      </c>
      <c r="G3105">
        <v>87.5</v>
      </c>
      <c r="H3105">
        <v>0</v>
      </c>
      <c r="I3105">
        <v>0</v>
      </c>
      <c r="J3105" s="22">
        <f t="shared" si="211"/>
        <v>-87.5</v>
      </c>
      <c r="S3105" t="s">
        <v>79</v>
      </c>
      <c r="W3105">
        <v>2601298</v>
      </c>
      <c r="X3105" t="s">
        <v>1494</v>
      </c>
      <c r="Y3105" t="s">
        <v>169</v>
      </c>
      <c r="Z3105" t="s">
        <v>281</v>
      </c>
      <c r="AA3105" t="s">
        <v>1499</v>
      </c>
      <c r="AH3105" t="s">
        <v>1494</v>
      </c>
      <c r="AI3105" t="s">
        <v>1492</v>
      </c>
      <c r="AJ3105" t="s">
        <v>284</v>
      </c>
      <c r="AK3105">
        <v>870936440</v>
      </c>
      <c r="AO3105">
        <v>260001</v>
      </c>
      <c r="BC3105">
        <v>-175</v>
      </c>
      <c r="BG3105">
        <f t="shared" si="209"/>
        <v>0</v>
      </c>
      <c r="BH3105" s="22">
        <f t="shared" si="210"/>
        <v>0</v>
      </c>
      <c r="BI3105" s="61" t="s">
        <v>72</v>
      </c>
      <c r="BJ3105" t="e">
        <f>+VLOOKUP(AH3105,Sheet4!A:A,1,FALSE())</f>
        <v>#N/A</v>
      </c>
      <c r="BO3105" s="62">
        <f t="shared" si="212"/>
        <v>0</v>
      </c>
      <c r="BP3105" t="s">
        <v>1496</v>
      </c>
    </row>
    <row r="3106" spans="1:68" ht="12.75" customHeight="1" x14ac:dyDescent="0.3">
      <c r="A3106" s="60">
        <v>46114</v>
      </c>
      <c r="B3106" t="s">
        <v>78</v>
      </c>
      <c r="F3106" s="63">
        <v>415</v>
      </c>
      <c r="G3106">
        <v>207.5</v>
      </c>
      <c r="H3106">
        <v>0</v>
      </c>
      <c r="I3106">
        <v>0</v>
      </c>
      <c r="J3106" s="22">
        <f t="shared" si="211"/>
        <v>-207.5</v>
      </c>
      <c r="S3106" t="s">
        <v>79</v>
      </c>
      <c r="W3106">
        <v>2601298</v>
      </c>
      <c r="X3106" t="s">
        <v>1494</v>
      </c>
      <c r="Y3106" t="s">
        <v>169</v>
      </c>
      <c r="Z3106" t="s">
        <v>281</v>
      </c>
      <c r="AA3106" t="s">
        <v>1500</v>
      </c>
      <c r="AH3106" t="s">
        <v>1494</v>
      </c>
      <c r="AI3106" t="s">
        <v>1492</v>
      </c>
      <c r="AJ3106" t="s">
        <v>284</v>
      </c>
      <c r="AK3106">
        <v>870936440</v>
      </c>
      <c r="AO3106">
        <v>260001</v>
      </c>
      <c r="BC3106">
        <v>-415</v>
      </c>
      <c r="BG3106">
        <f t="shared" si="209"/>
        <v>0</v>
      </c>
      <c r="BH3106" s="22">
        <f t="shared" si="210"/>
        <v>0</v>
      </c>
      <c r="BI3106" s="61" t="s">
        <v>72</v>
      </c>
      <c r="BJ3106" t="e">
        <f>+VLOOKUP(AH3106,Sheet4!A:A,1,FALSE())</f>
        <v>#N/A</v>
      </c>
      <c r="BO3106" s="62">
        <f t="shared" si="212"/>
        <v>0</v>
      </c>
      <c r="BP3106" t="s">
        <v>1496</v>
      </c>
    </row>
    <row r="3107" spans="1:68" ht="12.75" customHeight="1" x14ac:dyDescent="0.3">
      <c r="A3107" s="60">
        <v>46114</v>
      </c>
      <c r="B3107" t="s">
        <v>78</v>
      </c>
      <c r="F3107" s="63">
        <v>206</v>
      </c>
      <c r="G3107">
        <v>103</v>
      </c>
      <c r="H3107">
        <v>0</v>
      </c>
      <c r="I3107">
        <v>0</v>
      </c>
      <c r="J3107" s="22">
        <f t="shared" si="211"/>
        <v>-103</v>
      </c>
      <c r="S3107" t="s">
        <v>79</v>
      </c>
      <c r="W3107">
        <v>2601298</v>
      </c>
      <c r="X3107" t="s">
        <v>1494</v>
      </c>
      <c r="Y3107" t="s">
        <v>169</v>
      </c>
      <c r="Z3107" t="s">
        <v>281</v>
      </c>
      <c r="AA3107" t="s">
        <v>1501</v>
      </c>
      <c r="AH3107" t="s">
        <v>1494</v>
      </c>
      <c r="AI3107" t="s">
        <v>1492</v>
      </c>
      <c r="AJ3107" t="s">
        <v>284</v>
      </c>
      <c r="AK3107">
        <v>870936440</v>
      </c>
      <c r="AO3107">
        <v>260001</v>
      </c>
      <c r="BC3107">
        <v>-206</v>
      </c>
      <c r="BG3107">
        <f t="shared" si="209"/>
        <v>0</v>
      </c>
      <c r="BH3107" s="22">
        <f t="shared" si="210"/>
        <v>0</v>
      </c>
      <c r="BI3107" s="61" t="s">
        <v>72</v>
      </c>
      <c r="BJ3107" t="e">
        <f>+VLOOKUP(AH3107,Sheet4!A:A,1,FALSE())</f>
        <v>#N/A</v>
      </c>
      <c r="BO3107" s="62">
        <f t="shared" si="212"/>
        <v>0</v>
      </c>
      <c r="BP3107" t="s">
        <v>1496</v>
      </c>
    </row>
    <row r="3108" spans="1:68" ht="12.75" customHeight="1" x14ac:dyDescent="0.3">
      <c r="A3108" s="60">
        <v>46114</v>
      </c>
      <c r="B3108" t="s">
        <v>78</v>
      </c>
      <c r="F3108" s="63">
        <v>29</v>
      </c>
      <c r="G3108">
        <v>14.5</v>
      </c>
      <c r="H3108">
        <v>0</v>
      </c>
      <c r="I3108">
        <v>0</v>
      </c>
      <c r="J3108" s="22">
        <f t="shared" si="211"/>
        <v>-14.5</v>
      </c>
      <c r="S3108" t="s">
        <v>79</v>
      </c>
      <c r="W3108">
        <v>2601298</v>
      </c>
      <c r="X3108" t="s">
        <v>1494</v>
      </c>
      <c r="Y3108" t="s">
        <v>169</v>
      </c>
      <c r="Z3108" t="s">
        <v>281</v>
      </c>
      <c r="AA3108" t="s">
        <v>1502</v>
      </c>
      <c r="AH3108" t="s">
        <v>1494</v>
      </c>
      <c r="AI3108" t="s">
        <v>1492</v>
      </c>
      <c r="AJ3108" t="s">
        <v>284</v>
      </c>
      <c r="AK3108">
        <v>870936440</v>
      </c>
      <c r="AO3108">
        <v>260001</v>
      </c>
      <c r="BC3108">
        <v>-29</v>
      </c>
      <c r="BG3108">
        <f t="shared" si="209"/>
        <v>0</v>
      </c>
      <c r="BH3108" s="22">
        <f t="shared" si="210"/>
        <v>0</v>
      </c>
      <c r="BI3108" s="61" t="s">
        <v>72</v>
      </c>
      <c r="BJ3108" t="e">
        <f>+VLOOKUP(AH3108,Sheet4!A:A,1,FALSE())</f>
        <v>#N/A</v>
      </c>
      <c r="BO3108" s="62">
        <f t="shared" si="212"/>
        <v>0</v>
      </c>
      <c r="BP3108" t="s">
        <v>1496</v>
      </c>
    </row>
    <row r="3109" spans="1:68" ht="12.75" customHeight="1" x14ac:dyDescent="0.3">
      <c r="A3109" s="60">
        <v>46114</v>
      </c>
      <c r="B3109" t="s">
        <v>78</v>
      </c>
      <c r="F3109" s="63">
        <v>1473</v>
      </c>
      <c r="G3109">
        <v>736.5</v>
      </c>
      <c r="H3109">
        <v>0</v>
      </c>
      <c r="I3109">
        <v>0</v>
      </c>
      <c r="J3109" s="22">
        <f t="shared" si="211"/>
        <v>-736.5</v>
      </c>
      <c r="S3109" t="s">
        <v>79</v>
      </c>
      <c r="W3109">
        <v>2601298</v>
      </c>
      <c r="X3109" t="s">
        <v>1494</v>
      </c>
      <c r="Y3109" t="s">
        <v>169</v>
      </c>
      <c r="Z3109" t="s">
        <v>281</v>
      </c>
      <c r="AA3109" t="s">
        <v>1491</v>
      </c>
      <c r="AH3109" t="s">
        <v>1494</v>
      </c>
      <c r="AI3109" t="s">
        <v>1492</v>
      </c>
      <c r="AJ3109" t="s">
        <v>284</v>
      </c>
      <c r="AK3109">
        <v>870936440</v>
      </c>
      <c r="AO3109">
        <v>260001</v>
      </c>
      <c r="BC3109">
        <v>-1473</v>
      </c>
      <c r="BG3109">
        <f t="shared" si="209"/>
        <v>0</v>
      </c>
      <c r="BH3109" s="22">
        <f t="shared" si="210"/>
        <v>0</v>
      </c>
      <c r="BI3109" s="61" t="s">
        <v>72</v>
      </c>
      <c r="BJ3109" t="e">
        <f>+VLOOKUP(AH3109,Sheet4!A:A,1,FALSE())</f>
        <v>#N/A</v>
      </c>
      <c r="BO3109" s="62">
        <f t="shared" si="212"/>
        <v>0</v>
      </c>
      <c r="BP3109" t="s">
        <v>1496</v>
      </c>
    </row>
    <row r="3110" spans="1:68" ht="12.75" customHeight="1" x14ac:dyDescent="0.3">
      <c r="A3110" s="60">
        <v>46114</v>
      </c>
      <c r="B3110" t="s">
        <v>78</v>
      </c>
      <c r="F3110" s="63">
        <v>74</v>
      </c>
      <c r="G3110">
        <v>37</v>
      </c>
      <c r="H3110">
        <v>0</v>
      </c>
      <c r="I3110">
        <v>0</v>
      </c>
      <c r="J3110" s="22">
        <f t="shared" si="211"/>
        <v>-37</v>
      </c>
      <c r="S3110" t="s">
        <v>79</v>
      </c>
      <c r="W3110">
        <v>2601298</v>
      </c>
      <c r="X3110" t="s">
        <v>1494</v>
      </c>
      <c r="Y3110" t="s">
        <v>169</v>
      </c>
      <c r="Z3110" t="s">
        <v>281</v>
      </c>
      <c r="AA3110" t="s">
        <v>1503</v>
      </c>
      <c r="AH3110" t="s">
        <v>1494</v>
      </c>
      <c r="AI3110" t="s">
        <v>1492</v>
      </c>
      <c r="AJ3110" t="s">
        <v>284</v>
      </c>
      <c r="AK3110">
        <v>870936440</v>
      </c>
      <c r="AO3110">
        <v>260001</v>
      </c>
      <c r="BC3110">
        <v>-74</v>
      </c>
      <c r="BG3110">
        <f t="shared" si="209"/>
        <v>0</v>
      </c>
      <c r="BH3110" s="22">
        <f t="shared" si="210"/>
        <v>0</v>
      </c>
      <c r="BI3110" s="61" t="s">
        <v>72</v>
      </c>
      <c r="BJ3110" t="e">
        <f>+VLOOKUP(AH3110,Sheet4!A:A,1,FALSE())</f>
        <v>#N/A</v>
      </c>
      <c r="BO3110" s="62">
        <f t="shared" si="212"/>
        <v>0</v>
      </c>
      <c r="BP3110" t="s">
        <v>1496</v>
      </c>
    </row>
    <row r="3111" spans="1:68" ht="12.75" customHeight="1" x14ac:dyDescent="0.3">
      <c r="A3111" s="60">
        <v>46114</v>
      </c>
      <c r="B3111" t="s">
        <v>78</v>
      </c>
      <c r="F3111" s="63">
        <v>48</v>
      </c>
      <c r="G3111">
        <v>24</v>
      </c>
      <c r="H3111">
        <v>0</v>
      </c>
      <c r="I3111">
        <v>0</v>
      </c>
      <c r="J3111" s="22">
        <f t="shared" si="211"/>
        <v>-24</v>
      </c>
      <c r="S3111" t="s">
        <v>79</v>
      </c>
      <c r="W3111">
        <v>2601298</v>
      </c>
      <c r="X3111" t="s">
        <v>1494</v>
      </c>
      <c r="Y3111" t="s">
        <v>169</v>
      </c>
      <c r="Z3111" t="s">
        <v>281</v>
      </c>
      <c r="AA3111" t="s">
        <v>1504</v>
      </c>
      <c r="AH3111" t="s">
        <v>1494</v>
      </c>
      <c r="AI3111" t="s">
        <v>1492</v>
      </c>
      <c r="AJ3111" t="s">
        <v>284</v>
      </c>
      <c r="AK3111">
        <v>870936440</v>
      </c>
      <c r="AO3111">
        <v>260001</v>
      </c>
      <c r="BC3111">
        <v>-48</v>
      </c>
      <c r="BG3111">
        <f t="shared" si="209"/>
        <v>0</v>
      </c>
      <c r="BH3111" s="22">
        <f t="shared" si="210"/>
        <v>0</v>
      </c>
      <c r="BI3111" s="61" t="s">
        <v>72</v>
      </c>
      <c r="BJ3111" t="e">
        <f>+VLOOKUP(AH3111,Sheet4!A:A,1,FALSE())</f>
        <v>#N/A</v>
      </c>
      <c r="BO3111" s="62">
        <f t="shared" si="212"/>
        <v>0</v>
      </c>
      <c r="BP3111" t="s">
        <v>1496</v>
      </c>
    </row>
    <row r="3112" spans="1:68" ht="12.75" customHeight="1" x14ac:dyDescent="0.3">
      <c r="A3112" s="60">
        <v>46114</v>
      </c>
      <c r="B3112" t="s">
        <v>78</v>
      </c>
      <c r="F3112" s="63">
        <v>30</v>
      </c>
      <c r="G3112">
        <v>15</v>
      </c>
      <c r="H3112">
        <v>0</v>
      </c>
      <c r="I3112">
        <v>0</v>
      </c>
      <c r="J3112" s="22">
        <f t="shared" si="211"/>
        <v>-15</v>
      </c>
      <c r="S3112" t="s">
        <v>79</v>
      </c>
      <c r="W3112">
        <v>2601298</v>
      </c>
      <c r="X3112" t="s">
        <v>1494</v>
      </c>
      <c r="Y3112" t="s">
        <v>169</v>
      </c>
      <c r="Z3112" t="s">
        <v>281</v>
      </c>
      <c r="AA3112" t="s">
        <v>1505</v>
      </c>
      <c r="AH3112" t="s">
        <v>1494</v>
      </c>
      <c r="AI3112" t="s">
        <v>1492</v>
      </c>
      <c r="AJ3112" t="s">
        <v>284</v>
      </c>
      <c r="AK3112">
        <v>870936440</v>
      </c>
      <c r="AO3112">
        <v>260001</v>
      </c>
      <c r="BC3112">
        <v>-30</v>
      </c>
      <c r="BG3112">
        <f t="shared" si="209"/>
        <v>0</v>
      </c>
      <c r="BH3112" s="22">
        <f t="shared" si="210"/>
        <v>0</v>
      </c>
      <c r="BI3112" s="61" t="s">
        <v>72</v>
      </c>
      <c r="BJ3112" t="e">
        <f>+VLOOKUP(AH3112,Sheet4!A:A,1,FALSE())</f>
        <v>#N/A</v>
      </c>
      <c r="BO3112" s="62">
        <f t="shared" si="212"/>
        <v>0</v>
      </c>
      <c r="BP3112" t="s">
        <v>1496</v>
      </c>
    </row>
    <row r="3113" spans="1:68" ht="12.75" customHeight="1" x14ac:dyDescent="0.3">
      <c r="A3113" s="60">
        <v>46114</v>
      </c>
      <c r="B3113" t="s">
        <v>78</v>
      </c>
      <c r="F3113" s="63">
        <v>6</v>
      </c>
      <c r="G3113">
        <v>3</v>
      </c>
      <c r="H3113">
        <v>0</v>
      </c>
      <c r="I3113">
        <v>0</v>
      </c>
      <c r="J3113" s="22">
        <f t="shared" si="211"/>
        <v>-3</v>
      </c>
      <c r="S3113" t="s">
        <v>79</v>
      </c>
      <c r="W3113">
        <v>2601298</v>
      </c>
      <c r="X3113" t="s">
        <v>1494</v>
      </c>
      <c r="Y3113" t="s">
        <v>169</v>
      </c>
      <c r="Z3113" t="s">
        <v>281</v>
      </c>
      <c r="AA3113" t="s">
        <v>1506</v>
      </c>
      <c r="AH3113" t="s">
        <v>1494</v>
      </c>
      <c r="AI3113" t="s">
        <v>1492</v>
      </c>
      <c r="AJ3113" t="s">
        <v>284</v>
      </c>
      <c r="AK3113">
        <v>870936440</v>
      </c>
      <c r="AO3113">
        <v>260001</v>
      </c>
      <c r="BC3113">
        <v>-6</v>
      </c>
      <c r="BG3113">
        <f t="shared" si="209"/>
        <v>0</v>
      </c>
      <c r="BH3113" s="22">
        <f t="shared" si="210"/>
        <v>0</v>
      </c>
      <c r="BI3113" s="61" t="s">
        <v>72</v>
      </c>
      <c r="BJ3113" t="e">
        <f>+VLOOKUP(AH3113,Sheet4!A:A,1,FALSE())</f>
        <v>#N/A</v>
      </c>
      <c r="BO3113" s="62">
        <f t="shared" si="212"/>
        <v>0</v>
      </c>
      <c r="BP3113" t="s">
        <v>1496</v>
      </c>
    </row>
    <row r="3114" spans="1:68" ht="12.75" customHeight="1" x14ac:dyDescent="0.3">
      <c r="A3114" s="60">
        <v>46114</v>
      </c>
      <c r="B3114" t="s">
        <v>78</v>
      </c>
      <c r="F3114" s="63">
        <v>32</v>
      </c>
      <c r="G3114">
        <v>16</v>
      </c>
      <c r="H3114">
        <v>0</v>
      </c>
      <c r="I3114">
        <v>0</v>
      </c>
      <c r="J3114" s="22">
        <f t="shared" si="211"/>
        <v>-16</v>
      </c>
      <c r="S3114" t="s">
        <v>79</v>
      </c>
      <c r="W3114">
        <v>2601298</v>
      </c>
      <c r="X3114" t="s">
        <v>1494</v>
      </c>
      <c r="Y3114" t="s">
        <v>169</v>
      </c>
      <c r="Z3114" t="s">
        <v>281</v>
      </c>
      <c r="AA3114" t="s">
        <v>1507</v>
      </c>
      <c r="AH3114" t="s">
        <v>1494</v>
      </c>
      <c r="AI3114" t="s">
        <v>1492</v>
      </c>
      <c r="AJ3114" t="s">
        <v>284</v>
      </c>
      <c r="AK3114">
        <v>870936440</v>
      </c>
      <c r="AO3114">
        <v>260001</v>
      </c>
      <c r="BC3114">
        <v>-32</v>
      </c>
      <c r="BG3114">
        <f t="shared" si="209"/>
        <v>0</v>
      </c>
      <c r="BH3114" s="22">
        <f t="shared" si="210"/>
        <v>0</v>
      </c>
      <c r="BI3114" s="61" t="s">
        <v>72</v>
      </c>
      <c r="BJ3114" t="e">
        <f>+VLOOKUP(AH3114,Sheet4!A:A,1,FALSE())</f>
        <v>#N/A</v>
      </c>
      <c r="BO3114" s="62">
        <f t="shared" si="212"/>
        <v>0</v>
      </c>
      <c r="BP3114" t="s">
        <v>1496</v>
      </c>
    </row>
    <row r="3115" spans="1:68" ht="12.75" customHeight="1" x14ac:dyDescent="0.3">
      <c r="A3115" s="60">
        <v>46114</v>
      </c>
      <c r="B3115" t="s">
        <v>78</v>
      </c>
      <c r="F3115" s="63">
        <v>1075</v>
      </c>
      <c r="G3115">
        <v>537.5</v>
      </c>
      <c r="H3115">
        <v>0</v>
      </c>
      <c r="I3115">
        <v>0</v>
      </c>
      <c r="J3115" s="22">
        <f t="shared" si="211"/>
        <v>-537.5</v>
      </c>
      <c r="S3115" t="s">
        <v>79</v>
      </c>
      <c r="W3115">
        <v>2601298</v>
      </c>
      <c r="X3115" t="s">
        <v>1494</v>
      </c>
      <c r="Y3115" t="s">
        <v>169</v>
      </c>
      <c r="Z3115" t="s">
        <v>281</v>
      </c>
      <c r="AA3115" t="s">
        <v>1508</v>
      </c>
      <c r="AH3115" t="s">
        <v>1494</v>
      </c>
      <c r="AI3115" t="s">
        <v>1492</v>
      </c>
      <c r="AJ3115" t="s">
        <v>284</v>
      </c>
      <c r="AK3115">
        <v>870936440</v>
      </c>
      <c r="AO3115">
        <v>260001</v>
      </c>
      <c r="BC3115">
        <v>-1075</v>
      </c>
      <c r="BG3115">
        <f t="shared" si="209"/>
        <v>0</v>
      </c>
      <c r="BH3115" s="22">
        <f t="shared" si="210"/>
        <v>0</v>
      </c>
      <c r="BI3115" s="61" t="s">
        <v>72</v>
      </c>
      <c r="BJ3115" t="e">
        <f>+VLOOKUP(AH3115,Sheet4!A:A,1,FALSE())</f>
        <v>#N/A</v>
      </c>
      <c r="BO3115" s="62">
        <f t="shared" si="212"/>
        <v>0</v>
      </c>
      <c r="BP3115" t="s">
        <v>1496</v>
      </c>
    </row>
    <row r="3116" spans="1:68" ht="12.75" customHeight="1" x14ac:dyDescent="0.3">
      <c r="A3116" s="60">
        <v>46114</v>
      </c>
      <c r="B3116" t="s">
        <v>78</v>
      </c>
      <c r="F3116" s="63">
        <v>24</v>
      </c>
      <c r="G3116">
        <v>12</v>
      </c>
      <c r="H3116">
        <v>0</v>
      </c>
      <c r="I3116">
        <v>0</v>
      </c>
      <c r="J3116" s="22">
        <f t="shared" si="211"/>
        <v>-12</v>
      </c>
      <c r="S3116" t="s">
        <v>79</v>
      </c>
      <c r="W3116">
        <v>2601298</v>
      </c>
      <c r="X3116" t="s">
        <v>1494</v>
      </c>
      <c r="Y3116" t="s">
        <v>169</v>
      </c>
      <c r="Z3116" t="s">
        <v>281</v>
      </c>
      <c r="AA3116" t="s">
        <v>1509</v>
      </c>
      <c r="AH3116" t="s">
        <v>1494</v>
      </c>
      <c r="AI3116" t="s">
        <v>1492</v>
      </c>
      <c r="AJ3116" t="s">
        <v>284</v>
      </c>
      <c r="AK3116">
        <v>870936440</v>
      </c>
      <c r="AO3116">
        <v>260001</v>
      </c>
      <c r="BC3116">
        <v>-24</v>
      </c>
      <c r="BG3116">
        <f t="shared" si="209"/>
        <v>0</v>
      </c>
      <c r="BH3116" s="22">
        <f t="shared" si="210"/>
        <v>0</v>
      </c>
      <c r="BI3116" s="61" t="s">
        <v>72</v>
      </c>
      <c r="BJ3116" t="e">
        <f>+VLOOKUP(AH3116,Sheet4!A:A,1,FALSE())</f>
        <v>#N/A</v>
      </c>
      <c r="BO3116" s="62">
        <f t="shared" si="212"/>
        <v>0</v>
      </c>
      <c r="BP3116" t="s">
        <v>1496</v>
      </c>
    </row>
    <row r="3117" spans="1:68" ht="12.75" customHeight="1" x14ac:dyDescent="0.3">
      <c r="A3117" s="60">
        <v>46114</v>
      </c>
      <c r="B3117" t="s">
        <v>80</v>
      </c>
      <c r="F3117">
        <v>19037.5</v>
      </c>
      <c r="G3117">
        <v>19037.5</v>
      </c>
      <c r="H3117">
        <v>0</v>
      </c>
      <c r="I3117">
        <v>0</v>
      </c>
      <c r="J3117" s="22">
        <f t="shared" si="211"/>
        <v>-19037.5</v>
      </c>
      <c r="S3117" t="s">
        <v>81</v>
      </c>
      <c r="W3117">
        <v>2601298</v>
      </c>
      <c r="X3117" t="s">
        <v>1494</v>
      </c>
      <c r="Y3117" t="s">
        <v>169</v>
      </c>
      <c r="Z3117" t="s">
        <v>281</v>
      </c>
      <c r="AA3117" t="s">
        <v>1495</v>
      </c>
      <c r="AH3117" t="s">
        <v>1494</v>
      </c>
      <c r="AI3117" t="s">
        <v>1492</v>
      </c>
      <c r="AJ3117" t="s">
        <v>284</v>
      </c>
      <c r="AK3117">
        <v>870936440</v>
      </c>
      <c r="AO3117">
        <v>260001</v>
      </c>
      <c r="BC3117">
        <v>-19037.5</v>
      </c>
      <c r="BE3117" s="64">
        <v>19038</v>
      </c>
      <c r="BG3117">
        <f t="shared" si="209"/>
        <v>19038</v>
      </c>
      <c r="BH3117" s="22">
        <f t="shared" si="210"/>
        <v>19038</v>
      </c>
      <c r="BI3117" s="65" t="s">
        <v>100</v>
      </c>
      <c r="BJ3117" t="e">
        <f>+VLOOKUP(AH3117,Sheet4!A:A,1,FALSE())</f>
        <v>#N/A</v>
      </c>
      <c r="BO3117" s="62">
        <f t="shared" si="212"/>
        <v>0</v>
      </c>
      <c r="BP3117" t="s">
        <v>1496</v>
      </c>
    </row>
    <row r="3118" spans="1:68" ht="12.75" customHeight="1" x14ac:dyDescent="0.3">
      <c r="A3118" s="60">
        <v>46114</v>
      </c>
      <c r="B3118" t="s">
        <v>80</v>
      </c>
      <c r="F3118">
        <v>1975</v>
      </c>
      <c r="G3118">
        <v>1975</v>
      </c>
      <c r="H3118">
        <v>0</v>
      </c>
      <c r="I3118">
        <v>0</v>
      </c>
      <c r="J3118" s="22">
        <f t="shared" si="211"/>
        <v>-1975</v>
      </c>
      <c r="S3118" t="s">
        <v>81</v>
      </c>
      <c r="W3118">
        <v>2601298</v>
      </c>
      <c r="X3118" t="s">
        <v>1494</v>
      </c>
      <c r="Y3118" t="s">
        <v>169</v>
      </c>
      <c r="Z3118" t="s">
        <v>281</v>
      </c>
      <c r="AA3118" t="s">
        <v>1497</v>
      </c>
      <c r="AH3118" t="s">
        <v>1494</v>
      </c>
      <c r="AI3118" t="s">
        <v>1492</v>
      </c>
      <c r="AJ3118" t="s">
        <v>284</v>
      </c>
      <c r="AK3118">
        <v>870936440</v>
      </c>
      <c r="AO3118">
        <v>260001</v>
      </c>
      <c r="BC3118">
        <v>-1975</v>
      </c>
      <c r="BD3118" s="64">
        <v>1975</v>
      </c>
      <c r="BG3118">
        <f t="shared" si="209"/>
        <v>1975</v>
      </c>
      <c r="BH3118" s="22">
        <f t="shared" si="210"/>
        <v>1975</v>
      </c>
      <c r="BI3118" s="67" t="s">
        <v>100</v>
      </c>
      <c r="BJ3118" t="e">
        <f>+VLOOKUP(AH3118,Sheet4!A:A,1,FALSE())</f>
        <v>#N/A</v>
      </c>
      <c r="BO3118" s="62">
        <f t="shared" si="212"/>
        <v>0</v>
      </c>
      <c r="BP3118" t="s">
        <v>1496</v>
      </c>
    </row>
    <row r="3119" spans="1:68" ht="12.75" customHeight="1" x14ac:dyDescent="0.3">
      <c r="A3119" s="60">
        <v>46114</v>
      </c>
      <c r="B3119" t="s">
        <v>80</v>
      </c>
      <c r="F3119">
        <v>3912.5</v>
      </c>
      <c r="G3119">
        <v>3912.5</v>
      </c>
      <c r="H3119">
        <v>0</v>
      </c>
      <c r="I3119">
        <v>0</v>
      </c>
      <c r="J3119" s="22">
        <f t="shared" si="211"/>
        <v>-3912.5</v>
      </c>
      <c r="S3119" t="s">
        <v>81</v>
      </c>
      <c r="W3119">
        <v>2601298</v>
      </c>
      <c r="X3119" t="s">
        <v>1494</v>
      </c>
      <c r="Y3119" t="s">
        <v>169</v>
      </c>
      <c r="Z3119" t="s">
        <v>281</v>
      </c>
      <c r="AA3119" t="s">
        <v>1498</v>
      </c>
      <c r="AH3119" t="s">
        <v>1494</v>
      </c>
      <c r="AI3119" t="s">
        <v>1492</v>
      </c>
      <c r="AJ3119" t="s">
        <v>284</v>
      </c>
      <c r="AK3119">
        <v>870936440</v>
      </c>
      <c r="AO3119">
        <v>260001</v>
      </c>
      <c r="BC3119">
        <v>-3912.5</v>
      </c>
      <c r="BE3119" s="64">
        <v>3912</v>
      </c>
      <c r="BG3119">
        <f t="shared" si="209"/>
        <v>3912</v>
      </c>
      <c r="BH3119" s="22">
        <f t="shared" si="210"/>
        <v>3912</v>
      </c>
      <c r="BI3119" s="65" t="s">
        <v>100</v>
      </c>
      <c r="BJ3119" t="e">
        <f>+VLOOKUP(AH3119,Sheet4!A:A,1,FALSE())</f>
        <v>#N/A</v>
      </c>
      <c r="BO3119" s="62">
        <f t="shared" si="212"/>
        <v>0</v>
      </c>
      <c r="BP3119" t="s">
        <v>1496</v>
      </c>
    </row>
    <row r="3120" spans="1:68" ht="12.75" customHeight="1" x14ac:dyDescent="0.3">
      <c r="A3120" s="60">
        <v>46114</v>
      </c>
      <c r="B3120" t="s">
        <v>80</v>
      </c>
      <c r="F3120">
        <v>2187.5</v>
      </c>
      <c r="G3120">
        <v>2187.5</v>
      </c>
      <c r="H3120">
        <v>0</v>
      </c>
      <c r="I3120">
        <v>0</v>
      </c>
      <c r="J3120" s="22">
        <f t="shared" si="211"/>
        <v>-2187.5</v>
      </c>
      <c r="S3120" t="s">
        <v>81</v>
      </c>
      <c r="W3120">
        <v>2601298</v>
      </c>
      <c r="X3120" t="s">
        <v>1494</v>
      </c>
      <c r="Y3120" t="s">
        <v>169</v>
      </c>
      <c r="Z3120" t="s">
        <v>281</v>
      </c>
      <c r="AA3120" t="s">
        <v>1499</v>
      </c>
      <c r="AH3120" t="s">
        <v>1494</v>
      </c>
      <c r="AI3120" t="s">
        <v>1492</v>
      </c>
      <c r="AJ3120" t="s">
        <v>284</v>
      </c>
      <c r="AK3120">
        <v>870936440</v>
      </c>
      <c r="AO3120">
        <v>260001</v>
      </c>
      <c r="BC3120">
        <v>-2187.5</v>
      </c>
      <c r="BD3120" s="64">
        <v>2188</v>
      </c>
      <c r="BG3120">
        <f t="shared" si="209"/>
        <v>2188</v>
      </c>
      <c r="BH3120" s="22">
        <f t="shared" si="210"/>
        <v>2188</v>
      </c>
      <c r="BI3120" s="67" t="s">
        <v>100</v>
      </c>
      <c r="BJ3120" t="e">
        <f>+VLOOKUP(AH3120,Sheet4!A:A,1,FALSE())</f>
        <v>#N/A</v>
      </c>
      <c r="BO3120" s="62">
        <f t="shared" si="212"/>
        <v>0</v>
      </c>
      <c r="BP3120" t="s">
        <v>1496</v>
      </c>
    </row>
    <row r="3121" spans="1:68" ht="12.75" customHeight="1" x14ac:dyDescent="0.3">
      <c r="A3121" s="60">
        <v>46114</v>
      </c>
      <c r="B3121" t="s">
        <v>80</v>
      </c>
      <c r="F3121">
        <v>5187.5</v>
      </c>
      <c r="G3121">
        <v>5187.5</v>
      </c>
      <c r="H3121">
        <v>0</v>
      </c>
      <c r="I3121">
        <v>0</v>
      </c>
      <c r="J3121" s="22">
        <f t="shared" ref="J3121:J3152" si="213">I3121-G3121</f>
        <v>-5187.5</v>
      </c>
      <c r="S3121" t="s">
        <v>81</v>
      </c>
      <c r="W3121">
        <v>2601298</v>
      </c>
      <c r="X3121" t="s">
        <v>1494</v>
      </c>
      <c r="Y3121" t="s">
        <v>169</v>
      </c>
      <c r="Z3121" t="s">
        <v>281</v>
      </c>
      <c r="AA3121" t="s">
        <v>1500</v>
      </c>
      <c r="AH3121" t="s">
        <v>1494</v>
      </c>
      <c r="AI3121" t="s">
        <v>1492</v>
      </c>
      <c r="AJ3121" t="s">
        <v>284</v>
      </c>
      <c r="AK3121">
        <v>870936440</v>
      </c>
      <c r="AO3121">
        <v>260001</v>
      </c>
      <c r="BC3121">
        <v>-5187.5</v>
      </c>
      <c r="BD3121" s="64">
        <v>5188</v>
      </c>
      <c r="BG3121">
        <f t="shared" si="209"/>
        <v>5188</v>
      </c>
      <c r="BH3121" s="22">
        <f t="shared" si="210"/>
        <v>5188</v>
      </c>
      <c r="BI3121" s="67" t="s">
        <v>100</v>
      </c>
      <c r="BJ3121" t="e">
        <f>+VLOOKUP(AH3121,Sheet4!A:A,1,FALSE())</f>
        <v>#N/A</v>
      </c>
      <c r="BO3121" s="62">
        <f t="shared" ref="BO3121:BO3148" si="214">+I3121+-H3121</f>
        <v>0</v>
      </c>
      <c r="BP3121" t="s">
        <v>1496</v>
      </c>
    </row>
    <row r="3122" spans="1:68" ht="12.75" customHeight="1" x14ac:dyDescent="0.3">
      <c r="A3122" s="60">
        <v>46114</v>
      </c>
      <c r="B3122" t="s">
        <v>80</v>
      </c>
      <c r="F3122">
        <v>2575</v>
      </c>
      <c r="G3122">
        <v>2575</v>
      </c>
      <c r="H3122">
        <v>0</v>
      </c>
      <c r="I3122">
        <v>0</v>
      </c>
      <c r="J3122" s="22">
        <f t="shared" si="213"/>
        <v>-2575</v>
      </c>
      <c r="S3122" t="s">
        <v>81</v>
      </c>
      <c r="W3122">
        <v>2601298</v>
      </c>
      <c r="X3122" t="s">
        <v>1494</v>
      </c>
      <c r="Y3122" t="s">
        <v>169</v>
      </c>
      <c r="Z3122" t="s">
        <v>281</v>
      </c>
      <c r="AA3122" t="s">
        <v>1501</v>
      </c>
      <c r="AH3122" t="s">
        <v>1494</v>
      </c>
      <c r="AI3122" t="s">
        <v>1492</v>
      </c>
      <c r="AJ3122" t="s">
        <v>284</v>
      </c>
      <c r="AK3122">
        <v>870936440</v>
      </c>
      <c r="AO3122">
        <v>260001</v>
      </c>
      <c r="BC3122">
        <v>-2575</v>
      </c>
      <c r="BD3122" s="64">
        <v>2575</v>
      </c>
      <c r="BG3122">
        <f t="shared" si="209"/>
        <v>2575</v>
      </c>
      <c r="BH3122" s="22">
        <f t="shared" si="210"/>
        <v>2575</v>
      </c>
      <c r="BI3122" s="67" t="s">
        <v>100</v>
      </c>
      <c r="BJ3122" t="e">
        <f>+VLOOKUP(AH3122,Sheet4!A:A,1,FALSE())</f>
        <v>#N/A</v>
      </c>
      <c r="BO3122" s="62">
        <f t="shared" si="214"/>
        <v>0</v>
      </c>
      <c r="BP3122" t="s">
        <v>1496</v>
      </c>
    </row>
    <row r="3123" spans="1:68" ht="12.75" customHeight="1" x14ac:dyDescent="0.3">
      <c r="A3123" s="60">
        <v>46114</v>
      </c>
      <c r="B3123" t="s">
        <v>80</v>
      </c>
      <c r="F3123">
        <v>362.5</v>
      </c>
      <c r="G3123">
        <v>362.5</v>
      </c>
      <c r="H3123">
        <v>0</v>
      </c>
      <c r="I3123">
        <v>0</v>
      </c>
      <c r="J3123" s="22">
        <f t="shared" si="213"/>
        <v>-362.5</v>
      </c>
      <c r="S3123" t="s">
        <v>81</v>
      </c>
      <c r="W3123">
        <v>2601298</v>
      </c>
      <c r="X3123" t="s">
        <v>1494</v>
      </c>
      <c r="Y3123" t="s">
        <v>169</v>
      </c>
      <c r="Z3123" t="s">
        <v>281</v>
      </c>
      <c r="AA3123" t="s">
        <v>1502</v>
      </c>
      <c r="AH3123" t="s">
        <v>1494</v>
      </c>
      <c r="AI3123" t="s">
        <v>1492</v>
      </c>
      <c r="AJ3123" t="s">
        <v>284</v>
      </c>
      <c r="AK3123">
        <v>870936440</v>
      </c>
      <c r="AO3123">
        <v>260001</v>
      </c>
      <c r="BC3123">
        <v>-362.5</v>
      </c>
      <c r="BD3123" s="64">
        <v>362</v>
      </c>
      <c r="BG3123">
        <f t="shared" si="209"/>
        <v>362</v>
      </c>
      <c r="BH3123" s="22">
        <f t="shared" si="210"/>
        <v>362</v>
      </c>
      <c r="BI3123" s="67" t="s">
        <v>100</v>
      </c>
      <c r="BJ3123" t="e">
        <f>+VLOOKUP(AH3123,Sheet4!A:A,1,FALSE())</f>
        <v>#N/A</v>
      </c>
      <c r="BO3123" s="62">
        <f t="shared" si="214"/>
        <v>0</v>
      </c>
      <c r="BP3123" t="s">
        <v>1496</v>
      </c>
    </row>
    <row r="3124" spans="1:68" ht="12.75" customHeight="1" x14ac:dyDescent="0.3">
      <c r="A3124" s="60">
        <v>46114</v>
      </c>
      <c r="B3124" t="s">
        <v>80</v>
      </c>
      <c r="F3124">
        <v>18412.5</v>
      </c>
      <c r="G3124">
        <v>18412.5</v>
      </c>
      <c r="H3124">
        <v>0</v>
      </c>
      <c r="I3124">
        <v>0</v>
      </c>
      <c r="J3124" s="22">
        <f t="shared" si="213"/>
        <v>-18412.5</v>
      </c>
      <c r="S3124" t="s">
        <v>81</v>
      </c>
      <c r="W3124">
        <v>2601298</v>
      </c>
      <c r="X3124" t="s">
        <v>1494</v>
      </c>
      <c r="Y3124" t="s">
        <v>169</v>
      </c>
      <c r="Z3124" t="s">
        <v>281</v>
      </c>
      <c r="AA3124" t="s">
        <v>1491</v>
      </c>
      <c r="AH3124" t="s">
        <v>1494</v>
      </c>
      <c r="AI3124" t="s">
        <v>1492</v>
      </c>
      <c r="AJ3124" t="s">
        <v>284</v>
      </c>
      <c r="AK3124">
        <v>870936440</v>
      </c>
      <c r="AO3124">
        <v>260001</v>
      </c>
      <c r="BC3124">
        <v>-18412.5</v>
      </c>
      <c r="BD3124" s="64">
        <v>18412</v>
      </c>
      <c r="BG3124">
        <f t="shared" si="209"/>
        <v>18412</v>
      </c>
      <c r="BH3124" s="22">
        <f t="shared" si="210"/>
        <v>18412</v>
      </c>
      <c r="BI3124" s="67" t="s">
        <v>100</v>
      </c>
      <c r="BJ3124" t="e">
        <f>+VLOOKUP(AH3124,Sheet4!A:A,1,FALSE())</f>
        <v>#N/A</v>
      </c>
      <c r="BO3124" s="62">
        <f t="shared" si="214"/>
        <v>0</v>
      </c>
      <c r="BP3124" t="s">
        <v>1496</v>
      </c>
    </row>
    <row r="3125" spans="1:68" ht="12.75" customHeight="1" x14ac:dyDescent="0.3">
      <c r="A3125" s="60">
        <v>46114</v>
      </c>
      <c r="B3125" t="s">
        <v>80</v>
      </c>
      <c r="F3125">
        <v>925</v>
      </c>
      <c r="G3125">
        <v>925</v>
      </c>
      <c r="H3125">
        <v>0</v>
      </c>
      <c r="I3125">
        <v>0</v>
      </c>
      <c r="J3125" s="22">
        <f t="shared" si="213"/>
        <v>-925</v>
      </c>
      <c r="S3125" t="s">
        <v>81</v>
      </c>
      <c r="W3125">
        <v>2601298</v>
      </c>
      <c r="X3125" t="s">
        <v>1494</v>
      </c>
      <c r="Y3125" t="s">
        <v>169</v>
      </c>
      <c r="Z3125" t="s">
        <v>281</v>
      </c>
      <c r="AA3125" t="s">
        <v>1503</v>
      </c>
      <c r="AH3125" t="s">
        <v>1494</v>
      </c>
      <c r="AI3125" t="s">
        <v>1492</v>
      </c>
      <c r="AJ3125" t="s">
        <v>284</v>
      </c>
      <c r="AK3125">
        <v>870936440</v>
      </c>
      <c r="AO3125">
        <v>260001</v>
      </c>
      <c r="BC3125">
        <v>-925</v>
      </c>
      <c r="BD3125" s="64">
        <v>925</v>
      </c>
      <c r="BG3125">
        <f t="shared" si="209"/>
        <v>925</v>
      </c>
      <c r="BH3125" s="22">
        <f t="shared" si="210"/>
        <v>925</v>
      </c>
      <c r="BI3125" s="67" t="s">
        <v>100</v>
      </c>
      <c r="BJ3125" t="e">
        <f>+VLOOKUP(AH3125,Sheet4!A:A,1,FALSE())</f>
        <v>#N/A</v>
      </c>
      <c r="BO3125" s="62">
        <f t="shared" si="214"/>
        <v>0</v>
      </c>
      <c r="BP3125" t="s">
        <v>1496</v>
      </c>
    </row>
    <row r="3126" spans="1:68" ht="12.75" customHeight="1" x14ac:dyDescent="0.3">
      <c r="A3126" s="60">
        <v>46114</v>
      </c>
      <c r="B3126" t="s">
        <v>80</v>
      </c>
      <c r="F3126">
        <v>600</v>
      </c>
      <c r="G3126">
        <v>600</v>
      </c>
      <c r="H3126">
        <v>0</v>
      </c>
      <c r="I3126">
        <v>0</v>
      </c>
      <c r="J3126" s="22">
        <f t="shared" si="213"/>
        <v>-600</v>
      </c>
      <c r="S3126" t="s">
        <v>81</v>
      </c>
      <c r="W3126">
        <v>2601298</v>
      </c>
      <c r="X3126" t="s">
        <v>1494</v>
      </c>
      <c r="Y3126" t="s">
        <v>169</v>
      </c>
      <c r="Z3126" t="s">
        <v>281</v>
      </c>
      <c r="AA3126" t="s">
        <v>1504</v>
      </c>
      <c r="AH3126" t="s">
        <v>1494</v>
      </c>
      <c r="AI3126" t="s">
        <v>1492</v>
      </c>
      <c r="AJ3126" t="s">
        <v>284</v>
      </c>
      <c r="AK3126">
        <v>870936440</v>
      </c>
      <c r="AO3126">
        <v>260001</v>
      </c>
      <c r="BC3126">
        <v>-600</v>
      </c>
      <c r="BD3126" s="64">
        <v>600</v>
      </c>
      <c r="BG3126">
        <f t="shared" si="209"/>
        <v>600</v>
      </c>
      <c r="BH3126" s="22">
        <f t="shared" si="210"/>
        <v>600</v>
      </c>
      <c r="BI3126" s="67" t="s">
        <v>100</v>
      </c>
      <c r="BJ3126" t="e">
        <f>+VLOOKUP(AH3126,Sheet4!A:A,1,FALSE())</f>
        <v>#N/A</v>
      </c>
      <c r="BO3126" s="62">
        <f t="shared" si="214"/>
        <v>0</v>
      </c>
      <c r="BP3126" t="s">
        <v>1496</v>
      </c>
    </row>
    <row r="3127" spans="1:68" ht="12.75" customHeight="1" x14ac:dyDescent="0.3">
      <c r="A3127" s="60">
        <v>46114</v>
      </c>
      <c r="B3127" t="s">
        <v>80</v>
      </c>
      <c r="F3127">
        <v>375</v>
      </c>
      <c r="G3127">
        <v>375</v>
      </c>
      <c r="H3127">
        <v>0</v>
      </c>
      <c r="I3127">
        <v>0</v>
      </c>
      <c r="J3127" s="22">
        <f t="shared" si="213"/>
        <v>-375</v>
      </c>
      <c r="S3127" t="s">
        <v>81</v>
      </c>
      <c r="W3127">
        <v>2601298</v>
      </c>
      <c r="X3127" t="s">
        <v>1494</v>
      </c>
      <c r="Y3127" t="s">
        <v>169</v>
      </c>
      <c r="Z3127" t="s">
        <v>281</v>
      </c>
      <c r="AA3127" t="s">
        <v>1505</v>
      </c>
      <c r="AH3127" t="s">
        <v>1494</v>
      </c>
      <c r="AI3127" t="s">
        <v>1492</v>
      </c>
      <c r="AJ3127" t="s">
        <v>284</v>
      </c>
      <c r="AK3127">
        <v>870936440</v>
      </c>
      <c r="AO3127">
        <v>260001</v>
      </c>
      <c r="BC3127">
        <v>-375</v>
      </c>
      <c r="BD3127" s="64">
        <v>375</v>
      </c>
      <c r="BG3127">
        <f t="shared" si="209"/>
        <v>375</v>
      </c>
      <c r="BH3127" s="22">
        <f t="shared" si="210"/>
        <v>375</v>
      </c>
      <c r="BI3127" s="67" t="s">
        <v>100</v>
      </c>
      <c r="BJ3127" t="e">
        <f>+VLOOKUP(AH3127,Sheet4!A:A,1,FALSE())</f>
        <v>#N/A</v>
      </c>
      <c r="BO3127" s="62">
        <f t="shared" si="214"/>
        <v>0</v>
      </c>
      <c r="BP3127" t="s">
        <v>1496</v>
      </c>
    </row>
    <row r="3128" spans="1:68" ht="12.75" customHeight="1" x14ac:dyDescent="0.3">
      <c r="A3128" s="60">
        <v>46114</v>
      </c>
      <c r="B3128" t="s">
        <v>80</v>
      </c>
      <c r="F3128">
        <v>75</v>
      </c>
      <c r="G3128">
        <v>75</v>
      </c>
      <c r="H3128">
        <v>0</v>
      </c>
      <c r="I3128">
        <v>0</v>
      </c>
      <c r="J3128" s="22">
        <f t="shared" si="213"/>
        <v>-75</v>
      </c>
      <c r="S3128" t="s">
        <v>81</v>
      </c>
      <c r="W3128">
        <v>2601298</v>
      </c>
      <c r="X3128" t="s">
        <v>1494</v>
      </c>
      <c r="Y3128" t="s">
        <v>169</v>
      </c>
      <c r="Z3128" t="s">
        <v>281</v>
      </c>
      <c r="AA3128" t="s">
        <v>1506</v>
      </c>
      <c r="AH3128" t="s">
        <v>1494</v>
      </c>
      <c r="AI3128" t="s">
        <v>1492</v>
      </c>
      <c r="AJ3128" t="s">
        <v>284</v>
      </c>
      <c r="AK3128">
        <v>870936440</v>
      </c>
      <c r="AO3128">
        <v>260001</v>
      </c>
      <c r="BC3128">
        <v>-75</v>
      </c>
      <c r="BD3128" s="64">
        <v>75</v>
      </c>
      <c r="BG3128">
        <f t="shared" si="209"/>
        <v>75</v>
      </c>
      <c r="BH3128" s="22">
        <f t="shared" si="210"/>
        <v>75</v>
      </c>
      <c r="BI3128" s="67" t="s">
        <v>100</v>
      </c>
      <c r="BJ3128" t="e">
        <f>+VLOOKUP(AH3128,Sheet4!A:A,1,FALSE())</f>
        <v>#N/A</v>
      </c>
      <c r="BO3128" s="62">
        <f t="shared" si="214"/>
        <v>0</v>
      </c>
      <c r="BP3128" t="s">
        <v>1496</v>
      </c>
    </row>
    <row r="3129" spans="1:68" ht="12.75" customHeight="1" x14ac:dyDescent="0.3">
      <c r="A3129" s="60">
        <v>46114</v>
      </c>
      <c r="B3129" t="s">
        <v>80</v>
      </c>
      <c r="F3129">
        <v>400</v>
      </c>
      <c r="G3129">
        <v>400</v>
      </c>
      <c r="H3129">
        <v>0</v>
      </c>
      <c r="I3129">
        <v>0</v>
      </c>
      <c r="J3129" s="22">
        <f t="shared" si="213"/>
        <v>-400</v>
      </c>
      <c r="S3129" t="s">
        <v>81</v>
      </c>
      <c r="W3129">
        <v>2601298</v>
      </c>
      <c r="X3129" t="s">
        <v>1494</v>
      </c>
      <c r="Y3129" t="s">
        <v>169</v>
      </c>
      <c r="Z3129" t="s">
        <v>281</v>
      </c>
      <c r="AA3129" t="s">
        <v>1507</v>
      </c>
      <c r="AH3129" t="s">
        <v>1494</v>
      </c>
      <c r="AI3129" t="s">
        <v>1492</v>
      </c>
      <c r="AJ3129" t="s">
        <v>284</v>
      </c>
      <c r="AK3129">
        <v>870936440</v>
      </c>
      <c r="AO3129">
        <v>260001</v>
      </c>
      <c r="BC3129">
        <v>-400</v>
      </c>
      <c r="BD3129" s="64">
        <v>400</v>
      </c>
      <c r="BG3129">
        <f t="shared" si="209"/>
        <v>400</v>
      </c>
      <c r="BH3129" s="22">
        <f t="shared" si="210"/>
        <v>400</v>
      </c>
      <c r="BI3129" s="67" t="s">
        <v>100</v>
      </c>
      <c r="BJ3129" t="e">
        <f>+VLOOKUP(AH3129,Sheet4!A:A,1,FALSE())</f>
        <v>#N/A</v>
      </c>
      <c r="BO3129" s="62">
        <f t="shared" si="214"/>
        <v>0</v>
      </c>
      <c r="BP3129" t="s">
        <v>1496</v>
      </c>
    </row>
    <row r="3130" spans="1:68" ht="12.75" customHeight="1" x14ac:dyDescent="0.3">
      <c r="A3130" s="60">
        <v>46114</v>
      </c>
      <c r="B3130" t="s">
        <v>80</v>
      </c>
      <c r="F3130">
        <v>13437.5</v>
      </c>
      <c r="G3130">
        <v>13437.5</v>
      </c>
      <c r="H3130">
        <v>0</v>
      </c>
      <c r="I3130">
        <v>0</v>
      </c>
      <c r="J3130" s="22">
        <f t="shared" si="213"/>
        <v>-13437.5</v>
      </c>
      <c r="S3130" t="s">
        <v>81</v>
      </c>
      <c r="W3130">
        <v>2601298</v>
      </c>
      <c r="X3130" t="s">
        <v>1494</v>
      </c>
      <c r="Y3130" t="s">
        <v>169</v>
      </c>
      <c r="Z3130" t="s">
        <v>281</v>
      </c>
      <c r="AA3130" t="s">
        <v>1508</v>
      </c>
      <c r="AH3130" t="s">
        <v>1494</v>
      </c>
      <c r="AI3130" t="s">
        <v>1492</v>
      </c>
      <c r="AJ3130" t="s">
        <v>284</v>
      </c>
      <c r="AK3130">
        <v>870936440</v>
      </c>
      <c r="AO3130">
        <v>260001</v>
      </c>
      <c r="BC3130">
        <v>-13437.5</v>
      </c>
      <c r="BD3130" s="64">
        <v>13438</v>
      </c>
      <c r="BG3130">
        <f t="shared" si="209"/>
        <v>13438</v>
      </c>
      <c r="BH3130" s="22">
        <f t="shared" si="210"/>
        <v>13438</v>
      </c>
      <c r="BI3130" s="67" t="s">
        <v>100</v>
      </c>
      <c r="BJ3130" t="e">
        <f>+VLOOKUP(AH3130,Sheet4!A:A,1,FALSE())</f>
        <v>#N/A</v>
      </c>
      <c r="BO3130" s="62">
        <f t="shared" si="214"/>
        <v>0</v>
      </c>
      <c r="BP3130" t="s">
        <v>1496</v>
      </c>
    </row>
    <row r="3131" spans="1:68" ht="12.75" customHeight="1" x14ac:dyDescent="0.3">
      <c r="A3131" s="60">
        <v>46114</v>
      </c>
      <c r="B3131" t="s">
        <v>80</v>
      </c>
      <c r="F3131">
        <v>300</v>
      </c>
      <c r="G3131">
        <v>300</v>
      </c>
      <c r="H3131">
        <v>0</v>
      </c>
      <c r="I3131">
        <v>0</v>
      </c>
      <c r="J3131" s="22">
        <f t="shared" si="213"/>
        <v>-300</v>
      </c>
      <c r="S3131" t="s">
        <v>81</v>
      </c>
      <c r="W3131">
        <v>2601298</v>
      </c>
      <c r="X3131" t="s">
        <v>1494</v>
      </c>
      <c r="Y3131" t="s">
        <v>169</v>
      </c>
      <c r="Z3131" t="s">
        <v>281</v>
      </c>
      <c r="AA3131" t="s">
        <v>1509</v>
      </c>
      <c r="AH3131" t="s">
        <v>1494</v>
      </c>
      <c r="AI3131" t="s">
        <v>1492</v>
      </c>
      <c r="AJ3131" t="s">
        <v>284</v>
      </c>
      <c r="AK3131">
        <v>870936440</v>
      </c>
      <c r="AO3131">
        <v>260001</v>
      </c>
      <c r="BC3131">
        <v>-300</v>
      </c>
      <c r="BD3131" s="64">
        <v>300</v>
      </c>
      <c r="BG3131">
        <f t="shared" si="209"/>
        <v>300</v>
      </c>
      <c r="BH3131" s="22">
        <f t="shared" si="210"/>
        <v>300</v>
      </c>
      <c r="BI3131" s="67" t="s">
        <v>100</v>
      </c>
      <c r="BJ3131" t="e">
        <f>+VLOOKUP(AH3131,Sheet4!A:A,1,FALSE())</f>
        <v>#N/A</v>
      </c>
      <c r="BO3131" s="62">
        <f t="shared" si="214"/>
        <v>0</v>
      </c>
      <c r="BP3131" t="s">
        <v>1496</v>
      </c>
    </row>
    <row r="3132" spans="1:68" ht="12.75" customHeight="1" x14ac:dyDescent="0.3">
      <c r="A3132" s="60">
        <v>46114</v>
      </c>
      <c r="B3132" t="s">
        <v>63</v>
      </c>
      <c r="F3132">
        <v>435</v>
      </c>
      <c r="G3132">
        <v>435</v>
      </c>
      <c r="H3132" s="22">
        <v>0</v>
      </c>
      <c r="I3132" s="22">
        <v>0</v>
      </c>
      <c r="J3132" s="22">
        <f t="shared" si="213"/>
        <v>-435</v>
      </c>
      <c r="K3132" t="s">
        <v>64</v>
      </c>
      <c r="L3132" s="22"/>
      <c r="M3132" s="22"/>
      <c r="S3132" t="s">
        <v>65</v>
      </c>
      <c r="W3132">
        <v>2601299</v>
      </c>
      <c r="X3132" t="s">
        <v>1510</v>
      </c>
      <c r="Y3132" t="s">
        <v>144</v>
      </c>
      <c r="Z3132" t="s">
        <v>1247</v>
      </c>
      <c r="AA3132" t="s">
        <v>1511</v>
      </c>
      <c r="AH3132" t="s">
        <v>1510</v>
      </c>
      <c r="AI3132" t="s">
        <v>1512</v>
      </c>
      <c r="AJ3132" t="s">
        <v>1250</v>
      </c>
      <c r="AK3132">
        <v>842425262</v>
      </c>
      <c r="AO3132">
        <v>260001</v>
      </c>
      <c r="BC3132" s="22">
        <v>-435</v>
      </c>
      <c r="BG3132">
        <f t="shared" si="209"/>
        <v>0</v>
      </c>
      <c r="BH3132" s="22">
        <f t="shared" si="210"/>
        <v>0</v>
      </c>
      <c r="BI3132" s="61" t="s">
        <v>72</v>
      </c>
      <c r="BJ3132" t="e">
        <f>+VLOOKUP(AH3132,Sheet4!A:A,1,FALSE())</f>
        <v>#N/A</v>
      </c>
      <c r="BO3132" s="62">
        <f t="shared" si="214"/>
        <v>0</v>
      </c>
      <c r="BP3132" t="s">
        <v>1513</v>
      </c>
    </row>
    <row r="3133" spans="1:68" ht="12.75" customHeight="1" x14ac:dyDescent="0.3">
      <c r="A3133" s="60">
        <v>46114</v>
      </c>
      <c r="B3133" t="s">
        <v>74</v>
      </c>
      <c r="F3133" s="63">
        <v>29</v>
      </c>
      <c r="G3133">
        <v>14.5</v>
      </c>
      <c r="H3133" s="22">
        <v>0</v>
      </c>
      <c r="I3133" s="22">
        <v>0</v>
      </c>
      <c r="J3133" s="22">
        <f t="shared" si="213"/>
        <v>-14.5</v>
      </c>
      <c r="L3133" s="22"/>
      <c r="M3133" s="22"/>
      <c r="S3133" t="s">
        <v>75</v>
      </c>
      <c r="W3133">
        <v>2601299</v>
      </c>
      <c r="X3133" t="s">
        <v>1510</v>
      </c>
      <c r="Y3133" t="s">
        <v>144</v>
      </c>
      <c r="Z3133" t="s">
        <v>1247</v>
      </c>
      <c r="AA3133" t="s">
        <v>1511</v>
      </c>
      <c r="AH3133" t="s">
        <v>1510</v>
      </c>
      <c r="AI3133" t="s">
        <v>1512</v>
      </c>
      <c r="AJ3133" t="s">
        <v>1250</v>
      </c>
      <c r="AK3133">
        <v>842425262</v>
      </c>
      <c r="AO3133">
        <v>260001</v>
      </c>
      <c r="BC3133" s="22">
        <v>-29</v>
      </c>
      <c r="BG3133">
        <f t="shared" si="209"/>
        <v>0</v>
      </c>
      <c r="BH3133" s="22">
        <f t="shared" si="210"/>
        <v>0</v>
      </c>
      <c r="BI3133" s="61" t="s">
        <v>72</v>
      </c>
      <c r="BJ3133" t="e">
        <f>+VLOOKUP(AH3133,Sheet4!A:A,1,FALSE())</f>
        <v>#N/A</v>
      </c>
      <c r="BO3133" s="62">
        <f t="shared" si="214"/>
        <v>0</v>
      </c>
      <c r="BP3133" t="s">
        <v>1513</v>
      </c>
    </row>
    <row r="3134" spans="1:68" ht="12.75" customHeight="1" x14ac:dyDescent="0.3">
      <c r="A3134" s="60">
        <v>46114</v>
      </c>
      <c r="B3134" t="s">
        <v>76</v>
      </c>
      <c r="F3134">
        <v>580</v>
      </c>
      <c r="G3134">
        <v>580</v>
      </c>
      <c r="H3134" s="22">
        <v>0</v>
      </c>
      <c r="I3134" s="22">
        <v>0</v>
      </c>
      <c r="J3134" s="22">
        <f t="shared" si="213"/>
        <v>-580</v>
      </c>
      <c r="L3134" s="22"/>
      <c r="M3134" s="22"/>
      <c r="S3134" t="s">
        <v>77</v>
      </c>
      <c r="W3134">
        <v>2601299</v>
      </c>
      <c r="X3134" t="s">
        <v>1510</v>
      </c>
      <c r="Y3134" t="s">
        <v>144</v>
      </c>
      <c r="Z3134" t="s">
        <v>1247</v>
      </c>
      <c r="AA3134" t="s">
        <v>1511</v>
      </c>
      <c r="AH3134" t="s">
        <v>1510</v>
      </c>
      <c r="AI3134" t="s">
        <v>1512</v>
      </c>
      <c r="AJ3134" t="s">
        <v>1250</v>
      </c>
      <c r="AK3134">
        <v>842425262</v>
      </c>
      <c r="AO3134">
        <v>260001</v>
      </c>
      <c r="BC3134" s="22">
        <v>-580</v>
      </c>
      <c r="BG3134">
        <f t="shared" si="209"/>
        <v>0</v>
      </c>
      <c r="BH3134" s="22">
        <f t="shared" si="210"/>
        <v>0</v>
      </c>
      <c r="BI3134" s="61" t="s">
        <v>72</v>
      </c>
      <c r="BJ3134" t="e">
        <f>+VLOOKUP(AH3134,Sheet4!A:A,1,FALSE())</f>
        <v>#N/A</v>
      </c>
      <c r="BO3134" s="62">
        <f t="shared" si="214"/>
        <v>0</v>
      </c>
      <c r="BP3134" t="s">
        <v>1513</v>
      </c>
    </row>
    <row r="3135" spans="1:68" ht="12.75" customHeight="1" x14ac:dyDescent="0.3">
      <c r="A3135" s="60">
        <v>46114</v>
      </c>
      <c r="B3135" t="s">
        <v>78</v>
      </c>
      <c r="F3135" s="63">
        <v>29</v>
      </c>
      <c r="G3135">
        <v>14.5</v>
      </c>
      <c r="H3135" s="22">
        <v>0</v>
      </c>
      <c r="I3135" s="22">
        <v>0</v>
      </c>
      <c r="J3135" s="22">
        <f t="shared" si="213"/>
        <v>-14.5</v>
      </c>
      <c r="L3135" s="22"/>
      <c r="M3135" s="22"/>
      <c r="S3135" t="s">
        <v>79</v>
      </c>
      <c r="W3135">
        <v>2601299</v>
      </c>
      <c r="X3135" t="s">
        <v>1510</v>
      </c>
      <c r="Y3135" t="s">
        <v>144</v>
      </c>
      <c r="Z3135" t="s">
        <v>1247</v>
      </c>
      <c r="AA3135" t="s">
        <v>1511</v>
      </c>
      <c r="AH3135" t="s">
        <v>1510</v>
      </c>
      <c r="AI3135" t="s">
        <v>1512</v>
      </c>
      <c r="AJ3135" t="s">
        <v>1250</v>
      </c>
      <c r="AK3135">
        <v>842425262</v>
      </c>
      <c r="AO3135">
        <v>260001</v>
      </c>
      <c r="BC3135" s="22">
        <v>-29</v>
      </c>
      <c r="BG3135">
        <f t="shared" si="209"/>
        <v>0</v>
      </c>
      <c r="BH3135" s="22">
        <f t="shared" si="210"/>
        <v>0</v>
      </c>
      <c r="BI3135" s="61" t="s">
        <v>72</v>
      </c>
      <c r="BJ3135" t="e">
        <f>+VLOOKUP(AH3135,Sheet4!A:A,1,FALSE())</f>
        <v>#N/A</v>
      </c>
      <c r="BO3135" s="62">
        <f t="shared" si="214"/>
        <v>0</v>
      </c>
      <c r="BP3135" t="s">
        <v>1513</v>
      </c>
    </row>
    <row r="3136" spans="1:68" ht="12.75" customHeight="1" x14ac:dyDescent="0.3">
      <c r="A3136" s="60">
        <v>46114</v>
      </c>
      <c r="B3136" t="s">
        <v>80</v>
      </c>
      <c r="F3136">
        <v>362.5</v>
      </c>
      <c r="G3136">
        <v>362.5</v>
      </c>
      <c r="H3136" s="22">
        <v>0</v>
      </c>
      <c r="I3136" s="22">
        <v>0</v>
      </c>
      <c r="J3136" s="22">
        <f t="shared" si="213"/>
        <v>-362.5</v>
      </c>
      <c r="L3136" s="22"/>
      <c r="M3136" s="22"/>
      <c r="S3136" t="s">
        <v>81</v>
      </c>
      <c r="W3136">
        <v>2601299</v>
      </c>
      <c r="X3136" t="s">
        <v>1510</v>
      </c>
      <c r="Y3136" t="s">
        <v>144</v>
      </c>
      <c r="Z3136" t="s">
        <v>1247</v>
      </c>
      <c r="AA3136" t="s">
        <v>1511</v>
      </c>
      <c r="AH3136" t="s">
        <v>1510</v>
      </c>
      <c r="AI3136" t="s">
        <v>1512</v>
      </c>
      <c r="AJ3136" t="s">
        <v>1250</v>
      </c>
      <c r="AK3136">
        <v>842425262</v>
      </c>
      <c r="AO3136">
        <v>260001</v>
      </c>
      <c r="BC3136" s="22">
        <v>-362.5</v>
      </c>
      <c r="BG3136">
        <f t="shared" si="209"/>
        <v>0</v>
      </c>
      <c r="BH3136" s="22">
        <f t="shared" si="210"/>
        <v>0</v>
      </c>
      <c r="BI3136" s="61" t="s">
        <v>72</v>
      </c>
      <c r="BJ3136" t="e">
        <f>+VLOOKUP(AH3136,Sheet4!A:A,1,FALSE())</f>
        <v>#N/A</v>
      </c>
      <c r="BO3136" s="62">
        <f t="shared" si="214"/>
        <v>0</v>
      </c>
      <c r="BP3136" t="s">
        <v>1513</v>
      </c>
    </row>
    <row r="3137" spans="1:68" ht="12.75" customHeight="1" x14ac:dyDescent="0.3">
      <c r="A3137" s="60">
        <v>46114</v>
      </c>
      <c r="B3137" t="s">
        <v>63</v>
      </c>
      <c r="F3137">
        <v>510</v>
      </c>
      <c r="G3137">
        <v>510</v>
      </c>
      <c r="H3137" s="22">
        <v>510</v>
      </c>
      <c r="I3137" s="22">
        <v>510</v>
      </c>
      <c r="J3137" s="22">
        <f t="shared" si="213"/>
        <v>0</v>
      </c>
      <c r="K3137" t="s">
        <v>64</v>
      </c>
      <c r="L3137" s="22"/>
      <c r="M3137" s="22"/>
      <c r="S3137" t="s">
        <v>65</v>
      </c>
      <c r="W3137">
        <v>2601300</v>
      </c>
      <c r="X3137" t="s">
        <v>1514</v>
      </c>
      <c r="Y3137" t="s">
        <v>144</v>
      </c>
      <c r="Z3137" t="s">
        <v>503</v>
      </c>
      <c r="AA3137" t="s">
        <v>1417</v>
      </c>
      <c r="AH3137" t="s">
        <v>1514</v>
      </c>
      <c r="AI3137" t="s">
        <v>1515</v>
      </c>
      <c r="AJ3137" t="s">
        <v>506</v>
      </c>
      <c r="AK3137" t="s">
        <v>507</v>
      </c>
      <c r="AO3137">
        <v>260001</v>
      </c>
      <c r="BC3137" s="22">
        <v>0</v>
      </c>
      <c r="BG3137">
        <f t="shared" si="209"/>
        <v>0</v>
      </c>
      <c r="BH3137" s="22">
        <f t="shared" si="210"/>
        <v>-510</v>
      </c>
      <c r="BI3137" s="61" t="s">
        <v>72</v>
      </c>
      <c r="BJ3137" t="e">
        <f>+VLOOKUP(AH3137,Sheet4!A:A,1,FALSE())</f>
        <v>#N/A</v>
      </c>
      <c r="BO3137" s="62">
        <f t="shared" si="214"/>
        <v>0</v>
      </c>
      <c r="BP3137" t="s">
        <v>1516</v>
      </c>
    </row>
    <row r="3138" spans="1:68" ht="12.75" customHeight="1" x14ac:dyDescent="0.3">
      <c r="A3138" s="60">
        <v>46114</v>
      </c>
      <c r="B3138" t="s">
        <v>74</v>
      </c>
      <c r="F3138" s="63">
        <v>34</v>
      </c>
      <c r="G3138">
        <v>17</v>
      </c>
      <c r="H3138" s="22">
        <v>34</v>
      </c>
      <c r="I3138" s="22">
        <v>34</v>
      </c>
      <c r="J3138" s="22">
        <f t="shared" si="213"/>
        <v>17</v>
      </c>
      <c r="L3138" s="22"/>
      <c r="M3138" s="22"/>
      <c r="S3138" t="s">
        <v>75</v>
      </c>
      <c r="W3138">
        <v>2601300</v>
      </c>
      <c r="X3138" t="s">
        <v>1514</v>
      </c>
      <c r="Y3138" t="s">
        <v>144</v>
      </c>
      <c r="Z3138" t="s">
        <v>503</v>
      </c>
      <c r="AA3138" t="s">
        <v>1417</v>
      </c>
      <c r="AH3138" t="s">
        <v>1514</v>
      </c>
      <c r="AI3138" t="s">
        <v>1515</v>
      </c>
      <c r="AJ3138" t="s">
        <v>506</v>
      </c>
      <c r="AK3138" t="s">
        <v>507</v>
      </c>
      <c r="AO3138">
        <v>260001</v>
      </c>
      <c r="BC3138" s="22">
        <v>0</v>
      </c>
      <c r="BG3138">
        <f t="shared" ref="BG3138:BG3201" si="215">+BD3138+BE3138</f>
        <v>0</v>
      </c>
      <c r="BH3138" s="22">
        <f t="shared" ref="BH3138:BH3201" si="216">+BG3138-I3138</f>
        <v>-34</v>
      </c>
      <c r="BI3138" s="61" t="s">
        <v>72</v>
      </c>
      <c r="BJ3138" t="e">
        <f>+VLOOKUP(AH3138,Sheet4!A:A,1,FALSE())</f>
        <v>#N/A</v>
      </c>
      <c r="BO3138" s="62">
        <f t="shared" si="214"/>
        <v>0</v>
      </c>
      <c r="BP3138" t="s">
        <v>1516</v>
      </c>
    </row>
    <row r="3139" spans="1:68" ht="12.75" customHeight="1" x14ac:dyDescent="0.3">
      <c r="A3139" s="60">
        <v>46114</v>
      </c>
      <c r="B3139" t="s">
        <v>76</v>
      </c>
      <c r="F3139">
        <v>680</v>
      </c>
      <c r="G3139">
        <v>680</v>
      </c>
      <c r="H3139" s="22">
        <v>680</v>
      </c>
      <c r="I3139" s="22">
        <v>680</v>
      </c>
      <c r="J3139" s="22">
        <f t="shared" si="213"/>
        <v>0</v>
      </c>
      <c r="L3139" s="22"/>
      <c r="M3139" s="22"/>
      <c r="S3139" t="s">
        <v>77</v>
      </c>
      <c r="W3139">
        <v>2601300</v>
      </c>
      <c r="X3139" t="s">
        <v>1514</v>
      </c>
      <c r="Y3139" t="s">
        <v>144</v>
      </c>
      <c r="Z3139" t="s">
        <v>503</v>
      </c>
      <c r="AA3139" t="s">
        <v>1417</v>
      </c>
      <c r="AH3139" t="s">
        <v>1514</v>
      </c>
      <c r="AI3139" t="s">
        <v>1515</v>
      </c>
      <c r="AJ3139" t="s">
        <v>506</v>
      </c>
      <c r="AK3139" t="s">
        <v>507</v>
      </c>
      <c r="AO3139">
        <v>260001</v>
      </c>
      <c r="BC3139" s="22">
        <v>0</v>
      </c>
      <c r="BG3139">
        <f t="shared" si="215"/>
        <v>0</v>
      </c>
      <c r="BH3139" s="22">
        <f t="shared" si="216"/>
        <v>-680</v>
      </c>
      <c r="BI3139" s="61" t="s">
        <v>72</v>
      </c>
      <c r="BJ3139" t="e">
        <f>+VLOOKUP(AH3139,Sheet4!A:A,1,FALSE())</f>
        <v>#N/A</v>
      </c>
      <c r="BO3139" s="62">
        <f t="shared" si="214"/>
        <v>0</v>
      </c>
      <c r="BP3139" t="s">
        <v>1516</v>
      </c>
    </row>
    <row r="3140" spans="1:68" ht="12.75" customHeight="1" x14ac:dyDescent="0.3">
      <c r="A3140" s="60">
        <v>46114</v>
      </c>
      <c r="B3140" t="s">
        <v>78</v>
      </c>
      <c r="F3140" s="63">
        <v>34</v>
      </c>
      <c r="G3140">
        <v>17</v>
      </c>
      <c r="H3140" s="22">
        <v>34</v>
      </c>
      <c r="I3140" s="22">
        <v>34</v>
      </c>
      <c r="J3140" s="22">
        <f t="shared" si="213"/>
        <v>17</v>
      </c>
      <c r="L3140" s="22"/>
      <c r="M3140" s="22"/>
      <c r="S3140" t="s">
        <v>79</v>
      </c>
      <c r="W3140">
        <v>2601300</v>
      </c>
      <c r="X3140" t="s">
        <v>1514</v>
      </c>
      <c r="Y3140" t="s">
        <v>144</v>
      </c>
      <c r="Z3140" t="s">
        <v>503</v>
      </c>
      <c r="AA3140" t="s">
        <v>1417</v>
      </c>
      <c r="AH3140" t="s">
        <v>1514</v>
      </c>
      <c r="AI3140" t="s">
        <v>1515</v>
      </c>
      <c r="AJ3140" t="s">
        <v>506</v>
      </c>
      <c r="AK3140" t="s">
        <v>507</v>
      </c>
      <c r="AO3140">
        <v>260001</v>
      </c>
      <c r="BC3140" s="22">
        <v>0</v>
      </c>
      <c r="BG3140">
        <f t="shared" si="215"/>
        <v>0</v>
      </c>
      <c r="BH3140" s="22">
        <f t="shared" si="216"/>
        <v>-34</v>
      </c>
      <c r="BI3140" s="61" t="s">
        <v>72</v>
      </c>
      <c r="BJ3140" t="e">
        <f>+VLOOKUP(AH3140,Sheet4!A:A,1,FALSE())</f>
        <v>#N/A</v>
      </c>
      <c r="BO3140" s="62">
        <f t="shared" si="214"/>
        <v>0</v>
      </c>
      <c r="BP3140" t="s">
        <v>1516</v>
      </c>
    </row>
    <row r="3141" spans="1:68" ht="12.75" customHeight="1" x14ac:dyDescent="0.3">
      <c r="A3141" s="60">
        <v>46114</v>
      </c>
      <c r="B3141" t="s">
        <v>80</v>
      </c>
      <c r="F3141">
        <v>425</v>
      </c>
      <c r="G3141">
        <v>425</v>
      </c>
      <c r="H3141" s="22">
        <v>425</v>
      </c>
      <c r="I3141" s="22">
        <v>425</v>
      </c>
      <c r="J3141" s="22">
        <f t="shared" si="213"/>
        <v>0</v>
      </c>
      <c r="L3141" s="22"/>
      <c r="M3141" s="22"/>
      <c r="S3141" t="s">
        <v>81</v>
      </c>
      <c r="W3141">
        <v>2601300</v>
      </c>
      <c r="X3141" t="s">
        <v>1514</v>
      </c>
      <c r="Y3141" t="s">
        <v>144</v>
      </c>
      <c r="Z3141" t="s">
        <v>503</v>
      </c>
      <c r="AA3141" t="s">
        <v>1417</v>
      </c>
      <c r="AH3141" t="s">
        <v>1514</v>
      </c>
      <c r="AI3141" t="s">
        <v>1515</v>
      </c>
      <c r="AJ3141" t="s">
        <v>506</v>
      </c>
      <c r="AK3141" t="s">
        <v>507</v>
      </c>
      <c r="AO3141">
        <v>260001</v>
      </c>
      <c r="BC3141" s="22">
        <v>0</v>
      </c>
      <c r="BG3141">
        <f t="shared" si="215"/>
        <v>0</v>
      </c>
      <c r="BH3141" s="22">
        <f t="shared" si="216"/>
        <v>-425</v>
      </c>
      <c r="BI3141" s="61" t="s">
        <v>72</v>
      </c>
      <c r="BJ3141" t="e">
        <f>+VLOOKUP(AH3141,Sheet4!A:A,1,FALSE())</f>
        <v>#N/A</v>
      </c>
      <c r="BO3141" s="62">
        <f t="shared" si="214"/>
        <v>0</v>
      </c>
      <c r="BP3141" t="s">
        <v>1516</v>
      </c>
    </row>
    <row r="3142" spans="1:68" ht="12.75" customHeight="1" x14ac:dyDescent="0.3">
      <c r="A3142" s="60">
        <v>46114</v>
      </c>
      <c r="B3142" t="s">
        <v>63</v>
      </c>
      <c r="F3142">
        <v>4185</v>
      </c>
      <c r="G3142">
        <v>4185</v>
      </c>
      <c r="H3142" s="22">
        <v>4140</v>
      </c>
      <c r="I3142" s="22">
        <v>4140</v>
      </c>
      <c r="J3142" s="22">
        <f t="shared" si="213"/>
        <v>-45</v>
      </c>
      <c r="K3142" t="s">
        <v>93</v>
      </c>
      <c r="L3142" s="22"/>
      <c r="M3142" s="22"/>
      <c r="S3142" t="s">
        <v>65</v>
      </c>
      <c r="W3142">
        <v>2601301</v>
      </c>
      <c r="X3142" t="s">
        <v>1517</v>
      </c>
      <c r="Y3142" t="s">
        <v>111</v>
      </c>
      <c r="Z3142" t="s">
        <v>608</v>
      </c>
      <c r="AA3142" t="s">
        <v>609</v>
      </c>
      <c r="AH3142" t="s">
        <v>1517</v>
      </c>
      <c r="AI3142" t="s">
        <v>1518</v>
      </c>
      <c r="AJ3142" t="s">
        <v>611</v>
      </c>
      <c r="AK3142">
        <v>860795776</v>
      </c>
      <c r="AO3142">
        <v>260001</v>
      </c>
      <c r="BC3142" s="22">
        <v>-45</v>
      </c>
      <c r="BF3142" s="64">
        <v>4185</v>
      </c>
      <c r="BG3142">
        <f t="shared" si="215"/>
        <v>0</v>
      </c>
      <c r="BH3142" s="22">
        <f t="shared" si="216"/>
        <v>-4140</v>
      </c>
      <c r="BI3142" s="66" t="s">
        <v>72</v>
      </c>
      <c r="BJ3142" t="e">
        <f>+VLOOKUP(AH3142,Sheet4!A:A,1,FALSE())</f>
        <v>#N/A</v>
      </c>
      <c r="BO3142" s="62">
        <f t="shared" si="214"/>
        <v>0</v>
      </c>
      <c r="BP3142" t="s">
        <v>1519</v>
      </c>
    </row>
    <row r="3143" spans="1:68" ht="12.75" customHeight="1" x14ac:dyDescent="0.3">
      <c r="A3143" s="60">
        <v>46114</v>
      </c>
      <c r="B3143" t="s">
        <v>74</v>
      </c>
      <c r="F3143" s="63">
        <v>279</v>
      </c>
      <c r="G3143">
        <v>139.5</v>
      </c>
      <c r="H3143" s="22">
        <v>276</v>
      </c>
      <c r="I3143" s="22">
        <v>276</v>
      </c>
      <c r="J3143" s="22">
        <f t="shared" si="213"/>
        <v>136.5</v>
      </c>
      <c r="L3143" s="22"/>
      <c r="M3143" s="22"/>
      <c r="S3143" t="s">
        <v>75</v>
      </c>
      <c r="W3143">
        <v>2601301</v>
      </c>
      <c r="X3143" t="s">
        <v>1517</v>
      </c>
      <c r="Y3143" t="s">
        <v>111</v>
      </c>
      <c r="Z3143" t="s">
        <v>608</v>
      </c>
      <c r="AA3143" t="s">
        <v>609</v>
      </c>
      <c r="AH3143" t="s">
        <v>1517</v>
      </c>
      <c r="AI3143" t="s">
        <v>1518</v>
      </c>
      <c r="AJ3143" t="s">
        <v>611</v>
      </c>
      <c r="AK3143">
        <v>860795776</v>
      </c>
      <c r="AO3143">
        <v>260001</v>
      </c>
      <c r="BC3143" s="22">
        <v>-3</v>
      </c>
      <c r="BG3143">
        <f t="shared" si="215"/>
        <v>0</v>
      </c>
      <c r="BH3143" s="22">
        <f t="shared" si="216"/>
        <v>-276</v>
      </c>
      <c r="BI3143" s="61" t="s">
        <v>72</v>
      </c>
      <c r="BJ3143" t="e">
        <f>+VLOOKUP(AH3143,Sheet4!A:A,1,FALSE())</f>
        <v>#N/A</v>
      </c>
      <c r="BO3143" s="62">
        <f t="shared" si="214"/>
        <v>0</v>
      </c>
      <c r="BP3143" t="s">
        <v>1519</v>
      </c>
    </row>
    <row r="3144" spans="1:68" ht="12.75" customHeight="1" x14ac:dyDescent="0.3">
      <c r="A3144" s="60">
        <v>46114</v>
      </c>
      <c r="B3144" t="s">
        <v>76</v>
      </c>
      <c r="F3144">
        <v>5580</v>
      </c>
      <c r="G3144">
        <v>5580</v>
      </c>
      <c r="H3144" s="22">
        <v>5520</v>
      </c>
      <c r="I3144" s="22">
        <v>5520</v>
      </c>
      <c r="J3144" s="22">
        <f t="shared" si="213"/>
        <v>-60</v>
      </c>
      <c r="L3144" s="22"/>
      <c r="M3144" s="22"/>
      <c r="S3144" t="s">
        <v>77</v>
      </c>
      <c r="W3144">
        <v>2601301</v>
      </c>
      <c r="X3144" t="s">
        <v>1517</v>
      </c>
      <c r="Y3144" t="s">
        <v>111</v>
      </c>
      <c r="Z3144" t="s">
        <v>608</v>
      </c>
      <c r="AA3144" t="s">
        <v>609</v>
      </c>
      <c r="AH3144" t="s">
        <v>1517</v>
      </c>
      <c r="AI3144" t="s">
        <v>1518</v>
      </c>
      <c r="AJ3144" t="s">
        <v>611</v>
      </c>
      <c r="AK3144">
        <v>860795776</v>
      </c>
      <c r="AO3144">
        <v>260001</v>
      </c>
      <c r="BC3144" s="22">
        <v>-60</v>
      </c>
      <c r="BG3144">
        <f t="shared" si="215"/>
        <v>0</v>
      </c>
      <c r="BH3144" s="22">
        <f t="shared" si="216"/>
        <v>-5520</v>
      </c>
      <c r="BI3144" s="61" t="s">
        <v>72</v>
      </c>
      <c r="BJ3144" t="e">
        <f>+VLOOKUP(AH3144,Sheet4!A:A,1,FALSE())</f>
        <v>#N/A</v>
      </c>
      <c r="BO3144" s="62">
        <f t="shared" si="214"/>
        <v>0</v>
      </c>
      <c r="BP3144" t="s">
        <v>1519</v>
      </c>
    </row>
    <row r="3145" spans="1:68" ht="12.75" customHeight="1" x14ac:dyDescent="0.3">
      <c r="A3145" s="60">
        <v>46114</v>
      </c>
      <c r="B3145" t="s">
        <v>78</v>
      </c>
      <c r="F3145" s="63">
        <v>174</v>
      </c>
      <c r="G3145">
        <v>87</v>
      </c>
      <c r="H3145" s="22">
        <v>276</v>
      </c>
      <c r="I3145" s="22">
        <v>276</v>
      </c>
      <c r="J3145" s="22">
        <f t="shared" si="213"/>
        <v>189</v>
      </c>
      <c r="L3145" s="22"/>
      <c r="M3145" s="22"/>
      <c r="S3145" t="s">
        <v>79</v>
      </c>
      <c r="W3145">
        <v>2601301</v>
      </c>
      <c r="X3145" t="s">
        <v>1517</v>
      </c>
      <c r="Y3145" t="s">
        <v>111</v>
      </c>
      <c r="Z3145" t="s">
        <v>608</v>
      </c>
      <c r="AA3145" t="s">
        <v>609</v>
      </c>
      <c r="AH3145" t="s">
        <v>1517</v>
      </c>
      <c r="AI3145" t="s">
        <v>1518</v>
      </c>
      <c r="AJ3145" t="s">
        <v>611</v>
      </c>
      <c r="AK3145">
        <v>860795776</v>
      </c>
      <c r="AO3145">
        <v>260001</v>
      </c>
      <c r="BC3145" s="22">
        <v>102</v>
      </c>
      <c r="BG3145">
        <f t="shared" si="215"/>
        <v>0</v>
      </c>
      <c r="BH3145" s="22">
        <f t="shared" si="216"/>
        <v>-276</v>
      </c>
      <c r="BI3145" s="61" t="s">
        <v>72</v>
      </c>
      <c r="BJ3145" t="e">
        <f>+VLOOKUP(AH3145,Sheet4!A:A,1,FALSE())</f>
        <v>#N/A</v>
      </c>
      <c r="BO3145" s="62">
        <f t="shared" si="214"/>
        <v>0</v>
      </c>
      <c r="BP3145" t="s">
        <v>1519</v>
      </c>
    </row>
    <row r="3146" spans="1:68" ht="12.75" customHeight="1" x14ac:dyDescent="0.3">
      <c r="A3146" s="60">
        <v>46114</v>
      </c>
      <c r="B3146" t="s">
        <v>80</v>
      </c>
      <c r="F3146">
        <v>2175</v>
      </c>
      <c r="G3146">
        <v>2175</v>
      </c>
      <c r="H3146" s="22">
        <v>3450</v>
      </c>
      <c r="I3146" s="22">
        <v>3450</v>
      </c>
      <c r="J3146" s="22">
        <f t="shared" si="213"/>
        <v>1275</v>
      </c>
      <c r="L3146" s="22"/>
      <c r="M3146" s="22"/>
      <c r="S3146" t="s">
        <v>81</v>
      </c>
      <c r="W3146">
        <v>2601301</v>
      </c>
      <c r="X3146" t="s">
        <v>1517</v>
      </c>
      <c r="Y3146" t="s">
        <v>111</v>
      </c>
      <c r="Z3146" t="s">
        <v>608</v>
      </c>
      <c r="AA3146" t="s">
        <v>609</v>
      </c>
      <c r="AH3146" t="s">
        <v>1517</v>
      </c>
      <c r="AI3146" t="s">
        <v>1518</v>
      </c>
      <c r="AJ3146" t="s">
        <v>611</v>
      </c>
      <c r="AK3146">
        <v>860795776</v>
      </c>
      <c r="AO3146">
        <v>260001</v>
      </c>
      <c r="BC3146" s="22">
        <v>1275</v>
      </c>
      <c r="BF3146" s="64">
        <v>2175</v>
      </c>
      <c r="BG3146">
        <f t="shared" si="215"/>
        <v>0</v>
      </c>
      <c r="BH3146" s="22">
        <f t="shared" si="216"/>
        <v>-3450</v>
      </c>
      <c r="BI3146" s="66" t="s">
        <v>72</v>
      </c>
      <c r="BJ3146" t="e">
        <f>+VLOOKUP(AH3146,Sheet4!A:A,1,FALSE())</f>
        <v>#N/A</v>
      </c>
      <c r="BO3146" s="62">
        <f t="shared" si="214"/>
        <v>0</v>
      </c>
      <c r="BP3146" t="s">
        <v>1519</v>
      </c>
    </row>
    <row r="3147" spans="1:68" ht="12.75" customHeight="1" x14ac:dyDescent="0.3">
      <c r="A3147" s="60">
        <v>46114</v>
      </c>
      <c r="B3147" t="s">
        <v>82</v>
      </c>
      <c r="F3147" s="63">
        <v>315</v>
      </c>
      <c r="G3147">
        <v>157.5</v>
      </c>
      <c r="H3147" s="22">
        <v>0</v>
      </c>
      <c r="I3147" s="22">
        <v>0</v>
      </c>
      <c r="J3147" s="22">
        <f t="shared" si="213"/>
        <v>-157.5</v>
      </c>
      <c r="L3147" s="22"/>
      <c r="M3147" s="22"/>
      <c r="S3147" t="s">
        <v>83</v>
      </c>
      <c r="W3147">
        <v>2601301</v>
      </c>
      <c r="X3147" t="s">
        <v>1517</v>
      </c>
      <c r="Y3147" t="s">
        <v>111</v>
      </c>
      <c r="Z3147" t="s">
        <v>608</v>
      </c>
      <c r="AA3147" t="s">
        <v>609</v>
      </c>
      <c r="AH3147" t="s">
        <v>1517</v>
      </c>
      <c r="AI3147" t="s">
        <v>1518</v>
      </c>
      <c r="AJ3147" t="s">
        <v>611</v>
      </c>
      <c r="AK3147">
        <v>860795776</v>
      </c>
      <c r="AO3147">
        <v>260001</v>
      </c>
      <c r="BC3147" s="22">
        <v>-315</v>
      </c>
      <c r="BG3147">
        <f t="shared" si="215"/>
        <v>0</v>
      </c>
      <c r="BH3147" s="22">
        <f t="shared" si="216"/>
        <v>0</v>
      </c>
      <c r="BI3147" s="61" t="s">
        <v>72</v>
      </c>
      <c r="BJ3147" t="e">
        <f>+VLOOKUP(AH3147,Sheet4!A:A,1,FALSE())</f>
        <v>#N/A</v>
      </c>
      <c r="BO3147" s="62">
        <f t="shared" si="214"/>
        <v>0</v>
      </c>
      <c r="BP3147" t="s">
        <v>1519</v>
      </c>
    </row>
    <row r="3148" spans="1:68" ht="12.75" customHeight="1" x14ac:dyDescent="0.3">
      <c r="A3148" s="60">
        <v>46114</v>
      </c>
      <c r="B3148" t="s">
        <v>84</v>
      </c>
      <c r="F3148">
        <v>5250</v>
      </c>
      <c r="G3148">
        <v>5250</v>
      </c>
      <c r="H3148" s="22">
        <v>0</v>
      </c>
      <c r="I3148" s="22">
        <v>0</v>
      </c>
      <c r="J3148" s="22">
        <f t="shared" si="213"/>
        <v>-5250</v>
      </c>
      <c r="L3148" s="22"/>
      <c r="M3148" s="22"/>
      <c r="S3148" t="s">
        <v>85</v>
      </c>
      <c r="W3148">
        <v>2601301</v>
      </c>
      <c r="X3148" t="s">
        <v>1517</v>
      </c>
      <c r="Y3148" t="s">
        <v>111</v>
      </c>
      <c r="Z3148" t="s">
        <v>608</v>
      </c>
      <c r="AA3148" t="s">
        <v>609</v>
      </c>
      <c r="AH3148" t="s">
        <v>1517</v>
      </c>
      <c r="AI3148" t="s">
        <v>1518</v>
      </c>
      <c r="AJ3148" t="s">
        <v>611</v>
      </c>
      <c r="AK3148">
        <v>860795776</v>
      </c>
      <c r="AO3148">
        <v>260001</v>
      </c>
      <c r="BC3148" s="22">
        <v>-5250</v>
      </c>
      <c r="BG3148">
        <f t="shared" si="215"/>
        <v>0</v>
      </c>
      <c r="BH3148" s="22">
        <f t="shared" si="216"/>
        <v>0</v>
      </c>
      <c r="BI3148" s="61" t="s">
        <v>72</v>
      </c>
      <c r="BJ3148" t="e">
        <f>+VLOOKUP(AH3148,Sheet4!A:A,1,FALSE())</f>
        <v>#N/A</v>
      </c>
      <c r="BO3148" s="62">
        <f t="shared" si="214"/>
        <v>0</v>
      </c>
      <c r="BP3148" t="s">
        <v>1519</v>
      </c>
    </row>
    <row r="3149" spans="1:68" ht="12.75" customHeight="1" x14ac:dyDescent="0.3">
      <c r="A3149" s="60">
        <v>46114</v>
      </c>
      <c r="B3149" t="s">
        <v>63</v>
      </c>
      <c r="F3149">
        <v>90</v>
      </c>
      <c r="G3149">
        <v>90</v>
      </c>
      <c r="H3149">
        <v>45</v>
      </c>
      <c r="I3149">
        <v>45</v>
      </c>
      <c r="J3149" s="22">
        <v>-45</v>
      </c>
      <c r="K3149" t="s">
        <v>64</v>
      </c>
      <c r="S3149" t="s">
        <v>65</v>
      </c>
      <c r="W3149">
        <v>2601302</v>
      </c>
      <c r="X3149" t="s">
        <v>1520</v>
      </c>
      <c r="Y3149" t="s">
        <v>169</v>
      </c>
      <c r="Z3149" t="s">
        <v>262</v>
      </c>
      <c r="AA3149" t="s">
        <v>1521</v>
      </c>
      <c r="AH3149" t="s">
        <v>1520</v>
      </c>
      <c r="AI3149" t="s">
        <v>1522</v>
      </c>
      <c r="AJ3149" t="s">
        <v>265</v>
      </c>
      <c r="AK3149">
        <v>878875733</v>
      </c>
      <c r="AO3149">
        <v>260001</v>
      </c>
      <c r="BG3149">
        <f t="shared" si="215"/>
        <v>0</v>
      </c>
      <c r="BH3149" s="22">
        <f t="shared" si="216"/>
        <v>-45</v>
      </c>
      <c r="BI3149" s="61" t="s">
        <v>72</v>
      </c>
      <c r="BJ3149" t="e">
        <f>+VLOOKUP(AH3149,Sheet4!A:A,1,FALSE())</f>
        <v>#N/A</v>
      </c>
      <c r="BO3149" s="62">
        <v>-45</v>
      </c>
      <c r="BP3149" t="s">
        <v>1523</v>
      </c>
    </row>
    <row r="3150" spans="1:68" ht="12.75" customHeight="1" x14ac:dyDescent="0.3">
      <c r="A3150" s="60">
        <v>46114</v>
      </c>
      <c r="B3150" t="s">
        <v>63</v>
      </c>
      <c r="F3150">
        <v>435</v>
      </c>
      <c r="G3150">
        <v>435</v>
      </c>
      <c r="H3150">
        <v>195</v>
      </c>
      <c r="I3150">
        <v>195</v>
      </c>
      <c r="J3150" s="22">
        <v>-240</v>
      </c>
      <c r="K3150" t="s">
        <v>64</v>
      </c>
      <c r="S3150" t="s">
        <v>65</v>
      </c>
      <c r="W3150">
        <v>2601302</v>
      </c>
      <c r="X3150" t="s">
        <v>1520</v>
      </c>
      <c r="Y3150" t="s">
        <v>169</v>
      </c>
      <c r="Z3150" t="s">
        <v>262</v>
      </c>
      <c r="AA3150" t="s">
        <v>1524</v>
      </c>
      <c r="AH3150" t="s">
        <v>1520</v>
      </c>
      <c r="AI3150" t="s">
        <v>1522</v>
      </c>
      <c r="AJ3150" t="s">
        <v>265</v>
      </c>
      <c r="AK3150">
        <v>878875733</v>
      </c>
      <c r="AO3150">
        <v>260001</v>
      </c>
      <c r="BG3150">
        <f t="shared" si="215"/>
        <v>0</v>
      </c>
      <c r="BH3150" s="22">
        <f t="shared" si="216"/>
        <v>-195</v>
      </c>
      <c r="BI3150" s="61" t="s">
        <v>72</v>
      </c>
      <c r="BJ3150" t="e">
        <f>+VLOOKUP(AH3150,Sheet4!A:A,1,FALSE())</f>
        <v>#N/A</v>
      </c>
      <c r="BO3150" s="62">
        <v>-240</v>
      </c>
      <c r="BP3150" t="s">
        <v>1523</v>
      </c>
    </row>
    <row r="3151" spans="1:68" ht="12.75" customHeight="1" x14ac:dyDescent="0.3">
      <c r="A3151" s="60">
        <v>46114</v>
      </c>
      <c r="B3151" t="s">
        <v>74</v>
      </c>
      <c r="F3151" s="63">
        <v>6</v>
      </c>
      <c r="G3151">
        <v>3</v>
      </c>
      <c r="H3151">
        <v>3</v>
      </c>
      <c r="I3151">
        <v>3</v>
      </c>
      <c r="J3151" s="22">
        <v>-3</v>
      </c>
      <c r="S3151" t="s">
        <v>75</v>
      </c>
      <c r="W3151">
        <v>2601302</v>
      </c>
      <c r="X3151" t="s">
        <v>1520</v>
      </c>
      <c r="Y3151" t="s">
        <v>169</v>
      </c>
      <c r="Z3151" t="s">
        <v>262</v>
      </c>
      <c r="AA3151" t="s">
        <v>1521</v>
      </c>
      <c r="AH3151" t="s">
        <v>1520</v>
      </c>
      <c r="AI3151" t="s">
        <v>1522</v>
      </c>
      <c r="AJ3151" t="s">
        <v>265</v>
      </c>
      <c r="AK3151">
        <v>878875733</v>
      </c>
      <c r="AO3151">
        <v>260001</v>
      </c>
      <c r="BG3151">
        <f t="shared" si="215"/>
        <v>0</v>
      </c>
      <c r="BH3151" s="22">
        <f t="shared" si="216"/>
        <v>-3</v>
      </c>
      <c r="BI3151" s="61" t="s">
        <v>72</v>
      </c>
      <c r="BJ3151" t="e">
        <f>+VLOOKUP(AH3151,Sheet4!A:A,1,FALSE())</f>
        <v>#N/A</v>
      </c>
      <c r="BO3151" s="62">
        <v>-3</v>
      </c>
      <c r="BP3151" t="s">
        <v>1523</v>
      </c>
    </row>
    <row r="3152" spans="1:68" ht="12.75" customHeight="1" x14ac:dyDescent="0.3">
      <c r="A3152" s="60">
        <v>46114</v>
      </c>
      <c r="B3152" t="s">
        <v>74</v>
      </c>
      <c r="F3152" s="63">
        <v>29</v>
      </c>
      <c r="G3152">
        <v>14.5</v>
      </c>
      <c r="H3152">
        <v>13</v>
      </c>
      <c r="I3152">
        <v>13</v>
      </c>
      <c r="J3152" s="22">
        <v>-16</v>
      </c>
      <c r="S3152" t="s">
        <v>75</v>
      </c>
      <c r="W3152">
        <v>2601302</v>
      </c>
      <c r="X3152" t="s">
        <v>1520</v>
      </c>
      <c r="Y3152" t="s">
        <v>169</v>
      </c>
      <c r="Z3152" t="s">
        <v>262</v>
      </c>
      <c r="AA3152" t="s">
        <v>1524</v>
      </c>
      <c r="AH3152" t="s">
        <v>1520</v>
      </c>
      <c r="AI3152" t="s">
        <v>1522</v>
      </c>
      <c r="AJ3152" t="s">
        <v>265</v>
      </c>
      <c r="AK3152">
        <v>878875733</v>
      </c>
      <c r="AO3152">
        <v>260001</v>
      </c>
      <c r="BG3152">
        <f t="shared" si="215"/>
        <v>0</v>
      </c>
      <c r="BH3152" s="22">
        <f t="shared" si="216"/>
        <v>-13</v>
      </c>
      <c r="BI3152" s="61" t="s">
        <v>72</v>
      </c>
      <c r="BJ3152" t="e">
        <f>+VLOOKUP(AH3152,Sheet4!A:A,1,FALSE())</f>
        <v>#N/A</v>
      </c>
      <c r="BO3152" s="62">
        <v>-16</v>
      </c>
      <c r="BP3152" t="s">
        <v>1523</v>
      </c>
    </row>
    <row r="3153" spans="1:68" ht="12.75" customHeight="1" x14ac:dyDescent="0.3">
      <c r="A3153" s="60">
        <v>46114</v>
      </c>
      <c r="B3153" t="s">
        <v>76</v>
      </c>
      <c r="F3153">
        <v>120</v>
      </c>
      <c r="G3153">
        <v>120</v>
      </c>
      <c r="H3153">
        <v>60</v>
      </c>
      <c r="I3153">
        <v>60</v>
      </c>
      <c r="J3153" s="22">
        <v>-60</v>
      </c>
      <c r="S3153" t="s">
        <v>77</v>
      </c>
      <c r="W3153">
        <v>2601302</v>
      </c>
      <c r="X3153" t="s">
        <v>1520</v>
      </c>
      <c r="Y3153" t="s">
        <v>169</v>
      </c>
      <c r="Z3153" t="s">
        <v>262</v>
      </c>
      <c r="AA3153" t="s">
        <v>1521</v>
      </c>
      <c r="AH3153" t="s">
        <v>1520</v>
      </c>
      <c r="AI3153" t="s">
        <v>1522</v>
      </c>
      <c r="AJ3153" t="s">
        <v>265</v>
      </c>
      <c r="AK3153">
        <v>878875733</v>
      </c>
      <c r="AO3153">
        <v>260001</v>
      </c>
      <c r="BG3153">
        <f t="shared" si="215"/>
        <v>0</v>
      </c>
      <c r="BH3153" s="22">
        <f t="shared" si="216"/>
        <v>-60</v>
      </c>
      <c r="BI3153" s="61" t="s">
        <v>72</v>
      </c>
      <c r="BJ3153" t="e">
        <f>+VLOOKUP(AH3153,Sheet4!A:A,1,FALSE())</f>
        <v>#N/A</v>
      </c>
      <c r="BO3153" s="62">
        <v>-60</v>
      </c>
      <c r="BP3153" t="s">
        <v>1523</v>
      </c>
    </row>
    <row r="3154" spans="1:68" ht="12.75" customHeight="1" x14ac:dyDescent="0.3">
      <c r="A3154" s="60">
        <v>46114</v>
      </c>
      <c r="B3154" t="s">
        <v>76</v>
      </c>
      <c r="F3154">
        <v>580</v>
      </c>
      <c r="G3154">
        <v>580</v>
      </c>
      <c r="H3154">
        <v>260</v>
      </c>
      <c r="I3154">
        <v>260</v>
      </c>
      <c r="J3154" s="22">
        <v>-320</v>
      </c>
      <c r="S3154" t="s">
        <v>77</v>
      </c>
      <c r="W3154">
        <v>2601302</v>
      </c>
      <c r="X3154" t="s">
        <v>1520</v>
      </c>
      <c r="Y3154" t="s">
        <v>169</v>
      </c>
      <c r="Z3154" t="s">
        <v>262</v>
      </c>
      <c r="AA3154" t="s">
        <v>1524</v>
      </c>
      <c r="AH3154" t="s">
        <v>1520</v>
      </c>
      <c r="AI3154" t="s">
        <v>1522</v>
      </c>
      <c r="AJ3154" t="s">
        <v>265</v>
      </c>
      <c r="AK3154">
        <v>878875733</v>
      </c>
      <c r="AO3154">
        <v>260001</v>
      </c>
      <c r="BG3154">
        <f t="shared" si="215"/>
        <v>0</v>
      </c>
      <c r="BH3154" s="22">
        <f t="shared" si="216"/>
        <v>-260</v>
      </c>
      <c r="BI3154" s="61" t="s">
        <v>72</v>
      </c>
      <c r="BJ3154" t="e">
        <f>+VLOOKUP(AH3154,Sheet4!A:A,1,FALSE())</f>
        <v>#N/A</v>
      </c>
      <c r="BO3154" s="62">
        <v>-320</v>
      </c>
      <c r="BP3154" t="s">
        <v>1523</v>
      </c>
    </row>
    <row r="3155" spans="1:68" ht="12.75" customHeight="1" x14ac:dyDescent="0.3">
      <c r="A3155" s="60">
        <v>46114</v>
      </c>
      <c r="B3155" t="s">
        <v>78</v>
      </c>
      <c r="F3155" s="63">
        <v>6</v>
      </c>
      <c r="G3155">
        <v>3</v>
      </c>
      <c r="H3155">
        <v>3</v>
      </c>
      <c r="I3155">
        <v>3</v>
      </c>
      <c r="J3155" s="22">
        <v>-3</v>
      </c>
      <c r="S3155" t="s">
        <v>79</v>
      </c>
      <c r="W3155">
        <v>2601302</v>
      </c>
      <c r="X3155" t="s">
        <v>1520</v>
      </c>
      <c r="Y3155" t="s">
        <v>169</v>
      </c>
      <c r="Z3155" t="s">
        <v>262</v>
      </c>
      <c r="AA3155" t="s">
        <v>1521</v>
      </c>
      <c r="AH3155" t="s">
        <v>1520</v>
      </c>
      <c r="AI3155" t="s">
        <v>1522</v>
      </c>
      <c r="AJ3155" t="s">
        <v>265</v>
      </c>
      <c r="AK3155">
        <v>878875733</v>
      </c>
      <c r="AO3155">
        <v>260001</v>
      </c>
      <c r="BG3155">
        <f t="shared" si="215"/>
        <v>0</v>
      </c>
      <c r="BH3155" s="22">
        <f t="shared" si="216"/>
        <v>-3</v>
      </c>
      <c r="BI3155" s="61" t="s">
        <v>72</v>
      </c>
      <c r="BJ3155" t="e">
        <f>+VLOOKUP(AH3155,Sheet4!A:A,1,FALSE())</f>
        <v>#N/A</v>
      </c>
      <c r="BO3155" s="62">
        <v>-3</v>
      </c>
      <c r="BP3155" t="s">
        <v>1523</v>
      </c>
    </row>
    <row r="3156" spans="1:68" ht="12.75" customHeight="1" x14ac:dyDescent="0.3">
      <c r="A3156" s="60">
        <v>46114</v>
      </c>
      <c r="B3156" t="s">
        <v>78</v>
      </c>
      <c r="F3156" s="63">
        <v>29</v>
      </c>
      <c r="G3156">
        <v>14.5</v>
      </c>
      <c r="H3156">
        <v>13</v>
      </c>
      <c r="I3156">
        <v>13</v>
      </c>
      <c r="J3156" s="22">
        <v>-16</v>
      </c>
      <c r="S3156" t="s">
        <v>79</v>
      </c>
      <c r="W3156">
        <v>2601302</v>
      </c>
      <c r="X3156" t="s">
        <v>1520</v>
      </c>
      <c r="Y3156" t="s">
        <v>169</v>
      </c>
      <c r="Z3156" t="s">
        <v>262</v>
      </c>
      <c r="AA3156" t="s">
        <v>1524</v>
      </c>
      <c r="AH3156" t="s">
        <v>1520</v>
      </c>
      <c r="AI3156" t="s">
        <v>1522</v>
      </c>
      <c r="AJ3156" t="s">
        <v>265</v>
      </c>
      <c r="AK3156">
        <v>878875733</v>
      </c>
      <c r="AO3156">
        <v>260001</v>
      </c>
      <c r="BG3156">
        <f t="shared" si="215"/>
        <v>0</v>
      </c>
      <c r="BH3156" s="22">
        <f t="shared" si="216"/>
        <v>-13</v>
      </c>
      <c r="BI3156" s="61" t="s">
        <v>72</v>
      </c>
      <c r="BJ3156" t="e">
        <f>+VLOOKUP(AH3156,Sheet4!A:A,1,FALSE())</f>
        <v>#N/A</v>
      </c>
      <c r="BO3156" s="62">
        <v>-16</v>
      </c>
      <c r="BP3156" t="s">
        <v>1523</v>
      </c>
    </row>
    <row r="3157" spans="1:68" ht="12.75" customHeight="1" x14ac:dyDescent="0.3">
      <c r="A3157" s="60">
        <v>46114</v>
      </c>
      <c r="B3157" t="s">
        <v>80</v>
      </c>
      <c r="F3157">
        <v>75</v>
      </c>
      <c r="G3157">
        <v>75</v>
      </c>
      <c r="H3157">
        <v>37.5</v>
      </c>
      <c r="I3157">
        <v>37.5</v>
      </c>
      <c r="J3157" s="22">
        <v>-37.5</v>
      </c>
      <c r="S3157" t="s">
        <v>81</v>
      </c>
      <c r="W3157">
        <v>2601302</v>
      </c>
      <c r="X3157" t="s">
        <v>1520</v>
      </c>
      <c r="Y3157" t="s">
        <v>169</v>
      </c>
      <c r="Z3157" t="s">
        <v>262</v>
      </c>
      <c r="AA3157" t="s">
        <v>1521</v>
      </c>
      <c r="AH3157" t="s">
        <v>1520</v>
      </c>
      <c r="AI3157" t="s">
        <v>1522</v>
      </c>
      <c r="AJ3157" t="s">
        <v>265</v>
      </c>
      <c r="AK3157">
        <v>878875733</v>
      </c>
      <c r="AO3157">
        <v>260001</v>
      </c>
      <c r="BD3157" s="64">
        <v>75</v>
      </c>
      <c r="BG3157">
        <f t="shared" si="215"/>
        <v>75</v>
      </c>
      <c r="BH3157" s="22">
        <f t="shared" si="216"/>
        <v>37.5</v>
      </c>
      <c r="BI3157" s="67" t="s">
        <v>100</v>
      </c>
      <c r="BJ3157" t="e">
        <f>+VLOOKUP(AH3157,Sheet4!A:A,1,FALSE())</f>
        <v>#N/A</v>
      </c>
      <c r="BO3157" s="62">
        <v>-37.5</v>
      </c>
      <c r="BP3157" t="s">
        <v>1523</v>
      </c>
    </row>
    <row r="3158" spans="1:68" ht="12.75" customHeight="1" x14ac:dyDescent="0.3">
      <c r="A3158" s="60">
        <v>46114</v>
      </c>
      <c r="B3158" t="s">
        <v>80</v>
      </c>
      <c r="F3158">
        <v>362.5</v>
      </c>
      <c r="G3158">
        <v>362.5</v>
      </c>
      <c r="H3158">
        <v>162.5</v>
      </c>
      <c r="I3158">
        <v>162.5</v>
      </c>
      <c r="J3158" s="22">
        <v>-200</v>
      </c>
      <c r="S3158" t="s">
        <v>81</v>
      </c>
      <c r="W3158">
        <v>2601302</v>
      </c>
      <c r="X3158" t="s">
        <v>1520</v>
      </c>
      <c r="Y3158" t="s">
        <v>169</v>
      </c>
      <c r="Z3158" t="s">
        <v>262</v>
      </c>
      <c r="AA3158" t="s">
        <v>1524</v>
      </c>
      <c r="AH3158" t="s">
        <v>1520</v>
      </c>
      <c r="AI3158" t="s">
        <v>1522</v>
      </c>
      <c r="AJ3158" t="s">
        <v>265</v>
      </c>
      <c r="AK3158">
        <v>878875733</v>
      </c>
      <c r="AO3158">
        <v>260001</v>
      </c>
      <c r="BD3158" s="64">
        <v>362</v>
      </c>
      <c r="BG3158">
        <f t="shared" si="215"/>
        <v>362</v>
      </c>
      <c r="BH3158" s="22">
        <f t="shared" si="216"/>
        <v>199.5</v>
      </c>
      <c r="BI3158" s="67" t="s">
        <v>100</v>
      </c>
      <c r="BJ3158" t="e">
        <f>+VLOOKUP(AH3158,Sheet4!A:A,1,FALSE())</f>
        <v>#N/A</v>
      </c>
      <c r="BO3158" s="62">
        <v>-200</v>
      </c>
      <c r="BP3158" t="s">
        <v>1523</v>
      </c>
    </row>
    <row r="3159" spans="1:68" ht="12.75" customHeight="1" x14ac:dyDescent="0.3">
      <c r="A3159" s="60">
        <v>46114</v>
      </c>
      <c r="B3159" t="s">
        <v>63</v>
      </c>
      <c r="F3159">
        <v>15</v>
      </c>
      <c r="G3159">
        <v>15</v>
      </c>
      <c r="H3159">
        <v>0</v>
      </c>
      <c r="I3159">
        <v>0</v>
      </c>
      <c r="J3159" s="22">
        <v>-15</v>
      </c>
      <c r="K3159" t="s">
        <v>93</v>
      </c>
      <c r="S3159" t="s">
        <v>65</v>
      </c>
      <c r="W3159">
        <v>2601303</v>
      </c>
      <c r="X3159" t="s">
        <v>1525</v>
      </c>
      <c r="Y3159" t="s">
        <v>169</v>
      </c>
      <c r="Z3159" t="s">
        <v>262</v>
      </c>
      <c r="AA3159" t="s">
        <v>290</v>
      </c>
      <c r="AH3159" t="s">
        <v>1525</v>
      </c>
      <c r="AI3159" t="s">
        <v>1526</v>
      </c>
      <c r="AJ3159" t="s">
        <v>265</v>
      </c>
      <c r="AK3159">
        <v>878875733</v>
      </c>
      <c r="AO3159">
        <v>260001</v>
      </c>
      <c r="BG3159">
        <f t="shared" si="215"/>
        <v>0</v>
      </c>
      <c r="BH3159" s="22">
        <f t="shared" si="216"/>
        <v>0</v>
      </c>
      <c r="BI3159" s="61" t="s">
        <v>72</v>
      </c>
      <c r="BJ3159" t="e">
        <f>+VLOOKUP(AH3159,Sheet4!A:A,1,FALSE())</f>
        <v>#N/A</v>
      </c>
      <c r="BO3159" s="62">
        <v>-15</v>
      </c>
      <c r="BP3159" t="s">
        <v>1527</v>
      </c>
    </row>
    <row r="3160" spans="1:68" ht="12.75" customHeight="1" x14ac:dyDescent="0.3">
      <c r="A3160" s="60">
        <v>46114</v>
      </c>
      <c r="B3160" t="s">
        <v>63</v>
      </c>
      <c r="F3160">
        <v>765</v>
      </c>
      <c r="G3160">
        <v>765</v>
      </c>
      <c r="H3160">
        <v>150</v>
      </c>
      <c r="I3160">
        <v>150</v>
      </c>
      <c r="J3160" s="22">
        <v>-615</v>
      </c>
      <c r="K3160" t="s">
        <v>93</v>
      </c>
      <c r="S3160" t="s">
        <v>65</v>
      </c>
      <c r="W3160">
        <v>2601303</v>
      </c>
      <c r="X3160" t="s">
        <v>1525</v>
      </c>
      <c r="Y3160" t="s">
        <v>169</v>
      </c>
      <c r="Z3160" t="s">
        <v>262</v>
      </c>
      <c r="AA3160" t="s">
        <v>1528</v>
      </c>
      <c r="AH3160" t="s">
        <v>1525</v>
      </c>
      <c r="AI3160" t="s">
        <v>1526</v>
      </c>
      <c r="AJ3160" t="s">
        <v>265</v>
      </c>
      <c r="AK3160">
        <v>878875733</v>
      </c>
      <c r="AO3160">
        <v>260001</v>
      </c>
      <c r="BG3160">
        <f t="shared" si="215"/>
        <v>0</v>
      </c>
      <c r="BH3160" s="22">
        <f t="shared" si="216"/>
        <v>-150</v>
      </c>
      <c r="BI3160" s="61" t="s">
        <v>72</v>
      </c>
      <c r="BJ3160" t="e">
        <f>+VLOOKUP(AH3160,Sheet4!A:A,1,FALSE())</f>
        <v>#N/A</v>
      </c>
      <c r="BO3160" s="62">
        <v>-615</v>
      </c>
      <c r="BP3160" t="s">
        <v>1527</v>
      </c>
    </row>
    <row r="3161" spans="1:68" ht="12.75" customHeight="1" x14ac:dyDescent="0.3">
      <c r="A3161" s="60">
        <v>46114</v>
      </c>
      <c r="B3161" t="s">
        <v>63</v>
      </c>
      <c r="F3161">
        <v>495</v>
      </c>
      <c r="G3161">
        <v>495</v>
      </c>
      <c r="H3161">
        <v>90</v>
      </c>
      <c r="I3161">
        <v>90</v>
      </c>
      <c r="J3161" s="22">
        <v>-405</v>
      </c>
      <c r="K3161" t="s">
        <v>93</v>
      </c>
      <c r="S3161" t="s">
        <v>65</v>
      </c>
      <c r="W3161">
        <v>2601303</v>
      </c>
      <c r="X3161" t="s">
        <v>1525</v>
      </c>
      <c r="Y3161" t="s">
        <v>169</v>
      </c>
      <c r="Z3161" t="s">
        <v>262</v>
      </c>
      <c r="AA3161" t="s">
        <v>1529</v>
      </c>
      <c r="AH3161" t="s">
        <v>1525</v>
      </c>
      <c r="AI3161" t="s">
        <v>1526</v>
      </c>
      <c r="AJ3161" t="s">
        <v>265</v>
      </c>
      <c r="AK3161">
        <v>878875733</v>
      </c>
      <c r="AO3161">
        <v>260001</v>
      </c>
      <c r="BG3161">
        <f t="shared" si="215"/>
        <v>0</v>
      </c>
      <c r="BH3161" s="22">
        <f t="shared" si="216"/>
        <v>-90</v>
      </c>
      <c r="BI3161" s="61" t="s">
        <v>72</v>
      </c>
      <c r="BJ3161" t="e">
        <f>+VLOOKUP(AH3161,Sheet4!A:A,1,FALSE())</f>
        <v>#N/A</v>
      </c>
      <c r="BO3161" s="62">
        <v>-405</v>
      </c>
      <c r="BP3161" t="s">
        <v>1527</v>
      </c>
    </row>
    <row r="3162" spans="1:68" ht="12.75" customHeight="1" x14ac:dyDescent="0.3">
      <c r="A3162" s="60">
        <v>46114</v>
      </c>
      <c r="B3162" t="s">
        <v>74</v>
      </c>
      <c r="F3162" s="63">
        <v>1</v>
      </c>
      <c r="G3162">
        <v>0.5</v>
      </c>
      <c r="H3162">
        <v>0</v>
      </c>
      <c r="I3162">
        <v>0</v>
      </c>
      <c r="J3162" s="22">
        <v>-1</v>
      </c>
      <c r="S3162" t="s">
        <v>75</v>
      </c>
      <c r="W3162">
        <v>2601303</v>
      </c>
      <c r="X3162" t="s">
        <v>1525</v>
      </c>
      <c r="Y3162" t="s">
        <v>169</v>
      </c>
      <c r="Z3162" t="s">
        <v>262</v>
      </c>
      <c r="AA3162" t="s">
        <v>290</v>
      </c>
      <c r="AH3162" t="s">
        <v>1525</v>
      </c>
      <c r="AI3162" t="s">
        <v>1526</v>
      </c>
      <c r="AJ3162" t="s">
        <v>265</v>
      </c>
      <c r="AK3162">
        <v>878875733</v>
      </c>
      <c r="AO3162">
        <v>260001</v>
      </c>
      <c r="BG3162">
        <f t="shared" si="215"/>
        <v>0</v>
      </c>
      <c r="BH3162" s="22">
        <f t="shared" si="216"/>
        <v>0</v>
      </c>
      <c r="BI3162" s="61" t="s">
        <v>72</v>
      </c>
      <c r="BJ3162" t="e">
        <f>+VLOOKUP(AH3162,Sheet4!A:A,1,FALSE())</f>
        <v>#N/A</v>
      </c>
      <c r="BO3162" s="62">
        <v>-1</v>
      </c>
      <c r="BP3162" t="s">
        <v>1527</v>
      </c>
    </row>
    <row r="3163" spans="1:68" ht="12.75" customHeight="1" x14ac:dyDescent="0.3">
      <c r="A3163" s="60">
        <v>46114</v>
      </c>
      <c r="B3163" t="s">
        <v>74</v>
      </c>
      <c r="F3163" s="63">
        <v>51</v>
      </c>
      <c r="G3163">
        <v>25.5</v>
      </c>
      <c r="H3163">
        <v>10</v>
      </c>
      <c r="I3163">
        <v>10</v>
      </c>
      <c r="J3163" s="22">
        <v>-41</v>
      </c>
      <c r="S3163" t="s">
        <v>75</v>
      </c>
      <c r="W3163">
        <v>2601303</v>
      </c>
      <c r="X3163" t="s">
        <v>1525</v>
      </c>
      <c r="Y3163" t="s">
        <v>169</v>
      </c>
      <c r="Z3163" t="s">
        <v>262</v>
      </c>
      <c r="AA3163" t="s">
        <v>1528</v>
      </c>
      <c r="AH3163" t="s">
        <v>1525</v>
      </c>
      <c r="AI3163" t="s">
        <v>1526</v>
      </c>
      <c r="AJ3163" t="s">
        <v>265</v>
      </c>
      <c r="AK3163">
        <v>878875733</v>
      </c>
      <c r="AO3163">
        <v>260001</v>
      </c>
      <c r="BG3163">
        <f t="shared" si="215"/>
        <v>0</v>
      </c>
      <c r="BH3163" s="22">
        <f t="shared" si="216"/>
        <v>-10</v>
      </c>
      <c r="BI3163" s="61" t="s">
        <v>72</v>
      </c>
      <c r="BJ3163" t="e">
        <f>+VLOOKUP(AH3163,Sheet4!A:A,1,FALSE())</f>
        <v>#N/A</v>
      </c>
      <c r="BO3163" s="62">
        <v>-41</v>
      </c>
      <c r="BP3163" t="s">
        <v>1527</v>
      </c>
    </row>
    <row r="3164" spans="1:68" ht="12.75" customHeight="1" x14ac:dyDescent="0.3">
      <c r="A3164" s="60">
        <v>46114</v>
      </c>
      <c r="B3164" t="s">
        <v>74</v>
      </c>
      <c r="F3164" s="63">
        <v>33</v>
      </c>
      <c r="G3164">
        <v>16.5</v>
      </c>
      <c r="H3164">
        <v>6</v>
      </c>
      <c r="I3164">
        <v>6</v>
      </c>
      <c r="J3164" s="22">
        <v>-27</v>
      </c>
      <c r="S3164" t="s">
        <v>75</v>
      </c>
      <c r="W3164">
        <v>2601303</v>
      </c>
      <c r="X3164" t="s">
        <v>1525</v>
      </c>
      <c r="Y3164" t="s">
        <v>169</v>
      </c>
      <c r="Z3164" t="s">
        <v>262</v>
      </c>
      <c r="AA3164" t="s">
        <v>1529</v>
      </c>
      <c r="AH3164" t="s">
        <v>1525</v>
      </c>
      <c r="AI3164" t="s">
        <v>1526</v>
      </c>
      <c r="AJ3164" t="s">
        <v>265</v>
      </c>
      <c r="AK3164">
        <v>878875733</v>
      </c>
      <c r="AO3164">
        <v>260001</v>
      </c>
      <c r="BG3164">
        <f t="shared" si="215"/>
        <v>0</v>
      </c>
      <c r="BH3164" s="22">
        <f t="shared" si="216"/>
        <v>-6</v>
      </c>
      <c r="BI3164" s="61" t="s">
        <v>72</v>
      </c>
      <c r="BJ3164" t="e">
        <f>+VLOOKUP(AH3164,Sheet4!A:A,1,FALSE())</f>
        <v>#N/A</v>
      </c>
      <c r="BO3164" s="62">
        <v>-27</v>
      </c>
      <c r="BP3164" t="s">
        <v>1527</v>
      </c>
    </row>
    <row r="3165" spans="1:68" ht="12.75" customHeight="1" x14ac:dyDescent="0.3">
      <c r="A3165" s="60">
        <v>46114</v>
      </c>
      <c r="B3165" t="s">
        <v>76</v>
      </c>
      <c r="F3165">
        <v>20</v>
      </c>
      <c r="G3165">
        <v>20</v>
      </c>
      <c r="H3165">
        <v>0</v>
      </c>
      <c r="I3165">
        <v>0</v>
      </c>
      <c r="J3165" s="22">
        <v>-20</v>
      </c>
      <c r="S3165" t="s">
        <v>77</v>
      </c>
      <c r="W3165">
        <v>2601303</v>
      </c>
      <c r="X3165" t="s">
        <v>1525</v>
      </c>
      <c r="Y3165" t="s">
        <v>169</v>
      </c>
      <c r="Z3165" t="s">
        <v>262</v>
      </c>
      <c r="AA3165" t="s">
        <v>290</v>
      </c>
      <c r="AH3165" t="s">
        <v>1525</v>
      </c>
      <c r="AI3165" t="s">
        <v>1526</v>
      </c>
      <c r="AJ3165" t="s">
        <v>265</v>
      </c>
      <c r="AK3165">
        <v>878875733</v>
      </c>
      <c r="AO3165">
        <v>260001</v>
      </c>
      <c r="BG3165">
        <f t="shared" si="215"/>
        <v>0</v>
      </c>
      <c r="BH3165" s="22">
        <f t="shared" si="216"/>
        <v>0</v>
      </c>
      <c r="BI3165" s="61" t="s">
        <v>72</v>
      </c>
      <c r="BJ3165" t="e">
        <f>+VLOOKUP(AH3165,Sheet4!A:A,1,FALSE())</f>
        <v>#N/A</v>
      </c>
      <c r="BO3165" s="62">
        <v>-20</v>
      </c>
      <c r="BP3165" t="s">
        <v>1527</v>
      </c>
    </row>
    <row r="3166" spans="1:68" ht="12.75" customHeight="1" x14ac:dyDescent="0.3">
      <c r="A3166" s="60">
        <v>46114</v>
      </c>
      <c r="B3166" t="s">
        <v>76</v>
      </c>
      <c r="F3166">
        <v>1020</v>
      </c>
      <c r="G3166">
        <v>1020</v>
      </c>
      <c r="H3166">
        <v>200</v>
      </c>
      <c r="I3166">
        <v>200</v>
      </c>
      <c r="J3166" s="22">
        <v>-820</v>
      </c>
      <c r="S3166" t="s">
        <v>77</v>
      </c>
      <c r="W3166">
        <v>2601303</v>
      </c>
      <c r="X3166" t="s">
        <v>1525</v>
      </c>
      <c r="Y3166" t="s">
        <v>169</v>
      </c>
      <c r="Z3166" t="s">
        <v>262</v>
      </c>
      <c r="AA3166" t="s">
        <v>1528</v>
      </c>
      <c r="AH3166" t="s">
        <v>1525</v>
      </c>
      <c r="AI3166" t="s">
        <v>1526</v>
      </c>
      <c r="AJ3166" t="s">
        <v>265</v>
      </c>
      <c r="AK3166">
        <v>878875733</v>
      </c>
      <c r="AO3166">
        <v>260001</v>
      </c>
      <c r="BG3166">
        <f t="shared" si="215"/>
        <v>0</v>
      </c>
      <c r="BH3166" s="22">
        <f t="shared" si="216"/>
        <v>-200</v>
      </c>
      <c r="BI3166" s="61" t="s">
        <v>72</v>
      </c>
      <c r="BJ3166" t="e">
        <f>+VLOOKUP(AH3166,Sheet4!A:A,1,FALSE())</f>
        <v>#N/A</v>
      </c>
      <c r="BO3166" s="62">
        <v>-820</v>
      </c>
      <c r="BP3166" t="s">
        <v>1527</v>
      </c>
    </row>
    <row r="3167" spans="1:68" ht="12.75" customHeight="1" x14ac:dyDescent="0.3">
      <c r="A3167" s="60">
        <v>46114</v>
      </c>
      <c r="B3167" t="s">
        <v>76</v>
      </c>
      <c r="F3167">
        <v>660</v>
      </c>
      <c r="G3167">
        <v>660</v>
      </c>
      <c r="H3167">
        <v>120</v>
      </c>
      <c r="I3167">
        <v>120</v>
      </c>
      <c r="J3167" s="22">
        <v>-540</v>
      </c>
      <c r="S3167" t="s">
        <v>77</v>
      </c>
      <c r="W3167">
        <v>2601303</v>
      </c>
      <c r="X3167" t="s">
        <v>1525</v>
      </c>
      <c r="Y3167" t="s">
        <v>169</v>
      </c>
      <c r="Z3167" t="s">
        <v>262</v>
      </c>
      <c r="AA3167" t="s">
        <v>1529</v>
      </c>
      <c r="AH3167" t="s">
        <v>1525</v>
      </c>
      <c r="AI3167" t="s">
        <v>1526</v>
      </c>
      <c r="AJ3167" t="s">
        <v>265</v>
      </c>
      <c r="AK3167">
        <v>878875733</v>
      </c>
      <c r="AO3167">
        <v>260001</v>
      </c>
      <c r="BG3167">
        <f t="shared" si="215"/>
        <v>0</v>
      </c>
      <c r="BH3167" s="22">
        <f t="shared" si="216"/>
        <v>-120</v>
      </c>
      <c r="BI3167" s="61" t="s">
        <v>72</v>
      </c>
      <c r="BJ3167" t="e">
        <f>+VLOOKUP(AH3167,Sheet4!A:A,1,FALSE())</f>
        <v>#N/A</v>
      </c>
      <c r="BO3167" s="62">
        <v>-540</v>
      </c>
      <c r="BP3167" t="s">
        <v>1527</v>
      </c>
    </row>
    <row r="3168" spans="1:68" ht="12.75" customHeight="1" x14ac:dyDescent="0.3">
      <c r="A3168" s="60">
        <v>46114</v>
      </c>
      <c r="B3168" t="s">
        <v>78</v>
      </c>
      <c r="F3168" s="63">
        <v>1</v>
      </c>
      <c r="G3168">
        <v>0.5</v>
      </c>
      <c r="H3168">
        <v>0</v>
      </c>
      <c r="I3168">
        <v>0</v>
      </c>
      <c r="J3168" s="22">
        <v>-1</v>
      </c>
      <c r="S3168" t="s">
        <v>79</v>
      </c>
      <c r="W3168">
        <v>2601303</v>
      </c>
      <c r="X3168" t="s">
        <v>1525</v>
      </c>
      <c r="Y3168" t="s">
        <v>169</v>
      </c>
      <c r="Z3168" t="s">
        <v>262</v>
      </c>
      <c r="AA3168" t="s">
        <v>290</v>
      </c>
      <c r="AH3168" t="s">
        <v>1525</v>
      </c>
      <c r="AI3168" t="s">
        <v>1526</v>
      </c>
      <c r="AJ3168" t="s">
        <v>265</v>
      </c>
      <c r="AK3168">
        <v>878875733</v>
      </c>
      <c r="AO3168">
        <v>260001</v>
      </c>
      <c r="BG3168">
        <f t="shared" si="215"/>
        <v>0</v>
      </c>
      <c r="BH3168" s="22">
        <f t="shared" si="216"/>
        <v>0</v>
      </c>
      <c r="BI3168" s="61" t="s">
        <v>72</v>
      </c>
      <c r="BJ3168" t="e">
        <f>+VLOOKUP(AH3168,Sheet4!A:A,1,FALSE())</f>
        <v>#N/A</v>
      </c>
      <c r="BO3168" s="62">
        <v>-1</v>
      </c>
      <c r="BP3168" t="s">
        <v>1527</v>
      </c>
    </row>
    <row r="3169" spans="1:68" ht="12.75" customHeight="1" x14ac:dyDescent="0.3">
      <c r="A3169" s="60">
        <v>46114</v>
      </c>
      <c r="B3169" t="s">
        <v>78</v>
      </c>
      <c r="F3169" s="63">
        <v>51</v>
      </c>
      <c r="G3169">
        <v>25.5</v>
      </c>
      <c r="H3169">
        <v>10</v>
      </c>
      <c r="I3169">
        <v>10</v>
      </c>
      <c r="J3169" s="22">
        <v>-41</v>
      </c>
      <c r="S3169" t="s">
        <v>79</v>
      </c>
      <c r="W3169">
        <v>2601303</v>
      </c>
      <c r="X3169" t="s">
        <v>1525</v>
      </c>
      <c r="Y3169" t="s">
        <v>169</v>
      </c>
      <c r="Z3169" t="s">
        <v>262</v>
      </c>
      <c r="AA3169" t="s">
        <v>1528</v>
      </c>
      <c r="AH3169" t="s">
        <v>1525</v>
      </c>
      <c r="AI3169" t="s">
        <v>1526</v>
      </c>
      <c r="AJ3169" t="s">
        <v>265</v>
      </c>
      <c r="AK3169">
        <v>878875733</v>
      </c>
      <c r="AO3169">
        <v>260001</v>
      </c>
      <c r="BG3169">
        <f t="shared" si="215"/>
        <v>0</v>
      </c>
      <c r="BH3169" s="22">
        <f t="shared" si="216"/>
        <v>-10</v>
      </c>
      <c r="BI3169" s="61" t="s">
        <v>72</v>
      </c>
      <c r="BJ3169" t="e">
        <f>+VLOOKUP(AH3169,Sheet4!A:A,1,FALSE())</f>
        <v>#N/A</v>
      </c>
      <c r="BO3169" s="62">
        <v>-41</v>
      </c>
      <c r="BP3169" t="s">
        <v>1527</v>
      </c>
    </row>
    <row r="3170" spans="1:68" ht="12.75" customHeight="1" x14ac:dyDescent="0.3">
      <c r="A3170" s="60">
        <v>46114</v>
      </c>
      <c r="B3170" t="s">
        <v>78</v>
      </c>
      <c r="F3170" s="63">
        <v>33</v>
      </c>
      <c r="G3170">
        <v>16.5</v>
      </c>
      <c r="H3170">
        <v>6</v>
      </c>
      <c r="I3170">
        <v>6</v>
      </c>
      <c r="J3170" s="22">
        <v>-27</v>
      </c>
      <c r="S3170" t="s">
        <v>79</v>
      </c>
      <c r="W3170">
        <v>2601303</v>
      </c>
      <c r="X3170" t="s">
        <v>1525</v>
      </c>
      <c r="Y3170" t="s">
        <v>169</v>
      </c>
      <c r="Z3170" t="s">
        <v>262</v>
      </c>
      <c r="AA3170" t="s">
        <v>1529</v>
      </c>
      <c r="AH3170" t="s">
        <v>1525</v>
      </c>
      <c r="AI3170" t="s">
        <v>1526</v>
      </c>
      <c r="AJ3170" t="s">
        <v>265</v>
      </c>
      <c r="AK3170">
        <v>878875733</v>
      </c>
      <c r="AO3170">
        <v>260001</v>
      </c>
      <c r="BG3170">
        <f t="shared" si="215"/>
        <v>0</v>
      </c>
      <c r="BH3170" s="22">
        <f t="shared" si="216"/>
        <v>-6</v>
      </c>
      <c r="BI3170" s="61" t="s">
        <v>72</v>
      </c>
      <c r="BJ3170" t="e">
        <f>+VLOOKUP(AH3170,Sheet4!A:A,1,FALSE())</f>
        <v>#N/A</v>
      </c>
      <c r="BO3170" s="62">
        <v>-27</v>
      </c>
      <c r="BP3170" t="s">
        <v>1527</v>
      </c>
    </row>
    <row r="3171" spans="1:68" ht="12.75" customHeight="1" x14ac:dyDescent="0.3">
      <c r="A3171" s="60">
        <v>46114</v>
      </c>
      <c r="B3171" t="s">
        <v>80</v>
      </c>
      <c r="F3171">
        <v>12.5</v>
      </c>
      <c r="G3171">
        <v>12.5</v>
      </c>
      <c r="H3171">
        <v>0</v>
      </c>
      <c r="I3171">
        <v>0</v>
      </c>
      <c r="J3171" s="22">
        <v>-12.5</v>
      </c>
      <c r="S3171" t="s">
        <v>81</v>
      </c>
      <c r="W3171">
        <v>2601303</v>
      </c>
      <c r="X3171" t="s">
        <v>1525</v>
      </c>
      <c r="Y3171" t="s">
        <v>169</v>
      </c>
      <c r="Z3171" t="s">
        <v>262</v>
      </c>
      <c r="AA3171" t="s">
        <v>290</v>
      </c>
      <c r="AH3171" t="s">
        <v>1525</v>
      </c>
      <c r="AI3171" t="s">
        <v>1526</v>
      </c>
      <c r="AJ3171" t="s">
        <v>265</v>
      </c>
      <c r="AK3171">
        <v>878875733</v>
      </c>
      <c r="AO3171">
        <v>260001</v>
      </c>
      <c r="BD3171" s="64">
        <v>12</v>
      </c>
      <c r="BG3171">
        <f t="shared" si="215"/>
        <v>12</v>
      </c>
      <c r="BH3171" s="22">
        <f t="shared" si="216"/>
        <v>12</v>
      </c>
      <c r="BI3171" s="67" t="s">
        <v>100</v>
      </c>
      <c r="BJ3171" t="e">
        <f>+VLOOKUP(AH3171,Sheet4!A:A,1,FALSE())</f>
        <v>#N/A</v>
      </c>
      <c r="BO3171" s="62">
        <v>-12.5</v>
      </c>
      <c r="BP3171" t="s">
        <v>1527</v>
      </c>
    </row>
    <row r="3172" spans="1:68" ht="12.75" customHeight="1" x14ac:dyDescent="0.3">
      <c r="A3172" s="60">
        <v>46114</v>
      </c>
      <c r="B3172" t="s">
        <v>80</v>
      </c>
      <c r="F3172">
        <v>637.5</v>
      </c>
      <c r="G3172">
        <v>637.5</v>
      </c>
      <c r="H3172">
        <v>125</v>
      </c>
      <c r="I3172">
        <v>125</v>
      </c>
      <c r="J3172" s="22">
        <v>-512.5</v>
      </c>
      <c r="S3172" t="s">
        <v>81</v>
      </c>
      <c r="W3172">
        <v>2601303</v>
      </c>
      <c r="X3172" t="s">
        <v>1525</v>
      </c>
      <c r="Y3172" t="s">
        <v>169</v>
      </c>
      <c r="Z3172" t="s">
        <v>262</v>
      </c>
      <c r="AA3172" t="s">
        <v>1528</v>
      </c>
      <c r="AH3172" t="s">
        <v>1525</v>
      </c>
      <c r="AI3172" t="s">
        <v>1526</v>
      </c>
      <c r="AJ3172" t="s">
        <v>265</v>
      </c>
      <c r="AK3172">
        <v>878875733</v>
      </c>
      <c r="AO3172">
        <v>260001</v>
      </c>
      <c r="BD3172" s="64">
        <v>638</v>
      </c>
      <c r="BG3172">
        <f t="shared" si="215"/>
        <v>638</v>
      </c>
      <c r="BH3172" s="22">
        <f t="shared" si="216"/>
        <v>513</v>
      </c>
      <c r="BI3172" s="67" t="s">
        <v>100</v>
      </c>
      <c r="BJ3172" t="e">
        <f>+VLOOKUP(AH3172,Sheet4!A:A,1,FALSE())</f>
        <v>#N/A</v>
      </c>
      <c r="BO3172" s="62">
        <v>-512.5</v>
      </c>
      <c r="BP3172" t="s">
        <v>1527</v>
      </c>
    </row>
    <row r="3173" spans="1:68" ht="12.75" customHeight="1" x14ac:dyDescent="0.3">
      <c r="A3173" s="60">
        <v>46114</v>
      </c>
      <c r="B3173" t="s">
        <v>80</v>
      </c>
      <c r="F3173">
        <v>412.5</v>
      </c>
      <c r="G3173">
        <v>412.5</v>
      </c>
      <c r="H3173">
        <v>75</v>
      </c>
      <c r="I3173">
        <v>75</v>
      </c>
      <c r="J3173" s="22">
        <v>-337.5</v>
      </c>
      <c r="S3173" t="s">
        <v>81</v>
      </c>
      <c r="W3173">
        <v>2601303</v>
      </c>
      <c r="X3173" t="s">
        <v>1525</v>
      </c>
      <c r="Y3173" t="s">
        <v>169</v>
      </c>
      <c r="Z3173" t="s">
        <v>262</v>
      </c>
      <c r="AA3173" t="s">
        <v>1529</v>
      </c>
      <c r="AH3173" t="s">
        <v>1525</v>
      </c>
      <c r="AI3173" t="s">
        <v>1526</v>
      </c>
      <c r="AJ3173" t="s">
        <v>265</v>
      </c>
      <c r="AK3173">
        <v>878875733</v>
      </c>
      <c r="AO3173">
        <v>260001</v>
      </c>
      <c r="BD3173" s="64">
        <v>412</v>
      </c>
      <c r="BG3173">
        <f t="shared" si="215"/>
        <v>412</v>
      </c>
      <c r="BH3173" s="22">
        <f t="shared" si="216"/>
        <v>337</v>
      </c>
      <c r="BI3173" s="67" t="s">
        <v>100</v>
      </c>
      <c r="BJ3173" t="e">
        <f>+VLOOKUP(AH3173,Sheet4!A:A,1,FALSE())</f>
        <v>#N/A</v>
      </c>
      <c r="BO3173" s="62">
        <v>-337.5</v>
      </c>
      <c r="BP3173" t="s">
        <v>1527</v>
      </c>
    </row>
    <row r="3174" spans="1:68" ht="12.75" customHeight="1" x14ac:dyDescent="0.3">
      <c r="A3174" s="60">
        <v>46114</v>
      </c>
      <c r="B3174" t="s">
        <v>63</v>
      </c>
      <c r="F3174">
        <v>750</v>
      </c>
      <c r="G3174">
        <v>750</v>
      </c>
      <c r="H3174" s="22">
        <v>315</v>
      </c>
      <c r="I3174" s="22">
        <v>315</v>
      </c>
      <c r="J3174" s="22">
        <f t="shared" ref="J3174:J3214" si="217">I3174-G3174</f>
        <v>-435</v>
      </c>
      <c r="K3174" t="s">
        <v>64</v>
      </c>
      <c r="L3174" s="22"/>
      <c r="M3174" s="22"/>
      <c r="S3174" t="s">
        <v>65</v>
      </c>
      <c r="W3174">
        <v>2601304</v>
      </c>
      <c r="X3174" t="s">
        <v>1530</v>
      </c>
      <c r="Y3174" t="s">
        <v>67</v>
      </c>
      <c r="Z3174" t="s">
        <v>190</v>
      </c>
      <c r="AA3174" t="s">
        <v>191</v>
      </c>
      <c r="AH3174" t="s">
        <v>1530</v>
      </c>
      <c r="AI3174" t="s">
        <v>192</v>
      </c>
      <c r="AJ3174" t="s">
        <v>193</v>
      </c>
      <c r="AK3174">
        <v>860555190</v>
      </c>
      <c r="AO3174">
        <v>260001</v>
      </c>
      <c r="BC3174" s="22">
        <v>-435</v>
      </c>
      <c r="BG3174">
        <f t="shared" si="215"/>
        <v>0</v>
      </c>
      <c r="BH3174" s="22">
        <f t="shared" si="216"/>
        <v>-315</v>
      </c>
      <c r="BI3174" s="61" t="s">
        <v>72</v>
      </c>
      <c r="BJ3174" t="e">
        <f>+VLOOKUP(AH3174,Sheet4!A:A,1,FALSE())</f>
        <v>#N/A</v>
      </c>
      <c r="BO3174" s="62">
        <f t="shared" ref="BO3174:BO3214" si="218">+I3174+-H3174</f>
        <v>0</v>
      </c>
      <c r="BP3174" t="s">
        <v>1531</v>
      </c>
    </row>
    <row r="3175" spans="1:68" ht="12.75" customHeight="1" x14ac:dyDescent="0.3">
      <c r="A3175" s="60">
        <v>46114</v>
      </c>
      <c r="B3175" t="s">
        <v>74</v>
      </c>
      <c r="F3175" s="63">
        <v>50</v>
      </c>
      <c r="G3175">
        <v>25</v>
      </c>
      <c r="H3175" s="22">
        <v>21</v>
      </c>
      <c r="I3175" s="22">
        <v>21</v>
      </c>
      <c r="J3175" s="22">
        <f t="shared" si="217"/>
        <v>-4</v>
      </c>
      <c r="L3175" s="22"/>
      <c r="M3175" s="22"/>
      <c r="S3175" t="s">
        <v>75</v>
      </c>
      <c r="W3175">
        <v>2601304</v>
      </c>
      <c r="X3175" t="s">
        <v>1530</v>
      </c>
      <c r="Y3175" t="s">
        <v>67</v>
      </c>
      <c r="Z3175" t="s">
        <v>190</v>
      </c>
      <c r="AA3175" t="s">
        <v>191</v>
      </c>
      <c r="AH3175" t="s">
        <v>1530</v>
      </c>
      <c r="AI3175" t="s">
        <v>192</v>
      </c>
      <c r="AJ3175" t="s">
        <v>193</v>
      </c>
      <c r="AK3175">
        <v>860555190</v>
      </c>
      <c r="AO3175">
        <v>260001</v>
      </c>
      <c r="BC3175" s="22">
        <v>-29</v>
      </c>
      <c r="BG3175">
        <f t="shared" si="215"/>
        <v>0</v>
      </c>
      <c r="BH3175" s="22">
        <f t="shared" si="216"/>
        <v>-21</v>
      </c>
      <c r="BI3175" s="61" t="s">
        <v>72</v>
      </c>
      <c r="BJ3175" t="e">
        <f>+VLOOKUP(AH3175,Sheet4!A:A,1,FALSE())</f>
        <v>#N/A</v>
      </c>
      <c r="BO3175" s="62">
        <f t="shared" si="218"/>
        <v>0</v>
      </c>
      <c r="BP3175" t="s">
        <v>1531</v>
      </c>
    </row>
    <row r="3176" spans="1:68" ht="12.75" customHeight="1" x14ac:dyDescent="0.3">
      <c r="A3176" s="60">
        <v>46114</v>
      </c>
      <c r="B3176" t="s">
        <v>76</v>
      </c>
      <c r="F3176">
        <v>1000</v>
      </c>
      <c r="G3176">
        <v>1000</v>
      </c>
      <c r="H3176" s="22">
        <v>420</v>
      </c>
      <c r="I3176" s="22">
        <v>420</v>
      </c>
      <c r="J3176" s="22">
        <f t="shared" si="217"/>
        <v>-580</v>
      </c>
      <c r="L3176" s="22"/>
      <c r="M3176" s="22"/>
      <c r="S3176" t="s">
        <v>77</v>
      </c>
      <c r="W3176">
        <v>2601304</v>
      </c>
      <c r="X3176" t="s">
        <v>1530</v>
      </c>
      <c r="Y3176" t="s">
        <v>67</v>
      </c>
      <c r="Z3176" t="s">
        <v>190</v>
      </c>
      <c r="AA3176" t="s">
        <v>191</v>
      </c>
      <c r="AH3176" t="s">
        <v>1530</v>
      </c>
      <c r="AI3176" t="s">
        <v>192</v>
      </c>
      <c r="AJ3176" t="s">
        <v>193</v>
      </c>
      <c r="AK3176">
        <v>860555190</v>
      </c>
      <c r="AO3176">
        <v>260001</v>
      </c>
      <c r="BC3176" s="22">
        <v>-580</v>
      </c>
      <c r="BG3176">
        <f t="shared" si="215"/>
        <v>0</v>
      </c>
      <c r="BH3176" s="22">
        <f t="shared" si="216"/>
        <v>-420</v>
      </c>
      <c r="BI3176" s="61" t="s">
        <v>72</v>
      </c>
      <c r="BJ3176" t="e">
        <f>+VLOOKUP(AH3176,Sheet4!A:A,1,FALSE())</f>
        <v>#N/A</v>
      </c>
      <c r="BO3176" s="62">
        <f t="shared" si="218"/>
        <v>0</v>
      </c>
      <c r="BP3176" t="s">
        <v>1531</v>
      </c>
    </row>
    <row r="3177" spans="1:68" ht="12.75" customHeight="1" x14ac:dyDescent="0.3">
      <c r="A3177" s="60">
        <v>46114</v>
      </c>
      <c r="B3177" t="s">
        <v>78</v>
      </c>
      <c r="F3177" s="63">
        <v>40</v>
      </c>
      <c r="G3177">
        <v>20</v>
      </c>
      <c r="H3177" s="22">
        <v>21</v>
      </c>
      <c r="I3177" s="22">
        <v>21</v>
      </c>
      <c r="J3177" s="22">
        <f t="shared" si="217"/>
        <v>1</v>
      </c>
      <c r="L3177" s="22"/>
      <c r="M3177" s="22"/>
      <c r="S3177" t="s">
        <v>79</v>
      </c>
      <c r="W3177">
        <v>2601304</v>
      </c>
      <c r="X3177" t="s">
        <v>1530</v>
      </c>
      <c r="Y3177" t="s">
        <v>67</v>
      </c>
      <c r="Z3177" t="s">
        <v>190</v>
      </c>
      <c r="AA3177" t="s">
        <v>191</v>
      </c>
      <c r="AH3177" t="s">
        <v>1530</v>
      </c>
      <c r="AI3177" t="s">
        <v>192</v>
      </c>
      <c r="AJ3177" t="s">
        <v>193</v>
      </c>
      <c r="AK3177">
        <v>860555190</v>
      </c>
      <c r="AO3177">
        <v>260001</v>
      </c>
      <c r="BC3177" s="22">
        <v>-19</v>
      </c>
      <c r="BG3177">
        <f t="shared" si="215"/>
        <v>0</v>
      </c>
      <c r="BH3177" s="22">
        <f t="shared" si="216"/>
        <v>-21</v>
      </c>
      <c r="BI3177" s="61" t="s">
        <v>72</v>
      </c>
      <c r="BJ3177" t="e">
        <f>+VLOOKUP(AH3177,Sheet4!A:A,1,FALSE())</f>
        <v>#N/A</v>
      </c>
      <c r="BO3177" s="62">
        <f t="shared" si="218"/>
        <v>0</v>
      </c>
      <c r="BP3177" t="s">
        <v>1531</v>
      </c>
    </row>
    <row r="3178" spans="1:68" ht="12.75" customHeight="1" x14ac:dyDescent="0.3">
      <c r="A3178" s="60">
        <v>46114</v>
      </c>
      <c r="B3178" t="s">
        <v>80</v>
      </c>
      <c r="F3178">
        <v>500</v>
      </c>
      <c r="G3178">
        <v>500</v>
      </c>
      <c r="H3178" s="22">
        <v>262.5</v>
      </c>
      <c r="I3178" s="22">
        <v>262.5</v>
      </c>
      <c r="J3178" s="22">
        <f t="shared" si="217"/>
        <v>-237.5</v>
      </c>
      <c r="L3178" s="22">
        <f>I3178/12.5</f>
        <v>21</v>
      </c>
      <c r="M3178" s="22"/>
      <c r="S3178" t="s">
        <v>81</v>
      </c>
      <c r="W3178">
        <v>2601304</v>
      </c>
      <c r="X3178" t="s">
        <v>1530</v>
      </c>
      <c r="Y3178" t="s">
        <v>67</v>
      </c>
      <c r="Z3178" t="s">
        <v>190</v>
      </c>
      <c r="AA3178" t="s">
        <v>191</v>
      </c>
      <c r="AH3178" t="s">
        <v>1530</v>
      </c>
      <c r="AI3178" t="s">
        <v>192</v>
      </c>
      <c r="AJ3178" t="s">
        <v>193</v>
      </c>
      <c r="AK3178">
        <v>860555190</v>
      </c>
      <c r="AO3178">
        <v>260001</v>
      </c>
      <c r="BC3178" s="22">
        <v>-237.5</v>
      </c>
      <c r="BG3178">
        <f t="shared" si="215"/>
        <v>0</v>
      </c>
      <c r="BH3178" s="22">
        <f t="shared" si="216"/>
        <v>-262.5</v>
      </c>
      <c r="BI3178" s="61" t="s">
        <v>72</v>
      </c>
      <c r="BJ3178" t="e">
        <f>+VLOOKUP(AH3178,Sheet4!A:A,1,FALSE())</f>
        <v>#N/A</v>
      </c>
      <c r="BO3178" s="62">
        <f t="shared" si="218"/>
        <v>0</v>
      </c>
      <c r="BP3178" t="s">
        <v>1531</v>
      </c>
    </row>
    <row r="3179" spans="1:68" ht="12.75" customHeight="1" x14ac:dyDescent="0.3">
      <c r="A3179" s="60">
        <v>46114</v>
      </c>
      <c r="B3179" t="s">
        <v>82</v>
      </c>
      <c r="F3179" s="63">
        <v>30</v>
      </c>
      <c r="G3179">
        <v>15</v>
      </c>
      <c r="H3179" s="22">
        <v>0</v>
      </c>
      <c r="I3179" s="22">
        <v>0</v>
      </c>
      <c r="J3179" s="22">
        <f t="shared" si="217"/>
        <v>-15</v>
      </c>
      <c r="L3179" s="22"/>
      <c r="M3179" s="22"/>
      <c r="S3179" t="s">
        <v>83</v>
      </c>
      <c r="W3179">
        <v>2601304</v>
      </c>
      <c r="X3179" t="s">
        <v>1530</v>
      </c>
      <c r="Y3179" t="s">
        <v>67</v>
      </c>
      <c r="Z3179" t="s">
        <v>190</v>
      </c>
      <c r="AA3179" t="s">
        <v>191</v>
      </c>
      <c r="AH3179" t="s">
        <v>1530</v>
      </c>
      <c r="AI3179" t="s">
        <v>192</v>
      </c>
      <c r="AJ3179" t="s">
        <v>193</v>
      </c>
      <c r="AK3179">
        <v>860555190</v>
      </c>
      <c r="AO3179">
        <v>260001</v>
      </c>
      <c r="BC3179" s="22">
        <v>-30</v>
      </c>
      <c r="BG3179">
        <f t="shared" si="215"/>
        <v>0</v>
      </c>
      <c r="BH3179" s="22">
        <f t="shared" si="216"/>
        <v>0</v>
      </c>
      <c r="BI3179" s="61" t="s">
        <v>72</v>
      </c>
      <c r="BJ3179" t="e">
        <f>+VLOOKUP(AH3179,Sheet4!A:A,1,FALSE())</f>
        <v>#N/A</v>
      </c>
      <c r="BO3179" s="62">
        <f t="shared" si="218"/>
        <v>0</v>
      </c>
      <c r="BP3179" t="s">
        <v>1531</v>
      </c>
    </row>
    <row r="3180" spans="1:68" ht="12.75" customHeight="1" x14ac:dyDescent="0.3">
      <c r="A3180" s="60">
        <v>46114</v>
      </c>
      <c r="B3180" t="s">
        <v>84</v>
      </c>
      <c r="F3180">
        <v>500</v>
      </c>
      <c r="G3180">
        <v>500</v>
      </c>
      <c r="H3180" s="22">
        <v>0</v>
      </c>
      <c r="I3180" s="22">
        <v>0</v>
      </c>
      <c r="J3180" s="22">
        <f t="shared" si="217"/>
        <v>-500</v>
      </c>
      <c r="L3180" s="22"/>
      <c r="M3180" s="22">
        <f>I3180/50</f>
        <v>0</v>
      </c>
      <c r="S3180" t="s">
        <v>85</v>
      </c>
      <c r="W3180">
        <v>2601304</v>
      </c>
      <c r="X3180" t="s">
        <v>1530</v>
      </c>
      <c r="Y3180" t="s">
        <v>67</v>
      </c>
      <c r="Z3180" t="s">
        <v>190</v>
      </c>
      <c r="AA3180" t="s">
        <v>191</v>
      </c>
      <c r="AH3180" t="s">
        <v>1530</v>
      </c>
      <c r="AI3180" t="s">
        <v>192</v>
      </c>
      <c r="AJ3180" t="s">
        <v>193</v>
      </c>
      <c r="AK3180">
        <v>860555190</v>
      </c>
      <c r="AO3180">
        <v>260001</v>
      </c>
      <c r="BC3180" s="22">
        <v>-500</v>
      </c>
      <c r="BG3180">
        <f t="shared" si="215"/>
        <v>0</v>
      </c>
      <c r="BH3180" s="22">
        <f t="shared" si="216"/>
        <v>0</v>
      </c>
      <c r="BI3180" s="61" t="s">
        <v>72</v>
      </c>
      <c r="BJ3180" t="e">
        <f>+VLOOKUP(AH3180,Sheet4!A:A,1,FALSE())</f>
        <v>#N/A</v>
      </c>
      <c r="BO3180" s="62">
        <f t="shared" si="218"/>
        <v>0</v>
      </c>
      <c r="BP3180" t="s">
        <v>1531</v>
      </c>
    </row>
    <row r="3181" spans="1:68" ht="12.75" customHeight="1" x14ac:dyDescent="0.3">
      <c r="A3181" s="60">
        <v>46114</v>
      </c>
      <c r="B3181" t="s">
        <v>63</v>
      </c>
      <c r="F3181">
        <v>660</v>
      </c>
      <c r="G3181">
        <v>660</v>
      </c>
      <c r="H3181" s="106">
        <v>660</v>
      </c>
      <c r="I3181" s="22">
        <v>660</v>
      </c>
      <c r="J3181" s="22">
        <f t="shared" si="217"/>
        <v>0</v>
      </c>
      <c r="K3181" t="s">
        <v>64</v>
      </c>
      <c r="L3181" s="22"/>
      <c r="M3181" s="22"/>
      <c r="S3181" t="s">
        <v>65</v>
      </c>
      <c r="W3181">
        <v>2601305</v>
      </c>
      <c r="X3181" t="s">
        <v>1532</v>
      </c>
      <c r="Y3181" t="s">
        <v>111</v>
      </c>
      <c r="Z3181" t="s">
        <v>347</v>
      </c>
      <c r="AA3181" t="s">
        <v>1055</v>
      </c>
      <c r="AH3181" t="s">
        <v>1532</v>
      </c>
      <c r="AI3181" t="s">
        <v>1533</v>
      </c>
      <c r="AJ3181" t="s">
        <v>350</v>
      </c>
      <c r="AK3181" t="s">
        <v>351</v>
      </c>
      <c r="AO3181">
        <v>260001</v>
      </c>
      <c r="BC3181" s="22">
        <v>0</v>
      </c>
      <c r="BE3181" s="64">
        <v>660</v>
      </c>
      <c r="BG3181">
        <f t="shared" si="215"/>
        <v>660</v>
      </c>
      <c r="BH3181" s="22">
        <f t="shared" si="216"/>
        <v>0</v>
      </c>
      <c r="BI3181" s="65" t="s">
        <v>100</v>
      </c>
      <c r="BJ3181" t="e">
        <f>+VLOOKUP(AH3181,Sheet4!A:A,1,FALSE())</f>
        <v>#N/A</v>
      </c>
      <c r="BO3181" s="62">
        <f t="shared" si="218"/>
        <v>0</v>
      </c>
      <c r="BP3181" t="s">
        <v>1534</v>
      </c>
    </row>
    <row r="3182" spans="1:68" ht="12.75" customHeight="1" x14ac:dyDescent="0.3">
      <c r="A3182" s="60">
        <v>46114</v>
      </c>
      <c r="B3182" t="s">
        <v>74</v>
      </c>
      <c r="F3182" s="63">
        <v>44</v>
      </c>
      <c r="G3182">
        <v>22</v>
      </c>
      <c r="H3182" s="22">
        <v>44</v>
      </c>
      <c r="I3182" s="22">
        <v>44</v>
      </c>
      <c r="J3182" s="22">
        <f t="shared" si="217"/>
        <v>22</v>
      </c>
      <c r="L3182" s="22"/>
      <c r="M3182" s="22"/>
      <c r="S3182" t="s">
        <v>75</v>
      </c>
      <c r="W3182">
        <v>2601305</v>
      </c>
      <c r="X3182" t="s">
        <v>1532</v>
      </c>
      <c r="Y3182" t="s">
        <v>111</v>
      </c>
      <c r="Z3182" t="s">
        <v>347</v>
      </c>
      <c r="AA3182" t="s">
        <v>1055</v>
      </c>
      <c r="AH3182" t="s">
        <v>1532</v>
      </c>
      <c r="AI3182" t="s">
        <v>1533</v>
      </c>
      <c r="AJ3182" t="s">
        <v>350</v>
      </c>
      <c r="AK3182" t="s">
        <v>351</v>
      </c>
      <c r="AO3182">
        <v>260001</v>
      </c>
      <c r="BC3182" s="22">
        <v>0</v>
      </c>
      <c r="BG3182">
        <f t="shared" si="215"/>
        <v>0</v>
      </c>
      <c r="BH3182" s="22">
        <f t="shared" si="216"/>
        <v>-44</v>
      </c>
      <c r="BI3182" s="61" t="s">
        <v>72</v>
      </c>
      <c r="BJ3182" t="e">
        <f>+VLOOKUP(AH3182,Sheet4!A:A,1,FALSE())</f>
        <v>#N/A</v>
      </c>
      <c r="BO3182" s="62">
        <f t="shared" si="218"/>
        <v>0</v>
      </c>
      <c r="BP3182" t="s">
        <v>1534</v>
      </c>
    </row>
    <row r="3183" spans="1:68" ht="12.75" customHeight="1" x14ac:dyDescent="0.3">
      <c r="A3183" s="60">
        <v>46114</v>
      </c>
      <c r="B3183" t="s">
        <v>76</v>
      </c>
      <c r="F3183">
        <v>880</v>
      </c>
      <c r="G3183">
        <v>880</v>
      </c>
      <c r="H3183" s="22">
        <v>880</v>
      </c>
      <c r="I3183" s="22">
        <v>880</v>
      </c>
      <c r="J3183" s="22">
        <f t="shared" si="217"/>
        <v>0</v>
      </c>
      <c r="L3183" s="22"/>
      <c r="M3183" s="22"/>
      <c r="S3183" t="s">
        <v>77</v>
      </c>
      <c r="W3183">
        <v>2601305</v>
      </c>
      <c r="X3183" t="s">
        <v>1532</v>
      </c>
      <c r="Y3183" t="s">
        <v>111</v>
      </c>
      <c r="Z3183" t="s">
        <v>347</v>
      </c>
      <c r="AA3183" t="s">
        <v>1055</v>
      </c>
      <c r="AH3183" t="s">
        <v>1532</v>
      </c>
      <c r="AI3183" t="s">
        <v>1533</v>
      </c>
      <c r="AJ3183" t="s">
        <v>350</v>
      </c>
      <c r="AK3183" t="s">
        <v>351</v>
      </c>
      <c r="AO3183">
        <v>260001</v>
      </c>
      <c r="BC3183" s="22">
        <v>0</v>
      </c>
      <c r="BG3183">
        <f t="shared" si="215"/>
        <v>0</v>
      </c>
      <c r="BH3183" s="22">
        <f t="shared" si="216"/>
        <v>-880</v>
      </c>
      <c r="BI3183" s="61" t="s">
        <v>72</v>
      </c>
      <c r="BJ3183" t="e">
        <f>+VLOOKUP(AH3183,Sheet4!A:A,1,FALSE())</f>
        <v>#N/A</v>
      </c>
      <c r="BO3183" s="62">
        <f t="shared" si="218"/>
        <v>0</v>
      </c>
      <c r="BP3183" t="s">
        <v>1534</v>
      </c>
    </row>
    <row r="3184" spans="1:68" ht="12.75" customHeight="1" x14ac:dyDescent="0.3">
      <c r="A3184" s="60">
        <v>46114</v>
      </c>
      <c r="B3184" t="s">
        <v>78</v>
      </c>
      <c r="F3184" s="63">
        <v>44</v>
      </c>
      <c r="G3184">
        <v>22</v>
      </c>
      <c r="H3184" s="22">
        <v>44</v>
      </c>
      <c r="I3184" s="22">
        <v>44</v>
      </c>
      <c r="J3184" s="22">
        <f t="shared" si="217"/>
        <v>22</v>
      </c>
      <c r="L3184" s="22"/>
      <c r="M3184" s="22"/>
      <c r="S3184" t="s">
        <v>79</v>
      </c>
      <c r="W3184">
        <v>2601305</v>
      </c>
      <c r="X3184" t="s">
        <v>1532</v>
      </c>
      <c r="Y3184" t="s">
        <v>111</v>
      </c>
      <c r="Z3184" t="s">
        <v>347</v>
      </c>
      <c r="AA3184" t="s">
        <v>1055</v>
      </c>
      <c r="AH3184" t="s">
        <v>1532</v>
      </c>
      <c r="AI3184" t="s">
        <v>1533</v>
      </c>
      <c r="AJ3184" t="s">
        <v>350</v>
      </c>
      <c r="AK3184" t="s">
        <v>351</v>
      </c>
      <c r="AO3184">
        <v>260001</v>
      </c>
      <c r="BC3184" s="22">
        <v>0</v>
      </c>
      <c r="BG3184">
        <f t="shared" si="215"/>
        <v>0</v>
      </c>
      <c r="BH3184" s="22">
        <f t="shared" si="216"/>
        <v>-44</v>
      </c>
      <c r="BI3184" s="61" t="s">
        <v>72</v>
      </c>
      <c r="BJ3184" t="e">
        <f>+VLOOKUP(AH3184,Sheet4!A:A,1,FALSE())</f>
        <v>#N/A</v>
      </c>
      <c r="BO3184" s="62">
        <f t="shared" si="218"/>
        <v>0</v>
      </c>
      <c r="BP3184" t="s">
        <v>1534</v>
      </c>
    </row>
    <row r="3185" spans="1:68" ht="12.75" customHeight="1" x14ac:dyDescent="0.3">
      <c r="A3185" s="60">
        <v>46114</v>
      </c>
      <c r="B3185" t="s">
        <v>80</v>
      </c>
      <c r="F3185">
        <v>550</v>
      </c>
      <c r="G3185">
        <v>550</v>
      </c>
      <c r="H3185" s="22">
        <v>550</v>
      </c>
      <c r="I3185" s="22">
        <v>550</v>
      </c>
      <c r="J3185" s="22">
        <f t="shared" si="217"/>
        <v>0</v>
      </c>
      <c r="L3185" s="22"/>
      <c r="M3185" s="22"/>
      <c r="S3185" t="s">
        <v>81</v>
      </c>
      <c r="W3185">
        <v>2601305</v>
      </c>
      <c r="X3185" t="s">
        <v>1532</v>
      </c>
      <c r="Y3185" t="s">
        <v>111</v>
      </c>
      <c r="Z3185" t="s">
        <v>347</v>
      </c>
      <c r="AA3185" t="s">
        <v>1055</v>
      </c>
      <c r="AH3185" t="s">
        <v>1532</v>
      </c>
      <c r="AI3185" t="s">
        <v>1533</v>
      </c>
      <c r="AJ3185" t="s">
        <v>350</v>
      </c>
      <c r="AK3185" t="s">
        <v>351</v>
      </c>
      <c r="AO3185">
        <v>260001</v>
      </c>
      <c r="BC3185" s="22">
        <v>0</v>
      </c>
      <c r="BF3185" s="64">
        <v>550</v>
      </c>
      <c r="BG3185">
        <f t="shared" si="215"/>
        <v>0</v>
      </c>
      <c r="BH3185" s="22">
        <f t="shared" si="216"/>
        <v>-550</v>
      </c>
      <c r="BI3185" s="66" t="s">
        <v>72</v>
      </c>
      <c r="BJ3185" t="e">
        <f>+VLOOKUP(AH3185,Sheet4!A:A,1,FALSE())</f>
        <v>#N/A</v>
      </c>
      <c r="BO3185" s="62">
        <f t="shared" si="218"/>
        <v>0</v>
      </c>
      <c r="BP3185" t="s">
        <v>1534</v>
      </c>
    </row>
    <row r="3186" spans="1:68" ht="12.75" customHeight="1" x14ac:dyDescent="0.3">
      <c r="A3186" s="60">
        <v>46114</v>
      </c>
      <c r="B3186" t="s">
        <v>63</v>
      </c>
      <c r="F3186">
        <v>60</v>
      </c>
      <c r="G3186">
        <v>60</v>
      </c>
      <c r="H3186" s="22">
        <v>60</v>
      </c>
      <c r="I3186" s="22">
        <v>60</v>
      </c>
      <c r="J3186" s="22">
        <f t="shared" si="217"/>
        <v>0</v>
      </c>
      <c r="K3186" t="s">
        <v>109</v>
      </c>
      <c r="L3186" s="22"/>
      <c r="M3186" s="22"/>
      <c r="S3186" t="s">
        <v>65</v>
      </c>
      <c r="W3186">
        <v>2601306</v>
      </c>
      <c r="X3186" t="s">
        <v>1535</v>
      </c>
      <c r="Y3186" t="s">
        <v>111</v>
      </c>
      <c r="Z3186" t="s">
        <v>112</v>
      </c>
      <c r="AA3186" t="s">
        <v>1536</v>
      </c>
      <c r="AH3186" t="s">
        <v>1535</v>
      </c>
      <c r="AI3186" t="s">
        <v>1537</v>
      </c>
      <c r="AJ3186" t="s">
        <v>115</v>
      </c>
      <c r="AK3186">
        <v>844823720</v>
      </c>
      <c r="AO3186">
        <v>260001</v>
      </c>
      <c r="BC3186" s="22">
        <v>0</v>
      </c>
      <c r="BF3186" s="64">
        <v>60</v>
      </c>
      <c r="BG3186">
        <f t="shared" si="215"/>
        <v>0</v>
      </c>
      <c r="BH3186" s="22">
        <f t="shared" si="216"/>
        <v>-60</v>
      </c>
      <c r="BI3186" s="66" t="s">
        <v>72</v>
      </c>
      <c r="BJ3186" t="e">
        <f>+VLOOKUP(AH3186,Sheet4!A:A,1,FALSE())</f>
        <v>#N/A</v>
      </c>
      <c r="BO3186" s="62">
        <f t="shared" si="218"/>
        <v>0</v>
      </c>
      <c r="BP3186" t="s">
        <v>1538</v>
      </c>
    </row>
    <row r="3187" spans="1:68" ht="12.75" customHeight="1" x14ac:dyDescent="0.3">
      <c r="A3187" s="60">
        <v>46114</v>
      </c>
      <c r="B3187" t="s">
        <v>63</v>
      </c>
      <c r="F3187">
        <v>8865</v>
      </c>
      <c r="G3187">
        <v>8865</v>
      </c>
      <c r="H3187" s="22">
        <v>7950</v>
      </c>
      <c r="I3187" s="22">
        <v>7950</v>
      </c>
      <c r="J3187" s="22">
        <f t="shared" si="217"/>
        <v>-915</v>
      </c>
      <c r="K3187" t="s">
        <v>109</v>
      </c>
      <c r="L3187" s="22"/>
      <c r="M3187" s="22"/>
      <c r="S3187" t="s">
        <v>65</v>
      </c>
      <c r="W3187">
        <v>2601306</v>
      </c>
      <c r="X3187" t="s">
        <v>1535</v>
      </c>
      <c r="Y3187" t="s">
        <v>111</v>
      </c>
      <c r="Z3187" t="s">
        <v>112</v>
      </c>
      <c r="AA3187" t="s">
        <v>117</v>
      </c>
      <c r="AH3187" t="s">
        <v>1535</v>
      </c>
      <c r="AI3187" t="s">
        <v>1537</v>
      </c>
      <c r="AJ3187" t="s">
        <v>115</v>
      </c>
      <c r="AK3187">
        <v>844823720</v>
      </c>
      <c r="AO3187">
        <v>260001</v>
      </c>
      <c r="BC3187" s="22">
        <v>-915</v>
      </c>
      <c r="BF3187" s="64">
        <v>8865</v>
      </c>
      <c r="BG3187">
        <f t="shared" si="215"/>
        <v>0</v>
      </c>
      <c r="BH3187" s="22">
        <f t="shared" si="216"/>
        <v>-7950</v>
      </c>
      <c r="BI3187" s="66" t="s">
        <v>72</v>
      </c>
      <c r="BJ3187" t="e">
        <f>+VLOOKUP(AH3187,Sheet4!A:A,1,FALSE())</f>
        <v>#N/A</v>
      </c>
      <c r="BO3187" s="62">
        <f t="shared" si="218"/>
        <v>0</v>
      </c>
      <c r="BP3187" t="s">
        <v>1538</v>
      </c>
    </row>
    <row r="3188" spans="1:68" ht="12.75" customHeight="1" x14ac:dyDescent="0.3">
      <c r="A3188" s="60">
        <v>46114</v>
      </c>
      <c r="B3188" t="s">
        <v>74</v>
      </c>
      <c r="F3188" s="63">
        <v>4</v>
      </c>
      <c r="G3188">
        <v>2</v>
      </c>
      <c r="H3188" s="22">
        <v>4</v>
      </c>
      <c r="I3188" s="22">
        <v>4</v>
      </c>
      <c r="J3188" s="22">
        <f t="shared" si="217"/>
        <v>2</v>
      </c>
      <c r="L3188" s="22"/>
      <c r="M3188" s="22"/>
      <c r="S3188" t="s">
        <v>75</v>
      </c>
      <c r="W3188">
        <v>2601306</v>
      </c>
      <c r="X3188" t="s">
        <v>1535</v>
      </c>
      <c r="Y3188" t="s">
        <v>111</v>
      </c>
      <c r="Z3188" t="s">
        <v>112</v>
      </c>
      <c r="AA3188" t="s">
        <v>1536</v>
      </c>
      <c r="AH3188" t="s">
        <v>1535</v>
      </c>
      <c r="AI3188" t="s">
        <v>1537</v>
      </c>
      <c r="AJ3188" t="s">
        <v>115</v>
      </c>
      <c r="AK3188">
        <v>844823720</v>
      </c>
      <c r="AO3188">
        <v>260001</v>
      </c>
      <c r="BC3188" s="22">
        <v>0</v>
      </c>
      <c r="BG3188">
        <f t="shared" si="215"/>
        <v>0</v>
      </c>
      <c r="BH3188" s="22">
        <f t="shared" si="216"/>
        <v>-4</v>
      </c>
      <c r="BI3188" s="61" t="s">
        <v>72</v>
      </c>
      <c r="BJ3188" t="e">
        <f>+VLOOKUP(AH3188,Sheet4!A:A,1,FALSE())</f>
        <v>#N/A</v>
      </c>
      <c r="BO3188" s="62">
        <f t="shared" si="218"/>
        <v>0</v>
      </c>
      <c r="BP3188" t="s">
        <v>1538</v>
      </c>
    </row>
    <row r="3189" spans="1:68" ht="12.75" customHeight="1" x14ac:dyDescent="0.3">
      <c r="A3189" s="60">
        <v>46114</v>
      </c>
      <c r="B3189" t="s">
        <v>74</v>
      </c>
      <c r="F3189" s="63">
        <v>591</v>
      </c>
      <c r="G3189">
        <v>295.5</v>
      </c>
      <c r="H3189" s="22">
        <v>530</v>
      </c>
      <c r="I3189" s="22">
        <v>530</v>
      </c>
      <c r="J3189" s="22">
        <f t="shared" si="217"/>
        <v>234.5</v>
      </c>
      <c r="L3189" s="22"/>
      <c r="M3189" s="22"/>
      <c r="S3189" t="s">
        <v>75</v>
      </c>
      <c r="W3189">
        <v>2601306</v>
      </c>
      <c r="X3189" t="s">
        <v>1535</v>
      </c>
      <c r="Y3189" t="s">
        <v>111</v>
      </c>
      <c r="Z3189" t="s">
        <v>112</v>
      </c>
      <c r="AA3189" t="s">
        <v>117</v>
      </c>
      <c r="AH3189" t="s">
        <v>1535</v>
      </c>
      <c r="AI3189" t="s">
        <v>1537</v>
      </c>
      <c r="AJ3189" t="s">
        <v>115</v>
      </c>
      <c r="AK3189">
        <v>844823720</v>
      </c>
      <c r="AO3189">
        <v>260001</v>
      </c>
      <c r="BC3189" s="22">
        <v>-61</v>
      </c>
      <c r="BG3189">
        <f t="shared" si="215"/>
        <v>0</v>
      </c>
      <c r="BH3189" s="22">
        <f t="shared" si="216"/>
        <v>-530</v>
      </c>
      <c r="BI3189" s="61" t="s">
        <v>72</v>
      </c>
      <c r="BJ3189" t="e">
        <f>+VLOOKUP(AH3189,Sheet4!A:A,1,FALSE())</f>
        <v>#N/A</v>
      </c>
      <c r="BO3189" s="62">
        <f t="shared" si="218"/>
        <v>0</v>
      </c>
      <c r="BP3189" t="s">
        <v>1538</v>
      </c>
    </row>
    <row r="3190" spans="1:68" ht="12.75" customHeight="1" x14ac:dyDescent="0.3">
      <c r="A3190" s="60">
        <v>46114</v>
      </c>
      <c r="B3190" t="s">
        <v>76</v>
      </c>
      <c r="F3190">
        <v>80</v>
      </c>
      <c r="G3190">
        <v>80</v>
      </c>
      <c r="H3190" s="22">
        <v>80</v>
      </c>
      <c r="I3190" s="22">
        <v>80</v>
      </c>
      <c r="J3190" s="22">
        <f t="shared" si="217"/>
        <v>0</v>
      </c>
      <c r="L3190" s="22"/>
      <c r="M3190" s="22"/>
      <c r="S3190" t="s">
        <v>77</v>
      </c>
      <c r="W3190">
        <v>2601306</v>
      </c>
      <c r="X3190" t="s">
        <v>1535</v>
      </c>
      <c r="Y3190" t="s">
        <v>111</v>
      </c>
      <c r="Z3190" t="s">
        <v>112</v>
      </c>
      <c r="AA3190" t="s">
        <v>1536</v>
      </c>
      <c r="AH3190" t="s">
        <v>1535</v>
      </c>
      <c r="AI3190" t="s">
        <v>1537</v>
      </c>
      <c r="AJ3190" t="s">
        <v>115</v>
      </c>
      <c r="AK3190">
        <v>844823720</v>
      </c>
      <c r="AO3190">
        <v>260001</v>
      </c>
      <c r="BC3190" s="22">
        <v>0</v>
      </c>
      <c r="BG3190">
        <f t="shared" si="215"/>
        <v>0</v>
      </c>
      <c r="BH3190" s="22">
        <f t="shared" si="216"/>
        <v>-80</v>
      </c>
      <c r="BI3190" s="61" t="s">
        <v>72</v>
      </c>
      <c r="BJ3190" t="e">
        <f>+VLOOKUP(AH3190,Sheet4!A:A,1,FALSE())</f>
        <v>#N/A</v>
      </c>
      <c r="BO3190" s="62">
        <f t="shared" si="218"/>
        <v>0</v>
      </c>
      <c r="BP3190" t="s">
        <v>1538</v>
      </c>
    </row>
    <row r="3191" spans="1:68" ht="12.75" customHeight="1" x14ac:dyDescent="0.3">
      <c r="A3191" s="60">
        <v>46114</v>
      </c>
      <c r="B3191" t="s">
        <v>76</v>
      </c>
      <c r="F3191">
        <v>11820</v>
      </c>
      <c r="G3191">
        <v>11820</v>
      </c>
      <c r="H3191" s="22">
        <v>10600</v>
      </c>
      <c r="I3191" s="22">
        <v>10600</v>
      </c>
      <c r="J3191" s="22">
        <f t="shared" si="217"/>
        <v>-1220</v>
      </c>
      <c r="L3191" s="22"/>
      <c r="M3191" s="22"/>
      <c r="S3191" t="s">
        <v>77</v>
      </c>
      <c r="W3191">
        <v>2601306</v>
      </c>
      <c r="X3191" t="s">
        <v>1535</v>
      </c>
      <c r="Y3191" t="s">
        <v>111</v>
      </c>
      <c r="Z3191" t="s">
        <v>112</v>
      </c>
      <c r="AA3191" t="s">
        <v>117</v>
      </c>
      <c r="AH3191" t="s">
        <v>1535</v>
      </c>
      <c r="AI3191" t="s">
        <v>1537</v>
      </c>
      <c r="AJ3191" t="s">
        <v>115</v>
      </c>
      <c r="AK3191">
        <v>844823720</v>
      </c>
      <c r="AO3191">
        <v>260001</v>
      </c>
      <c r="BC3191" s="22">
        <v>-1220</v>
      </c>
      <c r="BG3191">
        <f t="shared" si="215"/>
        <v>0</v>
      </c>
      <c r="BH3191" s="22">
        <f t="shared" si="216"/>
        <v>-10600</v>
      </c>
      <c r="BI3191" s="61" t="s">
        <v>72</v>
      </c>
      <c r="BJ3191" t="e">
        <f>+VLOOKUP(AH3191,Sheet4!A:A,1,FALSE())</f>
        <v>#N/A</v>
      </c>
      <c r="BO3191" s="62">
        <f t="shared" si="218"/>
        <v>0</v>
      </c>
      <c r="BP3191" t="s">
        <v>1538</v>
      </c>
    </row>
    <row r="3192" spans="1:68" ht="12.75" customHeight="1" x14ac:dyDescent="0.3">
      <c r="A3192" s="60">
        <v>46114</v>
      </c>
      <c r="B3192" t="s">
        <v>78</v>
      </c>
      <c r="F3192" s="63">
        <v>4</v>
      </c>
      <c r="G3192">
        <v>2</v>
      </c>
      <c r="H3192" s="22">
        <v>3</v>
      </c>
      <c r="I3192" s="22">
        <v>3</v>
      </c>
      <c r="J3192" s="22">
        <f t="shared" si="217"/>
        <v>1</v>
      </c>
      <c r="L3192" s="22"/>
      <c r="M3192" s="22"/>
      <c r="S3192" t="s">
        <v>79</v>
      </c>
      <c r="W3192">
        <v>2601306</v>
      </c>
      <c r="X3192" t="s">
        <v>1535</v>
      </c>
      <c r="Y3192" t="s">
        <v>111</v>
      </c>
      <c r="Z3192" t="s">
        <v>112</v>
      </c>
      <c r="AA3192" t="s">
        <v>1536</v>
      </c>
      <c r="AH3192" t="s">
        <v>1535</v>
      </c>
      <c r="AI3192" t="s">
        <v>1537</v>
      </c>
      <c r="AJ3192" t="s">
        <v>115</v>
      </c>
      <c r="AK3192">
        <v>844823720</v>
      </c>
      <c r="AO3192">
        <v>260001</v>
      </c>
      <c r="BC3192" s="22">
        <v>-1</v>
      </c>
      <c r="BG3192">
        <f t="shared" si="215"/>
        <v>0</v>
      </c>
      <c r="BH3192" s="22">
        <f t="shared" si="216"/>
        <v>-3</v>
      </c>
      <c r="BI3192" s="61" t="s">
        <v>72</v>
      </c>
      <c r="BJ3192" t="e">
        <f>+VLOOKUP(AH3192,Sheet4!A:A,1,FALSE())</f>
        <v>#N/A</v>
      </c>
      <c r="BO3192" s="62">
        <f t="shared" si="218"/>
        <v>0</v>
      </c>
      <c r="BP3192" t="s">
        <v>1538</v>
      </c>
    </row>
    <row r="3193" spans="1:68" ht="12.75" customHeight="1" x14ac:dyDescent="0.3">
      <c r="A3193" s="60">
        <v>46114</v>
      </c>
      <c r="B3193" t="s">
        <v>78</v>
      </c>
      <c r="F3193" s="63">
        <v>591</v>
      </c>
      <c r="G3193">
        <v>295.5</v>
      </c>
      <c r="H3193" s="22">
        <v>440</v>
      </c>
      <c r="I3193" s="22">
        <v>440</v>
      </c>
      <c r="J3193" s="22">
        <f t="shared" si="217"/>
        <v>144.5</v>
      </c>
      <c r="L3193" s="22"/>
      <c r="M3193" s="22"/>
      <c r="S3193" t="s">
        <v>79</v>
      </c>
      <c r="W3193">
        <v>2601306</v>
      </c>
      <c r="X3193" t="s">
        <v>1535</v>
      </c>
      <c r="Y3193" t="s">
        <v>111</v>
      </c>
      <c r="Z3193" t="s">
        <v>112</v>
      </c>
      <c r="AA3193" t="s">
        <v>117</v>
      </c>
      <c r="AH3193" t="s">
        <v>1535</v>
      </c>
      <c r="AI3193" t="s">
        <v>1537</v>
      </c>
      <c r="AJ3193" t="s">
        <v>115</v>
      </c>
      <c r="AK3193">
        <v>844823720</v>
      </c>
      <c r="AO3193">
        <v>260001</v>
      </c>
      <c r="BC3193" s="22">
        <v>-151</v>
      </c>
      <c r="BG3193">
        <f t="shared" si="215"/>
        <v>0</v>
      </c>
      <c r="BH3193" s="22">
        <f t="shared" si="216"/>
        <v>-440</v>
      </c>
      <c r="BI3193" s="61" t="s">
        <v>72</v>
      </c>
      <c r="BJ3193" t="e">
        <f>+VLOOKUP(AH3193,Sheet4!A:A,1,FALSE())</f>
        <v>#N/A</v>
      </c>
      <c r="BO3193" s="62">
        <f t="shared" si="218"/>
        <v>0</v>
      </c>
      <c r="BP3193" t="s">
        <v>1538</v>
      </c>
    </row>
    <row r="3194" spans="1:68" ht="12.75" customHeight="1" x14ac:dyDescent="0.3">
      <c r="A3194" s="60">
        <v>46114</v>
      </c>
      <c r="B3194" t="s">
        <v>80</v>
      </c>
      <c r="F3194">
        <v>50</v>
      </c>
      <c r="G3194">
        <v>50</v>
      </c>
      <c r="H3194" s="22">
        <v>37.5</v>
      </c>
      <c r="I3194" s="22">
        <v>37.5</v>
      </c>
      <c r="J3194" s="22">
        <f t="shared" si="217"/>
        <v>-12.5</v>
      </c>
      <c r="L3194" s="22"/>
      <c r="M3194" s="22"/>
      <c r="S3194" t="s">
        <v>81</v>
      </c>
      <c r="W3194">
        <v>2601306</v>
      </c>
      <c r="X3194" t="s">
        <v>1535</v>
      </c>
      <c r="Y3194" t="s">
        <v>111</v>
      </c>
      <c r="Z3194" t="s">
        <v>112</v>
      </c>
      <c r="AA3194" t="s">
        <v>1536</v>
      </c>
      <c r="AH3194" t="s">
        <v>1535</v>
      </c>
      <c r="AI3194" t="s">
        <v>1537</v>
      </c>
      <c r="AJ3194" t="s">
        <v>115</v>
      </c>
      <c r="AK3194">
        <v>844823720</v>
      </c>
      <c r="AO3194">
        <v>260001</v>
      </c>
      <c r="BC3194" s="22">
        <v>-12.5</v>
      </c>
      <c r="BE3194" s="64">
        <v>50</v>
      </c>
      <c r="BG3194">
        <f t="shared" si="215"/>
        <v>50</v>
      </c>
      <c r="BH3194" s="22">
        <f t="shared" si="216"/>
        <v>12.5</v>
      </c>
      <c r="BI3194" s="65" t="s">
        <v>100</v>
      </c>
      <c r="BJ3194" t="e">
        <f>+VLOOKUP(AH3194,Sheet4!A:A,1,FALSE())</f>
        <v>#N/A</v>
      </c>
      <c r="BO3194" s="62">
        <f t="shared" si="218"/>
        <v>0</v>
      </c>
      <c r="BP3194" t="s">
        <v>1538</v>
      </c>
    </row>
    <row r="3195" spans="1:68" ht="12.75" customHeight="1" x14ac:dyDescent="0.3">
      <c r="A3195" s="60">
        <v>46114</v>
      </c>
      <c r="B3195" t="s">
        <v>80</v>
      </c>
      <c r="F3195">
        <v>7387.5</v>
      </c>
      <c r="G3195">
        <v>7387.5</v>
      </c>
      <c r="H3195" s="22">
        <v>5500</v>
      </c>
      <c r="I3195" s="22">
        <v>5500</v>
      </c>
      <c r="J3195" s="22">
        <f t="shared" si="217"/>
        <v>-1887.5</v>
      </c>
      <c r="L3195" s="22"/>
      <c r="M3195" s="22"/>
      <c r="S3195" t="s">
        <v>81</v>
      </c>
      <c r="W3195">
        <v>2601306</v>
      </c>
      <c r="X3195" t="s">
        <v>1535</v>
      </c>
      <c r="Y3195" t="s">
        <v>111</v>
      </c>
      <c r="Z3195" t="s">
        <v>112</v>
      </c>
      <c r="AA3195" t="s">
        <v>117</v>
      </c>
      <c r="AH3195" t="s">
        <v>1535</v>
      </c>
      <c r="AI3195" t="s">
        <v>1537</v>
      </c>
      <c r="AJ3195" t="s">
        <v>115</v>
      </c>
      <c r="AK3195">
        <v>844823720</v>
      </c>
      <c r="AO3195">
        <v>260001</v>
      </c>
      <c r="BC3195" s="22">
        <v>-1887.5</v>
      </c>
      <c r="BE3195" s="64">
        <v>7388</v>
      </c>
      <c r="BG3195">
        <f t="shared" si="215"/>
        <v>7388</v>
      </c>
      <c r="BH3195" s="22">
        <f t="shared" si="216"/>
        <v>1888</v>
      </c>
      <c r="BI3195" s="65" t="s">
        <v>100</v>
      </c>
      <c r="BJ3195" t="e">
        <f>+VLOOKUP(AH3195,Sheet4!A:A,1,FALSE())</f>
        <v>#N/A</v>
      </c>
      <c r="BO3195" s="62">
        <f t="shared" si="218"/>
        <v>0</v>
      </c>
      <c r="BP3195" t="s">
        <v>1538</v>
      </c>
    </row>
    <row r="3196" spans="1:68" ht="12.75" customHeight="1" x14ac:dyDescent="0.3">
      <c r="A3196" s="60">
        <v>46114</v>
      </c>
      <c r="B3196" t="s">
        <v>63</v>
      </c>
      <c r="F3196">
        <v>150</v>
      </c>
      <c r="G3196">
        <v>150</v>
      </c>
      <c r="H3196" s="22">
        <v>0</v>
      </c>
      <c r="I3196" s="22">
        <v>0</v>
      </c>
      <c r="J3196" s="22">
        <f t="shared" si="217"/>
        <v>-150</v>
      </c>
      <c r="K3196" t="s">
        <v>64</v>
      </c>
      <c r="L3196" s="22"/>
      <c r="M3196" s="22"/>
      <c r="S3196" t="s">
        <v>65</v>
      </c>
      <c r="W3196">
        <v>2601307</v>
      </c>
      <c r="X3196" t="s">
        <v>1539</v>
      </c>
      <c r="Y3196" t="s">
        <v>144</v>
      </c>
      <c r="Z3196" t="s">
        <v>1247</v>
      </c>
      <c r="AA3196" t="s">
        <v>1540</v>
      </c>
      <c r="AH3196" t="s">
        <v>1539</v>
      </c>
      <c r="AI3196" t="s">
        <v>1541</v>
      </c>
      <c r="AJ3196" t="s">
        <v>1250</v>
      </c>
      <c r="AK3196">
        <v>842425262</v>
      </c>
      <c r="AO3196">
        <v>260001</v>
      </c>
      <c r="BC3196" s="22">
        <v>-150</v>
      </c>
      <c r="BG3196">
        <f t="shared" si="215"/>
        <v>0</v>
      </c>
      <c r="BH3196" s="22">
        <f t="shared" si="216"/>
        <v>0</v>
      </c>
      <c r="BI3196" s="61" t="s">
        <v>72</v>
      </c>
      <c r="BJ3196" t="e">
        <f>+VLOOKUP(AH3196,Sheet4!A:A,1,FALSE())</f>
        <v>#N/A</v>
      </c>
      <c r="BO3196" s="62">
        <f t="shared" si="218"/>
        <v>0</v>
      </c>
      <c r="BP3196" t="s">
        <v>1542</v>
      </c>
    </row>
    <row r="3197" spans="1:68" ht="12.75" customHeight="1" x14ac:dyDescent="0.3">
      <c r="A3197" s="60">
        <v>46114</v>
      </c>
      <c r="B3197" t="s">
        <v>74</v>
      </c>
      <c r="F3197" s="63">
        <v>10</v>
      </c>
      <c r="G3197">
        <v>5</v>
      </c>
      <c r="H3197" s="22">
        <v>0</v>
      </c>
      <c r="I3197" s="22">
        <v>0</v>
      </c>
      <c r="J3197" s="22">
        <f t="shared" si="217"/>
        <v>-5</v>
      </c>
      <c r="L3197" s="22"/>
      <c r="M3197" s="22"/>
      <c r="S3197" t="s">
        <v>75</v>
      </c>
      <c r="W3197">
        <v>2601307</v>
      </c>
      <c r="X3197" t="s">
        <v>1539</v>
      </c>
      <c r="Y3197" t="s">
        <v>144</v>
      </c>
      <c r="Z3197" t="s">
        <v>1247</v>
      </c>
      <c r="AA3197" t="s">
        <v>1540</v>
      </c>
      <c r="AH3197" t="s">
        <v>1539</v>
      </c>
      <c r="AI3197" t="s">
        <v>1541</v>
      </c>
      <c r="AJ3197" t="s">
        <v>1250</v>
      </c>
      <c r="AK3197">
        <v>842425262</v>
      </c>
      <c r="AO3197">
        <v>260001</v>
      </c>
      <c r="BC3197" s="22">
        <v>-10</v>
      </c>
      <c r="BG3197">
        <f t="shared" si="215"/>
        <v>0</v>
      </c>
      <c r="BH3197" s="22">
        <f t="shared" si="216"/>
        <v>0</v>
      </c>
      <c r="BI3197" s="61" t="s">
        <v>72</v>
      </c>
      <c r="BJ3197" t="e">
        <f>+VLOOKUP(AH3197,Sheet4!A:A,1,FALSE())</f>
        <v>#N/A</v>
      </c>
      <c r="BO3197" s="62">
        <f t="shared" si="218"/>
        <v>0</v>
      </c>
      <c r="BP3197" t="s">
        <v>1542</v>
      </c>
    </row>
    <row r="3198" spans="1:68" ht="12.75" customHeight="1" x14ac:dyDescent="0.3">
      <c r="A3198" s="60">
        <v>46114</v>
      </c>
      <c r="B3198" t="s">
        <v>76</v>
      </c>
      <c r="F3198">
        <v>200</v>
      </c>
      <c r="G3198">
        <v>200</v>
      </c>
      <c r="H3198" s="22">
        <v>0</v>
      </c>
      <c r="I3198" s="22">
        <v>0</v>
      </c>
      <c r="J3198" s="22">
        <f t="shared" si="217"/>
        <v>-200</v>
      </c>
      <c r="L3198" s="22"/>
      <c r="M3198" s="22"/>
      <c r="S3198" t="s">
        <v>77</v>
      </c>
      <c r="W3198">
        <v>2601307</v>
      </c>
      <c r="X3198" t="s">
        <v>1539</v>
      </c>
      <c r="Y3198" t="s">
        <v>144</v>
      </c>
      <c r="Z3198" t="s">
        <v>1247</v>
      </c>
      <c r="AA3198" t="s">
        <v>1540</v>
      </c>
      <c r="AH3198" t="s">
        <v>1539</v>
      </c>
      <c r="AI3198" t="s">
        <v>1541</v>
      </c>
      <c r="AJ3198" t="s">
        <v>1250</v>
      </c>
      <c r="AK3198">
        <v>842425262</v>
      </c>
      <c r="AO3198">
        <v>260001</v>
      </c>
      <c r="BC3198" s="22">
        <v>-200</v>
      </c>
      <c r="BG3198">
        <f t="shared" si="215"/>
        <v>0</v>
      </c>
      <c r="BH3198" s="22">
        <f t="shared" si="216"/>
        <v>0</v>
      </c>
      <c r="BI3198" s="61" t="s">
        <v>72</v>
      </c>
      <c r="BJ3198" t="e">
        <f>+VLOOKUP(AH3198,Sheet4!A:A,1,FALSE())</f>
        <v>#N/A</v>
      </c>
      <c r="BO3198" s="62">
        <f t="shared" si="218"/>
        <v>0</v>
      </c>
      <c r="BP3198" t="s">
        <v>1542</v>
      </c>
    </row>
    <row r="3199" spans="1:68" ht="12.75" customHeight="1" x14ac:dyDescent="0.3">
      <c r="A3199" s="60">
        <v>46114</v>
      </c>
      <c r="B3199" t="s">
        <v>78</v>
      </c>
      <c r="F3199" s="63">
        <v>10</v>
      </c>
      <c r="G3199">
        <v>5</v>
      </c>
      <c r="H3199" s="22">
        <v>0</v>
      </c>
      <c r="I3199" s="22">
        <v>0</v>
      </c>
      <c r="J3199" s="22">
        <f t="shared" si="217"/>
        <v>-5</v>
      </c>
      <c r="L3199" s="22"/>
      <c r="M3199" s="22"/>
      <c r="S3199" t="s">
        <v>79</v>
      </c>
      <c r="W3199">
        <v>2601307</v>
      </c>
      <c r="X3199" t="s">
        <v>1539</v>
      </c>
      <c r="Y3199" t="s">
        <v>144</v>
      </c>
      <c r="Z3199" t="s">
        <v>1247</v>
      </c>
      <c r="AA3199" t="s">
        <v>1540</v>
      </c>
      <c r="AH3199" t="s">
        <v>1539</v>
      </c>
      <c r="AI3199" t="s">
        <v>1541</v>
      </c>
      <c r="AJ3199" t="s">
        <v>1250</v>
      </c>
      <c r="AK3199">
        <v>842425262</v>
      </c>
      <c r="AO3199">
        <v>260001</v>
      </c>
      <c r="BC3199" s="22">
        <v>-10</v>
      </c>
      <c r="BG3199">
        <f t="shared" si="215"/>
        <v>0</v>
      </c>
      <c r="BH3199" s="22">
        <f t="shared" si="216"/>
        <v>0</v>
      </c>
      <c r="BI3199" s="61" t="s">
        <v>72</v>
      </c>
      <c r="BJ3199" t="e">
        <f>+VLOOKUP(AH3199,Sheet4!A:A,1,FALSE())</f>
        <v>#N/A</v>
      </c>
      <c r="BO3199" s="62">
        <f t="shared" si="218"/>
        <v>0</v>
      </c>
      <c r="BP3199" t="s">
        <v>1542</v>
      </c>
    </row>
    <row r="3200" spans="1:68" ht="12.75" customHeight="1" x14ac:dyDescent="0.3">
      <c r="A3200" s="60">
        <v>46114</v>
      </c>
      <c r="B3200" t="s">
        <v>80</v>
      </c>
      <c r="F3200">
        <v>125</v>
      </c>
      <c r="G3200">
        <v>125</v>
      </c>
      <c r="H3200" s="22">
        <v>0</v>
      </c>
      <c r="I3200" s="22">
        <v>0</v>
      </c>
      <c r="J3200" s="22">
        <f t="shared" si="217"/>
        <v>-125</v>
      </c>
      <c r="L3200" s="22"/>
      <c r="M3200" s="22"/>
      <c r="S3200" t="s">
        <v>81</v>
      </c>
      <c r="W3200">
        <v>2601307</v>
      </c>
      <c r="X3200" t="s">
        <v>1539</v>
      </c>
      <c r="Y3200" t="s">
        <v>144</v>
      </c>
      <c r="Z3200" t="s">
        <v>1247</v>
      </c>
      <c r="AA3200" t="s">
        <v>1540</v>
      </c>
      <c r="AH3200" t="s">
        <v>1539</v>
      </c>
      <c r="AI3200" t="s">
        <v>1541</v>
      </c>
      <c r="AJ3200" t="s">
        <v>1250</v>
      </c>
      <c r="AK3200">
        <v>842425262</v>
      </c>
      <c r="AO3200">
        <v>260001</v>
      </c>
      <c r="BC3200" s="22">
        <v>-125</v>
      </c>
      <c r="BG3200">
        <f t="shared" si="215"/>
        <v>0</v>
      </c>
      <c r="BH3200" s="22">
        <f t="shared" si="216"/>
        <v>0</v>
      </c>
      <c r="BI3200" s="61" t="s">
        <v>72</v>
      </c>
      <c r="BJ3200" t="e">
        <f>+VLOOKUP(AH3200,Sheet4!A:A,1,FALSE())</f>
        <v>#N/A</v>
      </c>
      <c r="BO3200" s="62">
        <f t="shared" si="218"/>
        <v>0</v>
      </c>
      <c r="BP3200" t="s">
        <v>1542</v>
      </c>
    </row>
    <row r="3201" spans="1:68" ht="12.75" customHeight="1" x14ac:dyDescent="0.3">
      <c r="A3201" s="60">
        <v>46114</v>
      </c>
      <c r="B3201" t="s">
        <v>63</v>
      </c>
      <c r="F3201">
        <v>1470</v>
      </c>
      <c r="G3201">
        <v>1470</v>
      </c>
      <c r="H3201" s="22">
        <v>1380</v>
      </c>
      <c r="I3201" s="22">
        <v>1380</v>
      </c>
      <c r="J3201" s="22">
        <f t="shared" si="217"/>
        <v>-90</v>
      </c>
      <c r="K3201" t="s">
        <v>64</v>
      </c>
      <c r="L3201" s="22"/>
      <c r="M3201" s="22"/>
      <c r="S3201" t="s">
        <v>65</v>
      </c>
      <c r="W3201">
        <v>2601308</v>
      </c>
      <c r="X3201" t="s">
        <v>1543</v>
      </c>
      <c r="Y3201" t="s">
        <v>67</v>
      </c>
      <c r="Z3201" t="s">
        <v>152</v>
      </c>
      <c r="AA3201" t="s">
        <v>395</v>
      </c>
      <c r="AH3201" t="s">
        <v>1543</v>
      </c>
      <c r="AI3201" t="s">
        <v>1544</v>
      </c>
      <c r="AJ3201" t="s">
        <v>155</v>
      </c>
      <c r="AK3201" t="s">
        <v>156</v>
      </c>
      <c r="AO3201">
        <v>260001</v>
      </c>
      <c r="BC3201" s="22">
        <v>-90</v>
      </c>
      <c r="BG3201">
        <f t="shared" si="215"/>
        <v>0</v>
      </c>
      <c r="BH3201" s="22">
        <f t="shared" si="216"/>
        <v>-1380</v>
      </c>
      <c r="BI3201" s="61" t="s">
        <v>72</v>
      </c>
      <c r="BJ3201" t="e">
        <f>+VLOOKUP(AH3201,Sheet4!A:A,1,FALSE())</f>
        <v>#N/A</v>
      </c>
      <c r="BO3201" s="62">
        <f t="shared" si="218"/>
        <v>0</v>
      </c>
      <c r="BP3201" t="s">
        <v>1545</v>
      </c>
    </row>
    <row r="3202" spans="1:68" ht="12.75" customHeight="1" x14ac:dyDescent="0.3">
      <c r="A3202" s="60">
        <v>46114</v>
      </c>
      <c r="B3202" t="s">
        <v>74</v>
      </c>
      <c r="F3202" s="63">
        <v>98</v>
      </c>
      <c r="G3202">
        <v>49</v>
      </c>
      <c r="H3202" s="22">
        <v>92</v>
      </c>
      <c r="I3202" s="22">
        <v>92</v>
      </c>
      <c r="J3202" s="22">
        <f t="shared" si="217"/>
        <v>43</v>
      </c>
      <c r="L3202" s="22"/>
      <c r="M3202" s="22"/>
      <c r="S3202" t="s">
        <v>75</v>
      </c>
      <c r="W3202">
        <v>2601308</v>
      </c>
      <c r="X3202" t="s">
        <v>1543</v>
      </c>
      <c r="Y3202" t="s">
        <v>67</v>
      </c>
      <c r="Z3202" t="s">
        <v>152</v>
      </c>
      <c r="AA3202" t="s">
        <v>395</v>
      </c>
      <c r="AH3202" t="s">
        <v>1543</v>
      </c>
      <c r="AI3202" t="s">
        <v>1544</v>
      </c>
      <c r="AJ3202" t="s">
        <v>155</v>
      </c>
      <c r="AK3202" t="s">
        <v>156</v>
      </c>
      <c r="AO3202">
        <v>260001</v>
      </c>
      <c r="BC3202" s="22">
        <v>-6</v>
      </c>
      <c r="BG3202">
        <f t="shared" ref="BG3202:BG3265" si="219">+BD3202+BE3202</f>
        <v>0</v>
      </c>
      <c r="BH3202" s="22">
        <f t="shared" ref="BH3202:BH3265" si="220">+BG3202-I3202</f>
        <v>-92</v>
      </c>
      <c r="BI3202" s="61" t="s">
        <v>72</v>
      </c>
      <c r="BJ3202" t="e">
        <f>+VLOOKUP(AH3202,Sheet4!A:A,1,FALSE())</f>
        <v>#N/A</v>
      </c>
      <c r="BO3202" s="62">
        <f t="shared" si="218"/>
        <v>0</v>
      </c>
      <c r="BP3202" t="s">
        <v>1545</v>
      </c>
    </row>
    <row r="3203" spans="1:68" ht="12.75" customHeight="1" x14ac:dyDescent="0.3">
      <c r="A3203" s="60">
        <v>46114</v>
      </c>
      <c r="B3203" t="s">
        <v>76</v>
      </c>
      <c r="F3203">
        <v>1960</v>
      </c>
      <c r="G3203">
        <v>1960</v>
      </c>
      <c r="H3203" s="22">
        <v>1840</v>
      </c>
      <c r="I3203" s="22">
        <v>1840</v>
      </c>
      <c r="J3203" s="22">
        <f t="shared" si="217"/>
        <v>-120</v>
      </c>
      <c r="L3203" s="22"/>
      <c r="M3203" s="22"/>
      <c r="S3203" t="s">
        <v>77</v>
      </c>
      <c r="W3203">
        <v>2601308</v>
      </c>
      <c r="X3203" t="s">
        <v>1543</v>
      </c>
      <c r="Y3203" t="s">
        <v>67</v>
      </c>
      <c r="Z3203" t="s">
        <v>152</v>
      </c>
      <c r="AA3203" t="s">
        <v>395</v>
      </c>
      <c r="AH3203" t="s">
        <v>1543</v>
      </c>
      <c r="AI3203" t="s">
        <v>1544</v>
      </c>
      <c r="AJ3203" t="s">
        <v>155</v>
      </c>
      <c r="AK3203" t="s">
        <v>156</v>
      </c>
      <c r="AO3203">
        <v>260001</v>
      </c>
      <c r="BC3203" s="22">
        <v>-120</v>
      </c>
      <c r="BG3203">
        <f t="shared" si="219"/>
        <v>0</v>
      </c>
      <c r="BH3203" s="22">
        <f t="shared" si="220"/>
        <v>-1840</v>
      </c>
      <c r="BI3203" s="61" t="s">
        <v>72</v>
      </c>
      <c r="BJ3203" t="e">
        <f>+VLOOKUP(AH3203,Sheet4!A:A,1,FALSE())</f>
        <v>#N/A</v>
      </c>
      <c r="BO3203" s="62">
        <f t="shared" si="218"/>
        <v>0</v>
      </c>
      <c r="BP3203" t="s">
        <v>1545</v>
      </c>
    </row>
    <row r="3204" spans="1:68" ht="12.75" customHeight="1" x14ac:dyDescent="0.3">
      <c r="A3204" s="60">
        <v>46114</v>
      </c>
      <c r="B3204" t="s">
        <v>78</v>
      </c>
      <c r="F3204" s="63">
        <v>21</v>
      </c>
      <c r="G3204">
        <v>10.5</v>
      </c>
      <c r="H3204" s="22">
        <v>92</v>
      </c>
      <c r="I3204" s="22">
        <v>92</v>
      </c>
      <c r="J3204" s="22">
        <f t="shared" si="217"/>
        <v>81.5</v>
      </c>
      <c r="L3204" s="22"/>
      <c r="M3204" s="22"/>
      <c r="S3204" t="s">
        <v>79</v>
      </c>
      <c r="W3204">
        <v>2601308</v>
      </c>
      <c r="X3204" t="s">
        <v>1543</v>
      </c>
      <c r="Y3204" t="s">
        <v>67</v>
      </c>
      <c r="Z3204" t="s">
        <v>152</v>
      </c>
      <c r="AA3204" t="s">
        <v>395</v>
      </c>
      <c r="AH3204" t="s">
        <v>1543</v>
      </c>
      <c r="AI3204" t="s">
        <v>1544</v>
      </c>
      <c r="AJ3204" t="s">
        <v>155</v>
      </c>
      <c r="AK3204" t="s">
        <v>156</v>
      </c>
      <c r="AO3204">
        <v>260001</v>
      </c>
      <c r="BC3204" s="22">
        <v>71</v>
      </c>
      <c r="BG3204">
        <f t="shared" si="219"/>
        <v>0</v>
      </c>
      <c r="BH3204" s="22">
        <f t="shared" si="220"/>
        <v>-92</v>
      </c>
      <c r="BI3204" s="61" t="s">
        <v>72</v>
      </c>
      <c r="BJ3204" t="e">
        <f>+VLOOKUP(AH3204,Sheet4!A:A,1,FALSE())</f>
        <v>#N/A</v>
      </c>
      <c r="BO3204" s="62">
        <f t="shared" si="218"/>
        <v>0</v>
      </c>
      <c r="BP3204" t="s">
        <v>1545</v>
      </c>
    </row>
    <row r="3205" spans="1:68" ht="12.75" customHeight="1" x14ac:dyDescent="0.3">
      <c r="A3205" s="60">
        <v>46114</v>
      </c>
      <c r="B3205" t="s">
        <v>80</v>
      </c>
      <c r="F3205">
        <v>262.5</v>
      </c>
      <c r="G3205">
        <v>262.5</v>
      </c>
      <c r="H3205" s="22">
        <v>1150</v>
      </c>
      <c r="I3205" s="22">
        <v>1150</v>
      </c>
      <c r="J3205" s="22">
        <f t="shared" si="217"/>
        <v>887.5</v>
      </c>
      <c r="L3205" s="22">
        <f>I3205/12.5</f>
        <v>92</v>
      </c>
      <c r="M3205" s="22"/>
      <c r="S3205" t="s">
        <v>81</v>
      </c>
      <c r="W3205">
        <v>2601308</v>
      </c>
      <c r="X3205" t="s">
        <v>1543</v>
      </c>
      <c r="Y3205" t="s">
        <v>67</v>
      </c>
      <c r="Z3205" t="s">
        <v>152</v>
      </c>
      <c r="AA3205" t="s">
        <v>395</v>
      </c>
      <c r="AH3205" t="s">
        <v>1543</v>
      </c>
      <c r="AI3205" t="s">
        <v>1544</v>
      </c>
      <c r="AJ3205" t="s">
        <v>155</v>
      </c>
      <c r="AK3205" t="s">
        <v>156</v>
      </c>
      <c r="AO3205">
        <v>260001</v>
      </c>
      <c r="BC3205" s="22">
        <v>887.5</v>
      </c>
      <c r="BG3205">
        <f t="shared" si="219"/>
        <v>0</v>
      </c>
      <c r="BH3205" s="22">
        <f t="shared" si="220"/>
        <v>-1150</v>
      </c>
      <c r="BI3205" s="61" t="s">
        <v>72</v>
      </c>
      <c r="BJ3205" t="e">
        <f>+VLOOKUP(AH3205,Sheet4!A:A,1,FALSE())</f>
        <v>#N/A</v>
      </c>
      <c r="BO3205" s="62">
        <f t="shared" si="218"/>
        <v>0</v>
      </c>
      <c r="BP3205" t="s">
        <v>1545</v>
      </c>
    </row>
    <row r="3206" spans="1:68" ht="12.75" customHeight="1" x14ac:dyDescent="0.3">
      <c r="A3206" s="60">
        <v>46114</v>
      </c>
      <c r="B3206" t="s">
        <v>82</v>
      </c>
      <c r="F3206" s="63">
        <v>231</v>
      </c>
      <c r="G3206">
        <v>115.5</v>
      </c>
      <c r="H3206" s="22">
        <v>0</v>
      </c>
      <c r="I3206" s="22">
        <v>0</v>
      </c>
      <c r="J3206" s="22">
        <f t="shared" si="217"/>
        <v>-115.5</v>
      </c>
      <c r="L3206" s="22"/>
      <c r="M3206" s="22"/>
      <c r="S3206" t="s">
        <v>83</v>
      </c>
      <c r="W3206">
        <v>2601308</v>
      </c>
      <c r="X3206" t="s">
        <v>1543</v>
      </c>
      <c r="Y3206" t="s">
        <v>67</v>
      </c>
      <c r="Z3206" t="s">
        <v>152</v>
      </c>
      <c r="AA3206" t="s">
        <v>395</v>
      </c>
      <c r="AH3206" t="s">
        <v>1543</v>
      </c>
      <c r="AI3206" t="s">
        <v>1544</v>
      </c>
      <c r="AJ3206" t="s">
        <v>155</v>
      </c>
      <c r="AK3206" t="s">
        <v>156</v>
      </c>
      <c r="AO3206">
        <v>260001</v>
      </c>
      <c r="BC3206" s="22">
        <v>-231</v>
      </c>
      <c r="BG3206">
        <f t="shared" si="219"/>
        <v>0</v>
      </c>
      <c r="BH3206" s="22">
        <f t="shared" si="220"/>
        <v>0</v>
      </c>
      <c r="BI3206" s="61" t="s">
        <v>72</v>
      </c>
      <c r="BJ3206" t="e">
        <f>+VLOOKUP(AH3206,Sheet4!A:A,1,FALSE())</f>
        <v>#N/A</v>
      </c>
      <c r="BO3206" s="62">
        <f t="shared" si="218"/>
        <v>0</v>
      </c>
      <c r="BP3206" t="s">
        <v>1545</v>
      </c>
    </row>
    <row r="3207" spans="1:68" ht="12.75" customHeight="1" x14ac:dyDescent="0.3">
      <c r="A3207" s="60">
        <v>46114</v>
      </c>
      <c r="B3207" t="s">
        <v>84</v>
      </c>
      <c r="F3207">
        <v>3850</v>
      </c>
      <c r="G3207">
        <v>3850</v>
      </c>
      <c r="H3207" s="22">
        <v>0</v>
      </c>
      <c r="I3207" s="22">
        <v>0</v>
      </c>
      <c r="J3207" s="22">
        <f t="shared" si="217"/>
        <v>-3850</v>
      </c>
      <c r="L3207" s="22"/>
      <c r="M3207" s="22">
        <f>I3207/50</f>
        <v>0</v>
      </c>
      <c r="S3207" t="s">
        <v>85</v>
      </c>
      <c r="W3207">
        <v>2601308</v>
      </c>
      <c r="X3207" t="s">
        <v>1543</v>
      </c>
      <c r="Y3207" t="s">
        <v>67</v>
      </c>
      <c r="Z3207" t="s">
        <v>152</v>
      </c>
      <c r="AA3207" t="s">
        <v>395</v>
      </c>
      <c r="AH3207" t="s">
        <v>1543</v>
      </c>
      <c r="AI3207" t="s">
        <v>1544</v>
      </c>
      <c r="AJ3207" t="s">
        <v>155</v>
      </c>
      <c r="AK3207" t="s">
        <v>156</v>
      </c>
      <c r="AO3207">
        <v>260001</v>
      </c>
      <c r="BC3207" s="22">
        <v>-3850</v>
      </c>
      <c r="BG3207">
        <f t="shared" si="219"/>
        <v>0</v>
      </c>
      <c r="BH3207" s="22">
        <f t="shared" si="220"/>
        <v>0</v>
      </c>
      <c r="BI3207" s="61" t="s">
        <v>72</v>
      </c>
      <c r="BJ3207" t="e">
        <f>+VLOOKUP(AH3207,Sheet4!A:A,1,FALSE())</f>
        <v>#N/A</v>
      </c>
      <c r="BO3207" s="62">
        <f t="shared" si="218"/>
        <v>0</v>
      </c>
      <c r="BP3207" t="s">
        <v>1545</v>
      </c>
    </row>
    <row r="3208" spans="1:68" ht="12.75" customHeight="1" x14ac:dyDescent="0.3">
      <c r="A3208" s="60">
        <v>46114</v>
      </c>
      <c r="B3208" t="s">
        <v>63</v>
      </c>
      <c r="F3208">
        <v>2955</v>
      </c>
      <c r="G3208">
        <v>2955</v>
      </c>
      <c r="H3208" s="22">
        <v>0</v>
      </c>
      <c r="I3208" s="22">
        <v>0</v>
      </c>
      <c r="J3208" s="22">
        <f t="shared" si="217"/>
        <v>-2955</v>
      </c>
      <c r="K3208" t="s">
        <v>93</v>
      </c>
      <c r="L3208" s="22"/>
      <c r="M3208" s="22"/>
      <c r="S3208" t="s">
        <v>65</v>
      </c>
      <c r="W3208">
        <v>2601309</v>
      </c>
      <c r="X3208" t="s">
        <v>1546</v>
      </c>
      <c r="Y3208" t="s">
        <v>67</v>
      </c>
      <c r="Z3208" t="s">
        <v>382</v>
      </c>
      <c r="AA3208" t="s">
        <v>1547</v>
      </c>
      <c r="AH3208" t="s">
        <v>1546</v>
      </c>
      <c r="AI3208" t="s">
        <v>1548</v>
      </c>
      <c r="AJ3208" t="s">
        <v>385</v>
      </c>
      <c r="AK3208" t="s">
        <v>386</v>
      </c>
      <c r="AO3208">
        <v>260001</v>
      </c>
      <c r="BC3208" s="22">
        <v>-2955</v>
      </c>
      <c r="BG3208">
        <f t="shared" si="219"/>
        <v>0</v>
      </c>
      <c r="BH3208" s="22">
        <f t="shared" si="220"/>
        <v>0</v>
      </c>
      <c r="BI3208" s="61" t="s">
        <v>72</v>
      </c>
      <c r="BJ3208" t="str">
        <f>+VLOOKUP(AH3208,Sheet4!A:A,1,FALSE())</f>
        <v>Junior Samuel Jose Juizo</v>
      </c>
      <c r="BL3208" s="62">
        <f t="shared" ref="BL3208:BL3214" si="221">+G3208-BG3208</f>
        <v>2955</v>
      </c>
      <c r="BO3208" s="62">
        <f t="shared" si="218"/>
        <v>0</v>
      </c>
      <c r="BP3208" t="s">
        <v>1549</v>
      </c>
    </row>
    <row r="3209" spans="1:68" ht="12.75" customHeight="1" x14ac:dyDescent="0.3">
      <c r="A3209" s="60">
        <v>46114</v>
      </c>
      <c r="B3209" t="s">
        <v>74</v>
      </c>
      <c r="F3209" s="63">
        <v>197</v>
      </c>
      <c r="G3209">
        <v>98.5</v>
      </c>
      <c r="H3209" s="22">
        <v>0</v>
      </c>
      <c r="I3209" s="22">
        <v>0</v>
      </c>
      <c r="J3209" s="22">
        <f t="shared" si="217"/>
        <v>-98.5</v>
      </c>
      <c r="L3209" s="22"/>
      <c r="M3209" s="22"/>
      <c r="S3209" t="s">
        <v>75</v>
      </c>
      <c r="W3209">
        <v>2601309</v>
      </c>
      <c r="X3209" t="s">
        <v>1546</v>
      </c>
      <c r="Y3209" t="s">
        <v>67</v>
      </c>
      <c r="Z3209" t="s">
        <v>382</v>
      </c>
      <c r="AA3209" t="s">
        <v>1547</v>
      </c>
      <c r="AH3209" t="s">
        <v>1546</v>
      </c>
      <c r="AI3209" t="s">
        <v>1548</v>
      </c>
      <c r="AJ3209" t="s">
        <v>385</v>
      </c>
      <c r="AK3209" t="s">
        <v>386</v>
      </c>
      <c r="AO3209">
        <v>260001</v>
      </c>
      <c r="BC3209" s="22">
        <v>-197</v>
      </c>
      <c r="BG3209">
        <f t="shared" si="219"/>
        <v>0</v>
      </c>
      <c r="BH3209" s="22">
        <f t="shared" si="220"/>
        <v>0</v>
      </c>
      <c r="BI3209" s="61" t="s">
        <v>72</v>
      </c>
      <c r="BJ3209" t="str">
        <f>+VLOOKUP(AH3209,Sheet4!A:A,1,FALSE())</f>
        <v>Junior Samuel Jose Juizo</v>
      </c>
      <c r="BL3209" s="62">
        <f t="shared" si="221"/>
        <v>98.5</v>
      </c>
      <c r="BO3209" s="62">
        <f t="shared" si="218"/>
        <v>0</v>
      </c>
      <c r="BP3209" t="s">
        <v>1549</v>
      </c>
    </row>
    <row r="3210" spans="1:68" ht="12.75" customHeight="1" x14ac:dyDescent="0.3">
      <c r="A3210" s="60">
        <v>46114</v>
      </c>
      <c r="B3210" t="s">
        <v>76</v>
      </c>
      <c r="F3210">
        <v>3940</v>
      </c>
      <c r="G3210">
        <v>3940</v>
      </c>
      <c r="H3210" s="22">
        <v>0</v>
      </c>
      <c r="I3210" s="22">
        <v>0</v>
      </c>
      <c r="J3210" s="22">
        <f t="shared" si="217"/>
        <v>-3940</v>
      </c>
      <c r="L3210" s="22"/>
      <c r="M3210" s="22"/>
      <c r="S3210" t="s">
        <v>77</v>
      </c>
      <c r="W3210">
        <v>2601309</v>
      </c>
      <c r="X3210" s="69" t="s">
        <v>1546</v>
      </c>
      <c r="Y3210" t="s">
        <v>67</v>
      </c>
      <c r="Z3210" t="s">
        <v>382</v>
      </c>
      <c r="AA3210" t="s">
        <v>1547</v>
      </c>
      <c r="AH3210" t="s">
        <v>1546</v>
      </c>
      <c r="AI3210" t="s">
        <v>1548</v>
      </c>
      <c r="AJ3210" t="s">
        <v>385</v>
      </c>
      <c r="AK3210" t="s">
        <v>386</v>
      </c>
      <c r="AO3210">
        <v>260001</v>
      </c>
      <c r="BC3210" s="22">
        <v>-3940</v>
      </c>
      <c r="BE3210" s="64">
        <v>3940</v>
      </c>
      <c r="BG3210">
        <f t="shared" si="219"/>
        <v>3940</v>
      </c>
      <c r="BH3210" s="22">
        <f t="shared" si="220"/>
        <v>3940</v>
      </c>
      <c r="BI3210" s="65" t="s">
        <v>100</v>
      </c>
      <c r="BJ3210" t="str">
        <f>+VLOOKUP(AH3210,Sheet4!A:A,1,FALSE())</f>
        <v>Junior Samuel Jose Juizo</v>
      </c>
      <c r="BL3210" s="62">
        <f t="shared" si="221"/>
        <v>0</v>
      </c>
      <c r="BO3210" s="62">
        <f t="shared" si="218"/>
        <v>0</v>
      </c>
      <c r="BP3210" t="s">
        <v>1549</v>
      </c>
    </row>
    <row r="3211" spans="1:68" ht="12.75" customHeight="1" x14ac:dyDescent="0.3">
      <c r="A3211" s="60">
        <v>46114</v>
      </c>
      <c r="B3211" t="s">
        <v>78</v>
      </c>
      <c r="F3211" s="63">
        <v>157</v>
      </c>
      <c r="G3211">
        <v>78.5</v>
      </c>
      <c r="H3211" s="22">
        <v>0</v>
      </c>
      <c r="I3211" s="22">
        <v>0</v>
      </c>
      <c r="J3211" s="22">
        <f t="shared" si="217"/>
        <v>-78.5</v>
      </c>
      <c r="L3211" s="22"/>
      <c r="M3211" s="22"/>
      <c r="S3211" t="s">
        <v>79</v>
      </c>
      <c r="W3211">
        <v>2601309</v>
      </c>
      <c r="X3211" t="s">
        <v>1546</v>
      </c>
      <c r="Y3211" t="s">
        <v>67</v>
      </c>
      <c r="Z3211" t="s">
        <v>382</v>
      </c>
      <c r="AA3211" t="s">
        <v>1547</v>
      </c>
      <c r="AH3211" t="s">
        <v>1546</v>
      </c>
      <c r="AI3211" t="s">
        <v>1548</v>
      </c>
      <c r="AJ3211" t="s">
        <v>385</v>
      </c>
      <c r="AK3211" t="s">
        <v>386</v>
      </c>
      <c r="AO3211">
        <v>260001</v>
      </c>
      <c r="BC3211" s="22">
        <v>-157</v>
      </c>
      <c r="BG3211">
        <f t="shared" si="219"/>
        <v>0</v>
      </c>
      <c r="BH3211" s="22">
        <f t="shared" si="220"/>
        <v>0</v>
      </c>
      <c r="BI3211" s="61" t="s">
        <v>72</v>
      </c>
      <c r="BJ3211" t="str">
        <f>+VLOOKUP(AH3211,Sheet4!A:A,1,FALSE())</f>
        <v>Junior Samuel Jose Juizo</v>
      </c>
      <c r="BL3211" s="62">
        <f t="shared" si="221"/>
        <v>78.5</v>
      </c>
      <c r="BO3211" s="62">
        <f t="shared" si="218"/>
        <v>0</v>
      </c>
      <c r="BP3211" t="s">
        <v>1549</v>
      </c>
    </row>
    <row r="3212" spans="1:68" ht="12.75" customHeight="1" x14ac:dyDescent="0.3">
      <c r="A3212" s="60">
        <v>46114</v>
      </c>
      <c r="B3212" t="s">
        <v>80</v>
      </c>
      <c r="F3212">
        <v>1962.5</v>
      </c>
      <c r="G3212">
        <v>1962.5</v>
      </c>
      <c r="H3212" s="22">
        <v>0</v>
      </c>
      <c r="I3212" s="22">
        <v>0</v>
      </c>
      <c r="J3212" s="22">
        <f t="shared" si="217"/>
        <v>-1962.5</v>
      </c>
      <c r="L3212" s="22">
        <f>I3212/12.5</f>
        <v>0</v>
      </c>
      <c r="M3212" s="22"/>
      <c r="S3212" t="s">
        <v>81</v>
      </c>
      <c r="W3212">
        <v>2601309</v>
      </c>
      <c r="X3212" t="s">
        <v>1546</v>
      </c>
      <c r="Y3212" t="s">
        <v>67</v>
      </c>
      <c r="Z3212" t="s">
        <v>382</v>
      </c>
      <c r="AA3212" t="s">
        <v>1547</v>
      </c>
      <c r="AH3212" t="s">
        <v>1546</v>
      </c>
      <c r="AI3212" t="s">
        <v>1548</v>
      </c>
      <c r="AJ3212" t="s">
        <v>385</v>
      </c>
      <c r="AK3212" t="s">
        <v>386</v>
      </c>
      <c r="AO3212">
        <v>260001</v>
      </c>
      <c r="BC3212" s="22">
        <v>-1962.5</v>
      </c>
      <c r="BG3212">
        <f t="shared" si="219"/>
        <v>0</v>
      </c>
      <c r="BH3212" s="22">
        <f t="shared" si="220"/>
        <v>0</v>
      </c>
      <c r="BI3212" s="61" t="s">
        <v>72</v>
      </c>
      <c r="BJ3212" t="str">
        <f>+VLOOKUP(AH3212,Sheet4!A:A,1,FALSE())</f>
        <v>Junior Samuel Jose Juizo</v>
      </c>
      <c r="BL3212" s="62">
        <f t="shared" si="221"/>
        <v>1962.5</v>
      </c>
      <c r="BO3212" s="62">
        <f t="shared" si="218"/>
        <v>0</v>
      </c>
      <c r="BP3212" t="s">
        <v>1549</v>
      </c>
    </row>
    <row r="3213" spans="1:68" ht="12.75" customHeight="1" x14ac:dyDescent="0.3">
      <c r="A3213" s="60">
        <v>46114</v>
      </c>
      <c r="B3213" t="s">
        <v>82</v>
      </c>
      <c r="F3213" s="63">
        <v>120</v>
      </c>
      <c r="G3213">
        <v>60</v>
      </c>
      <c r="H3213" s="22">
        <v>0</v>
      </c>
      <c r="I3213" s="22">
        <v>0</v>
      </c>
      <c r="J3213" s="22">
        <f t="shared" si="217"/>
        <v>-60</v>
      </c>
      <c r="L3213" s="22"/>
      <c r="M3213" s="22"/>
      <c r="S3213" t="s">
        <v>83</v>
      </c>
      <c r="W3213">
        <v>2601309</v>
      </c>
      <c r="X3213" t="s">
        <v>1546</v>
      </c>
      <c r="Y3213" t="s">
        <v>67</v>
      </c>
      <c r="Z3213" t="s">
        <v>382</v>
      </c>
      <c r="AA3213" t="s">
        <v>1547</v>
      </c>
      <c r="AH3213" t="s">
        <v>1546</v>
      </c>
      <c r="AI3213" t="s">
        <v>1548</v>
      </c>
      <c r="AJ3213" t="s">
        <v>385</v>
      </c>
      <c r="AK3213" t="s">
        <v>386</v>
      </c>
      <c r="AO3213">
        <v>260001</v>
      </c>
      <c r="BC3213" s="22">
        <v>-120</v>
      </c>
      <c r="BG3213">
        <f t="shared" si="219"/>
        <v>0</v>
      </c>
      <c r="BH3213" s="22">
        <f t="shared" si="220"/>
        <v>0</v>
      </c>
      <c r="BI3213" s="61" t="s">
        <v>72</v>
      </c>
      <c r="BJ3213" t="str">
        <f>+VLOOKUP(AH3213,Sheet4!A:A,1,FALSE())</f>
        <v>Junior Samuel Jose Juizo</v>
      </c>
      <c r="BL3213" s="62">
        <f t="shared" si="221"/>
        <v>60</v>
      </c>
      <c r="BO3213" s="62">
        <f t="shared" si="218"/>
        <v>0</v>
      </c>
      <c r="BP3213" t="s">
        <v>1549</v>
      </c>
    </row>
    <row r="3214" spans="1:68" ht="12.75" customHeight="1" x14ac:dyDescent="0.3">
      <c r="A3214" s="60">
        <v>46114</v>
      </c>
      <c r="B3214" t="s">
        <v>84</v>
      </c>
      <c r="F3214">
        <v>2000</v>
      </c>
      <c r="G3214">
        <v>2000</v>
      </c>
      <c r="H3214" s="22">
        <v>0</v>
      </c>
      <c r="I3214" s="22">
        <v>0</v>
      </c>
      <c r="J3214" s="22">
        <f t="shared" si="217"/>
        <v>-2000</v>
      </c>
      <c r="L3214" s="22"/>
      <c r="M3214" s="22">
        <f>I3214/50</f>
        <v>0</v>
      </c>
      <c r="S3214" t="s">
        <v>85</v>
      </c>
      <c r="W3214">
        <v>2601309</v>
      </c>
      <c r="X3214" t="s">
        <v>1546</v>
      </c>
      <c r="Y3214" t="s">
        <v>67</v>
      </c>
      <c r="Z3214" t="s">
        <v>382</v>
      </c>
      <c r="AA3214" t="s">
        <v>1547</v>
      </c>
      <c r="AH3214" t="s">
        <v>1546</v>
      </c>
      <c r="AI3214" t="s">
        <v>1548</v>
      </c>
      <c r="AJ3214" t="s">
        <v>385</v>
      </c>
      <c r="AK3214" t="s">
        <v>386</v>
      </c>
      <c r="AO3214">
        <v>260001</v>
      </c>
      <c r="BC3214" s="22">
        <v>-2000</v>
      </c>
      <c r="BG3214">
        <f t="shared" si="219"/>
        <v>0</v>
      </c>
      <c r="BH3214" s="22">
        <f t="shared" si="220"/>
        <v>0</v>
      </c>
      <c r="BI3214" s="61" t="s">
        <v>72</v>
      </c>
      <c r="BJ3214" t="str">
        <f>+VLOOKUP(AH3214,Sheet4!A:A,1,FALSE())</f>
        <v>Junior Samuel Jose Juizo</v>
      </c>
      <c r="BL3214" s="62">
        <f t="shared" si="221"/>
        <v>2000</v>
      </c>
      <c r="BO3214" s="62">
        <f t="shared" si="218"/>
        <v>0</v>
      </c>
      <c r="BP3214" t="s">
        <v>1549</v>
      </c>
    </row>
    <row r="3215" spans="1:68" ht="12.75" customHeight="1" x14ac:dyDescent="0.3">
      <c r="A3215" s="60">
        <v>46114</v>
      </c>
      <c r="B3215" t="s">
        <v>63</v>
      </c>
      <c r="F3215">
        <v>450</v>
      </c>
      <c r="G3215">
        <v>450</v>
      </c>
      <c r="H3215">
        <v>1455</v>
      </c>
      <c r="I3215">
        <v>1455</v>
      </c>
      <c r="J3215" s="22">
        <v>1005</v>
      </c>
      <c r="K3215" t="s">
        <v>93</v>
      </c>
      <c r="S3215" t="s">
        <v>65</v>
      </c>
      <c r="W3215">
        <v>2601310</v>
      </c>
      <c r="X3215" t="s">
        <v>1550</v>
      </c>
      <c r="Y3215" t="s">
        <v>169</v>
      </c>
      <c r="Z3215" t="s">
        <v>241</v>
      </c>
      <c r="AA3215" t="s">
        <v>1551</v>
      </c>
      <c r="AH3215" t="s">
        <v>1550</v>
      </c>
      <c r="AI3215" t="s">
        <v>1552</v>
      </c>
      <c r="AJ3215" t="s">
        <v>244</v>
      </c>
      <c r="AK3215">
        <v>861798330</v>
      </c>
      <c r="AO3215">
        <v>260001</v>
      </c>
      <c r="BG3215">
        <f t="shared" si="219"/>
        <v>0</v>
      </c>
      <c r="BH3215" s="22">
        <f t="shared" si="220"/>
        <v>-1455</v>
      </c>
      <c r="BI3215" s="61" t="s">
        <v>72</v>
      </c>
      <c r="BJ3215" t="e">
        <f>+VLOOKUP(AH3215,Sheet4!A:A,1,FALSE())</f>
        <v>#N/A</v>
      </c>
      <c r="BO3215" s="62">
        <v>1005</v>
      </c>
      <c r="BP3215" t="s">
        <v>1553</v>
      </c>
    </row>
    <row r="3216" spans="1:68" ht="12.75" customHeight="1" x14ac:dyDescent="0.3">
      <c r="A3216" s="60">
        <v>46114</v>
      </c>
      <c r="B3216" t="s">
        <v>63</v>
      </c>
      <c r="F3216">
        <v>735</v>
      </c>
      <c r="G3216">
        <v>735</v>
      </c>
      <c r="H3216">
        <v>2370</v>
      </c>
      <c r="I3216">
        <v>2370</v>
      </c>
      <c r="J3216" s="22">
        <v>1635</v>
      </c>
      <c r="K3216" t="s">
        <v>93</v>
      </c>
      <c r="S3216" t="s">
        <v>65</v>
      </c>
      <c r="W3216">
        <v>2601310</v>
      </c>
      <c r="X3216" t="s">
        <v>1550</v>
      </c>
      <c r="Y3216" t="s">
        <v>169</v>
      </c>
      <c r="Z3216" t="s">
        <v>241</v>
      </c>
      <c r="AA3216" t="s">
        <v>1554</v>
      </c>
      <c r="AH3216" t="s">
        <v>1550</v>
      </c>
      <c r="AI3216" t="s">
        <v>1552</v>
      </c>
      <c r="AJ3216" t="s">
        <v>244</v>
      </c>
      <c r="AK3216">
        <v>861798330</v>
      </c>
      <c r="AO3216">
        <v>260001</v>
      </c>
      <c r="BG3216">
        <f t="shared" si="219"/>
        <v>0</v>
      </c>
      <c r="BH3216" s="22">
        <f t="shared" si="220"/>
        <v>-2370</v>
      </c>
      <c r="BI3216" s="61" t="s">
        <v>72</v>
      </c>
      <c r="BJ3216" t="e">
        <f>+VLOOKUP(AH3216,Sheet4!A:A,1,FALSE())</f>
        <v>#N/A</v>
      </c>
      <c r="BO3216" s="62">
        <v>1635</v>
      </c>
      <c r="BP3216" t="s">
        <v>1553</v>
      </c>
    </row>
    <row r="3217" spans="1:68" ht="12.75" customHeight="1" x14ac:dyDescent="0.3">
      <c r="A3217" s="60">
        <v>46114</v>
      </c>
      <c r="B3217" t="s">
        <v>63</v>
      </c>
      <c r="F3217">
        <v>540</v>
      </c>
      <c r="G3217">
        <v>540</v>
      </c>
      <c r="H3217">
        <v>1740</v>
      </c>
      <c r="I3217">
        <v>1740</v>
      </c>
      <c r="J3217" s="22">
        <v>1200</v>
      </c>
      <c r="K3217" t="s">
        <v>93</v>
      </c>
      <c r="S3217" t="s">
        <v>65</v>
      </c>
      <c r="W3217">
        <v>2601310</v>
      </c>
      <c r="X3217" t="s">
        <v>1550</v>
      </c>
      <c r="Y3217" t="s">
        <v>169</v>
      </c>
      <c r="Z3217" t="s">
        <v>241</v>
      </c>
      <c r="AA3217" t="s">
        <v>1555</v>
      </c>
      <c r="AH3217" t="s">
        <v>1550</v>
      </c>
      <c r="AI3217" t="s">
        <v>1552</v>
      </c>
      <c r="AJ3217" t="s">
        <v>244</v>
      </c>
      <c r="AK3217">
        <v>861798330</v>
      </c>
      <c r="AO3217">
        <v>260001</v>
      </c>
      <c r="BG3217">
        <f t="shared" si="219"/>
        <v>0</v>
      </c>
      <c r="BH3217" s="22">
        <f t="shared" si="220"/>
        <v>-1740</v>
      </c>
      <c r="BI3217" s="61" t="s">
        <v>72</v>
      </c>
      <c r="BJ3217" t="e">
        <f>+VLOOKUP(AH3217,Sheet4!A:A,1,FALSE())</f>
        <v>#N/A</v>
      </c>
      <c r="BO3217" s="62">
        <v>1200</v>
      </c>
      <c r="BP3217" t="s">
        <v>1553</v>
      </c>
    </row>
    <row r="3218" spans="1:68" ht="12.75" customHeight="1" x14ac:dyDescent="0.3">
      <c r="A3218" s="60">
        <v>46114</v>
      </c>
      <c r="B3218" t="s">
        <v>63</v>
      </c>
      <c r="F3218">
        <v>750</v>
      </c>
      <c r="G3218">
        <v>750</v>
      </c>
      <c r="H3218">
        <v>2430</v>
      </c>
      <c r="I3218">
        <v>2430</v>
      </c>
      <c r="J3218" s="22">
        <v>1680</v>
      </c>
      <c r="K3218" t="s">
        <v>93</v>
      </c>
      <c r="S3218" t="s">
        <v>65</v>
      </c>
      <c r="W3218">
        <v>2601310</v>
      </c>
      <c r="X3218" t="s">
        <v>1550</v>
      </c>
      <c r="Y3218" t="s">
        <v>169</v>
      </c>
      <c r="Z3218" t="s">
        <v>241</v>
      </c>
      <c r="AA3218" t="s">
        <v>1556</v>
      </c>
      <c r="AH3218" t="s">
        <v>1550</v>
      </c>
      <c r="AI3218" t="s">
        <v>1552</v>
      </c>
      <c r="AJ3218" t="s">
        <v>244</v>
      </c>
      <c r="AK3218">
        <v>861798330</v>
      </c>
      <c r="AO3218">
        <v>260001</v>
      </c>
      <c r="BG3218">
        <f t="shared" si="219"/>
        <v>0</v>
      </c>
      <c r="BH3218" s="22">
        <f t="shared" si="220"/>
        <v>-2430</v>
      </c>
      <c r="BI3218" s="61" t="s">
        <v>72</v>
      </c>
      <c r="BJ3218" t="e">
        <f>+VLOOKUP(AH3218,Sheet4!A:A,1,FALSE())</f>
        <v>#N/A</v>
      </c>
      <c r="BO3218" s="62">
        <v>1680</v>
      </c>
      <c r="BP3218" t="s">
        <v>1553</v>
      </c>
    </row>
    <row r="3219" spans="1:68" ht="12.75" customHeight="1" x14ac:dyDescent="0.3">
      <c r="A3219" s="60">
        <v>46114</v>
      </c>
      <c r="B3219" t="s">
        <v>74</v>
      </c>
      <c r="F3219" s="63">
        <v>30</v>
      </c>
      <c r="G3219">
        <v>15</v>
      </c>
      <c r="H3219">
        <v>97</v>
      </c>
      <c r="I3219">
        <v>97</v>
      </c>
      <c r="J3219" s="22">
        <v>67</v>
      </c>
      <c r="S3219" t="s">
        <v>75</v>
      </c>
      <c r="W3219">
        <v>2601310</v>
      </c>
      <c r="X3219" t="s">
        <v>1550</v>
      </c>
      <c r="Y3219" t="s">
        <v>169</v>
      </c>
      <c r="Z3219" t="s">
        <v>241</v>
      </c>
      <c r="AA3219" t="s">
        <v>1551</v>
      </c>
      <c r="AH3219" t="s">
        <v>1550</v>
      </c>
      <c r="AI3219" t="s">
        <v>1552</v>
      </c>
      <c r="AJ3219" t="s">
        <v>244</v>
      </c>
      <c r="AK3219">
        <v>861798330</v>
      </c>
      <c r="AO3219">
        <v>260001</v>
      </c>
      <c r="BG3219">
        <f t="shared" si="219"/>
        <v>0</v>
      </c>
      <c r="BH3219" s="22">
        <f t="shared" si="220"/>
        <v>-97</v>
      </c>
      <c r="BI3219" s="61" t="s">
        <v>72</v>
      </c>
      <c r="BJ3219" t="e">
        <f>+VLOOKUP(AH3219,Sheet4!A:A,1,FALSE())</f>
        <v>#N/A</v>
      </c>
      <c r="BO3219" s="62">
        <v>67</v>
      </c>
      <c r="BP3219" t="s">
        <v>1553</v>
      </c>
    </row>
    <row r="3220" spans="1:68" ht="12.75" customHeight="1" x14ac:dyDescent="0.3">
      <c r="A3220" s="60">
        <v>46114</v>
      </c>
      <c r="B3220" t="s">
        <v>74</v>
      </c>
      <c r="F3220" s="63">
        <v>49</v>
      </c>
      <c r="G3220">
        <v>24.5</v>
      </c>
      <c r="H3220">
        <v>158</v>
      </c>
      <c r="I3220">
        <v>158</v>
      </c>
      <c r="J3220" s="22">
        <v>109</v>
      </c>
      <c r="S3220" t="s">
        <v>75</v>
      </c>
      <c r="W3220">
        <v>2601310</v>
      </c>
      <c r="X3220" t="s">
        <v>1550</v>
      </c>
      <c r="Y3220" t="s">
        <v>169</v>
      </c>
      <c r="Z3220" t="s">
        <v>241</v>
      </c>
      <c r="AA3220" t="s">
        <v>1554</v>
      </c>
      <c r="AH3220" t="s">
        <v>1550</v>
      </c>
      <c r="AI3220" t="s">
        <v>1552</v>
      </c>
      <c r="AJ3220" t="s">
        <v>244</v>
      </c>
      <c r="AK3220">
        <v>861798330</v>
      </c>
      <c r="AO3220">
        <v>260001</v>
      </c>
      <c r="BG3220">
        <f t="shared" si="219"/>
        <v>0</v>
      </c>
      <c r="BH3220" s="22">
        <f t="shared" si="220"/>
        <v>-158</v>
      </c>
      <c r="BI3220" s="61" t="s">
        <v>72</v>
      </c>
      <c r="BJ3220" t="e">
        <f>+VLOOKUP(AH3220,Sheet4!A:A,1,FALSE())</f>
        <v>#N/A</v>
      </c>
      <c r="BO3220" s="62">
        <v>109</v>
      </c>
      <c r="BP3220" t="s">
        <v>1553</v>
      </c>
    </row>
    <row r="3221" spans="1:68" ht="12.75" customHeight="1" x14ac:dyDescent="0.3">
      <c r="A3221" s="60">
        <v>46114</v>
      </c>
      <c r="B3221" t="s">
        <v>74</v>
      </c>
      <c r="F3221" s="63">
        <v>36</v>
      </c>
      <c r="G3221">
        <v>18</v>
      </c>
      <c r="H3221">
        <v>116</v>
      </c>
      <c r="I3221">
        <v>116</v>
      </c>
      <c r="J3221" s="22">
        <v>80</v>
      </c>
      <c r="S3221" t="s">
        <v>75</v>
      </c>
      <c r="W3221">
        <v>2601310</v>
      </c>
      <c r="X3221" t="s">
        <v>1550</v>
      </c>
      <c r="Y3221" t="s">
        <v>169</v>
      </c>
      <c r="Z3221" t="s">
        <v>241</v>
      </c>
      <c r="AA3221" t="s">
        <v>1555</v>
      </c>
      <c r="AH3221" t="s">
        <v>1550</v>
      </c>
      <c r="AI3221" t="s">
        <v>1552</v>
      </c>
      <c r="AJ3221" t="s">
        <v>244</v>
      </c>
      <c r="AK3221">
        <v>861798330</v>
      </c>
      <c r="AO3221">
        <v>260001</v>
      </c>
      <c r="BG3221">
        <f t="shared" si="219"/>
        <v>0</v>
      </c>
      <c r="BH3221" s="22">
        <f t="shared" si="220"/>
        <v>-116</v>
      </c>
      <c r="BI3221" s="61" t="s">
        <v>72</v>
      </c>
      <c r="BJ3221" t="e">
        <f>+VLOOKUP(AH3221,Sheet4!A:A,1,FALSE())</f>
        <v>#N/A</v>
      </c>
      <c r="BO3221" s="62">
        <v>80</v>
      </c>
      <c r="BP3221" t="s">
        <v>1553</v>
      </c>
    </row>
    <row r="3222" spans="1:68" ht="12.75" customHeight="1" x14ac:dyDescent="0.3">
      <c r="A3222" s="60">
        <v>46114</v>
      </c>
      <c r="B3222" t="s">
        <v>74</v>
      </c>
      <c r="F3222" s="63">
        <v>50</v>
      </c>
      <c r="G3222">
        <v>25</v>
      </c>
      <c r="H3222">
        <v>162</v>
      </c>
      <c r="I3222">
        <v>162</v>
      </c>
      <c r="J3222" s="22">
        <v>112</v>
      </c>
      <c r="S3222" t="s">
        <v>75</v>
      </c>
      <c r="W3222">
        <v>2601310</v>
      </c>
      <c r="X3222" t="s">
        <v>1550</v>
      </c>
      <c r="Y3222" t="s">
        <v>169</v>
      </c>
      <c r="Z3222" t="s">
        <v>241</v>
      </c>
      <c r="AA3222" t="s">
        <v>1556</v>
      </c>
      <c r="AH3222" t="s">
        <v>1550</v>
      </c>
      <c r="AI3222" t="s">
        <v>1552</v>
      </c>
      <c r="AJ3222" t="s">
        <v>244</v>
      </c>
      <c r="AK3222">
        <v>861798330</v>
      </c>
      <c r="AO3222">
        <v>260001</v>
      </c>
      <c r="BG3222">
        <f t="shared" si="219"/>
        <v>0</v>
      </c>
      <c r="BH3222" s="22">
        <f t="shared" si="220"/>
        <v>-162</v>
      </c>
      <c r="BI3222" s="61" t="s">
        <v>72</v>
      </c>
      <c r="BJ3222" t="e">
        <f>+VLOOKUP(AH3222,Sheet4!A:A,1,FALSE())</f>
        <v>#N/A</v>
      </c>
      <c r="BO3222" s="62">
        <v>112</v>
      </c>
      <c r="BP3222" t="s">
        <v>1553</v>
      </c>
    </row>
    <row r="3223" spans="1:68" ht="12.75" customHeight="1" x14ac:dyDescent="0.3">
      <c r="A3223" s="60">
        <v>46114</v>
      </c>
      <c r="B3223" t="s">
        <v>76</v>
      </c>
      <c r="F3223">
        <v>600</v>
      </c>
      <c r="G3223">
        <v>600</v>
      </c>
      <c r="H3223">
        <v>1940</v>
      </c>
      <c r="I3223">
        <v>1940</v>
      </c>
      <c r="J3223" s="22">
        <v>1340</v>
      </c>
      <c r="S3223" t="s">
        <v>77</v>
      </c>
      <c r="W3223">
        <v>2601310</v>
      </c>
      <c r="X3223" t="s">
        <v>1550</v>
      </c>
      <c r="Y3223" t="s">
        <v>169</v>
      </c>
      <c r="Z3223" t="s">
        <v>241</v>
      </c>
      <c r="AA3223" t="s">
        <v>1551</v>
      </c>
      <c r="AH3223" t="s">
        <v>1550</v>
      </c>
      <c r="AI3223" t="s">
        <v>1552</v>
      </c>
      <c r="AJ3223" t="s">
        <v>244</v>
      </c>
      <c r="AK3223">
        <v>861798330</v>
      </c>
      <c r="AO3223">
        <v>260001</v>
      </c>
      <c r="BG3223">
        <f t="shared" si="219"/>
        <v>0</v>
      </c>
      <c r="BH3223" s="22">
        <f t="shared" si="220"/>
        <v>-1940</v>
      </c>
      <c r="BI3223" s="61" t="s">
        <v>72</v>
      </c>
      <c r="BJ3223" t="e">
        <f>+VLOOKUP(AH3223,Sheet4!A:A,1,FALSE())</f>
        <v>#N/A</v>
      </c>
      <c r="BO3223" s="62">
        <v>1340</v>
      </c>
      <c r="BP3223" t="s">
        <v>1553</v>
      </c>
    </row>
    <row r="3224" spans="1:68" ht="12.75" customHeight="1" x14ac:dyDescent="0.3">
      <c r="A3224" s="60">
        <v>46114</v>
      </c>
      <c r="B3224" t="s">
        <v>76</v>
      </c>
      <c r="F3224">
        <v>980</v>
      </c>
      <c r="G3224">
        <v>980</v>
      </c>
      <c r="H3224">
        <v>3160</v>
      </c>
      <c r="I3224">
        <v>3160</v>
      </c>
      <c r="J3224" s="22">
        <v>2180</v>
      </c>
      <c r="S3224" t="s">
        <v>77</v>
      </c>
      <c r="W3224">
        <v>2601310</v>
      </c>
      <c r="X3224" t="s">
        <v>1550</v>
      </c>
      <c r="Y3224" t="s">
        <v>169</v>
      </c>
      <c r="Z3224" t="s">
        <v>241</v>
      </c>
      <c r="AA3224" t="s">
        <v>1554</v>
      </c>
      <c r="AH3224" t="s">
        <v>1550</v>
      </c>
      <c r="AI3224" t="s">
        <v>1552</v>
      </c>
      <c r="AJ3224" t="s">
        <v>244</v>
      </c>
      <c r="AK3224">
        <v>861798330</v>
      </c>
      <c r="AO3224">
        <v>260001</v>
      </c>
      <c r="BG3224">
        <f t="shared" si="219"/>
        <v>0</v>
      </c>
      <c r="BH3224" s="22">
        <f t="shared" si="220"/>
        <v>-3160</v>
      </c>
      <c r="BI3224" s="61" t="s">
        <v>72</v>
      </c>
      <c r="BJ3224" t="e">
        <f>+VLOOKUP(AH3224,Sheet4!A:A,1,FALSE())</f>
        <v>#N/A</v>
      </c>
      <c r="BO3224" s="62">
        <v>2180</v>
      </c>
      <c r="BP3224" t="s">
        <v>1553</v>
      </c>
    </row>
    <row r="3225" spans="1:68" ht="12.75" customHeight="1" x14ac:dyDescent="0.3">
      <c r="A3225" s="60">
        <v>46114</v>
      </c>
      <c r="B3225" t="s">
        <v>76</v>
      </c>
      <c r="F3225">
        <v>720</v>
      </c>
      <c r="G3225">
        <v>720</v>
      </c>
      <c r="H3225">
        <v>2320</v>
      </c>
      <c r="I3225">
        <v>2320</v>
      </c>
      <c r="J3225" s="22">
        <v>1600</v>
      </c>
      <c r="S3225" t="s">
        <v>77</v>
      </c>
      <c r="W3225">
        <v>2601310</v>
      </c>
      <c r="X3225" t="s">
        <v>1550</v>
      </c>
      <c r="Y3225" t="s">
        <v>169</v>
      </c>
      <c r="Z3225" t="s">
        <v>241</v>
      </c>
      <c r="AA3225" t="s">
        <v>1555</v>
      </c>
      <c r="AH3225" t="s">
        <v>1550</v>
      </c>
      <c r="AI3225" t="s">
        <v>1552</v>
      </c>
      <c r="AJ3225" t="s">
        <v>244</v>
      </c>
      <c r="AK3225">
        <v>861798330</v>
      </c>
      <c r="AO3225">
        <v>260001</v>
      </c>
      <c r="BG3225">
        <f t="shared" si="219"/>
        <v>0</v>
      </c>
      <c r="BH3225" s="22">
        <f t="shared" si="220"/>
        <v>-2320</v>
      </c>
      <c r="BI3225" s="61" t="s">
        <v>72</v>
      </c>
      <c r="BJ3225" t="e">
        <f>+VLOOKUP(AH3225,Sheet4!A:A,1,FALSE())</f>
        <v>#N/A</v>
      </c>
      <c r="BO3225" s="62">
        <v>1600</v>
      </c>
      <c r="BP3225" t="s">
        <v>1553</v>
      </c>
    </row>
    <row r="3226" spans="1:68" ht="12.75" customHeight="1" x14ac:dyDescent="0.3">
      <c r="A3226" s="60">
        <v>46114</v>
      </c>
      <c r="B3226" t="s">
        <v>76</v>
      </c>
      <c r="F3226">
        <v>1000</v>
      </c>
      <c r="G3226">
        <v>1000</v>
      </c>
      <c r="H3226">
        <v>3240</v>
      </c>
      <c r="I3226">
        <v>3240</v>
      </c>
      <c r="J3226" s="22">
        <v>2240</v>
      </c>
      <c r="S3226" t="s">
        <v>77</v>
      </c>
      <c r="W3226">
        <v>2601310</v>
      </c>
      <c r="X3226" t="s">
        <v>1550</v>
      </c>
      <c r="Y3226" t="s">
        <v>169</v>
      </c>
      <c r="Z3226" t="s">
        <v>241</v>
      </c>
      <c r="AA3226" t="s">
        <v>1556</v>
      </c>
      <c r="AH3226" t="s">
        <v>1550</v>
      </c>
      <c r="AI3226" t="s">
        <v>1552</v>
      </c>
      <c r="AJ3226" t="s">
        <v>244</v>
      </c>
      <c r="AK3226">
        <v>861798330</v>
      </c>
      <c r="AO3226">
        <v>260001</v>
      </c>
      <c r="BG3226">
        <f t="shared" si="219"/>
        <v>0</v>
      </c>
      <c r="BH3226" s="22">
        <f t="shared" si="220"/>
        <v>-3240</v>
      </c>
      <c r="BI3226" s="61" t="s">
        <v>72</v>
      </c>
      <c r="BJ3226" t="e">
        <f>+VLOOKUP(AH3226,Sheet4!A:A,1,FALSE())</f>
        <v>#N/A</v>
      </c>
      <c r="BO3226" s="62">
        <v>2240</v>
      </c>
      <c r="BP3226" t="s">
        <v>1553</v>
      </c>
    </row>
    <row r="3227" spans="1:68" ht="12.75" customHeight="1" x14ac:dyDescent="0.3">
      <c r="A3227" s="60">
        <v>46114</v>
      </c>
      <c r="B3227" t="s">
        <v>78</v>
      </c>
      <c r="F3227" s="63">
        <v>30</v>
      </c>
      <c r="G3227">
        <v>15</v>
      </c>
      <c r="H3227">
        <v>97</v>
      </c>
      <c r="I3227">
        <v>97</v>
      </c>
      <c r="J3227" s="22">
        <v>67</v>
      </c>
      <c r="S3227" t="s">
        <v>79</v>
      </c>
      <c r="W3227">
        <v>2601310</v>
      </c>
      <c r="X3227" t="s">
        <v>1550</v>
      </c>
      <c r="Y3227" t="s">
        <v>169</v>
      </c>
      <c r="Z3227" t="s">
        <v>241</v>
      </c>
      <c r="AA3227" t="s">
        <v>1551</v>
      </c>
      <c r="AH3227" t="s">
        <v>1550</v>
      </c>
      <c r="AI3227" t="s">
        <v>1552</v>
      </c>
      <c r="AJ3227" t="s">
        <v>244</v>
      </c>
      <c r="AK3227">
        <v>861798330</v>
      </c>
      <c r="AO3227">
        <v>260001</v>
      </c>
      <c r="BG3227">
        <f t="shared" si="219"/>
        <v>0</v>
      </c>
      <c r="BH3227" s="22">
        <f t="shared" si="220"/>
        <v>-97</v>
      </c>
      <c r="BI3227" s="61" t="s">
        <v>72</v>
      </c>
      <c r="BJ3227" t="e">
        <f>+VLOOKUP(AH3227,Sheet4!A:A,1,FALSE())</f>
        <v>#N/A</v>
      </c>
      <c r="BO3227" s="62">
        <v>67</v>
      </c>
      <c r="BP3227" t="s">
        <v>1553</v>
      </c>
    </row>
    <row r="3228" spans="1:68" ht="12.75" customHeight="1" x14ac:dyDescent="0.3">
      <c r="A3228" s="60">
        <v>46114</v>
      </c>
      <c r="B3228" t="s">
        <v>78</v>
      </c>
      <c r="F3228" s="63">
        <v>49</v>
      </c>
      <c r="G3228">
        <v>24.5</v>
      </c>
      <c r="H3228">
        <v>158</v>
      </c>
      <c r="I3228">
        <v>158</v>
      </c>
      <c r="J3228" s="22">
        <v>109</v>
      </c>
      <c r="S3228" t="s">
        <v>79</v>
      </c>
      <c r="W3228">
        <v>2601310</v>
      </c>
      <c r="X3228" t="s">
        <v>1550</v>
      </c>
      <c r="Y3228" t="s">
        <v>169</v>
      </c>
      <c r="Z3228" t="s">
        <v>241</v>
      </c>
      <c r="AA3228" t="s">
        <v>1554</v>
      </c>
      <c r="AH3228" t="s">
        <v>1550</v>
      </c>
      <c r="AI3228" t="s">
        <v>1552</v>
      </c>
      <c r="AJ3228" t="s">
        <v>244</v>
      </c>
      <c r="AK3228">
        <v>861798330</v>
      </c>
      <c r="AO3228">
        <v>260001</v>
      </c>
      <c r="BG3228">
        <f t="shared" si="219"/>
        <v>0</v>
      </c>
      <c r="BH3228" s="22">
        <f t="shared" si="220"/>
        <v>-158</v>
      </c>
      <c r="BI3228" s="61" t="s">
        <v>72</v>
      </c>
      <c r="BJ3228" t="e">
        <f>+VLOOKUP(AH3228,Sheet4!A:A,1,FALSE())</f>
        <v>#N/A</v>
      </c>
      <c r="BO3228" s="62">
        <v>109</v>
      </c>
      <c r="BP3228" t="s">
        <v>1553</v>
      </c>
    </row>
    <row r="3229" spans="1:68" ht="12.75" customHeight="1" x14ac:dyDescent="0.3">
      <c r="A3229" s="60">
        <v>46114</v>
      </c>
      <c r="B3229" t="s">
        <v>78</v>
      </c>
      <c r="F3229" s="63">
        <v>36</v>
      </c>
      <c r="G3229">
        <v>18</v>
      </c>
      <c r="H3229">
        <v>116</v>
      </c>
      <c r="I3229">
        <v>116</v>
      </c>
      <c r="J3229" s="22">
        <v>80</v>
      </c>
      <c r="S3229" t="s">
        <v>79</v>
      </c>
      <c r="W3229">
        <v>2601310</v>
      </c>
      <c r="X3229" t="s">
        <v>1550</v>
      </c>
      <c r="Y3229" t="s">
        <v>169</v>
      </c>
      <c r="Z3229" t="s">
        <v>241</v>
      </c>
      <c r="AA3229" t="s">
        <v>1555</v>
      </c>
      <c r="AH3229" t="s">
        <v>1550</v>
      </c>
      <c r="AI3229" t="s">
        <v>1552</v>
      </c>
      <c r="AJ3229" t="s">
        <v>244</v>
      </c>
      <c r="AK3229">
        <v>861798330</v>
      </c>
      <c r="AO3229">
        <v>260001</v>
      </c>
      <c r="BG3229">
        <f t="shared" si="219"/>
        <v>0</v>
      </c>
      <c r="BH3229" s="22">
        <f t="shared" si="220"/>
        <v>-116</v>
      </c>
      <c r="BI3229" s="61" t="s">
        <v>72</v>
      </c>
      <c r="BJ3229" t="e">
        <f>+VLOOKUP(AH3229,Sheet4!A:A,1,FALSE())</f>
        <v>#N/A</v>
      </c>
      <c r="BO3229" s="62">
        <v>80</v>
      </c>
      <c r="BP3229" t="s">
        <v>1553</v>
      </c>
    </row>
    <row r="3230" spans="1:68" ht="12.75" customHeight="1" x14ac:dyDescent="0.3">
      <c r="A3230" s="60">
        <v>46114</v>
      </c>
      <c r="B3230" t="s">
        <v>78</v>
      </c>
      <c r="F3230" s="63">
        <v>50</v>
      </c>
      <c r="G3230">
        <v>25</v>
      </c>
      <c r="H3230">
        <v>162</v>
      </c>
      <c r="I3230">
        <v>162</v>
      </c>
      <c r="J3230" s="22">
        <v>112</v>
      </c>
      <c r="S3230" t="s">
        <v>79</v>
      </c>
      <c r="W3230">
        <v>2601310</v>
      </c>
      <c r="X3230" t="s">
        <v>1550</v>
      </c>
      <c r="Y3230" t="s">
        <v>169</v>
      </c>
      <c r="Z3230" t="s">
        <v>241</v>
      </c>
      <c r="AA3230" t="s">
        <v>1556</v>
      </c>
      <c r="AH3230" t="s">
        <v>1550</v>
      </c>
      <c r="AI3230" t="s">
        <v>1552</v>
      </c>
      <c r="AJ3230" t="s">
        <v>244</v>
      </c>
      <c r="AK3230">
        <v>861798330</v>
      </c>
      <c r="AO3230">
        <v>260001</v>
      </c>
      <c r="BG3230">
        <f t="shared" si="219"/>
        <v>0</v>
      </c>
      <c r="BH3230" s="22">
        <f t="shared" si="220"/>
        <v>-162</v>
      </c>
      <c r="BI3230" s="61" t="s">
        <v>72</v>
      </c>
      <c r="BJ3230" t="e">
        <f>+VLOOKUP(AH3230,Sheet4!A:A,1,FALSE())</f>
        <v>#N/A</v>
      </c>
      <c r="BO3230" s="62">
        <v>112</v>
      </c>
      <c r="BP3230" t="s">
        <v>1553</v>
      </c>
    </row>
    <row r="3231" spans="1:68" ht="12.75" customHeight="1" x14ac:dyDescent="0.3">
      <c r="A3231" s="60">
        <v>46114</v>
      </c>
      <c r="B3231" t="s">
        <v>80</v>
      </c>
      <c r="F3231">
        <v>375</v>
      </c>
      <c r="G3231">
        <v>375</v>
      </c>
      <c r="H3231">
        <v>1212.5</v>
      </c>
      <c r="I3231">
        <v>1212.5</v>
      </c>
      <c r="J3231" s="22">
        <v>837.5</v>
      </c>
      <c r="S3231" t="s">
        <v>81</v>
      </c>
      <c r="W3231">
        <v>2601310</v>
      </c>
      <c r="X3231" t="s">
        <v>1550</v>
      </c>
      <c r="Y3231" t="s">
        <v>169</v>
      </c>
      <c r="Z3231" t="s">
        <v>241</v>
      </c>
      <c r="AA3231" t="s">
        <v>1551</v>
      </c>
      <c r="AH3231" t="s">
        <v>1550</v>
      </c>
      <c r="AI3231" t="s">
        <v>1552</v>
      </c>
      <c r="AJ3231" t="s">
        <v>244</v>
      </c>
      <c r="AK3231">
        <v>861798330</v>
      </c>
      <c r="AO3231">
        <v>260001</v>
      </c>
      <c r="BG3231">
        <f t="shared" si="219"/>
        <v>0</v>
      </c>
      <c r="BH3231" s="22">
        <f t="shared" si="220"/>
        <v>-1212.5</v>
      </c>
      <c r="BI3231" s="61" t="s">
        <v>72</v>
      </c>
      <c r="BJ3231" t="e">
        <f>+VLOOKUP(AH3231,Sheet4!A:A,1,FALSE())</f>
        <v>#N/A</v>
      </c>
      <c r="BO3231" s="62">
        <v>837.5</v>
      </c>
      <c r="BP3231" t="s">
        <v>1553</v>
      </c>
    </row>
    <row r="3232" spans="1:68" ht="12.75" customHeight="1" x14ac:dyDescent="0.3">
      <c r="A3232" s="60">
        <v>46114</v>
      </c>
      <c r="B3232" t="s">
        <v>80</v>
      </c>
      <c r="F3232">
        <v>612.5</v>
      </c>
      <c r="G3232">
        <v>612.5</v>
      </c>
      <c r="H3232">
        <v>1975</v>
      </c>
      <c r="I3232">
        <v>1975</v>
      </c>
      <c r="J3232" s="22">
        <v>1362.5</v>
      </c>
      <c r="S3232" t="s">
        <v>81</v>
      </c>
      <c r="W3232">
        <v>2601310</v>
      </c>
      <c r="X3232" t="s">
        <v>1550</v>
      </c>
      <c r="Y3232" t="s">
        <v>169</v>
      </c>
      <c r="Z3232" t="s">
        <v>241</v>
      </c>
      <c r="AA3232" t="s">
        <v>1554</v>
      </c>
      <c r="AH3232" t="s">
        <v>1550</v>
      </c>
      <c r="AI3232" t="s">
        <v>1552</v>
      </c>
      <c r="AJ3232" t="s">
        <v>244</v>
      </c>
      <c r="AK3232">
        <v>861798330</v>
      </c>
      <c r="AO3232">
        <v>260001</v>
      </c>
      <c r="BG3232">
        <f t="shared" si="219"/>
        <v>0</v>
      </c>
      <c r="BH3232" s="22">
        <f t="shared" si="220"/>
        <v>-1975</v>
      </c>
      <c r="BI3232" s="61" t="s">
        <v>72</v>
      </c>
      <c r="BJ3232" t="e">
        <f>+VLOOKUP(AH3232,Sheet4!A:A,1,FALSE())</f>
        <v>#N/A</v>
      </c>
      <c r="BO3232" s="62">
        <v>1362.5</v>
      </c>
      <c r="BP3232" t="s">
        <v>1553</v>
      </c>
    </row>
    <row r="3233" spans="1:68" ht="12.75" customHeight="1" x14ac:dyDescent="0.3">
      <c r="A3233" s="60">
        <v>46114</v>
      </c>
      <c r="B3233" t="s">
        <v>80</v>
      </c>
      <c r="F3233">
        <v>450</v>
      </c>
      <c r="G3233">
        <v>450</v>
      </c>
      <c r="H3233">
        <v>1450</v>
      </c>
      <c r="I3233">
        <v>1450</v>
      </c>
      <c r="J3233" s="22">
        <v>1000</v>
      </c>
      <c r="S3233" t="s">
        <v>81</v>
      </c>
      <c r="W3233">
        <v>2601310</v>
      </c>
      <c r="X3233" t="s">
        <v>1550</v>
      </c>
      <c r="Y3233" t="s">
        <v>169</v>
      </c>
      <c r="Z3233" t="s">
        <v>241</v>
      </c>
      <c r="AA3233" t="s">
        <v>1555</v>
      </c>
      <c r="AH3233" t="s">
        <v>1550</v>
      </c>
      <c r="AI3233" t="s">
        <v>1552</v>
      </c>
      <c r="AJ3233" t="s">
        <v>244</v>
      </c>
      <c r="AK3233">
        <v>861798330</v>
      </c>
      <c r="AO3233">
        <v>260001</v>
      </c>
      <c r="BG3233">
        <f t="shared" si="219"/>
        <v>0</v>
      </c>
      <c r="BH3233" s="22">
        <f t="shared" si="220"/>
        <v>-1450</v>
      </c>
      <c r="BI3233" s="61" t="s">
        <v>72</v>
      </c>
      <c r="BJ3233" t="e">
        <f>+VLOOKUP(AH3233,Sheet4!A:A,1,FALSE())</f>
        <v>#N/A</v>
      </c>
      <c r="BO3233" s="62">
        <v>1000</v>
      </c>
      <c r="BP3233" t="s">
        <v>1553</v>
      </c>
    </row>
    <row r="3234" spans="1:68" ht="12.75" customHeight="1" x14ac:dyDescent="0.3">
      <c r="A3234" s="60">
        <v>46114</v>
      </c>
      <c r="B3234" t="s">
        <v>80</v>
      </c>
      <c r="F3234">
        <v>625</v>
      </c>
      <c r="G3234">
        <v>625</v>
      </c>
      <c r="H3234">
        <v>2025</v>
      </c>
      <c r="I3234">
        <v>2025</v>
      </c>
      <c r="J3234" s="22">
        <v>1400</v>
      </c>
      <c r="S3234" t="s">
        <v>81</v>
      </c>
      <c r="W3234">
        <v>2601310</v>
      </c>
      <c r="X3234" t="s">
        <v>1550</v>
      </c>
      <c r="Y3234" t="s">
        <v>169</v>
      </c>
      <c r="Z3234" t="s">
        <v>241</v>
      </c>
      <c r="AA3234" t="s">
        <v>1556</v>
      </c>
      <c r="AH3234" t="s">
        <v>1550</v>
      </c>
      <c r="AI3234" t="s">
        <v>1552</v>
      </c>
      <c r="AJ3234" t="s">
        <v>244</v>
      </c>
      <c r="AK3234">
        <v>861798330</v>
      </c>
      <c r="AO3234">
        <v>260001</v>
      </c>
      <c r="BG3234">
        <f t="shared" si="219"/>
        <v>0</v>
      </c>
      <c r="BH3234" s="22">
        <f t="shared" si="220"/>
        <v>-2025</v>
      </c>
      <c r="BI3234" s="61" t="s">
        <v>72</v>
      </c>
      <c r="BJ3234" t="e">
        <f>+VLOOKUP(AH3234,Sheet4!A:A,1,FALSE())</f>
        <v>#N/A</v>
      </c>
      <c r="BO3234" s="62">
        <v>1400</v>
      </c>
      <c r="BP3234" t="s">
        <v>1553</v>
      </c>
    </row>
    <row r="3235" spans="1:68" ht="12.75" customHeight="1" x14ac:dyDescent="0.3">
      <c r="A3235" s="60">
        <v>46114</v>
      </c>
      <c r="B3235" t="s">
        <v>63</v>
      </c>
      <c r="F3235">
        <v>945</v>
      </c>
      <c r="G3235">
        <v>945</v>
      </c>
      <c r="H3235" s="22">
        <v>105</v>
      </c>
      <c r="I3235" s="22">
        <v>105</v>
      </c>
      <c r="J3235" s="22">
        <f>I3235-G3235</f>
        <v>-840</v>
      </c>
      <c r="K3235" t="s">
        <v>64</v>
      </c>
      <c r="L3235" s="22"/>
      <c r="M3235" s="22"/>
      <c r="S3235" t="s">
        <v>65</v>
      </c>
      <c r="W3235">
        <v>2601311</v>
      </c>
      <c r="X3235" t="s">
        <v>1557</v>
      </c>
      <c r="Y3235" t="s">
        <v>67</v>
      </c>
      <c r="Z3235" t="s">
        <v>196</v>
      </c>
      <c r="AA3235" t="s">
        <v>1558</v>
      </c>
      <c r="AH3235" t="s">
        <v>1557</v>
      </c>
      <c r="AI3235" t="s">
        <v>1559</v>
      </c>
      <c r="AJ3235" t="s">
        <v>199</v>
      </c>
      <c r="AK3235" t="s">
        <v>200</v>
      </c>
      <c r="AO3235">
        <v>260001</v>
      </c>
      <c r="BC3235" s="22">
        <v>-840</v>
      </c>
      <c r="BG3235">
        <f t="shared" si="219"/>
        <v>0</v>
      </c>
      <c r="BH3235" s="22">
        <f t="shared" si="220"/>
        <v>-105</v>
      </c>
      <c r="BI3235" s="61" t="s">
        <v>72</v>
      </c>
      <c r="BJ3235" t="e">
        <f>+VLOOKUP(AH3235,Sheet4!A:A,1,FALSE())</f>
        <v>#N/A</v>
      </c>
      <c r="BO3235" s="62">
        <f>+I3235+-H3235</f>
        <v>0</v>
      </c>
      <c r="BP3235" t="s">
        <v>1560</v>
      </c>
    </row>
    <row r="3236" spans="1:68" ht="12.75" customHeight="1" x14ac:dyDescent="0.3">
      <c r="A3236" s="60">
        <v>46114</v>
      </c>
      <c r="B3236" t="s">
        <v>74</v>
      </c>
      <c r="F3236" s="63">
        <v>63</v>
      </c>
      <c r="G3236">
        <v>31.5</v>
      </c>
      <c r="H3236" s="22">
        <v>7</v>
      </c>
      <c r="I3236" s="22">
        <v>7</v>
      </c>
      <c r="J3236" s="22">
        <f>I3236-G3236</f>
        <v>-24.5</v>
      </c>
      <c r="L3236" s="22"/>
      <c r="M3236" s="22"/>
      <c r="S3236" t="s">
        <v>75</v>
      </c>
      <c r="W3236">
        <v>2601311</v>
      </c>
      <c r="X3236" t="s">
        <v>1557</v>
      </c>
      <c r="Y3236" t="s">
        <v>67</v>
      </c>
      <c r="Z3236" t="s">
        <v>196</v>
      </c>
      <c r="AA3236" t="s">
        <v>1558</v>
      </c>
      <c r="AH3236" t="s">
        <v>1557</v>
      </c>
      <c r="AI3236" t="s">
        <v>1559</v>
      </c>
      <c r="AJ3236" t="s">
        <v>199</v>
      </c>
      <c r="AK3236" t="s">
        <v>200</v>
      </c>
      <c r="AO3236">
        <v>260001</v>
      </c>
      <c r="BC3236" s="22">
        <v>-56</v>
      </c>
      <c r="BG3236">
        <f t="shared" si="219"/>
        <v>0</v>
      </c>
      <c r="BH3236" s="22">
        <f t="shared" si="220"/>
        <v>-7</v>
      </c>
      <c r="BI3236" s="61" t="s">
        <v>72</v>
      </c>
      <c r="BJ3236" t="e">
        <f>+VLOOKUP(AH3236,Sheet4!A:A,1,FALSE())</f>
        <v>#N/A</v>
      </c>
      <c r="BO3236" s="62">
        <f>+I3236+-H3236</f>
        <v>0</v>
      </c>
      <c r="BP3236" t="s">
        <v>1560</v>
      </c>
    </row>
    <row r="3237" spans="1:68" ht="12.75" customHeight="1" x14ac:dyDescent="0.3">
      <c r="A3237" s="60">
        <v>46114</v>
      </c>
      <c r="B3237" t="s">
        <v>76</v>
      </c>
      <c r="F3237">
        <v>1260</v>
      </c>
      <c r="G3237">
        <v>1260</v>
      </c>
      <c r="H3237" s="22">
        <v>140</v>
      </c>
      <c r="I3237" s="22">
        <v>140</v>
      </c>
      <c r="J3237" s="22">
        <f>I3237-G3237</f>
        <v>-1120</v>
      </c>
      <c r="L3237" s="22"/>
      <c r="M3237" s="22"/>
      <c r="S3237" t="s">
        <v>77</v>
      </c>
      <c r="W3237">
        <v>2601311</v>
      </c>
      <c r="X3237" t="s">
        <v>1557</v>
      </c>
      <c r="Y3237" t="s">
        <v>67</v>
      </c>
      <c r="Z3237" t="s">
        <v>196</v>
      </c>
      <c r="AA3237" t="s">
        <v>1558</v>
      </c>
      <c r="AH3237" t="s">
        <v>1557</v>
      </c>
      <c r="AI3237" t="s">
        <v>1559</v>
      </c>
      <c r="AJ3237" t="s">
        <v>199</v>
      </c>
      <c r="AK3237" t="s">
        <v>200</v>
      </c>
      <c r="AO3237">
        <v>260001</v>
      </c>
      <c r="BC3237" s="22">
        <v>-1120</v>
      </c>
      <c r="BG3237">
        <f t="shared" si="219"/>
        <v>0</v>
      </c>
      <c r="BH3237" s="22">
        <f t="shared" si="220"/>
        <v>-140</v>
      </c>
      <c r="BI3237" s="61" t="s">
        <v>72</v>
      </c>
      <c r="BJ3237" t="e">
        <f>+VLOOKUP(AH3237,Sheet4!A:A,1,FALSE())</f>
        <v>#N/A</v>
      </c>
      <c r="BO3237" s="62">
        <f>+I3237+-H3237</f>
        <v>0</v>
      </c>
      <c r="BP3237" t="s">
        <v>1560</v>
      </c>
    </row>
    <row r="3238" spans="1:68" ht="12.75" customHeight="1" x14ac:dyDescent="0.3">
      <c r="A3238" s="60">
        <v>46114</v>
      </c>
      <c r="B3238" t="s">
        <v>78</v>
      </c>
      <c r="F3238" s="63">
        <v>63</v>
      </c>
      <c r="G3238">
        <v>31.5</v>
      </c>
      <c r="H3238" s="22">
        <v>7</v>
      </c>
      <c r="I3238" s="22">
        <v>7</v>
      </c>
      <c r="J3238" s="22">
        <f>I3238-G3238</f>
        <v>-24.5</v>
      </c>
      <c r="L3238" s="22"/>
      <c r="M3238" s="22"/>
      <c r="S3238" t="s">
        <v>79</v>
      </c>
      <c r="W3238">
        <v>2601311</v>
      </c>
      <c r="X3238" t="s">
        <v>1557</v>
      </c>
      <c r="Y3238" t="s">
        <v>67</v>
      </c>
      <c r="Z3238" t="s">
        <v>196</v>
      </c>
      <c r="AA3238" t="s">
        <v>1558</v>
      </c>
      <c r="AH3238" t="s">
        <v>1557</v>
      </c>
      <c r="AI3238" t="s">
        <v>1559</v>
      </c>
      <c r="AJ3238" t="s">
        <v>199</v>
      </c>
      <c r="AK3238" t="s">
        <v>200</v>
      </c>
      <c r="AO3238">
        <v>260001</v>
      </c>
      <c r="BC3238" s="22">
        <v>-56</v>
      </c>
      <c r="BG3238">
        <f t="shared" si="219"/>
        <v>0</v>
      </c>
      <c r="BH3238" s="22">
        <f t="shared" si="220"/>
        <v>-7</v>
      </c>
      <c r="BI3238" s="61" t="s">
        <v>72</v>
      </c>
      <c r="BJ3238" t="e">
        <f>+VLOOKUP(AH3238,Sheet4!A:A,1,FALSE())</f>
        <v>#N/A</v>
      </c>
      <c r="BO3238" s="62">
        <f>+I3238+-H3238</f>
        <v>0</v>
      </c>
      <c r="BP3238" t="s">
        <v>1560</v>
      </c>
    </row>
    <row r="3239" spans="1:68" ht="12.75" customHeight="1" x14ac:dyDescent="0.3">
      <c r="A3239" s="60">
        <v>46114</v>
      </c>
      <c r="B3239" t="s">
        <v>80</v>
      </c>
      <c r="F3239">
        <v>787.5</v>
      </c>
      <c r="G3239">
        <v>787.5</v>
      </c>
      <c r="H3239" s="22">
        <v>87.5</v>
      </c>
      <c r="I3239" s="22">
        <v>87.5</v>
      </c>
      <c r="J3239" s="22">
        <f>I3239-G3239</f>
        <v>-700</v>
      </c>
      <c r="L3239" s="22">
        <f>I3239/12.5</f>
        <v>7</v>
      </c>
      <c r="M3239" s="22"/>
      <c r="S3239" t="s">
        <v>81</v>
      </c>
      <c r="W3239">
        <v>2601311</v>
      </c>
      <c r="X3239" t="s">
        <v>1557</v>
      </c>
      <c r="Y3239" t="s">
        <v>67</v>
      </c>
      <c r="Z3239" t="s">
        <v>196</v>
      </c>
      <c r="AA3239" t="s">
        <v>1558</v>
      </c>
      <c r="AH3239" t="s">
        <v>1557</v>
      </c>
      <c r="AI3239" t="s">
        <v>1559</v>
      </c>
      <c r="AJ3239" t="s">
        <v>199</v>
      </c>
      <c r="AK3239" t="s">
        <v>200</v>
      </c>
      <c r="AO3239">
        <v>260001</v>
      </c>
      <c r="BC3239" s="22">
        <v>-700</v>
      </c>
      <c r="BG3239">
        <f t="shared" si="219"/>
        <v>0</v>
      </c>
      <c r="BH3239" s="22">
        <f t="shared" si="220"/>
        <v>-87.5</v>
      </c>
      <c r="BI3239" s="61" t="s">
        <v>72</v>
      </c>
      <c r="BJ3239" t="e">
        <f>+VLOOKUP(AH3239,Sheet4!A:A,1,FALSE())</f>
        <v>#N/A</v>
      </c>
      <c r="BO3239" s="62">
        <f>+I3239+-H3239</f>
        <v>0</v>
      </c>
      <c r="BP3239" t="s">
        <v>1560</v>
      </c>
    </row>
    <row r="3240" spans="1:68" ht="12.75" customHeight="1" x14ac:dyDescent="0.3">
      <c r="A3240" s="60">
        <v>46114</v>
      </c>
      <c r="B3240" t="s">
        <v>63</v>
      </c>
      <c r="F3240">
        <v>4980</v>
      </c>
      <c r="G3240">
        <v>4980</v>
      </c>
      <c r="H3240">
        <v>22110</v>
      </c>
      <c r="I3240">
        <v>22110</v>
      </c>
      <c r="J3240" s="22">
        <v>17130</v>
      </c>
      <c r="K3240" t="s">
        <v>93</v>
      </c>
      <c r="S3240" t="s">
        <v>65</v>
      </c>
      <c r="W3240">
        <v>2601312</v>
      </c>
      <c r="X3240" t="s">
        <v>1561</v>
      </c>
      <c r="Y3240" t="s">
        <v>169</v>
      </c>
      <c r="Z3240" t="s">
        <v>207</v>
      </c>
      <c r="AA3240" t="s">
        <v>1236</v>
      </c>
      <c r="AH3240" t="s">
        <v>1561</v>
      </c>
      <c r="AI3240" t="s">
        <v>1562</v>
      </c>
      <c r="AJ3240" t="s">
        <v>210</v>
      </c>
      <c r="AK3240">
        <v>868733522</v>
      </c>
      <c r="AO3240">
        <v>260001</v>
      </c>
      <c r="BG3240">
        <f t="shared" si="219"/>
        <v>0</v>
      </c>
      <c r="BH3240" s="22">
        <f t="shared" si="220"/>
        <v>-22110</v>
      </c>
      <c r="BI3240" s="61" t="s">
        <v>72</v>
      </c>
      <c r="BJ3240" t="e">
        <f>+VLOOKUP(AH3240,Sheet4!A:A,1,FALSE())</f>
        <v>#N/A</v>
      </c>
      <c r="BO3240" s="62">
        <v>17130</v>
      </c>
      <c r="BP3240" t="s">
        <v>1563</v>
      </c>
    </row>
    <row r="3241" spans="1:68" ht="12.75" customHeight="1" x14ac:dyDescent="0.3">
      <c r="A3241" s="60">
        <v>46114</v>
      </c>
      <c r="B3241" t="s">
        <v>63</v>
      </c>
      <c r="F3241">
        <v>6645</v>
      </c>
      <c r="G3241">
        <v>6645</v>
      </c>
      <c r="H3241">
        <v>29490</v>
      </c>
      <c r="I3241">
        <v>29490</v>
      </c>
      <c r="J3241" s="22">
        <v>22845</v>
      </c>
      <c r="K3241" t="s">
        <v>93</v>
      </c>
      <c r="S3241" t="s">
        <v>65</v>
      </c>
      <c r="W3241">
        <v>2601312</v>
      </c>
      <c r="X3241" t="s">
        <v>1561</v>
      </c>
      <c r="Y3241" t="s">
        <v>169</v>
      </c>
      <c r="Z3241" t="s">
        <v>207</v>
      </c>
      <c r="AA3241" t="s">
        <v>1564</v>
      </c>
      <c r="AH3241" t="s">
        <v>1561</v>
      </c>
      <c r="AI3241" t="s">
        <v>1562</v>
      </c>
      <c r="AJ3241" t="s">
        <v>210</v>
      </c>
      <c r="AK3241">
        <v>868733522</v>
      </c>
      <c r="AO3241">
        <v>260001</v>
      </c>
      <c r="BG3241">
        <f t="shared" si="219"/>
        <v>0</v>
      </c>
      <c r="BH3241" s="22">
        <f t="shared" si="220"/>
        <v>-29490</v>
      </c>
      <c r="BI3241" s="61" t="s">
        <v>72</v>
      </c>
      <c r="BJ3241" t="e">
        <f>+VLOOKUP(AH3241,Sheet4!A:A,1,FALSE())</f>
        <v>#N/A</v>
      </c>
      <c r="BO3241" s="62">
        <v>22845</v>
      </c>
      <c r="BP3241" t="s">
        <v>1563</v>
      </c>
    </row>
    <row r="3242" spans="1:68" ht="12.75" customHeight="1" x14ac:dyDescent="0.3">
      <c r="A3242" s="60">
        <v>46114</v>
      </c>
      <c r="B3242" t="s">
        <v>74</v>
      </c>
      <c r="F3242" s="63">
        <v>332</v>
      </c>
      <c r="G3242">
        <v>166</v>
      </c>
      <c r="H3242">
        <v>1474</v>
      </c>
      <c r="I3242">
        <v>1474</v>
      </c>
      <c r="J3242" s="22">
        <v>1142</v>
      </c>
      <c r="S3242" t="s">
        <v>75</v>
      </c>
      <c r="W3242">
        <v>2601312</v>
      </c>
      <c r="X3242" t="s">
        <v>1561</v>
      </c>
      <c r="Y3242" t="s">
        <v>169</v>
      </c>
      <c r="Z3242" t="s">
        <v>207</v>
      </c>
      <c r="AA3242" t="s">
        <v>1236</v>
      </c>
      <c r="AH3242" t="s">
        <v>1561</v>
      </c>
      <c r="AI3242" t="s">
        <v>1562</v>
      </c>
      <c r="AJ3242" t="s">
        <v>210</v>
      </c>
      <c r="AK3242">
        <v>868733522</v>
      </c>
      <c r="AO3242">
        <v>260001</v>
      </c>
      <c r="BG3242">
        <f t="shared" si="219"/>
        <v>0</v>
      </c>
      <c r="BH3242" s="22">
        <f t="shared" si="220"/>
        <v>-1474</v>
      </c>
      <c r="BI3242" s="61" t="s">
        <v>72</v>
      </c>
      <c r="BJ3242" t="e">
        <f>+VLOOKUP(AH3242,Sheet4!A:A,1,FALSE())</f>
        <v>#N/A</v>
      </c>
      <c r="BO3242" s="62">
        <v>1142</v>
      </c>
      <c r="BP3242" t="s">
        <v>1563</v>
      </c>
    </row>
    <row r="3243" spans="1:68" ht="12.75" customHeight="1" x14ac:dyDescent="0.3">
      <c r="A3243" s="60">
        <v>46114</v>
      </c>
      <c r="B3243" t="s">
        <v>74</v>
      </c>
      <c r="F3243" s="63">
        <v>443</v>
      </c>
      <c r="G3243">
        <v>221.5</v>
      </c>
      <c r="H3243">
        <v>1966</v>
      </c>
      <c r="I3243">
        <v>1966</v>
      </c>
      <c r="J3243" s="22">
        <v>1523</v>
      </c>
      <c r="S3243" t="s">
        <v>75</v>
      </c>
      <c r="W3243">
        <v>2601312</v>
      </c>
      <c r="X3243" t="s">
        <v>1561</v>
      </c>
      <c r="Y3243" t="s">
        <v>169</v>
      </c>
      <c r="Z3243" t="s">
        <v>207</v>
      </c>
      <c r="AA3243" t="s">
        <v>1564</v>
      </c>
      <c r="AH3243" t="s">
        <v>1561</v>
      </c>
      <c r="AI3243" t="s">
        <v>1562</v>
      </c>
      <c r="AJ3243" t="s">
        <v>210</v>
      </c>
      <c r="AK3243">
        <v>868733522</v>
      </c>
      <c r="AO3243">
        <v>260001</v>
      </c>
      <c r="BG3243">
        <f t="shared" si="219"/>
        <v>0</v>
      </c>
      <c r="BH3243" s="22">
        <f t="shared" si="220"/>
        <v>-1966</v>
      </c>
      <c r="BI3243" s="61" t="s">
        <v>72</v>
      </c>
      <c r="BJ3243" t="e">
        <f>+VLOOKUP(AH3243,Sheet4!A:A,1,FALSE())</f>
        <v>#N/A</v>
      </c>
      <c r="BO3243" s="62">
        <v>1523</v>
      </c>
      <c r="BP3243" t="s">
        <v>1563</v>
      </c>
    </row>
    <row r="3244" spans="1:68" ht="12.75" customHeight="1" x14ac:dyDescent="0.3">
      <c r="A3244" s="60">
        <v>46114</v>
      </c>
      <c r="B3244" t="s">
        <v>76</v>
      </c>
      <c r="F3244">
        <v>6640</v>
      </c>
      <c r="G3244">
        <v>6640</v>
      </c>
      <c r="H3244">
        <v>29480</v>
      </c>
      <c r="I3244">
        <v>29480</v>
      </c>
      <c r="J3244" s="22">
        <v>22840</v>
      </c>
      <c r="S3244" t="s">
        <v>77</v>
      </c>
      <c r="W3244">
        <v>2601312</v>
      </c>
      <c r="X3244" t="s">
        <v>1561</v>
      </c>
      <c r="Y3244" t="s">
        <v>169</v>
      </c>
      <c r="Z3244" t="s">
        <v>207</v>
      </c>
      <c r="AA3244" t="s">
        <v>1236</v>
      </c>
      <c r="AH3244" t="s">
        <v>1561</v>
      </c>
      <c r="AI3244" t="s">
        <v>1562</v>
      </c>
      <c r="AJ3244" t="s">
        <v>210</v>
      </c>
      <c r="AK3244">
        <v>868733522</v>
      </c>
      <c r="AO3244">
        <v>260001</v>
      </c>
      <c r="BG3244">
        <f t="shared" si="219"/>
        <v>0</v>
      </c>
      <c r="BH3244" s="22">
        <f t="shared" si="220"/>
        <v>-29480</v>
      </c>
      <c r="BI3244" s="61" t="s">
        <v>72</v>
      </c>
      <c r="BJ3244" t="e">
        <f>+VLOOKUP(AH3244,Sheet4!A:A,1,FALSE())</f>
        <v>#N/A</v>
      </c>
      <c r="BO3244" s="62">
        <v>22840</v>
      </c>
      <c r="BP3244" t="s">
        <v>1563</v>
      </c>
    </row>
    <row r="3245" spans="1:68" ht="12.75" customHeight="1" x14ac:dyDescent="0.3">
      <c r="A3245" s="60">
        <v>46114</v>
      </c>
      <c r="B3245" t="s">
        <v>76</v>
      </c>
      <c r="F3245">
        <v>8860</v>
      </c>
      <c r="G3245">
        <v>8860</v>
      </c>
      <c r="H3245">
        <v>39320</v>
      </c>
      <c r="I3245">
        <v>39320</v>
      </c>
      <c r="J3245" s="22">
        <v>30460</v>
      </c>
      <c r="S3245" t="s">
        <v>77</v>
      </c>
      <c r="W3245">
        <v>2601312</v>
      </c>
      <c r="X3245" t="s">
        <v>1561</v>
      </c>
      <c r="Y3245" t="s">
        <v>169</v>
      </c>
      <c r="Z3245" t="s">
        <v>207</v>
      </c>
      <c r="AA3245" t="s">
        <v>1564</v>
      </c>
      <c r="AH3245" t="s">
        <v>1561</v>
      </c>
      <c r="AI3245" t="s">
        <v>1562</v>
      </c>
      <c r="AJ3245" t="s">
        <v>210</v>
      </c>
      <c r="AK3245">
        <v>868733522</v>
      </c>
      <c r="AO3245">
        <v>260001</v>
      </c>
      <c r="BG3245">
        <f t="shared" si="219"/>
        <v>0</v>
      </c>
      <c r="BH3245" s="22">
        <f t="shared" si="220"/>
        <v>-39320</v>
      </c>
      <c r="BI3245" s="61" t="s">
        <v>72</v>
      </c>
      <c r="BJ3245" t="e">
        <f>+VLOOKUP(AH3245,Sheet4!A:A,1,FALSE())</f>
        <v>#N/A</v>
      </c>
      <c r="BO3245" s="62">
        <v>30460</v>
      </c>
      <c r="BP3245" t="s">
        <v>1563</v>
      </c>
    </row>
    <row r="3246" spans="1:68" ht="12.75" customHeight="1" x14ac:dyDescent="0.3">
      <c r="A3246" s="60">
        <v>46114</v>
      </c>
      <c r="B3246" t="s">
        <v>78</v>
      </c>
      <c r="F3246" s="63">
        <v>332</v>
      </c>
      <c r="G3246">
        <v>166</v>
      </c>
      <c r="H3246">
        <v>1213</v>
      </c>
      <c r="I3246">
        <v>1213</v>
      </c>
      <c r="J3246" s="22">
        <v>881</v>
      </c>
      <c r="S3246" t="s">
        <v>79</v>
      </c>
      <c r="W3246">
        <v>2601312</v>
      </c>
      <c r="X3246" t="s">
        <v>1561</v>
      </c>
      <c r="Y3246" t="s">
        <v>169</v>
      </c>
      <c r="Z3246" t="s">
        <v>207</v>
      </c>
      <c r="AA3246" t="s">
        <v>1236</v>
      </c>
      <c r="AH3246" t="s">
        <v>1561</v>
      </c>
      <c r="AI3246" t="s">
        <v>1562</v>
      </c>
      <c r="AJ3246" t="s">
        <v>210</v>
      </c>
      <c r="AK3246">
        <v>868733522</v>
      </c>
      <c r="AO3246">
        <v>260001</v>
      </c>
      <c r="BG3246">
        <f t="shared" si="219"/>
        <v>0</v>
      </c>
      <c r="BH3246" s="22">
        <f t="shared" si="220"/>
        <v>-1213</v>
      </c>
      <c r="BI3246" s="61" t="s">
        <v>72</v>
      </c>
      <c r="BJ3246" t="e">
        <f>+VLOOKUP(AH3246,Sheet4!A:A,1,FALSE())</f>
        <v>#N/A</v>
      </c>
      <c r="BO3246" s="62">
        <v>881</v>
      </c>
      <c r="BP3246" t="s">
        <v>1563</v>
      </c>
    </row>
    <row r="3247" spans="1:68" ht="12.75" customHeight="1" x14ac:dyDescent="0.3">
      <c r="A3247" s="60">
        <v>46114</v>
      </c>
      <c r="B3247" t="s">
        <v>78</v>
      </c>
      <c r="F3247" s="63">
        <v>443</v>
      </c>
      <c r="G3247">
        <v>221.5</v>
      </c>
      <c r="H3247">
        <v>1619</v>
      </c>
      <c r="I3247">
        <v>1619</v>
      </c>
      <c r="J3247" s="22">
        <v>1176</v>
      </c>
      <c r="S3247" t="s">
        <v>79</v>
      </c>
      <c r="W3247">
        <v>2601312</v>
      </c>
      <c r="X3247" t="s">
        <v>1561</v>
      </c>
      <c r="Y3247" t="s">
        <v>169</v>
      </c>
      <c r="Z3247" t="s">
        <v>207</v>
      </c>
      <c r="AA3247" t="s">
        <v>1564</v>
      </c>
      <c r="AH3247" t="s">
        <v>1561</v>
      </c>
      <c r="AI3247" t="s">
        <v>1562</v>
      </c>
      <c r="AJ3247" t="s">
        <v>210</v>
      </c>
      <c r="AK3247">
        <v>868733522</v>
      </c>
      <c r="AO3247">
        <v>260001</v>
      </c>
      <c r="BG3247">
        <f t="shared" si="219"/>
        <v>0</v>
      </c>
      <c r="BH3247" s="22">
        <f t="shared" si="220"/>
        <v>-1619</v>
      </c>
      <c r="BI3247" s="61" t="s">
        <v>72</v>
      </c>
      <c r="BJ3247" t="e">
        <f>+VLOOKUP(AH3247,Sheet4!A:A,1,FALSE())</f>
        <v>#N/A</v>
      </c>
      <c r="BO3247" s="62">
        <v>1176</v>
      </c>
      <c r="BP3247" t="s">
        <v>1563</v>
      </c>
    </row>
    <row r="3248" spans="1:68" ht="12.75" customHeight="1" x14ac:dyDescent="0.3">
      <c r="A3248" s="60">
        <v>46114</v>
      </c>
      <c r="B3248" t="s">
        <v>80</v>
      </c>
      <c r="F3248">
        <v>4150</v>
      </c>
      <c r="G3248">
        <v>4150</v>
      </c>
      <c r="H3248">
        <v>15162.5</v>
      </c>
      <c r="I3248">
        <v>15162.5</v>
      </c>
      <c r="J3248" s="22">
        <v>11012.5</v>
      </c>
      <c r="S3248" t="s">
        <v>81</v>
      </c>
      <c r="W3248">
        <v>2601312</v>
      </c>
      <c r="X3248" t="s">
        <v>1561</v>
      </c>
      <c r="Y3248" t="s">
        <v>169</v>
      </c>
      <c r="Z3248" t="s">
        <v>207</v>
      </c>
      <c r="AA3248" t="s">
        <v>1236</v>
      </c>
      <c r="AH3248" t="s">
        <v>1561</v>
      </c>
      <c r="AI3248" t="s">
        <v>1562</v>
      </c>
      <c r="AJ3248" t="s">
        <v>210</v>
      </c>
      <c r="AK3248">
        <v>868733522</v>
      </c>
      <c r="AO3248">
        <v>260001</v>
      </c>
      <c r="BE3248" s="64">
        <v>4150</v>
      </c>
      <c r="BG3248">
        <f t="shared" si="219"/>
        <v>4150</v>
      </c>
      <c r="BH3248" s="22">
        <f t="shared" si="220"/>
        <v>-11012.5</v>
      </c>
      <c r="BI3248" s="65" t="s">
        <v>100</v>
      </c>
      <c r="BJ3248" t="e">
        <f>+VLOOKUP(AH3248,Sheet4!A:A,1,FALSE())</f>
        <v>#N/A</v>
      </c>
      <c r="BO3248" s="62">
        <v>11012.5</v>
      </c>
      <c r="BP3248" t="s">
        <v>1563</v>
      </c>
    </row>
    <row r="3249" spans="1:68" ht="12.75" customHeight="1" x14ac:dyDescent="0.3">
      <c r="A3249" s="60">
        <v>46114</v>
      </c>
      <c r="B3249" t="s">
        <v>80</v>
      </c>
      <c r="F3249">
        <v>5537.5</v>
      </c>
      <c r="G3249">
        <v>5537.5</v>
      </c>
      <c r="H3249">
        <v>20237.5</v>
      </c>
      <c r="I3249">
        <v>20237.5</v>
      </c>
      <c r="J3249" s="22">
        <v>14700</v>
      </c>
      <c r="S3249" t="s">
        <v>81</v>
      </c>
      <c r="W3249">
        <v>2601312</v>
      </c>
      <c r="X3249" t="s">
        <v>1561</v>
      </c>
      <c r="Y3249" t="s">
        <v>169</v>
      </c>
      <c r="Z3249" t="s">
        <v>207</v>
      </c>
      <c r="AA3249" t="s">
        <v>1564</v>
      </c>
      <c r="AH3249" t="s">
        <v>1561</v>
      </c>
      <c r="AI3249" t="s">
        <v>1562</v>
      </c>
      <c r="AJ3249" t="s">
        <v>210</v>
      </c>
      <c r="AK3249">
        <v>868733522</v>
      </c>
      <c r="AO3249">
        <v>260001</v>
      </c>
      <c r="BD3249" s="64">
        <v>5538</v>
      </c>
      <c r="BG3249">
        <f t="shared" si="219"/>
        <v>5538</v>
      </c>
      <c r="BH3249" s="22">
        <f t="shared" si="220"/>
        <v>-14699.5</v>
      </c>
      <c r="BI3249" s="67" t="s">
        <v>100</v>
      </c>
      <c r="BJ3249" t="e">
        <f>+VLOOKUP(AH3249,Sheet4!A:A,1,FALSE())</f>
        <v>#N/A</v>
      </c>
      <c r="BO3249" s="62">
        <v>14700</v>
      </c>
      <c r="BP3249" t="s">
        <v>1563</v>
      </c>
    </row>
    <row r="3250" spans="1:68" ht="12.75" customHeight="1" x14ac:dyDescent="0.3">
      <c r="A3250" s="60">
        <v>46114</v>
      </c>
      <c r="B3250" t="s">
        <v>63</v>
      </c>
      <c r="F3250">
        <v>3660</v>
      </c>
      <c r="G3250">
        <v>3660</v>
      </c>
      <c r="H3250">
        <v>3000</v>
      </c>
      <c r="I3250">
        <v>3000</v>
      </c>
      <c r="J3250" s="22">
        <v>-660</v>
      </c>
      <c r="K3250" t="s">
        <v>64</v>
      </c>
      <c r="S3250" t="s">
        <v>65</v>
      </c>
      <c r="W3250">
        <v>2601313</v>
      </c>
      <c r="X3250" t="s">
        <v>1565</v>
      </c>
      <c r="Y3250" t="s">
        <v>169</v>
      </c>
      <c r="Z3250" t="s">
        <v>183</v>
      </c>
      <c r="AA3250" t="s">
        <v>1132</v>
      </c>
      <c r="AH3250" t="s">
        <v>1565</v>
      </c>
      <c r="AI3250" t="s">
        <v>1566</v>
      </c>
      <c r="AJ3250" t="s">
        <v>186</v>
      </c>
      <c r="AK3250" t="s">
        <v>187</v>
      </c>
      <c r="AO3250">
        <v>260001</v>
      </c>
      <c r="BD3250" s="64">
        <v>3660</v>
      </c>
      <c r="BG3250">
        <f t="shared" si="219"/>
        <v>3660</v>
      </c>
      <c r="BH3250" s="22">
        <f t="shared" si="220"/>
        <v>660</v>
      </c>
      <c r="BI3250" s="67" t="s">
        <v>100</v>
      </c>
      <c r="BJ3250" t="e">
        <f>+VLOOKUP(AH3250,Sheet4!A:A,1,FALSE())</f>
        <v>#N/A</v>
      </c>
      <c r="BO3250" s="62">
        <v>-660</v>
      </c>
      <c r="BP3250" t="s">
        <v>1567</v>
      </c>
    </row>
    <row r="3251" spans="1:68" ht="12.75" customHeight="1" x14ac:dyDescent="0.3">
      <c r="A3251" s="60">
        <v>46114</v>
      </c>
      <c r="B3251" t="s">
        <v>74</v>
      </c>
      <c r="F3251" s="63">
        <v>244</v>
      </c>
      <c r="G3251">
        <v>122</v>
      </c>
      <c r="H3251">
        <v>200</v>
      </c>
      <c r="I3251">
        <v>200</v>
      </c>
      <c r="J3251" s="22">
        <v>-44</v>
      </c>
      <c r="S3251" t="s">
        <v>75</v>
      </c>
      <c r="W3251">
        <v>2601313</v>
      </c>
      <c r="X3251" t="s">
        <v>1565</v>
      </c>
      <c r="Y3251" t="s">
        <v>169</v>
      </c>
      <c r="Z3251" t="s">
        <v>183</v>
      </c>
      <c r="AA3251" t="s">
        <v>1132</v>
      </c>
      <c r="AH3251" t="s">
        <v>1565</v>
      </c>
      <c r="AI3251" t="s">
        <v>1566</v>
      </c>
      <c r="AJ3251" t="s">
        <v>186</v>
      </c>
      <c r="AK3251" t="s">
        <v>187</v>
      </c>
      <c r="AO3251">
        <v>260001</v>
      </c>
      <c r="BG3251">
        <f t="shared" si="219"/>
        <v>0</v>
      </c>
      <c r="BH3251" s="22">
        <f t="shared" si="220"/>
        <v>-200</v>
      </c>
      <c r="BI3251" s="61" t="s">
        <v>72</v>
      </c>
      <c r="BJ3251" t="e">
        <f>+VLOOKUP(AH3251,Sheet4!A:A,1,FALSE())</f>
        <v>#N/A</v>
      </c>
      <c r="BO3251" s="62">
        <v>-44</v>
      </c>
      <c r="BP3251" t="s">
        <v>1567</v>
      </c>
    </row>
    <row r="3252" spans="1:68" ht="12.75" customHeight="1" x14ac:dyDescent="0.3">
      <c r="A3252" s="60">
        <v>46114</v>
      </c>
      <c r="B3252" t="s">
        <v>76</v>
      </c>
      <c r="F3252">
        <v>4880</v>
      </c>
      <c r="G3252">
        <v>4880</v>
      </c>
      <c r="H3252">
        <v>4000</v>
      </c>
      <c r="I3252">
        <v>4000</v>
      </c>
      <c r="J3252" s="22">
        <v>-880</v>
      </c>
      <c r="S3252" t="s">
        <v>77</v>
      </c>
      <c r="W3252">
        <v>2601313</v>
      </c>
      <c r="X3252" t="s">
        <v>1565</v>
      </c>
      <c r="Y3252" t="s">
        <v>169</v>
      </c>
      <c r="Z3252" t="s">
        <v>183</v>
      </c>
      <c r="AA3252" t="s">
        <v>1132</v>
      </c>
      <c r="AH3252" t="s">
        <v>1565</v>
      </c>
      <c r="AI3252" t="s">
        <v>1566</v>
      </c>
      <c r="AJ3252" t="s">
        <v>186</v>
      </c>
      <c r="AK3252" t="s">
        <v>187</v>
      </c>
      <c r="AO3252">
        <v>260001</v>
      </c>
      <c r="BG3252">
        <f t="shared" si="219"/>
        <v>0</v>
      </c>
      <c r="BH3252" s="22">
        <f t="shared" si="220"/>
        <v>-4000</v>
      </c>
      <c r="BI3252" s="61" t="s">
        <v>72</v>
      </c>
      <c r="BJ3252" t="e">
        <f>+VLOOKUP(AH3252,Sheet4!A:A,1,FALSE())</f>
        <v>#N/A</v>
      </c>
      <c r="BO3252" s="62">
        <v>-880</v>
      </c>
      <c r="BP3252" t="s">
        <v>1567</v>
      </c>
    </row>
    <row r="3253" spans="1:68" ht="12.75" customHeight="1" x14ac:dyDescent="0.3">
      <c r="A3253" s="60">
        <v>46114</v>
      </c>
      <c r="B3253" t="s">
        <v>78</v>
      </c>
      <c r="F3253" s="63">
        <v>244</v>
      </c>
      <c r="G3253">
        <v>122</v>
      </c>
      <c r="H3253">
        <v>200</v>
      </c>
      <c r="I3253">
        <v>200</v>
      </c>
      <c r="J3253" s="22">
        <v>-44</v>
      </c>
      <c r="S3253" t="s">
        <v>79</v>
      </c>
      <c r="W3253">
        <v>2601313</v>
      </c>
      <c r="X3253" t="s">
        <v>1565</v>
      </c>
      <c r="Y3253" t="s">
        <v>169</v>
      </c>
      <c r="Z3253" t="s">
        <v>183</v>
      </c>
      <c r="AA3253" t="s">
        <v>1132</v>
      </c>
      <c r="AH3253" t="s">
        <v>1565</v>
      </c>
      <c r="AI3253" t="s">
        <v>1566</v>
      </c>
      <c r="AJ3253" t="s">
        <v>186</v>
      </c>
      <c r="AK3253" t="s">
        <v>187</v>
      </c>
      <c r="AO3253">
        <v>260001</v>
      </c>
      <c r="BG3253">
        <f t="shared" si="219"/>
        <v>0</v>
      </c>
      <c r="BH3253" s="22">
        <f t="shared" si="220"/>
        <v>-200</v>
      </c>
      <c r="BI3253" s="61" t="s">
        <v>72</v>
      </c>
      <c r="BJ3253" t="e">
        <f>+VLOOKUP(AH3253,Sheet4!A:A,1,FALSE())</f>
        <v>#N/A</v>
      </c>
      <c r="BO3253" s="62">
        <v>-44</v>
      </c>
      <c r="BP3253" t="s">
        <v>1567</v>
      </c>
    </row>
    <row r="3254" spans="1:68" ht="12.75" customHeight="1" x14ac:dyDescent="0.3">
      <c r="A3254" s="60">
        <v>46114</v>
      </c>
      <c r="B3254" t="s">
        <v>80</v>
      </c>
      <c r="F3254">
        <v>3050</v>
      </c>
      <c r="G3254">
        <v>3050</v>
      </c>
      <c r="H3254">
        <v>2500</v>
      </c>
      <c r="I3254">
        <v>2500</v>
      </c>
      <c r="J3254" s="22">
        <v>-550</v>
      </c>
      <c r="S3254" t="s">
        <v>81</v>
      </c>
      <c r="W3254">
        <v>2601313</v>
      </c>
      <c r="X3254" t="s">
        <v>1565</v>
      </c>
      <c r="Y3254" t="s">
        <v>169</v>
      </c>
      <c r="Z3254" t="s">
        <v>183</v>
      </c>
      <c r="AA3254" t="s">
        <v>1132</v>
      </c>
      <c r="AH3254" t="s">
        <v>1565</v>
      </c>
      <c r="AI3254" t="s">
        <v>1566</v>
      </c>
      <c r="AJ3254" t="s">
        <v>186</v>
      </c>
      <c r="AK3254" t="s">
        <v>187</v>
      </c>
      <c r="AO3254">
        <v>260001</v>
      </c>
      <c r="BD3254" s="64">
        <v>3050</v>
      </c>
      <c r="BG3254">
        <f t="shared" si="219"/>
        <v>3050</v>
      </c>
      <c r="BH3254" s="22">
        <f t="shared" si="220"/>
        <v>550</v>
      </c>
      <c r="BI3254" s="67" t="s">
        <v>100</v>
      </c>
      <c r="BJ3254" t="e">
        <f>+VLOOKUP(AH3254,Sheet4!A:A,1,FALSE())</f>
        <v>#N/A</v>
      </c>
      <c r="BO3254" s="62">
        <v>-550</v>
      </c>
      <c r="BP3254" t="s">
        <v>1567</v>
      </c>
    </row>
    <row r="3255" spans="1:68" ht="12.75" customHeight="1" x14ac:dyDescent="0.3">
      <c r="A3255" s="60">
        <v>46114</v>
      </c>
      <c r="B3255" t="s">
        <v>63</v>
      </c>
      <c r="F3255">
        <v>13845</v>
      </c>
      <c r="G3255">
        <v>13845</v>
      </c>
      <c r="H3255" s="22">
        <v>0</v>
      </c>
      <c r="I3255" s="22">
        <v>0</v>
      </c>
      <c r="J3255" s="22">
        <f t="shared" ref="J3255:J3281" si="222">I3255-G3255</f>
        <v>-13845</v>
      </c>
      <c r="K3255" t="s">
        <v>93</v>
      </c>
      <c r="L3255" s="22"/>
      <c r="M3255" s="22"/>
      <c r="S3255" t="s">
        <v>65</v>
      </c>
      <c r="W3255">
        <v>2601314</v>
      </c>
      <c r="X3255" t="s">
        <v>1568</v>
      </c>
      <c r="Y3255" t="s">
        <v>67</v>
      </c>
      <c r="Z3255" t="s">
        <v>382</v>
      </c>
      <c r="AA3255" t="s">
        <v>1569</v>
      </c>
      <c r="AH3255" t="s">
        <v>1568</v>
      </c>
      <c r="AI3255" t="s">
        <v>1570</v>
      </c>
      <c r="AJ3255" t="s">
        <v>385</v>
      </c>
      <c r="AK3255" t="s">
        <v>386</v>
      </c>
      <c r="AO3255">
        <v>260001</v>
      </c>
      <c r="BC3255" s="22">
        <v>-13845</v>
      </c>
      <c r="BG3255">
        <f t="shared" si="219"/>
        <v>0</v>
      </c>
      <c r="BH3255" s="22">
        <f t="shared" si="220"/>
        <v>0</v>
      </c>
      <c r="BI3255" s="61" t="s">
        <v>72</v>
      </c>
      <c r="BJ3255" t="str">
        <f>+VLOOKUP(AH3255,Sheet4!A:A,1,FALSE())</f>
        <v>Kabir Antonio Aboobacar</v>
      </c>
      <c r="BL3255" s="62">
        <f>+G3255-BG3255</f>
        <v>13845</v>
      </c>
      <c r="BO3255" s="62">
        <f t="shared" ref="BO3255:BO3281" si="223">+I3255+-H3255</f>
        <v>0</v>
      </c>
      <c r="BP3255" t="s">
        <v>1571</v>
      </c>
    </row>
    <row r="3256" spans="1:68" ht="12.75" customHeight="1" x14ac:dyDescent="0.3">
      <c r="A3256" s="60">
        <v>46114</v>
      </c>
      <c r="B3256" t="s">
        <v>74</v>
      </c>
      <c r="F3256" s="63">
        <v>923</v>
      </c>
      <c r="G3256">
        <v>461.5</v>
      </c>
      <c r="H3256" s="22">
        <v>0</v>
      </c>
      <c r="I3256" s="22">
        <v>0</v>
      </c>
      <c r="J3256" s="22">
        <f t="shared" si="222"/>
        <v>-461.5</v>
      </c>
      <c r="L3256" s="22"/>
      <c r="M3256" s="22"/>
      <c r="S3256" t="s">
        <v>75</v>
      </c>
      <c r="W3256">
        <v>2601314</v>
      </c>
      <c r="X3256" t="s">
        <v>1568</v>
      </c>
      <c r="Y3256" t="s">
        <v>67</v>
      </c>
      <c r="Z3256" t="s">
        <v>382</v>
      </c>
      <c r="AA3256" t="s">
        <v>1569</v>
      </c>
      <c r="AH3256" t="s">
        <v>1568</v>
      </c>
      <c r="AI3256" t="s">
        <v>1570</v>
      </c>
      <c r="AJ3256" t="s">
        <v>385</v>
      </c>
      <c r="AK3256" t="s">
        <v>386</v>
      </c>
      <c r="AO3256">
        <v>260001</v>
      </c>
      <c r="BC3256" s="22">
        <v>-923</v>
      </c>
      <c r="BG3256">
        <f t="shared" si="219"/>
        <v>0</v>
      </c>
      <c r="BH3256" s="22">
        <f t="shared" si="220"/>
        <v>0</v>
      </c>
      <c r="BI3256" s="61" t="s">
        <v>72</v>
      </c>
      <c r="BJ3256" t="str">
        <f>+VLOOKUP(AH3256,Sheet4!A:A,1,FALSE())</f>
        <v>Kabir Antonio Aboobacar</v>
      </c>
      <c r="BL3256" s="62">
        <f>+G3256-BG3256</f>
        <v>461.5</v>
      </c>
      <c r="BO3256" s="62">
        <f t="shared" si="223"/>
        <v>0</v>
      </c>
      <c r="BP3256" t="s">
        <v>1571</v>
      </c>
    </row>
    <row r="3257" spans="1:68" ht="12.75" customHeight="1" x14ac:dyDescent="0.3">
      <c r="A3257" s="60">
        <v>46114</v>
      </c>
      <c r="B3257" t="s">
        <v>76</v>
      </c>
      <c r="F3257">
        <v>18460</v>
      </c>
      <c r="G3257">
        <v>18460</v>
      </c>
      <c r="H3257" s="22">
        <v>0</v>
      </c>
      <c r="I3257" s="22">
        <v>0</v>
      </c>
      <c r="J3257" s="22">
        <f t="shared" si="222"/>
        <v>-18460</v>
      </c>
      <c r="L3257" s="22"/>
      <c r="M3257" s="22"/>
      <c r="S3257" t="s">
        <v>77</v>
      </c>
      <c r="W3257">
        <v>2601314</v>
      </c>
      <c r="X3257" s="69" t="s">
        <v>1568</v>
      </c>
      <c r="Y3257" t="s">
        <v>67</v>
      </c>
      <c r="Z3257" t="s">
        <v>382</v>
      </c>
      <c r="AA3257" t="s">
        <v>1569</v>
      </c>
      <c r="AH3257" t="s">
        <v>1568</v>
      </c>
      <c r="AI3257" t="s">
        <v>1570</v>
      </c>
      <c r="AJ3257" t="s">
        <v>385</v>
      </c>
      <c r="AK3257" t="s">
        <v>386</v>
      </c>
      <c r="AO3257">
        <v>260001</v>
      </c>
      <c r="BC3257" s="22">
        <v>-18460</v>
      </c>
      <c r="BE3257" s="64">
        <v>18460</v>
      </c>
      <c r="BG3257">
        <f t="shared" si="219"/>
        <v>18460</v>
      </c>
      <c r="BH3257" s="22">
        <f t="shared" si="220"/>
        <v>18460</v>
      </c>
      <c r="BI3257" s="65" t="s">
        <v>100</v>
      </c>
      <c r="BJ3257" t="str">
        <f>+VLOOKUP(AH3257,Sheet4!A:A,1,FALSE())</f>
        <v>Kabir Antonio Aboobacar</v>
      </c>
      <c r="BL3257" s="62">
        <f>+G3257-BG3257</f>
        <v>0</v>
      </c>
      <c r="BO3257" s="62">
        <f t="shared" si="223"/>
        <v>0</v>
      </c>
      <c r="BP3257" t="s">
        <v>1571</v>
      </c>
    </row>
    <row r="3258" spans="1:68" ht="12.75" customHeight="1" x14ac:dyDescent="0.3">
      <c r="A3258" s="60">
        <v>46114</v>
      </c>
      <c r="B3258" t="s">
        <v>78</v>
      </c>
      <c r="F3258" s="63">
        <v>923</v>
      </c>
      <c r="G3258">
        <v>461.5</v>
      </c>
      <c r="H3258" s="22">
        <v>0</v>
      </c>
      <c r="I3258" s="22">
        <v>0</v>
      </c>
      <c r="J3258" s="22">
        <f t="shared" si="222"/>
        <v>-461.5</v>
      </c>
      <c r="L3258" s="22"/>
      <c r="M3258" s="22"/>
      <c r="S3258" t="s">
        <v>79</v>
      </c>
      <c r="W3258">
        <v>2601314</v>
      </c>
      <c r="X3258" t="s">
        <v>1568</v>
      </c>
      <c r="Y3258" t="s">
        <v>67</v>
      </c>
      <c r="Z3258" t="s">
        <v>382</v>
      </c>
      <c r="AA3258" t="s">
        <v>1569</v>
      </c>
      <c r="AH3258" t="s">
        <v>1568</v>
      </c>
      <c r="AI3258" t="s">
        <v>1570</v>
      </c>
      <c r="AJ3258" t="s">
        <v>385</v>
      </c>
      <c r="AK3258" t="s">
        <v>386</v>
      </c>
      <c r="AO3258">
        <v>260001</v>
      </c>
      <c r="BC3258" s="22">
        <v>-923</v>
      </c>
      <c r="BG3258">
        <f t="shared" si="219"/>
        <v>0</v>
      </c>
      <c r="BH3258" s="22">
        <f t="shared" si="220"/>
        <v>0</v>
      </c>
      <c r="BI3258" s="61" t="s">
        <v>72</v>
      </c>
      <c r="BJ3258" t="str">
        <f>+VLOOKUP(AH3258,Sheet4!A:A,1,FALSE())</f>
        <v>Kabir Antonio Aboobacar</v>
      </c>
      <c r="BL3258" s="62">
        <f>+G3258-BG3258</f>
        <v>461.5</v>
      </c>
      <c r="BO3258" s="62">
        <f t="shared" si="223"/>
        <v>0</v>
      </c>
      <c r="BP3258" t="s">
        <v>1571</v>
      </c>
    </row>
    <row r="3259" spans="1:68" ht="12.75" customHeight="1" x14ac:dyDescent="0.3">
      <c r="A3259" s="60">
        <v>46114</v>
      </c>
      <c r="B3259" t="s">
        <v>80</v>
      </c>
      <c r="F3259">
        <v>11537.5</v>
      </c>
      <c r="G3259">
        <v>11537.5</v>
      </c>
      <c r="H3259" s="22">
        <v>0</v>
      </c>
      <c r="I3259" s="22">
        <v>0</v>
      </c>
      <c r="J3259" s="22">
        <f t="shared" si="222"/>
        <v>-11537.5</v>
      </c>
      <c r="L3259" s="22">
        <f>I3259/12.5</f>
        <v>0</v>
      </c>
      <c r="M3259" s="22"/>
      <c r="S3259" t="s">
        <v>81</v>
      </c>
      <c r="W3259">
        <v>2601314</v>
      </c>
      <c r="X3259" t="s">
        <v>1568</v>
      </c>
      <c r="Y3259" t="s">
        <v>67</v>
      </c>
      <c r="Z3259" t="s">
        <v>382</v>
      </c>
      <c r="AA3259" t="s">
        <v>1569</v>
      </c>
      <c r="AH3259" t="s">
        <v>1568</v>
      </c>
      <c r="AI3259" t="s">
        <v>1570</v>
      </c>
      <c r="AJ3259" t="s">
        <v>385</v>
      </c>
      <c r="AK3259" t="s">
        <v>386</v>
      </c>
      <c r="AO3259">
        <v>260001</v>
      </c>
      <c r="BC3259" s="22">
        <v>-11537.5</v>
      </c>
      <c r="BG3259">
        <f t="shared" si="219"/>
        <v>0</v>
      </c>
      <c r="BH3259" s="22">
        <f t="shared" si="220"/>
        <v>0</v>
      </c>
      <c r="BI3259" s="61" t="s">
        <v>72</v>
      </c>
      <c r="BJ3259" t="str">
        <f>+VLOOKUP(AH3259,Sheet4!A:A,1,FALSE())</f>
        <v>Kabir Antonio Aboobacar</v>
      </c>
      <c r="BL3259" s="62">
        <f>+G3259-BG3259</f>
        <v>11537.5</v>
      </c>
      <c r="BO3259" s="62">
        <f t="shared" si="223"/>
        <v>0</v>
      </c>
      <c r="BP3259" t="s">
        <v>1571</v>
      </c>
    </row>
    <row r="3260" spans="1:68" ht="12.75" customHeight="1" x14ac:dyDescent="0.3">
      <c r="A3260" s="60">
        <v>46114</v>
      </c>
      <c r="B3260" t="s">
        <v>63</v>
      </c>
      <c r="F3260">
        <v>330</v>
      </c>
      <c r="G3260">
        <v>330</v>
      </c>
      <c r="H3260" s="22">
        <v>0</v>
      </c>
      <c r="I3260" s="22">
        <v>0</v>
      </c>
      <c r="J3260" s="22">
        <f t="shared" si="222"/>
        <v>-330</v>
      </c>
      <c r="K3260" t="s">
        <v>64</v>
      </c>
      <c r="L3260" s="22"/>
      <c r="M3260" s="22"/>
      <c r="S3260" t="s">
        <v>65</v>
      </c>
      <c r="W3260">
        <v>2601315</v>
      </c>
      <c r="X3260" t="s">
        <v>1572</v>
      </c>
      <c r="Y3260" t="s">
        <v>67</v>
      </c>
      <c r="Z3260" t="s">
        <v>196</v>
      </c>
      <c r="AA3260" t="s">
        <v>1573</v>
      </c>
      <c r="AH3260" t="s">
        <v>1572</v>
      </c>
      <c r="AI3260" t="s">
        <v>1574</v>
      </c>
      <c r="AJ3260" t="s">
        <v>199</v>
      </c>
      <c r="AK3260" t="s">
        <v>200</v>
      </c>
      <c r="AO3260">
        <v>260001</v>
      </c>
      <c r="BC3260" s="22">
        <v>-330</v>
      </c>
      <c r="BG3260">
        <f t="shared" si="219"/>
        <v>0</v>
      </c>
      <c r="BH3260" s="22">
        <f t="shared" si="220"/>
        <v>0</v>
      </c>
      <c r="BI3260" s="61" t="s">
        <v>72</v>
      </c>
      <c r="BJ3260" t="e">
        <f>+VLOOKUP(AH3260,Sheet4!A:A,1,FALSE())</f>
        <v>#N/A</v>
      </c>
      <c r="BO3260" s="62">
        <f t="shared" si="223"/>
        <v>0</v>
      </c>
      <c r="BP3260" t="s">
        <v>1575</v>
      </c>
    </row>
    <row r="3261" spans="1:68" ht="12.75" customHeight="1" x14ac:dyDescent="0.3">
      <c r="A3261" s="60">
        <v>46114</v>
      </c>
      <c r="B3261" t="s">
        <v>74</v>
      </c>
      <c r="F3261" s="63">
        <v>22</v>
      </c>
      <c r="G3261">
        <v>11</v>
      </c>
      <c r="H3261" s="22">
        <v>0</v>
      </c>
      <c r="I3261" s="22">
        <v>0</v>
      </c>
      <c r="J3261" s="22">
        <f t="shared" si="222"/>
        <v>-11</v>
      </c>
      <c r="L3261" s="22"/>
      <c r="M3261" s="22"/>
      <c r="S3261" t="s">
        <v>75</v>
      </c>
      <c r="W3261">
        <v>2601315</v>
      </c>
      <c r="X3261" t="s">
        <v>1572</v>
      </c>
      <c r="Y3261" t="s">
        <v>67</v>
      </c>
      <c r="Z3261" t="s">
        <v>196</v>
      </c>
      <c r="AA3261" t="s">
        <v>1573</v>
      </c>
      <c r="AH3261" t="s">
        <v>1572</v>
      </c>
      <c r="AI3261" t="s">
        <v>1574</v>
      </c>
      <c r="AJ3261" t="s">
        <v>199</v>
      </c>
      <c r="AK3261" t="s">
        <v>200</v>
      </c>
      <c r="AO3261">
        <v>260001</v>
      </c>
      <c r="BC3261" s="22">
        <v>-22</v>
      </c>
      <c r="BG3261">
        <f t="shared" si="219"/>
        <v>0</v>
      </c>
      <c r="BH3261" s="22">
        <f t="shared" si="220"/>
        <v>0</v>
      </c>
      <c r="BI3261" s="61" t="s">
        <v>72</v>
      </c>
      <c r="BJ3261" t="e">
        <f>+VLOOKUP(AH3261,Sheet4!A:A,1,FALSE())</f>
        <v>#N/A</v>
      </c>
      <c r="BO3261" s="62">
        <f t="shared" si="223"/>
        <v>0</v>
      </c>
      <c r="BP3261" t="s">
        <v>1575</v>
      </c>
    </row>
    <row r="3262" spans="1:68" ht="12.75" customHeight="1" x14ac:dyDescent="0.3">
      <c r="A3262" s="60">
        <v>46114</v>
      </c>
      <c r="B3262" t="s">
        <v>76</v>
      </c>
      <c r="F3262">
        <v>440</v>
      </c>
      <c r="G3262">
        <v>440</v>
      </c>
      <c r="H3262" s="22">
        <v>0</v>
      </c>
      <c r="I3262" s="22">
        <v>0</v>
      </c>
      <c r="J3262" s="22">
        <f t="shared" si="222"/>
        <v>-440</v>
      </c>
      <c r="L3262" s="22"/>
      <c r="M3262" s="22"/>
      <c r="S3262" t="s">
        <v>77</v>
      </c>
      <c r="W3262">
        <v>2601315</v>
      </c>
      <c r="X3262" t="s">
        <v>1572</v>
      </c>
      <c r="Y3262" t="s">
        <v>67</v>
      </c>
      <c r="Z3262" t="s">
        <v>196</v>
      </c>
      <c r="AA3262" t="s">
        <v>1573</v>
      </c>
      <c r="AH3262" t="s">
        <v>1572</v>
      </c>
      <c r="AI3262" t="s">
        <v>1574</v>
      </c>
      <c r="AJ3262" t="s">
        <v>199</v>
      </c>
      <c r="AK3262" t="s">
        <v>200</v>
      </c>
      <c r="AO3262">
        <v>260001</v>
      </c>
      <c r="BC3262" s="22">
        <v>-440</v>
      </c>
      <c r="BG3262">
        <f t="shared" si="219"/>
        <v>0</v>
      </c>
      <c r="BH3262" s="22">
        <f t="shared" si="220"/>
        <v>0</v>
      </c>
      <c r="BI3262" s="61" t="s">
        <v>72</v>
      </c>
      <c r="BJ3262" t="e">
        <f>+VLOOKUP(AH3262,Sheet4!A:A,1,FALSE())</f>
        <v>#N/A</v>
      </c>
      <c r="BO3262" s="62">
        <f t="shared" si="223"/>
        <v>0</v>
      </c>
      <c r="BP3262" t="s">
        <v>1575</v>
      </c>
    </row>
    <row r="3263" spans="1:68" ht="12.75" customHeight="1" x14ac:dyDescent="0.3">
      <c r="A3263" s="60">
        <v>46114</v>
      </c>
      <c r="B3263" t="s">
        <v>78</v>
      </c>
      <c r="F3263" s="63">
        <v>22</v>
      </c>
      <c r="G3263">
        <v>11</v>
      </c>
      <c r="H3263" s="22">
        <v>0</v>
      </c>
      <c r="I3263" s="22">
        <v>0</v>
      </c>
      <c r="J3263" s="22">
        <f t="shared" si="222"/>
        <v>-11</v>
      </c>
      <c r="L3263" s="22"/>
      <c r="M3263" s="22"/>
      <c r="S3263" t="s">
        <v>79</v>
      </c>
      <c r="W3263">
        <v>2601315</v>
      </c>
      <c r="X3263" t="s">
        <v>1572</v>
      </c>
      <c r="Y3263" t="s">
        <v>67</v>
      </c>
      <c r="Z3263" t="s">
        <v>196</v>
      </c>
      <c r="AA3263" t="s">
        <v>1573</v>
      </c>
      <c r="AH3263" t="s">
        <v>1572</v>
      </c>
      <c r="AI3263" t="s">
        <v>1574</v>
      </c>
      <c r="AJ3263" t="s">
        <v>199</v>
      </c>
      <c r="AK3263" t="s">
        <v>200</v>
      </c>
      <c r="AO3263">
        <v>260001</v>
      </c>
      <c r="BC3263" s="22">
        <v>-22</v>
      </c>
      <c r="BG3263">
        <f t="shared" si="219"/>
        <v>0</v>
      </c>
      <c r="BH3263" s="22">
        <f t="shared" si="220"/>
        <v>0</v>
      </c>
      <c r="BI3263" s="61" t="s">
        <v>72</v>
      </c>
      <c r="BJ3263" t="e">
        <f>+VLOOKUP(AH3263,Sheet4!A:A,1,FALSE())</f>
        <v>#N/A</v>
      </c>
      <c r="BO3263" s="62">
        <f t="shared" si="223"/>
        <v>0</v>
      </c>
      <c r="BP3263" t="s">
        <v>1575</v>
      </c>
    </row>
    <row r="3264" spans="1:68" ht="12.75" customHeight="1" x14ac:dyDescent="0.3">
      <c r="A3264" s="60">
        <v>46114</v>
      </c>
      <c r="B3264" t="s">
        <v>80</v>
      </c>
      <c r="F3264">
        <v>275</v>
      </c>
      <c r="G3264">
        <v>275</v>
      </c>
      <c r="H3264" s="22">
        <v>0</v>
      </c>
      <c r="I3264" s="22">
        <v>0</v>
      </c>
      <c r="J3264" s="22">
        <f t="shared" si="222"/>
        <v>-275</v>
      </c>
      <c r="L3264" s="22">
        <f>I3264/12.5</f>
        <v>0</v>
      </c>
      <c r="M3264" s="22"/>
      <c r="S3264" t="s">
        <v>81</v>
      </c>
      <c r="W3264">
        <v>2601315</v>
      </c>
      <c r="X3264" t="s">
        <v>1572</v>
      </c>
      <c r="Y3264" t="s">
        <v>67</v>
      </c>
      <c r="Z3264" t="s">
        <v>196</v>
      </c>
      <c r="AA3264" t="s">
        <v>1573</v>
      </c>
      <c r="AH3264" t="s">
        <v>1572</v>
      </c>
      <c r="AI3264" t="s">
        <v>1574</v>
      </c>
      <c r="AJ3264" t="s">
        <v>199</v>
      </c>
      <c r="AK3264" t="s">
        <v>200</v>
      </c>
      <c r="AO3264">
        <v>260001</v>
      </c>
      <c r="BC3264" s="22">
        <v>-275</v>
      </c>
      <c r="BG3264">
        <f t="shared" si="219"/>
        <v>0</v>
      </c>
      <c r="BH3264" s="22">
        <f t="shared" si="220"/>
        <v>0</v>
      </c>
      <c r="BI3264" s="61" t="s">
        <v>72</v>
      </c>
      <c r="BJ3264" t="e">
        <f>+VLOOKUP(AH3264,Sheet4!A:A,1,FALSE())</f>
        <v>#N/A</v>
      </c>
      <c r="BO3264" s="62">
        <f t="shared" si="223"/>
        <v>0</v>
      </c>
      <c r="BP3264" t="s">
        <v>1575</v>
      </c>
    </row>
    <row r="3265" spans="1:68" ht="12.75" customHeight="1" x14ac:dyDescent="0.3">
      <c r="A3265" s="60">
        <v>46114</v>
      </c>
      <c r="B3265" t="s">
        <v>63</v>
      </c>
      <c r="F3265">
        <v>2925</v>
      </c>
      <c r="G3265">
        <v>2925</v>
      </c>
      <c r="H3265" s="22">
        <v>0</v>
      </c>
      <c r="I3265" s="22">
        <v>0</v>
      </c>
      <c r="J3265" s="22">
        <f t="shared" si="222"/>
        <v>-2925</v>
      </c>
      <c r="K3265" t="s">
        <v>93</v>
      </c>
      <c r="L3265" s="22"/>
      <c r="M3265" s="22"/>
      <c r="S3265" t="s">
        <v>65</v>
      </c>
      <c r="W3265">
        <v>2601316</v>
      </c>
      <c r="X3265" t="s">
        <v>1576</v>
      </c>
      <c r="Y3265" t="s">
        <v>67</v>
      </c>
      <c r="Z3265" t="s">
        <v>382</v>
      </c>
      <c r="AA3265" t="s">
        <v>1577</v>
      </c>
      <c r="AH3265" t="s">
        <v>1576</v>
      </c>
      <c r="AI3265" t="s">
        <v>1578</v>
      </c>
      <c r="AJ3265" t="s">
        <v>385</v>
      </c>
      <c r="AK3265" t="s">
        <v>386</v>
      </c>
      <c r="AO3265">
        <v>260001</v>
      </c>
      <c r="BC3265" s="22">
        <v>-2925</v>
      </c>
      <c r="BG3265">
        <f t="shared" si="219"/>
        <v>0</v>
      </c>
      <c r="BH3265" s="22">
        <f t="shared" si="220"/>
        <v>0</v>
      </c>
      <c r="BI3265" s="61" t="s">
        <v>72</v>
      </c>
      <c r="BJ3265" t="str">
        <f>+VLOOKUP(AH3265,Sheet4!A:A,1,FALSE())</f>
        <v>Lacerdino Gregorio do Rosario</v>
      </c>
      <c r="BL3265" s="62">
        <f>+G3265-BG3265</f>
        <v>2925</v>
      </c>
      <c r="BO3265" s="62">
        <f t="shared" si="223"/>
        <v>0</v>
      </c>
      <c r="BP3265" t="s">
        <v>1579</v>
      </c>
    </row>
    <row r="3266" spans="1:68" ht="12.75" customHeight="1" x14ac:dyDescent="0.3">
      <c r="A3266" s="60">
        <v>46114</v>
      </c>
      <c r="B3266" t="s">
        <v>74</v>
      </c>
      <c r="F3266" s="63">
        <v>195</v>
      </c>
      <c r="G3266">
        <v>97.5</v>
      </c>
      <c r="H3266" s="22">
        <v>0</v>
      </c>
      <c r="I3266" s="22">
        <v>0</v>
      </c>
      <c r="J3266" s="22">
        <f t="shared" si="222"/>
        <v>-97.5</v>
      </c>
      <c r="L3266" s="22"/>
      <c r="M3266" s="22"/>
      <c r="S3266" t="s">
        <v>75</v>
      </c>
      <c r="W3266">
        <v>2601316</v>
      </c>
      <c r="X3266" t="s">
        <v>1576</v>
      </c>
      <c r="Y3266" t="s">
        <v>67</v>
      </c>
      <c r="Z3266" t="s">
        <v>382</v>
      </c>
      <c r="AA3266" t="s">
        <v>1577</v>
      </c>
      <c r="AH3266" t="s">
        <v>1576</v>
      </c>
      <c r="AI3266" t="s">
        <v>1578</v>
      </c>
      <c r="AJ3266" t="s">
        <v>385</v>
      </c>
      <c r="AK3266" t="s">
        <v>386</v>
      </c>
      <c r="AO3266">
        <v>260001</v>
      </c>
      <c r="BC3266" s="22">
        <v>-195</v>
      </c>
      <c r="BG3266">
        <f t="shared" ref="BG3266:BG3329" si="224">+BD3266+BE3266</f>
        <v>0</v>
      </c>
      <c r="BH3266" s="22">
        <f t="shared" ref="BH3266:BH3329" si="225">+BG3266-I3266</f>
        <v>0</v>
      </c>
      <c r="BI3266" s="61" t="s">
        <v>72</v>
      </c>
      <c r="BJ3266" t="str">
        <f>+VLOOKUP(AH3266,Sheet4!A:A,1,FALSE())</f>
        <v>Lacerdino Gregorio do Rosario</v>
      </c>
      <c r="BL3266" s="62">
        <f>+G3266-BG3266</f>
        <v>97.5</v>
      </c>
      <c r="BO3266" s="62">
        <f t="shared" si="223"/>
        <v>0</v>
      </c>
      <c r="BP3266" t="s">
        <v>1579</v>
      </c>
    </row>
    <row r="3267" spans="1:68" ht="12.75" customHeight="1" x14ac:dyDescent="0.3">
      <c r="A3267" s="60">
        <v>46114</v>
      </c>
      <c r="B3267" t="s">
        <v>76</v>
      </c>
      <c r="F3267">
        <v>3900</v>
      </c>
      <c r="G3267">
        <v>3900</v>
      </c>
      <c r="H3267" s="22">
        <v>0</v>
      </c>
      <c r="I3267" s="22">
        <v>0</v>
      </c>
      <c r="J3267" s="22">
        <f t="shared" si="222"/>
        <v>-3900</v>
      </c>
      <c r="L3267" s="22"/>
      <c r="M3267" s="22"/>
      <c r="S3267" t="s">
        <v>77</v>
      </c>
      <c r="W3267">
        <v>2601316</v>
      </c>
      <c r="X3267" s="69" t="s">
        <v>1576</v>
      </c>
      <c r="Y3267" t="s">
        <v>67</v>
      </c>
      <c r="Z3267" t="s">
        <v>382</v>
      </c>
      <c r="AA3267" t="s">
        <v>1577</v>
      </c>
      <c r="AH3267" t="s">
        <v>1576</v>
      </c>
      <c r="AI3267" t="s">
        <v>1578</v>
      </c>
      <c r="AJ3267" t="s">
        <v>385</v>
      </c>
      <c r="AK3267" t="s">
        <v>386</v>
      </c>
      <c r="AO3267">
        <v>260001</v>
      </c>
      <c r="BC3267" s="22">
        <v>-3900</v>
      </c>
      <c r="BE3267" s="64">
        <v>3900</v>
      </c>
      <c r="BG3267">
        <f t="shared" si="224"/>
        <v>3900</v>
      </c>
      <c r="BH3267" s="22">
        <f t="shared" si="225"/>
        <v>3900</v>
      </c>
      <c r="BI3267" s="65" t="s">
        <v>100</v>
      </c>
      <c r="BJ3267" t="str">
        <f>+VLOOKUP(AH3267,Sheet4!A:A,1,FALSE())</f>
        <v>Lacerdino Gregorio do Rosario</v>
      </c>
      <c r="BL3267" s="62">
        <f>+G3267-BG3267</f>
        <v>0</v>
      </c>
      <c r="BO3267" s="62">
        <f t="shared" si="223"/>
        <v>0</v>
      </c>
      <c r="BP3267" t="s">
        <v>1579</v>
      </c>
    </row>
    <row r="3268" spans="1:68" ht="12.75" customHeight="1" x14ac:dyDescent="0.3">
      <c r="A3268" s="60">
        <v>46114</v>
      </c>
      <c r="B3268" t="s">
        <v>78</v>
      </c>
      <c r="F3268" s="63">
        <v>195</v>
      </c>
      <c r="G3268">
        <v>97.5</v>
      </c>
      <c r="H3268" s="22">
        <v>0</v>
      </c>
      <c r="I3268" s="22">
        <v>0</v>
      </c>
      <c r="J3268" s="22">
        <f t="shared" si="222"/>
        <v>-97.5</v>
      </c>
      <c r="L3268" s="22"/>
      <c r="M3268" s="22"/>
      <c r="S3268" t="s">
        <v>79</v>
      </c>
      <c r="W3268">
        <v>2601316</v>
      </c>
      <c r="X3268" t="s">
        <v>1576</v>
      </c>
      <c r="Y3268" t="s">
        <v>67</v>
      </c>
      <c r="Z3268" t="s">
        <v>382</v>
      </c>
      <c r="AA3268" t="s">
        <v>1577</v>
      </c>
      <c r="AH3268" t="s">
        <v>1576</v>
      </c>
      <c r="AI3268" t="s">
        <v>1578</v>
      </c>
      <c r="AJ3268" t="s">
        <v>385</v>
      </c>
      <c r="AK3268" t="s">
        <v>386</v>
      </c>
      <c r="AO3268">
        <v>260001</v>
      </c>
      <c r="BC3268" s="22">
        <v>-195</v>
      </c>
      <c r="BG3268">
        <f t="shared" si="224"/>
        <v>0</v>
      </c>
      <c r="BH3268" s="22">
        <f t="shared" si="225"/>
        <v>0</v>
      </c>
      <c r="BI3268" s="61" t="s">
        <v>72</v>
      </c>
      <c r="BJ3268" t="str">
        <f>+VLOOKUP(AH3268,Sheet4!A:A,1,FALSE())</f>
        <v>Lacerdino Gregorio do Rosario</v>
      </c>
      <c r="BL3268" s="62">
        <f>+G3268-BG3268</f>
        <v>97.5</v>
      </c>
      <c r="BO3268" s="62">
        <f t="shared" si="223"/>
        <v>0</v>
      </c>
      <c r="BP3268" t="s">
        <v>1579</v>
      </c>
    </row>
    <row r="3269" spans="1:68" ht="12.75" customHeight="1" x14ac:dyDescent="0.3">
      <c r="A3269" s="60">
        <v>46114</v>
      </c>
      <c r="B3269" t="s">
        <v>80</v>
      </c>
      <c r="F3269">
        <v>2437.5</v>
      </c>
      <c r="G3269">
        <v>2437.5</v>
      </c>
      <c r="H3269" s="22">
        <v>0</v>
      </c>
      <c r="I3269" s="22">
        <v>0</v>
      </c>
      <c r="J3269" s="22">
        <f t="shared" si="222"/>
        <v>-2437.5</v>
      </c>
      <c r="L3269" s="22">
        <f>I3269/12.5</f>
        <v>0</v>
      </c>
      <c r="M3269" s="22"/>
      <c r="S3269" t="s">
        <v>81</v>
      </c>
      <c r="W3269">
        <v>2601316</v>
      </c>
      <c r="X3269" t="s">
        <v>1576</v>
      </c>
      <c r="Y3269" t="s">
        <v>67</v>
      </c>
      <c r="Z3269" t="s">
        <v>382</v>
      </c>
      <c r="AA3269" t="s">
        <v>1577</v>
      </c>
      <c r="AH3269" t="s">
        <v>1576</v>
      </c>
      <c r="AI3269" t="s">
        <v>1578</v>
      </c>
      <c r="AJ3269" t="s">
        <v>385</v>
      </c>
      <c r="AK3269" t="s">
        <v>386</v>
      </c>
      <c r="AO3269">
        <v>260001</v>
      </c>
      <c r="BC3269" s="22">
        <v>-2437.5</v>
      </c>
      <c r="BG3269">
        <f t="shared" si="224"/>
        <v>0</v>
      </c>
      <c r="BH3269" s="22">
        <f t="shared" si="225"/>
        <v>0</v>
      </c>
      <c r="BI3269" s="61" t="s">
        <v>72</v>
      </c>
      <c r="BJ3269" t="str">
        <f>+VLOOKUP(AH3269,Sheet4!A:A,1,FALSE())</f>
        <v>Lacerdino Gregorio do Rosario</v>
      </c>
      <c r="BL3269" s="62">
        <f>+G3269-BG3269</f>
        <v>2437.5</v>
      </c>
      <c r="BO3269" s="62">
        <f t="shared" si="223"/>
        <v>0</v>
      </c>
      <c r="BP3269" t="s">
        <v>1579</v>
      </c>
    </row>
    <row r="3270" spans="1:68" ht="12.75" customHeight="1" x14ac:dyDescent="0.3">
      <c r="A3270" s="60">
        <v>46114</v>
      </c>
      <c r="B3270" t="s">
        <v>63</v>
      </c>
      <c r="F3270">
        <v>360</v>
      </c>
      <c r="G3270">
        <v>360</v>
      </c>
      <c r="H3270" s="22">
        <v>360</v>
      </c>
      <c r="I3270" s="22">
        <v>360</v>
      </c>
      <c r="J3270" s="22">
        <f t="shared" si="222"/>
        <v>0</v>
      </c>
      <c r="K3270" t="s">
        <v>64</v>
      </c>
      <c r="L3270" s="22"/>
      <c r="M3270" s="22"/>
      <c r="S3270" t="s">
        <v>65</v>
      </c>
      <c r="W3270">
        <v>2601317</v>
      </c>
      <c r="X3270" t="s">
        <v>1580</v>
      </c>
      <c r="Y3270" t="s">
        <v>119</v>
      </c>
      <c r="Z3270" t="s">
        <v>699</v>
      </c>
      <c r="AA3270" t="s">
        <v>1581</v>
      </c>
      <c r="AH3270" t="s">
        <v>1580</v>
      </c>
      <c r="AI3270" t="s">
        <v>1582</v>
      </c>
      <c r="AJ3270" t="s">
        <v>702</v>
      </c>
      <c r="AK3270">
        <v>869620813</v>
      </c>
      <c r="AO3270">
        <v>260001</v>
      </c>
      <c r="BC3270" s="22">
        <v>0</v>
      </c>
      <c r="BG3270">
        <f t="shared" si="224"/>
        <v>0</v>
      </c>
      <c r="BH3270" s="22">
        <f t="shared" si="225"/>
        <v>-360</v>
      </c>
      <c r="BI3270" s="61" t="s">
        <v>72</v>
      </c>
      <c r="BJ3270" t="e">
        <f>+VLOOKUP(AH3270,Sheet4!A:A,1,FALSE())</f>
        <v>#N/A</v>
      </c>
      <c r="BO3270" s="62">
        <f t="shared" si="223"/>
        <v>0</v>
      </c>
      <c r="BP3270" t="s">
        <v>1583</v>
      </c>
    </row>
    <row r="3271" spans="1:68" ht="12.75" customHeight="1" x14ac:dyDescent="0.3">
      <c r="A3271" s="60">
        <v>46114</v>
      </c>
      <c r="B3271" t="s">
        <v>74</v>
      </c>
      <c r="F3271" s="63">
        <v>24</v>
      </c>
      <c r="G3271">
        <v>12</v>
      </c>
      <c r="H3271" s="22">
        <v>24</v>
      </c>
      <c r="I3271" s="22">
        <v>24</v>
      </c>
      <c r="J3271" s="22">
        <f t="shared" si="222"/>
        <v>12</v>
      </c>
      <c r="L3271" s="22"/>
      <c r="M3271" s="22"/>
      <c r="S3271" t="s">
        <v>75</v>
      </c>
      <c r="W3271">
        <v>2601317</v>
      </c>
      <c r="X3271" t="s">
        <v>1580</v>
      </c>
      <c r="Y3271" t="s">
        <v>119</v>
      </c>
      <c r="Z3271" t="s">
        <v>699</v>
      </c>
      <c r="AA3271" t="s">
        <v>1581</v>
      </c>
      <c r="AH3271" t="s">
        <v>1580</v>
      </c>
      <c r="AI3271" t="s">
        <v>1582</v>
      </c>
      <c r="AJ3271" t="s">
        <v>702</v>
      </c>
      <c r="AK3271">
        <v>869620813</v>
      </c>
      <c r="AO3271">
        <v>260001</v>
      </c>
      <c r="BC3271" s="22">
        <v>0</v>
      </c>
      <c r="BG3271">
        <f t="shared" si="224"/>
        <v>0</v>
      </c>
      <c r="BH3271" s="22">
        <f t="shared" si="225"/>
        <v>-24</v>
      </c>
      <c r="BI3271" s="61" t="s">
        <v>72</v>
      </c>
      <c r="BJ3271" t="e">
        <f>+VLOOKUP(AH3271,Sheet4!A:A,1,FALSE())</f>
        <v>#N/A</v>
      </c>
      <c r="BO3271" s="62">
        <f t="shared" si="223"/>
        <v>0</v>
      </c>
      <c r="BP3271" t="s">
        <v>1583</v>
      </c>
    </row>
    <row r="3272" spans="1:68" ht="12.75" customHeight="1" x14ac:dyDescent="0.3">
      <c r="A3272" s="60">
        <v>46114</v>
      </c>
      <c r="B3272" t="s">
        <v>76</v>
      </c>
      <c r="F3272">
        <v>480</v>
      </c>
      <c r="G3272">
        <v>480</v>
      </c>
      <c r="H3272" s="22">
        <v>480</v>
      </c>
      <c r="I3272" s="22">
        <v>480</v>
      </c>
      <c r="J3272" s="22">
        <f t="shared" si="222"/>
        <v>0</v>
      </c>
      <c r="L3272" s="22"/>
      <c r="M3272" s="22"/>
      <c r="S3272" t="s">
        <v>77</v>
      </c>
      <c r="W3272">
        <v>2601317</v>
      </c>
      <c r="X3272" t="s">
        <v>1580</v>
      </c>
      <c r="Y3272" t="s">
        <v>119</v>
      </c>
      <c r="Z3272" t="s">
        <v>699</v>
      </c>
      <c r="AA3272" t="s">
        <v>1581</v>
      </c>
      <c r="AH3272" t="s">
        <v>1580</v>
      </c>
      <c r="AI3272" t="s">
        <v>1582</v>
      </c>
      <c r="AJ3272" t="s">
        <v>702</v>
      </c>
      <c r="AK3272">
        <v>869620813</v>
      </c>
      <c r="AO3272">
        <v>260001</v>
      </c>
      <c r="BC3272" s="22">
        <v>0</v>
      </c>
      <c r="BG3272">
        <f t="shared" si="224"/>
        <v>0</v>
      </c>
      <c r="BH3272" s="22">
        <f t="shared" si="225"/>
        <v>-480</v>
      </c>
      <c r="BI3272" s="61" t="s">
        <v>72</v>
      </c>
      <c r="BJ3272" t="e">
        <f>+VLOOKUP(AH3272,Sheet4!A:A,1,FALSE())</f>
        <v>#N/A</v>
      </c>
      <c r="BO3272" s="62">
        <f t="shared" si="223"/>
        <v>0</v>
      </c>
      <c r="BP3272" t="s">
        <v>1583</v>
      </c>
    </row>
    <row r="3273" spans="1:68" ht="12.75" customHeight="1" x14ac:dyDescent="0.3">
      <c r="A3273" s="60">
        <v>46114</v>
      </c>
      <c r="B3273" t="s">
        <v>78</v>
      </c>
      <c r="F3273" s="63">
        <v>19</v>
      </c>
      <c r="G3273">
        <v>9.5</v>
      </c>
      <c r="H3273" s="22">
        <v>24</v>
      </c>
      <c r="I3273" s="22">
        <v>24</v>
      </c>
      <c r="J3273" s="22">
        <f t="shared" si="222"/>
        <v>14.5</v>
      </c>
      <c r="L3273" s="22"/>
      <c r="M3273" s="22"/>
      <c r="S3273" t="s">
        <v>79</v>
      </c>
      <c r="W3273">
        <v>2601317</v>
      </c>
      <c r="X3273" t="s">
        <v>1580</v>
      </c>
      <c r="Y3273" t="s">
        <v>119</v>
      </c>
      <c r="Z3273" t="s">
        <v>699</v>
      </c>
      <c r="AA3273" t="s">
        <v>1581</v>
      </c>
      <c r="AH3273" t="s">
        <v>1580</v>
      </c>
      <c r="AI3273" t="s">
        <v>1582</v>
      </c>
      <c r="AJ3273" t="s">
        <v>702</v>
      </c>
      <c r="AK3273">
        <v>869620813</v>
      </c>
      <c r="AO3273">
        <v>260001</v>
      </c>
      <c r="BC3273" s="22">
        <v>5</v>
      </c>
      <c r="BG3273">
        <f t="shared" si="224"/>
        <v>0</v>
      </c>
      <c r="BH3273" s="22">
        <f t="shared" si="225"/>
        <v>-24</v>
      </c>
      <c r="BI3273" s="61" t="s">
        <v>72</v>
      </c>
      <c r="BJ3273" t="e">
        <f>+VLOOKUP(AH3273,Sheet4!A:A,1,FALSE())</f>
        <v>#N/A</v>
      </c>
      <c r="BO3273" s="62">
        <f t="shared" si="223"/>
        <v>0</v>
      </c>
      <c r="BP3273" t="s">
        <v>1583</v>
      </c>
    </row>
    <row r="3274" spans="1:68" ht="12.75" customHeight="1" x14ac:dyDescent="0.3">
      <c r="A3274" s="60">
        <v>46114</v>
      </c>
      <c r="B3274" t="s">
        <v>80</v>
      </c>
      <c r="F3274">
        <v>237.5</v>
      </c>
      <c r="G3274">
        <v>237.5</v>
      </c>
      <c r="H3274" s="22">
        <v>300</v>
      </c>
      <c r="I3274" s="22">
        <v>300</v>
      </c>
      <c r="J3274" s="22">
        <f t="shared" si="222"/>
        <v>62.5</v>
      </c>
      <c r="L3274" s="22"/>
      <c r="M3274" s="22"/>
      <c r="S3274" t="s">
        <v>81</v>
      </c>
      <c r="W3274">
        <v>2601317</v>
      </c>
      <c r="X3274" t="s">
        <v>1580</v>
      </c>
      <c r="Y3274" t="s">
        <v>119</v>
      </c>
      <c r="Z3274" t="s">
        <v>699</v>
      </c>
      <c r="AA3274" t="s">
        <v>1581</v>
      </c>
      <c r="AH3274" t="s">
        <v>1580</v>
      </c>
      <c r="AI3274" t="s">
        <v>1582</v>
      </c>
      <c r="AJ3274" t="s">
        <v>702</v>
      </c>
      <c r="AK3274">
        <v>869620813</v>
      </c>
      <c r="AO3274">
        <v>260001</v>
      </c>
      <c r="BC3274" s="22">
        <v>62.5</v>
      </c>
      <c r="BG3274">
        <f t="shared" si="224"/>
        <v>0</v>
      </c>
      <c r="BH3274" s="22">
        <f t="shared" si="225"/>
        <v>-300</v>
      </c>
      <c r="BI3274" s="61" t="s">
        <v>72</v>
      </c>
      <c r="BJ3274" t="e">
        <f>+VLOOKUP(AH3274,Sheet4!A:A,1,FALSE())</f>
        <v>#N/A</v>
      </c>
      <c r="BO3274" s="62">
        <f t="shared" si="223"/>
        <v>0</v>
      </c>
      <c r="BP3274" t="s">
        <v>1583</v>
      </c>
    </row>
    <row r="3275" spans="1:68" ht="12.75" customHeight="1" x14ac:dyDescent="0.3">
      <c r="A3275" s="60">
        <v>46114</v>
      </c>
      <c r="B3275" t="s">
        <v>82</v>
      </c>
      <c r="F3275" s="63">
        <v>15</v>
      </c>
      <c r="G3275">
        <v>7.5</v>
      </c>
      <c r="H3275" s="22">
        <v>0</v>
      </c>
      <c r="I3275" s="22">
        <v>0</v>
      </c>
      <c r="J3275" s="22">
        <f t="shared" si="222"/>
        <v>-7.5</v>
      </c>
      <c r="L3275" s="22"/>
      <c r="M3275" s="22"/>
      <c r="S3275" t="s">
        <v>83</v>
      </c>
      <c r="W3275">
        <v>2601317</v>
      </c>
      <c r="X3275" t="s">
        <v>1580</v>
      </c>
      <c r="Y3275" t="s">
        <v>119</v>
      </c>
      <c r="Z3275" t="s">
        <v>699</v>
      </c>
      <c r="AA3275" t="s">
        <v>1581</v>
      </c>
      <c r="AH3275" t="s">
        <v>1580</v>
      </c>
      <c r="AI3275" t="s">
        <v>1582</v>
      </c>
      <c r="AJ3275" t="s">
        <v>702</v>
      </c>
      <c r="AK3275">
        <v>869620813</v>
      </c>
      <c r="AO3275">
        <v>260001</v>
      </c>
      <c r="BC3275" s="22">
        <v>-15</v>
      </c>
      <c r="BG3275">
        <f t="shared" si="224"/>
        <v>0</v>
      </c>
      <c r="BH3275" s="22">
        <f t="shared" si="225"/>
        <v>0</v>
      </c>
      <c r="BI3275" s="61" t="s">
        <v>72</v>
      </c>
      <c r="BJ3275" t="e">
        <f>+VLOOKUP(AH3275,Sheet4!A:A,1,FALSE())</f>
        <v>#N/A</v>
      </c>
      <c r="BO3275" s="62">
        <f t="shared" si="223"/>
        <v>0</v>
      </c>
      <c r="BP3275" t="s">
        <v>1583</v>
      </c>
    </row>
    <row r="3276" spans="1:68" ht="12.75" customHeight="1" x14ac:dyDescent="0.3">
      <c r="A3276" s="60">
        <v>46114</v>
      </c>
      <c r="B3276" t="s">
        <v>84</v>
      </c>
      <c r="F3276">
        <v>250</v>
      </c>
      <c r="G3276">
        <v>250</v>
      </c>
      <c r="H3276" s="22">
        <v>0</v>
      </c>
      <c r="I3276" s="22">
        <v>0</v>
      </c>
      <c r="J3276" s="22">
        <f t="shared" si="222"/>
        <v>-250</v>
      </c>
      <c r="L3276" s="22"/>
      <c r="M3276" s="22"/>
      <c r="S3276" t="s">
        <v>85</v>
      </c>
      <c r="W3276">
        <v>2601317</v>
      </c>
      <c r="X3276" t="s">
        <v>1580</v>
      </c>
      <c r="Y3276" t="s">
        <v>119</v>
      </c>
      <c r="Z3276" t="s">
        <v>699</v>
      </c>
      <c r="AA3276" t="s">
        <v>1581</v>
      </c>
      <c r="AH3276" t="s">
        <v>1580</v>
      </c>
      <c r="AI3276" t="s">
        <v>1582</v>
      </c>
      <c r="AJ3276" t="s">
        <v>702</v>
      </c>
      <c r="AK3276">
        <v>869620813</v>
      </c>
      <c r="AO3276">
        <v>260001</v>
      </c>
      <c r="BC3276" s="22">
        <v>-250</v>
      </c>
      <c r="BG3276">
        <f t="shared" si="224"/>
        <v>0</v>
      </c>
      <c r="BH3276" s="22">
        <f t="shared" si="225"/>
        <v>0</v>
      </c>
      <c r="BI3276" s="61" t="s">
        <v>72</v>
      </c>
      <c r="BJ3276" t="e">
        <f>+VLOOKUP(AH3276,Sheet4!A:A,1,FALSE())</f>
        <v>#N/A</v>
      </c>
      <c r="BO3276" s="62">
        <f t="shared" si="223"/>
        <v>0</v>
      </c>
      <c r="BP3276" t="s">
        <v>1583</v>
      </c>
    </row>
    <row r="3277" spans="1:68" ht="12.75" customHeight="1" x14ac:dyDescent="0.3">
      <c r="A3277" s="60">
        <v>46114</v>
      </c>
      <c r="B3277" t="s">
        <v>63</v>
      </c>
      <c r="F3277">
        <v>15</v>
      </c>
      <c r="G3277">
        <v>15</v>
      </c>
      <c r="H3277" s="22">
        <v>15</v>
      </c>
      <c r="I3277" s="22">
        <v>15</v>
      </c>
      <c r="J3277" s="22">
        <f t="shared" si="222"/>
        <v>0</v>
      </c>
      <c r="K3277" t="s">
        <v>64</v>
      </c>
      <c r="L3277" s="22"/>
      <c r="M3277" s="22"/>
      <c r="S3277" t="s">
        <v>65</v>
      </c>
      <c r="W3277">
        <v>2601318</v>
      </c>
      <c r="X3277" t="s">
        <v>1584</v>
      </c>
      <c r="Y3277" t="s">
        <v>111</v>
      </c>
      <c r="Z3277" t="s">
        <v>138</v>
      </c>
      <c r="AA3277" t="s">
        <v>1585</v>
      </c>
      <c r="AH3277" t="s">
        <v>1584</v>
      </c>
      <c r="AI3277" t="s">
        <v>1586</v>
      </c>
      <c r="AJ3277" t="s">
        <v>141</v>
      </c>
      <c r="AK3277">
        <v>843766667</v>
      </c>
      <c r="AO3277">
        <v>260001</v>
      </c>
      <c r="BC3277" s="22">
        <v>0</v>
      </c>
      <c r="BF3277" s="64">
        <v>15</v>
      </c>
      <c r="BG3277">
        <f t="shared" si="224"/>
        <v>0</v>
      </c>
      <c r="BH3277" s="22">
        <f t="shared" si="225"/>
        <v>-15</v>
      </c>
      <c r="BI3277" s="66" t="s">
        <v>72</v>
      </c>
      <c r="BJ3277" t="e">
        <f>+VLOOKUP(AH3277,Sheet4!A:A,1,FALSE())</f>
        <v>#N/A</v>
      </c>
      <c r="BO3277" s="62">
        <f t="shared" si="223"/>
        <v>0</v>
      </c>
      <c r="BP3277" t="s">
        <v>1587</v>
      </c>
    </row>
    <row r="3278" spans="1:68" ht="12.75" customHeight="1" x14ac:dyDescent="0.3">
      <c r="A3278" s="60">
        <v>46114</v>
      </c>
      <c r="B3278" t="s">
        <v>74</v>
      </c>
      <c r="F3278" s="63">
        <v>1</v>
      </c>
      <c r="G3278">
        <v>0.5</v>
      </c>
      <c r="H3278" s="22">
        <v>1</v>
      </c>
      <c r="I3278" s="22">
        <v>1</v>
      </c>
      <c r="J3278" s="22">
        <f t="shared" si="222"/>
        <v>0.5</v>
      </c>
      <c r="L3278" s="22"/>
      <c r="M3278" s="22"/>
      <c r="S3278" t="s">
        <v>75</v>
      </c>
      <c r="W3278">
        <v>2601318</v>
      </c>
      <c r="X3278" t="s">
        <v>1584</v>
      </c>
      <c r="Y3278" t="s">
        <v>111</v>
      </c>
      <c r="Z3278" t="s">
        <v>138</v>
      </c>
      <c r="AA3278" t="s">
        <v>1585</v>
      </c>
      <c r="AH3278" t="s">
        <v>1584</v>
      </c>
      <c r="AI3278" t="s">
        <v>1586</v>
      </c>
      <c r="AJ3278" t="s">
        <v>141</v>
      </c>
      <c r="AK3278">
        <v>843766667</v>
      </c>
      <c r="AO3278">
        <v>260001</v>
      </c>
      <c r="BC3278" s="22">
        <v>0</v>
      </c>
      <c r="BG3278">
        <f t="shared" si="224"/>
        <v>0</v>
      </c>
      <c r="BH3278" s="22">
        <f t="shared" si="225"/>
        <v>-1</v>
      </c>
      <c r="BI3278" s="61" t="s">
        <v>72</v>
      </c>
      <c r="BJ3278" t="e">
        <f>+VLOOKUP(AH3278,Sheet4!A:A,1,FALSE())</f>
        <v>#N/A</v>
      </c>
      <c r="BO3278" s="62">
        <f t="shared" si="223"/>
        <v>0</v>
      </c>
      <c r="BP3278" t="s">
        <v>1587</v>
      </c>
    </row>
    <row r="3279" spans="1:68" ht="12.75" customHeight="1" x14ac:dyDescent="0.3">
      <c r="A3279" s="60">
        <v>46114</v>
      </c>
      <c r="B3279" t="s">
        <v>76</v>
      </c>
      <c r="F3279">
        <v>20</v>
      </c>
      <c r="G3279">
        <v>20</v>
      </c>
      <c r="H3279" s="22">
        <v>20</v>
      </c>
      <c r="I3279" s="22">
        <v>20</v>
      </c>
      <c r="J3279" s="22">
        <f t="shared" si="222"/>
        <v>0</v>
      </c>
      <c r="L3279" s="22"/>
      <c r="M3279" s="22"/>
      <c r="S3279" t="s">
        <v>77</v>
      </c>
      <c r="W3279">
        <v>2601318</v>
      </c>
      <c r="X3279" t="s">
        <v>1584</v>
      </c>
      <c r="Y3279" t="s">
        <v>111</v>
      </c>
      <c r="Z3279" t="s">
        <v>138</v>
      </c>
      <c r="AA3279" t="s">
        <v>1585</v>
      </c>
      <c r="AH3279" t="s">
        <v>1584</v>
      </c>
      <c r="AI3279" t="s">
        <v>1586</v>
      </c>
      <c r="AJ3279" t="s">
        <v>141</v>
      </c>
      <c r="AK3279">
        <v>843766667</v>
      </c>
      <c r="AO3279">
        <v>260001</v>
      </c>
      <c r="BC3279" s="22">
        <v>0</v>
      </c>
      <c r="BG3279">
        <f t="shared" si="224"/>
        <v>0</v>
      </c>
      <c r="BH3279" s="22">
        <f t="shared" si="225"/>
        <v>-20</v>
      </c>
      <c r="BI3279" s="61" t="s">
        <v>72</v>
      </c>
      <c r="BJ3279" t="e">
        <f>+VLOOKUP(AH3279,Sheet4!A:A,1,FALSE())</f>
        <v>#N/A</v>
      </c>
      <c r="BO3279" s="62">
        <f t="shared" si="223"/>
        <v>0</v>
      </c>
      <c r="BP3279" t="s">
        <v>1587</v>
      </c>
    </row>
    <row r="3280" spans="1:68" ht="12.75" customHeight="1" x14ac:dyDescent="0.3">
      <c r="A3280" s="60">
        <v>46114</v>
      </c>
      <c r="B3280" t="s">
        <v>82</v>
      </c>
      <c r="F3280" s="63">
        <v>3</v>
      </c>
      <c r="G3280">
        <v>1.5</v>
      </c>
      <c r="H3280" s="22">
        <v>3</v>
      </c>
      <c r="I3280" s="22">
        <v>3</v>
      </c>
      <c r="J3280" s="22">
        <f t="shared" si="222"/>
        <v>1.5</v>
      </c>
      <c r="L3280" s="22"/>
      <c r="M3280" s="22"/>
      <c r="S3280" t="s">
        <v>83</v>
      </c>
      <c r="W3280">
        <v>2601318</v>
      </c>
      <c r="X3280" t="s">
        <v>1584</v>
      </c>
      <c r="Y3280" t="s">
        <v>111</v>
      </c>
      <c r="Z3280" t="s">
        <v>138</v>
      </c>
      <c r="AA3280" t="s">
        <v>1585</v>
      </c>
      <c r="AH3280" t="s">
        <v>1584</v>
      </c>
      <c r="AI3280" t="s">
        <v>1586</v>
      </c>
      <c r="AJ3280" t="s">
        <v>141</v>
      </c>
      <c r="AK3280">
        <v>843766667</v>
      </c>
      <c r="AO3280">
        <v>260001</v>
      </c>
      <c r="BC3280" s="22">
        <v>0</v>
      </c>
      <c r="BG3280">
        <f t="shared" si="224"/>
        <v>0</v>
      </c>
      <c r="BH3280" s="22">
        <f t="shared" si="225"/>
        <v>-3</v>
      </c>
      <c r="BI3280" s="61" t="s">
        <v>72</v>
      </c>
      <c r="BJ3280" t="e">
        <f>+VLOOKUP(AH3280,Sheet4!A:A,1,FALSE())</f>
        <v>#N/A</v>
      </c>
      <c r="BO3280" s="62">
        <f t="shared" si="223"/>
        <v>0</v>
      </c>
      <c r="BP3280" t="s">
        <v>1587</v>
      </c>
    </row>
    <row r="3281" spans="1:68" ht="12.75" customHeight="1" x14ac:dyDescent="0.3">
      <c r="A3281" s="60">
        <v>46114</v>
      </c>
      <c r="B3281" t="s">
        <v>84</v>
      </c>
      <c r="F3281">
        <v>50</v>
      </c>
      <c r="G3281">
        <v>50</v>
      </c>
      <c r="H3281" s="22">
        <v>50</v>
      </c>
      <c r="I3281" s="22">
        <v>50</v>
      </c>
      <c r="J3281" s="22">
        <f t="shared" si="222"/>
        <v>0</v>
      </c>
      <c r="L3281" s="22"/>
      <c r="M3281" s="22"/>
      <c r="S3281" t="s">
        <v>85</v>
      </c>
      <c r="W3281">
        <v>2601318</v>
      </c>
      <c r="X3281" t="s">
        <v>1584</v>
      </c>
      <c r="Y3281" t="s">
        <v>111</v>
      </c>
      <c r="Z3281" t="s">
        <v>138</v>
      </c>
      <c r="AA3281" t="s">
        <v>1585</v>
      </c>
      <c r="AH3281" t="s">
        <v>1584</v>
      </c>
      <c r="AI3281" t="s">
        <v>1586</v>
      </c>
      <c r="AJ3281" t="s">
        <v>141</v>
      </c>
      <c r="AK3281">
        <v>843766667</v>
      </c>
      <c r="AO3281">
        <v>260001</v>
      </c>
      <c r="BC3281" s="22">
        <v>0</v>
      </c>
      <c r="BG3281">
        <f t="shared" si="224"/>
        <v>0</v>
      </c>
      <c r="BH3281" s="22">
        <f t="shared" si="225"/>
        <v>-50</v>
      </c>
      <c r="BI3281" s="61" t="s">
        <v>72</v>
      </c>
      <c r="BJ3281" t="e">
        <f>+VLOOKUP(AH3281,Sheet4!A:A,1,FALSE())</f>
        <v>#N/A</v>
      </c>
      <c r="BO3281" s="62">
        <f t="shared" si="223"/>
        <v>0</v>
      </c>
      <c r="BP3281" t="s">
        <v>1587</v>
      </c>
    </row>
    <row r="3282" spans="1:68" ht="12.75" customHeight="1" x14ac:dyDescent="0.3">
      <c r="A3282" s="60">
        <v>46114</v>
      </c>
      <c r="B3282" t="s">
        <v>63</v>
      </c>
      <c r="F3282">
        <v>615</v>
      </c>
      <c r="G3282">
        <v>615</v>
      </c>
      <c r="H3282">
        <v>10260</v>
      </c>
      <c r="I3282">
        <v>10260</v>
      </c>
      <c r="J3282" s="22">
        <v>9645</v>
      </c>
      <c r="K3282" t="s">
        <v>64</v>
      </c>
      <c r="S3282" t="s">
        <v>65</v>
      </c>
      <c r="W3282">
        <v>2601319</v>
      </c>
      <c r="X3282" t="s">
        <v>1588</v>
      </c>
      <c r="Y3282" t="s">
        <v>169</v>
      </c>
      <c r="Z3282" t="s">
        <v>551</v>
      </c>
      <c r="AA3282" t="s">
        <v>1161</v>
      </c>
      <c r="AH3282" t="s">
        <v>1588</v>
      </c>
      <c r="AI3282" t="s">
        <v>1589</v>
      </c>
      <c r="AJ3282" t="s">
        <v>554</v>
      </c>
      <c r="AK3282" t="s">
        <v>555</v>
      </c>
      <c r="AO3282">
        <v>260001</v>
      </c>
      <c r="BG3282">
        <f t="shared" si="224"/>
        <v>0</v>
      </c>
      <c r="BH3282" s="22">
        <f t="shared" si="225"/>
        <v>-10260</v>
      </c>
      <c r="BI3282" s="61" t="s">
        <v>72</v>
      </c>
      <c r="BJ3282" t="e">
        <f>+VLOOKUP(AH3282,Sheet4!A:A,1,FALSE())</f>
        <v>#N/A</v>
      </c>
      <c r="BO3282" s="62">
        <v>9645</v>
      </c>
      <c r="BP3282" t="s">
        <v>1590</v>
      </c>
    </row>
    <row r="3283" spans="1:68" ht="12.75" customHeight="1" x14ac:dyDescent="0.3">
      <c r="A3283" s="60">
        <v>46114</v>
      </c>
      <c r="B3283" t="s">
        <v>74</v>
      </c>
      <c r="F3283" s="63">
        <v>41</v>
      </c>
      <c r="G3283">
        <v>20.5</v>
      </c>
      <c r="H3283">
        <v>684</v>
      </c>
      <c r="I3283">
        <v>684</v>
      </c>
      <c r="J3283" s="22">
        <v>643</v>
      </c>
      <c r="S3283" t="s">
        <v>75</v>
      </c>
      <c r="W3283">
        <v>2601319</v>
      </c>
      <c r="X3283" t="s">
        <v>1588</v>
      </c>
      <c r="Y3283" t="s">
        <v>169</v>
      </c>
      <c r="Z3283" t="s">
        <v>551</v>
      </c>
      <c r="AA3283" t="s">
        <v>1161</v>
      </c>
      <c r="AH3283" t="s">
        <v>1588</v>
      </c>
      <c r="AI3283" t="s">
        <v>1589</v>
      </c>
      <c r="AJ3283" t="s">
        <v>554</v>
      </c>
      <c r="AK3283" t="s">
        <v>555</v>
      </c>
      <c r="AO3283">
        <v>260001</v>
      </c>
      <c r="BG3283">
        <f t="shared" si="224"/>
        <v>0</v>
      </c>
      <c r="BH3283" s="22">
        <f t="shared" si="225"/>
        <v>-684</v>
      </c>
      <c r="BI3283" s="61" t="s">
        <v>72</v>
      </c>
      <c r="BJ3283" t="e">
        <f>+VLOOKUP(AH3283,Sheet4!A:A,1,FALSE())</f>
        <v>#N/A</v>
      </c>
      <c r="BO3283" s="62">
        <v>643</v>
      </c>
      <c r="BP3283" t="s">
        <v>1590</v>
      </c>
    </row>
    <row r="3284" spans="1:68" ht="12.75" customHeight="1" x14ac:dyDescent="0.3">
      <c r="A3284" s="60">
        <v>46114</v>
      </c>
      <c r="B3284" t="s">
        <v>76</v>
      </c>
      <c r="F3284">
        <v>820</v>
      </c>
      <c r="G3284">
        <v>820</v>
      </c>
      <c r="H3284">
        <v>13680</v>
      </c>
      <c r="I3284">
        <v>13680</v>
      </c>
      <c r="J3284" s="22">
        <v>12860</v>
      </c>
      <c r="S3284" t="s">
        <v>77</v>
      </c>
      <c r="W3284">
        <v>2601319</v>
      </c>
      <c r="X3284" t="s">
        <v>1588</v>
      </c>
      <c r="Y3284" t="s">
        <v>169</v>
      </c>
      <c r="Z3284" t="s">
        <v>551</v>
      </c>
      <c r="AA3284" t="s">
        <v>1161</v>
      </c>
      <c r="AH3284" t="s">
        <v>1588</v>
      </c>
      <c r="AI3284" t="s">
        <v>1589</v>
      </c>
      <c r="AJ3284" t="s">
        <v>554</v>
      </c>
      <c r="AK3284" t="s">
        <v>555</v>
      </c>
      <c r="AO3284">
        <v>260001</v>
      </c>
      <c r="BG3284">
        <f t="shared" si="224"/>
        <v>0</v>
      </c>
      <c r="BH3284" s="22">
        <f t="shared" si="225"/>
        <v>-13680</v>
      </c>
      <c r="BI3284" s="61" t="s">
        <v>72</v>
      </c>
      <c r="BJ3284" t="e">
        <f>+VLOOKUP(AH3284,Sheet4!A:A,1,FALSE())</f>
        <v>#N/A</v>
      </c>
      <c r="BO3284" s="62">
        <v>12860</v>
      </c>
      <c r="BP3284" t="s">
        <v>1590</v>
      </c>
    </row>
    <row r="3285" spans="1:68" ht="12.75" customHeight="1" x14ac:dyDescent="0.3">
      <c r="A3285" s="60">
        <v>46114</v>
      </c>
      <c r="B3285" t="s">
        <v>78</v>
      </c>
      <c r="F3285" s="63">
        <v>41</v>
      </c>
      <c r="G3285">
        <v>20.5</v>
      </c>
      <c r="H3285">
        <v>684</v>
      </c>
      <c r="I3285">
        <v>684</v>
      </c>
      <c r="J3285" s="22">
        <v>643</v>
      </c>
      <c r="S3285" t="s">
        <v>79</v>
      </c>
      <c r="W3285">
        <v>2601319</v>
      </c>
      <c r="X3285" t="s">
        <v>1588</v>
      </c>
      <c r="Y3285" t="s">
        <v>169</v>
      </c>
      <c r="Z3285" t="s">
        <v>551</v>
      </c>
      <c r="AA3285" t="s">
        <v>1161</v>
      </c>
      <c r="AH3285" t="s">
        <v>1588</v>
      </c>
      <c r="AI3285" t="s">
        <v>1589</v>
      </c>
      <c r="AJ3285" t="s">
        <v>554</v>
      </c>
      <c r="AK3285" t="s">
        <v>555</v>
      </c>
      <c r="AO3285">
        <v>260001</v>
      </c>
      <c r="BG3285">
        <f t="shared" si="224"/>
        <v>0</v>
      </c>
      <c r="BH3285" s="22">
        <f t="shared" si="225"/>
        <v>-684</v>
      </c>
      <c r="BI3285" s="61" t="s">
        <v>72</v>
      </c>
      <c r="BJ3285" t="e">
        <f>+VLOOKUP(AH3285,Sheet4!A:A,1,FALSE())</f>
        <v>#N/A</v>
      </c>
      <c r="BO3285" s="62">
        <v>643</v>
      </c>
      <c r="BP3285" t="s">
        <v>1590</v>
      </c>
    </row>
    <row r="3286" spans="1:68" ht="12.75" customHeight="1" x14ac:dyDescent="0.3">
      <c r="A3286" s="60">
        <v>46114</v>
      </c>
      <c r="B3286" t="s">
        <v>80</v>
      </c>
      <c r="F3286">
        <v>512.5</v>
      </c>
      <c r="G3286">
        <v>512.5</v>
      </c>
      <c r="H3286">
        <v>8550</v>
      </c>
      <c r="I3286">
        <v>8550</v>
      </c>
      <c r="J3286" s="22">
        <v>8037.5</v>
      </c>
      <c r="S3286" t="s">
        <v>81</v>
      </c>
      <c r="W3286">
        <v>2601319</v>
      </c>
      <c r="X3286" t="s">
        <v>1588</v>
      </c>
      <c r="Y3286" t="s">
        <v>169</v>
      </c>
      <c r="Z3286" t="s">
        <v>551</v>
      </c>
      <c r="AA3286" t="s">
        <v>1161</v>
      </c>
      <c r="AH3286" t="s">
        <v>1588</v>
      </c>
      <c r="AI3286" t="s">
        <v>1589</v>
      </c>
      <c r="AJ3286" t="s">
        <v>554</v>
      </c>
      <c r="AK3286" t="s">
        <v>555</v>
      </c>
      <c r="AO3286">
        <v>260001</v>
      </c>
      <c r="BE3286" s="64">
        <v>512</v>
      </c>
      <c r="BG3286">
        <f t="shared" si="224"/>
        <v>512</v>
      </c>
      <c r="BH3286" s="22">
        <f t="shared" si="225"/>
        <v>-8038</v>
      </c>
      <c r="BI3286" s="65" t="s">
        <v>100</v>
      </c>
      <c r="BJ3286" t="e">
        <f>+VLOOKUP(AH3286,Sheet4!A:A,1,FALSE())</f>
        <v>#N/A</v>
      </c>
      <c r="BO3286" s="62">
        <v>8037.5</v>
      </c>
      <c r="BP3286" t="s">
        <v>1590</v>
      </c>
    </row>
    <row r="3287" spans="1:68" ht="12.75" customHeight="1" x14ac:dyDescent="0.3">
      <c r="A3287" s="60">
        <v>46114</v>
      </c>
      <c r="B3287" t="s">
        <v>63</v>
      </c>
      <c r="F3287">
        <v>510</v>
      </c>
      <c r="G3287">
        <v>510</v>
      </c>
      <c r="H3287">
        <v>420</v>
      </c>
      <c r="I3287">
        <v>420</v>
      </c>
      <c r="J3287" s="22">
        <v>-90</v>
      </c>
      <c r="K3287" t="s">
        <v>93</v>
      </c>
      <c r="S3287" t="s">
        <v>65</v>
      </c>
      <c r="W3287">
        <v>2601320</v>
      </c>
      <c r="X3287" t="s">
        <v>1591</v>
      </c>
      <c r="Y3287" t="s">
        <v>95</v>
      </c>
      <c r="Z3287" t="s">
        <v>231</v>
      </c>
      <c r="AA3287" t="s">
        <v>1592</v>
      </c>
      <c r="AH3287" t="s">
        <v>1591</v>
      </c>
      <c r="AI3287" t="s">
        <v>1593</v>
      </c>
      <c r="AJ3287" t="s">
        <v>234</v>
      </c>
      <c r="AK3287">
        <v>847389056</v>
      </c>
      <c r="AO3287">
        <v>260001</v>
      </c>
      <c r="BE3287" s="64">
        <v>510</v>
      </c>
      <c r="BG3287">
        <f t="shared" si="224"/>
        <v>510</v>
      </c>
      <c r="BH3287" s="22">
        <f t="shared" si="225"/>
        <v>90</v>
      </c>
      <c r="BI3287" s="65" t="s">
        <v>100</v>
      </c>
      <c r="BJ3287" t="e">
        <f>+VLOOKUP(AH3287,Sheet4!A:A,1,FALSE())</f>
        <v>#N/A</v>
      </c>
      <c r="BO3287" s="62">
        <v>-90</v>
      </c>
      <c r="BP3287" t="s">
        <v>1594</v>
      </c>
    </row>
    <row r="3288" spans="1:68" ht="12.75" customHeight="1" x14ac:dyDescent="0.3">
      <c r="A3288" s="60">
        <v>46114</v>
      </c>
      <c r="B3288" t="s">
        <v>63</v>
      </c>
      <c r="F3288">
        <v>120</v>
      </c>
      <c r="G3288">
        <v>120</v>
      </c>
      <c r="H3288">
        <v>90</v>
      </c>
      <c r="I3288">
        <v>90</v>
      </c>
      <c r="J3288" s="22">
        <v>-30</v>
      </c>
      <c r="K3288" t="s">
        <v>93</v>
      </c>
      <c r="S3288" t="s">
        <v>65</v>
      </c>
      <c r="W3288">
        <v>2601320</v>
      </c>
      <c r="X3288" t="s">
        <v>1591</v>
      </c>
      <c r="Y3288" t="s">
        <v>95</v>
      </c>
      <c r="Z3288" t="s">
        <v>231</v>
      </c>
      <c r="AA3288" t="s">
        <v>1595</v>
      </c>
      <c r="AH3288" t="s">
        <v>1591</v>
      </c>
      <c r="AI3288" t="s">
        <v>1593</v>
      </c>
      <c r="AJ3288" t="s">
        <v>234</v>
      </c>
      <c r="AK3288">
        <v>847389056</v>
      </c>
      <c r="AO3288">
        <v>260001</v>
      </c>
      <c r="BE3288" s="64">
        <v>120</v>
      </c>
      <c r="BG3288">
        <f t="shared" si="224"/>
        <v>120</v>
      </c>
      <c r="BH3288" s="22">
        <f t="shared" si="225"/>
        <v>30</v>
      </c>
      <c r="BI3288" s="65" t="s">
        <v>100</v>
      </c>
      <c r="BJ3288" t="e">
        <f>+VLOOKUP(AH3288,Sheet4!A:A,1,FALSE())</f>
        <v>#N/A</v>
      </c>
      <c r="BO3288" s="62">
        <v>-30</v>
      </c>
      <c r="BP3288" t="s">
        <v>1594</v>
      </c>
    </row>
    <row r="3289" spans="1:68" ht="12.75" customHeight="1" x14ac:dyDescent="0.3">
      <c r="A3289" s="60">
        <v>46114</v>
      </c>
      <c r="B3289" t="s">
        <v>63</v>
      </c>
      <c r="F3289">
        <v>345</v>
      </c>
      <c r="G3289">
        <v>345</v>
      </c>
      <c r="H3289">
        <v>285</v>
      </c>
      <c r="I3289">
        <v>285</v>
      </c>
      <c r="J3289" s="22">
        <v>-60</v>
      </c>
      <c r="K3289" t="s">
        <v>93</v>
      </c>
      <c r="S3289" t="s">
        <v>65</v>
      </c>
      <c r="W3289">
        <v>2601320</v>
      </c>
      <c r="X3289" t="s">
        <v>1591</v>
      </c>
      <c r="Y3289" t="s">
        <v>95</v>
      </c>
      <c r="Z3289" t="s">
        <v>231</v>
      </c>
      <c r="AA3289" t="s">
        <v>1596</v>
      </c>
      <c r="AH3289" t="s">
        <v>1591</v>
      </c>
      <c r="AI3289" t="s">
        <v>1593</v>
      </c>
      <c r="AJ3289" t="s">
        <v>234</v>
      </c>
      <c r="AK3289">
        <v>847389056</v>
      </c>
      <c r="AO3289">
        <v>260001</v>
      </c>
      <c r="BF3289" s="64">
        <v>345</v>
      </c>
      <c r="BG3289">
        <f t="shared" si="224"/>
        <v>0</v>
      </c>
      <c r="BH3289" s="22">
        <f t="shared" si="225"/>
        <v>-285</v>
      </c>
      <c r="BI3289" s="66" t="s">
        <v>72</v>
      </c>
      <c r="BJ3289" t="e">
        <f>+VLOOKUP(AH3289,Sheet4!A:A,1,FALSE())</f>
        <v>#N/A</v>
      </c>
      <c r="BO3289" s="62">
        <v>-60</v>
      </c>
      <c r="BP3289" t="s">
        <v>1594</v>
      </c>
    </row>
    <row r="3290" spans="1:68" ht="12.75" customHeight="1" x14ac:dyDescent="0.3">
      <c r="A3290" s="60">
        <v>46114</v>
      </c>
      <c r="B3290" t="s">
        <v>63</v>
      </c>
      <c r="F3290">
        <v>360</v>
      </c>
      <c r="G3290">
        <v>360</v>
      </c>
      <c r="H3290">
        <v>300</v>
      </c>
      <c r="I3290">
        <v>300</v>
      </c>
      <c r="J3290" s="22">
        <v>-60</v>
      </c>
      <c r="K3290" t="s">
        <v>93</v>
      </c>
      <c r="S3290" t="s">
        <v>65</v>
      </c>
      <c r="W3290">
        <v>2601320</v>
      </c>
      <c r="X3290" t="s">
        <v>1591</v>
      </c>
      <c r="Y3290" t="s">
        <v>95</v>
      </c>
      <c r="Z3290" t="s">
        <v>231</v>
      </c>
      <c r="AA3290" t="s">
        <v>1597</v>
      </c>
      <c r="AH3290" t="s">
        <v>1591</v>
      </c>
      <c r="AI3290" t="s">
        <v>1593</v>
      </c>
      <c r="AJ3290" t="s">
        <v>234</v>
      </c>
      <c r="AK3290">
        <v>847389056</v>
      </c>
      <c r="AO3290">
        <v>260001</v>
      </c>
      <c r="BF3290" s="64">
        <v>360</v>
      </c>
      <c r="BG3290">
        <f t="shared" si="224"/>
        <v>0</v>
      </c>
      <c r="BH3290" s="22">
        <f t="shared" si="225"/>
        <v>-300</v>
      </c>
      <c r="BI3290" s="66" t="s">
        <v>72</v>
      </c>
      <c r="BJ3290" t="e">
        <f>+VLOOKUP(AH3290,Sheet4!A:A,1,FALSE())</f>
        <v>#N/A</v>
      </c>
      <c r="BO3290" s="62">
        <v>-60</v>
      </c>
      <c r="BP3290" t="s">
        <v>1594</v>
      </c>
    </row>
    <row r="3291" spans="1:68" ht="12.75" customHeight="1" x14ac:dyDescent="0.3">
      <c r="A3291" s="60">
        <v>46114</v>
      </c>
      <c r="B3291" t="s">
        <v>74</v>
      </c>
      <c r="F3291" s="63">
        <v>34</v>
      </c>
      <c r="G3291">
        <v>17</v>
      </c>
      <c r="H3291">
        <v>28</v>
      </c>
      <c r="I3291">
        <v>28</v>
      </c>
      <c r="J3291" s="22">
        <v>-6</v>
      </c>
      <c r="S3291" t="s">
        <v>75</v>
      </c>
      <c r="W3291">
        <v>2601320</v>
      </c>
      <c r="X3291" t="s">
        <v>1591</v>
      </c>
      <c r="Y3291" t="s">
        <v>95</v>
      </c>
      <c r="Z3291" t="s">
        <v>231</v>
      </c>
      <c r="AA3291" t="s">
        <v>1592</v>
      </c>
      <c r="AH3291" t="s">
        <v>1591</v>
      </c>
      <c r="AI3291" t="s">
        <v>1593</v>
      </c>
      <c r="AJ3291" t="s">
        <v>234</v>
      </c>
      <c r="AK3291">
        <v>847389056</v>
      </c>
      <c r="AO3291">
        <v>260001</v>
      </c>
      <c r="BG3291">
        <f t="shared" si="224"/>
        <v>0</v>
      </c>
      <c r="BH3291" s="22">
        <f t="shared" si="225"/>
        <v>-28</v>
      </c>
      <c r="BI3291" s="61" t="s">
        <v>72</v>
      </c>
      <c r="BJ3291" t="e">
        <f>+VLOOKUP(AH3291,Sheet4!A:A,1,FALSE())</f>
        <v>#N/A</v>
      </c>
      <c r="BO3291" s="62">
        <v>-6</v>
      </c>
      <c r="BP3291" t="s">
        <v>1594</v>
      </c>
    </row>
    <row r="3292" spans="1:68" ht="12.75" customHeight="1" x14ac:dyDescent="0.3">
      <c r="A3292" s="60">
        <v>46114</v>
      </c>
      <c r="B3292" t="s">
        <v>74</v>
      </c>
      <c r="F3292" s="63">
        <v>8</v>
      </c>
      <c r="G3292">
        <v>4</v>
      </c>
      <c r="H3292">
        <v>6</v>
      </c>
      <c r="I3292">
        <v>6</v>
      </c>
      <c r="J3292" s="22">
        <v>-2</v>
      </c>
      <c r="S3292" t="s">
        <v>75</v>
      </c>
      <c r="W3292">
        <v>2601320</v>
      </c>
      <c r="X3292" t="s">
        <v>1591</v>
      </c>
      <c r="Y3292" t="s">
        <v>95</v>
      </c>
      <c r="Z3292" t="s">
        <v>231</v>
      </c>
      <c r="AA3292" t="s">
        <v>1595</v>
      </c>
      <c r="AH3292" t="s">
        <v>1591</v>
      </c>
      <c r="AI3292" t="s">
        <v>1593</v>
      </c>
      <c r="AJ3292" t="s">
        <v>234</v>
      </c>
      <c r="AK3292">
        <v>847389056</v>
      </c>
      <c r="AO3292">
        <v>260001</v>
      </c>
      <c r="BG3292">
        <f t="shared" si="224"/>
        <v>0</v>
      </c>
      <c r="BH3292" s="22">
        <f t="shared" si="225"/>
        <v>-6</v>
      </c>
      <c r="BI3292" s="61" t="s">
        <v>72</v>
      </c>
      <c r="BJ3292" t="e">
        <f>+VLOOKUP(AH3292,Sheet4!A:A,1,FALSE())</f>
        <v>#N/A</v>
      </c>
      <c r="BO3292" s="62">
        <v>-2</v>
      </c>
      <c r="BP3292" t="s">
        <v>1594</v>
      </c>
    </row>
    <row r="3293" spans="1:68" ht="12.75" customHeight="1" x14ac:dyDescent="0.3">
      <c r="A3293" s="60">
        <v>46114</v>
      </c>
      <c r="B3293" t="s">
        <v>74</v>
      </c>
      <c r="F3293" s="63">
        <v>23</v>
      </c>
      <c r="G3293">
        <v>11.5</v>
      </c>
      <c r="H3293">
        <v>19</v>
      </c>
      <c r="I3293">
        <v>19</v>
      </c>
      <c r="J3293" s="22">
        <v>-4</v>
      </c>
      <c r="S3293" t="s">
        <v>75</v>
      </c>
      <c r="W3293">
        <v>2601320</v>
      </c>
      <c r="X3293" t="s">
        <v>1591</v>
      </c>
      <c r="Y3293" t="s">
        <v>95</v>
      </c>
      <c r="Z3293" t="s">
        <v>231</v>
      </c>
      <c r="AA3293" t="s">
        <v>1596</v>
      </c>
      <c r="AH3293" t="s">
        <v>1591</v>
      </c>
      <c r="AI3293" t="s">
        <v>1593</v>
      </c>
      <c r="AJ3293" t="s">
        <v>234</v>
      </c>
      <c r="AK3293">
        <v>847389056</v>
      </c>
      <c r="AO3293">
        <v>260001</v>
      </c>
      <c r="BG3293">
        <f t="shared" si="224"/>
        <v>0</v>
      </c>
      <c r="BH3293" s="22">
        <f t="shared" si="225"/>
        <v>-19</v>
      </c>
      <c r="BI3293" s="61" t="s">
        <v>72</v>
      </c>
      <c r="BJ3293" t="e">
        <f>+VLOOKUP(AH3293,Sheet4!A:A,1,FALSE())</f>
        <v>#N/A</v>
      </c>
      <c r="BO3293" s="62">
        <v>-4</v>
      </c>
      <c r="BP3293" t="s">
        <v>1594</v>
      </c>
    </row>
    <row r="3294" spans="1:68" ht="12.75" customHeight="1" x14ac:dyDescent="0.3">
      <c r="A3294" s="60">
        <v>46114</v>
      </c>
      <c r="B3294" t="s">
        <v>74</v>
      </c>
      <c r="F3294" s="63">
        <v>24</v>
      </c>
      <c r="G3294">
        <v>12</v>
      </c>
      <c r="H3294">
        <v>20</v>
      </c>
      <c r="I3294">
        <v>20</v>
      </c>
      <c r="J3294" s="22">
        <v>-4</v>
      </c>
      <c r="S3294" t="s">
        <v>75</v>
      </c>
      <c r="W3294">
        <v>2601320</v>
      </c>
      <c r="X3294" t="s">
        <v>1591</v>
      </c>
      <c r="Y3294" t="s">
        <v>95</v>
      </c>
      <c r="Z3294" t="s">
        <v>231</v>
      </c>
      <c r="AA3294" t="s">
        <v>1597</v>
      </c>
      <c r="AH3294" t="s">
        <v>1591</v>
      </c>
      <c r="AI3294" t="s">
        <v>1593</v>
      </c>
      <c r="AJ3294" t="s">
        <v>234</v>
      </c>
      <c r="AK3294">
        <v>847389056</v>
      </c>
      <c r="AO3294">
        <v>260001</v>
      </c>
      <c r="BG3294">
        <f t="shared" si="224"/>
        <v>0</v>
      </c>
      <c r="BH3294" s="22">
        <f t="shared" si="225"/>
        <v>-20</v>
      </c>
      <c r="BI3294" s="61" t="s">
        <v>72</v>
      </c>
      <c r="BJ3294" t="e">
        <f>+VLOOKUP(AH3294,Sheet4!A:A,1,FALSE())</f>
        <v>#N/A</v>
      </c>
      <c r="BO3294" s="62">
        <v>-4</v>
      </c>
      <c r="BP3294" t="s">
        <v>1594</v>
      </c>
    </row>
    <row r="3295" spans="1:68" ht="12.75" customHeight="1" x14ac:dyDescent="0.3">
      <c r="A3295" s="60">
        <v>46114</v>
      </c>
      <c r="B3295" t="s">
        <v>76</v>
      </c>
      <c r="F3295">
        <v>680</v>
      </c>
      <c r="G3295">
        <v>680</v>
      </c>
      <c r="H3295">
        <v>560</v>
      </c>
      <c r="I3295">
        <v>560</v>
      </c>
      <c r="J3295" s="22">
        <v>-120</v>
      </c>
      <c r="S3295" t="s">
        <v>77</v>
      </c>
      <c r="W3295">
        <v>2601320</v>
      </c>
      <c r="X3295" t="s">
        <v>1591</v>
      </c>
      <c r="Y3295" t="s">
        <v>95</v>
      </c>
      <c r="Z3295" t="s">
        <v>231</v>
      </c>
      <c r="AA3295" t="s">
        <v>1592</v>
      </c>
      <c r="AH3295" t="s">
        <v>1591</v>
      </c>
      <c r="AI3295" t="s">
        <v>1593</v>
      </c>
      <c r="AJ3295" t="s">
        <v>234</v>
      </c>
      <c r="AK3295">
        <v>847389056</v>
      </c>
      <c r="AO3295">
        <v>260001</v>
      </c>
      <c r="BG3295">
        <f t="shared" si="224"/>
        <v>0</v>
      </c>
      <c r="BH3295" s="22">
        <f t="shared" si="225"/>
        <v>-560</v>
      </c>
      <c r="BI3295" s="61" t="s">
        <v>72</v>
      </c>
      <c r="BJ3295" t="e">
        <f>+VLOOKUP(AH3295,Sheet4!A:A,1,FALSE())</f>
        <v>#N/A</v>
      </c>
      <c r="BO3295" s="62">
        <v>-120</v>
      </c>
      <c r="BP3295" t="s">
        <v>1594</v>
      </c>
    </row>
    <row r="3296" spans="1:68" ht="12.75" customHeight="1" x14ac:dyDescent="0.3">
      <c r="A3296" s="60">
        <v>46114</v>
      </c>
      <c r="B3296" t="s">
        <v>76</v>
      </c>
      <c r="F3296">
        <v>160</v>
      </c>
      <c r="G3296">
        <v>160</v>
      </c>
      <c r="H3296">
        <v>120</v>
      </c>
      <c r="I3296">
        <v>120</v>
      </c>
      <c r="J3296" s="22">
        <v>-40</v>
      </c>
      <c r="S3296" t="s">
        <v>77</v>
      </c>
      <c r="W3296">
        <v>2601320</v>
      </c>
      <c r="X3296" t="s">
        <v>1591</v>
      </c>
      <c r="Y3296" t="s">
        <v>95</v>
      </c>
      <c r="Z3296" t="s">
        <v>231</v>
      </c>
      <c r="AA3296" t="s">
        <v>1595</v>
      </c>
      <c r="AH3296" t="s">
        <v>1591</v>
      </c>
      <c r="AI3296" t="s">
        <v>1593</v>
      </c>
      <c r="AJ3296" t="s">
        <v>234</v>
      </c>
      <c r="AK3296">
        <v>847389056</v>
      </c>
      <c r="AO3296">
        <v>260001</v>
      </c>
      <c r="BG3296">
        <f t="shared" si="224"/>
        <v>0</v>
      </c>
      <c r="BH3296" s="22">
        <f t="shared" si="225"/>
        <v>-120</v>
      </c>
      <c r="BI3296" s="61" t="s">
        <v>72</v>
      </c>
      <c r="BJ3296" t="e">
        <f>+VLOOKUP(AH3296,Sheet4!A:A,1,FALSE())</f>
        <v>#N/A</v>
      </c>
      <c r="BO3296" s="62">
        <v>-40</v>
      </c>
      <c r="BP3296" t="s">
        <v>1594</v>
      </c>
    </row>
    <row r="3297" spans="1:68" ht="12.75" customHeight="1" x14ac:dyDescent="0.3">
      <c r="A3297" s="60">
        <v>46114</v>
      </c>
      <c r="B3297" t="s">
        <v>76</v>
      </c>
      <c r="F3297">
        <v>460</v>
      </c>
      <c r="G3297">
        <v>460</v>
      </c>
      <c r="H3297">
        <v>380</v>
      </c>
      <c r="I3297">
        <v>380</v>
      </c>
      <c r="J3297" s="22">
        <v>-80</v>
      </c>
      <c r="S3297" t="s">
        <v>77</v>
      </c>
      <c r="W3297">
        <v>2601320</v>
      </c>
      <c r="X3297" t="s">
        <v>1591</v>
      </c>
      <c r="Y3297" t="s">
        <v>95</v>
      </c>
      <c r="Z3297" t="s">
        <v>231</v>
      </c>
      <c r="AA3297" t="s">
        <v>1596</v>
      </c>
      <c r="AH3297" t="s">
        <v>1591</v>
      </c>
      <c r="AI3297" t="s">
        <v>1593</v>
      </c>
      <c r="AJ3297" t="s">
        <v>234</v>
      </c>
      <c r="AK3297">
        <v>847389056</v>
      </c>
      <c r="AO3297">
        <v>260001</v>
      </c>
      <c r="BG3297">
        <f t="shared" si="224"/>
        <v>0</v>
      </c>
      <c r="BH3297" s="22">
        <f t="shared" si="225"/>
        <v>-380</v>
      </c>
      <c r="BI3297" s="61" t="s">
        <v>72</v>
      </c>
      <c r="BJ3297" t="e">
        <f>+VLOOKUP(AH3297,Sheet4!A:A,1,FALSE())</f>
        <v>#N/A</v>
      </c>
      <c r="BO3297" s="62">
        <v>-80</v>
      </c>
      <c r="BP3297" t="s">
        <v>1594</v>
      </c>
    </row>
    <row r="3298" spans="1:68" ht="12.75" customHeight="1" x14ac:dyDescent="0.3">
      <c r="A3298" s="60">
        <v>46114</v>
      </c>
      <c r="B3298" t="s">
        <v>76</v>
      </c>
      <c r="F3298">
        <v>480</v>
      </c>
      <c r="G3298">
        <v>480</v>
      </c>
      <c r="H3298">
        <v>400</v>
      </c>
      <c r="I3298">
        <v>400</v>
      </c>
      <c r="J3298" s="22">
        <v>-80</v>
      </c>
      <c r="S3298" t="s">
        <v>77</v>
      </c>
      <c r="W3298">
        <v>2601320</v>
      </c>
      <c r="X3298" t="s">
        <v>1591</v>
      </c>
      <c r="Y3298" t="s">
        <v>95</v>
      </c>
      <c r="Z3298" t="s">
        <v>231</v>
      </c>
      <c r="AA3298" t="s">
        <v>1597</v>
      </c>
      <c r="AH3298" t="s">
        <v>1591</v>
      </c>
      <c r="AI3298" t="s">
        <v>1593</v>
      </c>
      <c r="AJ3298" t="s">
        <v>234</v>
      </c>
      <c r="AK3298">
        <v>847389056</v>
      </c>
      <c r="AO3298">
        <v>260001</v>
      </c>
      <c r="BG3298">
        <f t="shared" si="224"/>
        <v>0</v>
      </c>
      <c r="BH3298" s="22">
        <f t="shared" si="225"/>
        <v>-400</v>
      </c>
      <c r="BI3298" s="61" t="s">
        <v>72</v>
      </c>
      <c r="BJ3298" t="e">
        <f>+VLOOKUP(AH3298,Sheet4!A:A,1,FALSE())</f>
        <v>#N/A</v>
      </c>
      <c r="BO3298" s="62">
        <v>-80</v>
      </c>
      <c r="BP3298" t="s">
        <v>1594</v>
      </c>
    </row>
    <row r="3299" spans="1:68" ht="12.75" customHeight="1" x14ac:dyDescent="0.3">
      <c r="A3299" s="60">
        <v>46114</v>
      </c>
      <c r="B3299" t="s">
        <v>78</v>
      </c>
      <c r="F3299" s="63">
        <v>34</v>
      </c>
      <c r="G3299">
        <v>17</v>
      </c>
      <c r="H3299">
        <v>28</v>
      </c>
      <c r="I3299">
        <v>28</v>
      </c>
      <c r="J3299" s="22">
        <v>-6</v>
      </c>
      <c r="S3299" t="s">
        <v>79</v>
      </c>
      <c r="W3299">
        <v>2601320</v>
      </c>
      <c r="X3299" t="s">
        <v>1591</v>
      </c>
      <c r="Y3299" t="s">
        <v>95</v>
      </c>
      <c r="Z3299" t="s">
        <v>231</v>
      </c>
      <c r="AA3299" t="s">
        <v>1592</v>
      </c>
      <c r="AH3299" t="s">
        <v>1591</v>
      </c>
      <c r="AI3299" t="s">
        <v>1593</v>
      </c>
      <c r="AJ3299" t="s">
        <v>234</v>
      </c>
      <c r="AK3299">
        <v>847389056</v>
      </c>
      <c r="AO3299">
        <v>260001</v>
      </c>
      <c r="BG3299">
        <f t="shared" si="224"/>
        <v>0</v>
      </c>
      <c r="BH3299" s="22">
        <f t="shared" si="225"/>
        <v>-28</v>
      </c>
      <c r="BI3299" s="61" t="s">
        <v>72</v>
      </c>
      <c r="BJ3299" t="e">
        <f>+VLOOKUP(AH3299,Sheet4!A:A,1,FALSE())</f>
        <v>#N/A</v>
      </c>
      <c r="BO3299" s="62">
        <v>-6</v>
      </c>
      <c r="BP3299" t="s">
        <v>1594</v>
      </c>
    </row>
    <row r="3300" spans="1:68" ht="12.75" customHeight="1" x14ac:dyDescent="0.3">
      <c r="A3300" s="60">
        <v>46114</v>
      </c>
      <c r="B3300" t="s">
        <v>78</v>
      </c>
      <c r="F3300" s="63">
        <v>8</v>
      </c>
      <c r="G3300">
        <v>4</v>
      </c>
      <c r="H3300">
        <v>6</v>
      </c>
      <c r="I3300">
        <v>6</v>
      </c>
      <c r="J3300" s="22">
        <v>-2</v>
      </c>
      <c r="S3300" t="s">
        <v>79</v>
      </c>
      <c r="W3300">
        <v>2601320</v>
      </c>
      <c r="X3300" t="s">
        <v>1591</v>
      </c>
      <c r="Y3300" t="s">
        <v>95</v>
      </c>
      <c r="Z3300" t="s">
        <v>231</v>
      </c>
      <c r="AA3300" t="s">
        <v>1595</v>
      </c>
      <c r="AH3300" t="s">
        <v>1591</v>
      </c>
      <c r="AI3300" t="s">
        <v>1593</v>
      </c>
      <c r="AJ3300" t="s">
        <v>234</v>
      </c>
      <c r="AK3300">
        <v>847389056</v>
      </c>
      <c r="AO3300">
        <v>260001</v>
      </c>
      <c r="BG3300">
        <f t="shared" si="224"/>
        <v>0</v>
      </c>
      <c r="BH3300" s="22">
        <f t="shared" si="225"/>
        <v>-6</v>
      </c>
      <c r="BI3300" s="61" t="s">
        <v>72</v>
      </c>
      <c r="BJ3300" t="e">
        <f>+VLOOKUP(AH3300,Sheet4!A:A,1,FALSE())</f>
        <v>#N/A</v>
      </c>
      <c r="BO3300" s="62">
        <v>-2</v>
      </c>
      <c r="BP3300" t="s">
        <v>1594</v>
      </c>
    </row>
    <row r="3301" spans="1:68" ht="12.75" customHeight="1" x14ac:dyDescent="0.3">
      <c r="A3301" s="60">
        <v>46114</v>
      </c>
      <c r="B3301" t="s">
        <v>78</v>
      </c>
      <c r="F3301" s="63">
        <v>23</v>
      </c>
      <c r="G3301">
        <v>11.5</v>
      </c>
      <c r="H3301">
        <v>19</v>
      </c>
      <c r="I3301">
        <v>19</v>
      </c>
      <c r="J3301" s="22">
        <v>-4</v>
      </c>
      <c r="S3301" t="s">
        <v>79</v>
      </c>
      <c r="W3301">
        <v>2601320</v>
      </c>
      <c r="X3301" t="s">
        <v>1591</v>
      </c>
      <c r="Y3301" t="s">
        <v>95</v>
      </c>
      <c r="Z3301" t="s">
        <v>231</v>
      </c>
      <c r="AA3301" t="s">
        <v>1596</v>
      </c>
      <c r="AH3301" t="s">
        <v>1591</v>
      </c>
      <c r="AI3301" t="s">
        <v>1593</v>
      </c>
      <c r="AJ3301" t="s">
        <v>234</v>
      </c>
      <c r="AK3301">
        <v>847389056</v>
      </c>
      <c r="AO3301">
        <v>260001</v>
      </c>
      <c r="BG3301">
        <f t="shared" si="224"/>
        <v>0</v>
      </c>
      <c r="BH3301" s="22">
        <f t="shared" si="225"/>
        <v>-19</v>
      </c>
      <c r="BI3301" s="61" t="s">
        <v>72</v>
      </c>
      <c r="BJ3301" t="e">
        <f>+VLOOKUP(AH3301,Sheet4!A:A,1,FALSE())</f>
        <v>#N/A</v>
      </c>
      <c r="BO3301" s="62">
        <v>-4</v>
      </c>
      <c r="BP3301" t="s">
        <v>1594</v>
      </c>
    </row>
    <row r="3302" spans="1:68" ht="12.75" customHeight="1" x14ac:dyDescent="0.3">
      <c r="A3302" s="60">
        <v>46114</v>
      </c>
      <c r="B3302" t="s">
        <v>78</v>
      </c>
      <c r="F3302" s="63">
        <v>24</v>
      </c>
      <c r="G3302">
        <v>12</v>
      </c>
      <c r="H3302">
        <v>20</v>
      </c>
      <c r="I3302">
        <v>20</v>
      </c>
      <c r="J3302" s="22">
        <v>-4</v>
      </c>
      <c r="S3302" t="s">
        <v>79</v>
      </c>
      <c r="W3302">
        <v>2601320</v>
      </c>
      <c r="X3302" t="s">
        <v>1591</v>
      </c>
      <c r="Y3302" t="s">
        <v>95</v>
      </c>
      <c r="Z3302" t="s">
        <v>231</v>
      </c>
      <c r="AA3302" t="s">
        <v>1597</v>
      </c>
      <c r="AH3302" t="s">
        <v>1591</v>
      </c>
      <c r="AI3302" t="s">
        <v>1593</v>
      </c>
      <c r="AJ3302" t="s">
        <v>234</v>
      </c>
      <c r="AK3302">
        <v>847389056</v>
      </c>
      <c r="AO3302">
        <v>260001</v>
      </c>
      <c r="BG3302">
        <f t="shared" si="224"/>
        <v>0</v>
      </c>
      <c r="BH3302" s="22">
        <f t="shared" si="225"/>
        <v>-20</v>
      </c>
      <c r="BI3302" s="61" t="s">
        <v>72</v>
      </c>
      <c r="BJ3302" t="e">
        <f>+VLOOKUP(AH3302,Sheet4!A:A,1,FALSE())</f>
        <v>#N/A</v>
      </c>
      <c r="BO3302" s="62">
        <v>-4</v>
      </c>
      <c r="BP3302" t="s">
        <v>1594</v>
      </c>
    </row>
    <row r="3303" spans="1:68" ht="12.75" customHeight="1" x14ac:dyDescent="0.3">
      <c r="A3303" s="60">
        <v>46114</v>
      </c>
      <c r="B3303" t="s">
        <v>80</v>
      </c>
      <c r="F3303">
        <v>425</v>
      </c>
      <c r="G3303">
        <v>425</v>
      </c>
      <c r="H3303">
        <v>350</v>
      </c>
      <c r="I3303">
        <v>350</v>
      </c>
      <c r="J3303" s="22">
        <v>-75</v>
      </c>
      <c r="S3303" t="s">
        <v>81</v>
      </c>
      <c r="W3303">
        <v>2601320</v>
      </c>
      <c r="X3303" t="s">
        <v>1591</v>
      </c>
      <c r="Y3303" t="s">
        <v>95</v>
      </c>
      <c r="Z3303" t="s">
        <v>231</v>
      </c>
      <c r="AA3303" t="s">
        <v>1592</v>
      </c>
      <c r="AH3303" t="s">
        <v>1591</v>
      </c>
      <c r="AI3303" t="s">
        <v>1593</v>
      </c>
      <c r="AJ3303" t="s">
        <v>234</v>
      </c>
      <c r="AK3303">
        <v>847389056</v>
      </c>
      <c r="AO3303">
        <v>260001</v>
      </c>
      <c r="BE3303" s="64">
        <v>425</v>
      </c>
      <c r="BG3303">
        <f t="shared" si="224"/>
        <v>425</v>
      </c>
      <c r="BH3303" s="22">
        <f t="shared" si="225"/>
        <v>75</v>
      </c>
      <c r="BI3303" s="65" t="s">
        <v>100</v>
      </c>
      <c r="BJ3303" t="e">
        <f>+VLOOKUP(AH3303,Sheet4!A:A,1,FALSE())</f>
        <v>#N/A</v>
      </c>
      <c r="BO3303" s="62">
        <v>-75</v>
      </c>
      <c r="BP3303" t="s">
        <v>1594</v>
      </c>
    </row>
    <row r="3304" spans="1:68" ht="12.75" customHeight="1" x14ac:dyDescent="0.3">
      <c r="A3304" s="60">
        <v>46114</v>
      </c>
      <c r="B3304" t="s">
        <v>80</v>
      </c>
      <c r="F3304">
        <v>100</v>
      </c>
      <c r="G3304">
        <v>100</v>
      </c>
      <c r="H3304">
        <v>75</v>
      </c>
      <c r="I3304">
        <v>75</v>
      </c>
      <c r="J3304" s="22">
        <v>-25</v>
      </c>
      <c r="S3304" t="s">
        <v>81</v>
      </c>
      <c r="W3304">
        <v>2601320</v>
      </c>
      <c r="X3304" t="s">
        <v>1591</v>
      </c>
      <c r="Y3304" t="s">
        <v>95</v>
      </c>
      <c r="Z3304" t="s">
        <v>231</v>
      </c>
      <c r="AA3304" t="s">
        <v>1595</v>
      </c>
      <c r="AH3304" t="s">
        <v>1591</v>
      </c>
      <c r="AI3304" t="s">
        <v>1593</v>
      </c>
      <c r="AJ3304" t="s">
        <v>234</v>
      </c>
      <c r="AK3304">
        <v>847389056</v>
      </c>
      <c r="AO3304">
        <v>260001</v>
      </c>
      <c r="BE3304" s="64">
        <v>100</v>
      </c>
      <c r="BG3304">
        <f t="shared" si="224"/>
        <v>100</v>
      </c>
      <c r="BH3304" s="22">
        <f t="shared" si="225"/>
        <v>25</v>
      </c>
      <c r="BI3304" s="65" t="s">
        <v>100</v>
      </c>
      <c r="BJ3304" t="e">
        <f>+VLOOKUP(AH3304,Sheet4!A:A,1,FALSE())</f>
        <v>#N/A</v>
      </c>
      <c r="BO3304" s="62">
        <v>-25</v>
      </c>
      <c r="BP3304" t="s">
        <v>1594</v>
      </c>
    </row>
    <row r="3305" spans="1:68" ht="12.75" customHeight="1" x14ac:dyDescent="0.3">
      <c r="A3305" s="60">
        <v>46114</v>
      </c>
      <c r="B3305" t="s">
        <v>80</v>
      </c>
      <c r="F3305">
        <v>287.5</v>
      </c>
      <c r="G3305">
        <v>287.5</v>
      </c>
      <c r="H3305">
        <v>237.5</v>
      </c>
      <c r="I3305">
        <v>237.5</v>
      </c>
      <c r="J3305" s="22">
        <v>-50</v>
      </c>
      <c r="S3305" t="s">
        <v>81</v>
      </c>
      <c r="W3305">
        <v>2601320</v>
      </c>
      <c r="X3305" t="s">
        <v>1591</v>
      </c>
      <c r="Y3305" t="s">
        <v>95</v>
      </c>
      <c r="Z3305" t="s">
        <v>231</v>
      </c>
      <c r="AA3305" t="s">
        <v>1596</v>
      </c>
      <c r="AH3305" t="s">
        <v>1591</v>
      </c>
      <c r="AI3305" t="s">
        <v>1593</v>
      </c>
      <c r="AJ3305" t="s">
        <v>234</v>
      </c>
      <c r="AK3305">
        <v>847389056</v>
      </c>
      <c r="AO3305">
        <v>260001</v>
      </c>
      <c r="BE3305" s="64">
        <v>288</v>
      </c>
      <c r="BG3305">
        <f t="shared" si="224"/>
        <v>288</v>
      </c>
      <c r="BH3305" s="22">
        <f t="shared" si="225"/>
        <v>50.5</v>
      </c>
      <c r="BI3305" s="65" t="s">
        <v>100</v>
      </c>
      <c r="BJ3305" t="e">
        <f>+VLOOKUP(AH3305,Sheet4!A:A,1,FALSE())</f>
        <v>#N/A</v>
      </c>
      <c r="BO3305" s="62">
        <v>-50</v>
      </c>
      <c r="BP3305" t="s">
        <v>1594</v>
      </c>
    </row>
    <row r="3306" spans="1:68" ht="12.75" customHeight="1" x14ac:dyDescent="0.3">
      <c r="A3306" s="60">
        <v>46114</v>
      </c>
      <c r="B3306" t="s">
        <v>80</v>
      </c>
      <c r="F3306">
        <v>300</v>
      </c>
      <c r="G3306">
        <v>300</v>
      </c>
      <c r="H3306">
        <v>250</v>
      </c>
      <c r="I3306">
        <v>250</v>
      </c>
      <c r="J3306" s="22">
        <v>-50</v>
      </c>
      <c r="S3306" t="s">
        <v>81</v>
      </c>
      <c r="W3306">
        <v>2601320</v>
      </c>
      <c r="X3306" t="s">
        <v>1591</v>
      </c>
      <c r="Y3306" t="s">
        <v>95</v>
      </c>
      <c r="Z3306" t="s">
        <v>231</v>
      </c>
      <c r="AA3306" t="s">
        <v>1597</v>
      </c>
      <c r="AH3306" t="s">
        <v>1591</v>
      </c>
      <c r="AI3306" t="s">
        <v>1593</v>
      </c>
      <c r="AJ3306" t="s">
        <v>234</v>
      </c>
      <c r="AK3306">
        <v>847389056</v>
      </c>
      <c r="AO3306">
        <v>260001</v>
      </c>
      <c r="BE3306" s="64">
        <v>300</v>
      </c>
      <c r="BG3306">
        <f t="shared" si="224"/>
        <v>300</v>
      </c>
      <c r="BH3306" s="22">
        <f t="shared" si="225"/>
        <v>50</v>
      </c>
      <c r="BI3306" s="65" t="s">
        <v>100</v>
      </c>
      <c r="BJ3306" t="e">
        <f>+VLOOKUP(AH3306,Sheet4!A:A,1,FALSE())</f>
        <v>#N/A</v>
      </c>
      <c r="BO3306" s="62">
        <v>-50</v>
      </c>
      <c r="BP3306" t="s">
        <v>1594</v>
      </c>
    </row>
    <row r="3307" spans="1:68" ht="12.75" customHeight="1" x14ac:dyDescent="0.3">
      <c r="A3307" s="60">
        <v>46114</v>
      </c>
      <c r="B3307" t="s">
        <v>63</v>
      </c>
      <c r="F3307">
        <v>105</v>
      </c>
      <c r="G3307">
        <v>105</v>
      </c>
      <c r="H3307" s="22">
        <v>0</v>
      </c>
      <c r="I3307" s="22">
        <v>0</v>
      </c>
      <c r="J3307" s="22">
        <f>I3307-G3307</f>
        <v>-105</v>
      </c>
      <c r="K3307" t="s">
        <v>93</v>
      </c>
      <c r="L3307" s="22"/>
      <c r="M3307" s="22"/>
      <c r="S3307" t="s">
        <v>65</v>
      </c>
      <c r="W3307">
        <v>2601321</v>
      </c>
      <c r="X3307" t="s">
        <v>1598</v>
      </c>
      <c r="Y3307" t="s">
        <v>144</v>
      </c>
      <c r="Z3307" t="s">
        <v>514</v>
      </c>
      <c r="AA3307" t="s">
        <v>1599</v>
      </c>
      <c r="AH3307" t="s">
        <v>1598</v>
      </c>
      <c r="AI3307" t="s">
        <v>1600</v>
      </c>
      <c r="AJ3307" t="s">
        <v>516</v>
      </c>
      <c r="AK3307" t="s">
        <v>517</v>
      </c>
      <c r="AO3307">
        <v>260001</v>
      </c>
      <c r="BC3307" s="22">
        <v>-105</v>
      </c>
      <c r="BG3307">
        <f t="shared" si="224"/>
        <v>0</v>
      </c>
      <c r="BH3307" s="22">
        <f t="shared" si="225"/>
        <v>0</v>
      </c>
      <c r="BI3307" s="61" t="s">
        <v>72</v>
      </c>
      <c r="BJ3307" t="e">
        <f>+VLOOKUP(AH3307,Sheet4!A:A,1,FALSE())</f>
        <v>#N/A</v>
      </c>
      <c r="BO3307" s="62">
        <f>+I3307+-H3307</f>
        <v>0</v>
      </c>
      <c r="BP3307" t="s">
        <v>1601</v>
      </c>
    </row>
    <row r="3308" spans="1:68" ht="12.75" customHeight="1" x14ac:dyDescent="0.3">
      <c r="A3308" s="60">
        <v>46114</v>
      </c>
      <c r="B3308" t="s">
        <v>74</v>
      </c>
      <c r="F3308" s="63">
        <v>7</v>
      </c>
      <c r="G3308">
        <v>3.5</v>
      </c>
      <c r="H3308" s="22">
        <v>0</v>
      </c>
      <c r="I3308" s="22">
        <v>0</v>
      </c>
      <c r="J3308" s="22">
        <f>I3308-G3308</f>
        <v>-3.5</v>
      </c>
      <c r="L3308" s="22"/>
      <c r="M3308" s="22"/>
      <c r="S3308" t="s">
        <v>75</v>
      </c>
      <c r="W3308">
        <v>2601321</v>
      </c>
      <c r="X3308" t="s">
        <v>1598</v>
      </c>
      <c r="Y3308" t="s">
        <v>144</v>
      </c>
      <c r="Z3308" t="s">
        <v>514</v>
      </c>
      <c r="AA3308" t="s">
        <v>1599</v>
      </c>
      <c r="AH3308" t="s">
        <v>1598</v>
      </c>
      <c r="AI3308" t="s">
        <v>1600</v>
      </c>
      <c r="AJ3308" t="s">
        <v>516</v>
      </c>
      <c r="AK3308" t="s">
        <v>517</v>
      </c>
      <c r="AO3308">
        <v>260001</v>
      </c>
      <c r="BC3308" s="22">
        <v>-7</v>
      </c>
      <c r="BG3308">
        <f t="shared" si="224"/>
        <v>0</v>
      </c>
      <c r="BH3308" s="22">
        <f t="shared" si="225"/>
        <v>0</v>
      </c>
      <c r="BI3308" s="61" t="s">
        <v>72</v>
      </c>
      <c r="BJ3308" t="e">
        <f>+VLOOKUP(AH3308,Sheet4!A:A,1,FALSE())</f>
        <v>#N/A</v>
      </c>
      <c r="BO3308" s="62">
        <f>+I3308+-H3308</f>
        <v>0</v>
      </c>
      <c r="BP3308" t="s">
        <v>1601</v>
      </c>
    </row>
    <row r="3309" spans="1:68" ht="12.75" customHeight="1" x14ac:dyDescent="0.3">
      <c r="A3309" s="60">
        <v>46114</v>
      </c>
      <c r="B3309" t="s">
        <v>76</v>
      </c>
      <c r="F3309">
        <v>140</v>
      </c>
      <c r="G3309">
        <v>140</v>
      </c>
      <c r="H3309" s="22">
        <v>0</v>
      </c>
      <c r="I3309" s="22">
        <v>0</v>
      </c>
      <c r="J3309" s="22">
        <f>I3309-G3309</f>
        <v>-140</v>
      </c>
      <c r="L3309" s="22"/>
      <c r="M3309" s="22"/>
      <c r="S3309" t="s">
        <v>77</v>
      </c>
      <c r="W3309">
        <v>2601321</v>
      </c>
      <c r="X3309" t="s">
        <v>1598</v>
      </c>
      <c r="Y3309" t="s">
        <v>144</v>
      </c>
      <c r="Z3309" t="s">
        <v>514</v>
      </c>
      <c r="AA3309" t="s">
        <v>1599</v>
      </c>
      <c r="AH3309" t="s">
        <v>1598</v>
      </c>
      <c r="AI3309" t="s">
        <v>1600</v>
      </c>
      <c r="AJ3309" t="s">
        <v>516</v>
      </c>
      <c r="AK3309" t="s">
        <v>517</v>
      </c>
      <c r="AO3309">
        <v>260001</v>
      </c>
      <c r="BC3309" s="22">
        <v>-140</v>
      </c>
      <c r="BG3309">
        <f t="shared" si="224"/>
        <v>0</v>
      </c>
      <c r="BH3309" s="22">
        <f t="shared" si="225"/>
        <v>0</v>
      </c>
      <c r="BI3309" s="61" t="s">
        <v>72</v>
      </c>
      <c r="BJ3309" t="e">
        <f>+VLOOKUP(AH3309,Sheet4!A:A,1,FALSE())</f>
        <v>#N/A</v>
      </c>
      <c r="BO3309" s="62">
        <f>+I3309+-H3309</f>
        <v>0</v>
      </c>
      <c r="BP3309" t="s">
        <v>1601</v>
      </c>
    </row>
    <row r="3310" spans="1:68" ht="12.75" customHeight="1" x14ac:dyDescent="0.3">
      <c r="A3310" s="60">
        <v>46114</v>
      </c>
      <c r="B3310" t="s">
        <v>78</v>
      </c>
      <c r="F3310" s="63">
        <v>7</v>
      </c>
      <c r="G3310">
        <v>3.5</v>
      </c>
      <c r="H3310" s="22">
        <v>0</v>
      </c>
      <c r="I3310" s="22">
        <v>0</v>
      </c>
      <c r="J3310" s="22">
        <f>I3310-G3310</f>
        <v>-3.5</v>
      </c>
      <c r="L3310" s="22"/>
      <c r="M3310" s="22"/>
      <c r="S3310" t="s">
        <v>79</v>
      </c>
      <c r="W3310">
        <v>2601321</v>
      </c>
      <c r="X3310" t="s">
        <v>1598</v>
      </c>
      <c r="Y3310" t="s">
        <v>144</v>
      </c>
      <c r="Z3310" t="s">
        <v>514</v>
      </c>
      <c r="AA3310" t="s">
        <v>1599</v>
      </c>
      <c r="AH3310" t="s">
        <v>1598</v>
      </c>
      <c r="AI3310" t="s">
        <v>1600</v>
      </c>
      <c r="AJ3310" t="s">
        <v>516</v>
      </c>
      <c r="AK3310" t="s">
        <v>517</v>
      </c>
      <c r="AO3310">
        <v>260001</v>
      </c>
      <c r="BC3310" s="22">
        <v>-7</v>
      </c>
      <c r="BG3310">
        <f t="shared" si="224"/>
        <v>0</v>
      </c>
      <c r="BH3310" s="22">
        <f t="shared" si="225"/>
        <v>0</v>
      </c>
      <c r="BI3310" s="61" t="s">
        <v>72</v>
      </c>
      <c r="BJ3310" t="e">
        <f>+VLOOKUP(AH3310,Sheet4!A:A,1,FALSE())</f>
        <v>#N/A</v>
      </c>
      <c r="BO3310" s="62">
        <f>+I3310+-H3310</f>
        <v>0</v>
      </c>
      <c r="BP3310" t="s">
        <v>1601</v>
      </c>
    </row>
    <row r="3311" spans="1:68" ht="12.75" customHeight="1" x14ac:dyDescent="0.3">
      <c r="A3311" s="60">
        <v>46114</v>
      </c>
      <c r="B3311" t="s">
        <v>80</v>
      </c>
      <c r="F3311">
        <v>87.5</v>
      </c>
      <c r="G3311">
        <v>87.5</v>
      </c>
      <c r="H3311" s="22">
        <v>0</v>
      </c>
      <c r="I3311" s="22">
        <v>0</v>
      </c>
      <c r="J3311" s="22">
        <f>I3311-G3311</f>
        <v>-87.5</v>
      </c>
      <c r="L3311" s="22"/>
      <c r="M3311" s="22"/>
      <c r="S3311" t="s">
        <v>81</v>
      </c>
      <c r="W3311">
        <v>2601321</v>
      </c>
      <c r="X3311" t="s">
        <v>1598</v>
      </c>
      <c r="Y3311" t="s">
        <v>144</v>
      </c>
      <c r="Z3311" t="s">
        <v>514</v>
      </c>
      <c r="AA3311" t="s">
        <v>1599</v>
      </c>
      <c r="AH3311" t="s">
        <v>1598</v>
      </c>
      <c r="AI3311" t="s">
        <v>1600</v>
      </c>
      <c r="AJ3311" t="s">
        <v>516</v>
      </c>
      <c r="AK3311" t="s">
        <v>517</v>
      </c>
      <c r="AO3311">
        <v>260001</v>
      </c>
      <c r="BC3311" s="22">
        <v>-87.5</v>
      </c>
      <c r="BG3311">
        <f t="shared" si="224"/>
        <v>0</v>
      </c>
      <c r="BH3311" s="22">
        <f t="shared" si="225"/>
        <v>0</v>
      </c>
      <c r="BI3311" s="61" t="s">
        <v>72</v>
      </c>
      <c r="BJ3311" t="e">
        <f>+VLOOKUP(AH3311,Sheet4!A:A,1,FALSE())</f>
        <v>#N/A</v>
      </c>
      <c r="BO3311" s="62">
        <f>+I3311+-H3311</f>
        <v>0</v>
      </c>
      <c r="BP3311" t="s">
        <v>1601</v>
      </c>
    </row>
    <row r="3312" spans="1:68" ht="12.75" customHeight="1" x14ac:dyDescent="0.3">
      <c r="A3312" s="60">
        <v>46114</v>
      </c>
      <c r="B3312" t="s">
        <v>63</v>
      </c>
      <c r="F3312">
        <v>15</v>
      </c>
      <c r="G3312">
        <v>15</v>
      </c>
      <c r="H3312">
        <v>0</v>
      </c>
      <c r="I3312">
        <v>0</v>
      </c>
      <c r="J3312" s="22">
        <v>-15</v>
      </c>
      <c r="K3312" t="s">
        <v>64</v>
      </c>
      <c r="S3312" t="s">
        <v>65</v>
      </c>
      <c r="W3312">
        <v>2601322</v>
      </c>
      <c r="X3312" t="s">
        <v>1602</v>
      </c>
      <c r="Y3312" t="s">
        <v>95</v>
      </c>
      <c r="Z3312" t="s">
        <v>566</v>
      </c>
      <c r="AA3312" t="s">
        <v>567</v>
      </c>
      <c r="AH3312" t="s">
        <v>1602</v>
      </c>
      <c r="AI3312" t="s">
        <v>1603</v>
      </c>
      <c r="AJ3312" t="s">
        <v>569</v>
      </c>
      <c r="AK3312">
        <v>841368450</v>
      </c>
      <c r="AO3312">
        <v>260001</v>
      </c>
      <c r="BG3312">
        <f t="shared" si="224"/>
        <v>0</v>
      </c>
      <c r="BH3312" s="22">
        <f t="shared" si="225"/>
        <v>0</v>
      </c>
      <c r="BI3312" s="61" t="s">
        <v>72</v>
      </c>
      <c r="BJ3312" t="e">
        <f>+VLOOKUP(AH3312,Sheet4!A:A,1,FALSE())</f>
        <v>#N/A</v>
      </c>
      <c r="BO3312" s="62">
        <v>-15</v>
      </c>
      <c r="BP3312" t="s">
        <v>1604</v>
      </c>
    </row>
    <row r="3313" spans="1:68" ht="12.75" customHeight="1" x14ac:dyDescent="0.3">
      <c r="A3313" s="60">
        <v>46114</v>
      </c>
      <c r="B3313" t="s">
        <v>63</v>
      </c>
      <c r="F3313">
        <v>15</v>
      </c>
      <c r="G3313">
        <v>15</v>
      </c>
      <c r="H3313">
        <v>0</v>
      </c>
      <c r="I3313">
        <v>0</v>
      </c>
      <c r="J3313" s="22">
        <v>-15</v>
      </c>
      <c r="K3313" t="s">
        <v>64</v>
      </c>
      <c r="S3313" t="s">
        <v>65</v>
      </c>
      <c r="W3313">
        <v>2601322</v>
      </c>
      <c r="X3313" t="s">
        <v>1602</v>
      </c>
      <c r="Y3313" t="s">
        <v>95</v>
      </c>
      <c r="Z3313" t="s">
        <v>566</v>
      </c>
      <c r="AA3313" t="s">
        <v>1605</v>
      </c>
      <c r="AH3313" t="s">
        <v>1602</v>
      </c>
      <c r="AI3313" t="s">
        <v>1603</v>
      </c>
      <c r="AJ3313" t="s">
        <v>569</v>
      </c>
      <c r="AK3313">
        <v>841368450</v>
      </c>
      <c r="AO3313">
        <v>260001</v>
      </c>
      <c r="BG3313">
        <f t="shared" si="224"/>
        <v>0</v>
      </c>
      <c r="BH3313" s="22">
        <f t="shared" si="225"/>
        <v>0</v>
      </c>
      <c r="BI3313" s="61" t="s">
        <v>72</v>
      </c>
      <c r="BJ3313" t="e">
        <f>+VLOOKUP(AH3313,Sheet4!A:A,1,FALSE())</f>
        <v>#N/A</v>
      </c>
      <c r="BO3313" s="62">
        <v>-15</v>
      </c>
      <c r="BP3313" t="s">
        <v>1604</v>
      </c>
    </row>
    <row r="3314" spans="1:68" ht="12.75" customHeight="1" x14ac:dyDescent="0.3">
      <c r="A3314" s="60">
        <v>46114</v>
      </c>
      <c r="B3314" t="s">
        <v>63</v>
      </c>
      <c r="F3314">
        <v>30</v>
      </c>
      <c r="G3314">
        <v>30</v>
      </c>
      <c r="H3314">
        <v>0</v>
      </c>
      <c r="I3314">
        <v>0</v>
      </c>
      <c r="J3314" s="22">
        <v>-30</v>
      </c>
      <c r="K3314" t="s">
        <v>64</v>
      </c>
      <c r="S3314" t="s">
        <v>65</v>
      </c>
      <c r="W3314">
        <v>2601322</v>
      </c>
      <c r="X3314" t="s">
        <v>1602</v>
      </c>
      <c r="Y3314" t="s">
        <v>95</v>
      </c>
      <c r="Z3314" t="s">
        <v>566</v>
      </c>
      <c r="AA3314" t="s">
        <v>1606</v>
      </c>
      <c r="AH3314" t="s">
        <v>1602</v>
      </c>
      <c r="AI3314" t="s">
        <v>1603</v>
      </c>
      <c r="AJ3314" t="s">
        <v>569</v>
      </c>
      <c r="AK3314">
        <v>841368450</v>
      </c>
      <c r="AO3314">
        <v>260001</v>
      </c>
      <c r="BG3314">
        <f t="shared" si="224"/>
        <v>0</v>
      </c>
      <c r="BH3314" s="22">
        <f t="shared" si="225"/>
        <v>0</v>
      </c>
      <c r="BI3314" s="61" t="s">
        <v>72</v>
      </c>
      <c r="BJ3314" t="e">
        <f>+VLOOKUP(AH3314,Sheet4!A:A,1,FALSE())</f>
        <v>#N/A</v>
      </c>
      <c r="BO3314" s="62">
        <v>-30</v>
      </c>
      <c r="BP3314" t="s">
        <v>1604</v>
      </c>
    </row>
    <row r="3315" spans="1:68" ht="12.75" customHeight="1" x14ac:dyDescent="0.3">
      <c r="A3315" s="60">
        <v>46114</v>
      </c>
      <c r="B3315" t="s">
        <v>74</v>
      </c>
      <c r="F3315" s="63">
        <v>1</v>
      </c>
      <c r="G3315">
        <v>0.5</v>
      </c>
      <c r="H3315">
        <v>0</v>
      </c>
      <c r="I3315">
        <v>0</v>
      </c>
      <c r="J3315" s="22">
        <v>-1</v>
      </c>
      <c r="S3315" t="s">
        <v>75</v>
      </c>
      <c r="W3315">
        <v>2601322</v>
      </c>
      <c r="X3315" t="s">
        <v>1602</v>
      </c>
      <c r="Y3315" t="s">
        <v>95</v>
      </c>
      <c r="Z3315" t="s">
        <v>566</v>
      </c>
      <c r="AA3315" t="s">
        <v>567</v>
      </c>
      <c r="AH3315" t="s">
        <v>1602</v>
      </c>
      <c r="AI3315" t="s">
        <v>1603</v>
      </c>
      <c r="AJ3315" t="s">
        <v>569</v>
      </c>
      <c r="AK3315">
        <v>841368450</v>
      </c>
      <c r="AO3315">
        <v>260001</v>
      </c>
      <c r="BG3315">
        <f t="shared" si="224"/>
        <v>0</v>
      </c>
      <c r="BH3315" s="22">
        <f t="shared" si="225"/>
        <v>0</v>
      </c>
      <c r="BI3315" s="61" t="s">
        <v>72</v>
      </c>
      <c r="BJ3315" t="e">
        <f>+VLOOKUP(AH3315,Sheet4!A:A,1,FALSE())</f>
        <v>#N/A</v>
      </c>
      <c r="BO3315" s="62">
        <v>-1</v>
      </c>
      <c r="BP3315" t="s">
        <v>1604</v>
      </c>
    </row>
    <row r="3316" spans="1:68" ht="12.75" customHeight="1" x14ac:dyDescent="0.3">
      <c r="A3316" s="60">
        <v>46114</v>
      </c>
      <c r="B3316" t="s">
        <v>74</v>
      </c>
      <c r="F3316" s="63">
        <v>1</v>
      </c>
      <c r="G3316">
        <v>0.5</v>
      </c>
      <c r="H3316">
        <v>0</v>
      </c>
      <c r="I3316">
        <v>0</v>
      </c>
      <c r="J3316" s="22">
        <v>-1</v>
      </c>
      <c r="S3316" t="s">
        <v>75</v>
      </c>
      <c r="W3316">
        <v>2601322</v>
      </c>
      <c r="X3316" t="s">
        <v>1602</v>
      </c>
      <c r="Y3316" t="s">
        <v>95</v>
      </c>
      <c r="Z3316" t="s">
        <v>566</v>
      </c>
      <c r="AA3316" t="s">
        <v>1605</v>
      </c>
      <c r="AH3316" t="s">
        <v>1602</v>
      </c>
      <c r="AI3316" t="s">
        <v>1603</v>
      </c>
      <c r="AJ3316" t="s">
        <v>569</v>
      </c>
      <c r="AK3316">
        <v>841368450</v>
      </c>
      <c r="AO3316">
        <v>260001</v>
      </c>
      <c r="BG3316">
        <f t="shared" si="224"/>
        <v>0</v>
      </c>
      <c r="BH3316" s="22">
        <f t="shared" si="225"/>
        <v>0</v>
      </c>
      <c r="BI3316" s="61" t="s">
        <v>72</v>
      </c>
      <c r="BJ3316" t="e">
        <f>+VLOOKUP(AH3316,Sheet4!A:A,1,FALSE())</f>
        <v>#N/A</v>
      </c>
      <c r="BO3316" s="62">
        <v>-1</v>
      </c>
      <c r="BP3316" t="s">
        <v>1604</v>
      </c>
    </row>
    <row r="3317" spans="1:68" ht="12.75" customHeight="1" x14ac:dyDescent="0.3">
      <c r="A3317" s="60">
        <v>46114</v>
      </c>
      <c r="B3317" t="s">
        <v>74</v>
      </c>
      <c r="F3317" s="63">
        <v>2</v>
      </c>
      <c r="G3317">
        <v>1</v>
      </c>
      <c r="H3317">
        <v>0</v>
      </c>
      <c r="I3317">
        <v>0</v>
      </c>
      <c r="J3317" s="22">
        <v>-2</v>
      </c>
      <c r="S3317" t="s">
        <v>75</v>
      </c>
      <c r="W3317">
        <v>2601322</v>
      </c>
      <c r="X3317" t="s">
        <v>1602</v>
      </c>
      <c r="Y3317" t="s">
        <v>95</v>
      </c>
      <c r="Z3317" t="s">
        <v>566</v>
      </c>
      <c r="AA3317" t="s">
        <v>1606</v>
      </c>
      <c r="AH3317" t="s">
        <v>1602</v>
      </c>
      <c r="AI3317" t="s">
        <v>1603</v>
      </c>
      <c r="AJ3317" t="s">
        <v>569</v>
      </c>
      <c r="AK3317">
        <v>841368450</v>
      </c>
      <c r="AO3317">
        <v>260001</v>
      </c>
      <c r="BG3317">
        <f t="shared" si="224"/>
        <v>0</v>
      </c>
      <c r="BH3317" s="22">
        <f t="shared" si="225"/>
        <v>0</v>
      </c>
      <c r="BI3317" s="61" t="s">
        <v>72</v>
      </c>
      <c r="BJ3317" t="e">
        <f>+VLOOKUP(AH3317,Sheet4!A:A,1,FALSE())</f>
        <v>#N/A</v>
      </c>
      <c r="BO3317" s="62">
        <v>-2</v>
      </c>
      <c r="BP3317" t="s">
        <v>1604</v>
      </c>
    </row>
    <row r="3318" spans="1:68" ht="12.75" customHeight="1" x14ac:dyDescent="0.3">
      <c r="A3318" s="60">
        <v>46114</v>
      </c>
      <c r="B3318" t="s">
        <v>76</v>
      </c>
      <c r="F3318">
        <v>20</v>
      </c>
      <c r="G3318">
        <v>20</v>
      </c>
      <c r="H3318">
        <v>0</v>
      </c>
      <c r="I3318">
        <v>0</v>
      </c>
      <c r="J3318" s="22">
        <v>-20</v>
      </c>
      <c r="S3318" t="s">
        <v>77</v>
      </c>
      <c r="W3318">
        <v>2601322</v>
      </c>
      <c r="X3318" t="s">
        <v>1602</v>
      </c>
      <c r="Y3318" t="s">
        <v>95</v>
      </c>
      <c r="Z3318" t="s">
        <v>566</v>
      </c>
      <c r="AA3318" t="s">
        <v>567</v>
      </c>
      <c r="AH3318" t="s">
        <v>1602</v>
      </c>
      <c r="AI3318" t="s">
        <v>1603</v>
      </c>
      <c r="AJ3318" t="s">
        <v>569</v>
      </c>
      <c r="AK3318">
        <v>841368450</v>
      </c>
      <c r="AO3318">
        <v>260001</v>
      </c>
      <c r="BG3318">
        <f t="shared" si="224"/>
        <v>0</v>
      </c>
      <c r="BH3318" s="22">
        <f t="shared" si="225"/>
        <v>0</v>
      </c>
      <c r="BI3318" s="61" t="s">
        <v>72</v>
      </c>
      <c r="BJ3318" t="e">
        <f>+VLOOKUP(AH3318,Sheet4!A:A,1,FALSE())</f>
        <v>#N/A</v>
      </c>
      <c r="BO3318" s="62">
        <v>-20</v>
      </c>
      <c r="BP3318" t="s">
        <v>1604</v>
      </c>
    </row>
    <row r="3319" spans="1:68" ht="12.75" customHeight="1" x14ac:dyDescent="0.3">
      <c r="A3319" s="60">
        <v>46114</v>
      </c>
      <c r="B3319" t="s">
        <v>76</v>
      </c>
      <c r="F3319">
        <v>20</v>
      </c>
      <c r="G3319">
        <v>20</v>
      </c>
      <c r="H3319">
        <v>0</v>
      </c>
      <c r="I3319">
        <v>0</v>
      </c>
      <c r="J3319" s="22">
        <v>-20</v>
      </c>
      <c r="S3319" t="s">
        <v>77</v>
      </c>
      <c r="W3319">
        <v>2601322</v>
      </c>
      <c r="X3319" t="s">
        <v>1602</v>
      </c>
      <c r="Y3319" t="s">
        <v>95</v>
      </c>
      <c r="Z3319" t="s">
        <v>566</v>
      </c>
      <c r="AA3319" t="s">
        <v>1605</v>
      </c>
      <c r="AH3319" t="s">
        <v>1602</v>
      </c>
      <c r="AI3319" t="s">
        <v>1603</v>
      </c>
      <c r="AJ3319" t="s">
        <v>569</v>
      </c>
      <c r="AK3319">
        <v>841368450</v>
      </c>
      <c r="AO3319">
        <v>260001</v>
      </c>
      <c r="BG3319">
        <f t="shared" si="224"/>
        <v>0</v>
      </c>
      <c r="BH3319" s="22">
        <f t="shared" si="225"/>
        <v>0</v>
      </c>
      <c r="BI3319" s="61" t="s">
        <v>72</v>
      </c>
      <c r="BJ3319" t="e">
        <f>+VLOOKUP(AH3319,Sheet4!A:A,1,FALSE())</f>
        <v>#N/A</v>
      </c>
      <c r="BO3319" s="62">
        <v>-20</v>
      </c>
      <c r="BP3319" t="s">
        <v>1604</v>
      </c>
    </row>
    <row r="3320" spans="1:68" ht="12.75" customHeight="1" x14ac:dyDescent="0.3">
      <c r="A3320" s="60">
        <v>46114</v>
      </c>
      <c r="B3320" t="s">
        <v>76</v>
      </c>
      <c r="F3320">
        <v>40</v>
      </c>
      <c r="G3320">
        <v>40</v>
      </c>
      <c r="H3320">
        <v>0</v>
      </c>
      <c r="I3320">
        <v>0</v>
      </c>
      <c r="J3320" s="22">
        <v>-40</v>
      </c>
      <c r="S3320" t="s">
        <v>77</v>
      </c>
      <c r="W3320">
        <v>2601322</v>
      </c>
      <c r="X3320" t="s">
        <v>1602</v>
      </c>
      <c r="Y3320" t="s">
        <v>95</v>
      </c>
      <c r="Z3320" t="s">
        <v>566</v>
      </c>
      <c r="AA3320" t="s">
        <v>1606</v>
      </c>
      <c r="AH3320" t="s">
        <v>1602</v>
      </c>
      <c r="AI3320" t="s">
        <v>1603</v>
      </c>
      <c r="AJ3320" t="s">
        <v>569</v>
      </c>
      <c r="AK3320">
        <v>841368450</v>
      </c>
      <c r="AO3320">
        <v>260001</v>
      </c>
      <c r="BG3320">
        <f t="shared" si="224"/>
        <v>0</v>
      </c>
      <c r="BH3320" s="22">
        <f t="shared" si="225"/>
        <v>0</v>
      </c>
      <c r="BI3320" s="61" t="s">
        <v>72</v>
      </c>
      <c r="BJ3320" t="e">
        <f>+VLOOKUP(AH3320,Sheet4!A:A,1,FALSE())</f>
        <v>#N/A</v>
      </c>
      <c r="BO3320" s="62">
        <v>-40</v>
      </c>
      <c r="BP3320" t="s">
        <v>1604</v>
      </c>
    </row>
    <row r="3321" spans="1:68" ht="12.75" customHeight="1" x14ac:dyDescent="0.3">
      <c r="A3321" s="60">
        <v>46114</v>
      </c>
      <c r="B3321" t="s">
        <v>78</v>
      </c>
      <c r="F3321" s="63">
        <v>1</v>
      </c>
      <c r="G3321">
        <v>0.5</v>
      </c>
      <c r="H3321">
        <v>0</v>
      </c>
      <c r="I3321">
        <v>0</v>
      </c>
      <c r="J3321" s="22">
        <v>-1</v>
      </c>
      <c r="S3321" t="s">
        <v>79</v>
      </c>
      <c r="W3321">
        <v>2601322</v>
      </c>
      <c r="X3321" t="s">
        <v>1602</v>
      </c>
      <c r="Y3321" t="s">
        <v>95</v>
      </c>
      <c r="Z3321" t="s">
        <v>566</v>
      </c>
      <c r="AA3321" t="s">
        <v>567</v>
      </c>
      <c r="AH3321" t="s">
        <v>1602</v>
      </c>
      <c r="AI3321" t="s">
        <v>1603</v>
      </c>
      <c r="AJ3321" t="s">
        <v>569</v>
      </c>
      <c r="AK3321">
        <v>841368450</v>
      </c>
      <c r="AO3321">
        <v>260001</v>
      </c>
      <c r="BG3321">
        <f t="shared" si="224"/>
        <v>0</v>
      </c>
      <c r="BH3321" s="22">
        <f t="shared" si="225"/>
        <v>0</v>
      </c>
      <c r="BI3321" s="61" t="s">
        <v>72</v>
      </c>
      <c r="BJ3321" t="e">
        <f>+VLOOKUP(AH3321,Sheet4!A:A,1,FALSE())</f>
        <v>#N/A</v>
      </c>
      <c r="BO3321" s="62">
        <v>-1</v>
      </c>
      <c r="BP3321" t="s">
        <v>1604</v>
      </c>
    </row>
    <row r="3322" spans="1:68" ht="12.75" customHeight="1" x14ac:dyDescent="0.3">
      <c r="A3322" s="60">
        <v>46114</v>
      </c>
      <c r="B3322" t="s">
        <v>80</v>
      </c>
      <c r="F3322">
        <v>12.5</v>
      </c>
      <c r="G3322">
        <v>12.5</v>
      </c>
      <c r="H3322">
        <v>0</v>
      </c>
      <c r="I3322">
        <v>0</v>
      </c>
      <c r="J3322" s="22">
        <v>-12.5</v>
      </c>
      <c r="S3322" t="s">
        <v>81</v>
      </c>
      <c r="W3322">
        <v>2601322</v>
      </c>
      <c r="X3322" t="s">
        <v>1602</v>
      </c>
      <c r="Y3322" t="s">
        <v>95</v>
      </c>
      <c r="Z3322" t="s">
        <v>566</v>
      </c>
      <c r="AA3322" t="s">
        <v>567</v>
      </c>
      <c r="AH3322" t="s">
        <v>1602</v>
      </c>
      <c r="AI3322" t="s">
        <v>1603</v>
      </c>
      <c r="AJ3322" t="s">
        <v>569</v>
      </c>
      <c r="AK3322">
        <v>841368450</v>
      </c>
      <c r="AO3322">
        <v>260001</v>
      </c>
      <c r="BE3322" s="64">
        <v>12</v>
      </c>
      <c r="BG3322">
        <f t="shared" si="224"/>
        <v>12</v>
      </c>
      <c r="BH3322" s="22">
        <f t="shared" si="225"/>
        <v>12</v>
      </c>
      <c r="BI3322" s="65" t="s">
        <v>100</v>
      </c>
      <c r="BJ3322" t="e">
        <f>+VLOOKUP(AH3322,Sheet4!A:A,1,FALSE())</f>
        <v>#N/A</v>
      </c>
      <c r="BO3322" s="62">
        <v>-12.5</v>
      </c>
      <c r="BP3322" t="s">
        <v>1604</v>
      </c>
    </row>
    <row r="3323" spans="1:68" ht="12.75" customHeight="1" x14ac:dyDescent="0.3">
      <c r="A3323" s="60">
        <v>46114</v>
      </c>
      <c r="B3323" t="s">
        <v>82</v>
      </c>
      <c r="F3323" s="63">
        <v>3</v>
      </c>
      <c r="G3323">
        <v>1.5</v>
      </c>
      <c r="H3323">
        <v>0</v>
      </c>
      <c r="I3323">
        <v>0</v>
      </c>
      <c r="J3323" s="22">
        <v>-3</v>
      </c>
      <c r="S3323" t="s">
        <v>83</v>
      </c>
      <c r="W3323">
        <v>2601322</v>
      </c>
      <c r="X3323" t="s">
        <v>1602</v>
      </c>
      <c r="Y3323" t="s">
        <v>95</v>
      </c>
      <c r="Z3323" t="s">
        <v>566</v>
      </c>
      <c r="AA3323" t="s">
        <v>1605</v>
      </c>
      <c r="AH3323" t="s">
        <v>1602</v>
      </c>
      <c r="AI3323" t="s">
        <v>1603</v>
      </c>
      <c r="AJ3323" t="s">
        <v>569</v>
      </c>
      <c r="AK3323">
        <v>841368450</v>
      </c>
      <c r="AO3323">
        <v>260001</v>
      </c>
      <c r="BG3323">
        <f t="shared" si="224"/>
        <v>0</v>
      </c>
      <c r="BH3323" s="22">
        <f t="shared" si="225"/>
        <v>0</v>
      </c>
      <c r="BI3323" s="61" t="s">
        <v>72</v>
      </c>
      <c r="BJ3323" t="e">
        <f>+VLOOKUP(AH3323,Sheet4!A:A,1,FALSE())</f>
        <v>#N/A</v>
      </c>
      <c r="BO3323" s="62">
        <v>-3</v>
      </c>
      <c r="BP3323" t="s">
        <v>1604</v>
      </c>
    </row>
    <row r="3324" spans="1:68" ht="12.75" customHeight="1" x14ac:dyDescent="0.3">
      <c r="A3324" s="60">
        <v>46114</v>
      </c>
      <c r="B3324" t="s">
        <v>82</v>
      </c>
      <c r="F3324" s="63">
        <v>6</v>
      </c>
      <c r="G3324">
        <v>3</v>
      </c>
      <c r="H3324">
        <v>0</v>
      </c>
      <c r="I3324">
        <v>0</v>
      </c>
      <c r="J3324" s="22">
        <v>-6</v>
      </c>
      <c r="S3324" t="s">
        <v>83</v>
      </c>
      <c r="W3324">
        <v>2601322</v>
      </c>
      <c r="X3324" t="s">
        <v>1602</v>
      </c>
      <c r="Y3324" t="s">
        <v>95</v>
      </c>
      <c r="Z3324" t="s">
        <v>566</v>
      </c>
      <c r="AA3324" t="s">
        <v>1606</v>
      </c>
      <c r="AH3324" t="s">
        <v>1602</v>
      </c>
      <c r="AI3324" t="s">
        <v>1603</v>
      </c>
      <c r="AJ3324" t="s">
        <v>569</v>
      </c>
      <c r="AK3324">
        <v>841368450</v>
      </c>
      <c r="AO3324">
        <v>260001</v>
      </c>
      <c r="BG3324">
        <f t="shared" si="224"/>
        <v>0</v>
      </c>
      <c r="BH3324" s="22">
        <f t="shared" si="225"/>
        <v>0</v>
      </c>
      <c r="BI3324" s="61" t="s">
        <v>72</v>
      </c>
      <c r="BJ3324" t="e">
        <f>+VLOOKUP(AH3324,Sheet4!A:A,1,FALSE())</f>
        <v>#N/A</v>
      </c>
      <c r="BO3324" s="62">
        <v>-6</v>
      </c>
      <c r="BP3324" t="s">
        <v>1604</v>
      </c>
    </row>
    <row r="3325" spans="1:68" ht="12.75" customHeight="1" x14ac:dyDescent="0.3">
      <c r="A3325" s="60">
        <v>46114</v>
      </c>
      <c r="B3325" t="s">
        <v>84</v>
      </c>
      <c r="F3325">
        <v>50</v>
      </c>
      <c r="G3325">
        <v>50</v>
      </c>
      <c r="H3325">
        <v>0</v>
      </c>
      <c r="I3325">
        <v>0</v>
      </c>
      <c r="J3325" s="22">
        <v>-50</v>
      </c>
      <c r="S3325" t="s">
        <v>85</v>
      </c>
      <c r="W3325">
        <v>2601322</v>
      </c>
      <c r="X3325" t="s">
        <v>1602</v>
      </c>
      <c r="Y3325" t="s">
        <v>95</v>
      </c>
      <c r="Z3325" t="s">
        <v>566</v>
      </c>
      <c r="AA3325" t="s">
        <v>1605</v>
      </c>
      <c r="AH3325" t="s">
        <v>1602</v>
      </c>
      <c r="AI3325" t="s">
        <v>1603</v>
      </c>
      <c r="AJ3325" t="s">
        <v>569</v>
      </c>
      <c r="AK3325">
        <v>841368450</v>
      </c>
      <c r="AO3325">
        <v>260001</v>
      </c>
      <c r="BG3325">
        <f t="shared" si="224"/>
        <v>0</v>
      </c>
      <c r="BH3325" s="22">
        <f t="shared" si="225"/>
        <v>0</v>
      </c>
      <c r="BI3325" s="61" t="s">
        <v>72</v>
      </c>
      <c r="BJ3325" t="e">
        <f>+VLOOKUP(AH3325,Sheet4!A:A,1,FALSE())</f>
        <v>#N/A</v>
      </c>
      <c r="BO3325" s="62">
        <v>-50</v>
      </c>
      <c r="BP3325" t="s">
        <v>1604</v>
      </c>
    </row>
    <row r="3326" spans="1:68" ht="12.75" customHeight="1" x14ac:dyDescent="0.3">
      <c r="A3326" s="60">
        <v>46114</v>
      </c>
      <c r="B3326" t="s">
        <v>84</v>
      </c>
      <c r="F3326">
        <v>100</v>
      </c>
      <c r="G3326">
        <v>100</v>
      </c>
      <c r="H3326">
        <v>0</v>
      </c>
      <c r="I3326">
        <v>0</v>
      </c>
      <c r="J3326" s="22">
        <v>-100</v>
      </c>
      <c r="S3326" t="s">
        <v>85</v>
      </c>
      <c r="W3326">
        <v>2601322</v>
      </c>
      <c r="X3326" t="s">
        <v>1602</v>
      </c>
      <c r="Y3326" t="s">
        <v>95</v>
      </c>
      <c r="Z3326" t="s">
        <v>566</v>
      </c>
      <c r="AA3326" t="s">
        <v>1606</v>
      </c>
      <c r="AH3326" t="s">
        <v>1602</v>
      </c>
      <c r="AI3326" t="s">
        <v>1603</v>
      </c>
      <c r="AJ3326" t="s">
        <v>569</v>
      </c>
      <c r="AK3326">
        <v>841368450</v>
      </c>
      <c r="AO3326">
        <v>260001</v>
      </c>
      <c r="BG3326">
        <f t="shared" si="224"/>
        <v>0</v>
      </c>
      <c r="BH3326" s="22">
        <f t="shared" si="225"/>
        <v>0</v>
      </c>
      <c r="BI3326" s="61" t="s">
        <v>72</v>
      </c>
      <c r="BJ3326" t="e">
        <f>+VLOOKUP(AH3326,Sheet4!A:A,1,FALSE())</f>
        <v>#N/A</v>
      </c>
      <c r="BO3326" s="62">
        <v>-100</v>
      </c>
      <c r="BP3326" t="s">
        <v>1604</v>
      </c>
    </row>
    <row r="3327" spans="1:68" ht="12.75" customHeight="1" x14ac:dyDescent="0.3">
      <c r="A3327" s="60">
        <v>46114</v>
      </c>
      <c r="B3327" t="s">
        <v>63</v>
      </c>
      <c r="F3327">
        <v>510</v>
      </c>
      <c r="G3327">
        <v>510</v>
      </c>
      <c r="H3327">
        <v>300</v>
      </c>
      <c r="I3327">
        <v>300</v>
      </c>
      <c r="J3327" s="22">
        <v>-210</v>
      </c>
      <c r="K3327" t="s">
        <v>64</v>
      </c>
      <c r="S3327" t="s">
        <v>65</v>
      </c>
      <c r="W3327">
        <v>2601323</v>
      </c>
      <c r="X3327" t="s">
        <v>1607</v>
      </c>
      <c r="Y3327" t="s">
        <v>169</v>
      </c>
      <c r="Z3327" t="s">
        <v>170</v>
      </c>
      <c r="AA3327" t="s">
        <v>1608</v>
      </c>
      <c r="AH3327" t="s">
        <v>1607</v>
      </c>
      <c r="AI3327" t="s">
        <v>1609</v>
      </c>
      <c r="AJ3327" t="s">
        <v>173</v>
      </c>
      <c r="AK3327">
        <v>867489953</v>
      </c>
      <c r="AO3327">
        <v>260001</v>
      </c>
      <c r="BG3327">
        <f t="shared" si="224"/>
        <v>0</v>
      </c>
      <c r="BH3327" s="22">
        <f t="shared" si="225"/>
        <v>-300</v>
      </c>
      <c r="BI3327" s="61" t="s">
        <v>72</v>
      </c>
      <c r="BJ3327" t="e">
        <f>+VLOOKUP(AH3327,Sheet4!A:A,1,FALSE())</f>
        <v>#N/A</v>
      </c>
      <c r="BO3327" s="62">
        <v>-210</v>
      </c>
      <c r="BP3327" t="s">
        <v>1610</v>
      </c>
    </row>
    <row r="3328" spans="1:68" ht="12.75" customHeight="1" x14ac:dyDescent="0.3">
      <c r="A3328" s="60">
        <v>46114</v>
      </c>
      <c r="B3328" t="s">
        <v>63</v>
      </c>
      <c r="F3328">
        <v>345</v>
      </c>
      <c r="G3328">
        <v>345</v>
      </c>
      <c r="H3328">
        <v>210</v>
      </c>
      <c r="I3328">
        <v>210</v>
      </c>
      <c r="J3328" s="22">
        <v>-135</v>
      </c>
      <c r="K3328" t="s">
        <v>64</v>
      </c>
      <c r="S3328" t="s">
        <v>65</v>
      </c>
      <c r="W3328">
        <v>2601323</v>
      </c>
      <c r="X3328" t="s">
        <v>1607</v>
      </c>
      <c r="Y3328" t="s">
        <v>169</v>
      </c>
      <c r="Z3328" t="s">
        <v>170</v>
      </c>
      <c r="AA3328" t="s">
        <v>1611</v>
      </c>
      <c r="AH3328" t="s">
        <v>1607</v>
      </c>
      <c r="AI3328" t="s">
        <v>1609</v>
      </c>
      <c r="AJ3328" t="s">
        <v>173</v>
      </c>
      <c r="AK3328">
        <v>867489953</v>
      </c>
      <c r="AO3328">
        <v>260001</v>
      </c>
      <c r="BG3328">
        <f t="shared" si="224"/>
        <v>0</v>
      </c>
      <c r="BH3328" s="22">
        <f t="shared" si="225"/>
        <v>-210</v>
      </c>
      <c r="BI3328" s="61" t="s">
        <v>72</v>
      </c>
      <c r="BJ3328" t="e">
        <f>+VLOOKUP(AH3328,Sheet4!A:A,1,FALSE())</f>
        <v>#N/A</v>
      </c>
      <c r="BO3328" s="62">
        <v>-135</v>
      </c>
      <c r="BP3328" t="s">
        <v>1610</v>
      </c>
    </row>
    <row r="3329" spans="1:68" ht="12.75" customHeight="1" x14ac:dyDescent="0.3">
      <c r="A3329" s="60">
        <v>46114</v>
      </c>
      <c r="B3329" t="s">
        <v>63</v>
      </c>
      <c r="F3329">
        <v>1035</v>
      </c>
      <c r="G3329">
        <v>1035</v>
      </c>
      <c r="H3329">
        <v>600</v>
      </c>
      <c r="I3329">
        <v>600</v>
      </c>
      <c r="J3329" s="22">
        <v>-435</v>
      </c>
      <c r="K3329" t="s">
        <v>64</v>
      </c>
      <c r="S3329" t="s">
        <v>65</v>
      </c>
      <c r="W3329">
        <v>2601323</v>
      </c>
      <c r="X3329" t="s">
        <v>1607</v>
      </c>
      <c r="Y3329" t="s">
        <v>169</v>
      </c>
      <c r="Z3329" t="s">
        <v>170</v>
      </c>
      <c r="AA3329" t="s">
        <v>1612</v>
      </c>
      <c r="AH3329" t="s">
        <v>1607</v>
      </c>
      <c r="AI3329" t="s">
        <v>1609</v>
      </c>
      <c r="AJ3329" t="s">
        <v>173</v>
      </c>
      <c r="AK3329">
        <v>867489953</v>
      </c>
      <c r="AO3329">
        <v>260001</v>
      </c>
      <c r="BG3329">
        <f t="shared" si="224"/>
        <v>0</v>
      </c>
      <c r="BH3329" s="22">
        <f t="shared" si="225"/>
        <v>-600</v>
      </c>
      <c r="BI3329" s="61" t="s">
        <v>72</v>
      </c>
      <c r="BJ3329" t="e">
        <f>+VLOOKUP(AH3329,Sheet4!A:A,1,FALSE())</f>
        <v>#N/A</v>
      </c>
      <c r="BO3329" s="62">
        <v>-435</v>
      </c>
      <c r="BP3329" t="s">
        <v>1610</v>
      </c>
    </row>
    <row r="3330" spans="1:68" ht="12.75" customHeight="1" x14ac:dyDescent="0.3">
      <c r="A3330" s="60">
        <v>46114</v>
      </c>
      <c r="B3330" t="s">
        <v>63</v>
      </c>
      <c r="F3330">
        <v>345</v>
      </c>
      <c r="G3330">
        <v>345</v>
      </c>
      <c r="H3330">
        <v>210</v>
      </c>
      <c r="I3330">
        <v>210</v>
      </c>
      <c r="J3330" s="22">
        <v>-135</v>
      </c>
      <c r="K3330" t="s">
        <v>64</v>
      </c>
      <c r="S3330" t="s">
        <v>65</v>
      </c>
      <c r="W3330">
        <v>2601323</v>
      </c>
      <c r="X3330" t="s">
        <v>1607</v>
      </c>
      <c r="Y3330" t="s">
        <v>169</v>
      </c>
      <c r="Z3330" t="s">
        <v>170</v>
      </c>
      <c r="AA3330" t="s">
        <v>1613</v>
      </c>
      <c r="AH3330" t="s">
        <v>1607</v>
      </c>
      <c r="AI3330" t="s">
        <v>1609</v>
      </c>
      <c r="AJ3330" t="s">
        <v>173</v>
      </c>
      <c r="AK3330">
        <v>867489953</v>
      </c>
      <c r="AO3330">
        <v>260001</v>
      </c>
      <c r="BG3330">
        <f t="shared" ref="BG3330:BG3393" si="226">+BD3330+BE3330</f>
        <v>0</v>
      </c>
      <c r="BH3330" s="22">
        <f t="shared" ref="BH3330:BH3393" si="227">+BG3330-I3330</f>
        <v>-210</v>
      </c>
      <c r="BI3330" s="61" t="s">
        <v>72</v>
      </c>
      <c r="BJ3330" t="e">
        <f>+VLOOKUP(AH3330,Sheet4!A:A,1,FALSE())</f>
        <v>#N/A</v>
      </c>
      <c r="BO3330" s="62">
        <v>-135</v>
      </c>
      <c r="BP3330" t="s">
        <v>1610</v>
      </c>
    </row>
    <row r="3331" spans="1:68" ht="12.75" customHeight="1" x14ac:dyDescent="0.3">
      <c r="A3331" s="60">
        <v>46114</v>
      </c>
      <c r="B3331" t="s">
        <v>63</v>
      </c>
      <c r="F3331">
        <v>345</v>
      </c>
      <c r="G3331">
        <v>345</v>
      </c>
      <c r="H3331">
        <v>195</v>
      </c>
      <c r="I3331">
        <v>195</v>
      </c>
      <c r="J3331" s="22">
        <v>-150</v>
      </c>
      <c r="K3331" t="s">
        <v>64</v>
      </c>
      <c r="S3331" t="s">
        <v>65</v>
      </c>
      <c r="W3331">
        <v>2601323</v>
      </c>
      <c r="X3331" t="s">
        <v>1607</v>
      </c>
      <c r="Y3331" t="s">
        <v>169</v>
      </c>
      <c r="Z3331" t="s">
        <v>170</v>
      </c>
      <c r="AA3331" t="s">
        <v>1614</v>
      </c>
      <c r="AH3331" t="s">
        <v>1607</v>
      </c>
      <c r="AI3331" t="s">
        <v>1609</v>
      </c>
      <c r="AJ3331" t="s">
        <v>173</v>
      </c>
      <c r="AK3331">
        <v>867489953</v>
      </c>
      <c r="AO3331">
        <v>260001</v>
      </c>
      <c r="BG3331">
        <f t="shared" si="226"/>
        <v>0</v>
      </c>
      <c r="BH3331" s="22">
        <f t="shared" si="227"/>
        <v>-195</v>
      </c>
      <c r="BI3331" s="61" t="s">
        <v>72</v>
      </c>
      <c r="BJ3331" t="e">
        <f>+VLOOKUP(AH3331,Sheet4!A:A,1,FALSE())</f>
        <v>#N/A</v>
      </c>
      <c r="BO3331" s="62">
        <v>-150</v>
      </c>
      <c r="BP3331" t="s">
        <v>1610</v>
      </c>
    </row>
    <row r="3332" spans="1:68" ht="12.75" customHeight="1" x14ac:dyDescent="0.3">
      <c r="A3332" s="60">
        <v>46114</v>
      </c>
      <c r="B3332" t="s">
        <v>63</v>
      </c>
      <c r="F3332">
        <v>435</v>
      </c>
      <c r="G3332">
        <v>435</v>
      </c>
      <c r="H3332">
        <v>255</v>
      </c>
      <c r="I3332">
        <v>255</v>
      </c>
      <c r="J3332" s="22">
        <v>-180</v>
      </c>
      <c r="K3332" t="s">
        <v>64</v>
      </c>
      <c r="S3332" t="s">
        <v>65</v>
      </c>
      <c r="W3332">
        <v>2601323</v>
      </c>
      <c r="X3332" t="s">
        <v>1607</v>
      </c>
      <c r="Y3332" t="s">
        <v>169</v>
      </c>
      <c r="Z3332" t="s">
        <v>170</v>
      </c>
      <c r="AA3332" t="s">
        <v>1615</v>
      </c>
      <c r="AH3332" t="s">
        <v>1607</v>
      </c>
      <c r="AI3332" t="s">
        <v>1609</v>
      </c>
      <c r="AJ3332" t="s">
        <v>173</v>
      </c>
      <c r="AK3332">
        <v>867489953</v>
      </c>
      <c r="AO3332">
        <v>260001</v>
      </c>
      <c r="BG3332">
        <f t="shared" si="226"/>
        <v>0</v>
      </c>
      <c r="BH3332" s="22">
        <f t="shared" si="227"/>
        <v>-255</v>
      </c>
      <c r="BI3332" s="61" t="s">
        <v>72</v>
      </c>
      <c r="BJ3332" t="e">
        <f>+VLOOKUP(AH3332,Sheet4!A:A,1,FALSE())</f>
        <v>#N/A</v>
      </c>
      <c r="BO3332" s="62">
        <v>-180</v>
      </c>
      <c r="BP3332" t="s">
        <v>1610</v>
      </c>
    </row>
    <row r="3333" spans="1:68" ht="12.75" customHeight="1" x14ac:dyDescent="0.3">
      <c r="A3333" s="60">
        <v>46114</v>
      </c>
      <c r="B3333" t="s">
        <v>63</v>
      </c>
      <c r="F3333">
        <v>480</v>
      </c>
      <c r="G3333">
        <v>480</v>
      </c>
      <c r="H3333">
        <v>285</v>
      </c>
      <c r="I3333">
        <v>285</v>
      </c>
      <c r="J3333" s="22">
        <v>-195</v>
      </c>
      <c r="K3333" t="s">
        <v>64</v>
      </c>
      <c r="S3333" t="s">
        <v>65</v>
      </c>
      <c r="W3333">
        <v>2601323</v>
      </c>
      <c r="X3333" t="s">
        <v>1607</v>
      </c>
      <c r="Y3333" t="s">
        <v>169</v>
      </c>
      <c r="Z3333" t="s">
        <v>170</v>
      </c>
      <c r="AA3333" t="s">
        <v>1616</v>
      </c>
      <c r="AH3333" t="s">
        <v>1607</v>
      </c>
      <c r="AI3333" t="s">
        <v>1609</v>
      </c>
      <c r="AJ3333" t="s">
        <v>173</v>
      </c>
      <c r="AK3333">
        <v>867489953</v>
      </c>
      <c r="AO3333">
        <v>260001</v>
      </c>
      <c r="BG3333">
        <f t="shared" si="226"/>
        <v>0</v>
      </c>
      <c r="BH3333" s="22">
        <f t="shared" si="227"/>
        <v>-285</v>
      </c>
      <c r="BI3333" s="61" t="s">
        <v>72</v>
      </c>
      <c r="BJ3333" t="e">
        <f>+VLOOKUP(AH3333,Sheet4!A:A,1,FALSE())</f>
        <v>#N/A</v>
      </c>
      <c r="BO3333" s="62">
        <v>-195</v>
      </c>
      <c r="BP3333" t="s">
        <v>1610</v>
      </c>
    </row>
    <row r="3334" spans="1:68" ht="12.75" customHeight="1" x14ac:dyDescent="0.3">
      <c r="A3334" s="60">
        <v>46114</v>
      </c>
      <c r="B3334" t="s">
        <v>63</v>
      </c>
      <c r="F3334">
        <v>390</v>
      </c>
      <c r="G3334">
        <v>390</v>
      </c>
      <c r="H3334">
        <v>225</v>
      </c>
      <c r="I3334">
        <v>225</v>
      </c>
      <c r="J3334" s="22">
        <v>-165</v>
      </c>
      <c r="K3334" t="s">
        <v>64</v>
      </c>
      <c r="S3334" t="s">
        <v>65</v>
      </c>
      <c r="W3334">
        <v>2601323</v>
      </c>
      <c r="X3334" t="s">
        <v>1607</v>
      </c>
      <c r="Y3334" t="s">
        <v>169</v>
      </c>
      <c r="Z3334" t="s">
        <v>170</v>
      </c>
      <c r="AA3334" t="s">
        <v>1617</v>
      </c>
      <c r="AH3334" t="s">
        <v>1607</v>
      </c>
      <c r="AI3334" t="s">
        <v>1609</v>
      </c>
      <c r="AJ3334" t="s">
        <v>173</v>
      </c>
      <c r="AK3334">
        <v>867489953</v>
      </c>
      <c r="AO3334">
        <v>260001</v>
      </c>
      <c r="BG3334">
        <f t="shared" si="226"/>
        <v>0</v>
      </c>
      <c r="BH3334" s="22">
        <f t="shared" si="227"/>
        <v>-225</v>
      </c>
      <c r="BI3334" s="61" t="s">
        <v>72</v>
      </c>
      <c r="BJ3334" t="e">
        <f>+VLOOKUP(AH3334,Sheet4!A:A,1,FALSE())</f>
        <v>#N/A</v>
      </c>
      <c r="BO3334" s="62">
        <v>-165</v>
      </c>
      <c r="BP3334" t="s">
        <v>1610</v>
      </c>
    </row>
    <row r="3335" spans="1:68" ht="12.75" customHeight="1" x14ac:dyDescent="0.3">
      <c r="A3335" s="60">
        <v>46114</v>
      </c>
      <c r="B3335" t="s">
        <v>63</v>
      </c>
      <c r="F3335">
        <v>480</v>
      </c>
      <c r="G3335">
        <v>480</v>
      </c>
      <c r="H3335">
        <v>285</v>
      </c>
      <c r="I3335">
        <v>285</v>
      </c>
      <c r="J3335" s="22">
        <v>-195</v>
      </c>
      <c r="K3335" t="s">
        <v>64</v>
      </c>
      <c r="S3335" t="s">
        <v>65</v>
      </c>
      <c r="W3335">
        <v>2601323</v>
      </c>
      <c r="X3335" t="s">
        <v>1607</v>
      </c>
      <c r="Y3335" t="s">
        <v>169</v>
      </c>
      <c r="Z3335" t="s">
        <v>170</v>
      </c>
      <c r="AA3335" t="s">
        <v>1618</v>
      </c>
      <c r="AH3335" t="s">
        <v>1607</v>
      </c>
      <c r="AI3335" t="s">
        <v>1609</v>
      </c>
      <c r="AJ3335" t="s">
        <v>173</v>
      </c>
      <c r="AK3335">
        <v>867489953</v>
      </c>
      <c r="AO3335">
        <v>260001</v>
      </c>
      <c r="BG3335">
        <f t="shared" si="226"/>
        <v>0</v>
      </c>
      <c r="BH3335" s="22">
        <f t="shared" si="227"/>
        <v>-285</v>
      </c>
      <c r="BI3335" s="61" t="s">
        <v>72</v>
      </c>
      <c r="BJ3335" t="e">
        <f>+VLOOKUP(AH3335,Sheet4!A:A,1,FALSE())</f>
        <v>#N/A</v>
      </c>
      <c r="BO3335" s="62">
        <v>-195</v>
      </c>
      <c r="BP3335" t="s">
        <v>1610</v>
      </c>
    </row>
    <row r="3336" spans="1:68" ht="12.75" customHeight="1" x14ac:dyDescent="0.3">
      <c r="A3336" s="60">
        <v>46114</v>
      </c>
      <c r="B3336" t="s">
        <v>63</v>
      </c>
      <c r="F3336">
        <v>345</v>
      </c>
      <c r="G3336">
        <v>345</v>
      </c>
      <c r="H3336">
        <v>195</v>
      </c>
      <c r="I3336">
        <v>195</v>
      </c>
      <c r="J3336" s="22">
        <v>-150</v>
      </c>
      <c r="K3336" t="s">
        <v>64</v>
      </c>
      <c r="S3336" t="s">
        <v>65</v>
      </c>
      <c r="W3336">
        <v>2601323</v>
      </c>
      <c r="X3336" t="s">
        <v>1607</v>
      </c>
      <c r="Y3336" t="s">
        <v>169</v>
      </c>
      <c r="Z3336" t="s">
        <v>170</v>
      </c>
      <c r="AA3336" t="s">
        <v>1619</v>
      </c>
      <c r="AH3336" t="s">
        <v>1607</v>
      </c>
      <c r="AI3336" t="s">
        <v>1609</v>
      </c>
      <c r="AJ3336" t="s">
        <v>173</v>
      </c>
      <c r="AK3336">
        <v>867489953</v>
      </c>
      <c r="AO3336">
        <v>260001</v>
      </c>
      <c r="BG3336">
        <f t="shared" si="226"/>
        <v>0</v>
      </c>
      <c r="BH3336" s="22">
        <f t="shared" si="227"/>
        <v>-195</v>
      </c>
      <c r="BI3336" s="61" t="s">
        <v>72</v>
      </c>
      <c r="BJ3336" t="e">
        <f>+VLOOKUP(AH3336,Sheet4!A:A,1,FALSE())</f>
        <v>#N/A</v>
      </c>
      <c r="BO3336" s="62">
        <v>-150</v>
      </c>
      <c r="BP3336" t="s">
        <v>1610</v>
      </c>
    </row>
    <row r="3337" spans="1:68" ht="12.75" customHeight="1" x14ac:dyDescent="0.3">
      <c r="A3337" s="60">
        <v>46114</v>
      </c>
      <c r="B3337" t="s">
        <v>63</v>
      </c>
      <c r="F3337">
        <v>435</v>
      </c>
      <c r="G3337">
        <v>435</v>
      </c>
      <c r="H3337">
        <v>255</v>
      </c>
      <c r="I3337">
        <v>255</v>
      </c>
      <c r="J3337" s="22">
        <v>-180</v>
      </c>
      <c r="K3337" t="s">
        <v>64</v>
      </c>
      <c r="S3337" t="s">
        <v>65</v>
      </c>
      <c r="W3337">
        <v>2601323</v>
      </c>
      <c r="X3337" t="s">
        <v>1607</v>
      </c>
      <c r="Y3337" t="s">
        <v>169</v>
      </c>
      <c r="Z3337" t="s">
        <v>170</v>
      </c>
      <c r="AA3337" t="s">
        <v>1620</v>
      </c>
      <c r="AH3337" t="s">
        <v>1607</v>
      </c>
      <c r="AI3337" t="s">
        <v>1609</v>
      </c>
      <c r="AJ3337" t="s">
        <v>173</v>
      </c>
      <c r="AK3337">
        <v>867489953</v>
      </c>
      <c r="AO3337">
        <v>260001</v>
      </c>
      <c r="BG3337">
        <f t="shared" si="226"/>
        <v>0</v>
      </c>
      <c r="BH3337" s="22">
        <f t="shared" si="227"/>
        <v>-255</v>
      </c>
      <c r="BI3337" s="61" t="s">
        <v>72</v>
      </c>
      <c r="BJ3337" t="e">
        <f>+VLOOKUP(AH3337,Sheet4!A:A,1,FALSE())</f>
        <v>#N/A</v>
      </c>
      <c r="BO3337" s="62">
        <v>-180</v>
      </c>
      <c r="BP3337" t="s">
        <v>1610</v>
      </c>
    </row>
    <row r="3338" spans="1:68" ht="12.75" customHeight="1" x14ac:dyDescent="0.3">
      <c r="A3338" s="60">
        <v>46114</v>
      </c>
      <c r="B3338" t="s">
        <v>63</v>
      </c>
      <c r="F3338">
        <v>2715</v>
      </c>
      <c r="G3338">
        <v>2715</v>
      </c>
      <c r="H3338">
        <v>1590</v>
      </c>
      <c r="I3338">
        <v>1590</v>
      </c>
      <c r="J3338" s="22">
        <v>-1125</v>
      </c>
      <c r="K3338" t="s">
        <v>64</v>
      </c>
      <c r="S3338" t="s">
        <v>65</v>
      </c>
      <c r="W3338">
        <v>2601323</v>
      </c>
      <c r="X3338" t="s">
        <v>1607</v>
      </c>
      <c r="Y3338" t="s">
        <v>169</v>
      </c>
      <c r="Z3338" t="s">
        <v>170</v>
      </c>
      <c r="AA3338" t="s">
        <v>1621</v>
      </c>
      <c r="AH3338" t="s">
        <v>1607</v>
      </c>
      <c r="AI3338" t="s">
        <v>1609</v>
      </c>
      <c r="AJ3338" t="s">
        <v>173</v>
      </c>
      <c r="AK3338">
        <v>867489953</v>
      </c>
      <c r="AO3338">
        <v>260001</v>
      </c>
      <c r="BG3338">
        <f t="shared" si="226"/>
        <v>0</v>
      </c>
      <c r="BH3338" s="22">
        <f t="shared" si="227"/>
        <v>-1590</v>
      </c>
      <c r="BI3338" s="61" t="s">
        <v>72</v>
      </c>
      <c r="BJ3338" t="e">
        <f>+VLOOKUP(AH3338,Sheet4!A:A,1,FALSE())</f>
        <v>#N/A</v>
      </c>
      <c r="BO3338" s="62">
        <v>-1125</v>
      </c>
      <c r="BP3338" t="s">
        <v>1610</v>
      </c>
    </row>
    <row r="3339" spans="1:68" ht="12.75" customHeight="1" x14ac:dyDescent="0.3">
      <c r="A3339" s="60">
        <v>46114</v>
      </c>
      <c r="B3339" t="s">
        <v>74</v>
      </c>
      <c r="F3339" s="63">
        <v>34</v>
      </c>
      <c r="G3339">
        <v>17</v>
      </c>
      <c r="H3339">
        <v>20</v>
      </c>
      <c r="I3339">
        <v>20</v>
      </c>
      <c r="J3339" s="22">
        <v>-14</v>
      </c>
      <c r="S3339" t="s">
        <v>75</v>
      </c>
      <c r="W3339">
        <v>2601323</v>
      </c>
      <c r="X3339" t="s">
        <v>1607</v>
      </c>
      <c r="Y3339" t="s">
        <v>169</v>
      </c>
      <c r="Z3339" t="s">
        <v>170</v>
      </c>
      <c r="AA3339" t="s">
        <v>1608</v>
      </c>
      <c r="AH3339" t="s">
        <v>1607</v>
      </c>
      <c r="AI3339" t="s">
        <v>1609</v>
      </c>
      <c r="AJ3339" t="s">
        <v>173</v>
      </c>
      <c r="AK3339">
        <v>867489953</v>
      </c>
      <c r="AO3339">
        <v>260001</v>
      </c>
      <c r="BG3339">
        <f t="shared" si="226"/>
        <v>0</v>
      </c>
      <c r="BH3339" s="22">
        <f t="shared" si="227"/>
        <v>-20</v>
      </c>
      <c r="BI3339" s="61" t="s">
        <v>72</v>
      </c>
      <c r="BJ3339" t="e">
        <f>+VLOOKUP(AH3339,Sheet4!A:A,1,FALSE())</f>
        <v>#N/A</v>
      </c>
      <c r="BO3339" s="62">
        <v>-14</v>
      </c>
      <c r="BP3339" t="s">
        <v>1610</v>
      </c>
    </row>
    <row r="3340" spans="1:68" ht="12.75" customHeight="1" x14ac:dyDescent="0.3">
      <c r="A3340" s="60">
        <v>46114</v>
      </c>
      <c r="B3340" t="s">
        <v>74</v>
      </c>
      <c r="F3340" s="63">
        <v>23</v>
      </c>
      <c r="G3340">
        <v>11.5</v>
      </c>
      <c r="H3340">
        <v>14</v>
      </c>
      <c r="I3340">
        <v>14</v>
      </c>
      <c r="J3340" s="22">
        <v>-9</v>
      </c>
      <c r="S3340" t="s">
        <v>75</v>
      </c>
      <c r="W3340">
        <v>2601323</v>
      </c>
      <c r="X3340" t="s">
        <v>1607</v>
      </c>
      <c r="Y3340" t="s">
        <v>169</v>
      </c>
      <c r="Z3340" t="s">
        <v>170</v>
      </c>
      <c r="AA3340" t="s">
        <v>1611</v>
      </c>
      <c r="AH3340" t="s">
        <v>1607</v>
      </c>
      <c r="AI3340" t="s">
        <v>1609</v>
      </c>
      <c r="AJ3340" t="s">
        <v>173</v>
      </c>
      <c r="AK3340">
        <v>867489953</v>
      </c>
      <c r="AO3340">
        <v>260001</v>
      </c>
      <c r="BG3340">
        <f t="shared" si="226"/>
        <v>0</v>
      </c>
      <c r="BH3340" s="22">
        <f t="shared" si="227"/>
        <v>-14</v>
      </c>
      <c r="BI3340" s="61" t="s">
        <v>72</v>
      </c>
      <c r="BJ3340" t="e">
        <f>+VLOOKUP(AH3340,Sheet4!A:A,1,FALSE())</f>
        <v>#N/A</v>
      </c>
      <c r="BO3340" s="62">
        <v>-9</v>
      </c>
      <c r="BP3340" t="s">
        <v>1610</v>
      </c>
    </row>
    <row r="3341" spans="1:68" ht="12.75" customHeight="1" x14ac:dyDescent="0.3">
      <c r="A3341" s="60">
        <v>46114</v>
      </c>
      <c r="B3341" t="s">
        <v>74</v>
      </c>
      <c r="F3341" s="63">
        <v>69</v>
      </c>
      <c r="G3341">
        <v>34.5</v>
      </c>
      <c r="H3341">
        <v>40</v>
      </c>
      <c r="I3341">
        <v>40</v>
      </c>
      <c r="J3341" s="22">
        <v>-29</v>
      </c>
      <c r="S3341" t="s">
        <v>75</v>
      </c>
      <c r="W3341">
        <v>2601323</v>
      </c>
      <c r="X3341" t="s">
        <v>1607</v>
      </c>
      <c r="Y3341" t="s">
        <v>169</v>
      </c>
      <c r="Z3341" t="s">
        <v>170</v>
      </c>
      <c r="AA3341" t="s">
        <v>1612</v>
      </c>
      <c r="AH3341" t="s">
        <v>1607</v>
      </c>
      <c r="AI3341" t="s">
        <v>1609</v>
      </c>
      <c r="AJ3341" t="s">
        <v>173</v>
      </c>
      <c r="AK3341">
        <v>867489953</v>
      </c>
      <c r="AO3341">
        <v>260001</v>
      </c>
      <c r="BG3341">
        <f t="shared" si="226"/>
        <v>0</v>
      </c>
      <c r="BH3341" s="22">
        <f t="shared" si="227"/>
        <v>-40</v>
      </c>
      <c r="BI3341" s="61" t="s">
        <v>72</v>
      </c>
      <c r="BJ3341" t="e">
        <f>+VLOOKUP(AH3341,Sheet4!A:A,1,FALSE())</f>
        <v>#N/A</v>
      </c>
      <c r="BO3341" s="62">
        <v>-29</v>
      </c>
      <c r="BP3341" t="s">
        <v>1610</v>
      </c>
    </row>
    <row r="3342" spans="1:68" ht="12.75" customHeight="1" x14ac:dyDescent="0.3">
      <c r="A3342" s="60">
        <v>46114</v>
      </c>
      <c r="B3342" t="s">
        <v>74</v>
      </c>
      <c r="F3342" s="63">
        <v>23</v>
      </c>
      <c r="G3342">
        <v>11.5</v>
      </c>
      <c r="H3342">
        <v>14</v>
      </c>
      <c r="I3342">
        <v>14</v>
      </c>
      <c r="J3342" s="22">
        <v>-9</v>
      </c>
      <c r="S3342" t="s">
        <v>75</v>
      </c>
      <c r="W3342">
        <v>2601323</v>
      </c>
      <c r="X3342" t="s">
        <v>1607</v>
      </c>
      <c r="Y3342" t="s">
        <v>169</v>
      </c>
      <c r="Z3342" t="s">
        <v>170</v>
      </c>
      <c r="AA3342" t="s">
        <v>1613</v>
      </c>
      <c r="AH3342" t="s">
        <v>1607</v>
      </c>
      <c r="AI3342" t="s">
        <v>1609</v>
      </c>
      <c r="AJ3342" t="s">
        <v>173</v>
      </c>
      <c r="AK3342">
        <v>867489953</v>
      </c>
      <c r="AO3342">
        <v>260001</v>
      </c>
      <c r="BG3342">
        <f t="shared" si="226"/>
        <v>0</v>
      </c>
      <c r="BH3342" s="22">
        <f t="shared" si="227"/>
        <v>-14</v>
      </c>
      <c r="BI3342" s="61" t="s">
        <v>72</v>
      </c>
      <c r="BJ3342" t="e">
        <f>+VLOOKUP(AH3342,Sheet4!A:A,1,FALSE())</f>
        <v>#N/A</v>
      </c>
      <c r="BO3342" s="62">
        <v>-9</v>
      </c>
      <c r="BP3342" t="s">
        <v>1610</v>
      </c>
    </row>
    <row r="3343" spans="1:68" ht="12.75" customHeight="1" x14ac:dyDescent="0.3">
      <c r="A3343" s="60">
        <v>46114</v>
      </c>
      <c r="B3343" t="s">
        <v>74</v>
      </c>
      <c r="F3343" s="63">
        <v>23</v>
      </c>
      <c r="G3343">
        <v>11.5</v>
      </c>
      <c r="H3343">
        <v>13</v>
      </c>
      <c r="I3343">
        <v>13</v>
      </c>
      <c r="J3343" s="22">
        <v>-10</v>
      </c>
      <c r="S3343" t="s">
        <v>75</v>
      </c>
      <c r="W3343">
        <v>2601323</v>
      </c>
      <c r="X3343" t="s">
        <v>1607</v>
      </c>
      <c r="Y3343" t="s">
        <v>169</v>
      </c>
      <c r="Z3343" t="s">
        <v>170</v>
      </c>
      <c r="AA3343" t="s">
        <v>1614</v>
      </c>
      <c r="AH3343" t="s">
        <v>1607</v>
      </c>
      <c r="AI3343" t="s">
        <v>1609</v>
      </c>
      <c r="AJ3343" t="s">
        <v>173</v>
      </c>
      <c r="AK3343">
        <v>867489953</v>
      </c>
      <c r="AO3343">
        <v>260001</v>
      </c>
      <c r="BG3343">
        <f t="shared" si="226"/>
        <v>0</v>
      </c>
      <c r="BH3343" s="22">
        <f t="shared" si="227"/>
        <v>-13</v>
      </c>
      <c r="BI3343" s="61" t="s">
        <v>72</v>
      </c>
      <c r="BJ3343" t="e">
        <f>+VLOOKUP(AH3343,Sheet4!A:A,1,FALSE())</f>
        <v>#N/A</v>
      </c>
      <c r="BO3343" s="62">
        <v>-10</v>
      </c>
      <c r="BP3343" t="s">
        <v>1610</v>
      </c>
    </row>
    <row r="3344" spans="1:68" ht="12.75" customHeight="1" x14ac:dyDescent="0.3">
      <c r="A3344" s="60">
        <v>46114</v>
      </c>
      <c r="B3344" t="s">
        <v>74</v>
      </c>
      <c r="F3344" s="63">
        <v>29</v>
      </c>
      <c r="G3344">
        <v>14.5</v>
      </c>
      <c r="H3344">
        <v>17</v>
      </c>
      <c r="I3344">
        <v>17</v>
      </c>
      <c r="J3344" s="22">
        <v>-12</v>
      </c>
      <c r="S3344" t="s">
        <v>75</v>
      </c>
      <c r="W3344">
        <v>2601323</v>
      </c>
      <c r="X3344" t="s">
        <v>1607</v>
      </c>
      <c r="Y3344" t="s">
        <v>169</v>
      </c>
      <c r="Z3344" t="s">
        <v>170</v>
      </c>
      <c r="AA3344" t="s">
        <v>1615</v>
      </c>
      <c r="AH3344" t="s">
        <v>1607</v>
      </c>
      <c r="AI3344" t="s">
        <v>1609</v>
      </c>
      <c r="AJ3344" t="s">
        <v>173</v>
      </c>
      <c r="AK3344">
        <v>867489953</v>
      </c>
      <c r="AO3344">
        <v>260001</v>
      </c>
      <c r="BG3344">
        <f t="shared" si="226"/>
        <v>0</v>
      </c>
      <c r="BH3344" s="22">
        <f t="shared" si="227"/>
        <v>-17</v>
      </c>
      <c r="BI3344" s="61" t="s">
        <v>72</v>
      </c>
      <c r="BJ3344" t="e">
        <f>+VLOOKUP(AH3344,Sheet4!A:A,1,FALSE())</f>
        <v>#N/A</v>
      </c>
      <c r="BO3344" s="62">
        <v>-12</v>
      </c>
      <c r="BP3344" t="s">
        <v>1610</v>
      </c>
    </row>
    <row r="3345" spans="1:68" ht="12.75" customHeight="1" x14ac:dyDescent="0.3">
      <c r="A3345" s="60">
        <v>46114</v>
      </c>
      <c r="B3345" t="s">
        <v>74</v>
      </c>
      <c r="F3345" s="63">
        <v>32</v>
      </c>
      <c r="G3345">
        <v>16</v>
      </c>
      <c r="H3345">
        <v>19</v>
      </c>
      <c r="I3345">
        <v>19</v>
      </c>
      <c r="J3345" s="22">
        <v>-13</v>
      </c>
      <c r="S3345" t="s">
        <v>75</v>
      </c>
      <c r="W3345">
        <v>2601323</v>
      </c>
      <c r="X3345" t="s">
        <v>1607</v>
      </c>
      <c r="Y3345" t="s">
        <v>169</v>
      </c>
      <c r="Z3345" t="s">
        <v>170</v>
      </c>
      <c r="AA3345" t="s">
        <v>1616</v>
      </c>
      <c r="AH3345" t="s">
        <v>1607</v>
      </c>
      <c r="AI3345" t="s">
        <v>1609</v>
      </c>
      <c r="AJ3345" t="s">
        <v>173</v>
      </c>
      <c r="AK3345">
        <v>867489953</v>
      </c>
      <c r="AO3345">
        <v>260001</v>
      </c>
      <c r="BG3345">
        <f t="shared" si="226"/>
        <v>0</v>
      </c>
      <c r="BH3345" s="22">
        <f t="shared" si="227"/>
        <v>-19</v>
      </c>
      <c r="BI3345" s="61" t="s">
        <v>72</v>
      </c>
      <c r="BJ3345" t="e">
        <f>+VLOOKUP(AH3345,Sheet4!A:A,1,FALSE())</f>
        <v>#N/A</v>
      </c>
      <c r="BO3345" s="62">
        <v>-13</v>
      </c>
      <c r="BP3345" t="s">
        <v>1610</v>
      </c>
    </row>
    <row r="3346" spans="1:68" ht="12.75" customHeight="1" x14ac:dyDescent="0.3">
      <c r="A3346" s="60">
        <v>46114</v>
      </c>
      <c r="B3346" t="s">
        <v>74</v>
      </c>
      <c r="F3346" s="63">
        <v>26</v>
      </c>
      <c r="G3346">
        <v>13</v>
      </c>
      <c r="H3346">
        <v>15</v>
      </c>
      <c r="I3346">
        <v>15</v>
      </c>
      <c r="J3346" s="22">
        <v>-11</v>
      </c>
      <c r="S3346" t="s">
        <v>75</v>
      </c>
      <c r="W3346">
        <v>2601323</v>
      </c>
      <c r="X3346" t="s">
        <v>1607</v>
      </c>
      <c r="Y3346" t="s">
        <v>169</v>
      </c>
      <c r="Z3346" t="s">
        <v>170</v>
      </c>
      <c r="AA3346" t="s">
        <v>1617</v>
      </c>
      <c r="AH3346" t="s">
        <v>1607</v>
      </c>
      <c r="AI3346" t="s">
        <v>1609</v>
      </c>
      <c r="AJ3346" t="s">
        <v>173</v>
      </c>
      <c r="AK3346">
        <v>867489953</v>
      </c>
      <c r="AO3346">
        <v>260001</v>
      </c>
      <c r="BG3346">
        <f t="shared" si="226"/>
        <v>0</v>
      </c>
      <c r="BH3346" s="22">
        <f t="shared" si="227"/>
        <v>-15</v>
      </c>
      <c r="BI3346" s="61" t="s">
        <v>72</v>
      </c>
      <c r="BJ3346" t="e">
        <f>+VLOOKUP(AH3346,Sheet4!A:A,1,FALSE())</f>
        <v>#N/A</v>
      </c>
      <c r="BO3346" s="62">
        <v>-11</v>
      </c>
      <c r="BP3346" t="s">
        <v>1610</v>
      </c>
    </row>
    <row r="3347" spans="1:68" ht="12.75" customHeight="1" x14ac:dyDescent="0.3">
      <c r="A3347" s="60">
        <v>46114</v>
      </c>
      <c r="B3347" t="s">
        <v>74</v>
      </c>
      <c r="F3347" s="63">
        <v>32</v>
      </c>
      <c r="G3347">
        <v>16</v>
      </c>
      <c r="H3347">
        <v>19</v>
      </c>
      <c r="I3347">
        <v>19</v>
      </c>
      <c r="J3347" s="22">
        <v>-13</v>
      </c>
      <c r="S3347" t="s">
        <v>75</v>
      </c>
      <c r="W3347">
        <v>2601323</v>
      </c>
      <c r="X3347" t="s">
        <v>1607</v>
      </c>
      <c r="Y3347" t="s">
        <v>169</v>
      </c>
      <c r="Z3347" t="s">
        <v>170</v>
      </c>
      <c r="AA3347" t="s">
        <v>1618</v>
      </c>
      <c r="AH3347" t="s">
        <v>1607</v>
      </c>
      <c r="AI3347" t="s">
        <v>1609</v>
      </c>
      <c r="AJ3347" t="s">
        <v>173</v>
      </c>
      <c r="AK3347">
        <v>867489953</v>
      </c>
      <c r="AO3347">
        <v>260001</v>
      </c>
      <c r="BG3347">
        <f t="shared" si="226"/>
        <v>0</v>
      </c>
      <c r="BH3347" s="22">
        <f t="shared" si="227"/>
        <v>-19</v>
      </c>
      <c r="BI3347" s="61" t="s">
        <v>72</v>
      </c>
      <c r="BJ3347" t="e">
        <f>+VLOOKUP(AH3347,Sheet4!A:A,1,FALSE())</f>
        <v>#N/A</v>
      </c>
      <c r="BO3347" s="62">
        <v>-13</v>
      </c>
      <c r="BP3347" t="s">
        <v>1610</v>
      </c>
    </row>
    <row r="3348" spans="1:68" ht="12.75" customHeight="1" x14ac:dyDescent="0.3">
      <c r="A3348" s="60">
        <v>46114</v>
      </c>
      <c r="B3348" t="s">
        <v>74</v>
      </c>
      <c r="F3348" s="63">
        <v>23</v>
      </c>
      <c r="G3348">
        <v>11.5</v>
      </c>
      <c r="H3348">
        <v>13</v>
      </c>
      <c r="I3348">
        <v>13</v>
      </c>
      <c r="J3348" s="22">
        <v>-10</v>
      </c>
      <c r="S3348" t="s">
        <v>75</v>
      </c>
      <c r="W3348">
        <v>2601323</v>
      </c>
      <c r="X3348" t="s">
        <v>1607</v>
      </c>
      <c r="Y3348" t="s">
        <v>169</v>
      </c>
      <c r="Z3348" t="s">
        <v>170</v>
      </c>
      <c r="AA3348" t="s">
        <v>1619</v>
      </c>
      <c r="AH3348" t="s">
        <v>1607</v>
      </c>
      <c r="AI3348" t="s">
        <v>1609</v>
      </c>
      <c r="AJ3348" t="s">
        <v>173</v>
      </c>
      <c r="AK3348">
        <v>867489953</v>
      </c>
      <c r="AO3348">
        <v>260001</v>
      </c>
      <c r="BG3348">
        <f t="shared" si="226"/>
        <v>0</v>
      </c>
      <c r="BH3348" s="22">
        <f t="shared" si="227"/>
        <v>-13</v>
      </c>
      <c r="BI3348" s="61" t="s">
        <v>72</v>
      </c>
      <c r="BJ3348" t="e">
        <f>+VLOOKUP(AH3348,Sheet4!A:A,1,FALSE())</f>
        <v>#N/A</v>
      </c>
      <c r="BO3348" s="62">
        <v>-10</v>
      </c>
      <c r="BP3348" t="s">
        <v>1610</v>
      </c>
    </row>
    <row r="3349" spans="1:68" ht="12.75" customHeight="1" x14ac:dyDescent="0.3">
      <c r="A3349" s="60">
        <v>46114</v>
      </c>
      <c r="B3349" t="s">
        <v>74</v>
      </c>
      <c r="F3349" s="63">
        <v>29</v>
      </c>
      <c r="G3349">
        <v>14.5</v>
      </c>
      <c r="H3349">
        <v>17</v>
      </c>
      <c r="I3349">
        <v>17</v>
      </c>
      <c r="J3349" s="22">
        <v>-12</v>
      </c>
      <c r="S3349" t="s">
        <v>75</v>
      </c>
      <c r="W3349">
        <v>2601323</v>
      </c>
      <c r="X3349" t="s">
        <v>1607</v>
      </c>
      <c r="Y3349" t="s">
        <v>169</v>
      </c>
      <c r="Z3349" t="s">
        <v>170</v>
      </c>
      <c r="AA3349" t="s">
        <v>1620</v>
      </c>
      <c r="AH3349" t="s">
        <v>1607</v>
      </c>
      <c r="AI3349" t="s">
        <v>1609</v>
      </c>
      <c r="AJ3349" t="s">
        <v>173</v>
      </c>
      <c r="AK3349">
        <v>867489953</v>
      </c>
      <c r="AO3349">
        <v>260001</v>
      </c>
      <c r="BG3349">
        <f t="shared" si="226"/>
        <v>0</v>
      </c>
      <c r="BH3349" s="22">
        <f t="shared" si="227"/>
        <v>-17</v>
      </c>
      <c r="BI3349" s="61" t="s">
        <v>72</v>
      </c>
      <c r="BJ3349" t="e">
        <f>+VLOOKUP(AH3349,Sheet4!A:A,1,FALSE())</f>
        <v>#N/A</v>
      </c>
      <c r="BO3349" s="62">
        <v>-12</v>
      </c>
      <c r="BP3349" t="s">
        <v>1610</v>
      </c>
    </row>
    <row r="3350" spans="1:68" ht="12.75" customHeight="1" x14ac:dyDescent="0.3">
      <c r="A3350" s="60">
        <v>46114</v>
      </c>
      <c r="B3350" t="s">
        <v>74</v>
      </c>
      <c r="F3350" s="63">
        <v>181</v>
      </c>
      <c r="G3350">
        <v>90.5</v>
      </c>
      <c r="H3350">
        <v>106</v>
      </c>
      <c r="I3350">
        <v>106</v>
      </c>
      <c r="J3350" s="22">
        <v>-75</v>
      </c>
      <c r="S3350" t="s">
        <v>75</v>
      </c>
      <c r="W3350">
        <v>2601323</v>
      </c>
      <c r="X3350" t="s">
        <v>1607</v>
      </c>
      <c r="Y3350" t="s">
        <v>169</v>
      </c>
      <c r="Z3350" t="s">
        <v>170</v>
      </c>
      <c r="AA3350" t="s">
        <v>1621</v>
      </c>
      <c r="AH3350" t="s">
        <v>1607</v>
      </c>
      <c r="AI3350" t="s">
        <v>1609</v>
      </c>
      <c r="AJ3350" t="s">
        <v>173</v>
      </c>
      <c r="AK3350">
        <v>867489953</v>
      </c>
      <c r="AO3350">
        <v>260001</v>
      </c>
      <c r="BG3350">
        <f t="shared" si="226"/>
        <v>0</v>
      </c>
      <c r="BH3350" s="22">
        <f t="shared" si="227"/>
        <v>-106</v>
      </c>
      <c r="BI3350" s="61" t="s">
        <v>72</v>
      </c>
      <c r="BJ3350" t="e">
        <f>+VLOOKUP(AH3350,Sheet4!A:A,1,FALSE())</f>
        <v>#N/A</v>
      </c>
      <c r="BO3350" s="62">
        <v>-75</v>
      </c>
      <c r="BP3350" t="s">
        <v>1610</v>
      </c>
    </row>
    <row r="3351" spans="1:68" ht="12.75" customHeight="1" x14ac:dyDescent="0.3">
      <c r="A3351" s="60">
        <v>46114</v>
      </c>
      <c r="B3351" t="s">
        <v>76</v>
      </c>
      <c r="F3351">
        <v>680</v>
      </c>
      <c r="G3351">
        <v>680</v>
      </c>
      <c r="H3351">
        <v>400</v>
      </c>
      <c r="I3351">
        <v>400</v>
      </c>
      <c r="J3351" s="22">
        <v>-280</v>
      </c>
      <c r="S3351" t="s">
        <v>77</v>
      </c>
      <c r="W3351">
        <v>2601323</v>
      </c>
      <c r="X3351" t="s">
        <v>1607</v>
      </c>
      <c r="Y3351" t="s">
        <v>169</v>
      </c>
      <c r="Z3351" t="s">
        <v>170</v>
      </c>
      <c r="AA3351" t="s">
        <v>1608</v>
      </c>
      <c r="AH3351" t="s">
        <v>1607</v>
      </c>
      <c r="AI3351" t="s">
        <v>1609</v>
      </c>
      <c r="AJ3351" t="s">
        <v>173</v>
      </c>
      <c r="AK3351">
        <v>867489953</v>
      </c>
      <c r="AO3351">
        <v>260001</v>
      </c>
      <c r="BG3351">
        <f t="shared" si="226"/>
        <v>0</v>
      </c>
      <c r="BH3351" s="22">
        <f t="shared" si="227"/>
        <v>-400</v>
      </c>
      <c r="BI3351" s="61" t="s">
        <v>72</v>
      </c>
      <c r="BJ3351" t="e">
        <f>+VLOOKUP(AH3351,Sheet4!A:A,1,FALSE())</f>
        <v>#N/A</v>
      </c>
      <c r="BO3351" s="62">
        <v>-280</v>
      </c>
      <c r="BP3351" t="s">
        <v>1610</v>
      </c>
    </row>
    <row r="3352" spans="1:68" ht="12.75" customHeight="1" x14ac:dyDescent="0.3">
      <c r="A3352" s="60">
        <v>46114</v>
      </c>
      <c r="B3352" t="s">
        <v>76</v>
      </c>
      <c r="F3352">
        <v>460</v>
      </c>
      <c r="G3352">
        <v>460</v>
      </c>
      <c r="H3352">
        <v>280</v>
      </c>
      <c r="I3352">
        <v>280</v>
      </c>
      <c r="J3352" s="22">
        <v>-180</v>
      </c>
      <c r="S3352" t="s">
        <v>77</v>
      </c>
      <c r="W3352">
        <v>2601323</v>
      </c>
      <c r="X3352" t="s">
        <v>1607</v>
      </c>
      <c r="Y3352" t="s">
        <v>169</v>
      </c>
      <c r="Z3352" t="s">
        <v>170</v>
      </c>
      <c r="AA3352" t="s">
        <v>1611</v>
      </c>
      <c r="AH3352" t="s">
        <v>1607</v>
      </c>
      <c r="AI3352" t="s">
        <v>1609</v>
      </c>
      <c r="AJ3352" t="s">
        <v>173</v>
      </c>
      <c r="AK3352">
        <v>867489953</v>
      </c>
      <c r="AO3352">
        <v>260001</v>
      </c>
      <c r="BG3352">
        <f t="shared" si="226"/>
        <v>0</v>
      </c>
      <c r="BH3352" s="22">
        <f t="shared" si="227"/>
        <v>-280</v>
      </c>
      <c r="BI3352" s="61" t="s">
        <v>72</v>
      </c>
      <c r="BJ3352" t="e">
        <f>+VLOOKUP(AH3352,Sheet4!A:A,1,FALSE())</f>
        <v>#N/A</v>
      </c>
      <c r="BO3352" s="62">
        <v>-180</v>
      </c>
      <c r="BP3352" t="s">
        <v>1610</v>
      </c>
    </row>
    <row r="3353" spans="1:68" ht="12.75" customHeight="1" x14ac:dyDescent="0.3">
      <c r="A3353" s="60">
        <v>46114</v>
      </c>
      <c r="B3353" t="s">
        <v>76</v>
      </c>
      <c r="F3353">
        <v>1380</v>
      </c>
      <c r="G3353">
        <v>1380</v>
      </c>
      <c r="H3353">
        <v>800</v>
      </c>
      <c r="I3353">
        <v>800</v>
      </c>
      <c r="J3353" s="22">
        <v>-580</v>
      </c>
      <c r="S3353" t="s">
        <v>77</v>
      </c>
      <c r="W3353">
        <v>2601323</v>
      </c>
      <c r="X3353" t="s">
        <v>1607</v>
      </c>
      <c r="Y3353" t="s">
        <v>169</v>
      </c>
      <c r="Z3353" t="s">
        <v>170</v>
      </c>
      <c r="AA3353" t="s">
        <v>1612</v>
      </c>
      <c r="AH3353" t="s">
        <v>1607</v>
      </c>
      <c r="AI3353" t="s">
        <v>1609</v>
      </c>
      <c r="AJ3353" t="s">
        <v>173</v>
      </c>
      <c r="AK3353">
        <v>867489953</v>
      </c>
      <c r="AO3353">
        <v>260001</v>
      </c>
      <c r="BG3353">
        <f t="shared" si="226"/>
        <v>0</v>
      </c>
      <c r="BH3353" s="22">
        <f t="shared" si="227"/>
        <v>-800</v>
      </c>
      <c r="BI3353" s="61" t="s">
        <v>72</v>
      </c>
      <c r="BJ3353" t="e">
        <f>+VLOOKUP(AH3353,Sheet4!A:A,1,FALSE())</f>
        <v>#N/A</v>
      </c>
      <c r="BO3353" s="62">
        <v>-580</v>
      </c>
      <c r="BP3353" t="s">
        <v>1610</v>
      </c>
    </row>
    <row r="3354" spans="1:68" ht="12.75" customHeight="1" x14ac:dyDescent="0.3">
      <c r="A3354" s="60">
        <v>46114</v>
      </c>
      <c r="B3354" t="s">
        <v>76</v>
      </c>
      <c r="F3354">
        <v>460</v>
      </c>
      <c r="G3354">
        <v>460</v>
      </c>
      <c r="H3354">
        <v>280</v>
      </c>
      <c r="I3354">
        <v>280</v>
      </c>
      <c r="J3354" s="22">
        <v>-180</v>
      </c>
      <c r="S3354" t="s">
        <v>77</v>
      </c>
      <c r="W3354">
        <v>2601323</v>
      </c>
      <c r="X3354" t="s">
        <v>1607</v>
      </c>
      <c r="Y3354" t="s">
        <v>169</v>
      </c>
      <c r="Z3354" t="s">
        <v>170</v>
      </c>
      <c r="AA3354" t="s">
        <v>1613</v>
      </c>
      <c r="AH3354" t="s">
        <v>1607</v>
      </c>
      <c r="AI3354" t="s">
        <v>1609</v>
      </c>
      <c r="AJ3354" t="s">
        <v>173</v>
      </c>
      <c r="AK3354">
        <v>867489953</v>
      </c>
      <c r="AO3354">
        <v>260001</v>
      </c>
      <c r="BG3354">
        <f t="shared" si="226"/>
        <v>0</v>
      </c>
      <c r="BH3354" s="22">
        <f t="shared" si="227"/>
        <v>-280</v>
      </c>
      <c r="BI3354" s="61" t="s">
        <v>72</v>
      </c>
      <c r="BJ3354" t="e">
        <f>+VLOOKUP(AH3354,Sheet4!A:A,1,FALSE())</f>
        <v>#N/A</v>
      </c>
      <c r="BO3354" s="62">
        <v>-180</v>
      </c>
      <c r="BP3354" t="s">
        <v>1610</v>
      </c>
    </row>
    <row r="3355" spans="1:68" ht="12.75" customHeight="1" x14ac:dyDescent="0.3">
      <c r="A3355" s="60">
        <v>46114</v>
      </c>
      <c r="B3355" t="s">
        <v>76</v>
      </c>
      <c r="F3355">
        <v>460</v>
      </c>
      <c r="G3355">
        <v>460</v>
      </c>
      <c r="H3355">
        <v>260</v>
      </c>
      <c r="I3355">
        <v>260</v>
      </c>
      <c r="J3355" s="22">
        <v>-200</v>
      </c>
      <c r="S3355" t="s">
        <v>77</v>
      </c>
      <c r="W3355">
        <v>2601323</v>
      </c>
      <c r="X3355" t="s">
        <v>1607</v>
      </c>
      <c r="Y3355" t="s">
        <v>169</v>
      </c>
      <c r="Z3355" t="s">
        <v>170</v>
      </c>
      <c r="AA3355" t="s">
        <v>1614</v>
      </c>
      <c r="AH3355" t="s">
        <v>1607</v>
      </c>
      <c r="AI3355" t="s">
        <v>1609</v>
      </c>
      <c r="AJ3355" t="s">
        <v>173</v>
      </c>
      <c r="AK3355">
        <v>867489953</v>
      </c>
      <c r="AO3355">
        <v>260001</v>
      </c>
      <c r="BG3355">
        <f t="shared" si="226"/>
        <v>0</v>
      </c>
      <c r="BH3355" s="22">
        <f t="shared" si="227"/>
        <v>-260</v>
      </c>
      <c r="BI3355" s="61" t="s">
        <v>72</v>
      </c>
      <c r="BJ3355" t="e">
        <f>+VLOOKUP(AH3355,Sheet4!A:A,1,FALSE())</f>
        <v>#N/A</v>
      </c>
      <c r="BO3355" s="62">
        <v>-200</v>
      </c>
      <c r="BP3355" t="s">
        <v>1610</v>
      </c>
    </row>
    <row r="3356" spans="1:68" ht="12.75" customHeight="1" x14ac:dyDescent="0.3">
      <c r="A3356" s="60">
        <v>46114</v>
      </c>
      <c r="B3356" t="s">
        <v>76</v>
      </c>
      <c r="F3356">
        <v>580</v>
      </c>
      <c r="G3356">
        <v>580</v>
      </c>
      <c r="H3356">
        <v>340</v>
      </c>
      <c r="I3356">
        <v>340</v>
      </c>
      <c r="J3356" s="22">
        <v>-240</v>
      </c>
      <c r="S3356" t="s">
        <v>77</v>
      </c>
      <c r="W3356">
        <v>2601323</v>
      </c>
      <c r="X3356" t="s">
        <v>1607</v>
      </c>
      <c r="Y3356" t="s">
        <v>169</v>
      </c>
      <c r="Z3356" t="s">
        <v>170</v>
      </c>
      <c r="AA3356" t="s">
        <v>1615</v>
      </c>
      <c r="AH3356" t="s">
        <v>1607</v>
      </c>
      <c r="AI3356" t="s">
        <v>1609</v>
      </c>
      <c r="AJ3356" t="s">
        <v>173</v>
      </c>
      <c r="AK3356">
        <v>867489953</v>
      </c>
      <c r="AO3356">
        <v>260001</v>
      </c>
      <c r="BG3356">
        <f t="shared" si="226"/>
        <v>0</v>
      </c>
      <c r="BH3356" s="22">
        <f t="shared" si="227"/>
        <v>-340</v>
      </c>
      <c r="BI3356" s="61" t="s">
        <v>72</v>
      </c>
      <c r="BJ3356" t="e">
        <f>+VLOOKUP(AH3356,Sheet4!A:A,1,FALSE())</f>
        <v>#N/A</v>
      </c>
      <c r="BO3356" s="62">
        <v>-240</v>
      </c>
      <c r="BP3356" t="s">
        <v>1610</v>
      </c>
    </row>
    <row r="3357" spans="1:68" ht="12.75" customHeight="1" x14ac:dyDescent="0.3">
      <c r="A3357" s="60">
        <v>46114</v>
      </c>
      <c r="B3357" t="s">
        <v>76</v>
      </c>
      <c r="F3357">
        <v>640</v>
      </c>
      <c r="G3357">
        <v>640</v>
      </c>
      <c r="H3357">
        <v>380</v>
      </c>
      <c r="I3357">
        <v>380</v>
      </c>
      <c r="J3357" s="22">
        <v>-260</v>
      </c>
      <c r="S3357" t="s">
        <v>77</v>
      </c>
      <c r="W3357">
        <v>2601323</v>
      </c>
      <c r="X3357" t="s">
        <v>1607</v>
      </c>
      <c r="Y3357" t="s">
        <v>169</v>
      </c>
      <c r="Z3357" t="s">
        <v>170</v>
      </c>
      <c r="AA3357" t="s">
        <v>1616</v>
      </c>
      <c r="AH3357" t="s">
        <v>1607</v>
      </c>
      <c r="AI3357" t="s">
        <v>1609</v>
      </c>
      <c r="AJ3357" t="s">
        <v>173</v>
      </c>
      <c r="AK3357">
        <v>867489953</v>
      </c>
      <c r="AO3357">
        <v>260001</v>
      </c>
      <c r="BG3357">
        <f t="shared" si="226"/>
        <v>0</v>
      </c>
      <c r="BH3357" s="22">
        <f t="shared" si="227"/>
        <v>-380</v>
      </c>
      <c r="BI3357" s="61" t="s">
        <v>72</v>
      </c>
      <c r="BJ3357" t="e">
        <f>+VLOOKUP(AH3357,Sheet4!A:A,1,FALSE())</f>
        <v>#N/A</v>
      </c>
      <c r="BO3357" s="62">
        <v>-260</v>
      </c>
      <c r="BP3357" t="s">
        <v>1610</v>
      </c>
    </row>
    <row r="3358" spans="1:68" ht="12.75" customHeight="1" x14ac:dyDescent="0.3">
      <c r="A3358" s="60">
        <v>46114</v>
      </c>
      <c r="B3358" t="s">
        <v>76</v>
      </c>
      <c r="F3358">
        <v>520</v>
      </c>
      <c r="G3358">
        <v>520</v>
      </c>
      <c r="H3358">
        <v>300</v>
      </c>
      <c r="I3358">
        <v>300</v>
      </c>
      <c r="J3358" s="22">
        <v>-220</v>
      </c>
      <c r="S3358" t="s">
        <v>77</v>
      </c>
      <c r="W3358">
        <v>2601323</v>
      </c>
      <c r="X3358" t="s">
        <v>1607</v>
      </c>
      <c r="Y3358" t="s">
        <v>169</v>
      </c>
      <c r="Z3358" t="s">
        <v>170</v>
      </c>
      <c r="AA3358" t="s">
        <v>1617</v>
      </c>
      <c r="AH3358" t="s">
        <v>1607</v>
      </c>
      <c r="AI3358" t="s">
        <v>1609</v>
      </c>
      <c r="AJ3358" t="s">
        <v>173</v>
      </c>
      <c r="AK3358">
        <v>867489953</v>
      </c>
      <c r="AO3358">
        <v>260001</v>
      </c>
      <c r="BG3358">
        <f t="shared" si="226"/>
        <v>0</v>
      </c>
      <c r="BH3358" s="22">
        <f t="shared" si="227"/>
        <v>-300</v>
      </c>
      <c r="BI3358" s="61" t="s">
        <v>72</v>
      </c>
      <c r="BJ3358" t="e">
        <f>+VLOOKUP(AH3358,Sheet4!A:A,1,FALSE())</f>
        <v>#N/A</v>
      </c>
      <c r="BO3358" s="62">
        <v>-220</v>
      </c>
      <c r="BP3358" t="s">
        <v>1610</v>
      </c>
    </row>
    <row r="3359" spans="1:68" ht="12.75" customHeight="1" x14ac:dyDescent="0.3">
      <c r="A3359" s="60">
        <v>46114</v>
      </c>
      <c r="B3359" t="s">
        <v>76</v>
      </c>
      <c r="F3359">
        <v>640</v>
      </c>
      <c r="G3359">
        <v>640</v>
      </c>
      <c r="H3359">
        <v>380</v>
      </c>
      <c r="I3359">
        <v>380</v>
      </c>
      <c r="J3359" s="22">
        <v>-260</v>
      </c>
      <c r="S3359" t="s">
        <v>77</v>
      </c>
      <c r="W3359">
        <v>2601323</v>
      </c>
      <c r="X3359" t="s">
        <v>1607</v>
      </c>
      <c r="Y3359" t="s">
        <v>169</v>
      </c>
      <c r="Z3359" t="s">
        <v>170</v>
      </c>
      <c r="AA3359" t="s">
        <v>1618</v>
      </c>
      <c r="AH3359" t="s">
        <v>1607</v>
      </c>
      <c r="AI3359" t="s">
        <v>1609</v>
      </c>
      <c r="AJ3359" t="s">
        <v>173</v>
      </c>
      <c r="AK3359">
        <v>867489953</v>
      </c>
      <c r="AO3359">
        <v>260001</v>
      </c>
      <c r="BG3359">
        <f t="shared" si="226"/>
        <v>0</v>
      </c>
      <c r="BH3359" s="22">
        <f t="shared" si="227"/>
        <v>-380</v>
      </c>
      <c r="BI3359" s="61" t="s">
        <v>72</v>
      </c>
      <c r="BJ3359" t="e">
        <f>+VLOOKUP(AH3359,Sheet4!A:A,1,FALSE())</f>
        <v>#N/A</v>
      </c>
      <c r="BO3359" s="62">
        <v>-260</v>
      </c>
      <c r="BP3359" t="s">
        <v>1610</v>
      </c>
    </row>
    <row r="3360" spans="1:68" ht="12.75" customHeight="1" x14ac:dyDescent="0.3">
      <c r="A3360" s="60">
        <v>46114</v>
      </c>
      <c r="B3360" t="s">
        <v>76</v>
      </c>
      <c r="F3360">
        <v>460</v>
      </c>
      <c r="G3360">
        <v>460</v>
      </c>
      <c r="H3360">
        <v>260</v>
      </c>
      <c r="I3360">
        <v>260</v>
      </c>
      <c r="J3360" s="22">
        <v>-200</v>
      </c>
      <c r="S3360" t="s">
        <v>77</v>
      </c>
      <c r="W3360">
        <v>2601323</v>
      </c>
      <c r="X3360" t="s">
        <v>1607</v>
      </c>
      <c r="Y3360" t="s">
        <v>169</v>
      </c>
      <c r="Z3360" t="s">
        <v>170</v>
      </c>
      <c r="AA3360" t="s">
        <v>1619</v>
      </c>
      <c r="AH3360" t="s">
        <v>1607</v>
      </c>
      <c r="AI3360" t="s">
        <v>1609</v>
      </c>
      <c r="AJ3360" t="s">
        <v>173</v>
      </c>
      <c r="AK3360">
        <v>867489953</v>
      </c>
      <c r="AO3360">
        <v>260001</v>
      </c>
      <c r="BG3360">
        <f t="shared" si="226"/>
        <v>0</v>
      </c>
      <c r="BH3360" s="22">
        <f t="shared" si="227"/>
        <v>-260</v>
      </c>
      <c r="BI3360" s="61" t="s">
        <v>72</v>
      </c>
      <c r="BJ3360" t="e">
        <f>+VLOOKUP(AH3360,Sheet4!A:A,1,FALSE())</f>
        <v>#N/A</v>
      </c>
      <c r="BO3360" s="62">
        <v>-200</v>
      </c>
      <c r="BP3360" t="s">
        <v>1610</v>
      </c>
    </row>
    <row r="3361" spans="1:68" ht="12.75" customHeight="1" x14ac:dyDescent="0.3">
      <c r="A3361" s="60">
        <v>46114</v>
      </c>
      <c r="B3361" t="s">
        <v>76</v>
      </c>
      <c r="F3361">
        <v>580</v>
      </c>
      <c r="G3361">
        <v>580</v>
      </c>
      <c r="H3361">
        <v>340</v>
      </c>
      <c r="I3361">
        <v>340</v>
      </c>
      <c r="J3361" s="22">
        <v>-240</v>
      </c>
      <c r="S3361" t="s">
        <v>77</v>
      </c>
      <c r="W3361">
        <v>2601323</v>
      </c>
      <c r="X3361" t="s">
        <v>1607</v>
      </c>
      <c r="Y3361" t="s">
        <v>169</v>
      </c>
      <c r="Z3361" t="s">
        <v>170</v>
      </c>
      <c r="AA3361" t="s">
        <v>1620</v>
      </c>
      <c r="AH3361" t="s">
        <v>1607</v>
      </c>
      <c r="AI3361" t="s">
        <v>1609</v>
      </c>
      <c r="AJ3361" t="s">
        <v>173</v>
      </c>
      <c r="AK3361">
        <v>867489953</v>
      </c>
      <c r="AO3361">
        <v>260001</v>
      </c>
      <c r="BG3361">
        <f t="shared" si="226"/>
        <v>0</v>
      </c>
      <c r="BH3361" s="22">
        <f t="shared" si="227"/>
        <v>-340</v>
      </c>
      <c r="BI3361" s="61" t="s">
        <v>72</v>
      </c>
      <c r="BJ3361" t="e">
        <f>+VLOOKUP(AH3361,Sheet4!A:A,1,FALSE())</f>
        <v>#N/A</v>
      </c>
      <c r="BO3361" s="62">
        <v>-240</v>
      </c>
      <c r="BP3361" t="s">
        <v>1610</v>
      </c>
    </row>
    <row r="3362" spans="1:68" ht="12.75" customHeight="1" x14ac:dyDescent="0.3">
      <c r="A3362" s="60">
        <v>46114</v>
      </c>
      <c r="B3362" t="s">
        <v>76</v>
      </c>
      <c r="F3362">
        <v>3620</v>
      </c>
      <c r="G3362">
        <v>3620</v>
      </c>
      <c r="H3362">
        <v>2120</v>
      </c>
      <c r="I3362">
        <v>2120</v>
      </c>
      <c r="J3362" s="22">
        <v>-1500</v>
      </c>
      <c r="S3362" t="s">
        <v>77</v>
      </c>
      <c r="W3362">
        <v>2601323</v>
      </c>
      <c r="X3362" t="s">
        <v>1607</v>
      </c>
      <c r="Y3362" t="s">
        <v>169</v>
      </c>
      <c r="Z3362" t="s">
        <v>170</v>
      </c>
      <c r="AA3362" t="s">
        <v>1621</v>
      </c>
      <c r="AH3362" t="s">
        <v>1607</v>
      </c>
      <c r="AI3362" t="s">
        <v>1609</v>
      </c>
      <c r="AJ3362" t="s">
        <v>173</v>
      </c>
      <c r="AK3362">
        <v>867489953</v>
      </c>
      <c r="AO3362">
        <v>260001</v>
      </c>
      <c r="BG3362">
        <f t="shared" si="226"/>
        <v>0</v>
      </c>
      <c r="BH3362" s="22">
        <f t="shared" si="227"/>
        <v>-2120</v>
      </c>
      <c r="BI3362" s="61" t="s">
        <v>72</v>
      </c>
      <c r="BJ3362" t="e">
        <f>+VLOOKUP(AH3362,Sheet4!A:A,1,FALSE())</f>
        <v>#N/A</v>
      </c>
      <c r="BO3362" s="62">
        <v>-1500</v>
      </c>
      <c r="BP3362" t="s">
        <v>1610</v>
      </c>
    </row>
    <row r="3363" spans="1:68" ht="12.75" customHeight="1" x14ac:dyDescent="0.3">
      <c r="A3363" s="60">
        <v>46114</v>
      </c>
      <c r="B3363" t="s">
        <v>78</v>
      </c>
      <c r="F3363" s="63">
        <v>34</v>
      </c>
      <c r="G3363">
        <v>17</v>
      </c>
      <c r="H3363">
        <v>20</v>
      </c>
      <c r="I3363">
        <v>20</v>
      </c>
      <c r="J3363" s="22">
        <v>-14</v>
      </c>
      <c r="S3363" t="s">
        <v>79</v>
      </c>
      <c r="W3363">
        <v>2601323</v>
      </c>
      <c r="X3363" t="s">
        <v>1607</v>
      </c>
      <c r="Y3363" t="s">
        <v>169</v>
      </c>
      <c r="Z3363" t="s">
        <v>170</v>
      </c>
      <c r="AA3363" t="s">
        <v>1608</v>
      </c>
      <c r="AH3363" t="s">
        <v>1607</v>
      </c>
      <c r="AI3363" t="s">
        <v>1609</v>
      </c>
      <c r="AJ3363" t="s">
        <v>173</v>
      </c>
      <c r="AK3363">
        <v>867489953</v>
      </c>
      <c r="AO3363">
        <v>260001</v>
      </c>
      <c r="BG3363">
        <f t="shared" si="226"/>
        <v>0</v>
      </c>
      <c r="BH3363" s="22">
        <f t="shared" si="227"/>
        <v>-20</v>
      </c>
      <c r="BI3363" s="61" t="s">
        <v>72</v>
      </c>
      <c r="BJ3363" t="e">
        <f>+VLOOKUP(AH3363,Sheet4!A:A,1,FALSE())</f>
        <v>#N/A</v>
      </c>
      <c r="BO3363" s="62">
        <v>-14</v>
      </c>
      <c r="BP3363" t="s">
        <v>1610</v>
      </c>
    </row>
    <row r="3364" spans="1:68" ht="12.75" customHeight="1" x14ac:dyDescent="0.3">
      <c r="A3364" s="60">
        <v>46114</v>
      </c>
      <c r="B3364" t="s">
        <v>78</v>
      </c>
      <c r="F3364" s="63">
        <v>23</v>
      </c>
      <c r="G3364">
        <v>11.5</v>
      </c>
      <c r="H3364">
        <v>14</v>
      </c>
      <c r="I3364">
        <v>14</v>
      </c>
      <c r="J3364" s="22">
        <v>-9</v>
      </c>
      <c r="S3364" t="s">
        <v>79</v>
      </c>
      <c r="W3364">
        <v>2601323</v>
      </c>
      <c r="X3364" t="s">
        <v>1607</v>
      </c>
      <c r="Y3364" t="s">
        <v>169</v>
      </c>
      <c r="Z3364" t="s">
        <v>170</v>
      </c>
      <c r="AA3364" t="s">
        <v>1611</v>
      </c>
      <c r="AH3364" t="s">
        <v>1607</v>
      </c>
      <c r="AI3364" t="s">
        <v>1609</v>
      </c>
      <c r="AJ3364" t="s">
        <v>173</v>
      </c>
      <c r="AK3364">
        <v>867489953</v>
      </c>
      <c r="AO3364">
        <v>260001</v>
      </c>
      <c r="BG3364">
        <f t="shared" si="226"/>
        <v>0</v>
      </c>
      <c r="BH3364" s="22">
        <f t="shared" si="227"/>
        <v>-14</v>
      </c>
      <c r="BI3364" s="61" t="s">
        <v>72</v>
      </c>
      <c r="BJ3364" t="e">
        <f>+VLOOKUP(AH3364,Sheet4!A:A,1,FALSE())</f>
        <v>#N/A</v>
      </c>
      <c r="BO3364" s="62">
        <v>-9</v>
      </c>
      <c r="BP3364" t="s">
        <v>1610</v>
      </c>
    </row>
    <row r="3365" spans="1:68" ht="12.75" customHeight="1" x14ac:dyDescent="0.3">
      <c r="A3365" s="60">
        <v>46114</v>
      </c>
      <c r="B3365" t="s">
        <v>78</v>
      </c>
      <c r="F3365" s="63">
        <v>69</v>
      </c>
      <c r="G3365">
        <v>34.5</v>
      </c>
      <c r="H3365">
        <v>40</v>
      </c>
      <c r="I3365">
        <v>40</v>
      </c>
      <c r="J3365" s="22">
        <v>-29</v>
      </c>
      <c r="S3365" t="s">
        <v>79</v>
      </c>
      <c r="W3365">
        <v>2601323</v>
      </c>
      <c r="X3365" t="s">
        <v>1607</v>
      </c>
      <c r="Y3365" t="s">
        <v>169</v>
      </c>
      <c r="Z3365" t="s">
        <v>170</v>
      </c>
      <c r="AA3365" t="s">
        <v>1612</v>
      </c>
      <c r="AH3365" t="s">
        <v>1607</v>
      </c>
      <c r="AI3365" t="s">
        <v>1609</v>
      </c>
      <c r="AJ3365" t="s">
        <v>173</v>
      </c>
      <c r="AK3365">
        <v>867489953</v>
      </c>
      <c r="AO3365">
        <v>260001</v>
      </c>
      <c r="BG3365">
        <f t="shared" si="226"/>
        <v>0</v>
      </c>
      <c r="BH3365" s="22">
        <f t="shared" si="227"/>
        <v>-40</v>
      </c>
      <c r="BI3365" s="61" t="s">
        <v>72</v>
      </c>
      <c r="BJ3365" t="e">
        <f>+VLOOKUP(AH3365,Sheet4!A:A,1,FALSE())</f>
        <v>#N/A</v>
      </c>
      <c r="BO3365" s="62">
        <v>-29</v>
      </c>
      <c r="BP3365" t="s">
        <v>1610</v>
      </c>
    </row>
    <row r="3366" spans="1:68" ht="12.75" customHeight="1" x14ac:dyDescent="0.3">
      <c r="A3366" s="60">
        <v>46114</v>
      </c>
      <c r="B3366" t="s">
        <v>78</v>
      </c>
      <c r="F3366" s="63">
        <v>23</v>
      </c>
      <c r="G3366">
        <v>11.5</v>
      </c>
      <c r="H3366">
        <v>14</v>
      </c>
      <c r="I3366">
        <v>14</v>
      </c>
      <c r="J3366" s="22">
        <v>-9</v>
      </c>
      <c r="S3366" t="s">
        <v>79</v>
      </c>
      <c r="W3366">
        <v>2601323</v>
      </c>
      <c r="X3366" t="s">
        <v>1607</v>
      </c>
      <c r="Y3366" t="s">
        <v>169</v>
      </c>
      <c r="Z3366" t="s">
        <v>170</v>
      </c>
      <c r="AA3366" t="s">
        <v>1613</v>
      </c>
      <c r="AH3366" t="s">
        <v>1607</v>
      </c>
      <c r="AI3366" t="s">
        <v>1609</v>
      </c>
      <c r="AJ3366" t="s">
        <v>173</v>
      </c>
      <c r="AK3366">
        <v>867489953</v>
      </c>
      <c r="AO3366">
        <v>260001</v>
      </c>
      <c r="BG3366">
        <f t="shared" si="226"/>
        <v>0</v>
      </c>
      <c r="BH3366" s="22">
        <f t="shared" si="227"/>
        <v>-14</v>
      </c>
      <c r="BI3366" s="61" t="s">
        <v>72</v>
      </c>
      <c r="BJ3366" t="e">
        <f>+VLOOKUP(AH3366,Sheet4!A:A,1,FALSE())</f>
        <v>#N/A</v>
      </c>
      <c r="BO3366" s="62">
        <v>-9</v>
      </c>
      <c r="BP3366" t="s">
        <v>1610</v>
      </c>
    </row>
    <row r="3367" spans="1:68" ht="12.75" customHeight="1" x14ac:dyDescent="0.3">
      <c r="A3367" s="60">
        <v>46114</v>
      </c>
      <c r="B3367" t="s">
        <v>78</v>
      </c>
      <c r="F3367" s="63">
        <v>23</v>
      </c>
      <c r="G3367">
        <v>11.5</v>
      </c>
      <c r="H3367">
        <v>13</v>
      </c>
      <c r="I3367">
        <v>13</v>
      </c>
      <c r="J3367" s="22">
        <v>-10</v>
      </c>
      <c r="S3367" t="s">
        <v>79</v>
      </c>
      <c r="W3367">
        <v>2601323</v>
      </c>
      <c r="X3367" t="s">
        <v>1607</v>
      </c>
      <c r="Y3367" t="s">
        <v>169</v>
      </c>
      <c r="Z3367" t="s">
        <v>170</v>
      </c>
      <c r="AA3367" t="s">
        <v>1614</v>
      </c>
      <c r="AH3367" t="s">
        <v>1607</v>
      </c>
      <c r="AI3367" t="s">
        <v>1609</v>
      </c>
      <c r="AJ3367" t="s">
        <v>173</v>
      </c>
      <c r="AK3367">
        <v>867489953</v>
      </c>
      <c r="AO3367">
        <v>260001</v>
      </c>
      <c r="BG3367">
        <f t="shared" si="226"/>
        <v>0</v>
      </c>
      <c r="BH3367" s="22">
        <f t="shared" si="227"/>
        <v>-13</v>
      </c>
      <c r="BI3367" s="61" t="s">
        <v>72</v>
      </c>
      <c r="BJ3367" t="e">
        <f>+VLOOKUP(AH3367,Sheet4!A:A,1,FALSE())</f>
        <v>#N/A</v>
      </c>
      <c r="BO3367" s="62">
        <v>-10</v>
      </c>
      <c r="BP3367" t="s">
        <v>1610</v>
      </c>
    </row>
    <row r="3368" spans="1:68" ht="12.75" customHeight="1" x14ac:dyDescent="0.3">
      <c r="A3368" s="60">
        <v>46114</v>
      </c>
      <c r="B3368" t="s">
        <v>78</v>
      </c>
      <c r="F3368" s="63">
        <v>29</v>
      </c>
      <c r="G3368">
        <v>14.5</v>
      </c>
      <c r="H3368">
        <v>17</v>
      </c>
      <c r="I3368">
        <v>17</v>
      </c>
      <c r="J3368" s="22">
        <v>-12</v>
      </c>
      <c r="S3368" t="s">
        <v>79</v>
      </c>
      <c r="W3368">
        <v>2601323</v>
      </c>
      <c r="X3368" t="s">
        <v>1607</v>
      </c>
      <c r="Y3368" t="s">
        <v>169</v>
      </c>
      <c r="Z3368" t="s">
        <v>170</v>
      </c>
      <c r="AA3368" t="s">
        <v>1615</v>
      </c>
      <c r="AH3368" t="s">
        <v>1607</v>
      </c>
      <c r="AI3368" t="s">
        <v>1609</v>
      </c>
      <c r="AJ3368" t="s">
        <v>173</v>
      </c>
      <c r="AK3368">
        <v>867489953</v>
      </c>
      <c r="AO3368">
        <v>260001</v>
      </c>
      <c r="BG3368">
        <f t="shared" si="226"/>
        <v>0</v>
      </c>
      <c r="BH3368" s="22">
        <f t="shared" si="227"/>
        <v>-17</v>
      </c>
      <c r="BI3368" s="61" t="s">
        <v>72</v>
      </c>
      <c r="BJ3368" t="e">
        <f>+VLOOKUP(AH3368,Sheet4!A:A,1,FALSE())</f>
        <v>#N/A</v>
      </c>
      <c r="BO3368" s="62">
        <v>-12</v>
      </c>
      <c r="BP3368" t="s">
        <v>1610</v>
      </c>
    </row>
    <row r="3369" spans="1:68" ht="12.75" customHeight="1" x14ac:dyDescent="0.3">
      <c r="A3369" s="60">
        <v>46114</v>
      </c>
      <c r="B3369" t="s">
        <v>78</v>
      </c>
      <c r="F3369" s="63">
        <v>32</v>
      </c>
      <c r="G3369">
        <v>16</v>
      </c>
      <c r="H3369">
        <v>19</v>
      </c>
      <c r="I3369">
        <v>19</v>
      </c>
      <c r="J3369" s="22">
        <v>-13</v>
      </c>
      <c r="S3369" t="s">
        <v>79</v>
      </c>
      <c r="W3369">
        <v>2601323</v>
      </c>
      <c r="X3369" t="s">
        <v>1607</v>
      </c>
      <c r="Y3369" t="s">
        <v>169</v>
      </c>
      <c r="Z3369" t="s">
        <v>170</v>
      </c>
      <c r="AA3369" t="s">
        <v>1616</v>
      </c>
      <c r="AH3369" t="s">
        <v>1607</v>
      </c>
      <c r="AI3369" t="s">
        <v>1609</v>
      </c>
      <c r="AJ3369" t="s">
        <v>173</v>
      </c>
      <c r="AK3369">
        <v>867489953</v>
      </c>
      <c r="AO3369">
        <v>260001</v>
      </c>
      <c r="BG3369">
        <f t="shared" si="226"/>
        <v>0</v>
      </c>
      <c r="BH3369" s="22">
        <f t="shared" si="227"/>
        <v>-19</v>
      </c>
      <c r="BI3369" s="61" t="s">
        <v>72</v>
      </c>
      <c r="BJ3369" t="e">
        <f>+VLOOKUP(AH3369,Sheet4!A:A,1,FALSE())</f>
        <v>#N/A</v>
      </c>
      <c r="BO3369" s="62">
        <v>-13</v>
      </c>
      <c r="BP3369" t="s">
        <v>1610</v>
      </c>
    </row>
    <row r="3370" spans="1:68" ht="12.75" customHeight="1" x14ac:dyDescent="0.3">
      <c r="A3370" s="60">
        <v>46114</v>
      </c>
      <c r="B3370" t="s">
        <v>78</v>
      </c>
      <c r="F3370" s="63">
        <v>26</v>
      </c>
      <c r="G3370">
        <v>13</v>
      </c>
      <c r="H3370">
        <v>15</v>
      </c>
      <c r="I3370">
        <v>15</v>
      </c>
      <c r="J3370" s="22">
        <v>-11</v>
      </c>
      <c r="S3370" t="s">
        <v>79</v>
      </c>
      <c r="W3370">
        <v>2601323</v>
      </c>
      <c r="X3370" t="s">
        <v>1607</v>
      </c>
      <c r="Y3370" t="s">
        <v>169</v>
      </c>
      <c r="Z3370" t="s">
        <v>170</v>
      </c>
      <c r="AA3370" t="s">
        <v>1617</v>
      </c>
      <c r="AH3370" t="s">
        <v>1607</v>
      </c>
      <c r="AI3370" t="s">
        <v>1609</v>
      </c>
      <c r="AJ3370" t="s">
        <v>173</v>
      </c>
      <c r="AK3370">
        <v>867489953</v>
      </c>
      <c r="AO3370">
        <v>260001</v>
      </c>
      <c r="BG3370">
        <f t="shared" si="226"/>
        <v>0</v>
      </c>
      <c r="BH3370" s="22">
        <f t="shared" si="227"/>
        <v>-15</v>
      </c>
      <c r="BI3370" s="61" t="s">
        <v>72</v>
      </c>
      <c r="BJ3370" t="e">
        <f>+VLOOKUP(AH3370,Sheet4!A:A,1,FALSE())</f>
        <v>#N/A</v>
      </c>
      <c r="BO3370" s="62">
        <v>-11</v>
      </c>
      <c r="BP3370" t="s">
        <v>1610</v>
      </c>
    </row>
    <row r="3371" spans="1:68" ht="12.75" customHeight="1" x14ac:dyDescent="0.3">
      <c r="A3371" s="60">
        <v>46114</v>
      </c>
      <c r="B3371" t="s">
        <v>78</v>
      </c>
      <c r="F3371" s="63">
        <v>32</v>
      </c>
      <c r="G3371">
        <v>16</v>
      </c>
      <c r="H3371">
        <v>19</v>
      </c>
      <c r="I3371">
        <v>19</v>
      </c>
      <c r="J3371" s="22">
        <v>-13</v>
      </c>
      <c r="S3371" t="s">
        <v>79</v>
      </c>
      <c r="W3371">
        <v>2601323</v>
      </c>
      <c r="X3371" t="s">
        <v>1607</v>
      </c>
      <c r="Y3371" t="s">
        <v>169</v>
      </c>
      <c r="Z3371" t="s">
        <v>170</v>
      </c>
      <c r="AA3371" t="s">
        <v>1618</v>
      </c>
      <c r="AH3371" t="s">
        <v>1607</v>
      </c>
      <c r="AI3371" t="s">
        <v>1609</v>
      </c>
      <c r="AJ3371" t="s">
        <v>173</v>
      </c>
      <c r="AK3371">
        <v>867489953</v>
      </c>
      <c r="AO3371">
        <v>260001</v>
      </c>
      <c r="BG3371">
        <f t="shared" si="226"/>
        <v>0</v>
      </c>
      <c r="BH3371" s="22">
        <f t="shared" si="227"/>
        <v>-19</v>
      </c>
      <c r="BI3371" s="61" t="s">
        <v>72</v>
      </c>
      <c r="BJ3371" t="e">
        <f>+VLOOKUP(AH3371,Sheet4!A:A,1,FALSE())</f>
        <v>#N/A</v>
      </c>
      <c r="BO3371" s="62">
        <v>-13</v>
      </c>
      <c r="BP3371" t="s">
        <v>1610</v>
      </c>
    </row>
    <row r="3372" spans="1:68" ht="12.75" customHeight="1" x14ac:dyDescent="0.3">
      <c r="A3372" s="60">
        <v>46114</v>
      </c>
      <c r="B3372" t="s">
        <v>78</v>
      </c>
      <c r="F3372" s="63">
        <v>23</v>
      </c>
      <c r="G3372">
        <v>11.5</v>
      </c>
      <c r="H3372">
        <v>13</v>
      </c>
      <c r="I3372">
        <v>13</v>
      </c>
      <c r="J3372" s="22">
        <v>-10</v>
      </c>
      <c r="S3372" t="s">
        <v>79</v>
      </c>
      <c r="W3372">
        <v>2601323</v>
      </c>
      <c r="X3372" t="s">
        <v>1607</v>
      </c>
      <c r="Y3372" t="s">
        <v>169</v>
      </c>
      <c r="Z3372" t="s">
        <v>170</v>
      </c>
      <c r="AA3372" t="s">
        <v>1619</v>
      </c>
      <c r="AH3372" t="s">
        <v>1607</v>
      </c>
      <c r="AI3372" t="s">
        <v>1609</v>
      </c>
      <c r="AJ3372" t="s">
        <v>173</v>
      </c>
      <c r="AK3372">
        <v>867489953</v>
      </c>
      <c r="AO3372">
        <v>260001</v>
      </c>
      <c r="BG3372">
        <f t="shared" si="226"/>
        <v>0</v>
      </c>
      <c r="BH3372" s="22">
        <f t="shared" si="227"/>
        <v>-13</v>
      </c>
      <c r="BI3372" s="61" t="s">
        <v>72</v>
      </c>
      <c r="BJ3372" t="e">
        <f>+VLOOKUP(AH3372,Sheet4!A:A,1,FALSE())</f>
        <v>#N/A</v>
      </c>
      <c r="BO3372" s="62">
        <v>-10</v>
      </c>
      <c r="BP3372" t="s">
        <v>1610</v>
      </c>
    </row>
    <row r="3373" spans="1:68" ht="12.75" customHeight="1" x14ac:dyDescent="0.3">
      <c r="A3373" s="60">
        <v>46114</v>
      </c>
      <c r="B3373" t="s">
        <v>78</v>
      </c>
      <c r="F3373" s="63">
        <v>29</v>
      </c>
      <c r="G3373">
        <v>14.5</v>
      </c>
      <c r="H3373">
        <v>17</v>
      </c>
      <c r="I3373">
        <v>17</v>
      </c>
      <c r="J3373" s="22">
        <v>-12</v>
      </c>
      <c r="S3373" t="s">
        <v>79</v>
      </c>
      <c r="W3373">
        <v>2601323</v>
      </c>
      <c r="X3373" t="s">
        <v>1607</v>
      </c>
      <c r="Y3373" t="s">
        <v>169</v>
      </c>
      <c r="Z3373" t="s">
        <v>170</v>
      </c>
      <c r="AA3373" t="s">
        <v>1620</v>
      </c>
      <c r="AH3373" t="s">
        <v>1607</v>
      </c>
      <c r="AI3373" t="s">
        <v>1609</v>
      </c>
      <c r="AJ3373" t="s">
        <v>173</v>
      </c>
      <c r="AK3373">
        <v>867489953</v>
      </c>
      <c r="AO3373">
        <v>260001</v>
      </c>
      <c r="BG3373">
        <f t="shared" si="226"/>
        <v>0</v>
      </c>
      <c r="BH3373" s="22">
        <f t="shared" si="227"/>
        <v>-17</v>
      </c>
      <c r="BI3373" s="61" t="s">
        <v>72</v>
      </c>
      <c r="BJ3373" t="e">
        <f>+VLOOKUP(AH3373,Sheet4!A:A,1,FALSE())</f>
        <v>#N/A</v>
      </c>
      <c r="BO3373" s="62">
        <v>-12</v>
      </c>
      <c r="BP3373" t="s">
        <v>1610</v>
      </c>
    </row>
    <row r="3374" spans="1:68" ht="12.75" customHeight="1" x14ac:dyDescent="0.3">
      <c r="A3374" s="60">
        <v>46114</v>
      </c>
      <c r="B3374" t="s">
        <v>78</v>
      </c>
      <c r="F3374" s="63">
        <v>181</v>
      </c>
      <c r="G3374">
        <v>90.5</v>
      </c>
      <c r="H3374">
        <v>106</v>
      </c>
      <c r="I3374">
        <v>106</v>
      </c>
      <c r="J3374" s="22">
        <v>-75</v>
      </c>
      <c r="S3374" t="s">
        <v>79</v>
      </c>
      <c r="W3374">
        <v>2601323</v>
      </c>
      <c r="X3374" t="s">
        <v>1607</v>
      </c>
      <c r="Y3374" t="s">
        <v>169</v>
      </c>
      <c r="Z3374" t="s">
        <v>170</v>
      </c>
      <c r="AA3374" t="s">
        <v>1621</v>
      </c>
      <c r="AH3374" t="s">
        <v>1607</v>
      </c>
      <c r="AI3374" t="s">
        <v>1609</v>
      </c>
      <c r="AJ3374" t="s">
        <v>173</v>
      </c>
      <c r="AK3374">
        <v>867489953</v>
      </c>
      <c r="AO3374">
        <v>260001</v>
      </c>
      <c r="BG3374">
        <f t="shared" si="226"/>
        <v>0</v>
      </c>
      <c r="BH3374" s="22">
        <f t="shared" si="227"/>
        <v>-106</v>
      </c>
      <c r="BI3374" s="61" t="s">
        <v>72</v>
      </c>
      <c r="BJ3374" t="e">
        <f>+VLOOKUP(AH3374,Sheet4!A:A,1,FALSE())</f>
        <v>#N/A</v>
      </c>
      <c r="BO3374" s="62">
        <v>-75</v>
      </c>
      <c r="BP3374" t="s">
        <v>1610</v>
      </c>
    </row>
    <row r="3375" spans="1:68" ht="12.75" customHeight="1" x14ac:dyDescent="0.3">
      <c r="A3375" s="60">
        <v>46114</v>
      </c>
      <c r="B3375" t="s">
        <v>80</v>
      </c>
      <c r="F3375">
        <v>425</v>
      </c>
      <c r="G3375">
        <v>425</v>
      </c>
      <c r="H3375">
        <v>250</v>
      </c>
      <c r="I3375">
        <v>250</v>
      </c>
      <c r="J3375" s="22">
        <v>-175</v>
      </c>
      <c r="S3375" t="s">
        <v>81</v>
      </c>
      <c r="W3375">
        <v>2601323</v>
      </c>
      <c r="X3375" t="s">
        <v>1607</v>
      </c>
      <c r="Y3375" t="s">
        <v>169</v>
      </c>
      <c r="Z3375" t="s">
        <v>170</v>
      </c>
      <c r="AA3375" t="s">
        <v>1608</v>
      </c>
      <c r="AH3375" t="s">
        <v>1607</v>
      </c>
      <c r="AI3375" t="s">
        <v>1609</v>
      </c>
      <c r="AJ3375" t="s">
        <v>173</v>
      </c>
      <c r="AK3375">
        <v>867489953</v>
      </c>
      <c r="AO3375">
        <v>260001</v>
      </c>
      <c r="BD3375" s="64">
        <v>425</v>
      </c>
      <c r="BG3375">
        <f t="shared" si="226"/>
        <v>425</v>
      </c>
      <c r="BH3375" s="22">
        <f t="shared" si="227"/>
        <v>175</v>
      </c>
      <c r="BI3375" s="67" t="s">
        <v>100</v>
      </c>
      <c r="BJ3375" t="e">
        <f>+VLOOKUP(AH3375,Sheet4!A:A,1,FALSE())</f>
        <v>#N/A</v>
      </c>
      <c r="BO3375" s="62">
        <v>-175</v>
      </c>
      <c r="BP3375" t="s">
        <v>1610</v>
      </c>
    </row>
    <row r="3376" spans="1:68" ht="12.75" customHeight="1" x14ac:dyDescent="0.3">
      <c r="A3376" s="60">
        <v>46114</v>
      </c>
      <c r="B3376" t="s">
        <v>80</v>
      </c>
      <c r="F3376">
        <v>287.5</v>
      </c>
      <c r="G3376">
        <v>287.5</v>
      </c>
      <c r="H3376">
        <v>175</v>
      </c>
      <c r="I3376">
        <v>175</v>
      </c>
      <c r="J3376" s="22">
        <v>-112.5</v>
      </c>
      <c r="S3376" t="s">
        <v>81</v>
      </c>
      <c r="W3376">
        <v>2601323</v>
      </c>
      <c r="X3376" t="s">
        <v>1607</v>
      </c>
      <c r="Y3376" t="s">
        <v>169</v>
      </c>
      <c r="Z3376" t="s">
        <v>170</v>
      </c>
      <c r="AA3376" t="s">
        <v>1611</v>
      </c>
      <c r="AH3376" t="s">
        <v>1607</v>
      </c>
      <c r="AI3376" t="s">
        <v>1609</v>
      </c>
      <c r="AJ3376" t="s">
        <v>173</v>
      </c>
      <c r="AK3376">
        <v>867489953</v>
      </c>
      <c r="AO3376">
        <v>260001</v>
      </c>
      <c r="BD3376" s="64">
        <v>288</v>
      </c>
      <c r="BG3376">
        <f t="shared" si="226"/>
        <v>288</v>
      </c>
      <c r="BH3376" s="22">
        <f t="shared" si="227"/>
        <v>113</v>
      </c>
      <c r="BI3376" s="67" t="s">
        <v>100</v>
      </c>
      <c r="BJ3376" t="e">
        <f>+VLOOKUP(AH3376,Sheet4!A:A,1,FALSE())</f>
        <v>#N/A</v>
      </c>
      <c r="BO3376" s="62">
        <v>-112.5</v>
      </c>
      <c r="BP3376" t="s">
        <v>1610</v>
      </c>
    </row>
    <row r="3377" spans="1:68" ht="12.75" customHeight="1" x14ac:dyDescent="0.3">
      <c r="A3377" s="60">
        <v>46114</v>
      </c>
      <c r="B3377" t="s">
        <v>80</v>
      </c>
      <c r="F3377">
        <v>862.5</v>
      </c>
      <c r="G3377">
        <v>862.5</v>
      </c>
      <c r="H3377">
        <v>500</v>
      </c>
      <c r="I3377">
        <v>500</v>
      </c>
      <c r="J3377" s="22">
        <v>-362.5</v>
      </c>
      <c r="S3377" t="s">
        <v>81</v>
      </c>
      <c r="W3377">
        <v>2601323</v>
      </c>
      <c r="X3377" t="s">
        <v>1607</v>
      </c>
      <c r="Y3377" t="s">
        <v>169</v>
      </c>
      <c r="Z3377" t="s">
        <v>170</v>
      </c>
      <c r="AA3377" t="s">
        <v>1612</v>
      </c>
      <c r="AH3377" t="s">
        <v>1607</v>
      </c>
      <c r="AI3377" t="s">
        <v>1609</v>
      </c>
      <c r="AJ3377" t="s">
        <v>173</v>
      </c>
      <c r="AK3377">
        <v>867489953</v>
      </c>
      <c r="AO3377">
        <v>260001</v>
      </c>
      <c r="BD3377" s="64">
        <v>862</v>
      </c>
      <c r="BG3377">
        <f t="shared" si="226"/>
        <v>862</v>
      </c>
      <c r="BH3377" s="22">
        <f t="shared" si="227"/>
        <v>362</v>
      </c>
      <c r="BI3377" s="67" t="s">
        <v>100</v>
      </c>
      <c r="BJ3377" t="e">
        <f>+VLOOKUP(AH3377,Sheet4!A:A,1,FALSE())</f>
        <v>#N/A</v>
      </c>
      <c r="BO3377" s="62">
        <v>-362.5</v>
      </c>
      <c r="BP3377" t="s">
        <v>1610</v>
      </c>
    </row>
    <row r="3378" spans="1:68" ht="12.75" customHeight="1" x14ac:dyDescent="0.3">
      <c r="A3378" s="60">
        <v>46114</v>
      </c>
      <c r="B3378" t="s">
        <v>80</v>
      </c>
      <c r="F3378">
        <v>287.5</v>
      </c>
      <c r="G3378">
        <v>287.5</v>
      </c>
      <c r="H3378">
        <v>175</v>
      </c>
      <c r="I3378">
        <v>175</v>
      </c>
      <c r="J3378" s="22">
        <v>-112.5</v>
      </c>
      <c r="S3378" t="s">
        <v>81</v>
      </c>
      <c r="W3378">
        <v>2601323</v>
      </c>
      <c r="X3378" t="s">
        <v>1607</v>
      </c>
      <c r="Y3378" t="s">
        <v>169</v>
      </c>
      <c r="Z3378" t="s">
        <v>170</v>
      </c>
      <c r="AA3378" t="s">
        <v>1613</v>
      </c>
      <c r="AH3378" t="s">
        <v>1607</v>
      </c>
      <c r="AI3378" t="s">
        <v>1609</v>
      </c>
      <c r="AJ3378" t="s">
        <v>173</v>
      </c>
      <c r="AK3378">
        <v>867489953</v>
      </c>
      <c r="AO3378">
        <v>260001</v>
      </c>
      <c r="BD3378" s="64">
        <v>288</v>
      </c>
      <c r="BG3378">
        <f t="shared" si="226"/>
        <v>288</v>
      </c>
      <c r="BH3378" s="22">
        <f t="shared" si="227"/>
        <v>113</v>
      </c>
      <c r="BI3378" s="67" t="s">
        <v>100</v>
      </c>
      <c r="BJ3378" t="e">
        <f>+VLOOKUP(AH3378,Sheet4!A:A,1,FALSE())</f>
        <v>#N/A</v>
      </c>
      <c r="BO3378" s="62">
        <v>-112.5</v>
      </c>
      <c r="BP3378" t="s">
        <v>1610</v>
      </c>
    </row>
    <row r="3379" spans="1:68" ht="12.75" customHeight="1" x14ac:dyDescent="0.3">
      <c r="A3379" s="60">
        <v>46114</v>
      </c>
      <c r="B3379" t="s">
        <v>80</v>
      </c>
      <c r="F3379">
        <v>287.5</v>
      </c>
      <c r="G3379">
        <v>287.5</v>
      </c>
      <c r="H3379">
        <v>162.5</v>
      </c>
      <c r="I3379">
        <v>162.5</v>
      </c>
      <c r="J3379" s="22">
        <v>-125</v>
      </c>
      <c r="S3379" t="s">
        <v>81</v>
      </c>
      <c r="W3379">
        <v>2601323</v>
      </c>
      <c r="X3379" t="s">
        <v>1607</v>
      </c>
      <c r="Y3379" t="s">
        <v>169</v>
      </c>
      <c r="Z3379" t="s">
        <v>170</v>
      </c>
      <c r="AA3379" t="s">
        <v>1614</v>
      </c>
      <c r="AH3379" t="s">
        <v>1607</v>
      </c>
      <c r="AI3379" t="s">
        <v>1609</v>
      </c>
      <c r="AJ3379" t="s">
        <v>173</v>
      </c>
      <c r="AK3379">
        <v>867489953</v>
      </c>
      <c r="AO3379">
        <v>260001</v>
      </c>
      <c r="BD3379" s="64">
        <v>288</v>
      </c>
      <c r="BG3379">
        <f t="shared" si="226"/>
        <v>288</v>
      </c>
      <c r="BH3379" s="22">
        <f t="shared" si="227"/>
        <v>125.5</v>
      </c>
      <c r="BI3379" s="67" t="s">
        <v>100</v>
      </c>
      <c r="BJ3379" t="e">
        <f>+VLOOKUP(AH3379,Sheet4!A:A,1,FALSE())</f>
        <v>#N/A</v>
      </c>
      <c r="BO3379" s="62">
        <v>-125</v>
      </c>
      <c r="BP3379" t="s">
        <v>1610</v>
      </c>
    </row>
    <row r="3380" spans="1:68" ht="12.75" customHeight="1" x14ac:dyDescent="0.3">
      <c r="A3380" s="60">
        <v>46114</v>
      </c>
      <c r="B3380" t="s">
        <v>80</v>
      </c>
      <c r="F3380">
        <v>362.5</v>
      </c>
      <c r="G3380">
        <v>362.5</v>
      </c>
      <c r="H3380">
        <v>212.5</v>
      </c>
      <c r="I3380">
        <v>212.5</v>
      </c>
      <c r="J3380" s="22">
        <v>-150</v>
      </c>
      <c r="S3380" t="s">
        <v>81</v>
      </c>
      <c r="W3380">
        <v>2601323</v>
      </c>
      <c r="X3380" t="s">
        <v>1607</v>
      </c>
      <c r="Y3380" t="s">
        <v>169</v>
      </c>
      <c r="Z3380" t="s">
        <v>170</v>
      </c>
      <c r="AA3380" t="s">
        <v>1615</v>
      </c>
      <c r="AH3380" t="s">
        <v>1607</v>
      </c>
      <c r="AI3380" t="s">
        <v>1609</v>
      </c>
      <c r="AJ3380" t="s">
        <v>173</v>
      </c>
      <c r="AK3380">
        <v>867489953</v>
      </c>
      <c r="AO3380">
        <v>260001</v>
      </c>
      <c r="BD3380" s="64">
        <v>362</v>
      </c>
      <c r="BG3380">
        <f t="shared" si="226"/>
        <v>362</v>
      </c>
      <c r="BH3380" s="22">
        <f t="shared" si="227"/>
        <v>149.5</v>
      </c>
      <c r="BI3380" s="67" t="s">
        <v>100</v>
      </c>
      <c r="BJ3380" t="e">
        <f>+VLOOKUP(AH3380,Sheet4!A:A,1,FALSE())</f>
        <v>#N/A</v>
      </c>
      <c r="BO3380" s="62">
        <v>-150</v>
      </c>
      <c r="BP3380" t="s">
        <v>1610</v>
      </c>
    </row>
    <row r="3381" spans="1:68" ht="12.75" customHeight="1" x14ac:dyDescent="0.3">
      <c r="A3381" s="60">
        <v>46114</v>
      </c>
      <c r="B3381" t="s">
        <v>80</v>
      </c>
      <c r="F3381">
        <v>400</v>
      </c>
      <c r="G3381">
        <v>400</v>
      </c>
      <c r="H3381">
        <v>237.5</v>
      </c>
      <c r="I3381">
        <v>237.5</v>
      </c>
      <c r="J3381" s="22">
        <v>-162.5</v>
      </c>
      <c r="S3381" t="s">
        <v>81</v>
      </c>
      <c r="W3381">
        <v>2601323</v>
      </c>
      <c r="X3381" t="s">
        <v>1607</v>
      </c>
      <c r="Y3381" t="s">
        <v>169</v>
      </c>
      <c r="Z3381" t="s">
        <v>170</v>
      </c>
      <c r="AA3381" t="s">
        <v>1616</v>
      </c>
      <c r="AH3381" t="s">
        <v>1607</v>
      </c>
      <c r="AI3381" t="s">
        <v>1609</v>
      </c>
      <c r="AJ3381" t="s">
        <v>173</v>
      </c>
      <c r="AK3381">
        <v>867489953</v>
      </c>
      <c r="AO3381">
        <v>260001</v>
      </c>
      <c r="BD3381" s="64">
        <v>400</v>
      </c>
      <c r="BG3381">
        <f t="shared" si="226"/>
        <v>400</v>
      </c>
      <c r="BH3381" s="22">
        <f t="shared" si="227"/>
        <v>162.5</v>
      </c>
      <c r="BI3381" s="67" t="s">
        <v>100</v>
      </c>
      <c r="BJ3381" t="e">
        <f>+VLOOKUP(AH3381,Sheet4!A:A,1,FALSE())</f>
        <v>#N/A</v>
      </c>
      <c r="BO3381" s="62">
        <v>-162.5</v>
      </c>
      <c r="BP3381" t="s">
        <v>1610</v>
      </c>
    </row>
    <row r="3382" spans="1:68" ht="12.75" customHeight="1" x14ac:dyDescent="0.3">
      <c r="A3382" s="60">
        <v>46114</v>
      </c>
      <c r="B3382" t="s">
        <v>80</v>
      </c>
      <c r="F3382">
        <v>325</v>
      </c>
      <c r="G3382">
        <v>325</v>
      </c>
      <c r="H3382">
        <v>187.5</v>
      </c>
      <c r="I3382">
        <v>187.5</v>
      </c>
      <c r="J3382" s="22">
        <v>-137.5</v>
      </c>
      <c r="S3382" t="s">
        <v>81</v>
      </c>
      <c r="W3382">
        <v>2601323</v>
      </c>
      <c r="X3382" t="s">
        <v>1607</v>
      </c>
      <c r="Y3382" t="s">
        <v>169</v>
      </c>
      <c r="Z3382" t="s">
        <v>170</v>
      </c>
      <c r="AA3382" t="s">
        <v>1617</v>
      </c>
      <c r="AH3382" t="s">
        <v>1607</v>
      </c>
      <c r="AI3382" t="s">
        <v>1609</v>
      </c>
      <c r="AJ3382" t="s">
        <v>173</v>
      </c>
      <c r="AK3382">
        <v>867489953</v>
      </c>
      <c r="AO3382">
        <v>260001</v>
      </c>
      <c r="BD3382" s="64">
        <v>325</v>
      </c>
      <c r="BG3382">
        <f t="shared" si="226"/>
        <v>325</v>
      </c>
      <c r="BH3382" s="22">
        <f t="shared" si="227"/>
        <v>137.5</v>
      </c>
      <c r="BI3382" s="67" t="s">
        <v>100</v>
      </c>
      <c r="BJ3382" t="e">
        <f>+VLOOKUP(AH3382,Sheet4!A:A,1,FALSE())</f>
        <v>#N/A</v>
      </c>
      <c r="BO3382" s="62">
        <v>-137.5</v>
      </c>
      <c r="BP3382" t="s">
        <v>1610</v>
      </c>
    </row>
    <row r="3383" spans="1:68" ht="12.75" customHeight="1" x14ac:dyDescent="0.3">
      <c r="A3383" s="60">
        <v>46114</v>
      </c>
      <c r="B3383" t="s">
        <v>80</v>
      </c>
      <c r="F3383">
        <v>400</v>
      </c>
      <c r="G3383">
        <v>400</v>
      </c>
      <c r="H3383">
        <v>237.5</v>
      </c>
      <c r="I3383">
        <v>237.5</v>
      </c>
      <c r="J3383" s="22">
        <v>-162.5</v>
      </c>
      <c r="S3383" t="s">
        <v>81</v>
      </c>
      <c r="W3383">
        <v>2601323</v>
      </c>
      <c r="X3383" t="s">
        <v>1607</v>
      </c>
      <c r="Y3383" t="s">
        <v>169</v>
      </c>
      <c r="Z3383" t="s">
        <v>170</v>
      </c>
      <c r="AA3383" t="s">
        <v>1618</v>
      </c>
      <c r="AH3383" t="s">
        <v>1607</v>
      </c>
      <c r="AI3383" t="s">
        <v>1609</v>
      </c>
      <c r="AJ3383" t="s">
        <v>173</v>
      </c>
      <c r="AK3383">
        <v>867489953</v>
      </c>
      <c r="AO3383">
        <v>260001</v>
      </c>
      <c r="BD3383" s="64">
        <v>400</v>
      </c>
      <c r="BG3383">
        <f t="shared" si="226"/>
        <v>400</v>
      </c>
      <c r="BH3383" s="22">
        <f t="shared" si="227"/>
        <v>162.5</v>
      </c>
      <c r="BI3383" s="67" t="s">
        <v>100</v>
      </c>
      <c r="BJ3383" t="e">
        <f>+VLOOKUP(AH3383,Sheet4!A:A,1,FALSE())</f>
        <v>#N/A</v>
      </c>
      <c r="BO3383" s="62">
        <v>-162.5</v>
      </c>
      <c r="BP3383" t="s">
        <v>1610</v>
      </c>
    </row>
    <row r="3384" spans="1:68" ht="12.75" customHeight="1" x14ac:dyDescent="0.3">
      <c r="A3384" s="60">
        <v>46114</v>
      </c>
      <c r="B3384" t="s">
        <v>80</v>
      </c>
      <c r="F3384">
        <v>287.5</v>
      </c>
      <c r="G3384">
        <v>287.5</v>
      </c>
      <c r="H3384">
        <v>162.5</v>
      </c>
      <c r="I3384">
        <v>162.5</v>
      </c>
      <c r="J3384" s="22">
        <v>-125</v>
      </c>
      <c r="S3384" t="s">
        <v>81</v>
      </c>
      <c r="W3384">
        <v>2601323</v>
      </c>
      <c r="X3384" t="s">
        <v>1607</v>
      </c>
      <c r="Y3384" t="s">
        <v>169</v>
      </c>
      <c r="Z3384" t="s">
        <v>170</v>
      </c>
      <c r="AA3384" t="s">
        <v>1619</v>
      </c>
      <c r="AH3384" t="s">
        <v>1607</v>
      </c>
      <c r="AI3384" t="s">
        <v>1609</v>
      </c>
      <c r="AJ3384" t="s">
        <v>173</v>
      </c>
      <c r="AK3384">
        <v>867489953</v>
      </c>
      <c r="AO3384">
        <v>260001</v>
      </c>
      <c r="BD3384" s="64">
        <v>288</v>
      </c>
      <c r="BG3384">
        <f t="shared" si="226"/>
        <v>288</v>
      </c>
      <c r="BH3384" s="22">
        <f t="shared" si="227"/>
        <v>125.5</v>
      </c>
      <c r="BI3384" s="67" t="s">
        <v>100</v>
      </c>
      <c r="BJ3384" t="e">
        <f>+VLOOKUP(AH3384,Sheet4!A:A,1,FALSE())</f>
        <v>#N/A</v>
      </c>
      <c r="BO3384" s="62">
        <v>-125</v>
      </c>
      <c r="BP3384" t="s">
        <v>1610</v>
      </c>
    </row>
    <row r="3385" spans="1:68" ht="12.75" customHeight="1" x14ac:dyDescent="0.3">
      <c r="A3385" s="60">
        <v>46114</v>
      </c>
      <c r="B3385" t="s">
        <v>80</v>
      </c>
      <c r="F3385">
        <v>362.5</v>
      </c>
      <c r="G3385">
        <v>362.5</v>
      </c>
      <c r="H3385">
        <v>212.5</v>
      </c>
      <c r="I3385">
        <v>212.5</v>
      </c>
      <c r="J3385" s="22">
        <v>-150</v>
      </c>
      <c r="S3385" t="s">
        <v>81</v>
      </c>
      <c r="W3385">
        <v>2601323</v>
      </c>
      <c r="X3385" t="s">
        <v>1607</v>
      </c>
      <c r="Y3385" t="s">
        <v>169</v>
      </c>
      <c r="Z3385" t="s">
        <v>170</v>
      </c>
      <c r="AA3385" t="s">
        <v>1620</v>
      </c>
      <c r="AH3385" t="s">
        <v>1607</v>
      </c>
      <c r="AI3385" t="s">
        <v>1609</v>
      </c>
      <c r="AJ3385" t="s">
        <v>173</v>
      </c>
      <c r="AK3385">
        <v>867489953</v>
      </c>
      <c r="AO3385">
        <v>260001</v>
      </c>
      <c r="BD3385" s="64">
        <v>362</v>
      </c>
      <c r="BG3385">
        <f t="shared" si="226"/>
        <v>362</v>
      </c>
      <c r="BH3385" s="22">
        <f t="shared" si="227"/>
        <v>149.5</v>
      </c>
      <c r="BI3385" s="67" t="s">
        <v>100</v>
      </c>
      <c r="BJ3385" t="e">
        <f>+VLOOKUP(AH3385,Sheet4!A:A,1,FALSE())</f>
        <v>#N/A</v>
      </c>
      <c r="BO3385" s="62">
        <v>-150</v>
      </c>
      <c r="BP3385" t="s">
        <v>1610</v>
      </c>
    </row>
    <row r="3386" spans="1:68" ht="12.75" customHeight="1" x14ac:dyDescent="0.3">
      <c r="A3386" s="60">
        <v>46114</v>
      </c>
      <c r="B3386" t="s">
        <v>80</v>
      </c>
      <c r="F3386">
        <v>2262.5</v>
      </c>
      <c r="G3386">
        <v>2262.5</v>
      </c>
      <c r="H3386">
        <v>1325</v>
      </c>
      <c r="I3386">
        <v>1325</v>
      </c>
      <c r="J3386" s="22">
        <v>-937.5</v>
      </c>
      <c r="S3386" t="s">
        <v>81</v>
      </c>
      <c r="W3386">
        <v>2601323</v>
      </c>
      <c r="X3386" t="s">
        <v>1607</v>
      </c>
      <c r="Y3386" t="s">
        <v>169</v>
      </c>
      <c r="Z3386" t="s">
        <v>170</v>
      </c>
      <c r="AA3386" t="s">
        <v>1621</v>
      </c>
      <c r="AH3386" t="s">
        <v>1607</v>
      </c>
      <c r="AI3386" t="s">
        <v>1609</v>
      </c>
      <c r="AJ3386" t="s">
        <v>173</v>
      </c>
      <c r="AK3386">
        <v>867489953</v>
      </c>
      <c r="AO3386">
        <v>260001</v>
      </c>
      <c r="BD3386" s="64">
        <v>2262</v>
      </c>
      <c r="BG3386">
        <f t="shared" si="226"/>
        <v>2262</v>
      </c>
      <c r="BH3386" s="22">
        <f t="shared" si="227"/>
        <v>937</v>
      </c>
      <c r="BI3386" s="67" t="s">
        <v>100</v>
      </c>
      <c r="BJ3386" t="e">
        <f>+VLOOKUP(AH3386,Sheet4!A:A,1,FALSE())</f>
        <v>#N/A</v>
      </c>
      <c r="BO3386" s="62">
        <v>-937.5</v>
      </c>
      <c r="BP3386" t="s">
        <v>1610</v>
      </c>
    </row>
    <row r="3387" spans="1:68" ht="12.75" customHeight="1" x14ac:dyDescent="0.3">
      <c r="A3387" s="60">
        <v>46114</v>
      </c>
      <c r="B3387" t="s">
        <v>63</v>
      </c>
      <c r="F3387">
        <v>270</v>
      </c>
      <c r="G3387">
        <v>270</v>
      </c>
      <c r="H3387">
        <v>300</v>
      </c>
      <c r="I3387">
        <v>300</v>
      </c>
      <c r="J3387" s="22">
        <v>30</v>
      </c>
      <c r="K3387" t="s">
        <v>93</v>
      </c>
      <c r="S3387" t="s">
        <v>65</v>
      </c>
      <c r="W3387">
        <v>2601324</v>
      </c>
      <c r="X3387" t="s">
        <v>1622</v>
      </c>
      <c r="Y3387" t="s">
        <v>169</v>
      </c>
      <c r="Z3387" t="s">
        <v>731</v>
      </c>
      <c r="AA3387" t="s">
        <v>1623</v>
      </c>
      <c r="AH3387" t="s">
        <v>1622</v>
      </c>
      <c r="AI3387" t="s">
        <v>1624</v>
      </c>
      <c r="AJ3387" t="s">
        <v>734</v>
      </c>
      <c r="AK3387">
        <v>877002151</v>
      </c>
      <c r="AO3387">
        <v>260001</v>
      </c>
      <c r="BG3387">
        <f t="shared" si="226"/>
        <v>0</v>
      </c>
      <c r="BH3387" s="22">
        <f t="shared" si="227"/>
        <v>-300</v>
      </c>
      <c r="BI3387" s="61" t="s">
        <v>72</v>
      </c>
      <c r="BJ3387" t="e">
        <f>+VLOOKUP(AH3387,Sheet4!A:A,1,FALSE())</f>
        <v>#N/A</v>
      </c>
      <c r="BO3387" s="62">
        <v>30</v>
      </c>
      <c r="BP3387" t="s">
        <v>1625</v>
      </c>
    </row>
    <row r="3388" spans="1:68" ht="12.75" customHeight="1" x14ac:dyDescent="0.3">
      <c r="A3388" s="60">
        <v>46114</v>
      </c>
      <c r="B3388" t="s">
        <v>63</v>
      </c>
      <c r="F3388">
        <v>1320</v>
      </c>
      <c r="G3388">
        <v>1320</v>
      </c>
      <c r="H3388">
        <v>1470</v>
      </c>
      <c r="I3388">
        <v>1470</v>
      </c>
      <c r="J3388" s="22">
        <v>150</v>
      </c>
      <c r="K3388" t="s">
        <v>93</v>
      </c>
      <c r="S3388" t="s">
        <v>65</v>
      </c>
      <c r="W3388">
        <v>2601324</v>
      </c>
      <c r="X3388" t="s">
        <v>1622</v>
      </c>
      <c r="Y3388" t="s">
        <v>169</v>
      </c>
      <c r="Z3388" t="s">
        <v>731</v>
      </c>
      <c r="AA3388" t="s">
        <v>1201</v>
      </c>
      <c r="AH3388" t="s">
        <v>1622</v>
      </c>
      <c r="AI3388" t="s">
        <v>1624</v>
      </c>
      <c r="AJ3388" t="s">
        <v>734</v>
      </c>
      <c r="AK3388">
        <v>877002151</v>
      </c>
      <c r="AO3388">
        <v>260001</v>
      </c>
      <c r="BG3388">
        <f t="shared" si="226"/>
        <v>0</v>
      </c>
      <c r="BH3388" s="22">
        <f t="shared" si="227"/>
        <v>-1470</v>
      </c>
      <c r="BI3388" s="61" t="s">
        <v>72</v>
      </c>
      <c r="BJ3388" t="e">
        <f>+VLOOKUP(AH3388,Sheet4!A:A,1,FALSE())</f>
        <v>#N/A</v>
      </c>
      <c r="BO3388" s="62">
        <v>150</v>
      </c>
      <c r="BP3388" t="s">
        <v>1625</v>
      </c>
    </row>
    <row r="3389" spans="1:68" ht="12.75" customHeight="1" x14ac:dyDescent="0.3">
      <c r="A3389" s="60">
        <v>46114</v>
      </c>
      <c r="B3389" t="s">
        <v>63</v>
      </c>
      <c r="F3389">
        <v>210</v>
      </c>
      <c r="G3389">
        <v>210</v>
      </c>
      <c r="H3389">
        <v>225</v>
      </c>
      <c r="I3389">
        <v>225</v>
      </c>
      <c r="J3389" s="22">
        <v>15</v>
      </c>
      <c r="K3389" t="s">
        <v>93</v>
      </c>
      <c r="S3389" t="s">
        <v>65</v>
      </c>
      <c r="W3389">
        <v>2601324</v>
      </c>
      <c r="X3389" t="s">
        <v>1622</v>
      </c>
      <c r="Y3389" t="s">
        <v>169</v>
      </c>
      <c r="Z3389" t="s">
        <v>731</v>
      </c>
      <c r="AA3389" t="s">
        <v>1626</v>
      </c>
      <c r="AH3389" t="s">
        <v>1622</v>
      </c>
      <c r="AI3389" t="s">
        <v>1624</v>
      </c>
      <c r="AJ3389" t="s">
        <v>734</v>
      </c>
      <c r="AK3389">
        <v>877002151</v>
      </c>
      <c r="AO3389">
        <v>260001</v>
      </c>
      <c r="BG3389">
        <f t="shared" si="226"/>
        <v>0</v>
      </c>
      <c r="BH3389" s="22">
        <f t="shared" si="227"/>
        <v>-225</v>
      </c>
      <c r="BI3389" s="61" t="s">
        <v>72</v>
      </c>
      <c r="BJ3389" t="e">
        <f>+VLOOKUP(AH3389,Sheet4!A:A,1,FALSE())</f>
        <v>#N/A</v>
      </c>
      <c r="BO3389" s="62">
        <v>15</v>
      </c>
      <c r="BP3389" t="s">
        <v>1625</v>
      </c>
    </row>
    <row r="3390" spans="1:68" ht="12.75" customHeight="1" x14ac:dyDescent="0.3">
      <c r="A3390" s="60">
        <v>46114</v>
      </c>
      <c r="B3390" t="s">
        <v>74</v>
      </c>
      <c r="F3390" s="63">
        <v>18</v>
      </c>
      <c r="G3390">
        <v>9</v>
      </c>
      <c r="H3390">
        <v>20</v>
      </c>
      <c r="I3390">
        <v>20</v>
      </c>
      <c r="J3390" s="22">
        <v>2</v>
      </c>
      <c r="S3390" t="s">
        <v>75</v>
      </c>
      <c r="W3390">
        <v>2601324</v>
      </c>
      <c r="X3390" t="s">
        <v>1622</v>
      </c>
      <c r="Y3390" t="s">
        <v>169</v>
      </c>
      <c r="Z3390" t="s">
        <v>731</v>
      </c>
      <c r="AA3390" t="s">
        <v>1623</v>
      </c>
      <c r="AH3390" t="s">
        <v>1622</v>
      </c>
      <c r="AI3390" t="s">
        <v>1624</v>
      </c>
      <c r="AJ3390" t="s">
        <v>734</v>
      </c>
      <c r="AK3390">
        <v>877002151</v>
      </c>
      <c r="AO3390">
        <v>260001</v>
      </c>
      <c r="BG3390">
        <f t="shared" si="226"/>
        <v>0</v>
      </c>
      <c r="BH3390" s="22">
        <f t="shared" si="227"/>
        <v>-20</v>
      </c>
      <c r="BI3390" s="61" t="s">
        <v>72</v>
      </c>
      <c r="BJ3390" t="e">
        <f>+VLOOKUP(AH3390,Sheet4!A:A,1,FALSE())</f>
        <v>#N/A</v>
      </c>
      <c r="BO3390" s="62">
        <v>2</v>
      </c>
      <c r="BP3390" t="s">
        <v>1625</v>
      </c>
    </row>
    <row r="3391" spans="1:68" ht="12.75" customHeight="1" x14ac:dyDescent="0.3">
      <c r="A3391" s="60">
        <v>46114</v>
      </c>
      <c r="B3391" t="s">
        <v>74</v>
      </c>
      <c r="F3391" s="63">
        <v>88</v>
      </c>
      <c r="G3391">
        <v>44</v>
      </c>
      <c r="H3391">
        <v>98</v>
      </c>
      <c r="I3391">
        <v>98</v>
      </c>
      <c r="J3391" s="22">
        <v>10</v>
      </c>
      <c r="S3391" t="s">
        <v>75</v>
      </c>
      <c r="W3391">
        <v>2601324</v>
      </c>
      <c r="X3391" t="s">
        <v>1622</v>
      </c>
      <c r="Y3391" t="s">
        <v>169</v>
      </c>
      <c r="Z3391" t="s">
        <v>731</v>
      </c>
      <c r="AA3391" t="s">
        <v>1201</v>
      </c>
      <c r="AH3391" t="s">
        <v>1622</v>
      </c>
      <c r="AI3391" t="s">
        <v>1624</v>
      </c>
      <c r="AJ3391" t="s">
        <v>734</v>
      </c>
      <c r="AK3391">
        <v>877002151</v>
      </c>
      <c r="AO3391">
        <v>260001</v>
      </c>
      <c r="BG3391">
        <f t="shared" si="226"/>
        <v>0</v>
      </c>
      <c r="BH3391" s="22">
        <f t="shared" si="227"/>
        <v>-98</v>
      </c>
      <c r="BI3391" s="61" t="s">
        <v>72</v>
      </c>
      <c r="BJ3391" t="e">
        <f>+VLOOKUP(AH3391,Sheet4!A:A,1,FALSE())</f>
        <v>#N/A</v>
      </c>
      <c r="BO3391" s="62">
        <v>10</v>
      </c>
      <c r="BP3391" t="s">
        <v>1625</v>
      </c>
    </row>
    <row r="3392" spans="1:68" ht="12.75" customHeight="1" x14ac:dyDescent="0.3">
      <c r="A3392" s="60">
        <v>46114</v>
      </c>
      <c r="B3392" t="s">
        <v>74</v>
      </c>
      <c r="F3392" s="63">
        <v>14</v>
      </c>
      <c r="G3392">
        <v>7</v>
      </c>
      <c r="H3392">
        <v>15</v>
      </c>
      <c r="I3392">
        <v>15</v>
      </c>
      <c r="J3392" s="22">
        <v>1</v>
      </c>
      <c r="S3392" t="s">
        <v>75</v>
      </c>
      <c r="W3392">
        <v>2601324</v>
      </c>
      <c r="X3392" t="s">
        <v>1622</v>
      </c>
      <c r="Y3392" t="s">
        <v>169</v>
      </c>
      <c r="Z3392" t="s">
        <v>731</v>
      </c>
      <c r="AA3392" t="s">
        <v>1626</v>
      </c>
      <c r="AH3392" t="s">
        <v>1622</v>
      </c>
      <c r="AI3392" t="s">
        <v>1624</v>
      </c>
      <c r="AJ3392" t="s">
        <v>734</v>
      </c>
      <c r="AK3392">
        <v>877002151</v>
      </c>
      <c r="AO3392">
        <v>260001</v>
      </c>
      <c r="BG3392">
        <f t="shared" si="226"/>
        <v>0</v>
      </c>
      <c r="BH3392" s="22">
        <f t="shared" si="227"/>
        <v>-15</v>
      </c>
      <c r="BI3392" s="61" t="s">
        <v>72</v>
      </c>
      <c r="BJ3392" t="e">
        <f>+VLOOKUP(AH3392,Sheet4!A:A,1,FALSE())</f>
        <v>#N/A</v>
      </c>
      <c r="BO3392" s="62">
        <v>1</v>
      </c>
      <c r="BP3392" t="s">
        <v>1625</v>
      </c>
    </row>
    <row r="3393" spans="1:68" ht="12.75" customHeight="1" x14ac:dyDescent="0.3">
      <c r="A3393" s="60">
        <v>46114</v>
      </c>
      <c r="B3393" t="s">
        <v>76</v>
      </c>
      <c r="F3393">
        <v>360</v>
      </c>
      <c r="G3393">
        <v>360</v>
      </c>
      <c r="H3393">
        <v>400</v>
      </c>
      <c r="I3393">
        <v>400</v>
      </c>
      <c r="J3393" s="22">
        <v>40</v>
      </c>
      <c r="S3393" t="s">
        <v>77</v>
      </c>
      <c r="W3393">
        <v>2601324</v>
      </c>
      <c r="X3393" t="s">
        <v>1622</v>
      </c>
      <c r="Y3393" t="s">
        <v>169</v>
      </c>
      <c r="Z3393" t="s">
        <v>731</v>
      </c>
      <c r="AA3393" t="s">
        <v>1623</v>
      </c>
      <c r="AH3393" t="s">
        <v>1622</v>
      </c>
      <c r="AI3393" t="s">
        <v>1624</v>
      </c>
      <c r="AJ3393" t="s">
        <v>734</v>
      </c>
      <c r="AK3393">
        <v>877002151</v>
      </c>
      <c r="AO3393">
        <v>260001</v>
      </c>
      <c r="BG3393">
        <f t="shared" si="226"/>
        <v>0</v>
      </c>
      <c r="BH3393" s="22">
        <f t="shared" si="227"/>
        <v>-400</v>
      </c>
      <c r="BI3393" s="61" t="s">
        <v>72</v>
      </c>
      <c r="BJ3393" t="e">
        <f>+VLOOKUP(AH3393,Sheet4!A:A,1,FALSE())</f>
        <v>#N/A</v>
      </c>
      <c r="BO3393" s="62">
        <v>40</v>
      </c>
      <c r="BP3393" t="s">
        <v>1625</v>
      </c>
    </row>
    <row r="3394" spans="1:68" ht="12.75" customHeight="1" x14ac:dyDescent="0.3">
      <c r="A3394" s="60">
        <v>46114</v>
      </c>
      <c r="B3394" t="s">
        <v>76</v>
      </c>
      <c r="F3394">
        <v>1760</v>
      </c>
      <c r="G3394">
        <v>1760</v>
      </c>
      <c r="H3394">
        <v>1960</v>
      </c>
      <c r="I3394">
        <v>1960</v>
      </c>
      <c r="J3394" s="22">
        <v>200</v>
      </c>
      <c r="S3394" t="s">
        <v>77</v>
      </c>
      <c r="W3394">
        <v>2601324</v>
      </c>
      <c r="X3394" t="s">
        <v>1622</v>
      </c>
      <c r="Y3394" t="s">
        <v>169</v>
      </c>
      <c r="Z3394" t="s">
        <v>731</v>
      </c>
      <c r="AA3394" t="s">
        <v>1201</v>
      </c>
      <c r="AH3394" t="s">
        <v>1622</v>
      </c>
      <c r="AI3394" t="s">
        <v>1624</v>
      </c>
      <c r="AJ3394" t="s">
        <v>734</v>
      </c>
      <c r="AK3394">
        <v>877002151</v>
      </c>
      <c r="AO3394">
        <v>260001</v>
      </c>
      <c r="BG3394">
        <f t="shared" ref="BG3394:BG3457" si="228">+BD3394+BE3394</f>
        <v>0</v>
      </c>
      <c r="BH3394" s="22">
        <f t="shared" ref="BH3394:BH3457" si="229">+BG3394-I3394</f>
        <v>-1960</v>
      </c>
      <c r="BI3394" s="61" t="s">
        <v>72</v>
      </c>
      <c r="BJ3394" t="e">
        <f>+VLOOKUP(AH3394,Sheet4!A:A,1,FALSE())</f>
        <v>#N/A</v>
      </c>
      <c r="BO3394" s="62">
        <v>200</v>
      </c>
      <c r="BP3394" t="s">
        <v>1625</v>
      </c>
    </row>
    <row r="3395" spans="1:68" ht="12.75" customHeight="1" x14ac:dyDescent="0.3">
      <c r="A3395" s="60">
        <v>46114</v>
      </c>
      <c r="B3395" t="s">
        <v>76</v>
      </c>
      <c r="F3395">
        <v>280</v>
      </c>
      <c r="G3395">
        <v>280</v>
      </c>
      <c r="H3395">
        <v>300</v>
      </c>
      <c r="I3395">
        <v>300</v>
      </c>
      <c r="J3395" s="22">
        <v>20</v>
      </c>
      <c r="S3395" t="s">
        <v>77</v>
      </c>
      <c r="W3395">
        <v>2601324</v>
      </c>
      <c r="X3395" t="s">
        <v>1622</v>
      </c>
      <c r="Y3395" t="s">
        <v>169</v>
      </c>
      <c r="Z3395" t="s">
        <v>731</v>
      </c>
      <c r="AA3395" t="s">
        <v>1626</v>
      </c>
      <c r="AH3395" t="s">
        <v>1622</v>
      </c>
      <c r="AI3395" t="s">
        <v>1624</v>
      </c>
      <c r="AJ3395" t="s">
        <v>734</v>
      </c>
      <c r="AK3395">
        <v>877002151</v>
      </c>
      <c r="AO3395">
        <v>260001</v>
      </c>
      <c r="BG3395">
        <f t="shared" si="228"/>
        <v>0</v>
      </c>
      <c r="BH3395" s="22">
        <f t="shared" si="229"/>
        <v>-300</v>
      </c>
      <c r="BI3395" s="61" t="s">
        <v>72</v>
      </c>
      <c r="BJ3395" t="e">
        <f>+VLOOKUP(AH3395,Sheet4!A:A,1,FALSE())</f>
        <v>#N/A</v>
      </c>
      <c r="BO3395" s="62">
        <v>20</v>
      </c>
      <c r="BP3395" t="s">
        <v>1625</v>
      </c>
    </row>
    <row r="3396" spans="1:68" ht="12.75" customHeight="1" x14ac:dyDescent="0.3">
      <c r="A3396" s="60">
        <v>46114</v>
      </c>
      <c r="B3396" t="s">
        <v>78</v>
      </c>
      <c r="F3396" s="63">
        <v>18</v>
      </c>
      <c r="G3396">
        <v>9</v>
      </c>
      <c r="H3396">
        <v>20</v>
      </c>
      <c r="I3396">
        <v>20</v>
      </c>
      <c r="J3396" s="22">
        <v>2</v>
      </c>
      <c r="S3396" t="s">
        <v>79</v>
      </c>
      <c r="W3396">
        <v>2601324</v>
      </c>
      <c r="X3396" t="s">
        <v>1622</v>
      </c>
      <c r="Y3396" t="s">
        <v>169</v>
      </c>
      <c r="Z3396" t="s">
        <v>731</v>
      </c>
      <c r="AA3396" t="s">
        <v>1623</v>
      </c>
      <c r="AH3396" t="s">
        <v>1622</v>
      </c>
      <c r="AI3396" t="s">
        <v>1624</v>
      </c>
      <c r="AJ3396" t="s">
        <v>734</v>
      </c>
      <c r="AK3396">
        <v>877002151</v>
      </c>
      <c r="AO3396">
        <v>260001</v>
      </c>
      <c r="BG3396">
        <f t="shared" si="228"/>
        <v>0</v>
      </c>
      <c r="BH3396" s="22">
        <f t="shared" si="229"/>
        <v>-20</v>
      </c>
      <c r="BI3396" s="61" t="s">
        <v>72</v>
      </c>
      <c r="BJ3396" t="e">
        <f>+VLOOKUP(AH3396,Sheet4!A:A,1,FALSE())</f>
        <v>#N/A</v>
      </c>
      <c r="BO3396" s="62">
        <v>2</v>
      </c>
      <c r="BP3396" t="s">
        <v>1625</v>
      </c>
    </row>
    <row r="3397" spans="1:68" ht="12.75" customHeight="1" x14ac:dyDescent="0.3">
      <c r="A3397" s="60">
        <v>46114</v>
      </c>
      <c r="B3397" t="s">
        <v>78</v>
      </c>
      <c r="F3397" s="63">
        <v>88</v>
      </c>
      <c r="G3397">
        <v>44</v>
      </c>
      <c r="H3397">
        <v>98</v>
      </c>
      <c r="I3397">
        <v>98</v>
      </c>
      <c r="J3397" s="22">
        <v>10</v>
      </c>
      <c r="S3397" t="s">
        <v>79</v>
      </c>
      <c r="W3397">
        <v>2601324</v>
      </c>
      <c r="X3397" t="s">
        <v>1622</v>
      </c>
      <c r="Y3397" t="s">
        <v>169</v>
      </c>
      <c r="Z3397" t="s">
        <v>731</v>
      </c>
      <c r="AA3397" t="s">
        <v>1201</v>
      </c>
      <c r="AH3397" t="s">
        <v>1622</v>
      </c>
      <c r="AI3397" t="s">
        <v>1624</v>
      </c>
      <c r="AJ3397" t="s">
        <v>734</v>
      </c>
      <c r="AK3397">
        <v>877002151</v>
      </c>
      <c r="AO3397">
        <v>260001</v>
      </c>
      <c r="BG3397">
        <f t="shared" si="228"/>
        <v>0</v>
      </c>
      <c r="BH3397" s="22">
        <f t="shared" si="229"/>
        <v>-98</v>
      </c>
      <c r="BI3397" s="61" t="s">
        <v>72</v>
      </c>
      <c r="BJ3397" t="e">
        <f>+VLOOKUP(AH3397,Sheet4!A:A,1,FALSE())</f>
        <v>#N/A</v>
      </c>
      <c r="BO3397" s="62">
        <v>10</v>
      </c>
      <c r="BP3397" t="s">
        <v>1625</v>
      </c>
    </row>
    <row r="3398" spans="1:68" ht="12.75" customHeight="1" x14ac:dyDescent="0.3">
      <c r="A3398" s="60">
        <v>46114</v>
      </c>
      <c r="B3398" t="s">
        <v>78</v>
      </c>
      <c r="F3398" s="63">
        <v>14</v>
      </c>
      <c r="G3398">
        <v>7</v>
      </c>
      <c r="H3398">
        <v>15</v>
      </c>
      <c r="I3398">
        <v>15</v>
      </c>
      <c r="J3398" s="22">
        <v>1</v>
      </c>
      <c r="S3398" t="s">
        <v>79</v>
      </c>
      <c r="W3398">
        <v>2601324</v>
      </c>
      <c r="X3398" t="s">
        <v>1622</v>
      </c>
      <c r="Y3398" t="s">
        <v>169</v>
      </c>
      <c r="Z3398" t="s">
        <v>731</v>
      </c>
      <c r="AA3398" t="s">
        <v>1626</v>
      </c>
      <c r="AH3398" t="s">
        <v>1622</v>
      </c>
      <c r="AI3398" t="s">
        <v>1624</v>
      </c>
      <c r="AJ3398" t="s">
        <v>734</v>
      </c>
      <c r="AK3398">
        <v>877002151</v>
      </c>
      <c r="AO3398">
        <v>260001</v>
      </c>
      <c r="BG3398">
        <f t="shared" si="228"/>
        <v>0</v>
      </c>
      <c r="BH3398" s="22">
        <f t="shared" si="229"/>
        <v>-15</v>
      </c>
      <c r="BI3398" s="61" t="s">
        <v>72</v>
      </c>
      <c r="BJ3398" t="e">
        <f>+VLOOKUP(AH3398,Sheet4!A:A,1,FALSE())</f>
        <v>#N/A</v>
      </c>
      <c r="BO3398" s="62">
        <v>1</v>
      </c>
      <c r="BP3398" t="s">
        <v>1625</v>
      </c>
    </row>
    <row r="3399" spans="1:68" ht="12.75" customHeight="1" x14ac:dyDescent="0.3">
      <c r="A3399" s="60">
        <v>46114</v>
      </c>
      <c r="B3399" t="s">
        <v>80</v>
      </c>
      <c r="F3399">
        <v>225</v>
      </c>
      <c r="G3399">
        <v>225</v>
      </c>
      <c r="H3399">
        <v>250</v>
      </c>
      <c r="I3399">
        <v>250</v>
      </c>
      <c r="J3399" s="22">
        <v>25</v>
      </c>
      <c r="S3399" t="s">
        <v>81</v>
      </c>
      <c r="W3399">
        <v>2601324</v>
      </c>
      <c r="X3399" t="s">
        <v>1622</v>
      </c>
      <c r="Y3399" t="s">
        <v>169</v>
      </c>
      <c r="Z3399" t="s">
        <v>731</v>
      </c>
      <c r="AA3399" t="s">
        <v>1623</v>
      </c>
      <c r="AH3399" t="s">
        <v>1622</v>
      </c>
      <c r="AI3399" t="s">
        <v>1624</v>
      </c>
      <c r="AJ3399" t="s">
        <v>734</v>
      </c>
      <c r="AK3399">
        <v>877002151</v>
      </c>
      <c r="AO3399">
        <v>260001</v>
      </c>
      <c r="BF3399" s="64">
        <v>225</v>
      </c>
      <c r="BG3399">
        <f t="shared" si="228"/>
        <v>0</v>
      </c>
      <c r="BH3399" s="22">
        <f t="shared" si="229"/>
        <v>-250</v>
      </c>
      <c r="BI3399" s="66" t="s">
        <v>72</v>
      </c>
      <c r="BJ3399" t="e">
        <f>+VLOOKUP(AH3399,Sheet4!A:A,1,FALSE())</f>
        <v>#N/A</v>
      </c>
      <c r="BO3399" s="62">
        <v>25</v>
      </c>
      <c r="BP3399" t="s">
        <v>1625</v>
      </c>
    </row>
    <row r="3400" spans="1:68" ht="12.75" customHeight="1" x14ac:dyDescent="0.3">
      <c r="A3400" s="60">
        <v>46114</v>
      </c>
      <c r="B3400" t="s">
        <v>80</v>
      </c>
      <c r="F3400">
        <v>1100</v>
      </c>
      <c r="G3400">
        <v>1100</v>
      </c>
      <c r="H3400">
        <v>1225</v>
      </c>
      <c r="I3400">
        <v>1225</v>
      </c>
      <c r="J3400" s="22">
        <v>125</v>
      </c>
      <c r="S3400" t="s">
        <v>81</v>
      </c>
      <c r="W3400">
        <v>2601324</v>
      </c>
      <c r="X3400" t="s">
        <v>1622</v>
      </c>
      <c r="Y3400" t="s">
        <v>169</v>
      </c>
      <c r="Z3400" t="s">
        <v>731</v>
      </c>
      <c r="AA3400" t="s">
        <v>1201</v>
      </c>
      <c r="AH3400" t="s">
        <v>1622</v>
      </c>
      <c r="AI3400" t="s">
        <v>1624</v>
      </c>
      <c r="AJ3400" t="s">
        <v>734</v>
      </c>
      <c r="AK3400">
        <v>877002151</v>
      </c>
      <c r="AO3400">
        <v>260001</v>
      </c>
      <c r="BF3400" s="64">
        <v>1100</v>
      </c>
      <c r="BG3400">
        <f t="shared" si="228"/>
        <v>0</v>
      </c>
      <c r="BH3400" s="22">
        <f t="shared" si="229"/>
        <v>-1225</v>
      </c>
      <c r="BI3400" s="66" t="s">
        <v>72</v>
      </c>
      <c r="BJ3400" t="e">
        <f>+VLOOKUP(AH3400,Sheet4!A:A,1,FALSE())</f>
        <v>#N/A</v>
      </c>
      <c r="BO3400" s="62">
        <v>125</v>
      </c>
      <c r="BP3400" t="s">
        <v>1625</v>
      </c>
    </row>
    <row r="3401" spans="1:68" ht="12.75" customHeight="1" x14ac:dyDescent="0.3">
      <c r="A3401" s="60">
        <v>46114</v>
      </c>
      <c r="B3401" t="s">
        <v>80</v>
      </c>
      <c r="F3401">
        <v>175</v>
      </c>
      <c r="G3401">
        <v>175</v>
      </c>
      <c r="H3401">
        <v>187.5</v>
      </c>
      <c r="I3401">
        <v>187.5</v>
      </c>
      <c r="J3401" s="22">
        <v>12.5</v>
      </c>
      <c r="S3401" t="s">
        <v>81</v>
      </c>
      <c r="W3401">
        <v>2601324</v>
      </c>
      <c r="X3401" t="s">
        <v>1622</v>
      </c>
      <c r="Y3401" t="s">
        <v>169</v>
      </c>
      <c r="Z3401" t="s">
        <v>731</v>
      </c>
      <c r="AA3401" t="s">
        <v>1626</v>
      </c>
      <c r="AH3401" t="s">
        <v>1622</v>
      </c>
      <c r="AI3401" t="s">
        <v>1624</v>
      </c>
      <c r="AJ3401" t="s">
        <v>734</v>
      </c>
      <c r="AK3401">
        <v>877002151</v>
      </c>
      <c r="AO3401">
        <v>260001</v>
      </c>
      <c r="BF3401" s="64">
        <v>175</v>
      </c>
      <c r="BG3401">
        <f t="shared" si="228"/>
        <v>0</v>
      </c>
      <c r="BH3401" s="22">
        <f t="shared" si="229"/>
        <v>-187.5</v>
      </c>
      <c r="BI3401" s="66" t="s">
        <v>72</v>
      </c>
      <c r="BJ3401" t="e">
        <f>+VLOOKUP(AH3401,Sheet4!A:A,1,FALSE())</f>
        <v>#N/A</v>
      </c>
      <c r="BO3401" s="62">
        <v>12.5</v>
      </c>
      <c r="BP3401" t="s">
        <v>1625</v>
      </c>
    </row>
    <row r="3402" spans="1:68" ht="12.75" customHeight="1" x14ac:dyDescent="0.3">
      <c r="A3402" s="60">
        <v>46114</v>
      </c>
      <c r="B3402" t="s">
        <v>63</v>
      </c>
      <c r="F3402">
        <v>15</v>
      </c>
      <c r="G3402">
        <v>15</v>
      </c>
      <c r="H3402">
        <v>0</v>
      </c>
      <c r="I3402">
        <v>0</v>
      </c>
      <c r="J3402" s="22">
        <v>-15</v>
      </c>
      <c r="K3402" t="s">
        <v>64</v>
      </c>
      <c r="S3402" t="s">
        <v>65</v>
      </c>
      <c r="W3402">
        <v>2601325</v>
      </c>
      <c r="X3402" t="s">
        <v>1627</v>
      </c>
      <c r="Y3402" t="s">
        <v>95</v>
      </c>
      <c r="Z3402" t="s">
        <v>566</v>
      </c>
      <c r="AA3402" t="s">
        <v>1628</v>
      </c>
      <c r="AH3402" t="s">
        <v>1627</v>
      </c>
      <c r="AI3402" t="s">
        <v>1629</v>
      </c>
      <c r="AJ3402" t="s">
        <v>569</v>
      </c>
      <c r="AK3402">
        <v>841368450</v>
      </c>
      <c r="AO3402">
        <v>260001</v>
      </c>
      <c r="BG3402">
        <f t="shared" si="228"/>
        <v>0</v>
      </c>
      <c r="BH3402" s="22">
        <f t="shared" si="229"/>
        <v>0</v>
      </c>
      <c r="BI3402" s="61" t="s">
        <v>72</v>
      </c>
      <c r="BJ3402" t="e">
        <f>+VLOOKUP(AH3402,Sheet4!A:A,1,FALSE())</f>
        <v>#N/A</v>
      </c>
      <c r="BO3402" s="62">
        <v>-15</v>
      </c>
      <c r="BP3402" t="s">
        <v>1630</v>
      </c>
    </row>
    <row r="3403" spans="1:68" ht="12.75" customHeight="1" x14ac:dyDescent="0.3">
      <c r="A3403" s="60">
        <v>46114</v>
      </c>
      <c r="B3403" t="s">
        <v>74</v>
      </c>
      <c r="F3403" s="63">
        <v>1</v>
      </c>
      <c r="G3403">
        <v>0.5</v>
      </c>
      <c r="H3403">
        <v>0</v>
      </c>
      <c r="I3403">
        <v>0</v>
      </c>
      <c r="J3403" s="22">
        <v>-1</v>
      </c>
      <c r="S3403" t="s">
        <v>75</v>
      </c>
      <c r="W3403">
        <v>2601325</v>
      </c>
      <c r="X3403" t="s">
        <v>1627</v>
      </c>
      <c r="Y3403" t="s">
        <v>95</v>
      </c>
      <c r="Z3403" t="s">
        <v>566</v>
      </c>
      <c r="AA3403" t="s">
        <v>1628</v>
      </c>
      <c r="AH3403" t="s">
        <v>1627</v>
      </c>
      <c r="AI3403" t="s">
        <v>1629</v>
      </c>
      <c r="AJ3403" t="s">
        <v>569</v>
      </c>
      <c r="AK3403">
        <v>841368450</v>
      </c>
      <c r="AO3403">
        <v>260001</v>
      </c>
      <c r="BG3403">
        <f t="shared" si="228"/>
        <v>0</v>
      </c>
      <c r="BH3403" s="22">
        <f t="shared" si="229"/>
        <v>0</v>
      </c>
      <c r="BI3403" s="61" t="s">
        <v>72</v>
      </c>
      <c r="BJ3403" t="e">
        <f>+VLOOKUP(AH3403,Sheet4!A:A,1,FALSE())</f>
        <v>#N/A</v>
      </c>
      <c r="BO3403" s="62">
        <v>-1</v>
      </c>
      <c r="BP3403" t="s">
        <v>1630</v>
      </c>
    </row>
    <row r="3404" spans="1:68" ht="12.75" customHeight="1" x14ac:dyDescent="0.3">
      <c r="A3404" s="60">
        <v>46114</v>
      </c>
      <c r="B3404" t="s">
        <v>76</v>
      </c>
      <c r="F3404">
        <v>20</v>
      </c>
      <c r="G3404">
        <v>20</v>
      </c>
      <c r="H3404">
        <v>0</v>
      </c>
      <c r="I3404">
        <v>0</v>
      </c>
      <c r="J3404" s="22">
        <v>-20</v>
      </c>
      <c r="S3404" t="s">
        <v>77</v>
      </c>
      <c r="W3404">
        <v>2601325</v>
      </c>
      <c r="X3404" t="s">
        <v>1627</v>
      </c>
      <c r="Y3404" t="s">
        <v>95</v>
      </c>
      <c r="Z3404" t="s">
        <v>566</v>
      </c>
      <c r="AA3404" t="s">
        <v>1628</v>
      </c>
      <c r="AH3404" t="s">
        <v>1627</v>
      </c>
      <c r="AI3404" t="s">
        <v>1629</v>
      </c>
      <c r="AJ3404" t="s">
        <v>569</v>
      </c>
      <c r="AK3404">
        <v>841368450</v>
      </c>
      <c r="AO3404">
        <v>260001</v>
      </c>
      <c r="BG3404">
        <f t="shared" si="228"/>
        <v>0</v>
      </c>
      <c r="BH3404" s="22">
        <f t="shared" si="229"/>
        <v>0</v>
      </c>
      <c r="BI3404" s="61" t="s">
        <v>72</v>
      </c>
      <c r="BJ3404" t="e">
        <f>+VLOOKUP(AH3404,Sheet4!A:A,1,FALSE())</f>
        <v>#N/A</v>
      </c>
      <c r="BO3404" s="62">
        <v>-20</v>
      </c>
      <c r="BP3404" t="s">
        <v>1630</v>
      </c>
    </row>
    <row r="3405" spans="1:68" ht="12.75" customHeight="1" x14ac:dyDescent="0.3">
      <c r="A3405" s="60">
        <v>46114</v>
      </c>
      <c r="B3405" t="s">
        <v>78</v>
      </c>
      <c r="F3405" s="63">
        <v>1</v>
      </c>
      <c r="G3405">
        <v>0.5</v>
      </c>
      <c r="H3405">
        <v>0</v>
      </c>
      <c r="I3405">
        <v>0</v>
      </c>
      <c r="J3405" s="22">
        <v>-1</v>
      </c>
      <c r="S3405" t="s">
        <v>79</v>
      </c>
      <c r="W3405">
        <v>2601325</v>
      </c>
      <c r="X3405" t="s">
        <v>1627</v>
      </c>
      <c r="Y3405" t="s">
        <v>95</v>
      </c>
      <c r="Z3405" t="s">
        <v>566</v>
      </c>
      <c r="AA3405" t="s">
        <v>1628</v>
      </c>
      <c r="AH3405" t="s">
        <v>1627</v>
      </c>
      <c r="AI3405" t="s">
        <v>1629</v>
      </c>
      <c r="AJ3405" t="s">
        <v>569</v>
      </c>
      <c r="AK3405">
        <v>841368450</v>
      </c>
      <c r="AO3405">
        <v>260001</v>
      </c>
      <c r="BG3405">
        <f t="shared" si="228"/>
        <v>0</v>
      </c>
      <c r="BH3405" s="22">
        <f t="shared" si="229"/>
        <v>0</v>
      </c>
      <c r="BI3405" s="61" t="s">
        <v>72</v>
      </c>
      <c r="BJ3405" t="e">
        <f>+VLOOKUP(AH3405,Sheet4!A:A,1,FALSE())</f>
        <v>#N/A</v>
      </c>
      <c r="BO3405" s="62">
        <v>-1</v>
      </c>
      <c r="BP3405" t="s">
        <v>1630</v>
      </c>
    </row>
    <row r="3406" spans="1:68" ht="12.75" customHeight="1" x14ac:dyDescent="0.3">
      <c r="A3406" s="60">
        <v>46114</v>
      </c>
      <c r="B3406" t="s">
        <v>80</v>
      </c>
      <c r="F3406">
        <v>12.5</v>
      </c>
      <c r="G3406">
        <v>12.5</v>
      </c>
      <c r="H3406">
        <v>0</v>
      </c>
      <c r="I3406">
        <v>0</v>
      </c>
      <c r="J3406" s="22">
        <v>-12.5</v>
      </c>
      <c r="S3406" t="s">
        <v>81</v>
      </c>
      <c r="W3406">
        <v>2601325</v>
      </c>
      <c r="X3406" t="s">
        <v>1627</v>
      </c>
      <c r="Y3406" t="s">
        <v>95</v>
      </c>
      <c r="Z3406" t="s">
        <v>566</v>
      </c>
      <c r="AA3406" t="s">
        <v>1628</v>
      </c>
      <c r="AH3406" t="s">
        <v>1627</v>
      </c>
      <c r="AI3406" t="s">
        <v>1629</v>
      </c>
      <c r="AJ3406" t="s">
        <v>569</v>
      </c>
      <c r="AK3406">
        <v>841368450</v>
      </c>
      <c r="AO3406">
        <v>260001</v>
      </c>
      <c r="BE3406" s="64">
        <v>12</v>
      </c>
      <c r="BG3406">
        <f t="shared" si="228"/>
        <v>12</v>
      </c>
      <c r="BH3406" s="22">
        <f t="shared" si="229"/>
        <v>12</v>
      </c>
      <c r="BI3406" s="65" t="s">
        <v>100</v>
      </c>
      <c r="BJ3406" t="e">
        <f>+VLOOKUP(AH3406,Sheet4!A:A,1,FALSE())</f>
        <v>#N/A</v>
      </c>
      <c r="BO3406" s="62">
        <v>-12.5</v>
      </c>
      <c r="BP3406" t="s">
        <v>1630</v>
      </c>
    </row>
    <row r="3407" spans="1:68" ht="12.75" customHeight="1" x14ac:dyDescent="0.3">
      <c r="A3407" s="60">
        <v>46114</v>
      </c>
      <c r="B3407" t="s">
        <v>63</v>
      </c>
      <c r="F3407">
        <v>2670</v>
      </c>
      <c r="G3407">
        <v>2670</v>
      </c>
      <c r="H3407" s="22">
        <v>2220</v>
      </c>
      <c r="I3407" s="22">
        <v>2220</v>
      </c>
      <c r="J3407" s="22">
        <f t="shared" ref="J3407:J3425" si="230">I3407-G3407</f>
        <v>-450</v>
      </c>
      <c r="K3407" t="s">
        <v>64</v>
      </c>
      <c r="L3407" s="22"/>
      <c r="M3407" s="22"/>
      <c r="S3407" t="s">
        <v>65</v>
      </c>
      <c r="W3407">
        <v>2601326</v>
      </c>
      <c r="X3407" t="s">
        <v>1631</v>
      </c>
      <c r="Y3407" t="s">
        <v>111</v>
      </c>
      <c r="Z3407" t="s">
        <v>126</v>
      </c>
      <c r="AA3407" t="s">
        <v>320</v>
      </c>
      <c r="AH3407" t="s">
        <v>1631</v>
      </c>
      <c r="AI3407" t="s">
        <v>1632</v>
      </c>
      <c r="AJ3407" t="s">
        <v>129</v>
      </c>
      <c r="AK3407">
        <v>879095867</v>
      </c>
      <c r="AO3407">
        <v>260001</v>
      </c>
      <c r="BC3407" s="22">
        <v>-450</v>
      </c>
      <c r="BE3407" s="64">
        <v>2670</v>
      </c>
      <c r="BG3407">
        <f t="shared" si="228"/>
        <v>2670</v>
      </c>
      <c r="BH3407" s="22">
        <f t="shared" si="229"/>
        <v>450</v>
      </c>
      <c r="BI3407" s="65" t="s">
        <v>100</v>
      </c>
      <c r="BJ3407" t="e">
        <f>+VLOOKUP(AH3407,Sheet4!A:A,1,FALSE())</f>
        <v>#N/A</v>
      </c>
      <c r="BO3407" s="62">
        <f t="shared" ref="BO3407:BO3425" si="231">+I3407+-H3407</f>
        <v>0</v>
      </c>
      <c r="BP3407" t="s">
        <v>1633</v>
      </c>
    </row>
    <row r="3408" spans="1:68" ht="12.75" customHeight="1" x14ac:dyDescent="0.3">
      <c r="A3408" s="60">
        <v>46114</v>
      </c>
      <c r="B3408" t="s">
        <v>74</v>
      </c>
      <c r="F3408" s="63">
        <v>178</v>
      </c>
      <c r="G3408">
        <v>89</v>
      </c>
      <c r="H3408" s="22">
        <v>148</v>
      </c>
      <c r="I3408" s="22">
        <v>148</v>
      </c>
      <c r="J3408" s="22">
        <f t="shared" si="230"/>
        <v>59</v>
      </c>
      <c r="L3408" s="22"/>
      <c r="M3408" s="22"/>
      <c r="S3408" t="s">
        <v>75</v>
      </c>
      <c r="W3408">
        <v>2601326</v>
      </c>
      <c r="X3408" t="s">
        <v>1631</v>
      </c>
      <c r="Y3408" t="s">
        <v>111</v>
      </c>
      <c r="Z3408" t="s">
        <v>126</v>
      </c>
      <c r="AA3408" t="s">
        <v>320</v>
      </c>
      <c r="AH3408" t="s">
        <v>1631</v>
      </c>
      <c r="AI3408" t="s">
        <v>1632</v>
      </c>
      <c r="AJ3408" t="s">
        <v>129</v>
      </c>
      <c r="AK3408">
        <v>879095867</v>
      </c>
      <c r="AO3408">
        <v>260001</v>
      </c>
      <c r="BC3408" s="22">
        <v>-30</v>
      </c>
      <c r="BG3408">
        <f t="shared" si="228"/>
        <v>0</v>
      </c>
      <c r="BH3408" s="22">
        <f t="shared" si="229"/>
        <v>-148</v>
      </c>
      <c r="BI3408" s="61" t="s">
        <v>72</v>
      </c>
      <c r="BJ3408" t="e">
        <f>+VLOOKUP(AH3408,Sheet4!A:A,1,FALSE())</f>
        <v>#N/A</v>
      </c>
      <c r="BO3408" s="62">
        <f t="shared" si="231"/>
        <v>0</v>
      </c>
      <c r="BP3408" t="s">
        <v>1633</v>
      </c>
    </row>
    <row r="3409" spans="1:68" ht="12.75" customHeight="1" x14ac:dyDescent="0.3">
      <c r="A3409" s="60">
        <v>46114</v>
      </c>
      <c r="B3409" t="s">
        <v>76</v>
      </c>
      <c r="F3409">
        <v>3560</v>
      </c>
      <c r="G3409">
        <v>3560</v>
      </c>
      <c r="H3409" s="22">
        <v>2960</v>
      </c>
      <c r="I3409" s="22">
        <v>2960</v>
      </c>
      <c r="J3409" s="22">
        <f t="shared" si="230"/>
        <v>-600</v>
      </c>
      <c r="L3409" s="22"/>
      <c r="M3409" s="22"/>
      <c r="S3409" t="s">
        <v>77</v>
      </c>
      <c r="W3409">
        <v>2601326</v>
      </c>
      <c r="X3409" t="s">
        <v>1631</v>
      </c>
      <c r="Y3409" t="s">
        <v>111</v>
      </c>
      <c r="Z3409" t="s">
        <v>126</v>
      </c>
      <c r="AA3409" t="s">
        <v>320</v>
      </c>
      <c r="AH3409" t="s">
        <v>1631</v>
      </c>
      <c r="AI3409" t="s">
        <v>1632</v>
      </c>
      <c r="AJ3409" t="s">
        <v>129</v>
      </c>
      <c r="AK3409">
        <v>879095867</v>
      </c>
      <c r="AO3409">
        <v>260001</v>
      </c>
      <c r="BC3409" s="22">
        <v>-600</v>
      </c>
      <c r="BG3409">
        <f t="shared" si="228"/>
        <v>0</v>
      </c>
      <c r="BH3409" s="22">
        <f t="shared" si="229"/>
        <v>-2960</v>
      </c>
      <c r="BI3409" s="61" t="s">
        <v>72</v>
      </c>
      <c r="BJ3409" t="e">
        <f>+VLOOKUP(AH3409,Sheet4!A:A,1,FALSE())</f>
        <v>#N/A</v>
      </c>
      <c r="BO3409" s="62">
        <f t="shared" si="231"/>
        <v>0</v>
      </c>
      <c r="BP3409" t="s">
        <v>1633</v>
      </c>
    </row>
    <row r="3410" spans="1:68" ht="12.75" customHeight="1" x14ac:dyDescent="0.3">
      <c r="A3410" s="60">
        <v>46114</v>
      </c>
      <c r="B3410" t="s">
        <v>78</v>
      </c>
      <c r="F3410" s="63">
        <v>94</v>
      </c>
      <c r="G3410">
        <v>47</v>
      </c>
      <c r="H3410" s="22">
        <v>148</v>
      </c>
      <c r="I3410" s="22">
        <v>148</v>
      </c>
      <c r="J3410" s="22">
        <f t="shared" si="230"/>
        <v>101</v>
      </c>
      <c r="L3410" s="22"/>
      <c r="M3410" s="22"/>
      <c r="S3410" t="s">
        <v>79</v>
      </c>
      <c r="W3410">
        <v>2601326</v>
      </c>
      <c r="X3410" t="s">
        <v>1631</v>
      </c>
      <c r="Y3410" t="s">
        <v>111</v>
      </c>
      <c r="Z3410" t="s">
        <v>126</v>
      </c>
      <c r="AA3410" t="s">
        <v>320</v>
      </c>
      <c r="AH3410" t="s">
        <v>1631</v>
      </c>
      <c r="AI3410" t="s">
        <v>1632</v>
      </c>
      <c r="AJ3410" t="s">
        <v>129</v>
      </c>
      <c r="AK3410">
        <v>879095867</v>
      </c>
      <c r="AO3410">
        <v>260001</v>
      </c>
      <c r="BC3410" s="22">
        <v>54</v>
      </c>
      <c r="BG3410">
        <f t="shared" si="228"/>
        <v>0</v>
      </c>
      <c r="BH3410" s="22">
        <f t="shared" si="229"/>
        <v>-148</v>
      </c>
      <c r="BI3410" s="61" t="s">
        <v>72</v>
      </c>
      <c r="BJ3410" t="e">
        <f>+VLOOKUP(AH3410,Sheet4!A:A,1,FALSE())</f>
        <v>#N/A</v>
      </c>
      <c r="BO3410" s="62">
        <f t="shared" si="231"/>
        <v>0</v>
      </c>
      <c r="BP3410" t="s">
        <v>1633</v>
      </c>
    </row>
    <row r="3411" spans="1:68" ht="12.75" customHeight="1" x14ac:dyDescent="0.3">
      <c r="A3411" s="60">
        <v>46114</v>
      </c>
      <c r="B3411" t="s">
        <v>80</v>
      </c>
      <c r="F3411">
        <v>1175</v>
      </c>
      <c r="G3411">
        <v>1175</v>
      </c>
      <c r="H3411" s="22">
        <v>1850</v>
      </c>
      <c r="I3411" s="22">
        <v>1850</v>
      </c>
      <c r="J3411" s="22">
        <f t="shared" si="230"/>
        <v>675</v>
      </c>
      <c r="L3411" s="22"/>
      <c r="M3411" s="22"/>
      <c r="S3411" t="s">
        <v>81</v>
      </c>
      <c r="W3411">
        <v>2601326</v>
      </c>
      <c r="X3411" t="s">
        <v>1631</v>
      </c>
      <c r="Y3411" t="s">
        <v>111</v>
      </c>
      <c r="Z3411" t="s">
        <v>126</v>
      </c>
      <c r="AA3411" t="s">
        <v>320</v>
      </c>
      <c r="AH3411" t="s">
        <v>1631</v>
      </c>
      <c r="AI3411" t="s">
        <v>1632</v>
      </c>
      <c r="AJ3411" t="s">
        <v>129</v>
      </c>
      <c r="AK3411">
        <v>879095867</v>
      </c>
      <c r="AO3411">
        <v>260001</v>
      </c>
      <c r="BC3411" s="22">
        <v>675</v>
      </c>
      <c r="BE3411" s="64">
        <v>1175</v>
      </c>
      <c r="BG3411">
        <f t="shared" si="228"/>
        <v>1175</v>
      </c>
      <c r="BH3411" s="22">
        <f t="shared" si="229"/>
        <v>-675</v>
      </c>
      <c r="BI3411" s="65" t="s">
        <v>100</v>
      </c>
      <c r="BJ3411" t="e">
        <f>+VLOOKUP(AH3411,Sheet4!A:A,1,FALSE())</f>
        <v>#N/A</v>
      </c>
      <c r="BO3411" s="62">
        <f t="shared" si="231"/>
        <v>0</v>
      </c>
      <c r="BP3411" t="s">
        <v>1633</v>
      </c>
    </row>
    <row r="3412" spans="1:68" ht="12.75" customHeight="1" x14ac:dyDescent="0.3">
      <c r="A3412" s="60">
        <v>46114</v>
      </c>
      <c r="B3412" t="s">
        <v>82</v>
      </c>
      <c r="F3412" s="63">
        <v>252</v>
      </c>
      <c r="G3412">
        <v>126</v>
      </c>
      <c r="H3412" s="22">
        <v>0</v>
      </c>
      <c r="I3412" s="22">
        <v>0</v>
      </c>
      <c r="J3412" s="22">
        <f t="shared" si="230"/>
        <v>-126</v>
      </c>
      <c r="L3412" s="22"/>
      <c r="M3412" s="22"/>
      <c r="S3412" t="s">
        <v>83</v>
      </c>
      <c r="W3412">
        <v>2601326</v>
      </c>
      <c r="X3412" t="s">
        <v>1631</v>
      </c>
      <c r="Y3412" t="s">
        <v>111</v>
      </c>
      <c r="Z3412" t="s">
        <v>126</v>
      </c>
      <c r="AA3412" t="s">
        <v>320</v>
      </c>
      <c r="AH3412" t="s">
        <v>1631</v>
      </c>
      <c r="AI3412" t="s">
        <v>1632</v>
      </c>
      <c r="AJ3412" t="s">
        <v>129</v>
      </c>
      <c r="AK3412">
        <v>879095867</v>
      </c>
      <c r="AO3412">
        <v>260001</v>
      </c>
      <c r="BC3412" s="22">
        <v>-252</v>
      </c>
      <c r="BG3412">
        <f t="shared" si="228"/>
        <v>0</v>
      </c>
      <c r="BH3412" s="22">
        <f t="shared" si="229"/>
        <v>0</v>
      </c>
      <c r="BI3412" s="61" t="s">
        <v>72</v>
      </c>
      <c r="BJ3412" t="e">
        <f>+VLOOKUP(AH3412,Sheet4!A:A,1,FALSE())</f>
        <v>#N/A</v>
      </c>
      <c r="BO3412" s="62">
        <f t="shared" si="231"/>
        <v>0</v>
      </c>
      <c r="BP3412" t="s">
        <v>1633</v>
      </c>
    </row>
    <row r="3413" spans="1:68" ht="12.75" customHeight="1" x14ac:dyDescent="0.3">
      <c r="A3413" s="60">
        <v>46114</v>
      </c>
      <c r="B3413" t="s">
        <v>84</v>
      </c>
      <c r="F3413">
        <v>4200</v>
      </c>
      <c r="G3413">
        <v>4200</v>
      </c>
      <c r="H3413" s="22">
        <v>0</v>
      </c>
      <c r="I3413" s="22">
        <v>0</v>
      </c>
      <c r="J3413" s="22">
        <f t="shared" si="230"/>
        <v>-4200</v>
      </c>
      <c r="L3413" s="22"/>
      <c r="M3413" s="22"/>
      <c r="S3413" t="s">
        <v>85</v>
      </c>
      <c r="W3413">
        <v>2601326</v>
      </c>
      <c r="X3413" t="s">
        <v>1631</v>
      </c>
      <c r="Y3413" t="s">
        <v>111</v>
      </c>
      <c r="Z3413" t="s">
        <v>126</v>
      </c>
      <c r="AA3413" t="s">
        <v>320</v>
      </c>
      <c r="AH3413" t="s">
        <v>1631</v>
      </c>
      <c r="AI3413" t="s">
        <v>1632</v>
      </c>
      <c r="AJ3413" t="s">
        <v>129</v>
      </c>
      <c r="AK3413">
        <v>879095867</v>
      </c>
      <c r="AO3413">
        <v>260001</v>
      </c>
      <c r="BC3413" s="22">
        <v>-4200</v>
      </c>
      <c r="BG3413">
        <f t="shared" si="228"/>
        <v>0</v>
      </c>
      <c r="BH3413" s="22">
        <f t="shared" si="229"/>
        <v>0</v>
      </c>
      <c r="BI3413" s="61" t="s">
        <v>72</v>
      </c>
      <c r="BJ3413" t="e">
        <f>+VLOOKUP(AH3413,Sheet4!A:A,1,FALSE())</f>
        <v>#N/A</v>
      </c>
      <c r="BO3413" s="62">
        <f t="shared" si="231"/>
        <v>0</v>
      </c>
      <c r="BP3413" t="s">
        <v>1633</v>
      </c>
    </row>
    <row r="3414" spans="1:68" ht="12.75" customHeight="1" x14ac:dyDescent="0.3">
      <c r="A3414" s="60">
        <v>46114</v>
      </c>
      <c r="B3414" t="s">
        <v>63</v>
      </c>
      <c r="F3414">
        <v>255</v>
      </c>
      <c r="G3414">
        <v>255</v>
      </c>
      <c r="H3414" s="22">
        <v>0</v>
      </c>
      <c r="I3414" s="22">
        <v>0</v>
      </c>
      <c r="J3414" s="22">
        <f t="shared" si="230"/>
        <v>-255</v>
      </c>
      <c r="K3414" t="s">
        <v>109</v>
      </c>
      <c r="L3414" s="22"/>
      <c r="M3414" s="22"/>
      <c r="S3414" t="s">
        <v>65</v>
      </c>
      <c r="W3414">
        <v>2601327</v>
      </c>
      <c r="X3414" t="s">
        <v>1634</v>
      </c>
      <c r="Y3414" t="s">
        <v>119</v>
      </c>
      <c r="Z3414" t="s">
        <v>699</v>
      </c>
      <c r="AA3414" t="s">
        <v>1635</v>
      </c>
      <c r="AH3414" t="s">
        <v>1634</v>
      </c>
      <c r="AI3414" t="s">
        <v>1636</v>
      </c>
      <c r="AJ3414" t="s">
        <v>702</v>
      </c>
      <c r="AK3414">
        <v>869620813</v>
      </c>
      <c r="AO3414">
        <v>260001</v>
      </c>
      <c r="BC3414" s="22">
        <v>-255</v>
      </c>
      <c r="BG3414">
        <f t="shared" si="228"/>
        <v>0</v>
      </c>
      <c r="BH3414" s="22">
        <f t="shared" si="229"/>
        <v>0</v>
      </c>
      <c r="BI3414" s="61" t="s">
        <v>72</v>
      </c>
      <c r="BJ3414" t="e">
        <f>+VLOOKUP(AH3414,Sheet4!A:A,1,FALSE())</f>
        <v>#N/A</v>
      </c>
      <c r="BO3414" s="62">
        <f t="shared" si="231"/>
        <v>0</v>
      </c>
      <c r="BP3414" t="s">
        <v>1637</v>
      </c>
    </row>
    <row r="3415" spans="1:68" ht="12.75" customHeight="1" x14ac:dyDescent="0.3">
      <c r="A3415" s="60">
        <v>46114</v>
      </c>
      <c r="B3415" t="s">
        <v>74</v>
      </c>
      <c r="F3415" s="63">
        <v>17</v>
      </c>
      <c r="G3415">
        <v>8.5</v>
      </c>
      <c r="H3415" s="22">
        <v>0</v>
      </c>
      <c r="I3415" s="22">
        <v>0</v>
      </c>
      <c r="J3415" s="22">
        <f t="shared" si="230"/>
        <v>-8.5</v>
      </c>
      <c r="L3415" s="22"/>
      <c r="M3415" s="22"/>
      <c r="S3415" t="s">
        <v>75</v>
      </c>
      <c r="W3415">
        <v>2601327</v>
      </c>
      <c r="X3415" t="s">
        <v>1634</v>
      </c>
      <c r="Y3415" t="s">
        <v>119</v>
      </c>
      <c r="Z3415" t="s">
        <v>699</v>
      </c>
      <c r="AA3415" t="s">
        <v>1635</v>
      </c>
      <c r="AH3415" t="s">
        <v>1634</v>
      </c>
      <c r="AI3415" t="s">
        <v>1636</v>
      </c>
      <c r="AJ3415" t="s">
        <v>702</v>
      </c>
      <c r="AK3415">
        <v>869620813</v>
      </c>
      <c r="AO3415">
        <v>260001</v>
      </c>
      <c r="BC3415" s="22">
        <v>-17</v>
      </c>
      <c r="BG3415">
        <f t="shared" si="228"/>
        <v>0</v>
      </c>
      <c r="BH3415" s="22">
        <f t="shared" si="229"/>
        <v>0</v>
      </c>
      <c r="BI3415" s="61" t="s">
        <v>72</v>
      </c>
      <c r="BJ3415" t="e">
        <f>+VLOOKUP(AH3415,Sheet4!A:A,1,FALSE())</f>
        <v>#N/A</v>
      </c>
      <c r="BO3415" s="62">
        <f t="shared" si="231"/>
        <v>0</v>
      </c>
      <c r="BP3415" t="s">
        <v>1637</v>
      </c>
    </row>
    <row r="3416" spans="1:68" ht="12.75" customHeight="1" x14ac:dyDescent="0.3">
      <c r="A3416" s="60">
        <v>46114</v>
      </c>
      <c r="B3416" t="s">
        <v>76</v>
      </c>
      <c r="F3416">
        <v>340</v>
      </c>
      <c r="G3416">
        <v>340</v>
      </c>
      <c r="H3416" s="22">
        <v>0</v>
      </c>
      <c r="I3416" s="22">
        <v>0</v>
      </c>
      <c r="J3416" s="22">
        <f t="shared" si="230"/>
        <v>-340</v>
      </c>
      <c r="L3416" s="22"/>
      <c r="M3416" s="22"/>
      <c r="S3416" t="s">
        <v>77</v>
      </c>
      <c r="W3416">
        <v>2601327</v>
      </c>
      <c r="X3416" t="s">
        <v>1634</v>
      </c>
      <c r="Y3416" t="s">
        <v>119</v>
      </c>
      <c r="Z3416" t="s">
        <v>699</v>
      </c>
      <c r="AA3416" t="s">
        <v>1635</v>
      </c>
      <c r="AH3416" t="s">
        <v>1634</v>
      </c>
      <c r="AI3416" t="s">
        <v>1636</v>
      </c>
      <c r="AJ3416" t="s">
        <v>702</v>
      </c>
      <c r="AK3416">
        <v>869620813</v>
      </c>
      <c r="AO3416">
        <v>260001</v>
      </c>
      <c r="BC3416" s="22">
        <v>-340</v>
      </c>
      <c r="BG3416">
        <f t="shared" si="228"/>
        <v>0</v>
      </c>
      <c r="BH3416" s="22">
        <f t="shared" si="229"/>
        <v>0</v>
      </c>
      <c r="BI3416" s="61" t="s">
        <v>72</v>
      </c>
      <c r="BJ3416" t="e">
        <f>+VLOOKUP(AH3416,Sheet4!A:A,1,FALSE())</f>
        <v>#N/A</v>
      </c>
      <c r="BO3416" s="62">
        <f t="shared" si="231"/>
        <v>0</v>
      </c>
      <c r="BP3416" t="s">
        <v>1637</v>
      </c>
    </row>
    <row r="3417" spans="1:68" ht="12.75" customHeight="1" x14ac:dyDescent="0.3">
      <c r="A3417" s="60">
        <v>46114</v>
      </c>
      <c r="B3417" t="s">
        <v>78</v>
      </c>
      <c r="F3417" s="63">
        <v>14</v>
      </c>
      <c r="G3417">
        <v>7</v>
      </c>
      <c r="H3417" s="22">
        <v>0</v>
      </c>
      <c r="I3417" s="22">
        <v>0</v>
      </c>
      <c r="J3417" s="22">
        <f t="shared" si="230"/>
        <v>-7</v>
      </c>
      <c r="L3417" s="22"/>
      <c r="M3417" s="22"/>
      <c r="S3417" t="s">
        <v>79</v>
      </c>
      <c r="W3417">
        <v>2601327</v>
      </c>
      <c r="X3417" t="s">
        <v>1634</v>
      </c>
      <c r="Y3417" t="s">
        <v>119</v>
      </c>
      <c r="Z3417" t="s">
        <v>699</v>
      </c>
      <c r="AA3417" t="s">
        <v>1635</v>
      </c>
      <c r="AH3417" t="s">
        <v>1634</v>
      </c>
      <c r="AI3417" t="s">
        <v>1636</v>
      </c>
      <c r="AJ3417" t="s">
        <v>702</v>
      </c>
      <c r="AK3417">
        <v>869620813</v>
      </c>
      <c r="AO3417">
        <v>260001</v>
      </c>
      <c r="BC3417" s="22">
        <v>-14</v>
      </c>
      <c r="BG3417">
        <f t="shared" si="228"/>
        <v>0</v>
      </c>
      <c r="BH3417" s="22">
        <f t="shared" si="229"/>
        <v>0</v>
      </c>
      <c r="BI3417" s="61" t="s">
        <v>72</v>
      </c>
      <c r="BJ3417" t="e">
        <f>+VLOOKUP(AH3417,Sheet4!A:A,1,FALSE())</f>
        <v>#N/A</v>
      </c>
      <c r="BO3417" s="62">
        <f t="shared" si="231"/>
        <v>0</v>
      </c>
      <c r="BP3417" t="s">
        <v>1637</v>
      </c>
    </row>
    <row r="3418" spans="1:68" ht="12.75" customHeight="1" x14ac:dyDescent="0.3">
      <c r="A3418" s="60">
        <v>46114</v>
      </c>
      <c r="B3418" t="s">
        <v>80</v>
      </c>
      <c r="F3418">
        <v>175</v>
      </c>
      <c r="G3418">
        <v>175</v>
      </c>
      <c r="H3418" s="22">
        <v>0</v>
      </c>
      <c r="I3418" s="22">
        <v>0</v>
      </c>
      <c r="J3418" s="22">
        <f t="shared" si="230"/>
        <v>-175</v>
      </c>
      <c r="L3418" s="22"/>
      <c r="M3418" s="22"/>
      <c r="S3418" t="s">
        <v>81</v>
      </c>
      <c r="W3418">
        <v>2601327</v>
      </c>
      <c r="X3418" t="s">
        <v>1634</v>
      </c>
      <c r="Y3418" t="s">
        <v>119</v>
      </c>
      <c r="Z3418" t="s">
        <v>699</v>
      </c>
      <c r="AA3418" t="s">
        <v>1635</v>
      </c>
      <c r="AH3418" t="s">
        <v>1634</v>
      </c>
      <c r="AI3418" t="s">
        <v>1636</v>
      </c>
      <c r="AJ3418" t="s">
        <v>702</v>
      </c>
      <c r="AK3418">
        <v>869620813</v>
      </c>
      <c r="AO3418">
        <v>260001</v>
      </c>
      <c r="BC3418" s="22">
        <v>-175</v>
      </c>
      <c r="BG3418">
        <f t="shared" si="228"/>
        <v>0</v>
      </c>
      <c r="BH3418" s="22">
        <f t="shared" si="229"/>
        <v>0</v>
      </c>
      <c r="BI3418" s="61" t="s">
        <v>72</v>
      </c>
      <c r="BJ3418" t="e">
        <f>+VLOOKUP(AH3418,Sheet4!A:A,1,FALSE())</f>
        <v>#N/A</v>
      </c>
      <c r="BO3418" s="62">
        <f t="shared" si="231"/>
        <v>0</v>
      </c>
      <c r="BP3418" t="s">
        <v>1637</v>
      </c>
    </row>
    <row r="3419" spans="1:68" ht="12.75" customHeight="1" x14ac:dyDescent="0.3">
      <c r="A3419" s="60">
        <v>46114</v>
      </c>
      <c r="B3419" t="s">
        <v>82</v>
      </c>
      <c r="F3419" s="63">
        <v>9</v>
      </c>
      <c r="G3419">
        <v>4.5</v>
      </c>
      <c r="H3419" s="22">
        <v>0</v>
      </c>
      <c r="I3419" s="22">
        <v>0</v>
      </c>
      <c r="J3419" s="22">
        <f t="shared" si="230"/>
        <v>-4.5</v>
      </c>
      <c r="L3419" s="22"/>
      <c r="M3419" s="22"/>
      <c r="S3419" t="s">
        <v>83</v>
      </c>
      <c r="W3419">
        <v>2601327</v>
      </c>
      <c r="X3419" t="s">
        <v>1634</v>
      </c>
      <c r="Y3419" t="s">
        <v>119</v>
      </c>
      <c r="Z3419" t="s">
        <v>699</v>
      </c>
      <c r="AA3419" t="s">
        <v>1635</v>
      </c>
      <c r="AH3419" t="s">
        <v>1634</v>
      </c>
      <c r="AI3419" t="s">
        <v>1636</v>
      </c>
      <c r="AJ3419" t="s">
        <v>702</v>
      </c>
      <c r="AK3419">
        <v>869620813</v>
      </c>
      <c r="AO3419">
        <v>260001</v>
      </c>
      <c r="BC3419" s="22">
        <v>-9</v>
      </c>
      <c r="BG3419">
        <f t="shared" si="228"/>
        <v>0</v>
      </c>
      <c r="BH3419" s="22">
        <f t="shared" si="229"/>
        <v>0</v>
      </c>
      <c r="BI3419" s="61" t="s">
        <v>72</v>
      </c>
      <c r="BJ3419" t="e">
        <f>+VLOOKUP(AH3419,Sheet4!A:A,1,FALSE())</f>
        <v>#N/A</v>
      </c>
      <c r="BO3419" s="62">
        <f t="shared" si="231"/>
        <v>0</v>
      </c>
      <c r="BP3419" t="s">
        <v>1637</v>
      </c>
    </row>
    <row r="3420" spans="1:68" ht="12.75" customHeight="1" x14ac:dyDescent="0.3">
      <c r="A3420" s="60">
        <v>46114</v>
      </c>
      <c r="B3420" t="s">
        <v>84</v>
      </c>
      <c r="F3420">
        <v>150</v>
      </c>
      <c r="G3420">
        <v>150</v>
      </c>
      <c r="H3420" s="22">
        <v>0</v>
      </c>
      <c r="I3420" s="22">
        <v>0</v>
      </c>
      <c r="J3420" s="22">
        <f t="shared" si="230"/>
        <v>-150</v>
      </c>
      <c r="L3420" s="22"/>
      <c r="M3420" s="22"/>
      <c r="S3420" t="s">
        <v>85</v>
      </c>
      <c r="W3420">
        <v>2601327</v>
      </c>
      <c r="X3420" t="s">
        <v>1634</v>
      </c>
      <c r="Y3420" t="s">
        <v>119</v>
      </c>
      <c r="Z3420" t="s">
        <v>699</v>
      </c>
      <c r="AA3420" t="s">
        <v>1635</v>
      </c>
      <c r="AH3420" t="s">
        <v>1634</v>
      </c>
      <c r="AI3420" t="s">
        <v>1636</v>
      </c>
      <c r="AJ3420" t="s">
        <v>702</v>
      </c>
      <c r="AK3420">
        <v>869620813</v>
      </c>
      <c r="AO3420">
        <v>260001</v>
      </c>
      <c r="BC3420" s="22">
        <v>-150</v>
      </c>
      <c r="BG3420">
        <f t="shared" si="228"/>
        <v>0</v>
      </c>
      <c r="BH3420" s="22">
        <f t="shared" si="229"/>
        <v>0</v>
      </c>
      <c r="BI3420" s="61" t="s">
        <v>72</v>
      </c>
      <c r="BJ3420" t="e">
        <f>+VLOOKUP(AH3420,Sheet4!A:A,1,FALSE())</f>
        <v>#N/A</v>
      </c>
      <c r="BO3420" s="62">
        <f t="shared" si="231"/>
        <v>0</v>
      </c>
      <c r="BP3420" t="s">
        <v>1637</v>
      </c>
    </row>
    <row r="3421" spans="1:68" ht="12.75" customHeight="1" x14ac:dyDescent="0.3">
      <c r="A3421" s="60">
        <v>46114</v>
      </c>
      <c r="B3421" t="s">
        <v>63</v>
      </c>
      <c r="F3421">
        <v>180</v>
      </c>
      <c r="G3421">
        <v>180</v>
      </c>
      <c r="H3421" s="22">
        <v>180</v>
      </c>
      <c r="I3421" s="22">
        <v>180</v>
      </c>
      <c r="J3421" s="22">
        <f t="shared" si="230"/>
        <v>0</v>
      </c>
      <c r="K3421" t="s">
        <v>64</v>
      </c>
      <c r="L3421" s="22"/>
      <c r="M3421" s="22"/>
      <c r="S3421" t="s">
        <v>65</v>
      </c>
      <c r="W3421">
        <v>2601328</v>
      </c>
      <c r="X3421" t="s">
        <v>1638</v>
      </c>
      <c r="Y3421" t="s">
        <v>67</v>
      </c>
      <c r="Z3421" t="s">
        <v>427</v>
      </c>
      <c r="AA3421" t="s">
        <v>428</v>
      </c>
      <c r="AH3421" t="s">
        <v>1638</v>
      </c>
      <c r="AI3421" t="s">
        <v>1639</v>
      </c>
      <c r="AJ3421" t="s">
        <v>430</v>
      </c>
      <c r="AK3421" t="s">
        <v>431</v>
      </c>
      <c r="AO3421">
        <v>260001</v>
      </c>
      <c r="BC3421" s="22">
        <v>0</v>
      </c>
      <c r="BG3421">
        <f t="shared" si="228"/>
        <v>0</v>
      </c>
      <c r="BH3421" s="22">
        <f t="shared" si="229"/>
        <v>-180</v>
      </c>
      <c r="BI3421" s="61" t="s">
        <v>72</v>
      </c>
      <c r="BJ3421" t="e">
        <f>+VLOOKUP(AH3421,Sheet4!A:A,1,FALSE())</f>
        <v>#N/A</v>
      </c>
      <c r="BO3421" s="62">
        <f t="shared" si="231"/>
        <v>0</v>
      </c>
      <c r="BP3421" t="s">
        <v>1640</v>
      </c>
    </row>
    <row r="3422" spans="1:68" ht="12.75" customHeight="1" x14ac:dyDescent="0.3">
      <c r="A3422" s="60">
        <v>46114</v>
      </c>
      <c r="B3422" t="s">
        <v>74</v>
      </c>
      <c r="F3422" s="63">
        <v>12</v>
      </c>
      <c r="G3422">
        <v>6</v>
      </c>
      <c r="H3422" s="22">
        <v>12</v>
      </c>
      <c r="I3422" s="22">
        <v>12</v>
      </c>
      <c r="J3422" s="22">
        <f t="shared" si="230"/>
        <v>6</v>
      </c>
      <c r="L3422" s="22"/>
      <c r="M3422" s="22"/>
      <c r="S3422" t="s">
        <v>75</v>
      </c>
      <c r="W3422">
        <v>2601328</v>
      </c>
      <c r="X3422" t="s">
        <v>1638</v>
      </c>
      <c r="Y3422" t="s">
        <v>67</v>
      </c>
      <c r="Z3422" t="s">
        <v>427</v>
      </c>
      <c r="AA3422" t="s">
        <v>428</v>
      </c>
      <c r="AH3422" t="s">
        <v>1638</v>
      </c>
      <c r="AI3422" t="s">
        <v>1639</v>
      </c>
      <c r="AJ3422" t="s">
        <v>430</v>
      </c>
      <c r="AK3422" t="s">
        <v>431</v>
      </c>
      <c r="AO3422">
        <v>260001</v>
      </c>
      <c r="BC3422" s="22">
        <v>0</v>
      </c>
      <c r="BG3422">
        <f t="shared" si="228"/>
        <v>0</v>
      </c>
      <c r="BH3422" s="22">
        <f t="shared" si="229"/>
        <v>-12</v>
      </c>
      <c r="BI3422" s="61" t="s">
        <v>72</v>
      </c>
      <c r="BJ3422" t="e">
        <f>+VLOOKUP(AH3422,Sheet4!A:A,1,FALSE())</f>
        <v>#N/A</v>
      </c>
      <c r="BO3422" s="62">
        <f t="shared" si="231"/>
        <v>0</v>
      </c>
      <c r="BP3422" t="s">
        <v>1640</v>
      </c>
    </row>
    <row r="3423" spans="1:68" ht="12.75" customHeight="1" x14ac:dyDescent="0.3">
      <c r="A3423" s="60">
        <v>46114</v>
      </c>
      <c r="B3423" t="s">
        <v>76</v>
      </c>
      <c r="F3423">
        <v>240</v>
      </c>
      <c r="G3423">
        <v>240</v>
      </c>
      <c r="H3423" s="22">
        <v>240</v>
      </c>
      <c r="I3423" s="22">
        <v>240</v>
      </c>
      <c r="J3423" s="22">
        <f t="shared" si="230"/>
        <v>0</v>
      </c>
      <c r="L3423" s="22"/>
      <c r="M3423" s="22"/>
      <c r="S3423" t="s">
        <v>77</v>
      </c>
      <c r="W3423">
        <v>2601328</v>
      </c>
      <c r="X3423" t="s">
        <v>1638</v>
      </c>
      <c r="Y3423" t="s">
        <v>67</v>
      </c>
      <c r="Z3423" t="s">
        <v>427</v>
      </c>
      <c r="AA3423" t="s">
        <v>428</v>
      </c>
      <c r="AH3423" t="s">
        <v>1638</v>
      </c>
      <c r="AI3423" t="s">
        <v>1639</v>
      </c>
      <c r="AJ3423" t="s">
        <v>430</v>
      </c>
      <c r="AK3423" t="s">
        <v>431</v>
      </c>
      <c r="AO3423">
        <v>260001</v>
      </c>
      <c r="BC3423" s="22">
        <v>0</v>
      </c>
      <c r="BG3423">
        <f t="shared" si="228"/>
        <v>0</v>
      </c>
      <c r="BH3423" s="22">
        <f t="shared" si="229"/>
        <v>-240</v>
      </c>
      <c r="BI3423" s="61" t="s">
        <v>72</v>
      </c>
      <c r="BJ3423" t="e">
        <f>+VLOOKUP(AH3423,Sheet4!A:A,1,FALSE())</f>
        <v>#N/A</v>
      </c>
      <c r="BO3423" s="62">
        <f t="shared" si="231"/>
        <v>0</v>
      </c>
      <c r="BP3423" t="s">
        <v>1640</v>
      </c>
    </row>
    <row r="3424" spans="1:68" ht="12.75" customHeight="1" x14ac:dyDescent="0.3">
      <c r="A3424" s="60">
        <v>46114</v>
      </c>
      <c r="B3424" t="s">
        <v>82</v>
      </c>
      <c r="F3424" s="63">
        <v>36</v>
      </c>
      <c r="G3424">
        <v>18</v>
      </c>
      <c r="H3424" s="22">
        <v>0</v>
      </c>
      <c r="I3424" s="22">
        <v>0</v>
      </c>
      <c r="J3424" s="22">
        <f t="shared" si="230"/>
        <v>-18</v>
      </c>
      <c r="L3424" s="22"/>
      <c r="M3424" s="22"/>
      <c r="S3424" t="s">
        <v>83</v>
      </c>
      <c r="W3424">
        <v>2601328</v>
      </c>
      <c r="X3424" t="s">
        <v>1638</v>
      </c>
      <c r="Y3424" t="s">
        <v>67</v>
      </c>
      <c r="Z3424" t="s">
        <v>427</v>
      </c>
      <c r="AA3424" t="s">
        <v>428</v>
      </c>
      <c r="AH3424" t="s">
        <v>1638</v>
      </c>
      <c r="AI3424" t="s">
        <v>1639</v>
      </c>
      <c r="AJ3424" t="s">
        <v>430</v>
      </c>
      <c r="AK3424" t="s">
        <v>431</v>
      </c>
      <c r="AO3424">
        <v>260001</v>
      </c>
      <c r="BC3424" s="22">
        <v>-36</v>
      </c>
      <c r="BG3424">
        <f t="shared" si="228"/>
        <v>0</v>
      </c>
      <c r="BH3424" s="22">
        <f t="shared" si="229"/>
        <v>0</v>
      </c>
      <c r="BI3424" s="61" t="s">
        <v>72</v>
      </c>
      <c r="BJ3424" t="e">
        <f>+VLOOKUP(AH3424,Sheet4!A:A,1,FALSE())</f>
        <v>#N/A</v>
      </c>
      <c r="BO3424" s="62">
        <f t="shared" si="231"/>
        <v>0</v>
      </c>
      <c r="BP3424" t="s">
        <v>1640</v>
      </c>
    </row>
    <row r="3425" spans="1:68" ht="12.75" customHeight="1" x14ac:dyDescent="0.3">
      <c r="A3425" s="60">
        <v>46114</v>
      </c>
      <c r="B3425" t="s">
        <v>84</v>
      </c>
      <c r="F3425">
        <v>600</v>
      </c>
      <c r="G3425">
        <v>600</v>
      </c>
      <c r="H3425" s="22">
        <v>0</v>
      </c>
      <c r="I3425" s="22">
        <v>0</v>
      </c>
      <c r="J3425" s="22">
        <f t="shared" si="230"/>
        <v>-600</v>
      </c>
      <c r="L3425" s="22"/>
      <c r="M3425" s="22">
        <f>I3425/50</f>
        <v>0</v>
      </c>
      <c r="S3425" t="s">
        <v>85</v>
      </c>
      <c r="W3425">
        <v>2601328</v>
      </c>
      <c r="X3425" t="s">
        <v>1638</v>
      </c>
      <c r="Y3425" t="s">
        <v>67</v>
      </c>
      <c r="Z3425" t="s">
        <v>427</v>
      </c>
      <c r="AA3425" t="s">
        <v>428</v>
      </c>
      <c r="AH3425" t="s">
        <v>1638</v>
      </c>
      <c r="AI3425" t="s">
        <v>1639</v>
      </c>
      <c r="AJ3425" t="s">
        <v>430</v>
      </c>
      <c r="AK3425" t="s">
        <v>431</v>
      </c>
      <c r="AO3425">
        <v>260001</v>
      </c>
      <c r="BC3425" s="22">
        <v>-600</v>
      </c>
      <c r="BG3425">
        <f t="shared" si="228"/>
        <v>0</v>
      </c>
      <c r="BH3425" s="22">
        <f t="shared" si="229"/>
        <v>0</v>
      </c>
      <c r="BI3425" s="61" t="s">
        <v>72</v>
      </c>
      <c r="BJ3425" t="e">
        <f>+VLOOKUP(AH3425,Sheet4!A:A,1,FALSE())</f>
        <v>#N/A</v>
      </c>
      <c r="BO3425" s="62">
        <f t="shared" si="231"/>
        <v>0</v>
      </c>
      <c r="BP3425" t="s">
        <v>1640</v>
      </c>
    </row>
    <row r="3426" spans="1:68" ht="12.75" customHeight="1" x14ac:dyDescent="0.3">
      <c r="A3426" s="60">
        <v>46114</v>
      </c>
      <c r="B3426" t="s">
        <v>63</v>
      </c>
      <c r="F3426">
        <v>2370</v>
      </c>
      <c r="G3426">
        <v>2370</v>
      </c>
      <c r="H3426">
        <v>20760</v>
      </c>
      <c r="I3426">
        <v>20760</v>
      </c>
      <c r="J3426" s="22">
        <v>18390</v>
      </c>
      <c r="K3426" t="s">
        <v>109</v>
      </c>
      <c r="S3426" t="s">
        <v>65</v>
      </c>
      <c r="W3426">
        <v>2601329</v>
      </c>
      <c r="X3426" t="s">
        <v>1641</v>
      </c>
      <c r="Y3426" t="s">
        <v>169</v>
      </c>
      <c r="Z3426" t="s">
        <v>551</v>
      </c>
      <c r="AA3426" t="s">
        <v>552</v>
      </c>
      <c r="AH3426" t="s">
        <v>1641</v>
      </c>
      <c r="AI3426" t="s">
        <v>1642</v>
      </c>
      <c r="AJ3426" t="s">
        <v>554</v>
      </c>
      <c r="AK3426" t="s">
        <v>555</v>
      </c>
      <c r="AO3426">
        <v>260001</v>
      </c>
      <c r="BG3426">
        <f t="shared" si="228"/>
        <v>0</v>
      </c>
      <c r="BH3426" s="22">
        <f t="shared" si="229"/>
        <v>-20760</v>
      </c>
      <c r="BI3426" s="61" t="s">
        <v>72</v>
      </c>
      <c r="BJ3426" t="e">
        <f>+VLOOKUP(AH3426,Sheet4!A:A,1,FALSE())</f>
        <v>#N/A</v>
      </c>
      <c r="BO3426" s="62">
        <v>18390</v>
      </c>
      <c r="BP3426" t="s">
        <v>1643</v>
      </c>
    </row>
    <row r="3427" spans="1:68" ht="12.75" customHeight="1" x14ac:dyDescent="0.3">
      <c r="A3427" s="60">
        <v>46114</v>
      </c>
      <c r="B3427" t="s">
        <v>74</v>
      </c>
      <c r="F3427" s="63">
        <v>158</v>
      </c>
      <c r="G3427">
        <v>79</v>
      </c>
      <c r="H3427">
        <v>1384</v>
      </c>
      <c r="I3427">
        <v>1384</v>
      </c>
      <c r="J3427" s="22">
        <v>1226</v>
      </c>
      <c r="S3427" t="s">
        <v>75</v>
      </c>
      <c r="W3427">
        <v>2601329</v>
      </c>
      <c r="X3427" t="s">
        <v>1641</v>
      </c>
      <c r="Y3427" t="s">
        <v>169</v>
      </c>
      <c r="Z3427" t="s">
        <v>551</v>
      </c>
      <c r="AA3427" t="s">
        <v>552</v>
      </c>
      <c r="AH3427" t="s">
        <v>1641</v>
      </c>
      <c r="AI3427" t="s">
        <v>1642</v>
      </c>
      <c r="AJ3427" t="s">
        <v>554</v>
      </c>
      <c r="AK3427" t="s">
        <v>555</v>
      </c>
      <c r="AO3427">
        <v>260001</v>
      </c>
      <c r="BG3427">
        <f t="shared" si="228"/>
        <v>0</v>
      </c>
      <c r="BH3427" s="22">
        <f t="shared" si="229"/>
        <v>-1384</v>
      </c>
      <c r="BI3427" s="61" t="s">
        <v>72</v>
      </c>
      <c r="BJ3427" t="e">
        <f>+VLOOKUP(AH3427,Sheet4!A:A,1,FALSE())</f>
        <v>#N/A</v>
      </c>
      <c r="BO3427" s="62">
        <v>1226</v>
      </c>
      <c r="BP3427" t="s">
        <v>1643</v>
      </c>
    </row>
    <row r="3428" spans="1:68" ht="12.75" customHeight="1" x14ac:dyDescent="0.3">
      <c r="A3428" s="60">
        <v>46114</v>
      </c>
      <c r="B3428" t="s">
        <v>76</v>
      </c>
      <c r="F3428">
        <v>3160</v>
      </c>
      <c r="G3428">
        <v>3160</v>
      </c>
      <c r="H3428">
        <v>27680</v>
      </c>
      <c r="I3428">
        <v>27680</v>
      </c>
      <c r="J3428" s="22">
        <v>24520</v>
      </c>
      <c r="S3428" t="s">
        <v>77</v>
      </c>
      <c r="W3428">
        <v>2601329</v>
      </c>
      <c r="X3428" t="s">
        <v>1641</v>
      </c>
      <c r="Y3428" t="s">
        <v>169</v>
      </c>
      <c r="Z3428" t="s">
        <v>551</v>
      </c>
      <c r="AA3428" t="s">
        <v>552</v>
      </c>
      <c r="AH3428" t="s">
        <v>1641</v>
      </c>
      <c r="AI3428" t="s">
        <v>1642</v>
      </c>
      <c r="AJ3428" t="s">
        <v>554</v>
      </c>
      <c r="AK3428" t="s">
        <v>555</v>
      </c>
      <c r="AO3428">
        <v>260001</v>
      </c>
      <c r="BG3428">
        <f t="shared" si="228"/>
        <v>0</v>
      </c>
      <c r="BH3428" s="22">
        <f t="shared" si="229"/>
        <v>-27680</v>
      </c>
      <c r="BI3428" s="61" t="s">
        <v>72</v>
      </c>
      <c r="BJ3428" t="e">
        <f>+VLOOKUP(AH3428,Sheet4!A:A,1,FALSE())</f>
        <v>#N/A</v>
      </c>
      <c r="BO3428" s="62">
        <v>24520</v>
      </c>
      <c r="BP3428" t="s">
        <v>1643</v>
      </c>
    </row>
    <row r="3429" spans="1:68" ht="12.75" customHeight="1" x14ac:dyDescent="0.3">
      <c r="A3429" s="60">
        <v>46114</v>
      </c>
      <c r="B3429" t="s">
        <v>78</v>
      </c>
      <c r="F3429" s="63">
        <v>158</v>
      </c>
      <c r="G3429">
        <v>79</v>
      </c>
      <c r="H3429">
        <v>1384</v>
      </c>
      <c r="I3429">
        <v>1384</v>
      </c>
      <c r="J3429" s="22">
        <v>1226</v>
      </c>
      <c r="S3429" t="s">
        <v>79</v>
      </c>
      <c r="W3429">
        <v>2601329</v>
      </c>
      <c r="X3429" t="s">
        <v>1641</v>
      </c>
      <c r="Y3429" t="s">
        <v>169</v>
      </c>
      <c r="Z3429" t="s">
        <v>551</v>
      </c>
      <c r="AA3429" t="s">
        <v>552</v>
      </c>
      <c r="AH3429" t="s">
        <v>1641</v>
      </c>
      <c r="AI3429" t="s">
        <v>1642</v>
      </c>
      <c r="AJ3429" t="s">
        <v>554</v>
      </c>
      <c r="AK3429" t="s">
        <v>555</v>
      </c>
      <c r="AO3429">
        <v>260001</v>
      </c>
      <c r="BG3429">
        <f t="shared" si="228"/>
        <v>0</v>
      </c>
      <c r="BH3429" s="22">
        <f t="shared" si="229"/>
        <v>-1384</v>
      </c>
      <c r="BI3429" s="61" t="s">
        <v>72</v>
      </c>
      <c r="BJ3429" t="e">
        <f>+VLOOKUP(AH3429,Sheet4!A:A,1,FALSE())</f>
        <v>#N/A</v>
      </c>
      <c r="BO3429" s="62">
        <v>1226</v>
      </c>
      <c r="BP3429" t="s">
        <v>1643</v>
      </c>
    </row>
    <row r="3430" spans="1:68" ht="12.75" customHeight="1" x14ac:dyDescent="0.3">
      <c r="A3430" s="60">
        <v>46114</v>
      </c>
      <c r="B3430" t="s">
        <v>80</v>
      </c>
      <c r="F3430">
        <v>1975</v>
      </c>
      <c r="G3430">
        <v>1975</v>
      </c>
      <c r="H3430">
        <v>17300</v>
      </c>
      <c r="I3430">
        <v>17300</v>
      </c>
      <c r="J3430" s="22">
        <v>15325</v>
      </c>
      <c r="S3430" t="s">
        <v>81</v>
      </c>
      <c r="W3430">
        <v>2601329</v>
      </c>
      <c r="X3430" t="s">
        <v>1641</v>
      </c>
      <c r="Y3430" t="s">
        <v>169</v>
      </c>
      <c r="Z3430" t="s">
        <v>551</v>
      </c>
      <c r="AA3430" t="s">
        <v>552</v>
      </c>
      <c r="AH3430" t="s">
        <v>1641</v>
      </c>
      <c r="AI3430" t="s">
        <v>1642</v>
      </c>
      <c r="AJ3430" t="s">
        <v>554</v>
      </c>
      <c r="AK3430" t="s">
        <v>555</v>
      </c>
      <c r="AO3430">
        <v>260001</v>
      </c>
      <c r="BF3430" s="64">
        <v>1975</v>
      </c>
      <c r="BG3430">
        <f t="shared" si="228"/>
        <v>0</v>
      </c>
      <c r="BH3430" s="22">
        <f t="shared" si="229"/>
        <v>-17300</v>
      </c>
      <c r="BI3430" s="66" t="s">
        <v>72</v>
      </c>
      <c r="BJ3430" t="e">
        <f>+VLOOKUP(AH3430,Sheet4!A:A,1,FALSE())</f>
        <v>#N/A</v>
      </c>
      <c r="BO3430" s="62">
        <v>15325</v>
      </c>
      <c r="BP3430" t="s">
        <v>1643</v>
      </c>
    </row>
    <row r="3431" spans="1:68" ht="12.75" customHeight="1" x14ac:dyDescent="0.3">
      <c r="A3431" s="60">
        <v>46114</v>
      </c>
      <c r="B3431" t="s">
        <v>63</v>
      </c>
      <c r="F3431">
        <v>660</v>
      </c>
      <c r="G3431">
        <v>660</v>
      </c>
      <c r="H3431" s="22">
        <v>0</v>
      </c>
      <c r="I3431" s="22">
        <v>0</v>
      </c>
      <c r="J3431" s="22">
        <f t="shared" ref="J3431:J3440" si="232">I3431-G3431</f>
        <v>-660</v>
      </c>
      <c r="K3431" t="s">
        <v>64</v>
      </c>
      <c r="L3431" s="22"/>
      <c r="M3431" s="22"/>
      <c r="S3431" t="s">
        <v>65</v>
      </c>
      <c r="W3431">
        <v>2601330</v>
      </c>
      <c r="X3431" t="s">
        <v>1644</v>
      </c>
      <c r="Y3431" t="s">
        <v>111</v>
      </c>
      <c r="Z3431" t="s">
        <v>305</v>
      </c>
      <c r="AA3431" t="s">
        <v>1645</v>
      </c>
      <c r="AH3431" t="s">
        <v>1644</v>
      </c>
      <c r="AI3431" t="s">
        <v>1646</v>
      </c>
      <c r="AJ3431" t="s">
        <v>308</v>
      </c>
      <c r="AK3431" t="s">
        <v>309</v>
      </c>
      <c r="AO3431">
        <v>260001</v>
      </c>
      <c r="BC3431" s="22">
        <v>-660</v>
      </c>
      <c r="BF3431" s="64">
        <v>660</v>
      </c>
      <c r="BG3431">
        <f t="shared" si="228"/>
        <v>0</v>
      </c>
      <c r="BH3431" s="22">
        <f t="shared" si="229"/>
        <v>0</v>
      </c>
      <c r="BI3431" s="66" t="s">
        <v>72</v>
      </c>
      <c r="BJ3431" t="e">
        <f>+VLOOKUP(AH3431,Sheet4!A:A,1,FALSE())</f>
        <v>#N/A</v>
      </c>
      <c r="BO3431" s="62">
        <f t="shared" ref="BO3431:BO3440" si="233">+I3431+-H3431</f>
        <v>0</v>
      </c>
      <c r="BP3431" t="s">
        <v>1647</v>
      </c>
    </row>
    <row r="3432" spans="1:68" ht="12.75" customHeight="1" x14ac:dyDescent="0.3">
      <c r="A3432" s="60">
        <v>46114</v>
      </c>
      <c r="B3432" t="s">
        <v>74</v>
      </c>
      <c r="F3432" s="63">
        <v>44</v>
      </c>
      <c r="G3432">
        <v>22</v>
      </c>
      <c r="H3432" s="22">
        <v>0</v>
      </c>
      <c r="I3432" s="22">
        <v>0</v>
      </c>
      <c r="J3432" s="22">
        <f t="shared" si="232"/>
        <v>-22</v>
      </c>
      <c r="L3432" s="22"/>
      <c r="M3432" s="22"/>
      <c r="S3432" t="s">
        <v>75</v>
      </c>
      <c r="W3432">
        <v>2601330</v>
      </c>
      <c r="X3432" t="s">
        <v>1644</v>
      </c>
      <c r="Y3432" t="s">
        <v>111</v>
      </c>
      <c r="Z3432" t="s">
        <v>305</v>
      </c>
      <c r="AA3432" t="s">
        <v>1645</v>
      </c>
      <c r="AH3432" t="s">
        <v>1644</v>
      </c>
      <c r="AI3432" t="s">
        <v>1646</v>
      </c>
      <c r="AJ3432" t="s">
        <v>308</v>
      </c>
      <c r="AK3432" t="s">
        <v>309</v>
      </c>
      <c r="AO3432">
        <v>260001</v>
      </c>
      <c r="BC3432" s="22">
        <v>-44</v>
      </c>
      <c r="BG3432">
        <f t="shared" si="228"/>
        <v>0</v>
      </c>
      <c r="BH3432" s="22">
        <f t="shared" si="229"/>
        <v>0</v>
      </c>
      <c r="BI3432" s="61" t="s">
        <v>72</v>
      </c>
      <c r="BJ3432" t="e">
        <f>+VLOOKUP(AH3432,Sheet4!A:A,1,FALSE())</f>
        <v>#N/A</v>
      </c>
      <c r="BO3432" s="62">
        <f t="shared" si="233"/>
        <v>0</v>
      </c>
      <c r="BP3432" t="s">
        <v>1647</v>
      </c>
    </row>
    <row r="3433" spans="1:68" ht="12.75" customHeight="1" x14ac:dyDescent="0.3">
      <c r="A3433" s="60">
        <v>46114</v>
      </c>
      <c r="B3433" t="s">
        <v>76</v>
      </c>
      <c r="F3433">
        <v>880</v>
      </c>
      <c r="G3433">
        <v>880</v>
      </c>
      <c r="H3433" s="22">
        <v>0</v>
      </c>
      <c r="I3433" s="22">
        <v>0</v>
      </c>
      <c r="J3433" s="22">
        <f t="shared" si="232"/>
        <v>-880</v>
      </c>
      <c r="L3433" s="22"/>
      <c r="M3433" s="22"/>
      <c r="S3433" t="s">
        <v>77</v>
      </c>
      <c r="W3433">
        <v>2601330</v>
      </c>
      <c r="X3433" t="s">
        <v>1644</v>
      </c>
      <c r="Y3433" t="s">
        <v>111</v>
      </c>
      <c r="Z3433" t="s">
        <v>305</v>
      </c>
      <c r="AA3433" t="s">
        <v>1645</v>
      </c>
      <c r="AH3433" t="s">
        <v>1644</v>
      </c>
      <c r="AI3433" t="s">
        <v>1646</v>
      </c>
      <c r="AJ3433" t="s">
        <v>308</v>
      </c>
      <c r="AK3433" t="s">
        <v>309</v>
      </c>
      <c r="AO3433">
        <v>260001</v>
      </c>
      <c r="BC3433" s="22">
        <v>-880</v>
      </c>
      <c r="BG3433">
        <f t="shared" si="228"/>
        <v>0</v>
      </c>
      <c r="BH3433" s="22">
        <f t="shared" si="229"/>
        <v>0</v>
      </c>
      <c r="BI3433" s="61" t="s">
        <v>72</v>
      </c>
      <c r="BJ3433" t="e">
        <f>+VLOOKUP(AH3433,Sheet4!A:A,1,FALSE())</f>
        <v>#N/A</v>
      </c>
      <c r="BO3433" s="62">
        <f t="shared" si="233"/>
        <v>0</v>
      </c>
      <c r="BP3433" t="s">
        <v>1647</v>
      </c>
    </row>
    <row r="3434" spans="1:68" ht="12.75" customHeight="1" x14ac:dyDescent="0.3">
      <c r="A3434" s="60">
        <v>46114</v>
      </c>
      <c r="B3434" t="s">
        <v>78</v>
      </c>
      <c r="F3434" s="63">
        <v>44</v>
      </c>
      <c r="G3434">
        <v>22</v>
      </c>
      <c r="H3434" s="22">
        <v>0</v>
      </c>
      <c r="I3434" s="22">
        <v>0</v>
      </c>
      <c r="J3434" s="22">
        <f t="shared" si="232"/>
        <v>-22</v>
      </c>
      <c r="L3434" s="22"/>
      <c r="M3434" s="22"/>
      <c r="S3434" t="s">
        <v>79</v>
      </c>
      <c r="W3434">
        <v>2601330</v>
      </c>
      <c r="X3434" t="s">
        <v>1644</v>
      </c>
      <c r="Y3434" t="s">
        <v>111</v>
      </c>
      <c r="Z3434" t="s">
        <v>305</v>
      </c>
      <c r="AA3434" t="s">
        <v>1645</v>
      </c>
      <c r="AH3434" t="s">
        <v>1644</v>
      </c>
      <c r="AI3434" t="s">
        <v>1646</v>
      </c>
      <c r="AJ3434" t="s">
        <v>308</v>
      </c>
      <c r="AK3434" t="s">
        <v>309</v>
      </c>
      <c r="AO3434">
        <v>260001</v>
      </c>
      <c r="BC3434" s="22">
        <v>-44</v>
      </c>
      <c r="BG3434">
        <f t="shared" si="228"/>
        <v>0</v>
      </c>
      <c r="BH3434" s="22">
        <f t="shared" si="229"/>
        <v>0</v>
      </c>
      <c r="BI3434" s="61" t="s">
        <v>72</v>
      </c>
      <c r="BJ3434" t="e">
        <f>+VLOOKUP(AH3434,Sheet4!A:A,1,FALSE())</f>
        <v>#N/A</v>
      </c>
      <c r="BO3434" s="62">
        <f t="shared" si="233"/>
        <v>0</v>
      </c>
      <c r="BP3434" t="s">
        <v>1647</v>
      </c>
    </row>
    <row r="3435" spans="1:68" ht="12.75" customHeight="1" x14ac:dyDescent="0.3">
      <c r="A3435" s="60">
        <v>46114</v>
      </c>
      <c r="B3435" t="s">
        <v>80</v>
      </c>
      <c r="F3435">
        <v>550</v>
      </c>
      <c r="G3435">
        <v>550</v>
      </c>
      <c r="H3435" s="22">
        <v>0</v>
      </c>
      <c r="I3435" s="22">
        <v>0</v>
      </c>
      <c r="J3435" s="22">
        <f t="shared" si="232"/>
        <v>-550</v>
      </c>
      <c r="L3435" s="22"/>
      <c r="M3435" s="22"/>
      <c r="S3435" t="s">
        <v>81</v>
      </c>
      <c r="W3435">
        <v>2601330</v>
      </c>
      <c r="X3435" t="s">
        <v>1644</v>
      </c>
      <c r="Y3435" t="s">
        <v>111</v>
      </c>
      <c r="Z3435" t="s">
        <v>305</v>
      </c>
      <c r="AA3435" t="s">
        <v>1645</v>
      </c>
      <c r="AH3435" t="s">
        <v>1644</v>
      </c>
      <c r="AI3435" t="s">
        <v>1646</v>
      </c>
      <c r="AJ3435" t="s">
        <v>308</v>
      </c>
      <c r="AK3435" t="s">
        <v>309</v>
      </c>
      <c r="AO3435">
        <v>260001</v>
      </c>
      <c r="BC3435" s="22">
        <v>-550</v>
      </c>
      <c r="BF3435" s="64">
        <v>550</v>
      </c>
      <c r="BG3435">
        <f t="shared" si="228"/>
        <v>0</v>
      </c>
      <c r="BH3435" s="22">
        <f t="shared" si="229"/>
        <v>0</v>
      </c>
      <c r="BI3435" s="66" t="s">
        <v>72</v>
      </c>
      <c r="BJ3435" t="e">
        <f>+VLOOKUP(AH3435,Sheet4!A:A,1,FALSE())</f>
        <v>#N/A</v>
      </c>
      <c r="BO3435" s="62">
        <f t="shared" si="233"/>
        <v>0</v>
      </c>
      <c r="BP3435" t="s">
        <v>1647</v>
      </c>
    </row>
    <row r="3436" spans="1:68" ht="12.75" customHeight="1" x14ac:dyDescent="0.3">
      <c r="A3436" s="60">
        <v>46114</v>
      </c>
      <c r="B3436" t="s">
        <v>63</v>
      </c>
      <c r="F3436">
        <v>810</v>
      </c>
      <c r="G3436">
        <v>810</v>
      </c>
      <c r="H3436" s="22">
        <v>0</v>
      </c>
      <c r="I3436" s="22">
        <v>0</v>
      </c>
      <c r="J3436" s="22">
        <f t="shared" si="232"/>
        <v>-810</v>
      </c>
      <c r="K3436" t="s">
        <v>93</v>
      </c>
      <c r="L3436" s="22"/>
      <c r="M3436" s="22"/>
      <c r="S3436" t="s">
        <v>65</v>
      </c>
      <c r="W3436">
        <v>2601331</v>
      </c>
      <c r="X3436" t="s">
        <v>1648</v>
      </c>
      <c r="Y3436" t="s">
        <v>119</v>
      </c>
      <c r="Z3436" t="s">
        <v>298</v>
      </c>
      <c r="AA3436" t="s">
        <v>1649</v>
      </c>
      <c r="AH3436" t="s">
        <v>1648</v>
      </c>
      <c r="AI3436" t="s">
        <v>1650</v>
      </c>
      <c r="AJ3436" t="s">
        <v>301</v>
      </c>
      <c r="AK3436" t="s">
        <v>302</v>
      </c>
      <c r="AO3436">
        <v>260001</v>
      </c>
      <c r="BC3436" s="22">
        <v>-810</v>
      </c>
      <c r="BG3436">
        <f t="shared" si="228"/>
        <v>0</v>
      </c>
      <c r="BH3436" s="22">
        <f t="shared" si="229"/>
        <v>0</v>
      </c>
      <c r="BI3436" s="61" t="s">
        <v>72</v>
      </c>
      <c r="BJ3436" t="e">
        <f>+VLOOKUP(AH3436,Sheet4!A:A,1,FALSE())</f>
        <v>#N/A</v>
      </c>
      <c r="BO3436" s="62">
        <f t="shared" si="233"/>
        <v>0</v>
      </c>
      <c r="BP3436" t="s">
        <v>1651</v>
      </c>
    </row>
    <row r="3437" spans="1:68" ht="12.75" customHeight="1" x14ac:dyDescent="0.3">
      <c r="A3437" s="60">
        <v>46114</v>
      </c>
      <c r="B3437" t="s">
        <v>74</v>
      </c>
      <c r="F3437" s="63">
        <v>54</v>
      </c>
      <c r="G3437">
        <v>27</v>
      </c>
      <c r="H3437" s="22">
        <v>0</v>
      </c>
      <c r="I3437" s="22">
        <v>0</v>
      </c>
      <c r="J3437" s="22">
        <f t="shared" si="232"/>
        <v>-27</v>
      </c>
      <c r="L3437" s="22"/>
      <c r="M3437" s="22"/>
      <c r="S3437" t="s">
        <v>75</v>
      </c>
      <c r="W3437">
        <v>2601331</v>
      </c>
      <c r="X3437" t="s">
        <v>1648</v>
      </c>
      <c r="Y3437" t="s">
        <v>119</v>
      </c>
      <c r="Z3437" t="s">
        <v>298</v>
      </c>
      <c r="AA3437" t="s">
        <v>1649</v>
      </c>
      <c r="AH3437" t="s">
        <v>1648</v>
      </c>
      <c r="AI3437" t="s">
        <v>1650</v>
      </c>
      <c r="AJ3437" t="s">
        <v>301</v>
      </c>
      <c r="AK3437" t="s">
        <v>302</v>
      </c>
      <c r="AO3437">
        <v>260001</v>
      </c>
      <c r="BC3437" s="22">
        <v>-54</v>
      </c>
      <c r="BG3437">
        <f t="shared" si="228"/>
        <v>0</v>
      </c>
      <c r="BH3437" s="22">
        <f t="shared" si="229"/>
        <v>0</v>
      </c>
      <c r="BI3437" s="61" t="s">
        <v>72</v>
      </c>
      <c r="BJ3437" t="e">
        <f>+VLOOKUP(AH3437,Sheet4!A:A,1,FALSE())</f>
        <v>#N/A</v>
      </c>
      <c r="BO3437" s="62">
        <f t="shared" si="233"/>
        <v>0</v>
      </c>
      <c r="BP3437" t="s">
        <v>1651</v>
      </c>
    </row>
    <row r="3438" spans="1:68" ht="12.75" customHeight="1" x14ac:dyDescent="0.3">
      <c r="A3438" s="60">
        <v>46114</v>
      </c>
      <c r="B3438" t="s">
        <v>76</v>
      </c>
      <c r="F3438">
        <v>1080</v>
      </c>
      <c r="G3438">
        <v>1080</v>
      </c>
      <c r="H3438" s="22">
        <v>0</v>
      </c>
      <c r="I3438" s="22">
        <v>0</v>
      </c>
      <c r="J3438" s="22">
        <f t="shared" si="232"/>
        <v>-1080</v>
      </c>
      <c r="L3438" s="22"/>
      <c r="M3438" s="22"/>
      <c r="S3438" t="s">
        <v>77</v>
      </c>
      <c r="W3438">
        <v>2601331</v>
      </c>
      <c r="X3438" t="s">
        <v>1648</v>
      </c>
      <c r="Y3438" t="s">
        <v>119</v>
      </c>
      <c r="Z3438" t="s">
        <v>298</v>
      </c>
      <c r="AA3438" t="s">
        <v>1649</v>
      </c>
      <c r="AH3438" t="s">
        <v>1648</v>
      </c>
      <c r="AI3438" t="s">
        <v>1650</v>
      </c>
      <c r="AJ3438" t="s">
        <v>301</v>
      </c>
      <c r="AK3438" t="s">
        <v>302</v>
      </c>
      <c r="AO3438">
        <v>260001</v>
      </c>
      <c r="BC3438" s="22">
        <v>-1080</v>
      </c>
      <c r="BG3438">
        <f t="shared" si="228"/>
        <v>0</v>
      </c>
      <c r="BH3438" s="22">
        <f t="shared" si="229"/>
        <v>0</v>
      </c>
      <c r="BI3438" s="61" t="s">
        <v>72</v>
      </c>
      <c r="BJ3438" t="e">
        <f>+VLOOKUP(AH3438,Sheet4!A:A,1,FALSE())</f>
        <v>#N/A</v>
      </c>
      <c r="BO3438" s="62">
        <f t="shared" si="233"/>
        <v>0</v>
      </c>
      <c r="BP3438" t="s">
        <v>1651</v>
      </c>
    </row>
    <row r="3439" spans="1:68" ht="12.75" customHeight="1" x14ac:dyDescent="0.3">
      <c r="A3439" s="60">
        <v>46114</v>
      </c>
      <c r="B3439" t="s">
        <v>82</v>
      </c>
      <c r="F3439" s="63">
        <v>162</v>
      </c>
      <c r="G3439">
        <v>81</v>
      </c>
      <c r="H3439" s="22">
        <v>0</v>
      </c>
      <c r="I3439" s="22">
        <v>0</v>
      </c>
      <c r="J3439" s="22">
        <f t="shared" si="232"/>
        <v>-81</v>
      </c>
      <c r="L3439" s="22"/>
      <c r="M3439" s="22"/>
      <c r="S3439" t="s">
        <v>83</v>
      </c>
      <c r="W3439">
        <v>2601331</v>
      </c>
      <c r="X3439" t="s">
        <v>1648</v>
      </c>
      <c r="Y3439" t="s">
        <v>119</v>
      </c>
      <c r="Z3439" t="s">
        <v>298</v>
      </c>
      <c r="AA3439" t="s">
        <v>1649</v>
      </c>
      <c r="AH3439" t="s">
        <v>1648</v>
      </c>
      <c r="AI3439" t="s">
        <v>1650</v>
      </c>
      <c r="AJ3439" t="s">
        <v>301</v>
      </c>
      <c r="AK3439" t="s">
        <v>302</v>
      </c>
      <c r="AO3439">
        <v>260001</v>
      </c>
      <c r="BC3439" s="22">
        <v>-162</v>
      </c>
      <c r="BG3439">
        <f t="shared" si="228"/>
        <v>0</v>
      </c>
      <c r="BH3439" s="22">
        <f t="shared" si="229"/>
        <v>0</v>
      </c>
      <c r="BI3439" s="61" t="s">
        <v>72</v>
      </c>
      <c r="BJ3439" t="e">
        <f>+VLOOKUP(AH3439,Sheet4!A:A,1,FALSE())</f>
        <v>#N/A</v>
      </c>
      <c r="BO3439" s="62">
        <f t="shared" si="233"/>
        <v>0</v>
      </c>
      <c r="BP3439" t="s">
        <v>1651</v>
      </c>
    </row>
    <row r="3440" spans="1:68" ht="12.75" customHeight="1" x14ac:dyDescent="0.3">
      <c r="A3440" s="60">
        <v>46114</v>
      </c>
      <c r="B3440" t="s">
        <v>84</v>
      </c>
      <c r="F3440">
        <v>2700</v>
      </c>
      <c r="G3440">
        <v>2700</v>
      </c>
      <c r="H3440" s="22">
        <v>0</v>
      </c>
      <c r="I3440" s="22">
        <v>0</v>
      </c>
      <c r="J3440" s="22">
        <f t="shared" si="232"/>
        <v>-2700</v>
      </c>
      <c r="L3440" s="22"/>
      <c r="M3440" s="22"/>
      <c r="S3440" t="s">
        <v>85</v>
      </c>
      <c r="W3440">
        <v>2601331</v>
      </c>
      <c r="X3440" t="s">
        <v>1648</v>
      </c>
      <c r="Y3440" t="s">
        <v>119</v>
      </c>
      <c r="Z3440" t="s">
        <v>298</v>
      </c>
      <c r="AA3440" t="s">
        <v>1649</v>
      </c>
      <c r="AH3440" t="s">
        <v>1648</v>
      </c>
      <c r="AI3440" t="s">
        <v>1650</v>
      </c>
      <c r="AJ3440" t="s">
        <v>301</v>
      </c>
      <c r="AK3440" t="s">
        <v>302</v>
      </c>
      <c r="AO3440">
        <v>260001</v>
      </c>
      <c r="BC3440" s="22">
        <v>-2700</v>
      </c>
      <c r="BG3440">
        <f t="shared" si="228"/>
        <v>0</v>
      </c>
      <c r="BH3440" s="22">
        <f t="shared" si="229"/>
        <v>0</v>
      </c>
      <c r="BI3440" s="61" t="s">
        <v>72</v>
      </c>
      <c r="BJ3440" t="e">
        <f>+VLOOKUP(AH3440,Sheet4!A:A,1,FALSE())</f>
        <v>#N/A</v>
      </c>
      <c r="BO3440" s="62">
        <f t="shared" si="233"/>
        <v>0</v>
      </c>
      <c r="BP3440" t="s">
        <v>1651</v>
      </c>
    </row>
    <row r="3441" spans="1:68" ht="12.75" customHeight="1" x14ac:dyDescent="0.3">
      <c r="A3441" s="60">
        <v>46114</v>
      </c>
      <c r="B3441" t="s">
        <v>63</v>
      </c>
      <c r="F3441">
        <v>1650</v>
      </c>
      <c r="G3441">
        <v>1650</v>
      </c>
      <c r="H3441">
        <v>1740</v>
      </c>
      <c r="I3441">
        <v>1740</v>
      </c>
      <c r="J3441" s="22">
        <v>90</v>
      </c>
      <c r="K3441" t="s">
        <v>93</v>
      </c>
      <c r="S3441" t="s">
        <v>65</v>
      </c>
      <c r="W3441">
        <v>2601332</v>
      </c>
      <c r="X3441" t="s">
        <v>1652</v>
      </c>
      <c r="Y3441" t="s">
        <v>95</v>
      </c>
      <c r="Z3441" t="s">
        <v>566</v>
      </c>
      <c r="AA3441" t="s">
        <v>1653</v>
      </c>
      <c r="AH3441" t="s">
        <v>1652</v>
      </c>
      <c r="AI3441" t="s">
        <v>1654</v>
      </c>
      <c r="AJ3441" t="s">
        <v>569</v>
      </c>
      <c r="AK3441">
        <v>841368450</v>
      </c>
      <c r="AO3441">
        <v>260001</v>
      </c>
      <c r="BG3441">
        <f t="shared" si="228"/>
        <v>0</v>
      </c>
      <c r="BH3441" s="22">
        <f t="shared" si="229"/>
        <v>-1740</v>
      </c>
      <c r="BI3441" s="61" t="s">
        <v>72</v>
      </c>
      <c r="BJ3441" t="e">
        <f>+VLOOKUP(AH3441,Sheet4!A:A,1,FALSE())</f>
        <v>#N/A</v>
      </c>
      <c r="BO3441" s="62">
        <v>90</v>
      </c>
      <c r="BP3441" t="s">
        <v>1655</v>
      </c>
    </row>
    <row r="3442" spans="1:68" ht="12.75" customHeight="1" x14ac:dyDescent="0.3">
      <c r="A3442" s="60">
        <v>46114</v>
      </c>
      <c r="B3442" t="s">
        <v>63</v>
      </c>
      <c r="F3442">
        <v>2760</v>
      </c>
      <c r="G3442">
        <v>2760</v>
      </c>
      <c r="H3442">
        <v>2910</v>
      </c>
      <c r="I3442">
        <v>2910</v>
      </c>
      <c r="J3442" s="22">
        <v>150</v>
      </c>
      <c r="K3442" t="s">
        <v>93</v>
      </c>
      <c r="S3442" t="s">
        <v>65</v>
      </c>
      <c r="W3442">
        <v>2601332</v>
      </c>
      <c r="X3442" t="s">
        <v>1652</v>
      </c>
      <c r="Y3442" t="s">
        <v>95</v>
      </c>
      <c r="Z3442" t="s">
        <v>566</v>
      </c>
      <c r="AA3442" t="s">
        <v>1656</v>
      </c>
      <c r="AH3442" t="s">
        <v>1652</v>
      </c>
      <c r="AI3442" t="s">
        <v>1654</v>
      </c>
      <c r="AJ3442" t="s">
        <v>569</v>
      </c>
      <c r="AK3442">
        <v>841368450</v>
      </c>
      <c r="AO3442">
        <v>260001</v>
      </c>
      <c r="BG3442">
        <f t="shared" si="228"/>
        <v>0</v>
      </c>
      <c r="BH3442" s="22">
        <f t="shared" si="229"/>
        <v>-2910</v>
      </c>
      <c r="BI3442" s="61" t="s">
        <v>72</v>
      </c>
      <c r="BJ3442" t="e">
        <f>+VLOOKUP(AH3442,Sheet4!A:A,1,FALSE())</f>
        <v>#N/A</v>
      </c>
      <c r="BO3442" s="62">
        <v>150</v>
      </c>
      <c r="BP3442" t="s">
        <v>1655</v>
      </c>
    </row>
    <row r="3443" spans="1:68" ht="12.75" customHeight="1" x14ac:dyDescent="0.3">
      <c r="A3443" s="60">
        <v>46114</v>
      </c>
      <c r="B3443" t="s">
        <v>63</v>
      </c>
      <c r="F3443">
        <v>3570</v>
      </c>
      <c r="G3443">
        <v>3570</v>
      </c>
      <c r="H3443">
        <v>3780</v>
      </c>
      <c r="I3443">
        <v>3780</v>
      </c>
      <c r="J3443" s="22">
        <v>210</v>
      </c>
      <c r="K3443" t="s">
        <v>93</v>
      </c>
      <c r="S3443" t="s">
        <v>65</v>
      </c>
      <c r="W3443">
        <v>2601332</v>
      </c>
      <c r="X3443" t="s">
        <v>1652</v>
      </c>
      <c r="Y3443" t="s">
        <v>95</v>
      </c>
      <c r="Z3443" t="s">
        <v>566</v>
      </c>
      <c r="AA3443" t="s">
        <v>1657</v>
      </c>
      <c r="AH3443" t="s">
        <v>1652</v>
      </c>
      <c r="AI3443" t="s">
        <v>1654</v>
      </c>
      <c r="AJ3443" t="s">
        <v>569</v>
      </c>
      <c r="AK3443">
        <v>841368450</v>
      </c>
      <c r="AO3443">
        <v>260001</v>
      </c>
      <c r="BG3443">
        <f t="shared" si="228"/>
        <v>0</v>
      </c>
      <c r="BH3443" s="22">
        <f t="shared" si="229"/>
        <v>-3780</v>
      </c>
      <c r="BI3443" s="61" t="s">
        <v>72</v>
      </c>
      <c r="BJ3443" t="e">
        <f>+VLOOKUP(AH3443,Sheet4!A:A,1,FALSE())</f>
        <v>#N/A</v>
      </c>
      <c r="BO3443" s="62">
        <v>210</v>
      </c>
      <c r="BP3443" t="s">
        <v>1655</v>
      </c>
    </row>
    <row r="3444" spans="1:68" ht="12.75" customHeight="1" x14ac:dyDescent="0.3">
      <c r="A3444" s="60">
        <v>46114</v>
      </c>
      <c r="B3444" t="s">
        <v>74</v>
      </c>
      <c r="F3444" s="63">
        <v>110</v>
      </c>
      <c r="G3444">
        <v>55</v>
      </c>
      <c r="H3444">
        <v>116</v>
      </c>
      <c r="I3444">
        <v>116</v>
      </c>
      <c r="J3444" s="22">
        <v>6</v>
      </c>
      <c r="S3444" t="s">
        <v>75</v>
      </c>
      <c r="W3444">
        <v>2601332</v>
      </c>
      <c r="X3444" t="s">
        <v>1652</v>
      </c>
      <c r="Y3444" t="s">
        <v>95</v>
      </c>
      <c r="Z3444" t="s">
        <v>566</v>
      </c>
      <c r="AA3444" t="s">
        <v>1653</v>
      </c>
      <c r="AH3444" t="s">
        <v>1652</v>
      </c>
      <c r="AI3444" t="s">
        <v>1654</v>
      </c>
      <c r="AJ3444" t="s">
        <v>569</v>
      </c>
      <c r="AK3444">
        <v>841368450</v>
      </c>
      <c r="AO3444">
        <v>260001</v>
      </c>
      <c r="BG3444">
        <f t="shared" si="228"/>
        <v>0</v>
      </c>
      <c r="BH3444" s="22">
        <f t="shared" si="229"/>
        <v>-116</v>
      </c>
      <c r="BI3444" s="61" t="s">
        <v>72</v>
      </c>
      <c r="BJ3444" t="e">
        <f>+VLOOKUP(AH3444,Sheet4!A:A,1,FALSE())</f>
        <v>#N/A</v>
      </c>
      <c r="BO3444" s="62">
        <v>6</v>
      </c>
      <c r="BP3444" t="s">
        <v>1655</v>
      </c>
    </row>
    <row r="3445" spans="1:68" ht="12.75" customHeight="1" x14ac:dyDescent="0.3">
      <c r="A3445" s="60">
        <v>46114</v>
      </c>
      <c r="B3445" t="s">
        <v>74</v>
      </c>
      <c r="F3445" s="63">
        <v>184</v>
      </c>
      <c r="G3445">
        <v>92</v>
      </c>
      <c r="H3445">
        <v>194</v>
      </c>
      <c r="I3445">
        <v>194</v>
      </c>
      <c r="J3445" s="22">
        <v>10</v>
      </c>
      <c r="S3445" t="s">
        <v>75</v>
      </c>
      <c r="W3445">
        <v>2601332</v>
      </c>
      <c r="X3445" t="s">
        <v>1652</v>
      </c>
      <c r="Y3445" t="s">
        <v>95</v>
      </c>
      <c r="Z3445" t="s">
        <v>566</v>
      </c>
      <c r="AA3445" t="s">
        <v>1656</v>
      </c>
      <c r="AH3445" t="s">
        <v>1652</v>
      </c>
      <c r="AI3445" t="s">
        <v>1654</v>
      </c>
      <c r="AJ3445" t="s">
        <v>569</v>
      </c>
      <c r="AK3445">
        <v>841368450</v>
      </c>
      <c r="AO3445">
        <v>260001</v>
      </c>
      <c r="BG3445">
        <f t="shared" si="228"/>
        <v>0</v>
      </c>
      <c r="BH3445" s="22">
        <f t="shared" si="229"/>
        <v>-194</v>
      </c>
      <c r="BI3445" s="61" t="s">
        <v>72</v>
      </c>
      <c r="BJ3445" t="e">
        <f>+VLOOKUP(AH3445,Sheet4!A:A,1,FALSE())</f>
        <v>#N/A</v>
      </c>
      <c r="BO3445" s="62">
        <v>10</v>
      </c>
      <c r="BP3445" t="s">
        <v>1655</v>
      </c>
    </row>
    <row r="3446" spans="1:68" ht="12.75" customHeight="1" x14ac:dyDescent="0.3">
      <c r="A3446" s="60">
        <v>46114</v>
      </c>
      <c r="B3446" t="s">
        <v>74</v>
      </c>
      <c r="F3446" s="63">
        <v>238</v>
      </c>
      <c r="G3446">
        <v>119</v>
      </c>
      <c r="H3446">
        <v>252</v>
      </c>
      <c r="I3446">
        <v>252</v>
      </c>
      <c r="J3446" s="22">
        <v>14</v>
      </c>
      <c r="S3446" t="s">
        <v>75</v>
      </c>
      <c r="W3446">
        <v>2601332</v>
      </c>
      <c r="X3446" t="s">
        <v>1652</v>
      </c>
      <c r="Y3446" t="s">
        <v>95</v>
      </c>
      <c r="Z3446" t="s">
        <v>566</v>
      </c>
      <c r="AA3446" t="s">
        <v>1657</v>
      </c>
      <c r="AH3446" t="s">
        <v>1652</v>
      </c>
      <c r="AI3446" t="s">
        <v>1654</v>
      </c>
      <c r="AJ3446" t="s">
        <v>569</v>
      </c>
      <c r="AK3446">
        <v>841368450</v>
      </c>
      <c r="AO3446">
        <v>260001</v>
      </c>
      <c r="BG3446">
        <f t="shared" si="228"/>
        <v>0</v>
      </c>
      <c r="BH3446" s="22">
        <f t="shared" si="229"/>
        <v>-252</v>
      </c>
      <c r="BI3446" s="61" t="s">
        <v>72</v>
      </c>
      <c r="BJ3446" t="e">
        <f>+VLOOKUP(AH3446,Sheet4!A:A,1,FALSE())</f>
        <v>#N/A</v>
      </c>
      <c r="BO3446" s="62">
        <v>14</v>
      </c>
      <c r="BP3446" t="s">
        <v>1655</v>
      </c>
    </row>
    <row r="3447" spans="1:68" ht="12.75" customHeight="1" x14ac:dyDescent="0.3">
      <c r="A3447" s="60">
        <v>46114</v>
      </c>
      <c r="B3447" t="s">
        <v>76</v>
      </c>
      <c r="F3447">
        <v>2200</v>
      </c>
      <c r="G3447">
        <v>2200</v>
      </c>
      <c r="H3447">
        <v>2320</v>
      </c>
      <c r="I3447">
        <v>2320</v>
      </c>
      <c r="J3447" s="22">
        <v>120</v>
      </c>
      <c r="S3447" t="s">
        <v>77</v>
      </c>
      <c r="W3447">
        <v>2601332</v>
      </c>
      <c r="X3447" t="s">
        <v>1652</v>
      </c>
      <c r="Y3447" t="s">
        <v>95</v>
      </c>
      <c r="Z3447" t="s">
        <v>566</v>
      </c>
      <c r="AA3447" t="s">
        <v>1653</v>
      </c>
      <c r="AH3447" t="s">
        <v>1652</v>
      </c>
      <c r="AI3447" t="s">
        <v>1654</v>
      </c>
      <c r="AJ3447" t="s">
        <v>569</v>
      </c>
      <c r="AK3447">
        <v>841368450</v>
      </c>
      <c r="AO3447">
        <v>260001</v>
      </c>
      <c r="BG3447">
        <f t="shared" si="228"/>
        <v>0</v>
      </c>
      <c r="BH3447" s="22">
        <f t="shared" si="229"/>
        <v>-2320</v>
      </c>
      <c r="BI3447" s="61" t="s">
        <v>72</v>
      </c>
      <c r="BJ3447" t="e">
        <f>+VLOOKUP(AH3447,Sheet4!A:A,1,FALSE())</f>
        <v>#N/A</v>
      </c>
      <c r="BO3447" s="62">
        <v>120</v>
      </c>
      <c r="BP3447" t="s">
        <v>1655</v>
      </c>
    </row>
    <row r="3448" spans="1:68" ht="12.75" customHeight="1" x14ac:dyDescent="0.3">
      <c r="A3448" s="60">
        <v>46114</v>
      </c>
      <c r="B3448" t="s">
        <v>76</v>
      </c>
      <c r="F3448">
        <v>3680</v>
      </c>
      <c r="G3448">
        <v>3680</v>
      </c>
      <c r="H3448">
        <v>3880</v>
      </c>
      <c r="I3448">
        <v>3880</v>
      </c>
      <c r="J3448" s="22">
        <v>200</v>
      </c>
      <c r="S3448" t="s">
        <v>77</v>
      </c>
      <c r="W3448">
        <v>2601332</v>
      </c>
      <c r="X3448" t="s">
        <v>1652</v>
      </c>
      <c r="Y3448" t="s">
        <v>95</v>
      </c>
      <c r="Z3448" t="s">
        <v>566</v>
      </c>
      <c r="AA3448" t="s">
        <v>1656</v>
      </c>
      <c r="AH3448" t="s">
        <v>1652</v>
      </c>
      <c r="AI3448" t="s">
        <v>1654</v>
      </c>
      <c r="AJ3448" t="s">
        <v>569</v>
      </c>
      <c r="AK3448">
        <v>841368450</v>
      </c>
      <c r="AO3448">
        <v>260001</v>
      </c>
      <c r="BG3448">
        <f t="shared" si="228"/>
        <v>0</v>
      </c>
      <c r="BH3448" s="22">
        <f t="shared" si="229"/>
        <v>-3880</v>
      </c>
      <c r="BI3448" s="61" t="s">
        <v>72</v>
      </c>
      <c r="BJ3448" t="e">
        <f>+VLOOKUP(AH3448,Sheet4!A:A,1,FALSE())</f>
        <v>#N/A</v>
      </c>
      <c r="BO3448" s="62">
        <v>200</v>
      </c>
      <c r="BP3448" t="s">
        <v>1655</v>
      </c>
    </row>
    <row r="3449" spans="1:68" ht="12.75" customHeight="1" x14ac:dyDescent="0.3">
      <c r="A3449" s="60">
        <v>46114</v>
      </c>
      <c r="B3449" t="s">
        <v>76</v>
      </c>
      <c r="F3449">
        <v>4760</v>
      </c>
      <c r="G3449">
        <v>4760</v>
      </c>
      <c r="H3449">
        <v>5040</v>
      </c>
      <c r="I3449">
        <v>5040</v>
      </c>
      <c r="J3449" s="22">
        <v>280</v>
      </c>
      <c r="S3449" t="s">
        <v>77</v>
      </c>
      <c r="W3449">
        <v>2601332</v>
      </c>
      <c r="X3449" t="s">
        <v>1652</v>
      </c>
      <c r="Y3449" t="s">
        <v>95</v>
      </c>
      <c r="Z3449" t="s">
        <v>566</v>
      </c>
      <c r="AA3449" t="s">
        <v>1657</v>
      </c>
      <c r="AH3449" t="s">
        <v>1652</v>
      </c>
      <c r="AI3449" t="s">
        <v>1654</v>
      </c>
      <c r="AJ3449" t="s">
        <v>569</v>
      </c>
      <c r="AK3449">
        <v>841368450</v>
      </c>
      <c r="AO3449">
        <v>260001</v>
      </c>
      <c r="BG3449">
        <f t="shared" si="228"/>
        <v>0</v>
      </c>
      <c r="BH3449" s="22">
        <f t="shared" si="229"/>
        <v>-5040</v>
      </c>
      <c r="BI3449" s="61" t="s">
        <v>72</v>
      </c>
      <c r="BJ3449" t="e">
        <f>+VLOOKUP(AH3449,Sheet4!A:A,1,FALSE())</f>
        <v>#N/A</v>
      </c>
      <c r="BO3449" s="62">
        <v>280</v>
      </c>
      <c r="BP3449" t="s">
        <v>1655</v>
      </c>
    </row>
    <row r="3450" spans="1:68" ht="12.75" customHeight="1" x14ac:dyDescent="0.3">
      <c r="A3450" s="60">
        <v>46114</v>
      </c>
      <c r="B3450" t="s">
        <v>78</v>
      </c>
      <c r="F3450" s="63">
        <v>110</v>
      </c>
      <c r="G3450">
        <v>55</v>
      </c>
      <c r="H3450">
        <v>116</v>
      </c>
      <c r="I3450">
        <v>116</v>
      </c>
      <c r="J3450" s="22">
        <v>6</v>
      </c>
      <c r="S3450" t="s">
        <v>79</v>
      </c>
      <c r="W3450">
        <v>2601332</v>
      </c>
      <c r="X3450" t="s">
        <v>1652</v>
      </c>
      <c r="Y3450" t="s">
        <v>95</v>
      </c>
      <c r="Z3450" t="s">
        <v>566</v>
      </c>
      <c r="AA3450" t="s">
        <v>1653</v>
      </c>
      <c r="AH3450" t="s">
        <v>1652</v>
      </c>
      <c r="AI3450" t="s">
        <v>1654</v>
      </c>
      <c r="AJ3450" t="s">
        <v>569</v>
      </c>
      <c r="AK3450">
        <v>841368450</v>
      </c>
      <c r="AO3450">
        <v>260001</v>
      </c>
      <c r="BG3450">
        <f t="shared" si="228"/>
        <v>0</v>
      </c>
      <c r="BH3450" s="22">
        <f t="shared" si="229"/>
        <v>-116</v>
      </c>
      <c r="BI3450" s="61" t="s">
        <v>72</v>
      </c>
      <c r="BJ3450" t="e">
        <f>+VLOOKUP(AH3450,Sheet4!A:A,1,FALSE())</f>
        <v>#N/A</v>
      </c>
      <c r="BO3450" s="62">
        <v>6</v>
      </c>
      <c r="BP3450" t="s">
        <v>1655</v>
      </c>
    </row>
    <row r="3451" spans="1:68" ht="12.75" customHeight="1" x14ac:dyDescent="0.3">
      <c r="A3451" s="60">
        <v>46114</v>
      </c>
      <c r="B3451" t="s">
        <v>78</v>
      </c>
      <c r="F3451" s="63">
        <v>184</v>
      </c>
      <c r="G3451">
        <v>92</v>
      </c>
      <c r="H3451">
        <v>195</v>
      </c>
      <c r="I3451">
        <v>195</v>
      </c>
      <c r="J3451" s="22">
        <v>11</v>
      </c>
      <c r="S3451" t="s">
        <v>79</v>
      </c>
      <c r="W3451">
        <v>2601332</v>
      </c>
      <c r="X3451" t="s">
        <v>1652</v>
      </c>
      <c r="Y3451" t="s">
        <v>95</v>
      </c>
      <c r="Z3451" t="s">
        <v>566</v>
      </c>
      <c r="AA3451" t="s">
        <v>1656</v>
      </c>
      <c r="AH3451" t="s">
        <v>1652</v>
      </c>
      <c r="AI3451" t="s">
        <v>1654</v>
      </c>
      <c r="AJ3451" t="s">
        <v>569</v>
      </c>
      <c r="AK3451">
        <v>841368450</v>
      </c>
      <c r="AO3451">
        <v>260001</v>
      </c>
      <c r="BG3451">
        <f t="shared" si="228"/>
        <v>0</v>
      </c>
      <c r="BH3451" s="22">
        <f t="shared" si="229"/>
        <v>-195</v>
      </c>
      <c r="BI3451" s="61" t="s">
        <v>72</v>
      </c>
      <c r="BJ3451" t="e">
        <f>+VLOOKUP(AH3451,Sheet4!A:A,1,FALSE())</f>
        <v>#N/A</v>
      </c>
      <c r="BO3451" s="62">
        <v>11</v>
      </c>
      <c r="BP3451" t="s">
        <v>1655</v>
      </c>
    </row>
    <row r="3452" spans="1:68" ht="12.75" customHeight="1" x14ac:dyDescent="0.3">
      <c r="A3452" s="60">
        <v>46114</v>
      </c>
      <c r="B3452" t="s">
        <v>78</v>
      </c>
      <c r="F3452" s="63">
        <v>237</v>
      </c>
      <c r="G3452">
        <v>118.5</v>
      </c>
      <c r="H3452">
        <v>251</v>
      </c>
      <c r="I3452">
        <v>251</v>
      </c>
      <c r="J3452" s="22">
        <v>14</v>
      </c>
      <c r="S3452" t="s">
        <v>79</v>
      </c>
      <c r="W3452">
        <v>2601332</v>
      </c>
      <c r="X3452" t="s">
        <v>1652</v>
      </c>
      <c r="Y3452" t="s">
        <v>95</v>
      </c>
      <c r="Z3452" t="s">
        <v>566</v>
      </c>
      <c r="AA3452" t="s">
        <v>1657</v>
      </c>
      <c r="AH3452" t="s">
        <v>1652</v>
      </c>
      <c r="AI3452" t="s">
        <v>1654</v>
      </c>
      <c r="AJ3452" t="s">
        <v>569</v>
      </c>
      <c r="AK3452">
        <v>841368450</v>
      </c>
      <c r="AO3452">
        <v>260001</v>
      </c>
      <c r="BG3452">
        <f t="shared" si="228"/>
        <v>0</v>
      </c>
      <c r="BH3452" s="22">
        <f t="shared" si="229"/>
        <v>-251</v>
      </c>
      <c r="BI3452" s="61" t="s">
        <v>72</v>
      </c>
      <c r="BJ3452" t="e">
        <f>+VLOOKUP(AH3452,Sheet4!A:A,1,FALSE())</f>
        <v>#N/A</v>
      </c>
      <c r="BO3452" s="62">
        <v>14</v>
      </c>
      <c r="BP3452" t="s">
        <v>1655</v>
      </c>
    </row>
    <row r="3453" spans="1:68" ht="12.75" customHeight="1" x14ac:dyDescent="0.3">
      <c r="A3453" s="60">
        <v>46114</v>
      </c>
      <c r="B3453" t="s">
        <v>80</v>
      </c>
      <c r="F3453">
        <v>1375</v>
      </c>
      <c r="G3453">
        <v>1375</v>
      </c>
      <c r="H3453">
        <v>1450</v>
      </c>
      <c r="I3453">
        <v>1450</v>
      </c>
      <c r="J3453" s="22">
        <v>75</v>
      </c>
      <c r="S3453" t="s">
        <v>81</v>
      </c>
      <c r="W3453">
        <v>2601332</v>
      </c>
      <c r="X3453" t="s">
        <v>1652</v>
      </c>
      <c r="Y3453" t="s">
        <v>95</v>
      </c>
      <c r="Z3453" t="s">
        <v>566</v>
      </c>
      <c r="AA3453" t="s">
        <v>1653</v>
      </c>
      <c r="AH3453" t="s">
        <v>1652</v>
      </c>
      <c r="AI3453" t="s">
        <v>1654</v>
      </c>
      <c r="AJ3453" t="s">
        <v>569</v>
      </c>
      <c r="AK3453">
        <v>841368450</v>
      </c>
      <c r="AO3453">
        <v>260001</v>
      </c>
      <c r="BF3453" s="64">
        <v>1375</v>
      </c>
      <c r="BG3453">
        <f t="shared" si="228"/>
        <v>0</v>
      </c>
      <c r="BH3453" s="22">
        <f t="shared" si="229"/>
        <v>-1450</v>
      </c>
      <c r="BI3453" s="66" t="s">
        <v>72</v>
      </c>
      <c r="BJ3453" t="e">
        <f>+VLOOKUP(AH3453,Sheet4!A:A,1,FALSE())</f>
        <v>#N/A</v>
      </c>
      <c r="BO3453" s="62">
        <v>75</v>
      </c>
      <c r="BP3453" t="s">
        <v>1655</v>
      </c>
    </row>
    <row r="3454" spans="1:68" ht="12.75" customHeight="1" x14ac:dyDescent="0.3">
      <c r="A3454" s="60">
        <v>46114</v>
      </c>
      <c r="B3454" t="s">
        <v>80</v>
      </c>
      <c r="F3454">
        <v>2300</v>
      </c>
      <c r="G3454">
        <v>2300</v>
      </c>
      <c r="H3454">
        <v>2437.5</v>
      </c>
      <c r="I3454">
        <v>2437.5</v>
      </c>
      <c r="J3454" s="22">
        <v>137.5</v>
      </c>
      <c r="S3454" t="s">
        <v>81</v>
      </c>
      <c r="W3454">
        <v>2601332</v>
      </c>
      <c r="X3454" t="s">
        <v>1652</v>
      </c>
      <c r="Y3454" t="s">
        <v>95</v>
      </c>
      <c r="Z3454" t="s">
        <v>566</v>
      </c>
      <c r="AA3454" t="s">
        <v>1656</v>
      </c>
      <c r="AH3454" t="s">
        <v>1652</v>
      </c>
      <c r="AI3454" t="s">
        <v>1654</v>
      </c>
      <c r="AJ3454" t="s">
        <v>569</v>
      </c>
      <c r="AK3454">
        <v>841368450</v>
      </c>
      <c r="AO3454">
        <v>260001</v>
      </c>
      <c r="BF3454" s="64">
        <v>2300</v>
      </c>
      <c r="BG3454">
        <f t="shared" si="228"/>
        <v>0</v>
      </c>
      <c r="BH3454" s="22">
        <f t="shared" si="229"/>
        <v>-2437.5</v>
      </c>
      <c r="BI3454" s="66" t="s">
        <v>72</v>
      </c>
      <c r="BJ3454" t="e">
        <f>+VLOOKUP(AH3454,Sheet4!A:A,1,FALSE())</f>
        <v>#N/A</v>
      </c>
      <c r="BO3454" s="62">
        <v>137.5</v>
      </c>
      <c r="BP3454" t="s">
        <v>1655</v>
      </c>
    </row>
    <row r="3455" spans="1:68" ht="12.75" customHeight="1" x14ac:dyDescent="0.3">
      <c r="A3455" s="60">
        <v>46114</v>
      </c>
      <c r="B3455" t="s">
        <v>80</v>
      </c>
      <c r="F3455">
        <v>2962.5</v>
      </c>
      <c r="G3455">
        <v>2962.5</v>
      </c>
      <c r="H3455">
        <v>3137.5</v>
      </c>
      <c r="I3455">
        <v>3137.5</v>
      </c>
      <c r="J3455" s="22">
        <v>175</v>
      </c>
      <c r="S3455" t="s">
        <v>81</v>
      </c>
      <c r="W3455">
        <v>2601332</v>
      </c>
      <c r="X3455" t="s">
        <v>1652</v>
      </c>
      <c r="Y3455" t="s">
        <v>95</v>
      </c>
      <c r="Z3455" t="s">
        <v>566</v>
      </c>
      <c r="AA3455" t="s">
        <v>1657</v>
      </c>
      <c r="AH3455" t="s">
        <v>1652</v>
      </c>
      <c r="AI3455" t="s">
        <v>1654</v>
      </c>
      <c r="AJ3455" t="s">
        <v>569</v>
      </c>
      <c r="AK3455">
        <v>841368450</v>
      </c>
      <c r="AO3455">
        <v>260001</v>
      </c>
      <c r="BF3455" s="64">
        <v>2962</v>
      </c>
      <c r="BG3455">
        <f t="shared" si="228"/>
        <v>0</v>
      </c>
      <c r="BH3455" s="22">
        <f t="shared" si="229"/>
        <v>-3137.5</v>
      </c>
      <c r="BI3455" s="66" t="s">
        <v>72</v>
      </c>
      <c r="BJ3455" t="e">
        <f>+VLOOKUP(AH3455,Sheet4!A:A,1,FALSE())</f>
        <v>#N/A</v>
      </c>
      <c r="BO3455" s="62">
        <v>175</v>
      </c>
      <c r="BP3455" t="s">
        <v>1655</v>
      </c>
    </row>
    <row r="3456" spans="1:68" ht="12.75" customHeight="1" x14ac:dyDescent="0.3">
      <c r="A3456" s="60">
        <v>46114</v>
      </c>
      <c r="B3456" t="s">
        <v>82</v>
      </c>
      <c r="F3456" s="63">
        <v>3</v>
      </c>
      <c r="G3456">
        <v>1.5</v>
      </c>
      <c r="H3456">
        <v>0</v>
      </c>
      <c r="I3456">
        <v>0</v>
      </c>
      <c r="J3456" s="22">
        <v>-3</v>
      </c>
      <c r="S3456" t="s">
        <v>83</v>
      </c>
      <c r="W3456">
        <v>2601332</v>
      </c>
      <c r="X3456" t="s">
        <v>1652</v>
      </c>
      <c r="Y3456" t="s">
        <v>95</v>
      </c>
      <c r="Z3456" t="s">
        <v>566</v>
      </c>
      <c r="AA3456" t="s">
        <v>1657</v>
      </c>
      <c r="AH3456" t="s">
        <v>1652</v>
      </c>
      <c r="AI3456" t="s">
        <v>1654</v>
      </c>
      <c r="AJ3456" t="s">
        <v>569</v>
      </c>
      <c r="AK3456">
        <v>841368450</v>
      </c>
      <c r="AO3456">
        <v>260001</v>
      </c>
      <c r="BG3456">
        <f t="shared" si="228"/>
        <v>0</v>
      </c>
      <c r="BH3456" s="22">
        <f t="shared" si="229"/>
        <v>0</v>
      </c>
      <c r="BI3456" s="61" t="s">
        <v>72</v>
      </c>
      <c r="BJ3456" t="e">
        <f>+VLOOKUP(AH3456,Sheet4!A:A,1,FALSE())</f>
        <v>#N/A</v>
      </c>
      <c r="BO3456" s="62">
        <v>-3</v>
      </c>
      <c r="BP3456" t="s">
        <v>1655</v>
      </c>
    </row>
    <row r="3457" spans="1:68" ht="12.75" customHeight="1" x14ac:dyDescent="0.3">
      <c r="A3457" s="60">
        <v>46114</v>
      </c>
      <c r="B3457" t="s">
        <v>84</v>
      </c>
      <c r="F3457">
        <v>50</v>
      </c>
      <c r="G3457">
        <v>50</v>
      </c>
      <c r="H3457">
        <v>0</v>
      </c>
      <c r="I3457">
        <v>0</v>
      </c>
      <c r="J3457" s="22">
        <v>-50</v>
      </c>
      <c r="S3457" t="s">
        <v>85</v>
      </c>
      <c r="W3457">
        <v>2601332</v>
      </c>
      <c r="X3457" t="s">
        <v>1652</v>
      </c>
      <c r="Y3457" t="s">
        <v>95</v>
      </c>
      <c r="Z3457" t="s">
        <v>566</v>
      </c>
      <c r="AA3457" t="s">
        <v>1657</v>
      </c>
      <c r="AH3457" t="s">
        <v>1652</v>
      </c>
      <c r="AI3457" t="s">
        <v>1654</v>
      </c>
      <c r="AJ3457" t="s">
        <v>569</v>
      </c>
      <c r="AK3457">
        <v>841368450</v>
      </c>
      <c r="AO3457">
        <v>260001</v>
      </c>
      <c r="BG3457">
        <f t="shared" si="228"/>
        <v>0</v>
      </c>
      <c r="BH3457" s="22">
        <f t="shared" si="229"/>
        <v>0</v>
      </c>
      <c r="BI3457" s="61" t="s">
        <v>72</v>
      </c>
      <c r="BJ3457" t="e">
        <f>+VLOOKUP(AH3457,Sheet4!A:A,1,FALSE())</f>
        <v>#N/A</v>
      </c>
      <c r="BO3457" s="62">
        <v>-50</v>
      </c>
      <c r="BP3457" t="s">
        <v>1655</v>
      </c>
    </row>
    <row r="3458" spans="1:68" ht="12.75" customHeight="1" x14ac:dyDescent="0.3">
      <c r="A3458" s="60">
        <v>46114</v>
      </c>
      <c r="B3458" t="s">
        <v>63</v>
      </c>
      <c r="F3458">
        <v>750</v>
      </c>
      <c r="G3458">
        <v>750</v>
      </c>
      <c r="H3458" s="22">
        <v>0</v>
      </c>
      <c r="I3458" s="22">
        <v>0</v>
      </c>
      <c r="J3458" s="22">
        <f t="shared" ref="J3458:J3472" si="234">I3458-G3458</f>
        <v>-750</v>
      </c>
      <c r="K3458" t="s">
        <v>64</v>
      </c>
      <c r="L3458" s="22"/>
      <c r="M3458" s="22"/>
      <c r="S3458" t="s">
        <v>65</v>
      </c>
      <c r="W3458">
        <v>2601333</v>
      </c>
      <c r="X3458" t="s">
        <v>1658</v>
      </c>
      <c r="Y3458" t="s">
        <v>144</v>
      </c>
      <c r="Z3458" t="s">
        <v>503</v>
      </c>
      <c r="AA3458" t="s">
        <v>1659</v>
      </c>
      <c r="AH3458" t="s">
        <v>1658</v>
      </c>
      <c r="AI3458" t="s">
        <v>1660</v>
      </c>
      <c r="AJ3458" t="s">
        <v>506</v>
      </c>
      <c r="AK3458" t="s">
        <v>507</v>
      </c>
      <c r="AO3458">
        <v>260001</v>
      </c>
      <c r="BC3458" s="22">
        <v>-750</v>
      </c>
      <c r="BG3458">
        <f t="shared" ref="BG3458:BG3521" si="235">+BD3458+BE3458</f>
        <v>0</v>
      </c>
      <c r="BH3458" s="22">
        <f t="shared" ref="BH3458:BH3521" si="236">+BG3458-I3458</f>
        <v>0</v>
      </c>
      <c r="BI3458" s="61" t="s">
        <v>72</v>
      </c>
      <c r="BJ3458" t="str">
        <f>+VLOOKUP(AH3458,Sheet4!A:A,1,FALSE())</f>
        <v>Lindo Augusto Duarte</v>
      </c>
      <c r="BL3458" s="62">
        <f>+G3458-BG3458</f>
        <v>750</v>
      </c>
      <c r="BO3458" s="62">
        <f t="shared" ref="BO3458:BO3472" si="237">+I3458+-H3458</f>
        <v>0</v>
      </c>
      <c r="BP3458" t="s">
        <v>1661</v>
      </c>
    </row>
    <row r="3459" spans="1:68" ht="12.75" customHeight="1" x14ac:dyDescent="0.3">
      <c r="A3459" s="60">
        <v>46114</v>
      </c>
      <c r="B3459" t="s">
        <v>74</v>
      </c>
      <c r="F3459" s="63">
        <v>50</v>
      </c>
      <c r="G3459">
        <v>25</v>
      </c>
      <c r="H3459" s="22">
        <v>0</v>
      </c>
      <c r="I3459" s="22">
        <v>0</v>
      </c>
      <c r="J3459" s="22">
        <f t="shared" si="234"/>
        <v>-25</v>
      </c>
      <c r="L3459" s="22"/>
      <c r="M3459" s="22"/>
      <c r="S3459" t="s">
        <v>75</v>
      </c>
      <c r="W3459">
        <v>2601333</v>
      </c>
      <c r="X3459" t="s">
        <v>1658</v>
      </c>
      <c r="Y3459" t="s">
        <v>144</v>
      </c>
      <c r="Z3459" t="s">
        <v>503</v>
      </c>
      <c r="AA3459" t="s">
        <v>1659</v>
      </c>
      <c r="AH3459" t="s">
        <v>1658</v>
      </c>
      <c r="AI3459" t="s">
        <v>1660</v>
      </c>
      <c r="AJ3459" t="s">
        <v>506</v>
      </c>
      <c r="AK3459" t="s">
        <v>507</v>
      </c>
      <c r="AO3459">
        <v>260001</v>
      </c>
      <c r="BC3459" s="22">
        <v>-50</v>
      </c>
      <c r="BG3459">
        <f t="shared" si="235"/>
        <v>0</v>
      </c>
      <c r="BH3459" s="22">
        <f t="shared" si="236"/>
        <v>0</v>
      </c>
      <c r="BI3459" s="61" t="s">
        <v>72</v>
      </c>
      <c r="BJ3459" t="str">
        <f>+VLOOKUP(AH3459,Sheet4!A:A,1,FALSE())</f>
        <v>Lindo Augusto Duarte</v>
      </c>
      <c r="BL3459" s="62">
        <f>+G3459-BG3459</f>
        <v>25</v>
      </c>
      <c r="BO3459" s="62">
        <f t="shared" si="237"/>
        <v>0</v>
      </c>
      <c r="BP3459" t="s">
        <v>1661</v>
      </c>
    </row>
    <row r="3460" spans="1:68" ht="12.75" customHeight="1" x14ac:dyDescent="0.3">
      <c r="A3460" s="60">
        <v>46114</v>
      </c>
      <c r="B3460" t="s">
        <v>76</v>
      </c>
      <c r="F3460">
        <v>1000</v>
      </c>
      <c r="G3460">
        <v>1000</v>
      </c>
      <c r="H3460" s="22">
        <v>0</v>
      </c>
      <c r="I3460" s="22">
        <v>0</v>
      </c>
      <c r="J3460" s="22">
        <f t="shared" si="234"/>
        <v>-1000</v>
      </c>
      <c r="L3460" s="22"/>
      <c r="M3460" s="22"/>
      <c r="S3460" t="s">
        <v>77</v>
      </c>
      <c r="W3460">
        <v>2601333</v>
      </c>
      <c r="X3460" t="s">
        <v>1658</v>
      </c>
      <c r="Y3460" t="s">
        <v>144</v>
      </c>
      <c r="Z3460" t="s">
        <v>503</v>
      </c>
      <c r="AA3460" t="s">
        <v>1659</v>
      </c>
      <c r="AH3460" t="s">
        <v>1658</v>
      </c>
      <c r="AI3460" t="s">
        <v>1660</v>
      </c>
      <c r="AJ3460" t="s">
        <v>506</v>
      </c>
      <c r="AK3460" t="s">
        <v>507</v>
      </c>
      <c r="AO3460">
        <v>260001</v>
      </c>
      <c r="BC3460" s="22">
        <v>-1000</v>
      </c>
      <c r="BG3460">
        <f t="shared" si="235"/>
        <v>0</v>
      </c>
      <c r="BH3460" s="22">
        <f t="shared" si="236"/>
        <v>0</v>
      </c>
      <c r="BI3460" s="61" t="s">
        <v>72</v>
      </c>
      <c r="BJ3460" t="str">
        <f>+VLOOKUP(AH3460,Sheet4!A:A,1,FALSE())</f>
        <v>Lindo Augusto Duarte</v>
      </c>
      <c r="BL3460" s="62">
        <f>+G3460-BG3460</f>
        <v>1000</v>
      </c>
      <c r="BO3460" s="62">
        <f t="shared" si="237"/>
        <v>0</v>
      </c>
      <c r="BP3460" t="s">
        <v>1661</v>
      </c>
    </row>
    <row r="3461" spans="1:68" ht="12.75" customHeight="1" x14ac:dyDescent="0.3">
      <c r="A3461" s="60">
        <v>46114</v>
      </c>
      <c r="B3461" t="s">
        <v>78</v>
      </c>
      <c r="F3461" s="63">
        <v>50</v>
      </c>
      <c r="G3461">
        <v>25</v>
      </c>
      <c r="H3461" s="22">
        <v>0</v>
      </c>
      <c r="I3461" s="22">
        <v>0</v>
      </c>
      <c r="J3461" s="22">
        <f t="shared" si="234"/>
        <v>-25</v>
      </c>
      <c r="L3461" s="22"/>
      <c r="M3461" s="22"/>
      <c r="S3461" t="s">
        <v>79</v>
      </c>
      <c r="W3461">
        <v>2601333</v>
      </c>
      <c r="X3461" t="s">
        <v>1658</v>
      </c>
      <c r="Y3461" t="s">
        <v>144</v>
      </c>
      <c r="Z3461" t="s">
        <v>503</v>
      </c>
      <c r="AA3461" t="s">
        <v>1659</v>
      </c>
      <c r="AH3461" t="s">
        <v>1658</v>
      </c>
      <c r="AI3461" t="s">
        <v>1660</v>
      </c>
      <c r="AJ3461" t="s">
        <v>506</v>
      </c>
      <c r="AK3461" t="s">
        <v>507</v>
      </c>
      <c r="AO3461">
        <v>260001</v>
      </c>
      <c r="BC3461" s="22">
        <v>-50</v>
      </c>
      <c r="BG3461">
        <f t="shared" si="235"/>
        <v>0</v>
      </c>
      <c r="BH3461" s="22">
        <f t="shared" si="236"/>
        <v>0</v>
      </c>
      <c r="BI3461" s="61" t="s">
        <v>72</v>
      </c>
      <c r="BJ3461" t="str">
        <f>+VLOOKUP(AH3461,Sheet4!A:A,1,FALSE())</f>
        <v>Lindo Augusto Duarte</v>
      </c>
      <c r="BL3461" s="62">
        <f>+G3461-BG3461</f>
        <v>25</v>
      </c>
      <c r="BO3461" s="62">
        <f t="shared" si="237"/>
        <v>0</v>
      </c>
      <c r="BP3461" t="s">
        <v>1661</v>
      </c>
    </row>
    <row r="3462" spans="1:68" s="77" customFormat="1" ht="12.75" customHeight="1" x14ac:dyDescent="0.3">
      <c r="A3462" s="76">
        <v>46114</v>
      </c>
      <c r="B3462" s="77" t="s">
        <v>80</v>
      </c>
      <c r="F3462" s="77">
        <v>625</v>
      </c>
      <c r="G3462" s="77">
        <v>625</v>
      </c>
      <c r="H3462" s="22">
        <v>0</v>
      </c>
      <c r="I3462" s="22">
        <v>0</v>
      </c>
      <c r="J3462" s="22">
        <f t="shared" si="234"/>
        <v>-625</v>
      </c>
      <c r="L3462" s="22"/>
      <c r="M3462" s="22"/>
      <c r="S3462" s="77" t="s">
        <v>81</v>
      </c>
      <c r="W3462" s="77">
        <v>2601333</v>
      </c>
      <c r="X3462" s="69" t="s">
        <v>1658</v>
      </c>
      <c r="Y3462" s="77" t="s">
        <v>144</v>
      </c>
      <c r="Z3462" s="77" t="s">
        <v>503</v>
      </c>
      <c r="AA3462" s="77" t="s">
        <v>1659</v>
      </c>
      <c r="AH3462" s="77" t="s">
        <v>1658</v>
      </c>
      <c r="AI3462" s="77" t="s">
        <v>1660</v>
      </c>
      <c r="AJ3462" s="77" t="s">
        <v>506</v>
      </c>
      <c r="AK3462" s="77" t="s">
        <v>507</v>
      </c>
      <c r="AO3462" s="77">
        <v>260001</v>
      </c>
      <c r="BC3462" s="22">
        <v>-625</v>
      </c>
      <c r="BE3462" s="64">
        <v>625</v>
      </c>
      <c r="BG3462" s="77">
        <f t="shared" si="235"/>
        <v>625</v>
      </c>
      <c r="BH3462" s="22">
        <f t="shared" si="236"/>
        <v>625</v>
      </c>
      <c r="BI3462" s="65" t="s">
        <v>100</v>
      </c>
      <c r="BJ3462" s="77" t="str">
        <f>+VLOOKUP(AH3462,Sheet4!A:A,1,FALSE())</f>
        <v>Lindo Augusto Duarte</v>
      </c>
      <c r="BL3462" s="62">
        <f>+G3462-BG3462</f>
        <v>0</v>
      </c>
      <c r="BO3462" s="62">
        <f t="shared" si="237"/>
        <v>0</v>
      </c>
      <c r="BP3462" s="77" t="s">
        <v>1661</v>
      </c>
    </row>
    <row r="3463" spans="1:68" ht="12.75" customHeight="1" x14ac:dyDescent="0.3">
      <c r="A3463" s="60">
        <v>46114</v>
      </c>
      <c r="B3463" t="s">
        <v>63</v>
      </c>
      <c r="F3463">
        <v>5505</v>
      </c>
      <c r="G3463">
        <v>5505</v>
      </c>
      <c r="H3463" s="22">
        <v>1515</v>
      </c>
      <c r="I3463" s="22">
        <v>1515</v>
      </c>
      <c r="J3463" s="22">
        <f t="shared" si="234"/>
        <v>-3990</v>
      </c>
      <c r="K3463" t="s">
        <v>93</v>
      </c>
      <c r="L3463" s="22"/>
      <c r="M3463" s="22"/>
      <c r="S3463" t="s">
        <v>65</v>
      </c>
      <c r="W3463">
        <v>2601334</v>
      </c>
      <c r="X3463" t="s">
        <v>1662</v>
      </c>
      <c r="Y3463" t="s">
        <v>119</v>
      </c>
      <c r="Z3463" t="s">
        <v>585</v>
      </c>
      <c r="AA3463" t="s">
        <v>1663</v>
      </c>
      <c r="AH3463" t="s">
        <v>1662</v>
      </c>
      <c r="AI3463" t="s">
        <v>1664</v>
      </c>
      <c r="AJ3463" t="s">
        <v>588</v>
      </c>
      <c r="AK3463" t="s">
        <v>589</v>
      </c>
      <c r="AO3463">
        <v>260001</v>
      </c>
      <c r="BC3463" s="22">
        <v>-3990</v>
      </c>
      <c r="BG3463">
        <f t="shared" si="235"/>
        <v>0</v>
      </c>
      <c r="BH3463" s="22">
        <f t="shared" si="236"/>
        <v>-1515</v>
      </c>
      <c r="BI3463" s="61" t="s">
        <v>72</v>
      </c>
      <c r="BJ3463" t="e">
        <f>+VLOOKUP(AH3463,Sheet4!A:A,1,FALSE())</f>
        <v>#N/A</v>
      </c>
      <c r="BO3463" s="62">
        <f t="shared" si="237"/>
        <v>0</v>
      </c>
      <c r="BP3463" t="s">
        <v>1665</v>
      </c>
    </row>
    <row r="3464" spans="1:68" ht="12.75" customHeight="1" x14ac:dyDescent="0.3">
      <c r="A3464" s="60">
        <v>46114</v>
      </c>
      <c r="B3464" t="s">
        <v>74</v>
      </c>
      <c r="F3464" s="63">
        <v>367</v>
      </c>
      <c r="G3464">
        <v>183.5</v>
      </c>
      <c r="H3464" s="22">
        <v>101</v>
      </c>
      <c r="I3464" s="22">
        <v>101</v>
      </c>
      <c r="J3464" s="22">
        <f t="shared" si="234"/>
        <v>-82.5</v>
      </c>
      <c r="L3464" s="22"/>
      <c r="M3464" s="22"/>
      <c r="S3464" t="s">
        <v>75</v>
      </c>
      <c r="W3464">
        <v>2601334</v>
      </c>
      <c r="X3464" t="s">
        <v>1662</v>
      </c>
      <c r="Y3464" t="s">
        <v>119</v>
      </c>
      <c r="Z3464" t="s">
        <v>585</v>
      </c>
      <c r="AA3464" t="s">
        <v>1663</v>
      </c>
      <c r="AH3464" t="s">
        <v>1662</v>
      </c>
      <c r="AI3464" t="s">
        <v>1664</v>
      </c>
      <c r="AJ3464" t="s">
        <v>588</v>
      </c>
      <c r="AK3464" t="s">
        <v>589</v>
      </c>
      <c r="AO3464">
        <v>260001</v>
      </c>
      <c r="BC3464" s="22">
        <v>-266</v>
      </c>
      <c r="BG3464">
        <f t="shared" si="235"/>
        <v>0</v>
      </c>
      <c r="BH3464" s="22">
        <f t="shared" si="236"/>
        <v>-101</v>
      </c>
      <c r="BI3464" s="61" t="s">
        <v>72</v>
      </c>
      <c r="BJ3464" t="e">
        <f>+VLOOKUP(AH3464,Sheet4!A:A,1,FALSE())</f>
        <v>#N/A</v>
      </c>
      <c r="BO3464" s="62">
        <f t="shared" si="237"/>
        <v>0</v>
      </c>
      <c r="BP3464" t="s">
        <v>1665</v>
      </c>
    </row>
    <row r="3465" spans="1:68" ht="12.75" customHeight="1" x14ac:dyDescent="0.3">
      <c r="A3465" s="60">
        <v>46114</v>
      </c>
      <c r="B3465" t="s">
        <v>76</v>
      </c>
      <c r="F3465">
        <v>7340</v>
      </c>
      <c r="G3465">
        <v>7340</v>
      </c>
      <c r="H3465" s="22">
        <v>2020</v>
      </c>
      <c r="I3465" s="22">
        <v>2020</v>
      </c>
      <c r="J3465" s="22">
        <f t="shared" si="234"/>
        <v>-5320</v>
      </c>
      <c r="L3465" s="22"/>
      <c r="M3465" s="22"/>
      <c r="S3465" t="s">
        <v>77</v>
      </c>
      <c r="W3465">
        <v>2601334</v>
      </c>
      <c r="X3465" t="s">
        <v>1662</v>
      </c>
      <c r="Y3465" t="s">
        <v>119</v>
      </c>
      <c r="Z3465" t="s">
        <v>585</v>
      </c>
      <c r="AA3465" t="s">
        <v>1663</v>
      </c>
      <c r="AH3465" t="s">
        <v>1662</v>
      </c>
      <c r="AI3465" t="s">
        <v>1664</v>
      </c>
      <c r="AJ3465" t="s">
        <v>588</v>
      </c>
      <c r="AK3465" t="s">
        <v>589</v>
      </c>
      <c r="AO3465">
        <v>260001</v>
      </c>
      <c r="BC3465" s="22">
        <v>-5320</v>
      </c>
      <c r="BG3465">
        <f t="shared" si="235"/>
        <v>0</v>
      </c>
      <c r="BH3465" s="22">
        <f t="shared" si="236"/>
        <v>-2020</v>
      </c>
      <c r="BI3465" s="61" t="s">
        <v>72</v>
      </c>
      <c r="BJ3465" t="e">
        <f>+VLOOKUP(AH3465,Sheet4!A:A,1,FALSE())</f>
        <v>#N/A</v>
      </c>
      <c r="BO3465" s="62">
        <f t="shared" si="237"/>
        <v>0</v>
      </c>
      <c r="BP3465" t="s">
        <v>1665</v>
      </c>
    </row>
    <row r="3466" spans="1:68" ht="12.75" customHeight="1" x14ac:dyDescent="0.3">
      <c r="A3466" s="60">
        <v>46114</v>
      </c>
      <c r="B3466" t="s">
        <v>78</v>
      </c>
      <c r="F3466" s="63">
        <v>367</v>
      </c>
      <c r="G3466">
        <v>183.5</v>
      </c>
      <c r="H3466" s="22">
        <v>101</v>
      </c>
      <c r="I3466" s="22">
        <v>101</v>
      </c>
      <c r="J3466" s="22">
        <f t="shared" si="234"/>
        <v>-82.5</v>
      </c>
      <c r="L3466" s="22"/>
      <c r="M3466" s="22"/>
      <c r="S3466" t="s">
        <v>79</v>
      </c>
      <c r="W3466">
        <v>2601334</v>
      </c>
      <c r="X3466" t="s">
        <v>1662</v>
      </c>
      <c r="Y3466" t="s">
        <v>119</v>
      </c>
      <c r="Z3466" t="s">
        <v>585</v>
      </c>
      <c r="AA3466" t="s">
        <v>1663</v>
      </c>
      <c r="AH3466" t="s">
        <v>1662</v>
      </c>
      <c r="AI3466" t="s">
        <v>1664</v>
      </c>
      <c r="AJ3466" t="s">
        <v>588</v>
      </c>
      <c r="AK3466" t="s">
        <v>589</v>
      </c>
      <c r="AO3466">
        <v>260001</v>
      </c>
      <c r="BC3466" s="22">
        <v>-266</v>
      </c>
      <c r="BG3466">
        <f t="shared" si="235"/>
        <v>0</v>
      </c>
      <c r="BH3466" s="22">
        <f t="shared" si="236"/>
        <v>-101</v>
      </c>
      <c r="BI3466" s="61" t="s">
        <v>72</v>
      </c>
      <c r="BJ3466" t="e">
        <f>+VLOOKUP(AH3466,Sheet4!A:A,1,FALSE())</f>
        <v>#N/A</v>
      </c>
      <c r="BO3466" s="62">
        <f t="shared" si="237"/>
        <v>0</v>
      </c>
      <c r="BP3466" t="s">
        <v>1665</v>
      </c>
    </row>
    <row r="3467" spans="1:68" ht="12.75" customHeight="1" x14ac:dyDescent="0.3">
      <c r="A3467" s="60">
        <v>46114</v>
      </c>
      <c r="B3467" t="s">
        <v>80</v>
      </c>
      <c r="F3467">
        <v>4587.5</v>
      </c>
      <c r="G3467">
        <v>4587.5</v>
      </c>
      <c r="H3467" s="22">
        <v>1262.5</v>
      </c>
      <c r="I3467" s="22">
        <v>1262.5</v>
      </c>
      <c r="J3467" s="22">
        <f t="shared" si="234"/>
        <v>-3325</v>
      </c>
      <c r="L3467" s="22"/>
      <c r="M3467" s="22"/>
      <c r="S3467" t="s">
        <v>81</v>
      </c>
      <c r="W3467">
        <v>2601334</v>
      </c>
      <c r="X3467" t="s">
        <v>1662</v>
      </c>
      <c r="Y3467" t="s">
        <v>119</v>
      </c>
      <c r="Z3467" t="s">
        <v>585</v>
      </c>
      <c r="AA3467" t="s">
        <v>1663</v>
      </c>
      <c r="AH3467" t="s">
        <v>1662</v>
      </c>
      <c r="AI3467" t="s">
        <v>1664</v>
      </c>
      <c r="AJ3467" t="s">
        <v>588</v>
      </c>
      <c r="AK3467" t="s">
        <v>589</v>
      </c>
      <c r="AO3467">
        <v>260001</v>
      </c>
      <c r="BC3467" s="22">
        <v>-3325</v>
      </c>
      <c r="BE3467" s="64">
        <v>4588</v>
      </c>
      <c r="BG3467">
        <f t="shared" si="235"/>
        <v>4588</v>
      </c>
      <c r="BH3467" s="22">
        <f t="shared" si="236"/>
        <v>3325.5</v>
      </c>
      <c r="BI3467" s="65" t="s">
        <v>100</v>
      </c>
      <c r="BJ3467" t="e">
        <f>+VLOOKUP(AH3467,Sheet4!A:A,1,FALSE())</f>
        <v>#N/A</v>
      </c>
      <c r="BO3467" s="62">
        <f t="shared" si="237"/>
        <v>0</v>
      </c>
      <c r="BP3467" t="s">
        <v>1665</v>
      </c>
    </row>
    <row r="3468" spans="1:68" ht="12.75" customHeight="1" x14ac:dyDescent="0.3">
      <c r="A3468" s="60">
        <v>46114</v>
      </c>
      <c r="B3468" t="s">
        <v>63</v>
      </c>
      <c r="F3468">
        <v>675</v>
      </c>
      <c r="G3468">
        <v>675</v>
      </c>
      <c r="H3468" s="22">
        <v>0</v>
      </c>
      <c r="I3468" s="22">
        <v>0</v>
      </c>
      <c r="J3468" s="22">
        <f t="shared" si="234"/>
        <v>-675</v>
      </c>
      <c r="K3468" t="s">
        <v>93</v>
      </c>
      <c r="L3468" s="22"/>
      <c r="M3468" s="22"/>
      <c r="S3468" t="s">
        <v>65</v>
      </c>
      <c r="W3468">
        <v>2601335</v>
      </c>
      <c r="X3468" t="s">
        <v>1666</v>
      </c>
      <c r="Y3468" t="s">
        <v>144</v>
      </c>
      <c r="Z3468" t="s">
        <v>434</v>
      </c>
      <c r="AA3468" t="s">
        <v>1667</v>
      </c>
      <c r="AH3468" t="s">
        <v>1666</v>
      </c>
      <c r="AI3468" t="s">
        <v>1668</v>
      </c>
      <c r="AJ3468" t="s">
        <v>437</v>
      </c>
      <c r="AK3468">
        <v>868188909</v>
      </c>
      <c r="AO3468">
        <v>260001</v>
      </c>
      <c r="BC3468" s="22">
        <v>-675</v>
      </c>
      <c r="BG3468">
        <f t="shared" si="235"/>
        <v>0</v>
      </c>
      <c r="BH3468" s="22">
        <f t="shared" si="236"/>
        <v>0</v>
      </c>
      <c r="BI3468" s="61" t="s">
        <v>72</v>
      </c>
      <c r="BJ3468" t="e">
        <f>+VLOOKUP(AH3468,Sheet4!A:A,1,FALSE())</f>
        <v>#N/A</v>
      </c>
      <c r="BO3468" s="62">
        <f t="shared" si="237"/>
        <v>0</v>
      </c>
      <c r="BP3468" t="s">
        <v>1669</v>
      </c>
    </row>
    <row r="3469" spans="1:68" ht="12.75" customHeight="1" x14ac:dyDescent="0.3">
      <c r="A3469" s="60">
        <v>46114</v>
      </c>
      <c r="B3469" t="s">
        <v>74</v>
      </c>
      <c r="F3469" s="63">
        <v>45</v>
      </c>
      <c r="G3469">
        <v>22.5</v>
      </c>
      <c r="H3469" s="22">
        <v>0</v>
      </c>
      <c r="I3469" s="22">
        <v>0</v>
      </c>
      <c r="J3469" s="22">
        <f t="shared" si="234"/>
        <v>-22.5</v>
      </c>
      <c r="L3469" s="22"/>
      <c r="M3469" s="22"/>
      <c r="S3469" t="s">
        <v>75</v>
      </c>
      <c r="W3469">
        <v>2601335</v>
      </c>
      <c r="X3469" t="s">
        <v>1666</v>
      </c>
      <c r="Y3469" t="s">
        <v>144</v>
      </c>
      <c r="Z3469" t="s">
        <v>434</v>
      </c>
      <c r="AA3469" t="s">
        <v>1667</v>
      </c>
      <c r="AH3469" t="s">
        <v>1666</v>
      </c>
      <c r="AI3469" t="s">
        <v>1668</v>
      </c>
      <c r="AJ3469" t="s">
        <v>437</v>
      </c>
      <c r="AK3469">
        <v>868188909</v>
      </c>
      <c r="AO3469">
        <v>260001</v>
      </c>
      <c r="BC3469" s="22">
        <v>-45</v>
      </c>
      <c r="BG3469">
        <f t="shared" si="235"/>
        <v>0</v>
      </c>
      <c r="BH3469" s="22">
        <f t="shared" si="236"/>
        <v>0</v>
      </c>
      <c r="BI3469" s="61" t="s">
        <v>72</v>
      </c>
      <c r="BJ3469" t="e">
        <f>+VLOOKUP(AH3469,Sheet4!A:A,1,FALSE())</f>
        <v>#N/A</v>
      </c>
      <c r="BO3469" s="62">
        <f t="shared" si="237"/>
        <v>0</v>
      </c>
      <c r="BP3469" t="s">
        <v>1669</v>
      </c>
    </row>
    <row r="3470" spans="1:68" ht="12.75" customHeight="1" x14ac:dyDescent="0.3">
      <c r="A3470" s="60">
        <v>46114</v>
      </c>
      <c r="B3470" t="s">
        <v>76</v>
      </c>
      <c r="F3470">
        <v>900</v>
      </c>
      <c r="G3470">
        <v>900</v>
      </c>
      <c r="H3470" s="22">
        <v>0</v>
      </c>
      <c r="I3470" s="22">
        <v>0</v>
      </c>
      <c r="J3470" s="22">
        <f t="shared" si="234"/>
        <v>-900</v>
      </c>
      <c r="L3470" s="22"/>
      <c r="M3470" s="22"/>
      <c r="S3470" t="s">
        <v>77</v>
      </c>
      <c r="W3470">
        <v>2601335</v>
      </c>
      <c r="X3470" t="s">
        <v>1666</v>
      </c>
      <c r="Y3470" t="s">
        <v>144</v>
      </c>
      <c r="Z3470" t="s">
        <v>434</v>
      </c>
      <c r="AA3470" t="s">
        <v>1667</v>
      </c>
      <c r="AH3470" t="s">
        <v>1666</v>
      </c>
      <c r="AI3470" t="s">
        <v>1668</v>
      </c>
      <c r="AJ3470" t="s">
        <v>437</v>
      </c>
      <c r="AK3470">
        <v>868188909</v>
      </c>
      <c r="AO3470">
        <v>260001</v>
      </c>
      <c r="BC3470" s="22">
        <v>-900</v>
      </c>
      <c r="BG3470">
        <f t="shared" si="235"/>
        <v>0</v>
      </c>
      <c r="BH3470" s="22">
        <f t="shared" si="236"/>
        <v>0</v>
      </c>
      <c r="BI3470" s="61" t="s">
        <v>72</v>
      </c>
      <c r="BJ3470" t="e">
        <f>+VLOOKUP(AH3470,Sheet4!A:A,1,FALSE())</f>
        <v>#N/A</v>
      </c>
      <c r="BO3470" s="62">
        <f t="shared" si="237"/>
        <v>0</v>
      </c>
      <c r="BP3470" t="s">
        <v>1669</v>
      </c>
    </row>
    <row r="3471" spans="1:68" ht="12.75" customHeight="1" x14ac:dyDescent="0.3">
      <c r="A3471" s="60">
        <v>46114</v>
      </c>
      <c r="B3471" t="s">
        <v>78</v>
      </c>
      <c r="F3471" s="63">
        <v>45</v>
      </c>
      <c r="G3471">
        <v>22.5</v>
      </c>
      <c r="H3471" s="22">
        <v>0</v>
      </c>
      <c r="I3471" s="22">
        <v>0</v>
      </c>
      <c r="J3471" s="22">
        <f t="shared" si="234"/>
        <v>-22.5</v>
      </c>
      <c r="L3471" s="22"/>
      <c r="M3471" s="22"/>
      <c r="S3471" t="s">
        <v>79</v>
      </c>
      <c r="W3471">
        <v>2601335</v>
      </c>
      <c r="X3471" t="s">
        <v>1666</v>
      </c>
      <c r="Y3471" t="s">
        <v>144</v>
      </c>
      <c r="Z3471" t="s">
        <v>434</v>
      </c>
      <c r="AA3471" t="s">
        <v>1667</v>
      </c>
      <c r="AH3471" t="s">
        <v>1666</v>
      </c>
      <c r="AI3471" t="s">
        <v>1668</v>
      </c>
      <c r="AJ3471" t="s">
        <v>437</v>
      </c>
      <c r="AK3471">
        <v>868188909</v>
      </c>
      <c r="AO3471">
        <v>260001</v>
      </c>
      <c r="BC3471" s="22">
        <v>-45</v>
      </c>
      <c r="BG3471">
        <f t="shared" si="235"/>
        <v>0</v>
      </c>
      <c r="BH3471" s="22">
        <f t="shared" si="236"/>
        <v>0</v>
      </c>
      <c r="BI3471" s="61" t="s">
        <v>72</v>
      </c>
      <c r="BJ3471" t="e">
        <f>+VLOOKUP(AH3471,Sheet4!A:A,1,FALSE())</f>
        <v>#N/A</v>
      </c>
      <c r="BO3471" s="62">
        <f t="shared" si="237"/>
        <v>0</v>
      </c>
      <c r="BP3471" t="s">
        <v>1669</v>
      </c>
    </row>
    <row r="3472" spans="1:68" ht="12.75" customHeight="1" x14ac:dyDescent="0.3">
      <c r="A3472" s="60">
        <v>46114</v>
      </c>
      <c r="B3472" t="s">
        <v>80</v>
      </c>
      <c r="F3472">
        <v>562.5</v>
      </c>
      <c r="G3472">
        <v>562.5</v>
      </c>
      <c r="H3472" s="22">
        <v>0</v>
      </c>
      <c r="I3472" s="22">
        <v>0</v>
      </c>
      <c r="J3472" s="22">
        <f t="shared" si="234"/>
        <v>-562.5</v>
      </c>
      <c r="L3472" s="22"/>
      <c r="M3472" s="22"/>
      <c r="S3472" t="s">
        <v>81</v>
      </c>
      <c r="W3472">
        <v>2601335</v>
      </c>
      <c r="X3472" t="s">
        <v>1666</v>
      </c>
      <c r="Y3472" t="s">
        <v>144</v>
      </c>
      <c r="Z3472" t="s">
        <v>434</v>
      </c>
      <c r="AA3472" t="s">
        <v>1667</v>
      </c>
      <c r="AH3472" t="s">
        <v>1666</v>
      </c>
      <c r="AI3472" t="s">
        <v>1668</v>
      </c>
      <c r="AJ3472" t="s">
        <v>437</v>
      </c>
      <c r="AK3472">
        <v>868188909</v>
      </c>
      <c r="AO3472">
        <v>260001</v>
      </c>
      <c r="BC3472" s="22">
        <v>-562.5</v>
      </c>
      <c r="BG3472">
        <f t="shared" si="235"/>
        <v>0</v>
      </c>
      <c r="BH3472" s="22">
        <f t="shared" si="236"/>
        <v>0</v>
      </c>
      <c r="BI3472" s="61" t="s">
        <v>72</v>
      </c>
      <c r="BJ3472" t="e">
        <f>+VLOOKUP(AH3472,Sheet4!A:A,1,FALSE())</f>
        <v>#N/A</v>
      </c>
      <c r="BO3472" s="62">
        <f t="shared" si="237"/>
        <v>0</v>
      </c>
      <c r="BP3472" t="s">
        <v>1669</v>
      </c>
    </row>
    <row r="3473" spans="1:68" ht="12.75" customHeight="1" x14ac:dyDescent="0.3">
      <c r="A3473" s="60">
        <v>46114</v>
      </c>
      <c r="B3473" t="s">
        <v>63</v>
      </c>
      <c r="F3473">
        <v>600</v>
      </c>
      <c r="G3473">
        <v>600</v>
      </c>
      <c r="H3473">
        <v>855</v>
      </c>
      <c r="I3473">
        <v>855</v>
      </c>
      <c r="J3473" s="22">
        <v>255</v>
      </c>
      <c r="K3473" t="s">
        <v>93</v>
      </c>
      <c r="S3473" t="s">
        <v>65</v>
      </c>
      <c r="W3473">
        <v>2601336</v>
      </c>
      <c r="X3473" t="s">
        <v>1670</v>
      </c>
      <c r="Y3473" t="s">
        <v>95</v>
      </c>
      <c r="Z3473" t="s">
        <v>449</v>
      </c>
      <c r="AA3473" t="s">
        <v>1671</v>
      </c>
      <c r="AH3473" t="s">
        <v>1670</v>
      </c>
      <c r="AI3473" t="s">
        <v>1672</v>
      </c>
      <c r="AJ3473" t="s">
        <v>452</v>
      </c>
      <c r="AK3473">
        <v>841531551</v>
      </c>
      <c r="AO3473">
        <v>260001</v>
      </c>
      <c r="BG3473">
        <f t="shared" si="235"/>
        <v>0</v>
      </c>
      <c r="BH3473" s="22">
        <f t="shared" si="236"/>
        <v>-855</v>
      </c>
      <c r="BI3473" s="61" t="s">
        <v>72</v>
      </c>
      <c r="BJ3473" t="e">
        <f>+VLOOKUP(AH3473,Sheet4!A:A,1,FALSE())</f>
        <v>#N/A</v>
      </c>
      <c r="BO3473" s="62">
        <v>255</v>
      </c>
      <c r="BP3473" t="s">
        <v>1673</v>
      </c>
    </row>
    <row r="3474" spans="1:68" ht="12.75" customHeight="1" x14ac:dyDescent="0.3">
      <c r="A3474" s="60">
        <v>46114</v>
      </c>
      <c r="B3474" t="s">
        <v>63</v>
      </c>
      <c r="F3474">
        <v>1290</v>
      </c>
      <c r="G3474">
        <v>1290</v>
      </c>
      <c r="H3474">
        <v>1830</v>
      </c>
      <c r="I3474">
        <v>1830</v>
      </c>
      <c r="J3474" s="22">
        <v>540</v>
      </c>
      <c r="K3474" t="s">
        <v>93</v>
      </c>
      <c r="S3474" t="s">
        <v>65</v>
      </c>
      <c r="W3474">
        <v>2601336</v>
      </c>
      <c r="X3474" t="s">
        <v>1670</v>
      </c>
      <c r="Y3474" t="s">
        <v>95</v>
      </c>
      <c r="Z3474" t="s">
        <v>449</v>
      </c>
      <c r="AA3474" t="s">
        <v>1674</v>
      </c>
      <c r="AH3474" t="s">
        <v>1670</v>
      </c>
      <c r="AI3474" t="s">
        <v>1672</v>
      </c>
      <c r="AJ3474" t="s">
        <v>452</v>
      </c>
      <c r="AK3474">
        <v>841531551</v>
      </c>
      <c r="AO3474">
        <v>260001</v>
      </c>
      <c r="BG3474">
        <f t="shared" si="235"/>
        <v>0</v>
      </c>
      <c r="BH3474" s="22">
        <f t="shared" si="236"/>
        <v>-1830</v>
      </c>
      <c r="BI3474" s="61" t="s">
        <v>72</v>
      </c>
      <c r="BJ3474" t="e">
        <f>+VLOOKUP(AH3474,Sheet4!A:A,1,FALSE())</f>
        <v>#N/A</v>
      </c>
      <c r="BO3474" s="62">
        <v>540</v>
      </c>
      <c r="BP3474" t="s">
        <v>1673</v>
      </c>
    </row>
    <row r="3475" spans="1:68" ht="12.75" customHeight="1" x14ac:dyDescent="0.3">
      <c r="A3475" s="60">
        <v>46114</v>
      </c>
      <c r="B3475" t="s">
        <v>74</v>
      </c>
      <c r="F3475" s="63">
        <v>40</v>
      </c>
      <c r="G3475">
        <v>20</v>
      </c>
      <c r="H3475">
        <v>57</v>
      </c>
      <c r="I3475">
        <v>57</v>
      </c>
      <c r="J3475" s="22">
        <v>17</v>
      </c>
      <c r="S3475" t="s">
        <v>75</v>
      </c>
      <c r="W3475">
        <v>2601336</v>
      </c>
      <c r="X3475" t="s">
        <v>1670</v>
      </c>
      <c r="Y3475" t="s">
        <v>95</v>
      </c>
      <c r="Z3475" t="s">
        <v>449</v>
      </c>
      <c r="AA3475" t="s">
        <v>1671</v>
      </c>
      <c r="AH3475" t="s">
        <v>1670</v>
      </c>
      <c r="AI3475" t="s">
        <v>1672</v>
      </c>
      <c r="AJ3475" t="s">
        <v>452</v>
      </c>
      <c r="AK3475">
        <v>841531551</v>
      </c>
      <c r="AO3475">
        <v>260001</v>
      </c>
      <c r="BG3475">
        <f t="shared" si="235"/>
        <v>0</v>
      </c>
      <c r="BH3475" s="22">
        <f t="shared" si="236"/>
        <v>-57</v>
      </c>
      <c r="BI3475" s="61" t="s">
        <v>72</v>
      </c>
      <c r="BJ3475" t="e">
        <f>+VLOOKUP(AH3475,Sheet4!A:A,1,FALSE())</f>
        <v>#N/A</v>
      </c>
      <c r="BO3475" s="62">
        <v>17</v>
      </c>
      <c r="BP3475" t="s">
        <v>1673</v>
      </c>
    </row>
    <row r="3476" spans="1:68" ht="12.75" customHeight="1" x14ac:dyDescent="0.3">
      <c r="A3476" s="60">
        <v>46114</v>
      </c>
      <c r="B3476" t="s">
        <v>74</v>
      </c>
      <c r="F3476" s="63">
        <v>86</v>
      </c>
      <c r="G3476">
        <v>43</v>
      </c>
      <c r="H3476">
        <v>122</v>
      </c>
      <c r="I3476">
        <v>122</v>
      </c>
      <c r="J3476" s="22">
        <v>36</v>
      </c>
      <c r="S3476" t="s">
        <v>75</v>
      </c>
      <c r="W3476">
        <v>2601336</v>
      </c>
      <c r="X3476" t="s">
        <v>1670</v>
      </c>
      <c r="Y3476" t="s">
        <v>95</v>
      </c>
      <c r="Z3476" t="s">
        <v>449</v>
      </c>
      <c r="AA3476" t="s">
        <v>1674</v>
      </c>
      <c r="AH3476" t="s">
        <v>1670</v>
      </c>
      <c r="AI3476" t="s">
        <v>1672</v>
      </c>
      <c r="AJ3476" t="s">
        <v>452</v>
      </c>
      <c r="AK3476">
        <v>841531551</v>
      </c>
      <c r="AO3476">
        <v>260001</v>
      </c>
      <c r="BG3476">
        <f t="shared" si="235"/>
        <v>0</v>
      </c>
      <c r="BH3476" s="22">
        <f t="shared" si="236"/>
        <v>-122</v>
      </c>
      <c r="BI3476" s="61" t="s">
        <v>72</v>
      </c>
      <c r="BJ3476" t="e">
        <f>+VLOOKUP(AH3476,Sheet4!A:A,1,FALSE())</f>
        <v>#N/A</v>
      </c>
      <c r="BO3476" s="62">
        <v>36</v>
      </c>
      <c r="BP3476" t="s">
        <v>1673</v>
      </c>
    </row>
    <row r="3477" spans="1:68" ht="12.75" customHeight="1" x14ac:dyDescent="0.3">
      <c r="A3477" s="60">
        <v>46114</v>
      </c>
      <c r="B3477" t="s">
        <v>76</v>
      </c>
      <c r="F3477">
        <v>800</v>
      </c>
      <c r="G3477">
        <v>800</v>
      </c>
      <c r="H3477">
        <v>1140</v>
      </c>
      <c r="I3477">
        <v>1140</v>
      </c>
      <c r="J3477" s="22">
        <v>340</v>
      </c>
      <c r="S3477" t="s">
        <v>77</v>
      </c>
      <c r="W3477">
        <v>2601336</v>
      </c>
      <c r="X3477" t="s">
        <v>1670</v>
      </c>
      <c r="Y3477" t="s">
        <v>95</v>
      </c>
      <c r="Z3477" t="s">
        <v>449</v>
      </c>
      <c r="AA3477" t="s">
        <v>1671</v>
      </c>
      <c r="AH3477" t="s">
        <v>1670</v>
      </c>
      <c r="AI3477" t="s">
        <v>1672</v>
      </c>
      <c r="AJ3477" t="s">
        <v>452</v>
      </c>
      <c r="AK3477">
        <v>841531551</v>
      </c>
      <c r="AO3477">
        <v>260001</v>
      </c>
      <c r="BG3477">
        <f t="shared" si="235"/>
        <v>0</v>
      </c>
      <c r="BH3477" s="22">
        <f t="shared" si="236"/>
        <v>-1140</v>
      </c>
      <c r="BI3477" s="61" t="s">
        <v>72</v>
      </c>
      <c r="BJ3477" t="e">
        <f>+VLOOKUP(AH3477,Sheet4!A:A,1,FALSE())</f>
        <v>#N/A</v>
      </c>
      <c r="BO3477" s="62">
        <v>340</v>
      </c>
      <c r="BP3477" t="s">
        <v>1673</v>
      </c>
    </row>
    <row r="3478" spans="1:68" ht="12.75" customHeight="1" x14ac:dyDescent="0.3">
      <c r="A3478" s="60">
        <v>46114</v>
      </c>
      <c r="B3478" t="s">
        <v>76</v>
      </c>
      <c r="F3478">
        <v>1720</v>
      </c>
      <c r="G3478">
        <v>1720</v>
      </c>
      <c r="H3478">
        <v>2440</v>
      </c>
      <c r="I3478">
        <v>2440</v>
      </c>
      <c r="J3478" s="22">
        <v>720</v>
      </c>
      <c r="S3478" t="s">
        <v>77</v>
      </c>
      <c r="W3478">
        <v>2601336</v>
      </c>
      <c r="X3478" t="s">
        <v>1670</v>
      </c>
      <c r="Y3478" t="s">
        <v>95</v>
      </c>
      <c r="Z3478" t="s">
        <v>449</v>
      </c>
      <c r="AA3478" t="s">
        <v>1674</v>
      </c>
      <c r="AH3478" t="s">
        <v>1670</v>
      </c>
      <c r="AI3478" t="s">
        <v>1672</v>
      </c>
      <c r="AJ3478" t="s">
        <v>452</v>
      </c>
      <c r="AK3478">
        <v>841531551</v>
      </c>
      <c r="AO3478">
        <v>260001</v>
      </c>
      <c r="BG3478">
        <f t="shared" si="235"/>
        <v>0</v>
      </c>
      <c r="BH3478" s="22">
        <f t="shared" si="236"/>
        <v>-2440</v>
      </c>
      <c r="BI3478" s="61" t="s">
        <v>72</v>
      </c>
      <c r="BJ3478" t="e">
        <f>+VLOOKUP(AH3478,Sheet4!A:A,1,FALSE())</f>
        <v>#N/A</v>
      </c>
      <c r="BO3478" s="62">
        <v>720</v>
      </c>
      <c r="BP3478" t="s">
        <v>1673</v>
      </c>
    </row>
    <row r="3479" spans="1:68" ht="12.75" customHeight="1" x14ac:dyDescent="0.3">
      <c r="A3479" s="60">
        <v>46114</v>
      </c>
      <c r="B3479" t="s">
        <v>78</v>
      </c>
      <c r="F3479" s="63">
        <v>40</v>
      </c>
      <c r="G3479">
        <v>20</v>
      </c>
      <c r="H3479">
        <v>57</v>
      </c>
      <c r="I3479">
        <v>57</v>
      </c>
      <c r="J3479" s="22">
        <v>17</v>
      </c>
      <c r="S3479" t="s">
        <v>79</v>
      </c>
      <c r="W3479">
        <v>2601336</v>
      </c>
      <c r="X3479" t="s">
        <v>1670</v>
      </c>
      <c r="Y3479" t="s">
        <v>95</v>
      </c>
      <c r="Z3479" t="s">
        <v>449</v>
      </c>
      <c r="AA3479" t="s">
        <v>1671</v>
      </c>
      <c r="AH3479" t="s">
        <v>1670</v>
      </c>
      <c r="AI3479" t="s">
        <v>1672</v>
      </c>
      <c r="AJ3479" t="s">
        <v>452</v>
      </c>
      <c r="AK3479">
        <v>841531551</v>
      </c>
      <c r="AO3479">
        <v>260001</v>
      </c>
      <c r="BG3479">
        <f t="shared" si="235"/>
        <v>0</v>
      </c>
      <c r="BH3479" s="22">
        <f t="shared" si="236"/>
        <v>-57</v>
      </c>
      <c r="BI3479" s="61" t="s">
        <v>72</v>
      </c>
      <c r="BJ3479" t="e">
        <f>+VLOOKUP(AH3479,Sheet4!A:A,1,FALSE())</f>
        <v>#N/A</v>
      </c>
      <c r="BO3479" s="62">
        <v>17</v>
      </c>
      <c r="BP3479" t="s">
        <v>1673</v>
      </c>
    </row>
    <row r="3480" spans="1:68" ht="12.75" customHeight="1" x14ac:dyDescent="0.3">
      <c r="A3480" s="60">
        <v>46114</v>
      </c>
      <c r="B3480" t="s">
        <v>78</v>
      </c>
      <c r="F3480" s="63">
        <v>86</v>
      </c>
      <c r="G3480">
        <v>43</v>
      </c>
      <c r="H3480">
        <v>122</v>
      </c>
      <c r="I3480">
        <v>122</v>
      </c>
      <c r="J3480" s="22">
        <v>36</v>
      </c>
      <c r="S3480" t="s">
        <v>79</v>
      </c>
      <c r="W3480">
        <v>2601336</v>
      </c>
      <c r="X3480" t="s">
        <v>1670</v>
      </c>
      <c r="Y3480" t="s">
        <v>95</v>
      </c>
      <c r="Z3480" t="s">
        <v>449</v>
      </c>
      <c r="AA3480" t="s">
        <v>1674</v>
      </c>
      <c r="AH3480" t="s">
        <v>1670</v>
      </c>
      <c r="AI3480" t="s">
        <v>1672</v>
      </c>
      <c r="AJ3480" t="s">
        <v>452</v>
      </c>
      <c r="AK3480">
        <v>841531551</v>
      </c>
      <c r="AO3480">
        <v>260001</v>
      </c>
      <c r="BG3480">
        <f t="shared" si="235"/>
        <v>0</v>
      </c>
      <c r="BH3480" s="22">
        <f t="shared" si="236"/>
        <v>-122</v>
      </c>
      <c r="BI3480" s="61" t="s">
        <v>72</v>
      </c>
      <c r="BJ3480" t="e">
        <f>+VLOOKUP(AH3480,Sheet4!A:A,1,FALSE())</f>
        <v>#N/A</v>
      </c>
      <c r="BO3480" s="62">
        <v>36</v>
      </c>
      <c r="BP3480" t="s">
        <v>1673</v>
      </c>
    </row>
    <row r="3481" spans="1:68" ht="12.75" customHeight="1" x14ac:dyDescent="0.3">
      <c r="A3481" s="60">
        <v>46114</v>
      </c>
      <c r="B3481" t="s">
        <v>80</v>
      </c>
      <c r="F3481">
        <v>500</v>
      </c>
      <c r="G3481">
        <v>500</v>
      </c>
      <c r="H3481">
        <v>712.5</v>
      </c>
      <c r="I3481">
        <v>712.5</v>
      </c>
      <c r="J3481" s="22">
        <v>212.5</v>
      </c>
      <c r="S3481" t="s">
        <v>81</v>
      </c>
      <c r="W3481">
        <v>2601336</v>
      </c>
      <c r="X3481" t="s">
        <v>1670</v>
      </c>
      <c r="Y3481" t="s">
        <v>95</v>
      </c>
      <c r="Z3481" t="s">
        <v>449</v>
      </c>
      <c r="AA3481" t="s">
        <v>1671</v>
      </c>
      <c r="AH3481" t="s">
        <v>1670</v>
      </c>
      <c r="AI3481" t="s">
        <v>1672</v>
      </c>
      <c r="AJ3481" t="s">
        <v>452</v>
      </c>
      <c r="AK3481">
        <v>841531551</v>
      </c>
      <c r="AO3481">
        <v>260001</v>
      </c>
      <c r="BD3481" s="64">
        <v>500</v>
      </c>
      <c r="BG3481">
        <f t="shared" si="235"/>
        <v>500</v>
      </c>
      <c r="BH3481" s="22">
        <f t="shared" si="236"/>
        <v>-212.5</v>
      </c>
      <c r="BI3481" s="67" t="s">
        <v>100</v>
      </c>
      <c r="BJ3481" t="e">
        <f>+VLOOKUP(AH3481,Sheet4!A:A,1,FALSE())</f>
        <v>#N/A</v>
      </c>
      <c r="BO3481" s="62">
        <v>212.5</v>
      </c>
      <c r="BP3481" t="s">
        <v>1673</v>
      </c>
    </row>
    <row r="3482" spans="1:68" ht="12.75" customHeight="1" x14ac:dyDescent="0.3">
      <c r="A3482" s="60">
        <v>46114</v>
      </c>
      <c r="B3482" t="s">
        <v>80</v>
      </c>
      <c r="F3482">
        <v>1075</v>
      </c>
      <c r="G3482">
        <v>1075</v>
      </c>
      <c r="H3482">
        <v>1525</v>
      </c>
      <c r="I3482">
        <v>1525</v>
      </c>
      <c r="J3482" s="22">
        <v>450</v>
      </c>
      <c r="S3482" t="s">
        <v>81</v>
      </c>
      <c r="W3482">
        <v>2601336</v>
      </c>
      <c r="X3482" t="s">
        <v>1670</v>
      </c>
      <c r="Y3482" t="s">
        <v>95</v>
      </c>
      <c r="Z3482" t="s">
        <v>449</v>
      </c>
      <c r="AA3482" t="s">
        <v>1674</v>
      </c>
      <c r="AH3482" t="s">
        <v>1670</v>
      </c>
      <c r="AI3482" t="s">
        <v>1672</v>
      </c>
      <c r="AJ3482" t="s">
        <v>452</v>
      </c>
      <c r="AK3482">
        <v>841531551</v>
      </c>
      <c r="AO3482">
        <v>260001</v>
      </c>
      <c r="BD3482" s="64">
        <v>1075</v>
      </c>
      <c r="BG3482">
        <f t="shared" si="235"/>
        <v>1075</v>
      </c>
      <c r="BH3482" s="22">
        <f t="shared" si="236"/>
        <v>-450</v>
      </c>
      <c r="BI3482" s="67" t="s">
        <v>100</v>
      </c>
      <c r="BJ3482" t="e">
        <f>+VLOOKUP(AH3482,Sheet4!A:A,1,FALSE())</f>
        <v>#N/A</v>
      </c>
      <c r="BO3482" s="62">
        <v>450</v>
      </c>
      <c r="BP3482" t="s">
        <v>1673</v>
      </c>
    </row>
    <row r="3483" spans="1:68" ht="12.75" customHeight="1" x14ac:dyDescent="0.3">
      <c r="A3483" s="60">
        <v>46114</v>
      </c>
      <c r="B3483" t="s">
        <v>63</v>
      </c>
      <c r="F3483">
        <v>495</v>
      </c>
      <c r="G3483">
        <v>495</v>
      </c>
      <c r="H3483">
        <v>1815</v>
      </c>
      <c r="I3483">
        <v>1815</v>
      </c>
      <c r="J3483" s="22">
        <v>1320</v>
      </c>
      <c r="K3483" t="s">
        <v>93</v>
      </c>
      <c r="S3483" t="s">
        <v>65</v>
      </c>
      <c r="W3483">
        <v>2601337</v>
      </c>
      <c r="X3483" t="s">
        <v>1675</v>
      </c>
      <c r="Y3483" t="s">
        <v>169</v>
      </c>
      <c r="Z3483" t="s">
        <v>241</v>
      </c>
      <c r="AA3483" t="s">
        <v>1676</v>
      </c>
      <c r="AH3483" t="s">
        <v>1675</v>
      </c>
      <c r="AI3483" t="s">
        <v>1677</v>
      </c>
      <c r="AJ3483" t="s">
        <v>244</v>
      </c>
      <c r="AK3483">
        <v>861798330</v>
      </c>
      <c r="AO3483">
        <v>260001</v>
      </c>
      <c r="BG3483">
        <f t="shared" si="235"/>
        <v>0</v>
      </c>
      <c r="BH3483" s="22">
        <f t="shared" si="236"/>
        <v>-1815</v>
      </c>
      <c r="BI3483" s="61" t="s">
        <v>72</v>
      </c>
      <c r="BJ3483" t="e">
        <f>+VLOOKUP(AH3483,Sheet4!A:A,1,FALSE())</f>
        <v>#N/A</v>
      </c>
      <c r="BO3483" s="62">
        <v>1320</v>
      </c>
      <c r="BP3483" t="s">
        <v>1678</v>
      </c>
    </row>
    <row r="3484" spans="1:68" ht="12.75" customHeight="1" x14ac:dyDescent="0.3">
      <c r="A3484" s="60">
        <v>46114</v>
      </c>
      <c r="B3484" t="s">
        <v>63</v>
      </c>
      <c r="F3484">
        <v>15</v>
      </c>
      <c r="G3484">
        <v>15</v>
      </c>
      <c r="H3484">
        <v>60</v>
      </c>
      <c r="I3484">
        <v>60</v>
      </c>
      <c r="J3484" s="22">
        <v>45</v>
      </c>
      <c r="K3484" t="s">
        <v>93</v>
      </c>
      <c r="S3484" t="s">
        <v>65</v>
      </c>
      <c r="W3484">
        <v>2601337</v>
      </c>
      <c r="X3484" t="s">
        <v>1675</v>
      </c>
      <c r="Y3484" t="s">
        <v>169</v>
      </c>
      <c r="Z3484" t="s">
        <v>241</v>
      </c>
      <c r="AA3484" t="s">
        <v>1679</v>
      </c>
      <c r="AH3484" t="s">
        <v>1675</v>
      </c>
      <c r="AI3484" t="s">
        <v>1677</v>
      </c>
      <c r="AJ3484" t="s">
        <v>244</v>
      </c>
      <c r="AK3484">
        <v>861798330</v>
      </c>
      <c r="AO3484">
        <v>260001</v>
      </c>
      <c r="BG3484">
        <f t="shared" si="235"/>
        <v>0</v>
      </c>
      <c r="BH3484" s="22">
        <f t="shared" si="236"/>
        <v>-60</v>
      </c>
      <c r="BI3484" s="61" t="s">
        <v>72</v>
      </c>
      <c r="BJ3484" t="e">
        <f>+VLOOKUP(AH3484,Sheet4!A:A,1,FALSE())</f>
        <v>#N/A</v>
      </c>
      <c r="BO3484" s="62">
        <v>45</v>
      </c>
      <c r="BP3484" t="s">
        <v>1678</v>
      </c>
    </row>
    <row r="3485" spans="1:68" ht="12.75" customHeight="1" x14ac:dyDescent="0.3">
      <c r="A3485" s="60">
        <v>46114</v>
      </c>
      <c r="B3485" t="s">
        <v>63</v>
      </c>
      <c r="F3485">
        <v>285</v>
      </c>
      <c r="G3485">
        <v>285</v>
      </c>
      <c r="H3485">
        <v>1035</v>
      </c>
      <c r="I3485">
        <v>1035</v>
      </c>
      <c r="J3485" s="22">
        <v>750</v>
      </c>
      <c r="K3485" t="s">
        <v>93</v>
      </c>
      <c r="S3485" t="s">
        <v>65</v>
      </c>
      <c r="W3485">
        <v>2601337</v>
      </c>
      <c r="X3485" t="s">
        <v>1675</v>
      </c>
      <c r="Y3485" t="s">
        <v>169</v>
      </c>
      <c r="Z3485" t="s">
        <v>241</v>
      </c>
      <c r="AA3485" t="s">
        <v>1680</v>
      </c>
      <c r="AH3485" t="s">
        <v>1675</v>
      </c>
      <c r="AI3485" t="s">
        <v>1677</v>
      </c>
      <c r="AJ3485" t="s">
        <v>244</v>
      </c>
      <c r="AK3485">
        <v>861798330</v>
      </c>
      <c r="AO3485">
        <v>260001</v>
      </c>
      <c r="BG3485">
        <f t="shared" si="235"/>
        <v>0</v>
      </c>
      <c r="BH3485" s="22">
        <f t="shared" si="236"/>
        <v>-1035</v>
      </c>
      <c r="BI3485" s="61" t="s">
        <v>72</v>
      </c>
      <c r="BJ3485" t="e">
        <f>+VLOOKUP(AH3485,Sheet4!A:A,1,FALSE())</f>
        <v>#N/A</v>
      </c>
      <c r="BO3485" s="62">
        <v>750</v>
      </c>
      <c r="BP3485" t="s">
        <v>1678</v>
      </c>
    </row>
    <row r="3486" spans="1:68" ht="12.75" customHeight="1" x14ac:dyDescent="0.3">
      <c r="A3486" s="60">
        <v>46114</v>
      </c>
      <c r="B3486" t="s">
        <v>74</v>
      </c>
      <c r="F3486" s="63">
        <v>33</v>
      </c>
      <c r="G3486">
        <v>16.5</v>
      </c>
      <c r="H3486">
        <v>121</v>
      </c>
      <c r="I3486">
        <v>121</v>
      </c>
      <c r="J3486" s="22">
        <v>88</v>
      </c>
      <c r="S3486" t="s">
        <v>75</v>
      </c>
      <c r="W3486">
        <v>2601337</v>
      </c>
      <c r="X3486" t="s">
        <v>1675</v>
      </c>
      <c r="Y3486" t="s">
        <v>169</v>
      </c>
      <c r="Z3486" t="s">
        <v>241</v>
      </c>
      <c r="AA3486" t="s">
        <v>1676</v>
      </c>
      <c r="AH3486" t="s">
        <v>1675</v>
      </c>
      <c r="AI3486" t="s">
        <v>1677</v>
      </c>
      <c r="AJ3486" t="s">
        <v>244</v>
      </c>
      <c r="AK3486">
        <v>861798330</v>
      </c>
      <c r="AO3486">
        <v>260001</v>
      </c>
      <c r="BG3486">
        <f t="shared" si="235"/>
        <v>0</v>
      </c>
      <c r="BH3486" s="22">
        <f t="shared" si="236"/>
        <v>-121</v>
      </c>
      <c r="BI3486" s="61" t="s">
        <v>72</v>
      </c>
      <c r="BJ3486" t="e">
        <f>+VLOOKUP(AH3486,Sheet4!A:A,1,FALSE())</f>
        <v>#N/A</v>
      </c>
      <c r="BO3486" s="62">
        <v>88</v>
      </c>
      <c r="BP3486" t="s">
        <v>1678</v>
      </c>
    </row>
    <row r="3487" spans="1:68" ht="12.75" customHeight="1" x14ac:dyDescent="0.3">
      <c r="A3487" s="60">
        <v>46114</v>
      </c>
      <c r="B3487" t="s">
        <v>74</v>
      </c>
      <c r="F3487" s="63">
        <v>1</v>
      </c>
      <c r="G3487">
        <v>0.5</v>
      </c>
      <c r="H3487">
        <v>4</v>
      </c>
      <c r="I3487">
        <v>4</v>
      </c>
      <c r="J3487" s="22">
        <v>3</v>
      </c>
      <c r="S3487" t="s">
        <v>75</v>
      </c>
      <c r="W3487">
        <v>2601337</v>
      </c>
      <c r="X3487" t="s">
        <v>1675</v>
      </c>
      <c r="Y3487" t="s">
        <v>169</v>
      </c>
      <c r="Z3487" t="s">
        <v>241</v>
      </c>
      <c r="AA3487" t="s">
        <v>1679</v>
      </c>
      <c r="AH3487" t="s">
        <v>1675</v>
      </c>
      <c r="AI3487" t="s">
        <v>1677</v>
      </c>
      <c r="AJ3487" t="s">
        <v>244</v>
      </c>
      <c r="AK3487">
        <v>861798330</v>
      </c>
      <c r="AO3487">
        <v>260001</v>
      </c>
      <c r="BG3487">
        <f t="shared" si="235"/>
        <v>0</v>
      </c>
      <c r="BH3487" s="22">
        <f t="shared" si="236"/>
        <v>-4</v>
      </c>
      <c r="BI3487" s="61" t="s">
        <v>72</v>
      </c>
      <c r="BJ3487" t="e">
        <f>+VLOOKUP(AH3487,Sheet4!A:A,1,FALSE())</f>
        <v>#N/A</v>
      </c>
      <c r="BO3487" s="62">
        <v>3</v>
      </c>
      <c r="BP3487" t="s">
        <v>1678</v>
      </c>
    </row>
    <row r="3488" spans="1:68" ht="12.75" customHeight="1" x14ac:dyDescent="0.3">
      <c r="A3488" s="60">
        <v>46114</v>
      </c>
      <c r="B3488" t="s">
        <v>74</v>
      </c>
      <c r="F3488" s="63">
        <v>19</v>
      </c>
      <c r="G3488">
        <v>9.5</v>
      </c>
      <c r="H3488">
        <v>69</v>
      </c>
      <c r="I3488">
        <v>69</v>
      </c>
      <c r="J3488" s="22">
        <v>50</v>
      </c>
      <c r="S3488" t="s">
        <v>75</v>
      </c>
      <c r="W3488">
        <v>2601337</v>
      </c>
      <c r="X3488" t="s">
        <v>1675</v>
      </c>
      <c r="Y3488" t="s">
        <v>169</v>
      </c>
      <c r="Z3488" t="s">
        <v>241</v>
      </c>
      <c r="AA3488" t="s">
        <v>1680</v>
      </c>
      <c r="AH3488" t="s">
        <v>1675</v>
      </c>
      <c r="AI3488" t="s">
        <v>1677</v>
      </c>
      <c r="AJ3488" t="s">
        <v>244</v>
      </c>
      <c r="AK3488">
        <v>861798330</v>
      </c>
      <c r="AO3488">
        <v>260001</v>
      </c>
      <c r="BG3488">
        <f t="shared" si="235"/>
        <v>0</v>
      </c>
      <c r="BH3488" s="22">
        <f t="shared" si="236"/>
        <v>-69</v>
      </c>
      <c r="BI3488" s="61" t="s">
        <v>72</v>
      </c>
      <c r="BJ3488" t="e">
        <f>+VLOOKUP(AH3488,Sheet4!A:A,1,FALSE())</f>
        <v>#N/A</v>
      </c>
      <c r="BO3488" s="62">
        <v>50</v>
      </c>
      <c r="BP3488" t="s">
        <v>1678</v>
      </c>
    </row>
    <row r="3489" spans="1:68" ht="12.75" customHeight="1" x14ac:dyDescent="0.3">
      <c r="A3489" s="60">
        <v>46114</v>
      </c>
      <c r="B3489" t="s">
        <v>76</v>
      </c>
      <c r="F3489">
        <v>660</v>
      </c>
      <c r="G3489">
        <v>660</v>
      </c>
      <c r="H3489">
        <v>2420</v>
      </c>
      <c r="I3489">
        <v>2420</v>
      </c>
      <c r="J3489" s="22">
        <v>1760</v>
      </c>
      <c r="S3489" t="s">
        <v>77</v>
      </c>
      <c r="W3489">
        <v>2601337</v>
      </c>
      <c r="X3489" t="s">
        <v>1675</v>
      </c>
      <c r="Y3489" t="s">
        <v>169</v>
      </c>
      <c r="Z3489" t="s">
        <v>241</v>
      </c>
      <c r="AA3489" t="s">
        <v>1676</v>
      </c>
      <c r="AH3489" t="s">
        <v>1675</v>
      </c>
      <c r="AI3489" t="s">
        <v>1677</v>
      </c>
      <c r="AJ3489" t="s">
        <v>244</v>
      </c>
      <c r="AK3489">
        <v>861798330</v>
      </c>
      <c r="AO3489">
        <v>260001</v>
      </c>
      <c r="BG3489">
        <f t="shared" si="235"/>
        <v>0</v>
      </c>
      <c r="BH3489" s="22">
        <f t="shared" si="236"/>
        <v>-2420</v>
      </c>
      <c r="BI3489" s="61" t="s">
        <v>72</v>
      </c>
      <c r="BJ3489" t="e">
        <f>+VLOOKUP(AH3489,Sheet4!A:A,1,FALSE())</f>
        <v>#N/A</v>
      </c>
      <c r="BO3489" s="62">
        <v>1760</v>
      </c>
      <c r="BP3489" t="s">
        <v>1678</v>
      </c>
    </row>
    <row r="3490" spans="1:68" ht="12.75" customHeight="1" x14ac:dyDescent="0.3">
      <c r="A3490" s="60">
        <v>46114</v>
      </c>
      <c r="B3490" t="s">
        <v>76</v>
      </c>
      <c r="F3490">
        <v>20</v>
      </c>
      <c r="G3490">
        <v>20</v>
      </c>
      <c r="H3490">
        <v>80</v>
      </c>
      <c r="I3490">
        <v>80</v>
      </c>
      <c r="J3490" s="22">
        <v>60</v>
      </c>
      <c r="S3490" t="s">
        <v>77</v>
      </c>
      <c r="W3490">
        <v>2601337</v>
      </c>
      <c r="X3490" t="s">
        <v>1675</v>
      </c>
      <c r="Y3490" t="s">
        <v>169</v>
      </c>
      <c r="Z3490" t="s">
        <v>241</v>
      </c>
      <c r="AA3490" t="s">
        <v>1679</v>
      </c>
      <c r="AH3490" t="s">
        <v>1675</v>
      </c>
      <c r="AI3490" t="s">
        <v>1677</v>
      </c>
      <c r="AJ3490" t="s">
        <v>244</v>
      </c>
      <c r="AK3490">
        <v>861798330</v>
      </c>
      <c r="AO3490">
        <v>260001</v>
      </c>
      <c r="BG3490">
        <f t="shared" si="235"/>
        <v>0</v>
      </c>
      <c r="BH3490" s="22">
        <f t="shared" si="236"/>
        <v>-80</v>
      </c>
      <c r="BI3490" s="61" t="s">
        <v>72</v>
      </c>
      <c r="BJ3490" t="e">
        <f>+VLOOKUP(AH3490,Sheet4!A:A,1,FALSE())</f>
        <v>#N/A</v>
      </c>
      <c r="BO3490" s="62">
        <v>60</v>
      </c>
      <c r="BP3490" t="s">
        <v>1678</v>
      </c>
    </row>
    <row r="3491" spans="1:68" ht="12.75" customHeight="1" x14ac:dyDescent="0.3">
      <c r="A3491" s="60">
        <v>46114</v>
      </c>
      <c r="B3491" t="s">
        <v>76</v>
      </c>
      <c r="F3491">
        <v>380</v>
      </c>
      <c r="G3491">
        <v>380</v>
      </c>
      <c r="H3491">
        <v>1380</v>
      </c>
      <c r="I3491">
        <v>1380</v>
      </c>
      <c r="J3491" s="22">
        <v>1000</v>
      </c>
      <c r="S3491" t="s">
        <v>77</v>
      </c>
      <c r="W3491">
        <v>2601337</v>
      </c>
      <c r="X3491" t="s">
        <v>1675</v>
      </c>
      <c r="Y3491" t="s">
        <v>169</v>
      </c>
      <c r="Z3491" t="s">
        <v>241</v>
      </c>
      <c r="AA3491" t="s">
        <v>1680</v>
      </c>
      <c r="AH3491" t="s">
        <v>1675</v>
      </c>
      <c r="AI3491" t="s">
        <v>1677</v>
      </c>
      <c r="AJ3491" t="s">
        <v>244</v>
      </c>
      <c r="AK3491">
        <v>861798330</v>
      </c>
      <c r="AO3491">
        <v>260001</v>
      </c>
      <c r="BG3491">
        <f t="shared" si="235"/>
        <v>0</v>
      </c>
      <c r="BH3491" s="22">
        <f t="shared" si="236"/>
        <v>-1380</v>
      </c>
      <c r="BI3491" s="61" t="s">
        <v>72</v>
      </c>
      <c r="BJ3491" t="e">
        <f>+VLOOKUP(AH3491,Sheet4!A:A,1,FALSE())</f>
        <v>#N/A</v>
      </c>
      <c r="BO3491" s="62">
        <v>1000</v>
      </c>
      <c r="BP3491" t="s">
        <v>1678</v>
      </c>
    </row>
    <row r="3492" spans="1:68" ht="12.75" customHeight="1" x14ac:dyDescent="0.3">
      <c r="A3492" s="60">
        <v>46114</v>
      </c>
      <c r="B3492" t="s">
        <v>78</v>
      </c>
      <c r="F3492" s="63">
        <v>33</v>
      </c>
      <c r="G3492">
        <v>16.5</v>
      </c>
      <c r="H3492">
        <v>121</v>
      </c>
      <c r="I3492">
        <v>121</v>
      </c>
      <c r="J3492" s="22">
        <v>88</v>
      </c>
      <c r="S3492" t="s">
        <v>79</v>
      </c>
      <c r="W3492">
        <v>2601337</v>
      </c>
      <c r="X3492" t="s">
        <v>1675</v>
      </c>
      <c r="Y3492" t="s">
        <v>169</v>
      </c>
      <c r="Z3492" t="s">
        <v>241</v>
      </c>
      <c r="AA3492" t="s">
        <v>1676</v>
      </c>
      <c r="AH3492" t="s">
        <v>1675</v>
      </c>
      <c r="AI3492" t="s">
        <v>1677</v>
      </c>
      <c r="AJ3492" t="s">
        <v>244</v>
      </c>
      <c r="AK3492">
        <v>861798330</v>
      </c>
      <c r="AO3492">
        <v>260001</v>
      </c>
      <c r="BG3492">
        <f t="shared" si="235"/>
        <v>0</v>
      </c>
      <c r="BH3492" s="22">
        <f t="shared" si="236"/>
        <v>-121</v>
      </c>
      <c r="BI3492" s="61" t="s">
        <v>72</v>
      </c>
      <c r="BJ3492" t="e">
        <f>+VLOOKUP(AH3492,Sheet4!A:A,1,FALSE())</f>
        <v>#N/A</v>
      </c>
      <c r="BO3492" s="62">
        <v>88</v>
      </c>
      <c r="BP3492" t="s">
        <v>1678</v>
      </c>
    </row>
    <row r="3493" spans="1:68" ht="12.75" customHeight="1" x14ac:dyDescent="0.3">
      <c r="A3493" s="60">
        <v>46114</v>
      </c>
      <c r="B3493" t="s">
        <v>78</v>
      </c>
      <c r="F3493" s="63">
        <v>1</v>
      </c>
      <c r="G3493">
        <v>0.5</v>
      </c>
      <c r="H3493">
        <v>4</v>
      </c>
      <c r="I3493">
        <v>4</v>
      </c>
      <c r="J3493" s="22">
        <v>3</v>
      </c>
      <c r="S3493" t="s">
        <v>79</v>
      </c>
      <c r="W3493">
        <v>2601337</v>
      </c>
      <c r="X3493" t="s">
        <v>1675</v>
      </c>
      <c r="Y3493" t="s">
        <v>169</v>
      </c>
      <c r="Z3493" t="s">
        <v>241</v>
      </c>
      <c r="AA3493" t="s">
        <v>1679</v>
      </c>
      <c r="AH3493" t="s">
        <v>1675</v>
      </c>
      <c r="AI3493" t="s">
        <v>1677</v>
      </c>
      <c r="AJ3493" t="s">
        <v>244</v>
      </c>
      <c r="AK3493">
        <v>861798330</v>
      </c>
      <c r="AO3493">
        <v>260001</v>
      </c>
      <c r="BG3493">
        <f t="shared" si="235"/>
        <v>0</v>
      </c>
      <c r="BH3493" s="22">
        <f t="shared" si="236"/>
        <v>-4</v>
      </c>
      <c r="BI3493" s="61" t="s">
        <v>72</v>
      </c>
      <c r="BJ3493" t="e">
        <f>+VLOOKUP(AH3493,Sheet4!A:A,1,FALSE())</f>
        <v>#N/A</v>
      </c>
      <c r="BO3493" s="62">
        <v>3</v>
      </c>
      <c r="BP3493" t="s">
        <v>1678</v>
      </c>
    </row>
    <row r="3494" spans="1:68" ht="12.75" customHeight="1" x14ac:dyDescent="0.3">
      <c r="A3494" s="60">
        <v>46114</v>
      </c>
      <c r="B3494" t="s">
        <v>78</v>
      </c>
      <c r="F3494" s="63">
        <v>19</v>
      </c>
      <c r="G3494">
        <v>9.5</v>
      </c>
      <c r="H3494">
        <v>69</v>
      </c>
      <c r="I3494">
        <v>69</v>
      </c>
      <c r="J3494" s="22">
        <v>50</v>
      </c>
      <c r="S3494" t="s">
        <v>79</v>
      </c>
      <c r="W3494">
        <v>2601337</v>
      </c>
      <c r="X3494" t="s">
        <v>1675</v>
      </c>
      <c r="Y3494" t="s">
        <v>169</v>
      </c>
      <c r="Z3494" t="s">
        <v>241</v>
      </c>
      <c r="AA3494" t="s">
        <v>1680</v>
      </c>
      <c r="AH3494" t="s">
        <v>1675</v>
      </c>
      <c r="AI3494" t="s">
        <v>1677</v>
      </c>
      <c r="AJ3494" t="s">
        <v>244</v>
      </c>
      <c r="AK3494">
        <v>861798330</v>
      </c>
      <c r="AO3494">
        <v>260001</v>
      </c>
      <c r="BG3494">
        <f t="shared" si="235"/>
        <v>0</v>
      </c>
      <c r="BH3494" s="22">
        <f t="shared" si="236"/>
        <v>-69</v>
      </c>
      <c r="BI3494" s="61" t="s">
        <v>72</v>
      </c>
      <c r="BJ3494" t="e">
        <f>+VLOOKUP(AH3494,Sheet4!A:A,1,FALSE())</f>
        <v>#N/A</v>
      </c>
      <c r="BO3494" s="62">
        <v>50</v>
      </c>
      <c r="BP3494" t="s">
        <v>1678</v>
      </c>
    </row>
    <row r="3495" spans="1:68" ht="12.75" customHeight="1" x14ac:dyDescent="0.3">
      <c r="A3495" s="60">
        <v>46114</v>
      </c>
      <c r="B3495" t="s">
        <v>80</v>
      </c>
      <c r="F3495">
        <v>412.5</v>
      </c>
      <c r="G3495">
        <v>412.5</v>
      </c>
      <c r="H3495">
        <v>1512.5</v>
      </c>
      <c r="I3495">
        <v>1512.5</v>
      </c>
      <c r="J3495" s="22">
        <v>1100</v>
      </c>
      <c r="S3495" t="s">
        <v>81</v>
      </c>
      <c r="W3495">
        <v>2601337</v>
      </c>
      <c r="X3495" t="s">
        <v>1675</v>
      </c>
      <c r="Y3495" t="s">
        <v>169</v>
      </c>
      <c r="Z3495" t="s">
        <v>241</v>
      </c>
      <c r="AA3495" t="s">
        <v>1676</v>
      </c>
      <c r="AH3495" t="s">
        <v>1675</v>
      </c>
      <c r="AI3495" t="s">
        <v>1677</v>
      </c>
      <c r="AJ3495" t="s">
        <v>244</v>
      </c>
      <c r="AK3495">
        <v>861798330</v>
      </c>
      <c r="AO3495">
        <v>260001</v>
      </c>
      <c r="BG3495">
        <f t="shared" si="235"/>
        <v>0</v>
      </c>
      <c r="BH3495" s="22">
        <f t="shared" si="236"/>
        <v>-1512.5</v>
      </c>
      <c r="BI3495" s="61" t="s">
        <v>72</v>
      </c>
      <c r="BJ3495" t="e">
        <f>+VLOOKUP(AH3495,Sheet4!A:A,1,FALSE())</f>
        <v>#N/A</v>
      </c>
      <c r="BO3495" s="62">
        <v>1100</v>
      </c>
      <c r="BP3495" t="s">
        <v>1678</v>
      </c>
    </row>
    <row r="3496" spans="1:68" ht="12.75" customHeight="1" x14ac:dyDescent="0.3">
      <c r="A3496" s="60">
        <v>46114</v>
      </c>
      <c r="B3496" t="s">
        <v>80</v>
      </c>
      <c r="F3496">
        <v>12.5</v>
      </c>
      <c r="G3496">
        <v>12.5</v>
      </c>
      <c r="H3496">
        <v>50</v>
      </c>
      <c r="I3496">
        <v>50</v>
      </c>
      <c r="J3496" s="22">
        <v>37.5</v>
      </c>
      <c r="S3496" t="s">
        <v>81</v>
      </c>
      <c r="W3496">
        <v>2601337</v>
      </c>
      <c r="X3496" t="s">
        <v>1675</v>
      </c>
      <c r="Y3496" t="s">
        <v>169</v>
      </c>
      <c r="Z3496" t="s">
        <v>241</v>
      </c>
      <c r="AA3496" t="s">
        <v>1679</v>
      </c>
      <c r="AH3496" t="s">
        <v>1675</v>
      </c>
      <c r="AI3496" t="s">
        <v>1677</v>
      </c>
      <c r="AJ3496" t="s">
        <v>244</v>
      </c>
      <c r="AK3496">
        <v>861798330</v>
      </c>
      <c r="AO3496">
        <v>260001</v>
      </c>
      <c r="BG3496">
        <f t="shared" si="235"/>
        <v>0</v>
      </c>
      <c r="BH3496" s="22">
        <f t="shared" si="236"/>
        <v>-50</v>
      </c>
      <c r="BI3496" s="61" t="s">
        <v>72</v>
      </c>
      <c r="BJ3496" t="e">
        <f>+VLOOKUP(AH3496,Sheet4!A:A,1,FALSE())</f>
        <v>#N/A</v>
      </c>
      <c r="BO3496" s="62">
        <v>37.5</v>
      </c>
      <c r="BP3496" t="s">
        <v>1678</v>
      </c>
    </row>
    <row r="3497" spans="1:68" ht="12.75" customHeight="1" x14ac:dyDescent="0.3">
      <c r="A3497" s="60">
        <v>46114</v>
      </c>
      <c r="B3497" t="s">
        <v>80</v>
      </c>
      <c r="F3497">
        <v>237.5</v>
      </c>
      <c r="G3497">
        <v>237.5</v>
      </c>
      <c r="H3497">
        <v>862.5</v>
      </c>
      <c r="I3497">
        <v>862.5</v>
      </c>
      <c r="J3497" s="22">
        <v>625</v>
      </c>
      <c r="S3497" t="s">
        <v>81</v>
      </c>
      <c r="W3497">
        <v>2601337</v>
      </c>
      <c r="X3497" t="s">
        <v>1675</v>
      </c>
      <c r="Y3497" t="s">
        <v>169</v>
      </c>
      <c r="Z3497" t="s">
        <v>241</v>
      </c>
      <c r="AA3497" t="s">
        <v>1680</v>
      </c>
      <c r="AH3497" t="s">
        <v>1675</v>
      </c>
      <c r="AI3497" t="s">
        <v>1677</v>
      </c>
      <c r="AJ3497" t="s">
        <v>244</v>
      </c>
      <c r="AK3497">
        <v>861798330</v>
      </c>
      <c r="AO3497">
        <v>260001</v>
      </c>
      <c r="BG3497">
        <f t="shared" si="235"/>
        <v>0</v>
      </c>
      <c r="BH3497" s="22">
        <f t="shared" si="236"/>
        <v>-862.5</v>
      </c>
      <c r="BI3497" s="61" t="s">
        <v>72</v>
      </c>
      <c r="BJ3497" t="e">
        <f>+VLOOKUP(AH3497,Sheet4!A:A,1,FALSE())</f>
        <v>#N/A</v>
      </c>
      <c r="BO3497" s="62">
        <v>625</v>
      </c>
      <c r="BP3497" t="s">
        <v>1678</v>
      </c>
    </row>
    <row r="3498" spans="1:68" ht="12.75" customHeight="1" x14ac:dyDescent="0.3">
      <c r="A3498" s="60">
        <v>46114</v>
      </c>
      <c r="B3498" t="s">
        <v>63</v>
      </c>
      <c r="F3498">
        <v>1965</v>
      </c>
      <c r="G3498">
        <v>1965</v>
      </c>
      <c r="H3498">
        <v>19605</v>
      </c>
      <c r="I3498">
        <v>19605</v>
      </c>
      <c r="J3498" s="22">
        <v>17640</v>
      </c>
      <c r="K3498" t="s">
        <v>93</v>
      </c>
      <c r="S3498" t="s">
        <v>65</v>
      </c>
      <c r="W3498">
        <v>2601338</v>
      </c>
      <c r="X3498" t="s">
        <v>1681</v>
      </c>
      <c r="Y3498" t="s">
        <v>169</v>
      </c>
      <c r="Z3498" t="s">
        <v>207</v>
      </c>
      <c r="AA3498" t="s">
        <v>1236</v>
      </c>
      <c r="AH3498" t="s">
        <v>1681</v>
      </c>
      <c r="AI3498" t="s">
        <v>1682</v>
      </c>
      <c r="AJ3498" t="s">
        <v>210</v>
      </c>
      <c r="AK3498">
        <v>868733522</v>
      </c>
      <c r="AO3498">
        <v>260001</v>
      </c>
      <c r="BG3498">
        <f t="shared" si="235"/>
        <v>0</v>
      </c>
      <c r="BH3498" s="22">
        <f t="shared" si="236"/>
        <v>-19605</v>
      </c>
      <c r="BI3498" s="61" t="s">
        <v>72</v>
      </c>
      <c r="BJ3498" t="e">
        <f>+VLOOKUP(AH3498,Sheet4!A:A,1,FALSE())</f>
        <v>#N/A</v>
      </c>
      <c r="BO3498" s="62">
        <v>17640</v>
      </c>
      <c r="BP3498" t="s">
        <v>1683</v>
      </c>
    </row>
    <row r="3499" spans="1:68" ht="12.75" customHeight="1" x14ac:dyDescent="0.3">
      <c r="A3499" s="60">
        <v>46114</v>
      </c>
      <c r="B3499" t="s">
        <v>74</v>
      </c>
      <c r="F3499" s="63">
        <v>131</v>
      </c>
      <c r="G3499">
        <v>65.5</v>
      </c>
      <c r="H3499">
        <v>1307</v>
      </c>
      <c r="I3499">
        <v>1307</v>
      </c>
      <c r="J3499" s="22">
        <v>1176</v>
      </c>
      <c r="S3499" t="s">
        <v>75</v>
      </c>
      <c r="W3499">
        <v>2601338</v>
      </c>
      <c r="X3499" t="s">
        <v>1681</v>
      </c>
      <c r="Y3499" t="s">
        <v>169</v>
      </c>
      <c r="Z3499" t="s">
        <v>207</v>
      </c>
      <c r="AA3499" t="s">
        <v>1236</v>
      </c>
      <c r="AH3499" t="s">
        <v>1681</v>
      </c>
      <c r="AI3499" t="s">
        <v>1682</v>
      </c>
      <c r="AJ3499" t="s">
        <v>210</v>
      </c>
      <c r="AK3499">
        <v>868733522</v>
      </c>
      <c r="AO3499">
        <v>260001</v>
      </c>
      <c r="BG3499">
        <f t="shared" si="235"/>
        <v>0</v>
      </c>
      <c r="BH3499" s="22">
        <f t="shared" si="236"/>
        <v>-1307</v>
      </c>
      <c r="BI3499" s="61" t="s">
        <v>72</v>
      </c>
      <c r="BJ3499" t="e">
        <f>+VLOOKUP(AH3499,Sheet4!A:A,1,FALSE())</f>
        <v>#N/A</v>
      </c>
      <c r="BO3499" s="62">
        <v>1176</v>
      </c>
      <c r="BP3499" t="s">
        <v>1683</v>
      </c>
    </row>
    <row r="3500" spans="1:68" ht="12.75" customHeight="1" x14ac:dyDescent="0.3">
      <c r="A3500" s="60">
        <v>46114</v>
      </c>
      <c r="B3500" t="s">
        <v>76</v>
      </c>
      <c r="F3500">
        <v>2620</v>
      </c>
      <c r="G3500">
        <v>2620</v>
      </c>
      <c r="H3500">
        <v>26140</v>
      </c>
      <c r="I3500">
        <v>26140</v>
      </c>
      <c r="J3500" s="22">
        <v>23520</v>
      </c>
      <c r="S3500" t="s">
        <v>77</v>
      </c>
      <c r="W3500">
        <v>2601338</v>
      </c>
      <c r="X3500" t="s">
        <v>1681</v>
      </c>
      <c r="Y3500" t="s">
        <v>169</v>
      </c>
      <c r="Z3500" t="s">
        <v>207</v>
      </c>
      <c r="AA3500" t="s">
        <v>1236</v>
      </c>
      <c r="AH3500" t="s">
        <v>1681</v>
      </c>
      <c r="AI3500" t="s">
        <v>1682</v>
      </c>
      <c r="AJ3500" t="s">
        <v>210</v>
      </c>
      <c r="AK3500">
        <v>868733522</v>
      </c>
      <c r="AO3500">
        <v>260001</v>
      </c>
      <c r="BG3500">
        <f t="shared" si="235"/>
        <v>0</v>
      </c>
      <c r="BH3500" s="22">
        <f t="shared" si="236"/>
        <v>-26140</v>
      </c>
      <c r="BI3500" s="61" t="s">
        <v>72</v>
      </c>
      <c r="BJ3500" t="e">
        <f>+VLOOKUP(AH3500,Sheet4!A:A,1,FALSE())</f>
        <v>#N/A</v>
      </c>
      <c r="BO3500" s="62">
        <v>23520</v>
      </c>
      <c r="BP3500" t="s">
        <v>1683</v>
      </c>
    </row>
    <row r="3501" spans="1:68" ht="12.75" customHeight="1" x14ac:dyDescent="0.3">
      <c r="A3501" s="60">
        <v>46114</v>
      </c>
      <c r="B3501" t="s">
        <v>78</v>
      </c>
      <c r="F3501" s="63">
        <v>131</v>
      </c>
      <c r="G3501">
        <v>65.5</v>
      </c>
      <c r="H3501">
        <v>1307</v>
      </c>
      <c r="I3501">
        <v>1307</v>
      </c>
      <c r="J3501" s="22">
        <v>1176</v>
      </c>
      <c r="S3501" t="s">
        <v>79</v>
      </c>
      <c r="W3501">
        <v>2601338</v>
      </c>
      <c r="X3501" t="s">
        <v>1681</v>
      </c>
      <c r="Y3501" t="s">
        <v>169</v>
      </c>
      <c r="Z3501" t="s">
        <v>207</v>
      </c>
      <c r="AA3501" t="s">
        <v>1236</v>
      </c>
      <c r="AH3501" t="s">
        <v>1681</v>
      </c>
      <c r="AI3501" t="s">
        <v>1682</v>
      </c>
      <c r="AJ3501" t="s">
        <v>210</v>
      </c>
      <c r="AK3501">
        <v>868733522</v>
      </c>
      <c r="AO3501">
        <v>260001</v>
      </c>
      <c r="BG3501">
        <f t="shared" si="235"/>
        <v>0</v>
      </c>
      <c r="BH3501" s="22">
        <f t="shared" si="236"/>
        <v>-1307</v>
      </c>
      <c r="BI3501" s="61" t="s">
        <v>72</v>
      </c>
      <c r="BJ3501" t="e">
        <f>+VLOOKUP(AH3501,Sheet4!A:A,1,FALSE())</f>
        <v>#N/A</v>
      </c>
      <c r="BO3501" s="62">
        <v>1176</v>
      </c>
      <c r="BP3501" t="s">
        <v>1683</v>
      </c>
    </row>
    <row r="3502" spans="1:68" ht="12.75" customHeight="1" x14ac:dyDescent="0.3">
      <c r="A3502" s="60">
        <v>46114</v>
      </c>
      <c r="B3502" t="s">
        <v>80</v>
      </c>
      <c r="F3502">
        <v>1637.5</v>
      </c>
      <c r="G3502">
        <v>1637.5</v>
      </c>
      <c r="H3502">
        <v>16337.5</v>
      </c>
      <c r="I3502">
        <v>16337.5</v>
      </c>
      <c r="J3502" s="22">
        <v>14700</v>
      </c>
      <c r="S3502" t="s">
        <v>81</v>
      </c>
      <c r="W3502">
        <v>2601338</v>
      </c>
      <c r="X3502" t="s">
        <v>1681</v>
      </c>
      <c r="Y3502" t="s">
        <v>169</v>
      </c>
      <c r="Z3502" t="s">
        <v>207</v>
      </c>
      <c r="AA3502" t="s">
        <v>1236</v>
      </c>
      <c r="AH3502" t="s">
        <v>1681</v>
      </c>
      <c r="AI3502" t="s">
        <v>1682</v>
      </c>
      <c r="AJ3502" t="s">
        <v>210</v>
      </c>
      <c r="AK3502">
        <v>868733522</v>
      </c>
      <c r="AO3502">
        <v>260001</v>
      </c>
      <c r="BE3502" s="64">
        <v>1638</v>
      </c>
      <c r="BG3502">
        <f t="shared" si="235"/>
        <v>1638</v>
      </c>
      <c r="BH3502" s="22">
        <f t="shared" si="236"/>
        <v>-14699.5</v>
      </c>
      <c r="BI3502" s="65" t="s">
        <v>100</v>
      </c>
      <c r="BJ3502" t="e">
        <f>+VLOOKUP(AH3502,Sheet4!A:A,1,FALSE())</f>
        <v>#N/A</v>
      </c>
      <c r="BO3502" s="62">
        <v>14700</v>
      </c>
      <c r="BP3502" t="s">
        <v>1683</v>
      </c>
    </row>
    <row r="3503" spans="1:68" ht="12.75" customHeight="1" x14ac:dyDescent="0.3">
      <c r="A3503" s="60">
        <v>46114</v>
      </c>
      <c r="B3503" t="s">
        <v>63</v>
      </c>
      <c r="F3503">
        <v>12675</v>
      </c>
      <c r="G3503">
        <v>12675</v>
      </c>
      <c r="H3503" s="22">
        <v>1125</v>
      </c>
      <c r="I3503" s="22">
        <v>1125</v>
      </c>
      <c r="J3503" s="22">
        <f t="shared" ref="J3503:J3522" si="238">I3503-G3503</f>
        <v>-11550</v>
      </c>
      <c r="K3503" t="s">
        <v>93</v>
      </c>
      <c r="L3503" s="22"/>
      <c r="M3503" s="22"/>
      <c r="S3503" t="s">
        <v>65</v>
      </c>
      <c r="W3503">
        <v>2601339</v>
      </c>
      <c r="X3503" t="s">
        <v>1684</v>
      </c>
      <c r="Y3503" t="s">
        <v>119</v>
      </c>
      <c r="Z3503" t="s">
        <v>585</v>
      </c>
      <c r="AA3503" t="s">
        <v>1685</v>
      </c>
      <c r="AH3503" t="s">
        <v>1684</v>
      </c>
      <c r="AI3503" t="s">
        <v>1686</v>
      </c>
      <c r="AJ3503" t="s">
        <v>588</v>
      </c>
      <c r="AK3503" t="s">
        <v>589</v>
      </c>
      <c r="AO3503">
        <v>260001</v>
      </c>
      <c r="BC3503" s="22">
        <v>-11550</v>
      </c>
      <c r="BG3503">
        <f t="shared" si="235"/>
        <v>0</v>
      </c>
      <c r="BH3503" s="22">
        <f t="shared" si="236"/>
        <v>-1125</v>
      </c>
      <c r="BI3503" s="61" t="s">
        <v>72</v>
      </c>
      <c r="BJ3503" t="e">
        <f>+VLOOKUP(AH3503,Sheet4!A:A,1,FALSE())</f>
        <v>#N/A</v>
      </c>
      <c r="BO3503" s="62">
        <f t="shared" ref="BO3503:BO3522" si="239">+I3503+-H3503</f>
        <v>0</v>
      </c>
      <c r="BP3503" t="s">
        <v>1687</v>
      </c>
    </row>
    <row r="3504" spans="1:68" ht="12.75" customHeight="1" x14ac:dyDescent="0.3">
      <c r="A3504" s="60">
        <v>46114</v>
      </c>
      <c r="B3504" t="s">
        <v>74</v>
      </c>
      <c r="F3504" s="63">
        <v>845</v>
      </c>
      <c r="G3504">
        <v>422.5</v>
      </c>
      <c r="H3504" s="22">
        <v>75</v>
      </c>
      <c r="I3504" s="22">
        <v>75</v>
      </c>
      <c r="J3504" s="22">
        <f t="shared" si="238"/>
        <v>-347.5</v>
      </c>
      <c r="L3504" s="22"/>
      <c r="M3504" s="22"/>
      <c r="S3504" t="s">
        <v>75</v>
      </c>
      <c r="W3504">
        <v>2601339</v>
      </c>
      <c r="X3504" t="s">
        <v>1684</v>
      </c>
      <c r="Y3504" t="s">
        <v>119</v>
      </c>
      <c r="Z3504" t="s">
        <v>585</v>
      </c>
      <c r="AA3504" t="s">
        <v>1685</v>
      </c>
      <c r="AH3504" t="s">
        <v>1684</v>
      </c>
      <c r="AI3504" t="s">
        <v>1686</v>
      </c>
      <c r="AJ3504" t="s">
        <v>588</v>
      </c>
      <c r="AK3504" t="s">
        <v>589</v>
      </c>
      <c r="AO3504">
        <v>260001</v>
      </c>
      <c r="BC3504" s="22">
        <v>-770</v>
      </c>
      <c r="BG3504">
        <f t="shared" si="235"/>
        <v>0</v>
      </c>
      <c r="BH3504" s="22">
        <f t="shared" si="236"/>
        <v>-75</v>
      </c>
      <c r="BI3504" s="61" t="s">
        <v>72</v>
      </c>
      <c r="BJ3504" t="e">
        <f>+VLOOKUP(AH3504,Sheet4!A:A,1,FALSE())</f>
        <v>#N/A</v>
      </c>
      <c r="BO3504" s="62">
        <f t="shared" si="239"/>
        <v>0</v>
      </c>
      <c r="BP3504" t="s">
        <v>1687</v>
      </c>
    </row>
    <row r="3505" spans="1:68" ht="12.75" customHeight="1" x14ac:dyDescent="0.3">
      <c r="A3505" s="60">
        <v>46114</v>
      </c>
      <c r="B3505" t="s">
        <v>76</v>
      </c>
      <c r="F3505">
        <v>16900</v>
      </c>
      <c r="G3505">
        <v>16900</v>
      </c>
      <c r="H3505" s="22">
        <v>1500</v>
      </c>
      <c r="I3505" s="22">
        <v>1500</v>
      </c>
      <c r="J3505" s="22">
        <f t="shared" si="238"/>
        <v>-15400</v>
      </c>
      <c r="L3505" s="22"/>
      <c r="M3505" s="22"/>
      <c r="S3505" t="s">
        <v>77</v>
      </c>
      <c r="W3505">
        <v>2601339</v>
      </c>
      <c r="X3505" t="s">
        <v>1684</v>
      </c>
      <c r="Y3505" t="s">
        <v>119</v>
      </c>
      <c r="Z3505" t="s">
        <v>585</v>
      </c>
      <c r="AA3505" t="s">
        <v>1685</v>
      </c>
      <c r="AH3505" t="s">
        <v>1684</v>
      </c>
      <c r="AI3505" t="s">
        <v>1686</v>
      </c>
      <c r="AJ3505" t="s">
        <v>588</v>
      </c>
      <c r="AK3505" t="s">
        <v>589</v>
      </c>
      <c r="AO3505">
        <v>260001</v>
      </c>
      <c r="BC3505" s="22">
        <v>-15400</v>
      </c>
      <c r="BG3505">
        <f t="shared" si="235"/>
        <v>0</v>
      </c>
      <c r="BH3505" s="22">
        <f t="shared" si="236"/>
        <v>-1500</v>
      </c>
      <c r="BI3505" s="61" t="s">
        <v>72</v>
      </c>
      <c r="BJ3505" t="e">
        <f>+VLOOKUP(AH3505,Sheet4!A:A,1,FALSE())</f>
        <v>#N/A</v>
      </c>
      <c r="BO3505" s="62">
        <f t="shared" si="239"/>
        <v>0</v>
      </c>
      <c r="BP3505" t="s">
        <v>1687</v>
      </c>
    </row>
    <row r="3506" spans="1:68" ht="12.75" customHeight="1" x14ac:dyDescent="0.3">
      <c r="A3506" s="60">
        <v>46114</v>
      </c>
      <c r="B3506" t="s">
        <v>78</v>
      </c>
      <c r="F3506" s="63">
        <v>845</v>
      </c>
      <c r="G3506">
        <v>422.5</v>
      </c>
      <c r="H3506" s="22">
        <v>75</v>
      </c>
      <c r="I3506" s="22">
        <v>75</v>
      </c>
      <c r="J3506" s="22">
        <f t="shared" si="238"/>
        <v>-347.5</v>
      </c>
      <c r="L3506" s="22"/>
      <c r="M3506" s="22"/>
      <c r="S3506" t="s">
        <v>79</v>
      </c>
      <c r="W3506">
        <v>2601339</v>
      </c>
      <c r="X3506" t="s">
        <v>1684</v>
      </c>
      <c r="Y3506" t="s">
        <v>119</v>
      </c>
      <c r="Z3506" t="s">
        <v>585</v>
      </c>
      <c r="AA3506" t="s">
        <v>1685</v>
      </c>
      <c r="AH3506" t="s">
        <v>1684</v>
      </c>
      <c r="AI3506" t="s">
        <v>1686</v>
      </c>
      <c r="AJ3506" t="s">
        <v>588</v>
      </c>
      <c r="AK3506" t="s">
        <v>589</v>
      </c>
      <c r="AO3506">
        <v>260001</v>
      </c>
      <c r="BC3506" s="22">
        <v>-770</v>
      </c>
      <c r="BG3506">
        <f t="shared" si="235"/>
        <v>0</v>
      </c>
      <c r="BH3506" s="22">
        <f t="shared" si="236"/>
        <v>-75</v>
      </c>
      <c r="BI3506" s="61" t="s">
        <v>72</v>
      </c>
      <c r="BJ3506" t="e">
        <f>+VLOOKUP(AH3506,Sheet4!A:A,1,FALSE())</f>
        <v>#N/A</v>
      </c>
      <c r="BO3506" s="62">
        <f t="shared" si="239"/>
        <v>0</v>
      </c>
      <c r="BP3506" t="s">
        <v>1687</v>
      </c>
    </row>
    <row r="3507" spans="1:68" ht="12.75" customHeight="1" x14ac:dyDescent="0.3">
      <c r="A3507" s="60">
        <v>46114</v>
      </c>
      <c r="B3507" t="s">
        <v>80</v>
      </c>
      <c r="F3507">
        <v>10562.5</v>
      </c>
      <c r="G3507">
        <v>10562.5</v>
      </c>
      <c r="H3507" s="22">
        <v>937.5</v>
      </c>
      <c r="I3507" s="22">
        <v>937.5</v>
      </c>
      <c r="J3507" s="22">
        <f t="shared" si="238"/>
        <v>-9625</v>
      </c>
      <c r="L3507" s="22"/>
      <c r="M3507" s="22"/>
      <c r="S3507" t="s">
        <v>81</v>
      </c>
      <c r="W3507">
        <v>2601339</v>
      </c>
      <c r="X3507" t="s">
        <v>1684</v>
      </c>
      <c r="Y3507" t="s">
        <v>119</v>
      </c>
      <c r="Z3507" t="s">
        <v>585</v>
      </c>
      <c r="AA3507" t="s">
        <v>1685</v>
      </c>
      <c r="AH3507" t="s">
        <v>1684</v>
      </c>
      <c r="AI3507" t="s">
        <v>1686</v>
      </c>
      <c r="AJ3507" t="s">
        <v>588</v>
      </c>
      <c r="AK3507" t="s">
        <v>589</v>
      </c>
      <c r="AO3507">
        <v>260001</v>
      </c>
      <c r="BC3507" s="22">
        <v>-9625</v>
      </c>
      <c r="BE3507" s="64">
        <v>10562</v>
      </c>
      <c r="BG3507">
        <f t="shared" si="235"/>
        <v>10562</v>
      </c>
      <c r="BH3507" s="22">
        <f t="shared" si="236"/>
        <v>9624.5</v>
      </c>
      <c r="BI3507" s="65" t="s">
        <v>100</v>
      </c>
      <c r="BJ3507" t="e">
        <f>+VLOOKUP(AH3507,Sheet4!A:A,1,FALSE())</f>
        <v>#N/A</v>
      </c>
      <c r="BO3507" s="62">
        <f t="shared" si="239"/>
        <v>0</v>
      </c>
      <c r="BP3507" t="s">
        <v>1687</v>
      </c>
    </row>
    <row r="3508" spans="1:68" ht="12.75" customHeight="1" x14ac:dyDescent="0.3">
      <c r="A3508" s="60">
        <v>46114</v>
      </c>
      <c r="B3508" t="s">
        <v>63</v>
      </c>
      <c r="F3508">
        <v>525</v>
      </c>
      <c r="G3508">
        <v>525</v>
      </c>
      <c r="H3508" s="22">
        <v>180</v>
      </c>
      <c r="I3508" s="22">
        <v>180</v>
      </c>
      <c r="J3508" s="22">
        <f t="shared" si="238"/>
        <v>-345</v>
      </c>
      <c r="K3508" t="s">
        <v>93</v>
      </c>
      <c r="L3508" s="22"/>
      <c r="M3508" s="22"/>
      <c r="S3508" t="s">
        <v>65</v>
      </c>
      <c r="W3508">
        <v>2601340</v>
      </c>
      <c r="X3508" t="s">
        <v>1688</v>
      </c>
      <c r="Y3508" t="s">
        <v>144</v>
      </c>
      <c r="Z3508" t="s">
        <v>514</v>
      </c>
      <c r="AA3508" t="s">
        <v>679</v>
      </c>
      <c r="AH3508" t="s">
        <v>1688</v>
      </c>
      <c r="AI3508" t="s">
        <v>1689</v>
      </c>
      <c r="AJ3508" t="s">
        <v>516</v>
      </c>
      <c r="AK3508" t="s">
        <v>517</v>
      </c>
      <c r="AO3508">
        <v>260001</v>
      </c>
      <c r="BC3508" s="22">
        <v>-345</v>
      </c>
      <c r="BG3508">
        <f t="shared" si="235"/>
        <v>0</v>
      </c>
      <c r="BH3508" s="22">
        <f t="shared" si="236"/>
        <v>-180</v>
      </c>
      <c r="BI3508" s="61" t="s">
        <v>72</v>
      </c>
      <c r="BJ3508" t="e">
        <f>+VLOOKUP(AH3508,Sheet4!A:A,1,FALSE())</f>
        <v>#N/A</v>
      </c>
      <c r="BO3508" s="62">
        <f t="shared" si="239"/>
        <v>0</v>
      </c>
      <c r="BP3508" t="s">
        <v>1690</v>
      </c>
    </row>
    <row r="3509" spans="1:68" ht="12.75" customHeight="1" x14ac:dyDescent="0.3">
      <c r="A3509" s="60">
        <v>46114</v>
      </c>
      <c r="B3509" t="s">
        <v>63</v>
      </c>
      <c r="F3509">
        <v>165</v>
      </c>
      <c r="G3509">
        <v>165</v>
      </c>
      <c r="H3509" s="22">
        <v>60</v>
      </c>
      <c r="I3509" s="22">
        <v>60</v>
      </c>
      <c r="J3509" s="22">
        <f t="shared" si="238"/>
        <v>-105</v>
      </c>
      <c r="K3509" t="s">
        <v>93</v>
      </c>
      <c r="L3509" s="22"/>
      <c r="M3509" s="22"/>
      <c r="S3509" t="s">
        <v>65</v>
      </c>
      <c r="W3509">
        <v>2601340</v>
      </c>
      <c r="X3509" t="s">
        <v>1688</v>
      </c>
      <c r="Y3509" t="s">
        <v>144</v>
      </c>
      <c r="Z3509" t="s">
        <v>514</v>
      </c>
      <c r="AA3509" t="s">
        <v>1691</v>
      </c>
      <c r="AH3509" t="s">
        <v>1688</v>
      </c>
      <c r="AI3509" t="s">
        <v>1689</v>
      </c>
      <c r="AJ3509" t="s">
        <v>516</v>
      </c>
      <c r="AK3509" t="s">
        <v>517</v>
      </c>
      <c r="AO3509">
        <v>260001</v>
      </c>
      <c r="BC3509" s="22">
        <v>-105</v>
      </c>
      <c r="BG3509">
        <f t="shared" si="235"/>
        <v>0</v>
      </c>
      <c r="BH3509" s="22">
        <f t="shared" si="236"/>
        <v>-60</v>
      </c>
      <c r="BI3509" s="61" t="s">
        <v>72</v>
      </c>
      <c r="BJ3509" t="e">
        <f>+VLOOKUP(AH3509,Sheet4!A:A,1,FALSE())</f>
        <v>#N/A</v>
      </c>
      <c r="BO3509" s="62">
        <f t="shared" si="239"/>
        <v>0</v>
      </c>
      <c r="BP3509" t="s">
        <v>1690</v>
      </c>
    </row>
    <row r="3510" spans="1:68" ht="12.75" customHeight="1" x14ac:dyDescent="0.3">
      <c r="A3510" s="60">
        <v>46114</v>
      </c>
      <c r="B3510" t="s">
        <v>63</v>
      </c>
      <c r="F3510">
        <v>3585</v>
      </c>
      <c r="G3510">
        <v>3585</v>
      </c>
      <c r="H3510" s="22">
        <v>1200</v>
      </c>
      <c r="I3510" s="22">
        <v>1200</v>
      </c>
      <c r="J3510" s="22">
        <f t="shared" si="238"/>
        <v>-2385</v>
      </c>
      <c r="K3510" t="s">
        <v>93</v>
      </c>
      <c r="L3510" s="22"/>
      <c r="M3510" s="22"/>
      <c r="S3510" t="s">
        <v>65</v>
      </c>
      <c r="W3510">
        <v>2601340</v>
      </c>
      <c r="X3510" t="s">
        <v>1688</v>
      </c>
      <c r="Y3510" t="s">
        <v>144</v>
      </c>
      <c r="Z3510" t="s">
        <v>514</v>
      </c>
      <c r="AA3510" t="s">
        <v>1692</v>
      </c>
      <c r="AH3510" t="s">
        <v>1688</v>
      </c>
      <c r="AI3510" t="s">
        <v>1689</v>
      </c>
      <c r="AJ3510" t="s">
        <v>516</v>
      </c>
      <c r="AK3510" t="s">
        <v>517</v>
      </c>
      <c r="AO3510">
        <v>260001</v>
      </c>
      <c r="BC3510" s="22">
        <v>-2385</v>
      </c>
      <c r="BG3510">
        <f t="shared" si="235"/>
        <v>0</v>
      </c>
      <c r="BH3510" s="22">
        <f t="shared" si="236"/>
        <v>-1200</v>
      </c>
      <c r="BI3510" s="61" t="s">
        <v>72</v>
      </c>
      <c r="BJ3510" t="e">
        <f>+VLOOKUP(AH3510,Sheet4!A:A,1,FALSE())</f>
        <v>#N/A</v>
      </c>
      <c r="BO3510" s="62">
        <f t="shared" si="239"/>
        <v>0</v>
      </c>
      <c r="BP3510" t="s">
        <v>1690</v>
      </c>
    </row>
    <row r="3511" spans="1:68" ht="12.75" customHeight="1" x14ac:dyDescent="0.3">
      <c r="A3511" s="60">
        <v>46114</v>
      </c>
      <c r="B3511" t="s">
        <v>74</v>
      </c>
      <c r="F3511" s="63">
        <v>35</v>
      </c>
      <c r="G3511">
        <v>17.5</v>
      </c>
      <c r="H3511" s="22">
        <v>12</v>
      </c>
      <c r="I3511" s="22">
        <v>12</v>
      </c>
      <c r="J3511" s="22">
        <f t="shared" si="238"/>
        <v>-5.5</v>
      </c>
      <c r="L3511" s="22"/>
      <c r="M3511" s="22"/>
      <c r="S3511" t="s">
        <v>75</v>
      </c>
      <c r="W3511">
        <v>2601340</v>
      </c>
      <c r="X3511" t="s">
        <v>1688</v>
      </c>
      <c r="Y3511" t="s">
        <v>144</v>
      </c>
      <c r="Z3511" t="s">
        <v>514</v>
      </c>
      <c r="AA3511" t="s">
        <v>679</v>
      </c>
      <c r="AH3511" t="s">
        <v>1688</v>
      </c>
      <c r="AI3511" t="s">
        <v>1689</v>
      </c>
      <c r="AJ3511" t="s">
        <v>516</v>
      </c>
      <c r="AK3511" t="s">
        <v>517</v>
      </c>
      <c r="AO3511">
        <v>260001</v>
      </c>
      <c r="BC3511" s="22">
        <v>-23</v>
      </c>
      <c r="BG3511">
        <f t="shared" si="235"/>
        <v>0</v>
      </c>
      <c r="BH3511" s="22">
        <f t="shared" si="236"/>
        <v>-12</v>
      </c>
      <c r="BI3511" s="61" t="s">
        <v>72</v>
      </c>
      <c r="BJ3511" t="e">
        <f>+VLOOKUP(AH3511,Sheet4!A:A,1,FALSE())</f>
        <v>#N/A</v>
      </c>
      <c r="BO3511" s="62">
        <f t="shared" si="239"/>
        <v>0</v>
      </c>
      <c r="BP3511" t="s">
        <v>1690</v>
      </c>
    </row>
    <row r="3512" spans="1:68" ht="12.75" customHeight="1" x14ac:dyDescent="0.3">
      <c r="A3512" s="60">
        <v>46114</v>
      </c>
      <c r="B3512" t="s">
        <v>74</v>
      </c>
      <c r="F3512" s="63">
        <v>11</v>
      </c>
      <c r="G3512">
        <v>5.5</v>
      </c>
      <c r="H3512" s="22">
        <v>4</v>
      </c>
      <c r="I3512" s="22">
        <v>4</v>
      </c>
      <c r="J3512" s="22">
        <f t="shared" si="238"/>
        <v>-1.5</v>
      </c>
      <c r="L3512" s="22"/>
      <c r="M3512" s="22"/>
      <c r="S3512" t="s">
        <v>75</v>
      </c>
      <c r="W3512">
        <v>2601340</v>
      </c>
      <c r="X3512" t="s">
        <v>1688</v>
      </c>
      <c r="Y3512" t="s">
        <v>144</v>
      </c>
      <c r="Z3512" t="s">
        <v>514</v>
      </c>
      <c r="AA3512" t="s">
        <v>1691</v>
      </c>
      <c r="AH3512" t="s">
        <v>1688</v>
      </c>
      <c r="AI3512" t="s">
        <v>1689</v>
      </c>
      <c r="AJ3512" t="s">
        <v>516</v>
      </c>
      <c r="AK3512" t="s">
        <v>517</v>
      </c>
      <c r="AO3512">
        <v>260001</v>
      </c>
      <c r="BC3512" s="22">
        <v>-7</v>
      </c>
      <c r="BG3512">
        <f t="shared" si="235"/>
        <v>0</v>
      </c>
      <c r="BH3512" s="22">
        <f t="shared" si="236"/>
        <v>-4</v>
      </c>
      <c r="BI3512" s="61" t="s">
        <v>72</v>
      </c>
      <c r="BJ3512" t="e">
        <f>+VLOOKUP(AH3512,Sheet4!A:A,1,FALSE())</f>
        <v>#N/A</v>
      </c>
      <c r="BO3512" s="62">
        <f t="shared" si="239"/>
        <v>0</v>
      </c>
      <c r="BP3512" t="s">
        <v>1690</v>
      </c>
    </row>
    <row r="3513" spans="1:68" ht="12.75" customHeight="1" x14ac:dyDescent="0.3">
      <c r="A3513" s="60">
        <v>46114</v>
      </c>
      <c r="B3513" t="s">
        <v>74</v>
      </c>
      <c r="F3513" s="63">
        <v>239</v>
      </c>
      <c r="G3513">
        <v>119.5</v>
      </c>
      <c r="H3513" s="22">
        <v>80</v>
      </c>
      <c r="I3513" s="22">
        <v>80</v>
      </c>
      <c r="J3513" s="22">
        <f t="shared" si="238"/>
        <v>-39.5</v>
      </c>
      <c r="L3513" s="22"/>
      <c r="M3513" s="22"/>
      <c r="S3513" t="s">
        <v>75</v>
      </c>
      <c r="W3513">
        <v>2601340</v>
      </c>
      <c r="X3513" t="s">
        <v>1688</v>
      </c>
      <c r="Y3513" t="s">
        <v>144</v>
      </c>
      <c r="Z3513" t="s">
        <v>514</v>
      </c>
      <c r="AA3513" t="s">
        <v>1692</v>
      </c>
      <c r="AH3513" t="s">
        <v>1688</v>
      </c>
      <c r="AI3513" t="s">
        <v>1689</v>
      </c>
      <c r="AJ3513" t="s">
        <v>516</v>
      </c>
      <c r="AK3513" t="s">
        <v>517</v>
      </c>
      <c r="AO3513">
        <v>260001</v>
      </c>
      <c r="BC3513" s="22">
        <v>-159</v>
      </c>
      <c r="BG3513">
        <f t="shared" si="235"/>
        <v>0</v>
      </c>
      <c r="BH3513" s="22">
        <f t="shared" si="236"/>
        <v>-80</v>
      </c>
      <c r="BI3513" s="61" t="s">
        <v>72</v>
      </c>
      <c r="BJ3513" t="e">
        <f>+VLOOKUP(AH3513,Sheet4!A:A,1,FALSE())</f>
        <v>#N/A</v>
      </c>
      <c r="BO3513" s="62">
        <f t="shared" si="239"/>
        <v>0</v>
      </c>
      <c r="BP3513" t="s">
        <v>1690</v>
      </c>
    </row>
    <row r="3514" spans="1:68" ht="12.75" customHeight="1" x14ac:dyDescent="0.3">
      <c r="A3514" s="60">
        <v>46114</v>
      </c>
      <c r="B3514" t="s">
        <v>76</v>
      </c>
      <c r="F3514">
        <v>700</v>
      </c>
      <c r="G3514">
        <v>700</v>
      </c>
      <c r="H3514" s="22">
        <v>240</v>
      </c>
      <c r="I3514" s="22">
        <v>240</v>
      </c>
      <c r="J3514" s="22">
        <f t="shared" si="238"/>
        <v>-460</v>
      </c>
      <c r="L3514" s="22"/>
      <c r="M3514" s="22"/>
      <c r="S3514" t="s">
        <v>77</v>
      </c>
      <c r="W3514">
        <v>2601340</v>
      </c>
      <c r="X3514" t="s">
        <v>1688</v>
      </c>
      <c r="Y3514" t="s">
        <v>144</v>
      </c>
      <c r="Z3514" t="s">
        <v>514</v>
      </c>
      <c r="AA3514" t="s">
        <v>679</v>
      </c>
      <c r="AH3514" t="s">
        <v>1688</v>
      </c>
      <c r="AI3514" t="s">
        <v>1689</v>
      </c>
      <c r="AJ3514" t="s">
        <v>516</v>
      </c>
      <c r="AK3514" t="s">
        <v>517</v>
      </c>
      <c r="AO3514">
        <v>260001</v>
      </c>
      <c r="BC3514" s="22">
        <v>-460</v>
      </c>
      <c r="BG3514">
        <f t="shared" si="235"/>
        <v>0</v>
      </c>
      <c r="BH3514" s="22">
        <f t="shared" si="236"/>
        <v>-240</v>
      </c>
      <c r="BI3514" s="61" t="s">
        <v>72</v>
      </c>
      <c r="BJ3514" t="e">
        <f>+VLOOKUP(AH3514,Sheet4!A:A,1,FALSE())</f>
        <v>#N/A</v>
      </c>
      <c r="BO3514" s="62">
        <f t="shared" si="239"/>
        <v>0</v>
      </c>
      <c r="BP3514" t="s">
        <v>1690</v>
      </c>
    </row>
    <row r="3515" spans="1:68" ht="12.75" customHeight="1" x14ac:dyDescent="0.3">
      <c r="A3515" s="60">
        <v>46114</v>
      </c>
      <c r="B3515" t="s">
        <v>76</v>
      </c>
      <c r="F3515">
        <v>220</v>
      </c>
      <c r="G3515">
        <v>220</v>
      </c>
      <c r="H3515" s="22">
        <v>80</v>
      </c>
      <c r="I3515" s="22">
        <v>80</v>
      </c>
      <c r="J3515" s="22">
        <f t="shared" si="238"/>
        <v>-140</v>
      </c>
      <c r="L3515" s="22"/>
      <c r="M3515" s="22"/>
      <c r="S3515" t="s">
        <v>77</v>
      </c>
      <c r="W3515">
        <v>2601340</v>
      </c>
      <c r="X3515" t="s">
        <v>1688</v>
      </c>
      <c r="Y3515" t="s">
        <v>144</v>
      </c>
      <c r="Z3515" t="s">
        <v>514</v>
      </c>
      <c r="AA3515" t="s">
        <v>1691</v>
      </c>
      <c r="AH3515" t="s">
        <v>1688</v>
      </c>
      <c r="AI3515" t="s">
        <v>1689</v>
      </c>
      <c r="AJ3515" t="s">
        <v>516</v>
      </c>
      <c r="AK3515" t="s">
        <v>517</v>
      </c>
      <c r="AO3515">
        <v>260001</v>
      </c>
      <c r="BC3515" s="22">
        <v>-140</v>
      </c>
      <c r="BG3515">
        <f t="shared" si="235"/>
        <v>0</v>
      </c>
      <c r="BH3515" s="22">
        <f t="shared" si="236"/>
        <v>-80</v>
      </c>
      <c r="BI3515" s="61" t="s">
        <v>72</v>
      </c>
      <c r="BJ3515" t="e">
        <f>+VLOOKUP(AH3515,Sheet4!A:A,1,FALSE())</f>
        <v>#N/A</v>
      </c>
      <c r="BO3515" s="62">
        <f t="shared" si="239"/>
        <v>0</v>
      </c>
      <c r="BP3515" t="s">
        <v>1690</v>
      </c>
    </row>
    <row r="3516" spans="1:68" ht="12.75" customHeight="1" x14ac:dyDescent="0.3">
      <c r="A3516" s="60">
        <v>46114</v>
      </c>
      <c r="B3516" t="s">
        <v>76</v>
      </c>
      <c r="F3516">
        <v>4780</v>
      </c>
      <c r="G3516">
        <v>4780</v>
      </c>
      <c r="H3516" s="22">
        <v>1600</v>
      </c>
      <c r="I3516" s="22">
        <v>1600</v>
      </c>
      <c r="J3516" s="22">
        <f t="shared" si="238"/>
        <v>-3180</v>
      </c>
      <c r="L3516" s="22"/>
      <c r="M3516" s="22"/>
      <c r="S3516" t="s">
        <v>77</v>
      </c>
      <c r="W3516">
        <v>2601340</v>
      </c>
      <c r="X3516" t="s">
        <v>1688</v>
      </c>
      <c r="Y3516" t="s">
        <v>144</v>
      </c>
      <c r="Z3516" t="s">
        <v>514</v>
      </c>
      <c r="AA3516" t="s">
        <v>1692</v>
      </c>
      <c r="AH3516" t="s">
        <v>1688</v>
      </c>
      <c r="AI3516" t="s">
        <v>1689</v>
      </c>
      <c r="AJ3516" t="s">
        <v>516</v>
      </c>
      <c r="AK3516" t="s">
        <v>517</v>
      </c>
      <c r="AO3516">
        <v>260001</v>
      </c>
      <c r="BC3516" s="22">
        <v>-3180</v>
      </c>
      <c r="BG3516">
        <f t="shared" si="235"/>
        <v>0</v>
      </c>
      <c r="BH3516" s="22">
        <f t="shared" si="236"/>
        <v>-1600</v>
      </c>
      <c r="BI3516" s="61" t="s">
        <v>72</v>
      </c>
      <c r="BJ3516" t="e">
        <f>+VLOOKUP(AH3516,Sheet4!A:A,1,FALSE())</f>
        <v>#N/A</v>
      </c>
      <c r="BO3516" s="62">
        <f t="shared" si="239"/>
        <v>0</v>
      </c>
      <c r="BP3516" t="s">
        <v>1690</v>
      </c>
    </row>
    <row r="3517" spans="1:68" ht="12.75" customHeight="1" x14ac:dyDescent="0.3">
      <c r="A3517" s="60">
        <v>46114</v>
      </c>
      <c r="B3517" t="s">
        <v>78</v>
      </c>
      <c r="F3517" s="63">
        <v>35</v>
      </c>
      <c r="G3517">
        <v>17.5</v>
      </c>
      <c r="H3517" s="22">
        <v>12</v>
      </c>
      <c r="I3517" s="22">
        <v>12</v>
      </c>
      <c r="J3517" s="22">
        <f t="shared" si="238"/>
        <v>-5.5</v>
      </c>
      <c r="L3517" s="22"/>
      <c r="M3517" s="22"/>
      <c r="S3517" t="s">
        <v>79</v>
      </c>
      <c r="W3517">
        <v>2601340</v>
      </c>
      <c r="X3517" t="s">
        <v>1688</v>
      </c>
      <c r="Y3517" t="s">
        <v>144</v>
      </c>
      <c r="Z3517" t="s">
        <v>514</v>
      </c>
      <c r="AA3517" t="s">
        <v>679</v>
      </c>
      <c r="AH3517" t="s">
        <v>1688</v>
      </c>
      <c r="AI3517" t="s">
        <v>1689</v>
      </c>
      <c r="AJ3517" t="s">
        <v>516</v>
      </c>
      <c r="AK3517" t="s">
        <v>517</v>
      </c>
      <c r="AO3517">
        <v>260001</v>
      </c>
      <c r="BC3517" s="22">
        <v>-23</v>
      </c>
      <c r="BG3517">
        <f t="shared" si="235"/>
        <v>0</v>
      </c>
      <c r="BH3517" s="22">
        <f t="shared" si="236"/>
        <v>-12</v>
      </c>
      <c r="BI3517" s="61" t="s">
        <v>72</v>
      </c>
      <c r="BJ3517" t="e">
        <f>+VLOOKUP(AH3517,Sheet4!A:A,1,FALSE())</f>
        <v>#N/A</v>
      </c>
      <c r="BO3517" s="62">
        <f t="shared" si="239"/>
        <v>0</v>
      </c>
      <c r="BP3517" t="s">
        <v>1690</v>
      </c>
    </row>
    <row r="3518" spans="1:68" ht="12.75" customHeight="1" x14ac:dyDescent="0.3">
      <c r="A3518" s="60">
        <v>46114</v>
      </c>
      <c r="B3518" t="s">
        <v>78</v>
      </c>
      <c r="F3518" s="63">
        <v>11</v>
      </c>
      <c r="G3518">
        <v>5.5</v>
      </c>
      <c r="H3518" s="22">
        <v>4</v>
      </c>
      <c r="I3518" s="22">
        <v>4</v>
      </c>
      <c r="J3518" s="22">
        <f t="shared" si="238"/>
        <v>-1.5</v>
      </c>
      <c r="L3518" s="22"/>
      <c r="M3518" s="22"/>
      <c r="S3518" t="s">
        <v>79</v>
      </c>
      <c r="W3518">
        <v>2601340</v>
      </c>
      <c r="X3518" t="s">
        <v>1688</v>
      </c>
      <c r="Y3518" t="s">
        <v>144</v>
      </c>
      <c r="Z3518" t="s">
        <v>514</v>
      </c>
      <c r="AA3518" t="s">
        <v>1691</v>
      </c>
      <c r="AH3518" t="s">
        <v>1688</v>
      </c>
      <c r="AI3518" t="s">
        <v>1689</v>
      </c>
      <c r="AJ3518" t="s">
        <v>516</v>
      </c>
      <c r="AK3518" t="s">
        <v>517</v>
      </c>
      <c r="AO3518">
        <v>260001</v>
      </c>
      <c r="BC3518" s="22">
        <v>-7</v>
      </c>
      <c r="BG3518">
        <f t="shared" si="235"/>
        <v>0</v>
      </c>
      <c r="BH3518" s="22">
        <f t="shared" si="236"/>
        <v>-4</v>
      </c>
      <c r="BI3518" s="61" t="s">
        <v>72</v>
      </c>
      <c r="BJ3518" t="e">
        <f>+VLOOKUP(AH3518,Sheet4!A:A,1,FALSE())</f>
        <v>#N/A</v>
      </c>
      <c r="BO3518" s="62">
        <f t="shared" si="239"/>
        <v>0</v>
      </c>
      <c r="BP3518" t="s">
        <v>1690</v>
      </c>
    </row>
    <row r="3519" spans="1:68" ht="12.75" customHeight="1" x14ac:dyDescent="0.3">
      <c r="A3519" s="60">
        <v>46114</v>
      </c>
      <c r="B3519" t="s">
        <v>78</v>
      </c>
      <c r="F3519" s="63">
        <v>239</v>
      </c>
      <c r="G3519">
        <v>119.5</v>
      </c>
      <c r="H3519" s="22">
        <v>80</v>
      </c>
      <c r="I3519" s="22">
        <v>80</v>
      </c>
      <c r="J3519" s="22">
        <f t="shared" si="238"/>
        <v>-39.5</v>
      </c>
      <c r="L3519" s="22"/>
      <c r="M3519" s="22"/>
      <c r="S3519" t="s">
        <v>79</v>
      </c>
      <c r="W3519">
        <v>2601340</v>
      </c>
      <c r="X3519" t="s">
        <v>1688</v>
      </c>
      <c r="Y3519" t="s">
        <v>144</v>
      </c>
      <c r="Z3519" t="s">
        <v>514</v>
      </c>
      <c r="AA3519" t="s">
        <v>1692</v>
      </c>
      <c r="AH3519" t="s">
        <v>1688</v>
      </c>
      <c r="AI3519" t="s">
        <v>1689</v>
      </c>
      <c r="AJ3519" t="s">
        <v>516</v>
      </c>
      <c r="AK3519" t="s">
        <v>517</v>
      </c>
      <c r="AO3519">
        <v>260001</v>
      </c>
      <c r="BC3519" s="22">
        <v>-159</v>
      </c>
      <c r="BG3519">
        <f t="shared" si="235"/>
        <v>0</v>
      </c>
      <c r="BH3519" s="22">
        <f t="shared" si="236"/>
        <v>-80</v>
      </c>
      <c r="BI3519" s="61" t="s">
        <v>72</v>
      </c>
      <c r="BJ3519" t="e">
        <f>+VLOOKUP(AH3519,Sheet4!A:A,1,FALSE())</f>
        <v>#N/A</v>
      </c>
      <c r="BO3519" s="62">
        <f t="shared" si="239"/>
        <v>0</v>
      </c>
      <c r="BP3519" t="s">
        <v>1690</v>
      </c>
    </row>
    <row r="3520" spans="1:68" ht="12.75" customHeight="1" x14ac:dyDescent="0.3">
      <c r="A3520" s="60">
        <v>46114</v>
      </c>
      <c r="B3520" t="s">
        <v>80</v>
      </c>
      <c r="F3520">
        <v>437.5</v>
      </c>
      <c r="G3520">
        <v>437.5</v>
      </c>
      <c r="H3520" s="22">
        <v>150</v>
      </c>
      <c r="I3520" s="22">
        <v>150</v>
      </c>
      <c r="J3520" s="22">
        <f t="shared" si="238"/>
        <v>-287.5</v>
      </c>
      <c r="L3520" s="22"/>
      <c r="M3520" s="22"/>
      <c r="S3520" t="s">
        <v>81</v>
      </c>
      <c r="W3520">
        <v>2601340</v>
      </c>
      <c r="X3520" t="s">
        <v>1688</v>
      </c>
      <c r="Y3520" t="s">
        <v>144</v>
      </c>
      <c r="Z3520" t="s">
        <v>514</v>
      </c>
      <c r="AA3520" t="s">
        <v>679</v>
      </c>
      <c r="AH3520" t="s">
        <v>1688</v>
      </c>
      <c r="AI3520" t="s">
        <v>1689</v>
      </c>
      <c r="AJ3520" t="s">
        <v>516</v>
      </c>
      <c r="AK3520" t="s">
        <v>517</v>
      </c>
      <c r="AO3520">
        <v>260001</v>
      </c>
      <c r="BC3520" s="22">
        <v>-287.5</v>
      </c>
      <c r="BG3520">
        <f t="shared" si="235"/>
        <v>0</v>
      </c>
      <c r="BH3520" s="22">
        <f t="shared" si="236"/>
        <v>-150</v>
      </c>
      <c r="BI3520" s="61" t="s">
        <v>72</v>
      </c>
      <c r="BJ3520" t="e">
        <f>+VLOOKUP(AH3520,Sheet4!A:A,1,FALSE())</f>
        <v>#N/A</v>
      </c>
      <c r="BO3520" s="62">
        <f t="shared" si="239"/>
        <v>0</v>
      </c>
      <c r="BP3520" t="s">
        <v>1690</v>
      </c>
    </row>
    <row r="3521" spans="1:68" ht="12.75" customHeight="1" x14ac:dyDescent="0.3">
      <c r="A3521" s="60">
        <v>46114</v>
      </c>
      <c r="B3521" t="s">
        <v>80</v>
      </c>
      <c r="F3521">
        <v>137.5</v>
      </c>
      <c r="G3521">
        <v>137.5</v>
      </c>
      <c r="H3521" s="22">
        <v>50</v>
      </c>
      <c r="I3521" s="22">
        <v>50</v>
      </c>
      <c r="J3521" s="22">
        <f t="shared" si="238"/>
        <v>-87.5</v>
      </c>
      <c r="L3521" s="22"/>
      <c r="M3521" s="22"/>
      <c r="S3521" t="s">
        <v>81</v>
      </c>
      <c r="W3521">
        <v>2601340</v>
      </c>
      <c r="X3521" t="s">
        <v>1688</v>
      </c>
      <c r="Y3521" t="s">
        <v>144</v>
      </c>
      <c r="Z3521" t="s">
        <v>514</v>
      </c>
      <c r="AA3521" t="s">
        <v>1691</v>
      </c>
      <c r="AH3521" t="s">
        <v>1688</v>
      </c>
      <c r="AI3521" t="s">
        <v>1689</v>
      </c>
      <c r="AJ3521" t="s">
        <v>516</v>
      </c>
      <c r="AK3521" t="s">
        <v>517</v>
      </c>
      <c r="AO3521">
        <v>260001</v>
      </c>
      <c r="BC3521" s="22">
        <v>-87.5</v>
      </c>
      <c r="BG3521">
        <f t="shared" si="235"/>
        <v>0</v>
      </c>
      <c r="BH3521" s="22">
        <f t="shared" si="236"/>
        <v>-50</v>
      </c>
      <c r="BI3521" s="61" t="s">
        <v>72</v>
      </c>
      <c r="BJ3521" t="e">
        <f>+VLOOKUP(AH3521,Sheet4!A:A,1,FALSE())</f>
        <v>#N/A</v>
      </c>
      <c r="BO3521" s="62">
        <f t="shared" si="239"/>
        <v>0</v>
      </c>
      <c r="BP3521" t="s">
        <v>1690</v>
      </c>
    </row>
    <row r="3522" spans="1:68" ht="12.75" customHeight="1" x14ac:dyDescent="0.3">
      <c r="A3522" s="60">
        <v>46114</v>
      </c>
      <c r="B3522" t="s">
        <v>80</v>
      </c>
      <c r="F3522">
        <v>2987.5</v>
      </c>
      <c r="G3522">
        <v>2987.5</v>
      </c>
      <c r="H3522" s="22">
        <v>1000</v>
      </c>
      <c r="I3522" s="22">
        <v>1000</v>
      </c>
      <c r="J3522" s="22">
        <f t="shared" si="238"/>
        <v>-1987.5</v>
      </c>
      <c r="L3522" s="22"/>
      <c r="M3522" s="22"/>
      <c r="S3522" t="s">
        <v>81</v>
      </c>
      <c r="W3522">
        <v>2601340</v>
      </c>
      <c r="X3522" t="s">
        <v>1688</v>
      </c>
      <c r="Y3522" t="s">
        <v>144</v>
      </c>
      <c r="Z3522" t="s">
        <v>514</v>
      </c>
      <c r="AA3522" t="s">
        <v>1692</v>
      </c>
      <c r="AH3522" t="s">
        <v>1688</v>
      </c>
      <c r="AI3522" t="s">
        <v>1689</v>
      </c>
      <c r="AJ3522" t="s">
        <v>516</v>
      </c>
      <c r="AK3522" t="s">
        <v>517</v>
      </c>
      <c r="AO3522">
        <v>260001</v>
      </c>
      <c r="BC3522" s="22">
        <v>-1987.5</v>
      </c>
      <c r="BG3522">
        <f t="shared" ref="BG3522:BG3585" si="240">+BD3522+BE3522</f>
        <v>0</v>
      </c>
      <c r="BH3522" s="22">
        <f t="shared" ref="BH3522:BH3585" si="241">+BG3522-I3522</f>
        <v>-1000</v>
      </c>
      <c r="BI3522" s="61" t="s">
        <v>72</v>
      </c>
      <c r="BJ3522" t="e">
        <f>+VLOOKUP(AH3522,Sheet4!A:A,1,FALSE())</f>
        <v>#N/A</v>
      </c>
      <c r="BO3522" s="62">
        <f t="shared" si="239"/>
        <v>0</v>
      </c>
      <c r="BP3522" t="s">
        <v>1690</v>
      </c>
    </row>
    <row r="3523" spans="1:68" ht="12.75" customHeight="1" x14ac:dyDescent="0.3">
      <c r="A3523" s="60">
        <v>46114</v>
      </c>
      <c r="B3523" t="s">
        <v>63</v>
      </c>
      <c r="F3523">
        <v>5070</v>
      </c>
      <c r="G3523">
        <v>5070</v>
      </c>
      <c r="H3523">
        <v>5775</v>
      </c>
      <c r="I3523">
        <v>5775</v>
      </c>
      <c r="J3523" s="22">
        <v>705</v>
      </c>
      <c r="K3523" t="s">
        <v>64</v>
      </c>
      <c r="S3523" t="s">
        <v>65</v>
      </c>
      <c r="W3523">
        <v>2601341</v>
      </c>
      <c r="X3523" t="s">
        <v>1693</v>
      </c>
      <c r="Y3523" t="s">
        <v>169</v>
      </c>
      <c r="Z3523" t="s">
        <v>275</v>
      </c>
      <c r="AA3523" t="s">
        <v>773</v>
      </c>
      <c r="AH3523" t="s">
        <v>1693</v>
      </c>
      <c r="AI3523" t="s">
        <v>1129</v>
      </c>
      <c r="AJ3523" t="s">
        <v>278</v>
      </c>
      <c r="AK3523">
        <v>867805809</v>
      </c>
      <c r="AO3523">
        <v>260001</v>
      </c>
      <c r="BD3523" s="64">
        <v>5070</v>
      </c>
      <c r="BG3523">
        <f t="shared" si="240"/>
        <v>5070</v>
      </c>
      <c r="BH3523" s="22">
        <f t="shared" si="241"/>
        <v>-705</v>
      </c>
      <c r="BI3523" s="67" t="s">
        <v>100</v>
      </c>
      <c r="BJ3523" t="e">
        <f>+VLOOKUP(AH3523,Sheet4!A:A,1,FALSE())</f>
        <v>#N/A</v>
      </c>
      <c r="BO3523" s="62">
        <v>705</v>
      </c>
      <c r="BP3523" t="s">
        <v>1694</v>
      </c>
    </row>
    <row r="3524" spans="1:68" ht="12.75" customHeight="1" x14ac:dyDescent="0.3">
      <c r="A3524" s="60">
        <v>46114</v>
      </c>
      <c r="B3524" t="s">
        <v>74</v>
      </c>
      <c r="F3524" s="63">
        <v>338</v>
      </c>
      <c r="G3524">
        <v>169</v>
      </c>
      <c r="H3524">
        <v>385</v>
      </c>
      <c r="I3524">
        <v>385</v>
      </c>
      <c r="J3524" s="22">
        <v>47</v>
      </c>
      <c r="S3524" t="s">
        <v>75</v>
      </c>
      <c r="W3524">
        <v>2601341</v>
      </c>
      <c r="X3524" t="s">
        <v>1693</v>
      </c>
      <c r="Y3524" t="s">
        <v>169</v>
      </c>
      <c r="Z3524" t="s">
        <v>275</v>
      </c>
      <c r="AA3524" t="s">
        <v>773</v>
      </c>
      <c r="AH3524" t="s">
        <v>1693</v>
      </c>
      <c r="AI3524" t="s">
        <v>1129</v>
      </c>
      <c r="AJ3524" t="s">
        <v>278</v>
      </c>
      <c r="AK3524">
        <v>867805809</v>
      </c>
      <c r="AO3524">
        <v>260001</v>
      </c>
      <c r="BG3524">
        <f t="shared" si="240"/>
        <v>0</v>
      </c>
      <c r="BH3524" s="22">
        <f t="shared" si="241"/>
        <v>-385</v>
      </c>
      <c r="BI3524" s="61" t="s">
        <v>72</v>
      </c>
      <c r="BJ3524" t="e">
        <f>+VLOOKUP(AH3524,Sheet4!A:A,1,FALSE())</f>
        <v>#N/A</v>
      </c>
      <c r="BO3524" s="62">
        <v>47</v>
      </c>
      <c r="BP3524" t="s">
        <v>1694</v>
      </c>
    </row>
    <row r="3525" spans="1:68" ht="12.75" customHeight="1" x14ac:dyDescent="0.3">
      <c r="A3525" s="60">
        <v>46114</v>
      </c>
      <c r="B3525" t="s">
        <v>76</v>
      </c>
      <c r="F3525">
        <v>6760</v>
      </c>
      <c r="G3525">
        <v>6760</v>
      </c>
      <c r="H3525">
        <v>7700</v>
      </c>
      <c r="I3525">
        <v>7700</v>
      </c>
      <c r="J3525" s="22">
        <v>940</v>
      </c>
      <c r="S3525" t="s">
        <v>77</v>
      </c>
      <c r="W3525">
        <v>2601341</v>
      </c>
      <c r="X3525" t="s">
        <v>1693</v>
      </c>
      <c r="Y3525" t="s">
        <v>169</v>
      </c>
      <c r="Z3525" t="s">
        <v>275</v>
      </c>
      <c r="AA3525" t="s">
        <v>773</v>
      </c>
      <c r="AH3525" t="s">
        <v>1693</v>
      </c>
      <c r="AI3525" t="s">
        <v>1129</v>
      </c>
      <c r="AJ3525" t="s">
        <v>278</v>
      </c>
      <c r="AK3525">
        <v>867805809</v>
      </c>
      <c r="AO3525">
        <v>260001</v>
      </c>
      <c r="BG3525">
        <f t="shared" si="240"/>
        <v>0</v>
      </c>
      <c r="BH3525" s="22">
        <f t="shared" si="241"/>
        <v>-7700</v>
      </c>
      <c r="BI3525" s="61" t="s">
        <v>72</v>
      </c>
      <c r="BJ3525" t="e">
        <f>+VLOOKUP(AH3525,Sheet4!A:A,1,FALSE())</f>
        <v>#N/A</v>
      </c>
      <c r="BO3525" s="62">
        <v>940</v>
      </c>
      <c r="BP3525" t="s">
        <v>1694</v>
      </c>
    </row>
    <row r="3526" spans="1:68" ht="12.75" customHeight="1" x14ac:dyDescent="0.3">
      <c r="A3526" s="60">
        <v>46114</v>
      </c>
      <c r="B3526" t="s">
        <v>78</v>
      </c>
      <c r="F3526" s="63">
        <v>338</v>
      </c>
      <c r="G3526">
        <v>169</v>
      </c>
      <c r="H3526">
        <v>385</v>
      </c>
      <c r="I3526">
        <v>385</v>
      </c>
      <c r="J3526" s="22">
        <v>47</v>
      </c>
      <c r="S3526" t="s">
        <v>79</v>
      </c>
      <c r="W3526">
        <v>2601341</v>
      </c>
      <c r="X3526" t="s">
        <v>1693</v>
      </c>
      <c r="Y3526" t="s">
        <v>169</v>
      </c>
      <c r="Z3526" t="s">
        <v>275</v>
      </c>
      <c r="AA3526" t="s">
        <v>773</v>
      </c>
      <c r="AH3526" t="s">
        <v>1693</v>
      </c>
      <c r="AI3526" t="s">
        <v>1129</v>
      </c>
      <c r="AJ3526" t="s">
        <v>278</v>
      </c>
      <c r="AK3526">
        <v>867805809</v>
      </c>
      <c r="AO3526">
        <v>260001</v>
      </c>
      <c r="BG3526">
        <f t="shared" si="240"/>
        <v>0</v>
      </c>
      <c r="BH3526" s="22">
        <f t="shared" si="241"/>
        <v>-385</v>
      </c>
      <c r="BI3526" s="61" t="s">
        <v>72</v>
      </c>
      <c r="BJ3526" t="e">
        <f>+VLOOKUP(AH3526,Sheet4!A:A,1,FALSE())</f>
        <v>#N/A</v>
      </c>
      <c r="BO3526" s="62">
        <v>47</v>
      </c>
      <c r="BP3526" t="s">
        <v>1694</v>
      </c>
    </row>
    <row r="3527" spans="1:68" ht="12.75" customHeight="1" x14ac:dyDescent="0.3">
      <c r="A3527" s="60">
        <v>46114</v>
      </c>
      <c r="B3527" t="s">
        <v>80</v>
      </c>
      <c r="F3527">
        <v>4225</v>
      </c>
      <c r="G3527">
        <v>4225</v>
      </c>
      <c r="H3527">
        <v>4812.5</v>
      </c>
      <c r="I3527">
        <v>4812.5</v>
      </c>
      <c r="J3527" s="22">
        <v>587.5</v>
      </c>
      <c r="S3527" t="s">
        <v>81</v>
      </c>
      <c r="W3527">
        <v>2601341</v>
      </c>
      <c r="X3527" t="s">
        <v>1693</v>
      </c>
      <c r="Y3527" t="s">
        <v>169</v>
      </c>
      <c r="Z3527" t="s">
        <v>275</v>
      </c>
      <c r="AA3527" t="s">
        <v>773</v>
      </c>
      <c r="AH3527" t="s">
        <v>1693</v>
      </c>
      <c r="AI3527" t="s">
        <v>1129</v>
      </c>
      <c r="AJ3527" t="s">
        <v>278</v>
      </c>
      <c r="AK3527">
        <v>867805809</v>
      </c>
      <c r="AO3527">
        <v>260001</v>
      </c>
      <c r="BD3527" s="64">
        <v>4225</v>
      </c>
      <c r="BG3527">
        <f t="shared" si="240"/>
        <v>4225</v>
      </c>
      <c r="BH3527" s="22">
        <f t="shared" si="241"/>
        <v>-587.5</v>
      </c>
      <c r="BI3527" s="67" t="s">
        <v>100</v>
      </c>
      <c r="BJ3527" t="e">
        <f>+VLOOKUP(AH3527,Sheet4!A:A,1,FALSE())</f>
        <v>#N/A</v>
      </c>
      <c r="BO3527" s="62">
        <v>587.5</v>
      </c>
      <c r="BP3527" t="s">
        <v>1694</v>
      </c>
    </row>
    <row r="3528" spans="1:68" ht="12.75" customHeight="1" x14ac:dyDescent="0.3">
      <c r="A3528" s="60">
        <v>46114</v>
      </c>
      <c r="B3528" t="s">
        <v>63</v>
      </c>
      <c r="F3528">
        <v>5190</v>
      </c>
      <c r="G3528">
        <v>5190</v>
      </c>
      <c r="H3528" s="22">
        <v>2670</v>
      </c>
      <c r="I3528" s="22">
        <v>2670</v>
      </c>
      <c r="J3528" s="22">
        <f t="shared" ref="J3528:J3562" si="242">I3528-G3528</f>
        <v>-2520</v>
      </c>
      <c r="K3528" t="s">
        <v>64</v>
      </c>
      <c r="L3528" s="22"/>
      <c r="M3528" s="22"/>
      <c r="S3528" t="s">
        <v>65</v>
      </c>
      <c r="W3528">
        <v>2601342</v>
      </c>
      <c r="X3528" t="s">
        <v>1695</v>
      </c>
      <c r="Y3528" t="s">
        <v>144</v>
      </c>
      <c r="Z3528" t="s">
        <v>1180</v>
      </c>
      <c r="AA3528" t="s">
        <v>1181</v>
      </c>
      <c r="AH3528" t="s">
        <v>1695</v>
      </c>
      <c r="AI3528" t="s">
        <v>1696</v>
      </c>
      <c r="AJ3528" t="s">
        <v>1183</v>
      </c>
      <c r="AK3528">
        <v>864502093</v>
      </c>
      <c r="AO3528">
        <v>260001</v>
      </c>
      <c r="BC3528" s="22">
        <v>-2520</v>
      </c>
      <c r="BG3528">
        <f t="shared" si="240"/>
        <v>0</v>
      </c>
      <c r="BH3528" s="22">
        <f t="shared" si="241"/>
        <v>-2670</v>
      </c>
      <c r="BI3528" s="61" t="s">
        <v>72</v>
      </c>
      <c r="BJ3528" t="e">
        <f>+VLOOKUP(AH3528,Sheet4!A:A,1,FALSE())</f>
        <v>#N/A</v>
      </c>
      <c r="BO3528" s="62">
        <f t="shared" ref="BO3528:BO3562" si="243">+I3528+-H3528</f>
        <v>0</v>
      </c>
      <c r="BP3528" t="s">
        <v>1697</v>
      </c>
    </row>
    <row r="3529" spans="1:68" ht="12.75" customHeight="1" x14ac:dyDescent="0.3">
      <c r="A3529" s="60">
        <v>46114</v>
      </c>
      <c r="B3529" t="s">
        <v>63</v>
      </c>
      <c r="F3529">
        <v>15</v>
      </c>
      <c r="G3529">
        <v>15</v>
      </c>
      <c r="H3529" s="22">
        <v>15</v>
      </c>
      <c r="I3529" s="22">
        <v>15</v>
      </c>
      <c r="J3529" s="22">
        <f t="shared" si="242"/>
        <v>0</v>
      </c>
      <c r="K3529" t="s">
        <v>64</v>
      </c>
      <c r="L3529" s="22"/>
      <c r="M3529" s="22"/>
      <c r="S3529" t="s">
        <v>65</v>
      </c>
      <c r="W3529">
        <v>2601342</v>
      </c>
      <c r="X3529" t="s">
        <v>1695</v>
      </c>
      <c r="Y3529" t="s">
        <v>144</v>
      </c>
      <c r="Z3529" t="s">
        <v>1180</v>
      </c>
      <c r="AA3529" t="s">
        <v>1243</v>
      </c>
      <c r="AH3529" t="s">
        <v>1695</v>
      </c>
      <c r="AI3529" t="s">
        <v>1696</v>
      </c>
      <c r="AJ3529" t="s">
        <v>1183</v>
      </c>
      <c r="AK3529">
        <v>864502093</v>
      </c>
      <c r="AO3529">
        <v>260001</v>
      </c>
      <c r="BC3529" s="22">
        <v>0</v>
      </c>
      <c r="BG3529">
        <f t="shared" si="240"/>
        <v>0</v>
      </c>
      <c r="BH3529" s="22">
        <f t="shared" si="241"/>
        <v>-15</v>
      </c>
      <c r="BI3529" s="61" t="s">
        <v>72</v>
      </c>
      <c r="BJ3529" t="e">
        <f>+VLOOKUP(AH3529,Sheet4!A:A,1,FALSE())</f>
        <v>#N/A</v>
      </c>
      <c r="BO3529" s="62">
        <f t="shared" si="243"/>
        <v>0</v>
      </c>
      <c r="BP3529" t="s">
        <v>1697</v>
      </c>
    </row>
    <row r="3530" spans="1:68" ht="12.75" customHeight="1" x14ac:dyDescent="0.3">
      <c r="A3530" s="60">
        <v>46114</v>
      </c>
      <c r="B3530" t="s">
        <v>74</v>
      </c>
      <c r="F3530" s="63">
        <v>346</v>
      </c>
      <c r="G3530">
        <v>173</v>
      </c>
      <c r="H3530" s="22">
        <v>178</v>
      </c>
      <c r="I3530" s="22">
        <v>178</v>
      </c>
      <c r="J3530" s="22">
        <f t="shared" si="242"/>
        <v>5</v>
      </c>
      <c r="L3530" s="22"/>
      <c r="M3530" s="22"/>
      <c r="S3530" t="s">
        <v>75</v>
      </c>
      <c r="W3530">
        <v>2601342</v>
      </c>
      <c r="X3530" t="s">
        <v>1695</v>
      </c>
      <c r="Y3530" t="s">
        <v>144</v>
      </c>
      <c r="Z3530" t="s">
        <v>1180</v>
      </c>
      <c r="AA3530" t="s">
        <v>1181</v>
      </c>
      <c r="AH3530" t="s">
        <v>1695</v>
      </c>
      <c r="AI3530" t="s">
        <v>1696</v>
      </c>
      <c r="AJ3530" t="s">
        <v>1183</v>
      </c>
      <c r="AK3530">
        <v>864502093</v>
      </c>
      <c r="AO3530">
        <v>260001</v>
      </c>
      <c r="BC3530" s="22">
        <v>-168</v>
      </c>
      <c r="BG3530">
        <f t="shared" si="240"/>
        <v>0</v>
      </c>
      <c r="BH3530" s="22">
        <f t="shared" si="241"/>
        <v>-178</v>
      </c>
      <c r="BI3530" s="61" t="s">
        <v>72</v>
      </c>
      <c r="BJ3530" t="e">
        <f>+VLOOKUP(AH3530,Sheet4!A:A,1,FALSE())</f>
        <v>#N/A</v>
      </c>
      <c r="BO3530" s="62">
        <f t="shared" si="243"/>
        <v>0</v>
      </c>
      <c r="BP3530" t="s">
        <v>1697</v>
      </c>
    </row>
    <row r="3531" spans="1:68" ht="12.75" customHeight="1" x14ac:dyDescent="0.3">
      <c r="A3531" s="60">
        <v>46114</v>
      </c>
      <c r="B3531" t="s">
        <v>74</v>
      </c>
      <c r="F3531" s="63">
        <v>1</v>
      </c>
      <c r="G3531">
        <v>0.5</v>
      </c>
      <c r="H3531" s="22">
        <v>1</v>
      </c>
      <c r="I3531" s="22">
        <v>1</v>
      </c>
      <c r="J3531" s="22">
        <f t="shared" si="242"/>
        <v>0.5</v>
      </c>
      <c r="L3531" s="22"/>
      <c r="M3531" s="22"/>
      <c r="S3531" t="s">
        <v>75</v>
      </c>
      <c r="W3531">
        <v>2601342</v>
      </c>
      <c r="X3531" t="s">
        <v>1695</v>
      </c>
      <c r="Y3531" t="s">
        <v>144</v>
      </c>
      <c r="Z3531" t="s">
        <v>1180</v>
      </c>
      <c r="AA3531" t="s">
        <v>1243</v>
      </c>
      <c r="AH3531" t="s">
        <v>1695</v>
      </c>
      <c r="AI3531" t="s">
        <v>1696</v>
      </c>
      <c r="AJ3531" t="s">
        <v>1183</v>
      </c>
      <c r="AK3531">
        <v>864502093</v>
      </c>
      <c r="AO3531">
        <v>260001</v>
      </c>
      <c r="BC3531" s="22">
        <v>0</v>
      </c>
      <c r="BG3531">
        <f t="shared" si="240"/>
        <v>0</v>
      </c>
      <c r="BH3531" s="22">
        <f t="shared" si="241"/>
        <v>-1</v>
      </c>
      <c r="BI3531" s="61" t="s">
        <v>72</v>
      </c>
      <c r="BJ3531" t="e">
        <f>+VLOOKUP(AH3531,Sheet4!A:A,1,FALSE())</f>
        <v>#N/A</v>
      </c>
      <c r="BO3531" s="62">
        <f t="shared" si="243"/>
        <v>0</v>
      </c>
      <c r="BP3531" t="s">
        <v>1697</v>
      </c>
    </row>
    <row r="3532" spans="1:68" ht="12.75" customHeight="1" x14ac:dyDescent="0.3">
      <c r="A3532" s="60">
        <v>46114</v>
      </c>
      <c r="B3532" t="s">
        <v>76</v>
      </c>
      <c r="F3532">
        <v>6920</v>
      </c>
      <c r="G3532">
        <v>6920</v>
      </c>
      <c r="H3532" s="22">
        <v>3560</v>
      </c>
      <c r="I3532" s="22">
        <v>3560</v>
      </c>
      <c r="J3532" s="22">
        <f t="shared" si="242"/>
        <v>-3360</v>
      </c>
      <c r="L3532" s="22"/>
      <c r="M3532" s="22"/>
      <c r="S3532" t="s">
        <v>77</v>
      </c>
      <c r="W3532">
        <v>2601342</v>
      </c>
      <c r="X3532" t="s">
        <v>1695</v>
      </c>
      <c r="Y3532" t="s">
        <v>144</v>
      </c>
      <c r="Z3532" t="s">
        <v>1180</v>
      </c>
      <c r="AA3532" t="s">
        <v>1181</v>
      </c>
      <c r="AH3532" t="s">
        <v>1695</v>
      </c>
      <c r="AI3532" t="s">
        <v>1696</v>
      </c>
      <c r="AJ3532" t="s">
        <v>1183</v>
      </c>
      <c r="AK3532">
        <v>864502093</v>
      </c>
      <c r="AO3532">
        <v>260001</v>
      </c>
      <c r="BC3532" s="22">
        <v>-3360</v>
      </c>
      <c r="BG3532">
        <f t="shared" si="240"/>
        <v>0</v>
      </c>
      <c r="BH3532" s="22">
        <f t="shared" si="241"/>
        <v>-3560</v>
      </c>
      <c r="BI3532" s="61" t="s">
        <v>72</v>
      </c>
      <c r="BJ3532" t="e">
        <f>+VLOOKUP(AH3532,Sheet4!A:A,1,FALSE())</f>
        <v>#N/A</v>
      </c>
      <c r="BO3532" s="62">
        <f t="shared" si="243"/>
        <v>0</v>
      </c>
      <c r="BP3532" t="s">
        <v>1697</v>
      </c>
    </row>
    <row r="3533" spans="1:68" ht="12.75" customHeight="1" x14ac:dyDescent="0.3">
      <c r="A3533" s="60">
        <v>46114</v>
      </c>
      <c r="B3533" t="s">
        <v>76</v>
      </c>
      <c r="F3533">
        <v>20</v>
      </c>
      <c r="G3533">
        <v>20</v>
      </c>
      <c r="H3533" s="22">
        <v>20</v>
      </c>
      <c r="I3533" s="22">
        <v>20</v>
      </c>
      <c r="J3533" s="22">
        <f t="shared" si="242"/>
        <v>0</v>
      </c>
      <c r="L3533" s="22"/>
      <c r="M3533" s="22"/>
      <c r="S3533" t="s">
        <v>77</v>
      </c>
      <c r="W3533">
        <v>2601342</v>
      </c>
      <c r="X3533" t="s">
        <v>1695</v>
      </c>
      <c r="Y3533" t="s">
        <v>144</v>
      </c>
      <c r="Z3533" t="s">
        <v>1180</v>
      </c>
      <c r="AA3533" t="s">
        <v>1243</v>
      </c>
      <c r="AH3533" t="s">
        <v>1695</v>
      </c>
      <c r="AI3533" t="s">
        <v>1696</v>
      </c>
      <c r="AJ3533" t="s">
        <v>1183</v>
      </c>
      <c r="AK3533">
        <v>864502093</v>
      </c>
      <c r="AO3533">
        <v>260001</v>
      </c>
      <c r="BC3533" s="22">
        <v>0</v>
      </c>
      <c r="BG3533">
        <f t="shared" si="240"/>
        <v>0</v>
      </c>
      <c r="BH3533" s="22">
        <f t="shared" si="241"/>
        <v>-20</v>
      </c>
      <c r="BI3533" s="61" t="s">
        <v>72</v>
      </c>
      <c r="BJ3533" t="e">
        <f>+VLOOKUP(AH3533,Sheet4!A:A,1,FALSE())</f>
        <v>#N/A</v>
      </c>
      <c r="BO3533" s="62">
        <f t="shared" si="243"/>
        <v>0</v>
      </c>
      <c r="BP3533" t="s">
        <v>1697</v>
      </c>
    </row>
    <row r="3534" spans="1:68" ht="12.75" customHeight="1" x14ac:dyDescent="0.3">
      <c r="A3534" s="60">
        <v>46114</v>
      </c>
      <c r="B3534" t="s">
        <v>78</v>
      </c>
      <c r="F3534" s="63">
        <v>346</v>
      </c>
      <c r="G3534">
        <v>173</v>
      </c>
      <c r="H3534" s="22">
        <v>178</v>
      </c>
      <c r="I3534" s="22">
        <v>178</v>
      </c>
      <c r="J3534" s="22">
        <f t="shared" si="242"/>
        <v>5</v>
      </c>
      <c r="L3534" s="22"/>
      <c r="M3534" s="22"/>
      <c r="S3534" t="s">
        <v>79</v>
      </c>
      <c r="W3534">
        <v>2601342</v>
      </c>
      <c r="X3534" t="s">
        <v>1695</v>
      </c>
      <c r="Y3534" t="s">
        <v>144</v>
      </c>
      <c r="Z3534" t="s">
        <v>1180</v>
      </c>
      <c r="AA3534" t="s">
        <v>1181</v>
      </c>
      <c r="AH3534" t="s">
        <v>1695</v>
      </c>
      <c r="AI3534" t="s">
        <v>1696</v>
      </c>
      <c r="AJ3534" t="s">
        <v>1183</v>
      </c>
      <c r="AK3534">
        <v>864502093</v>
      </c>
      <c r="AO3534">
        <v>260001</v>
      </c>
      <c r="BC3534" s="22">
        <v>-168</v>
      </c>
      <c r="BG3534">
        <f t="shared" si="240"/>
        <v>0</v>
      </c>
      <c r="BH3534" s="22">
        <f t="shared" si="241"/>
        <v>-178</v>
      </c>
      <c r="BI3534" s="61" t="s">
        <v>72</v>
      </c>
      <c r="BJ3534" t="e">
        <f>+VLOOKUP(AH3534,Sheet4!A:A,1,FALSE())</f>
        <v>#N/A</v>
      </c>
      <c r="BO3534" s="62">
        <f t="shared" si="243"/>
        <v>0</v>
      </c>
      <c r="BP3534" t="s">
        <v>1697</v>
      </c>
    </row>
    <row r="3535" spans="1:68" ht="12.75" customHeight="1" x14ac:dyDescent="0.3">
      <c r="A3535" s="60">
        <v>46114</v>
      </c>
      <c r="B3535" t="s">
        <v>78</v>
      </c>
      <c r="F3535" s="63">
        <v>1</v>
      </c>
      <c r="G3535">
        <v>0.5</v>
      </c>
      <c r="H3535" s="22">
        <v>1</v>
      </c>
      <c r="I3535" s="22">
        <v>1</v>
      </c>
      <c r="J3535" s="22">
        <f t="shared" si="242"/>
        <v>0.5</v>
      </c>
      <c r="L3535" s="22"/>
      <c r="M3535" s="22"/>
      <c r="S3535" t="s">
        <v>79</v>
      </c>
      <c r="W3535">
        <v>2601342</v>
      </c>
      <c r="X3535" t="s">
        <v>1695</v>
      </c>
      <c r="Y3535" t="s">
        <v>144</v>
      </c>
      <c r="Z3535" t="s">
        <v>1180</v>
      </c>
      <c r="AA3535" t="s">
        <v>1243</v>
      </c>
      <c r="AH3535" t="s">
        <v>1695</v>
      </c>
      <c r="AI3535" t="s">
        <v>1696</v>
      </c>
      <c r="AJ3535" t="s">
        <v>1183</v>
      </c>
      <c r="AK3535">
        <v>864502093</v>
      </c>
      <c r="AO3535">
        <v>260001</v>
      </c>
      <c r="BC3535" s="22">
        <v>0</v>
      </c>
      <c r="BG3535">
        <f t="shared" si="240"/>
        <v>0</v>
      </c>
      <c r="BH3535" s="22">
        <f t="shared" si="241"/>
        <v>-1</v>
      </c>
      <c r="BI3535" s="61" t="s">
        <v>72</v>
      </c>
      <c r="BJ3535" t="e">
        <f>+VLOOKUP(AH3535,Sheet4!A:A,1,FALSE())</f>
        <v>#N/A</v>
      </c>
      <c r="BO3535" s="62">
        <f t="shared" si="243"/>
        <v>0</v>
      </c>
      <c r="BP3535" t="s">
        <v>1697</v>
      </c>
    </row>
    <row r="3536" spans="1:68" ht="12.75" customHeight="1" x14ac:dyDescent="0.3">
      <c r="A3536" s="60">
        <v>46114</v>
      </c>
      <c r="B3536" t="s">
        <v>80</v>
      </c>
      <c r="F3536">
        <v>4325</v>
      </c>
      <c r="G3536">
        <v>4325</v>
      </c>
      <c r="H3536" s="22">
        <v>2225</v>
      </c>
      <c r="I3536" s="22">
        <v>2225</v>
      </c>
      <c r="J3536" s="22">
        <f t="shared" si="242"/>
        <v>-2100</v>
      </c>
      <c r="L3536" s="22"/>
      <c r="M3536" s="22"/>
      <c r="S3536" t="s">
        <v>81</v>
      </c>
      <c r="W3536">
        <v>2601342</v>
      </c>
      <c r="X3536" t="s">
        <v>1695</v>
      </c>
      <c r="Y3536" t="s">
        <v>144</v>
      </c>
      <c r="Z3536" t="s">
        <v>1180</v>
      </c>
      <c r="AA3536" t="s">
        <v>1181</v>
      </c>
      <c r="AH3536" t="s">
        <v>1695</v>
      </c>
      <c r="AI3536" t="s">
        <v>1696</v>
      </c>
      <c r="AJ3536" t="s">
        <v>1183</v>
      </c>
      <c r="AK3536">
        <v>864502093</v>
      </c>
      <c r="AO3536">
        <v>260001</v>
      </c>
      <c r="BC3536" s="22">
        <v>-2100</v>
      </c>
      <c r="BG3536">
        <f t="shared" si="240"/>
        <v>0</v>
      </c>
      <c r="BH3536" s="22">
        <f t="shared" si="241"/>
        <v>-2225</v>
      </c>
      <c r="BI3536" s="61" t="s">
        <v>72</v>
      </c>
      <c r="BJ3536" t="e">
        <f>+VLOOKUP(AH3536,Sheet4!A:A,1,FALSE())</f>
        <v>#N/A</v>
      </c>
      <c r="BO3536" s="62">
        <f t="shared" si="243"/>
        <v>0</v>
      </c>
      <c r="BP3536" t="s">
        <v>1697</v>
      </c>
    </row>
    <row r="3537" spans="1:68" ht="12.75" customHeight="1" x14ac:dyDescent="0.3">
      <c r="A3537" s="60">
        <v>46114</v>
      </c>
      <c r="B3537" t="s">
        <v>80</v>
      </c>
      <c r="F3537">
        <v>12.5</v>
      </c>
      <c r="G3537">
        <v>12.5</v>
      </c>
      <c r="H3537" s="22">
        <v>12.5</v>
      </c>
      <c r="I3537" s="22">
        <v>12.5</v>
      </c>
      <c r="J3537" s="22">
        <f t="shared" si="242"/>
        <v>0</v>
      </c>
      <c r="L3537" s="22"/>
      <c r="M3537" s="22"/>
      <c r="S3537" t="s">
        <v>81</v>
      </c>
      <c r="W3537">
        <v>2601342</v>
      </c>
      <c r="X3537" t="s">
        <v>1695</v>
      </c>
      <c r="Y3537" t="s">
        <v>144</v>
      </c>
      <c r="Z3537" t="s">
        <v>1180</v>
      </c>
      <c r="AA3537" t="s">
        <v>1243</v>
      </c>
      <c r="AH3537" t="s">
        <v>1695</v>
      </c>
      <c r="AI3537" t="s">
        <v>1696</v>
      </c>
      <c r="AJ3537" t="s">
        <v>1183</v>
      </c>
      <c r="AK3537">
        <v>864502093</v>
      </c>
      <c r="AO3537">
        <v>260001</v>
      </c>
      <c r="BC3537" s="22">
        <v>0</v>
      </c>
      <c r="BG3537">
        <f t="shared" si="240"/>
        <v>0</v>
      </c>
      <c r="BH3537" s="22">
        <f t="shared" si="241"/>
        <v>-12.5</v>
      </c>
      <c r="BI3537" s="61" t="s">
        <v>72</v>
      </c>
      <c r="BJ3537" t="e">
        <f>+VLOOKUP(AH3537,Sheet4!A:A,1,FALSE())</f>
        <v>#N/A</v>
      </c>
      <c r="BO3537" s="62">
        <f t="shared" si="243"/>
        <v>0</v>
      </c>
      <c r="BP3537" t="s">
        <v>1697</v>
      </c>
    </row>
    <row r="3538" spans="1:68" ht="12.75" customHeight="1" x14ac:dyDescent="0.3">
      <c r="A3538" s="60">
        <v>46114</v>
      </c>
      <c r="B3538" t="s">
        <v>63</v>
      </c>
      <c r="F3538">
        <v>1305</v>
      </c>
      <c r="G3538">
        <v>1305</v>
      </c>
      <c r="H3538" s="22">
        <v>0</v>
      </c>
      <c r="I3538" s="22">
        <v>0</v>
      </c>
      <c r="J3538" s="22">
        <f t="shared" si="242"/>
        <v>-1305</v>
      </c>
      <c r="K3538" t="s">
        <v>64</v>
      </c>
      <c r="L3538" s="22"/>
      <c r="M3538" s="22"/>
      <c r="S3538" t="s">
        <v>65</v>
      </c>
      <c r="W3538">
        <v>2601343</v>
      </c>
      <c r="X3538" t="s">
        <v>1698</v>
      </c>
      <c r="Y3538" t="s">
        <v>111</v>
      </c>
      <c r="Z3538" t="s">
        <v>347</v>
      </c>
      <c r="AA3538" t="s">
        <v>1055</v>
      </c>
      <c r="AH3538" t="s">
        <v>1698</v>
      </c>
      <c r="AI3538" t="s">
        <v>1699</v>
      </c>
      <c r="AJ3538" t="s">
        <v>350</v>
      </c>
      <c r="AK3538" t="s">
        <v>351</v>
      </c>
      <c r="AO3538">
        <v>260001</v>
      </c>
      <c r="BC3538" s="22">
        <v>-1305</v>
      </c>
      <c r="BF3538" s="64">
        <v>1305</v>
      </c>
      <c r="BG3538">
        <f t="shared" si="240"/>
        <v>0</v>
      </c>
      <c r="BH3538" s="22">
        <f t="shared" si="241"/>
        <v>0</v>
      </c>
      <c r="BI3538" s="66" t="s">
        <v>72</v>
      </c>
      <c r="BJ3538" t="e">
        <f>+VLOOKUP(AH3538,Sheet4!A:A,1,FALSE())</f>
        <v>#N/A</v>
      </c>
      <c r="BO3538" s="62">
        <f t="shared" si="243"/>
        <v>0</v>
      </c>
      <c r="BP3538" t="s">
        <v>1700</v>
      </c>
    </row>
    <row r="3539" spans="1:68" ht="12.75" customHeight="1" x14ac:dyDescent="0.3">
      <c r="A3539" s="60">
        <v>46114</v>
      </c>
      <c r="B3539" t="s">
        <v>74</v>
      </c>
      <c r="F3539" s="63">
        <v>87</v>
      </c>
      <c r="G3539">
        <v>43.5</v>
      </c>
      <c r="H3539" s="22">
        <v>0</v>
      </c>
      <c r="I3539" s="22">
        <v>0</v>
      </c>
      <c r="J3539" s="22">
        <f t="shared" si="242"/>
        <v>-43.5</v>
      </c>
      <c r="L3539" s="22"/>
      <c r="M3539" s="22"/>
      <c r="S3539" t="s">
        <v>75</v>
      </c>
      <c r="W3539">
        <v>2601343</v>
      </c>
      <c r="X3539" t="s">
        <v>1698</v>
      </c>
      <c r="Y3539" t="s">
        <v>111</v>
      </c>
      <c r="Z3539" t="s">
        <v>347</v>
      </c>
      <c r="AA3539" t="s">
        <v>1055</v>
      </c>
      <c r="AH3539" t="s">
        <v>1698</v>
      </c>
      <c r="AI3539" t="s">
        <v>1699</v>
      </c>
      <c r="AJ3539" t="s">
        <v>350</v>
      </c>
      <c r="AK3539" t="s">
        <v>351</v>
      </c>
      <c r="AO3539">
        <v>260001</v>
      </c>
      <c r="BC3539" s="22">
        <v>-87</v>
      </c>
      <c r="BG3539">
        <f t="shared" si="240"/>
        <v>0</v>
      </c>
      <c r="BH3539" s="22">
        <f t="shared" si="241"/>
        <v>0</v>
      </c>
      <c r="BI3539" s="61" t="s">
        <v>72</v>
      </c>
      <c r="BJ3539" t="e">
        <f>+VLOOKUP(AH3539,Sheet4!A:A,1,FALSE())</f>
        <v>#N/A</v>
      </c>
      <c r="BO3539" s="62">
        <f t="shared" si="243"/>
        <v>0</v>
      </c>
      <c r="BP3539" t="s">
        <v>1700</v>
      </c>
    </row>
    <row r="3540" spans="1:68" ht="12.75" customHeight="1" x14ac:dyDescent="0.3">
      <c r="A3540" s="60">
        <v>46114</v>
      </c>
      <c r="B3540" t="s">
        <v>76</v>
      </c>
      <c r="F3540">
        <v>1740</v>
      </c>
      <c r="G3540">
        <v>1740</v>
      </c>
      <c r="H3540" s="22">
        <v>0</v>
      </c>
      <c r="I3540" s="22">
        <v>0</v>
      </c>
      <c r="J3540" s="22">
        <f t="shared" si="242"/>
        <v>-1740</v>
      </c>
      <c r="L3540" s="22"/>
      <c r="M3540" s="22"/>
      <c r="S3540" t="s">
        <v>77</v>
      </c>
      <c r="W3540">
        <v>2601343</v>
      </c>
      <c r="X3540" t="s">
        <v>1698</v>
      </c>
      <c r="Y3540" t="s">
        <v>111</v>
      </c>
      <c r="Z3540" t="s">
        <v>347</v>
      </c>
      <c r="AA3540" t="s">
        <v>1055</v>
      </c>
      <c r="AH3540" t="s">
        <v>1698</v>
      </c>
      <c r="AI3540" t="s">
        <v>1699</v>
      </c>
      <c r="AJ3540" t="s">
        <v>350</v>
      </c>
      <c r="AK3540" t="s">
        <v>351</v>
      </c>
      <c r="AO3540">
        <v>260001</v>
      </c>
      <c r="BC3540" s="22">
        <v>-1740</v>
      </c>
      <c r="BG3540">
        <f t="shared" si="240"/>
        <v>0</v>
      </c>
      <c r="BH3540" s="22">
        <f t="shared" si="241"/>
        <v>0</v>
      </c>
      <c r="BI3540" s="61" t="s">
        <v>72</v>
      </c>
      <c r="BJ3540" t="e">
        <f>+VLOOKUP(AH3540,Sheet4!A:A,1,FALSE())</f>
        <v>#N/A</v>
      </c>
      <c r="BO3540" s="62">
        <f t="shared" si="243"/>
        <v>0</v>
      </c>
      <c r="BP3540" t="s">
        <v>1700</v>
      </c>
    </row>
    <row r="3541" spans="1:68" ht="12.75" customHeight="1" x14ac:dyDescent="0.3">
      <c r="A3541" s="60">
        <v>46114</v>
      </c>
      <c r="B3541" t="s">
        <v>78</v>
      </c>
      <c r="F3541" s="63">
        <v>87</v>
      </c>
      <c r="G3541">
        <v>43.5</v>
      </c>
      <c r="H3541" s="22">
        <v>0</v>
      </c>
      <c r="I3541" s="22">
        <v>0</v>
      </c>
      <c r="J3541" s="22">
        <f t="shared" si="242"/>
        <v>-43.5</v>
      </c>
      <c r="L3541" s="22"/>
      <c r="M3541" s="22"/>
      <c r="S3541" t="s">
        <v>79</v>
      </c>
      <c r="W3541">
        <v>2601343</v>
      </c>
      <c r="X3541" t="s">
        <v>1698</v>
      </c>
      <c r="Y3541" t="s">
        <v>111</v>
      </c>
      <c r="Z3541" t="s">
        <v>347</v>
      </c>
      <c r="AA3541" t="s">
        <v>1055</v>
      </c>
      <c r="AH3541" t="s">
        <v>1698</v>
      </c>
      <c r="AI3541" t="s">
        <v>1699</v>
      </c>
      <c r="AJ3541" t="s">
        <v>350</v>
      </c>
      <c r="AK3541" t="s">
        <v>351</v>
      </c>
      <c r="AO3541">
        <v>260001</v>
      </c>
      <c r="BC3541" s="22">
        <v>-87</v>
      </c>
      <c r="BG3541">
        <f t="shared" si="240"/>
        <v>0</v>
      </c>
      <c r="BH3541" s="22">
        <f t="shared" si="241"/>
        <v>0</v>
      </c>
      <c r="BI3541" s="61" t="s">
        <v>72</v>
      </c>
      <c r="BJ3541" t="e">
        <f>+VLOOKUP(AH3541,Sheet4!A:A,1,FALSE())</f>
        <v>#N/A</v>
      </c>
      <c r="BO3541" s="62">
        <f t="shared" si="243"/>
        <v>0</v>
      </c>
      <c r="BP3541" t="s">
        <v>1700</v>
      </c>
    </row>
    <row r="3542" spans="1:68" ht="12.75" customHeight="1" x14ac:dyDescent="0.3">
      <c r="A3542" s="60">
        <v>46114</v>
      </c>
      <c r="B3542" t="s">
        <v>80</v>
      </c>
      <c r="F3542">
        <v>1087.5</v>
      </c>
      <c r="G3542">
        <v>1087.5</v>
      </c>
      <c r="H3542" s="22">
        <v>0</v>
      </c>
      <c r="I3542" s="22">
        <v>0</v>
      </c>
      <c r="J3542" s="22">
        <f t="shared" si="242"/>
        <v>-1087.5</v>
      </c>
      <c r="L3542" s="22"/>
      <c r="M3542" s="22"/>
      <c r="S3542" t="s">
        <v>81</v>
      </c>
      <c r="W3542">
        <v>2601343</v>
      </c>
      <c r="X3542" t="s">
        <v>1698</v>
      </c>
      <c r="Y3542" t="s">
        <v>111</v>
      </c>
      <c r="Z3542" t="s">
        <v>347</v>
      </c>
      <c r="AA3542" t="s">
        <v>1055</v>
      </c>
      <c r="AH3542" t="s">
        <v>1698</v>
      </c>
      <c r="AI3542" t="s">
        <v>1699</v>
      </c>
      <c r="AJ3542" t="s">
        <v>350</v>
      </c>
      <c r="AK3542" t="s">
        <v>351</v>
      </c>
      <c r="AO3542">
        <v>260001</v>
      </c>
      <c r="BC3542" s="22">
        <v>-1087.5</v>
      </c>
      <c r="BF3542" s="64">
        <v>1088</v>
      </c>
      <c r="BG3542">
        <f t="shared" si="240"/>
        <v>0</v>
      </c>
      <c r="BH3542" s="22">
        <f t="shared" si="241"/>
        <v>0</v>
      </c>
      <c r="BI3542" s="66" t="s">
        <v>72</v>
      </c>
      <c r="BJ3542" t="e">
        <f>+VLOOKUP(AH3542,Sheet4!A:A,1,FALSE())</f>
        <v>#N/A</v>
      </c>
      <c r="BO3542" s="62">
        <f t="shared" si="243"/>
        <v>0</v>
      </c>
      <c r="BP3542" t="s">
        <v>1700</v>
      </c>
    </row>
    <row r="3543" spans="1:68" ht="12.75" customHeight="1" x14ac:dyDescent="0.3">
      <c r="A3543" s="60">
        <v>46114</v>
      </c>
      <c r="B3543" t="s">
        <v>63</v>
      </c>
      <c r="F3543">
        <v>180</v>
      </c>
      <c r="G3543">
        <v>180</v>
      </c>
      <c r="H3543" s="22">
        <v>0</v>
      </c>
      <c r="I3543" s="22">
        <v>0</v>
      </c>
      <c r="J3543" s="22">
        <f t="shared" si="242"/>
        <v>-180</v>
      </c>
      <c r="K3543" t="s">
        <v>93</v>
      </c>
      <c r="L3543" s="22"/>
      <c r="M3543" s="22"/>
      <c r="S3543" t="s">
        <v>65</v>
      </c>
      <c r="W3543">
        <v>2601344</v>
      </c>
      <c r="X3543" t="s">
        <v>1701</v>
      </c>
      <c r="Y3543" t="s">
        <v>144</v>
      </c>
      <c r="Z3543" t="s">
        <v>145</v>
      </c>
      <c r="AA3543" t="s">
        <v>788</v>
      </c>
      <c r="AH3543" t="s">
        <v>1701</v>
      </c>
      <c r="AI3543" t="s">
        <v>1702</v>
      </c>
      <c r="AJ3543" t="s">
        <v>148</v>
      </c>
      <c r="AK3543" t="s">
        <v>149</v>
      </c>
      <c r="AO3543">
        <v>260001</v>
      </c>
      <c r="BC3543" s="22">
        <v>-180</v>
      </c>
      <c r="BG3543">
        <f t="shared" si="240"/>
        <v>0</v>
      </c>
      <c r="BH3543" s="22">
        <f t="shared" si="241"/>
        <v>0</v>
      </c>
      <c r="BI3543" s="61" t="s">
        <v>72</v>
      </c>
      <c r="BJ3543" t="e">
        <f>+VLOOKUP(AH3543,Sheet4!A:A,1,FALSE())</f>
        <v>#N/A</v>
      </c>
      <c r="BO3543" s="62">
        <f t="shared" si="243"/>
        <v>0</v>
      </c>
      <c r="BP3543" t="s">
        <v>1703</v>
      </c>
    </row>
    <row r="3544" spans="1:68" ht="12.75" customHeight="1" x14ac:dyDescent="0.3">
      <c r="A3544" s="60">
        <v>46114</v>
      </c>
      <c r="B3544" t="s">
        <v>74</v>
      </c>
      <c r="F3544" s="63">
        <v>12</v>
      </c>
      <c r="G3544">
        <v>6</v>
      </c>
      <c r="H3544" s="22">
        <v>0</v>
      </c>
      <c r="I3544" s="22">
        <v>0</v>
      </c>
      <c r="J3544" s="22">
        <f t="shared" si="242"/>
        <v>-6</v>
      </c>
      <c r="L3544" s="22"/>
      <c r="M3544" s="22"/>
      <c r="S3544" t="s">
        <v>75</v>
      </c>
      <c r="W3544">
        <v>2601344</v>
      </c>
      <c r="X3544" t="s">
        <v>1701</v>
      </c>
      <c r="Y3544" t="s">
        <v>144</v>
      </c>
      <c r="Z3544" t="s">
        <v>145</v>
      </c>
      <c r="AA3544" t="s">
        <v>788</v>
      </c>
      <c r="AH3544" t="s">
        <v>1701</v>
      </c>
      <c r="AI3544" t="s">
        <v>1702</v>
      </c>
      <c r="AJ3544" t="s">
        <v>148</v>
      </c>
      <c r="AK3544" t="s">
        <v>149</v>
      </c>
      <c r="AO3544">
        <v>260001</v>
      </c>
      <c r="BC3544" s="22">
        <v>-12</v>
      </c>
      <c r="BG3544">
        <f t="shared" si="240"/>
        <v>0</v>
      </c>
      <c r="BH3544" s="22">
        <f t="shared" si="241"/>
        <v>0</v>
      </c>
      <c r="BI3544" s="61" t="s">
        <v>72</v>
      </c>
      <c r="BJ3544" t="e">
        <f>+VLOOKUP(AH3544,Sheet4!A:A,1,FALSE())</f>
        <v>#N/A</v>
      </c>
      <c r="BO3544" s="62">
        <f t="shared" si="243"/>
        <v>0</v>
      </c>
      <c r="BP3544" t="s">
        <v>1703</v>
      </c>
    </row>
    <row r="3545" spans="1:68" ht="12.75" customHeight="1" x14ac:dyDescent="0.3">
      <c r="A3545" s="60">
        <v>46114</v>
      </c>
      <c r="B3545" t="s">
        <v>76</v>
      </c>
      <c r="F3545">
        <v>240</v>
      </c>
      <c r="G3545">
        <v>240</v>
      </c>
      <c r="H3545" s="22">
        <v>0</v>
      </c>
      <c r="I3545" s="22">
        <v>0</v>
      </c>
      <c r="J3545" s="22">
        <f t="shared" si="242"/>
        <v>-240</v>
      </c>
      <c r="L3545" s="22"/>
      <c r="M3545" s="22"/>
      <c r="S3545" t="s">
        <v>77</v>
      </c>
      <c r="W3545">
        <v>2601344</v>
      </c>
      <c r="X3545" t="s">
        <v>1701</v>
      </c>
      <c r="Y3545" t="s">
        <v>144</v>
      </c>
      <c r="Z3545" t="s">
        <v>145</v>
      </c>
      <c r="AA3545" t="s">
        <v>788</v>
      </c>
      <c r="AH3545" t="s">
        <v>1701</v>
      </c>
      <c r="AI3545" t="s">
        <v>1702</v>
      </c>
      <c r="AJ3545" t="s">
        <v>148</v>
      </c>
      <c r="AK3545" t="s">
        <v>149</v>
      </c>
      <c r="AO3545">
        <v>260001</v>
      </c>
      <c r="BC3545" s="22">
        <v>-240</v>
      </c>
      <c r="BG3545">
        <f t="shared" si="240"/>
        <v>0</v>
      </c>
      <c r="BH3545" s="22">
        <f t="shared" si="241"/>
        <v>0</v>
      </c>
      <c r="BI3545" s="61" t="s">
        <v>72</v>
      </c>
      <c r="BJ3545" t="e">
        <f>+VLOOKUP(AH3545,Sheet4!A:A,1,FALSE())</f>
        <v>#N/A</v>
      </c>
      <c r="BO3545" s="62">
        <f t="shared" si="243"/>
        <v>0</v>
      </c>
      <c r="BP3545" t="s">
        <v>1703</v>
      </c>
    </row>
    <row r="3546" spans="1:68" ht="12.75" customHeight="1" x14ac:dyDescent="0.3">
      <c r="A3546" s="60">
        <v>46114</v>
      </c>
      <c r="B3546" t="s">
        <v>78</v>
      </c>
      <c r="F3546" s="63">
        <v>12</v>
      </c>
      <c r="G3546">
        <v>6</v>
      </c>
      <c r="H3546" s="22">
        <v>0</v>
      </c>
      <c r="I3546" s="22">
        <v>0</v>
      </c>
      <c r="J3546" s="22">
        <f t="shared" si="242"/>
        <v>-6</v>
      </c>
      <c r="L3546" s="22"/>
      <c r="M3546" s="22"/>
      <c r="S3546" t="s">
        <v>79</v>
      </c>
      <c r="W3546">
        <v>2601344</v>
      </c>
      <c r="X3546" t="s">
        <v>1701</v>
      </c>
      <c r="Y3546" t="s">
        <v>144</v>
      </c>
      <c r="Z3546" t="s">
        <v>145</v>
      </c>
      <c r="AA3546" t="s">
        <v>788</v>
      </c>
      <c r="AH3546" t="s">
        <v>1701</v>
      </c>
      <c r="AI3546" t="s">
        <v>1702</v>
      </c>
      <c r="AJ3546" t="s">
        <v>148</v>
      </c>
      <c r="AK3546" t="s">
        <v>149</v>
      </c>
      <c r="AO3546">
        <v>260001</v>
      </c>
      <c r="BC3546" s="22">
        <v>-12</v>
      </c>
      <c r="BG3546">
        <f t="shared" si="240"/>
        <v>0</v>
      </c>
      <c r="BH3546" s="22">
        <f t="shared" si="241"/>
        <v>0</v>
      </c>
      <c r="BI3546" s="61" t="s">
        <v>72</v>
      </c>
      <c r="BJ3546" t="e">
        <f>+VLOOKUP(AH3546,Sheet4!A:A,1,FALSE())</f>
        <v>#N/A</v>
      </c>
      <c r="BO3546" s="62">
        <f t="shared" si="243"/>
        <v>0</v>
      </c>
      <c r="BP3546" t="s">
        <v>1703</v>
      </c>
    </row>
    <row r="3547" spans="1:68" ht="12.75" customHeight="1" x14ac:dyDescent="0.3">
      <c r="A3547" s="60">
        <v>46114</v>
      </c>
      <c r="B3547" t="s">
        <v>80</v>
      </c>
      <c r="F3547">
        <v>150</v>
      </c>
      <c r="G3547">
        <v>150</v>
      </c>
      <c r="H3547" s="22">
        <v>0</v>
      </c>
      <c r="I3547" s="22">
        <v>0</v>
      </c>
      <c r="J3547" s="22">
        <f t="shared" si="242"/>
        <v>-150</v>
      </c>
      <c r="L3547" s="22"/>
      <c r="M3547" s="22"/>
      <c r="S3547" t="s">
        <v>81</v>
      </c>
      <c r="W3547">
        <v>2601344</v>
      </c>
      <c r="X3547" t="s">
        <v>1701</v>
      </c>
      <c r="Y3547" t="s">
        <v>144</v>
      </c>
      <c r="Z3547" t="s">
        <v>145</v>
      </c>
      <c r="AA3547" t="s">
        <v>788</v>
      </c>
      <c r="AH3547" t="s">
        <v>1701</v>
      </c>
      <c r="AI3547" t="s">
        <v>1702</v>
      </c>
      <c r="AJ3547" t="s">
        <v>148</v>
      </c>
      <c r="AK3547" t="s">
        <v>149</v>
      </c>
      <c r="AO3547">
        <v>260001</v>
      </c>
      <c r="BC3547" s="22">
        <v>-150</v>
      </c>
      <c r="BG3547">
        <f t="shared" si="240"/>
        <v>0</v>
      </c>
      <c r="BH3547" s="22">
        <f t="shared" si="241"/>
        <v>0</v>
      </c>
      <c r="BI3547" s="61" t="s">
        <v>72</v>
      </c>
      <c r="BJ3547" t="e">
        <f>+VLOOKUP(AH3547,Sheet4!A:A,1,FALSE())</f>
        <v>#N/A</v>
      </c>
      <c r="BO3547" s="62">
        <f t="shared" si="243"/>
        <v>0</v>
      </c>
      <c r="BP3547" t="s">
        <v>1703</v>
      </c>
    </row>
    <row r="3548" spans="1:68" ht="12.75" customHeight="1" x14ac:dyDescent="0.3">
      <c r="A3548" s="60">
        <v>46114</v>
      </c>
      <c r="B3548" t="s">
        <v>63</v>
      </c>
      <c r="F3548">
        <v>6885</v>
      </c>
      <c r="G3548">
        <v>6885</v>
      </c>
      <c r="H3548" s="22">
        <v>0</v>
      </c>
      <c r="I3548" s="22">
        <v>0</v>
      </c>
      <c r="J3548" s="22">
        <f t="shared" si="242"/>
        <v>-6885</v>
      </c>
      <c r="K3548" t="s">
        <v>64</v>
      </c>
      <c r="L3548" s="22"/>
      <c r="M3548" s="22"/>
      <c r="S3548" t="s">
        <v>65</v>
      </c>
      <c r="W3548">
        <v>2601345</v>
      </c>
      <c r="X3548" s="69" t="s">
        <v>1704</v>
      </c>
      <c r="Y3548" t="s">
        <v>111</v>
      </c>
      <c r="Z3548" t="s">
        <v>126</v>
      </c>
      <c r="AA3548" t="s">
        <v>320</v>
      </c>
      <c r="AH3548" t="s">
        <v>1704</v>
      </c>
      <c r="AI3548" t="s">
        <v>1705</v>
      </c>
      <c r="AJ3548" t="s">
        <v>129</v>
      </c>
      <c r="AK3548">
        <v>879095867</v>
      </c>
      <c r="AO3548">
        <v>260001</v>
      </c>
      <c r="BC3548" s="22">
        <v>-6885</v>
      </c>
      <c r="BE3548" s="64">
        <v>6885</v>
      </c>
      <c r="BG3548">
        <f t="shared" si="240"/>
        <v>6885</v>
      </c>
      <c r="BH3548" s="22">
        <f t="shared" si="241"/>
        <v>6885</v>
      </c>
      <c r="BI3548" s="65" t="s">
        <v>100</v>
      </c>
      <c r="BJ3548" t="str">
        <f>+VLOOKUP(AH3548,Sheet4!A:A,1,FALSE())</f>
        <v>Mamade Hanifo</v>
      </c>
      <c r="BL3548" s="62">
        <f>+G3548-BG3548</f>
        <v>0</v>
      </c>
      <c r="BO3548" s="62">
        <f t="shared" si="243"/>
        <v>0</v>
      </c>
      <c r="BP3548" t="s">
        <v>1706</v>
      </c>
    </row>
    <row r="3549" spans="1:68" ht="12.75" customHeight="1" x14ac:dyDescent="0.3">
      <c r="A3549" s="60">
        <v>46114</v>
      </c>
      <c r="B3549" t="s">
        <v>74</v>
      </c>
      <c r="F3549" s="63">
        <v>459</v>
      </c>
      <c r="G3549">
        <v>229.5</v>
      </c>
      <c r="H3549" s="22">
        <v>0</v>
      </c>
      <c r="I3549" s="22">
        <v>0</v>
      </c>
      <c r="J3549" s="22">
        <f t="shared" si="242"/>
        <v>-229.5</v>
      </c>
      <c r="L3549" s="22"/>
      <c r="M3549" s="22"/>
      <c r="S3549" t="s">
        <v>75</v>
      </c>
      <c r="W3549">
        <v>2601345</v>
      </c>
      <c r="X3549" t="s">
        <v>1704</v>
      </c>
      <c r="Y3549" t="s">
        <v>111</v>
      </c>
      <c r="Z3549" t="s">
        <v>126</v>
      </c>
      <c r="AA3549" t="s">
        <v>320</v>
      </c>
      <c r="AH3549" t="s">
        <v>1704</v>
      </c>
      <c r="AI3549" t="s">
        <v>1705</v>
      </c>
      <c r="AJ3549" t="s">
        <v>129</v>
      </c>
      <c r="AK3549">
        <v>879095867</v>
      </c>
      <c r="AO3549">
        <v>260001</v>
      </c>
      <c r="BC3549" s="22">
        <v>-459</v>
      </c>
      <c r="BG3549">
        <f t="shared" si="240"/>
        <v>0</v>
      </c>
      <c r="BH3549" s="22">
        <f t="shared" si="241"/>
        <v>0</v>
      </c>
      <c r="BI3549" s="61" t="s">
        <v>72</v>
      </c>
      <c r="BJ3549" t="str">
        <f>+VLOOKUP(AH3549,Sheet4!A:A,1,FALSE())</f>
        <v>Mamade Hanifo</v>
      </c>
      <c r="BL3549" s="62">
        <f>+G3549-BG3549</f>
        <v>229.5</v>
      </c>
      <c r="BO3549" s="62">
        <f t="shared" si="243"/>
        <v>0</v>
      </c>
      <c r="BP3549" t="s">
        <v>1706</v>
      </c>
    </row>
    <row r="3550" spans="1:68" ht="12.75" customHeight="1" x14ac:dyDescent="0.3">
      <c r="A3550" s="60">
        <v>46114</v>
      </c>
      <c r="B3550" t="s">
        <v>76</v>
      </c>
      <c r="F3550">
        <v>9180</v>
      </c>
      <c r="G3550">
        <v>9180</v>
      </c>
      <c r="H3550" s="22">
        <v>0</v>
      </c>
      <c r="I3550" s="22">
        <v>0</v>
      </c>
      <c r="J3550" s="22">
        <f t="shared" si="242"/>
        <v>-9180</v>
      </c>
      <c r="L3550" s="22"/>
      <c r="M3550" s="22"/>
      <c r="S3550" t="s">
        <v>77</v>
      </c>
      <c r="W3550">
        <v>2601345</v>
      </c>
      <c r="X3550" t="s">
        <v>1704</v>
      </c>
      <c r="Y3550" t="s">
        <v>111</v>
      </c>
      <c r="Z3550" t="s">
        <v>126</v>
      </c>
      <c r="AA3550" t="s">
        <v>320</v>
      </c>
      <c r="AH3550" t="s">
        <v>1704</v>
      </c>
      <c r="AI3550" t="s">
        <v>1705</v>
      </c>
      <c r="AJ3550" t="s">
        <v>129</v>
      </c>
      <c r="AK3550">
        <v>879095867</v>
      </c>
      <c r="AO3550">
        <v>260001</v>
      </c>
      <c r="BC3550" s="22">
        <v>-9180</v>
      </c>
      <c r="BG3550">
        <f t="shared" si="240"/>
        <v>0</v>
      </c>
      <c r="BH3550" s="22">
        <f t="shared" si="241"/>
        <v>0</v>
      </c>
      <c r="BI3550" s="61" t="s">
        <v>72</v>
      </c>
      <c r="BJ3550" t="str">
        <f>+VLOOKUP(AH3550,Sheet4!A:A,1,FALSE())</f>
        <v>Mamade Hanifo</v>
      </c>
      <c r="BL3550" s="62">
        <f>+G3550-BG3550</f>
        <v>9180</v>
      </c>
      <c r="BO3550" s="62">
        <f t="shared" si="243"/>
        <v>0</v>
      </c>
      <c r="BP3550" t="s">
        <v>1706</v>
      </c>
    </row>
    <row r="3551" spans="1:68" ht="12.75" customHeight="1" x14ac:dyDescent="0.3">
      <c r="A3551" s="60">
        <v>46114</v>
      </c>
      <c r="B3551" t="s">
        <v>82</v>
      </c>
      <c r="F3551" s="63">
        <v>1377</v>
      </c>
      <c r="G3551">
        <v>688.5</v>
      </c>
      <c r="H3551" s="22">
        <v>0</v>
      </c>
      <c r="I3551" s="22">
        <v>0</v>
      </c>
      <c r="J3551" s="22">
        <f t="shared" si="242"/>
        <v>-688.5</v>
      </c>
      <c r="L3551" s="22"/>
      <c r="M3551" s="22"/>
      <c r="S3551" t="s">
        <v>83</v>
      </c>
      <c r="W3551">
        <v>2601345</v>
      </c>
      <c r="X3551" t="s">
        <v>1704</v>
      </c>
      <c r="Y3551" t="s">
        <v>111</v>
      </c>
      <c r="Z3551" t="s">
        <v>126</v>
      </c>
      <c r="AA3551" t="s">
        <v>320</v>
      </c>
      <c r="AH3551" t="s">
        <v>1704</v>
      </c>
      <c r="AI3551" t="s">
        <v>1705</v>
      </c>
      <c r="AJ3551" t="s">
        <v>129</v>
      </c>
      <c r="AK3551">
        <v>879095867</v>
      </c>
      <c r="AO3551">
        <v>260001</v>
      </c>
      <c r="BC3551" s="22">
        <v>-1377</v>
      </c>
      <c r="BG3551">
        <f t="shared" si="240"/>
        <v>0</v>
      </c>
      <c r="BH3551" s="22">
        <f t="shared" si="241"/>
        <v>0</v>
      </c>
      <c r="BI3551" s="61" t="s">
        <v>72</v>
      </c>
      <c r="BJ3551" t="str">
        <f>+VLOOKUP(AH3551,Sheet4!A:A,1,FALSE())</f>
        <v>Mamade Hanifo</v>
      </c>
      <c r="BL3551" s="62">
        <f>+G3551-BG3551</f>
        <v>688.5</v>
      </c>
      <c r="BO3551" s="62">
        <f t="shared" si="243"/>
        <v>0</v>
      </c>
      <c r="BP3551" t="s">
        <v>1706</v>
      </c>
    </row>
    <row r="3552" spans="1:68" ht="12.75" customHeight="1" x14ac:dyDescent="0.3">
      <c r="A3552" s="60">
        <v>46114</v>
      </c>
      <c r="B3552" t="s">
        <v>84</v>
      </c>
      <c r="F3552">
        <v>22950</v>
      </c>
      <c r="G3552">
        <v>22950</v>
      </c>
      <c r="H3552" s="22">
        <v>0</v>
      </c>
      <c r="I3552" s="22">
        <v>0</v>
      </c>
      <c r="J3552" s="22">
        <f t="shared" si="242"/>
        <v>-22950</v>
      </c>
      <c r="L3552" s="22"/>
      <c r="M3552" s="22"/>
      <c r="S3552" t="s">
        <v>85</v>
      </c>
      <c r="W3552">
        <v>2601345</v>
      </c>
      <c r="X3552" t="s">
        <v>1704</v>
      </c>
      <c r="Y3552" t="s">
        <v>111</v>
      </c>
      <c r="Z3552" t="s">
        <v>126</v>
      </c>
      <c r="AA3552" t="s">
        <v>320</v>
      </c>
      <c r="AH3552" t="s">
        <v>1704</v>
      </c>
      <c r="AI3552" t="s">
        <v>1705</v>
      </c>
      <c r="AJ3552" t="s">
        <v>129</v>
      </c>
      <c r="AK3552">
        <v>879095867</v>
      </c>
      <c r="AO3552">
        <v>260001</v>
      </c>
      <c r="BC3552" s="22">
        <v>-22950</v>
      </c>
      <c r="BG3552">
        <f t="shared" si="240"/>
        <v>0</v>
      </c>
      <c r="BH3552" s="22">
        <f t="shared" si="241"/>
        <v>0</v>
      </c>
      <c r="BI3552" s="61" t="s">
        <v>72</v>
      </c>
      <c r="BJ3552" t="str">
        <f>+VLOOKUP(AH3552,Sheet4!A:A,1,FALSE())</f>
        <v>Mamade Hanifo</v>
      </c>
      <c r="BL3552" s="62">
        <f>+G3552-BG3552</f>
        <v>22950</v>
      </c>
      <c r="BO3552" s="62">
        <f t="shared" si="243"/>
        <v>0</v>
      </c>
      <c r="BP3552" t="s">
        <v>1706</v>
      </c>
    </row>
    <row r="3553" spans="1:68" ht="12.75" customHeight="1" x14ac:dyDescent="0.3">
      <c r="A3553" s="60">
        <v>46114</v>
      </c>
      <c r="B3553" t="s">
        <v>63</v>
      </c>
      <c r="F3553">
        <v>11850</v>
      </c>
      <c r="G3553">
        <v>11850</v>
      </c>
      <c r="H3553" s="22">
        <v>0</v>
      </c>
      <c r="I3553" s="22">
        <v>0</v>
      </c>
      <c r="J3553" s="22">
        <f t="shared" si="242"/>
        <v>-11850</v>
      </c>
      <c r="K3553" t="s">
        <v>93</v>
      </c>
      <c r="L3553" s="22"/>
      <c r="M3553" s="22"/>
      <c r="S3553" t="s">
        <v>65</v>
      </c>
      <c r="W3553">
        <v>2601346</v>
      </c>
      <c r="X3553" t="s">
        <v>1707</v>
      </c>
      <c r="Y3553" t="s">
        <v>144</v>
      </c>
      <c r="Z3553" t="s">
        <v>434</v>
      </c>
      <c r="AA3553" t="s">
        <v>1708</v>
      </c>
      <c r="AH3553" t="s">
        <v>1707</v>
      </c>
      <c r="AI3553" t="s">
        <v>1709</v>
      </c>
      <c r="AJ3553" t="s">
        <v>437</v>
      </c>
      <c r="AK3553">
        <v>868188909</v>
      </c>
      <c r="AO3553">
        <v>260001</v>
      </c>
      <c r="BC3553" s="22">
        <v>-11850</v>
      </c>
      <c r="BG3553">
        <f t="shared" si="240"/>
        <v>0</v>
      </c>
      <c r="BH3553" s="22">
        <f t="shared" si="241"/>
        <v>0</v>
      </c>
      <c r="BI3553" s="61" t="s">
        <v>72</v>
      </c>
      <c r="BJ3553" t="e">
        <f>+VLOOKUP(AH3553,Sheet4!A:A,1,FALSE())</f>
        <v>#N/A</v>
      </c>
      <c r="BO3553" s="62">
        <f t="shared" si="243"/>
        <v>0</v>
      </c>
      <c r="BP3553" t="s">
        <v>1710</v>
      </c>
    </row>
    <row r="3554" spans="1:68" ht="12.75" customHeight="1" x14ac:dyDescent="0.3">
      <c r="A3554" s="60">
        <v>46114</v>
      </c>
      <c r="B3554" t="s">
        <v>63</v>
      </c>
      <c r="F3554">
        <v>6615</v>
      </c>
      <c r="G3554">
        <v>6615</v>
      </c>
      <c r="H3554" s="22">
        <v>0</v>
      </c>
      <c r="I3554" s="22">
        <v>0</v>
      </c>
      <c r="J3554" s="22">
        <f t="shared" si="242"/>
        <v>-6615</v>
      </c>
      <c r="K3554" t="s">
        <v>93</v>
      </c>
      <c r="L3554" s="22"/>
      <c r="M3554" s="22"/>
      <c r="S3554" t="s">
        <v>65</v>
      </c>
      <c r="W3554">
        <v>2601346</v>
      </c>
      <c r="X3554" t="s">
        <v>1707</v>
      </c>
      <c r="Y3554" t="s">
        <v>144</v>
      </c>
      <c r="Z3554" t="s">
        <v>434</v>
      </c>
      <c r="AA3554" t="s">
        <v>1711</v>
      </c>
      <c r="AH3554" t="s">
        <v>1707</v>
      </c>
      <c r="AI3554" t="s">
        <v>1709</v>
      </c>
      <c r="AJ3554" t="s">
        <v>437</v>
      </c>
      <c r="AK3554">
        <v>868188909</v>
      </c>
      <c r="AO3554">
        <v>260001</v>
      </c>
      <c r="BC3554" s="22">
        <v>-6615</v>
      </c>
      <c r="BG3554">
        <f t="shared" si="240"/>
        <v>0</v>
      </c>
      <c r="BH3554" s="22">
        <f t="shared" si="241"/>
        <v>0</v>
      </c>
      <c r="BI3554" s="61" t="s">
        <v>72</v>
      </c>
      <c r="BJ3554" t="e">
        <f>+VLOOKUP(AH3554,Sheet4!A:A,1,FALSE())</f>
        <v>#N/A</v>
      </c>
      <c r="BO3554" s="62">
        <f t="shared" si="243"/>
        <v>0</v>
      </c>
      <c r="BP3554" t="s">
        <v>1710</v>
      </c>
    </row>
    <row r="3555" spans="1:68" ht="12.75" customHeight="1" x14ac:dyDescent="0.3">
      <c r="A3555" s="60">
        <v>46114</v>
      </c>
      <c r="B3555" t="s">
        <v>74</v>
      </c>
      <c r="F3555" s="63">
        <v>790</v>
      </c>
      <c r="G3555">
        <v>395</v>
      </c>
      <c r="H3555" s="22">
        <v>0</v>
      </c>
      <c r="I3555" s="22">
        <v>0</v>
      </c>
      <c r="J3555" s="22">
        <f t="shared" si="242"/>
        <v>-395</v>
      </c>
      <c r="L3555" s="22"/>
      <c r="M3555" s="22"/>
      <c r="S3555" t="s">
        <v>75</v>
      </c>
      <c r="W3555">
        <v>2601346</v>
      </c>
      <c r="X3555" t="s">
        <v>1707</v>
      </c>
      <c r="Y3555" t="s">
        <v>144</v>
      </c>
      <c r="Z3555" t="s">
        <v>434</v>
      </c>
      <c r="AA3555" t="s">
        <v>1708</v>
      </c>
      <c r="AH3555" t="s">
        <v>1707</v>
      </c>
      <c r="AI3555" t="s">
        <v>1709</v>
      </c>
      <c r="AJ3555" t="s">
        <v>437</v>
      </c>
      <c r="AK3555">
        <v>868188909</v>
      </c>
      <c r="AO3555">
        <v>260001</v>
      </c>
      <c r="BC3555" s="22">
        <v>-790</v>
      </c>
      <c r="BG3555">
        <f t="shared" si="240"/>
        <v>0</v>
      </c>
      <c r="BH3555" s="22">
        <f t="shared" si="241"/>
        <v>0</v>
      </c>
      <c r="BI3555" s="61" t="s">
        <v>72</v>
      </c>
      <c r="BJ3555" t="e">
        <f>+VLOOKUP(AH3555,Sheet4!A:A,1,FALSE())</f>
        <v>#N/A</v>
      </c>
      <c r="BO3555" s="62">
        <f t="shared" si="243"/>
        <v>0</v>
      </c>
      <c r="BP3555" t="s">
        <v>1710</v>
      </c>
    </row>
    <row r="3556" spans="1:68" ht="12.75" customHeight="1" x14ac:dyDescent="0.3">
      <c r="A3556" s="60">
        <v>46114</v>
      </c>
      <c r="B3556" t="s">
        <v>74</v>
      </c>
      <c r="F3556" s="63">
        <v>441</v>
      </c>
      <c r="G3556">
        <v>220.5</v>
      </c>
      <c r="H3556" s="22">
        <v>0</v>
      </c>
      <c r="I3556" s="22">
        <v>0</v>
      </c>
      <c r="J3556" s="22">
        <f t="shared" si="242"/>
        <v>-220.5</v>
      </c>
      <c r="L3556" s="22"/>
      <c r="M3556" s="22"/>
      <c r="S3556" t="s">
        <v>75</v>
      </c>
      <c r="W3556">
        <v>2601346</v>
      </c>
      <c r="X3556" t="s">
        <v>1707</v>
      </c>
      <c r="Y3556" t="s">
        <v>144</v>
      </c>
      <c r="Z3556" t="s">
        <v>434</v>
      </c>
      <c r="AA3556" t="s">
        <v>1711</v>
      </c>
      <c r="AH3556" t="s">
        <v>1707</v>
      </c>
      <c r="AI3556" t="s">
        <v>1709</v>
      </c>
      <c r="AJ3556" t="s">
        <v>437</v>
      </c>
      <c r="AK3556">
        <v>868188909</v>
      </c>
      <c r="AO3556">
        <v>260001</v>
      </c>
      <c r="BC3556" s="22">
        <v>-441</v>
      </c>
      <c r="BG3556">
        <f t="shared" si="240"/>
        <v>0</v>
      </c>
      <c r="BH3556" s="22">
        <f t="shared" si="241"/>
        <v>0</v>
      </c>
      <c r="BI3556" s="61" t="s">
        <v>72</v>
      </c>
      <c r="BJ3556" t="e">
        <f>+VLOOKUP(AH3556,Sheet4!A:A,1,FALSE())</f>
        <v>#N/A</v>
      </c>
      <c r="BO3556" s="62">
        <f t="shared" si="243"/>
        <v>0</v>
      </c>
      <c r="BP3556" t="s">
        <v>1710</v>
      </c>
    </row>
    <row r="3557" spans="1:68" ht="12.75" customHeight="1" x14ac:dyDescent="0.3">
      <c r="A3557" s="60">
        <v>46114</v>
      </c>
      <c r="B3557" t="s">
        <v>76</v>
      </c>
      <c r="F3557">
        <v>15800</v>
      </c>
      <c r="G3557">
        <v>15800</v>
      </c>
      <c r="H3557" s="22">
        <v>0</v>
      </c>
      <c r="I3557" s="22">
        <v>0</v>
      </c>
      <c r="J3557" s="22">
        <f t="shared" si="242"/>
        <v>-15800</v>
      </c>
      <c r="L3557" s="22"/>
      <c r="M3557" s="22"/>
      <c r="S3557" t="s">
        <v>77</v>
      </c>
      <c r="W3557">
        <v>2601346</v>
      </c>
      <c r="X3557" t="s">
        <v>1707</v>
      </c>
      <c r="Y3557" t="s">
        <v>144</v>
      </c>
      <c r="Z3557" t="s">
        <v>434</v>
      </c>
      <c r="AA3557" t="s">
        <v>1708</v>
      </c>
      <c r="AH3557" t="s">
        <v>1707</v>
      </c>
      <c r="AI3557" t="s">
        <v>1709</v>
      </c>
      <c r="AJ3557" t="s">
        <v>437</v>
      </c>
      <c r="AK3557">
        <v>868188909</v>
      </c>
      <c r="AO3557">
        <v>260001</v>
      </c>
      <c r="BC3557" s="22">
        <v>-15800</v>
      </c>
      <c r="BG3557">
        <f t="shared" si="240"/>
        <v>0</v>
      </c>
      <c r="BH3557" s="22">
        <f t="shared" si="241"/>
        <v>0</v>
      </c>
      <c r="BI3557" s="61" t="s">
        <v>72</v>
      </c>
      <c r="BJ3557" t="e">
        <f>+VLOOKUP(AH3557,Sheet4!A:A,1,FALSE())</f>
        <v>#N/A</v>
      </c>
      <c r="BO3557" s="62">
        <f t="shared" si="243"/>
        <v>0</v>
      </c>
      <c r="BP3557" t="s">
        <v>1710</v>
      </c>
    </row>
    <row r="3558" spans="1:68" ht="12.75" customHeight="1" x14ac:dyDescent="0.3">
      <c r="A3558" s="60">
        <v>46114</v>
      </c>
      <c r="B3558" t="s">
        <v>76</v>
      </c>
      <c r="F3558">
        <v>8820</v>
      </c>
      <c r="G3558">
        <v>8820</v>
      </c>
      <c r="H3558" s="22">
        <v>0</v>
      </c>
      <c r="I3558" s="22">
        <v>0</v>
      </c>
      <c r="J3558" s="22">
        <f t="shared" si="242"/>
        <v>-8820</v>
      </c>
      <c r="L3558" s="22"/>
      <c r="M3558" s="22"/>
      <c r="S3558" t="s">
        <v>77</v>
      </c>
      <c r="W3558">
        <v>2601346</v>
      </c>
      <c r="X3558" t="s">
        <v>1707</v>
      </c>
      <c r="Y3558" t="s">
        <v>144</v>
      </c>
      <c r="Z3558" t="s">
        <v>434</v>
      </c>
      <c r="AA3558" t="s">
        <v>1711</v>
      </c>
      <c r="AH3558" t="s">
        <v>1707</v>
      </c>
      <c r="AI3558" t="s">
        <v>1709</v>
      </c>
      <c r="AJ3558" t="s">
        <v>437</v>
      </c>
      <c r="AK3558">
        <v>868188909</v>
      </c>
      <c r="AO3558">
        <v>260001</v>
      </c>
      <c r="BC3558" s="22">
        <v>-8820</v>
      </c>
      <c r="BG3558">
        <f t="shared" si="240"/>
        <v>0</v>
      </c>
      <c r="BH3558" s="22">
        <f t="shared" si="241"/>
        <v>0</v>
      </c>
      <c r="BI3558" s="61" t="s">
        <v>72</v>
      </c>
      <c r="BJ3558" t="e">
        <f>+VLOOKUP(AH3558,Sheet4!A:A,1,FALSE())</f>
        <v>#N/A</v>
      </c>
      <c r="BO3558" s="62">
        <f t="shared" si="243"/>
        <v>0</v>
      </c>
      <c r="BP3558" t="s">
        <v>1710</v>
      </c>
    </row>
    <row r="3559" spans="1:68" ht="12.75" customHeight="1" x14ac:dyDescent="0.3">
      <c r="A3559" s="60">
        <v>46114</v>
      </c>
      <c r="B3559" t="s">
        <v>78</v>
      </c>
      <c r="F3559" s="63">
        <v>790</v>
      </c>
      <c r="G3559">
        <v>395</v>
      </c>
      <c r="H3559" s="22">
        <v>0</v>
      </c>
      <c r="I3559" s="22">
        <v>0</v>
      </c>
      <c r="J3559" s="22">
        <f t="shared" si="242"/>
        <v>-395</v>
      </c>
      <c r="L3559" s="22"/>
      <c r="M3559" s="22"/>
      <c r="S3559" t="s">
        <v>79</v>
      </c>
      <c r="W3559">
        <v>2601346</v>
      </c>
      <c r="X3559" t="s">
        <v>1707</v>
      </c>
      <c r="Y3559" t="s">
        <v>144</v>
      </c>
      <c r="Z3559" t="s">
        <v>434</v>
      </c>
      <c r="AA3559" t="s">
        <v>1708</v>
      </c>
      <c r="AH3559" t="s">
        <v>1707</v>
      </c>
      <c r="AI3559" t="s">
        <v>1709</v>
      </c>
      <c r="AJ3559" t="s">
        <v>437</v>
      </c>
      <c r="AK3559">
        <v>868188909</v>
      </c>
      <c r="AO3559">
        <v>260001</v>
      </c>
      <c r="BC3559" s="22">
        <v>-790</v>
      </c>
      <c r="BG3559">
        <f t="shared" si="240"/>
        <v>0</v>
      </c>
      <c r="BH3559" s="22">
        <f t="shared" si="241"/>
        <v>0</v>
      </c>
      <c r="BI3559" s="61" t="s">
        <v>72</v>
      </c>
      <c r="BJ3559" t="e">
        <f>+VLOOKUP(AH3559,Sheet4!A:A,1,FALSE())</f>
        <v>#N/A</v>
      </c>
      <c r="BO3559" s="62">
        <f t="shared" si="243"/>
        <v>0</v>
      </c>
      <c r="BP3559" t="s">
        <v>1710</v>
      </c>
    </row>
    <row r="3560" spans="1:68" ht="12.75" customHeight="1" x14ac:dyDescent="0.3">
      <c r="A3560" s="60">
        <v>46114</v>
      </c>
      <c r="B3560" t="s">
        <v>78</v>
      </c>
      <c r="F3560" s="63">
        <v>441</v>
      </c>
      <c r="G3560">
        <v>220.5</v>
      </c>
      <c r="H3560" s="22">
        <v>0</v>
      </c>
      <c r="I3560" s="22">
        <v>0</v>
      </c>
      <c r="J3560" s="22">
        <f t="shared" si="242"/>
        <v>-220.5</v>
      </c>
      <c r="L3560" s="22"/>
      <c r="M3560" s="22"/>
      <c r="S3560" t="s">
        <v>79</v>
      </c>
      <c r="W3560">
        <v>2601346</v>
      </c>
      <c r="X3560" t="s">
        <v>1707</v>
      </c>
      <c r="Y3560" t="s">
        <v>144</v>
      </c>
      <c r="Z3560" t="s">
        <v>434</v>
      </c>
      <c r="AA3560" t="s">
        <v>1711</v>
      </c>
      <c r="AH3560" t="s">
        <v>1707</v>
      </c>
      <c r="AI3560" t="s">
        <v>1709</v>
      </c>
      <c r="AJ3560" t="s">
        <v>437</v>
      </c>
      <c r="AK3560">
        <v>868188909</v>
      </c>
      <c r="AO3560">
        <v>260001</v>
      </c>
      <c r="BC3560" s="22">
        <v>-441</v>
      </c>
      <c r="BG3560">
        <f t="shared" si="240"/>
        <v>0</v>
      </c>
      <c r="BH3560" s="22">
        <f t="shared" si="241"/>
        <v>0</v>
      </c>
      <c r="BI3560" s="61" t="s">
        <v>72</v>
      </c>
      <c r="BJ3560" t="e">
        <f>+VLOOKUP(AH3560,Sheet4!A:A,1,FALSE())</f>
        <v>#N/A</v>
      </c>
      <c r="BO3560" s="62">
        <f t="shared" si="243"/>
        <v>0</v>
      </c>
      <c r="BP3560" t="s">
        <v>1710</v>
      </c>
    </row>
    <row r="3561" spans="1:68" ht="12.75" customHeight="1" x14ac:dyDescent="0.3">
      <c r="A3561" s="60">
        <v>46114</v>
      </c>
      <c r="B3561" t="s">
        <v>80</v>
      </c>
      <c r="F3561">
        <v>9875</v>
      </c>
      <c r="G3561">
        <v>9875</v>
      </c>
      <c r="H3561" s="22">
        <v>0</v>
      </c>
      <c r="I3561" s="22">
        <v>0</v>
      </c>
      <c r="J3561" s="22">
        <f t="shared" si="242"/>
        <v>-9875</v>
      </c>
      <c r="L3561" s="22"/>
      <c r="M3561" s="22"/>
      <c r="S3561" t="s">
        <v>81</v>
      </c>
      <c r="W3561">
        <v>2601346</v>
      </c>
      <c r="X3561" t="s">
        <v>1707</v>
      </c>
      <c r="Y3561" t="s">
        <v>144</v>
      </c>
      <c r="Z3561" t="s">
        <v>434</v>
      </c>
      <c r="AA3561" t="s">
        <v>1708</v>
      </c>
      <c r="AH3561" t="s">
        <v>1707</v>
      </c>
      <c r="AI3561" t="s">
        <v>1709</v>
      </c>
      <c r="AJ3561" t="s">
        <v>437</v>
      </c>
      <c r="AK3561">
        <v>868188909</v>
      </c>
      <c r="AO3561">
        <v>260001</v>
      </c>
      <c r="BC3561" s="22">
        <v>-9875</v>
      </c>
      <c r="BG3561">
        <f t="shared" si="240"/>
        <v>0</v>
      </c>
      <c r="BH3561" s="22">
        <f t="shared" si="241"/>
        <v>0</v>
      </c>
      <c r="BI3561" s="61" t="s">
        <v>72</v>
      </c>
      <c r="BJ3561" t="e">
        <f>+VLOOKUP(AH3561,Sheet4!A:A,1,FALSE())</f>
        <v>#N/A</v>
      </c>
      <c r="BO3561" s="62">
        <f t="shared" si="243"/>
        <v>0</v>
      </c>
      <c r="BP3561" t="s">
        <v>1710</v>
      </c>
    </row>
    <row r="3562" spans="1:68" ht="12.75" customHeight="1" x14ac:dyDescent="0.3">
      <c r="A3562" s="60">
        <v>46114</v>
      </c>
      <c r="B3562" t="s">
        <v>80</v>
      </c>
      <c r="F3562">
        <v>5512.5</v>
      </c>
      <c r="G3562">
        <v>5512.5</v>
      </c>
      <c r="H3562" s="22">
        <v>0</v>
      </c>
      <c r="I3562" s="22">
        <v>0</v>
      </c>
      <c r="J3562" s="22">
        <f t="shared" si="242"/>
        <v>-5512.5</v>
      </c>
      <c r="L3562" s="22"/>
      <c r="M3562" s="22"/>
      <c r="S3562" t="s">
        <v>81</v>
      </c>
      <c r="W3562">
        <v>2601346</v>
      </c>
      <c r="X3562" t="s">
        <v>1707</v>
      </c>
      <c r="Y3562" t="s">
        <v>144</v>
      </c>
      <c r="Z3562" t="s">
        <v>434</v>
      </c>
      <c r="AA3562" t="s">
        <v>1711</v>
      </c>
      <c r="AH3562" t="s">
        <v>1707</v>
      </c>
      <c r="AI3562" t="s">
        <v>1709</v>
      </c>
      <c r="AJ3562" t="s">
        <v>437</v>
      </c>
      <c r="AK3562">
        <v>868188909</v>
      </c>
      <c r="AO3562">
        <v>260001</v>
      </c>
      <c r="BC3562" s="22">
        <v>-5512.5</v>
      </c>
      <c r="BG3562">
        <f t="shared" si="240"/>
        <v>0</v>
      </c>
      <c r="BH3562" s="22">
        <f t="shared" si="241"/>
        <v>0</v>
      </c>
      <c r="BI3562" s="61" t="s">
        <v>72</v>
      </c>
      <c r="BJ3562" t="e">
        <f>+VLOOKUP(AH3562,Sheet4!A:A,1,FALSE())</f>
        <v>#N/A</v>
      </c>
      <c r="BO3562" s="62">
        <f t="shared" si="243"/>
        <v>0</v>
      </c>
      <c r="BP3562" t="s">
        <v>1710</v>
      </c>
    </row>
    <row r="3563" spans="1:68" ht="12.75" customHeight="1" x14ac:dyDescent="0.3">
      <c r="A3563" s="60">
        <v>46114</v>
      </c>
      <c r="B3563" t="s">
        <v>63</v>
      </c>
      <c r="F3563">
        <v>4665</v>
      </c>
      <c r="G3563">
        <v>4665</v>
      </c>
      <c r="H3563">
        <v>0</v>
      </c>
      <c r="I3563">
        <v>0</v>
      </c>
      <c r="J3563" s="22">
        <v>-4665</v>
      </c>
      <c r="K3563" t="s">
        <v>64</v>
      </c>
      <c r="S3563" t="s">
        <v>65</v>
      </c>
      <c r="W3563">
        <v>2601347</v>
      </c>
      <c r="X3563" t="s">
        <v>1712</v>
      </c>
      <c r="Y3563" t="s">
        <v>95</v>
      </c>
      <c r="Z3563" t="s">
        <v>96</v>
      </c>
      <c r="AA3563" t="s">
        <v>1713</v>
      </c>
      <c r="AH3563" t="s">
        <v>1712</v>
      </c>
      <c r="AI3563" t="s">
        <v>1714</v>
      </c>
      <c r="AJ3563" t="s">
        <v>99</v>
      </c>
      <c r="AK3563">
        <v>847870520</v>
      </c>
      <c r="AO3563">
        <v>260001</v>
      </c>
      <c r="BF3563" s="64">
        <v>4665</v>
      </c>
      <c r="BG3563">
        <f t="shared" si="240"/>
        <v>0</v>
      </c>
      <c r="BH3563" s="22">
        <f t="shared" si="241"/>
        <v>0</v>
      </c>
      <c r="BI3563" s="66" t="s">
        <v>72</v>
      </c>
      <c r="BJ3563" t="e">
        <f>+VLOOKUP(AH3563,Sheet4!A:A,1,FALSE())</f>
        <v>#N/A</v>
      </c>
      <c r="BO3563" s="62">
        <v>-4665</v>
      </c>
      <c r="BP3563" t="s">
        <v>1715</v>
      </c>
    </row>
    <row r="3564" spans="1:68" ht="12.75" customHeight="1" x14ac:dyDescent="0.3">
      <c r="A3564" s="60">
        <v>46114</v>
      </c>
      <c r="B3564" t="s">
        <v>63</v>
      </c>
      <c r="F3564">
        <v>1065</v>
      </c>
      <c r="G3564">
        <v>1065</v>
      </c>
      <c r="H3564">
        <v>0</v>
      </c>
      <c r="I3564">
        <v>0</v>
      </c>
      <c r="J3564" s="22">
        <v>-1065</v>
      </c>
      <c r="K3564" t="s">
        <v>64</v>
      </c>
      <c r="S3564" t="s">
        <v>65</v>
      </c>
      <c r="W3564">
        <v>2601347</v>
      </c>
      <c r="X3564" t="s">
        <v>1712</v>
      </c>
      <c r="Y3564" t="s">
        <v>95</v>
      </c>
      <c r="Z3564" t="s">
        <v>96</v>
      </c>
      <c r="AA3564" t="s">
        <v>1716</v>
      </c>
      <c r="AH3564" t="s">
        <v>1712</v>
      </c>
      <c r="AI3564" t="s">
        <v>1714</v>
      </c>
      <c r="AJ3564" t="s">
        <v>99</v>
      </c>
      <c r="AK3564">
        <v>847870520</v>
      </c>
      <c r="AO3564">
        <v>260001</v>
      </c>
      <c r="BF3564" s="64">
        <v>1065</v>
      </c>
      <c r="BG3564">
        <f t="shared" si="240"/>
        <v>0</v>
      </c>
      <c r="BH3564" s="22">
        <f t="shared" si="241"/>
        <v>0</v>
      </c>
      <c r="BI3564" s="66" t="s">
        <v>72</v>
      </c>
      <c r="BJ3564" t="e">
        <f>+VLOOKUP(AH3564,Sheet4!A:A,1,FALSE())</f>
        <v>#N/A</v>
      </c>
      <c r="BO3564" s="62">
        <v>-1065</v>
      </c>
      <c r="BP3564" t="s">
        <v>1715</v>
      </c>
    </row>
    <row r="3565" spans="1:68" ht="12.75" customHeight="1" x14ac:dyDescent="0.3">
      <c r="A3565" s="60">
        <v>46114</v>
      </c>
      <c r="B3565" t="s">
        <v>74</v>
      </c>
      <c r="F3565" s="63">
        <v>311</v>
      </c>
      <c r="G3565">
        <v>155.5</v>
      </c>
      <c r="H3565">
        <v>0</v>
      </c>
      <c r="I3565">
        <v>0</v>
      </c>
      <c r="J3565" s="22">
        <v>-311</v>
      </c>
      <c r="S3565" t="s">
        <v>75</v>
      </c>
      <c r="W3565">
        <v>2601347</v>
      </c>
      <c r="X3565" t="s">
        <v>1712</v>
      </c>
      <c r="Y3565" t="s">
        <v>95</v>
      </c>
      <c r="Z3565" t="s">
        <v>96</v>
      </c>
      <c r="AA3565" t="s">
        <v>1713</v>
      </c>
      <c r="AH3565" t="s">
        <v>1712</v>
      </c>
      <c r="AI3565" t="s">
        <v>1714</v>
      </c>
      <c r="AJ3565" t="s">
        <v>99</v>
      </c>
      <c r="AK3565">
        <v>847870520</v>
      </c>
      <c r="AO3565">
        <v>260001</v>
      </c>
      <c r="BG3565">
        <f t="shared" si="240"/>
        <v>0</v>
      </c>
      <c r="BH3565" s="22">
        <f t="shared" si="241"/>
        <v>0</v>
      </c>
      <c r="BI3565" s="61" t="s">
        <v>72</v>
      </c>
      <c r="BJ3565" t="e">
        <f>+VLOOKUP(AH3565,Sheet4!A:A,1,FALSE())</f>
        <v>#N/A</v>
      </c>
      <c r="BO3565" s="62">
        <v>-311</v>
      </c>
      <c r="BP3565" t="s">
        <v>1715</v>
      </c>
    </row>
    <row r="3566" spans="1:68" ht="12.75" customHeight="1" x14ac:dyDescent="0.3">
      <c r="A3566" s="60">
        <v>46114</v>
      </c>
      <c r="B3566" t="s">
        <v>74</v>
      </c>
      <c r="F3566" s="63">
        <v>71</v>
      </c>
      <c r="G3566">
        <v>35.5</v>
      </c>
      <c r="H3566">
        <v>0</v>
      </c>
      <c r="I3566">
        <v>0</v>
      </c>
      <c r="J3566" s="22">
        <v>-71</v>
      </c>
      <c r="S3566" t="s">
        <v>75</v>
      </c>
      <c r="W3566">
        <v>2601347</v>
      </c>
      <c r="X3566" t="s">
        <v>1712</v>
      </c>
      <c r="Y3566" t="s">
        <v>95</v>
      </c>
      <c r="Z3566" t="s">
        <v>96</v>
      </c>
      <c r="AA3566" t="s">
        <v>1716</v>
      </c>
      <c r="AH3566" t="s">
        <v>1712</v>
      </c>
      <c r="AI3566" t="s">
        <v>1714</v>
      </c>
      <c r="AJ3566" t="s">
        <v>99</v>
      </c>
      <c r="AK3566">
        <v>847870520</v>
      </c>
      <c r="AO3566">
        <v>260001</v>
      </c>
      <c r="BG3566">
        <f t="shared" si="240"/>
        <v>0</v>
      </c>
      <c r="BH3566" s="22">
        <f t="shared" si="241"/>
        <v>0</v>
      </c>
      <c r="BI3566" s="61" t="s">
        <v>72</v>
      </c>
      <c r="BJ3566" t="e">
        <f>+VLOOKUP(AH3566,Sheet4!A:A,1,FALSE())</f>
        <v>#N/A</v>
      </c>
      <c r="BO3566" s="62">
        <v>-71</v>
      </c>
      <c r="BP3566" t="s">
        <v>1715</v>
      </c>
    </row>
    <row r="3567" spans="1:68" ht="12.75" customHeight="1" x14ac:dyDescent="0.3">
      <c r="A3567" s="60">
        <v>46114</v>
      </c>
      <c r="B3567" t="s">
        <v>76</v>
      </c>
      <c r="F3567">
        <v>6220</v>
      </c>
      <c r="G3567">
        <v>6220</v>
      </c>
      <c r="H3567">
        <v>0</v>
      </c>
      <c r="I3567">
        <v>0</v>
      </c>
      <c r="J3567" s="22">
        <v>-6220</v>
      </c>
      <c r="S3567" t="s">
        <v>77</v>
      </c>
      <c r="W3567">
        <v>2601347</v>
      </c>
      <c r="X3567" t="s">
        <v>1712</v>
      </c>
      <c r="Y3567" t="s">
        <v>95</v>
      </c>
      <c r="Z3567" t="s">
        <v>96</v>
      </c>
      <c r="AA3567" t="s">
        <v>1713</v>
      </c>
      <c r="AH3567" t="s">
        <v>1712</v>
      </c>
      <c r="AI3567" t="s">
        <v>1714</v>
      </c>
      <c r="AJ3567" t="s">
        <v>99</v>
      </c>
      <c r="AK3567">
        <v>847870520</v>
      </c>
      <c r="AO3567">
        <v>260001</v>
      </c>
      <c r="BG3567">
        <f t="shared" si="240"/>
        <v>0</v>
      </c>
      <c r="BH3567" s="22">
        <f t="shared" si="241"/>
        <v>0</v>
      </c>
      <c r="BI3567" s="61" t="s">
        <v>72</v>
      </c>
      <c r="BJ3567" t="e">
        <f>+VLOOKUP(AH3567,Sheet4!A:A,1,FALSE())</f>
        <v>#N/A</v>
      </c>
      <c r="BO3567" s="62">
        <v>-6220</v>
      </c>
      <c r="BP3567" t="s">
        <v>1715</v>
      </c>
    </row>
    <row r="3568" spans="1:68" ht="12.75" customHeight="1" x14ac:dyDescent="0.3">
      <c r="A3568" s="60">
        <v>46114</v>
      </c>
      <c r="B3568" t="s">
        <v>76</v>
      </c>
      <c r="F3568">
        <v>1420</v>
      </c>
      <c r="G3568">
        <v>1420</v>
      </c>
      <c r="H3568">
        <v>0</v>
      </c>
      <c r="I3568">
        <v>0</v>
      </c>
      <c r="J3568" s="22">
        <v>-1420</v>
      </c>
      <c r="S3568" t="s">
        <v>77</v>
      </c>
      <c r="W3568">
        <v>2601347</v>
      </c>
      <c r="X3568" t="s">
        <v>1712</v>
      </c>
      <c r="Y3568" t="s">
        <v>95</v>
      </c>
      <c r="Z3568" t="s">
        <v>96</v>
      </c>
      <c r="AA3568" t="s">
        <v>1716</v>
      </c>
      <c r="AH3568" t="s">
        <v>1712</v>
      </c>
      <c r="AI3568" t="s">
        <v>1714</v>
      </c>
      <c r="AJ3568" t="s">
        <v>99</v>
      </c>
      <c r="AK3568">
        <v>847870520</v>
      </c>
      <c r="AO3568">
        <v>260001</v>
      </c>
      <c r="BG3568">
        <f t="shared" si="240"/>
        <v>0</v>
      </c>
      <c r="BH3568" s="22">
        <f t="shared" si="241"/>
        <v>0</v>
      </c>
      <c r="BI3568" s="61" t="s">
        <v>72</v>
      </c>
      <c r="BJ3568" t="e">
        <f>+VLOOKUP(AH3568,Sheet4!A:A,1,FALSE())</f>
        <v>#N/A</v>
      </c>
      <c r="BO3568" s="62">
        <v>-1420</v>
      </c>
      <c r="BP3568" t="s">
        <v>1715</v>
      </c>
    </row>
    <row r="3569" spans="1:68" ht="12.75" customHeight="1" x14ac:dyDescent="0.3">
      <c r="A3569" s="60">
        <v>46114</v>
      </c>
      <c r="B3569" t="s">
        <v>78</v>
      </c>
      <c r="F3569" s="63">
        <v>311</v>
      </c>
      <c r="G3569">
        <v>155.5</v>
      </c>
      <c r="H3569">
        <v>0</v>
      </c>
      <c r="I3569">
        <v>0</v>
      </c>
      <c r="J3569" s="22">
        <v>-311</v>
      </c>
      <c r="S3569" t="s">
        <v>79</v>
      </c>
      <c r="W3569">
        <v>2601347</v>
      </c>
      <c r="X3569" t="s">
        <v>1712</v>
      </c>
      <c r="Y3569" t="s">
        <v>95</v>
      </c>
      <c r="Z3569" t="s">
        <v>96</v>
      </c>
      <c r="AA3569" t="s">
        <v>1713</v>
      </c>
      <c r="AH3569" t="s">
        <v>1712</v>
      </c>
      <c r="AI3569" t="s">
        <v>1714</v>
      </c>
      <c r="AJ3569" t="s">
        <v>99</v>
      </c>
      <c r="AK3569">
        <v>847870520</v>
      </c>
      <c r="AO3569">
        <v>260001</v>
      </c>
      <c r="BG3569">
        <f t="shared" si="240"/>
        <v>0</v>
      </c>
      <c r="BH3569" s="22">
        <f t="shared" si="241"/>
        <v>0</v>
      </c>
      <c r="BI3569" s="61" t="s">
        <v>72</v>
      </c>
      <c r="BJ3569" t="e">
        <f>+VLOOKUP(AH3569,Sheet4!A:A,1,FALSE())</f>
        <v>#N/A</v>
      </c>
      <c r="BO3569" s="62">
        <v>-311</v>
      </c>
      <c r="BP3569" t="s">
        <v>1715</v>
      </c>
    </row>
    <row r="3570" spans="1:68" ht="12.75" customHeight="1" x14ac:dyDescent="0.3">
      <c r="A3570" s="60">
        <v>46114</v>
      </c>
      <c r="B3570" t="s">
        <v>78</v>
      </c>
      <c r="F3570" s="63">
        <v>71</v>
      </c>
      <c r="G3570">
        <v>35.5</v>
      </c>
      <c r="H3570">
        <v>0</v>
      </c>
      <c r="I3570">
        <v>0</v>
      </c>
      <c r="J3570" s="22">
        <v>-71</v>
      </c>
      <c r="S3570" t="s">
        <v>79</v>
      </c>
      <c r="W3570">
        <v>2601347</v>
      </c>
      <c r="X3570" t="s">
        <v>1712</v>
      </c>
      <c r="Y3570" t="s">
        <v>95</v>
      </c>
      <c r="Z3570" t="s">
        <v>96</v>
      </c>
      <c r="AA3570" t="s">
        <v>1716</v>
      </c>
      <c r="AH3570" t="s">
        <v>1712</v>
      </c>
      <c r="AI3570" t="s">
        <v>1714</v>
      </c>
      <c r="AJ3570" t="s">
        <v>99</v>
      </c>
      <c r="AK3570">
        <v>847870520</v>
      </c>
      <c r="AO3570">
        <v>260001</v>
      </c>
      <c r="BG3570">
        <f t="shared" si="240"/>
        <v>0</v>
      </c>
      <c r="BH3570" s="22">
        <f t="shared" si="241"/>
        <v>0</v>
      </c>
      <c r="BI3570" s="61" t="s">
        <v>72</v>
      </c>
      <c r="BJ3570" t="e">
        <f>+VLOOKUP(AH3570,Sheet4!A:A,1,FALSE())</f>
        <v>#N/A</v>
      </c>
      <c r="BO3570" s="62">
        <v>-71</v>
      </c>
      <c r="BP3570" t="s">
        <v>1715</v>
      </c>
    </row>
    <row r="3571" spans="1:68" ht="12.75" customHeight="1" x14ac:dyDescent="0.3">
      <c r="A3571" s="60">
        <v>46114</v>
      </c>
      <c r="B3571" t="s">
        <v>80</v>
      </c>
      <c r="F3571">
        <v>3887.5</v>
      </c>
      <c r="G3571">
        <v>3887.5</v>
      </c>
      <c r="H3571">
        <v>0</v>
      </c>
      <c r="I3571">
        <v>0</v>
      </c>
      <c r="J3571" s="22">
        <v>-3887.5</v>
      </c>
      <c r="S3571" t="s">
        <v>81</v>
      </c>
      <c r="W3571">
        <v>2601347</v>
      </c>
      <c r="X3571" t="s">
        <v>1712</v>
      </c>
      <c r="Y3571" t="s">
        <v>95</v>
      </c>
      <c r="Z3571" t="s">
        <v>96</v>
      </c>
      <c r="AA3571" t="s">
        <v>1713</v>
      </c>
      <c r="AH3571" t="s">
        <v>1712</v>
      </c>
      <c r="AI3571" t="s">
        <v>1714</v>
      </c>
      <c r="AJ3571" t="s">
        <v>99</v>
      </c>
      <c r="AK3571">
        <v>847870520</v>
      </c>
      <c r="AO3571">
        <v>260001</v>
      </c>
      <c r="BE3571" s="64">
        <v>3888</v>
      </c>
      <c r="BG3571">
        <f t="shared" si="240"/>
        <v>3888</v>
      </c>
      <c r="BH3571" s="22">
        <f t="shared" si="241"/>
        <v>3888</v>
      </c>
      <c r="BI3571" s="65" t="s">
        <v>100</v>
      </c>
      <c r="BJ3571" t="e">
        <f>+VLOOKUP(AH3571,Sheet4!A:A,1,FALSE())</f>
        <v>#N/A</v>
      </c>
      <c r="BO3571" s="62">
        <v>-3887.5</v>
      </c>
      <c r="BP3571" t="s">
        <v>1715</v>
      </c>
    </row>
    <row r="3572" spans="1:68" ht="12.75" customHeight="1" x14ac:dyDescent="0.3">
      <c r="A3572" s="60">
        <v>46114</v>
      </c>
      <c r="B3572" t="s">
        <v>80</v>
      </c>
      <c r="F3572">
        <v>887.5</v>
      </c>
      <c r="G3572">
        <v>887.5</v>
      </c>
      <c r="H3572">
        <v>0</v>
      </c>
      <c r="I3572">
        <v>0</v>
      </c>
      <c r="J3572" s="22">
        <v>-887.5</v>
      </c>
      <c r="S3572" t="s">
        <v>81</v>
      </c>
      <c r="W3572">
        <v>2601347</v>
      </c>
      <c r="X3572" t="s">
        <v>1712</v>
      </c>
      <c r="Y3572" t="s">
        <v>95</v>
      </c>
      <c r="Z3572" t="s">
        <v>96</v>
      </c>
      <c r="AA3572" t="s">
        <v>1716</v>
      </c>
      <c r="AH3572" t="s">
        <v>1712</v>
      </c>
      <c r="AI3572" t="s">
        <v>1714</v>
      </c>
      <c r="AJ3572" t="s">
        <v>99</v>
      </c>
      <c r="AK3572">
        <v>847870520</v>
      </c>
      <c r="AO3572">
        <v>260001</v>
      </c>
      <c r="BE3572" s="64">
        <v>888</v>
      </c>
      <c r="BG3572">
        <f t="shared" si="240"/>
        <v>888</v>
      </c>
      <c r="BH3572" s="22">
        <f t="shared" si="241"/>
        <v>888</v>
      </c>
      <c r="BI3572" s="65" t="s">
        <v>100</v>
      </c>
      <c r="BJ3572" t="e">
        <f>+VLOOKUP(AH3572,Sheet4!A:A,1,FALSE())</f>
        <v>#N/A</v>
      </c>
      <c r="BO3572" s="62">
        <v>-887.5</v>
      </c>
      <c r="BP3572" t="s">
        <v>1715</v>
      </c>
    </row>
    <row r="3573" spans="1:68" ht="12.75" customHeight="1" x14ac:dyDescent="0.3">
      <c r="A3573" s="60">
        <v>46114</v>
      </c>
      <c r="B3573" t="s">
        <v>63</v>
      </c>
      <c r="F3573">
        <v>2445</v>
      </c>
      <c r="G3573">
        <v>2445</v>
      </c>
      <c r="H3573" s="106">
        <v>2490</v>
      </c>
      <c r="I3573" s="22">
        <v>2490</v>
      </c>
      <c r="J3573" s="22">
        <f t="shared" ref="J3573:J3594" si="244">I3573-G3573</f>
        <v>45</v>
      </c>
      <c r="K3573" t="s">
        <v>64</v>
      </c>
      <c r="L3573" s="22"/>
      <c r="M3573" s="22"/>
      <c r="S3573" t="s">
        <v>65</v>
      </c>
      <c r="W3573">
        <v>2601348</v>
      </c>
      <c r="X3573" t="s">
        <v>1717</v>
      </c>
      <c r="Y3573" t="s">
        <v>111</v>
      </c>
      <c r="Z3573" t="s">
        <v>347</v>
      </c>
      <c r="AA3573" t="s">
        <v>1055</v>
      </c>
      <c r="AH3573" t="s">
        <v>1717</v>
      </c>
      <c r="AI3573" t="s">
        <v>1718</v>
      </c>
      <c r="AJ3573" t="s">
        <v>350</v>
      </c>
      <c r="AK3573" t="s">
        <v>351</v>
      </c>
      <c r="AO3573">
        <v>260001</v>
      </c>
      <c r="BC3573" s="22">
        <v>45</v>
      </c>
      <c r="BF3573" s="64">
        <v>2445</v>
      </c>
      <c r="BG3573">
        <f t="shared" si="240"/>
        <v>0</v>
      </c>
      <c r="BH3573" s="22">
        <f t="shared" si="241"/>
        <v>-2490</v>
      </c>
      <c r="BI3573" s="66" t="s">
        <v>72</v>
      </c>
      <c r="BJ3573" t="e">
        <f>+VLOOKUP(AH3573,Sheet4!A:A,1,FALSE())</f>
        <v>#N/A</v>
      </c>
      <c r="BO3573" s="62">
        <f t="shared" ref="BO3573:BO3594" si="245">+I3573+-H3573</f>
        <v>0</v>
      </c>
      <c r="BP3573" t="s">
        <v>1719</v>
      </c>
    </row>
    <row r="3574" spans="1:68" ht="12.75" customHeight="1" x14ac:dyDescent="0.3">
      <c r="A3574" s="60">
        <v>46114</v>
      </c>
      <c r="B3574" t="s">
        <v>74</v>
      </c>
      <c r="F3574" s="63">
        <v>163</v>
      </c>
      <c r="G3574">
        <v>81.5</v>
      </c>
      <c r="H3574" s="22">
        <v>166</v>
      </c>
      <c r="I3574" s="22">
        <v>166</v>
      </c>
      <c r="J3574" s="22">
        <f t="shared" si="244"/>
        <v>84.5</v>
      </c>
      <c r="L3574" s="22"/>
      <c r="M3574" s="22"/>
      <c r="S3574" t="s">
        <v>75</v>
      </c>
      <c r="W3574">
        <v>2601348</v>
      </c>
      <c r="X3574" t="s">
        <v>1717</v>
      </c>
      <c r="Y3574" t="s">
        <v>111</v>
      </c>
      <c r="Z3574" t="s">
        <v>347</v>
      </c>
      <c r="AA3574" t="s">
        <v>1055</v>
      </c>
      <c r="AH3574" t="s">
        <v>1717</v>
      </c>
      <c r="AI3574" t="s">
        <v>1718</v>
      </c>
      <c r="AJ3574" t="s">
        <v>350</v>
      </c>
      <c r="AK3574" t="s">
        <v>351</v>
      </c>
      <c r="AO3574">
        <v>260001</v>
      </c>
      <c r="BC3574" s="22">
        <v>3</v>
      </c>
      <c r="BG3574">
        <f t="shared" si="240"/>
        <v>0</v>
      </c>
      <c r="BH3574" s="22">
        <f t="shared" si="241"/>
        <v>-166</v>
      </c>
      <c r="BI3574" s="61" t="s">
        <v>72</v>
      </c>
      <c r="BJ3574" t="e">
        <f>+VLOOKUP(AH3574,Sheet4!A:A,1,FALSE())</f>
        <v>#N/A</v>
      </c>
      <c r="BO3574" s="62">
        <f t="shared" si="245"/>
        <v>0</v>
      </c>
      <c r="BP3574" t="s">
        <v>1719</v>
      </c>
    </row>
    <row r="3575" spans="1:68" ht="12.75" customHeight="1" x14ac:dyDescent="0.3">
      <c r="A3575" s="60">
        <v>46114</v>
      </c>
      <c r="B3575" t="s">
        <v>76</v>
      </c>
      <c r="F3575">
        <v>3260</v>
      </c>
      <c r="G3575">
        <v>3260</v>
      </c>
      <c r="H3575" s="22">
        <v>3320</v>
      </c>
      <c r="I3575" s="22">
        <v>3320</v>
      </c>
      <c r="J3575" s="22">
        <f t="shared" si="244"/>
        <v>60</v>
      </c>
      <c r="L3575" s="22"/>
      <c r="M3575" s="22"/>
      <c r="S3575" t="s">
        <v>77</v>
      </c>
      <c r="W3575">
        <v>2601348</v>
      </c>
      <c r="X3575" t="s">
        <v>1717</v>
      </c>
      <c r="Y3575" t="s">
        <v>111</v>
      </c>
      <c r="Z3575" t="s">
        <v>347</v>
      </c>
      <c r="AA3575" t="s">
        <v>1055</v>
      </c>
      <c r="AH3575" t="s">
        <v>1717</v>
      </c>
      <c r="AI3575" t="s">
        <v>1718</v>
      </c>
      <c r="AJ3575" t="s">
        <v>350</v>
      </c>
      <c r="AK3575" t="s">
        <v>351</v>
      </c>
      <c r="AO3575">
        <v>260001</v>
      </c>
      <c r="BC3575" s="22">
        <v>60</v>
      </c>
      <c r="BG3575">
        <f t="shared" si="240"/>
        <v>0</v>
      </c>
      <c r="BH3575" s="22">
        <f t="shared" si="241"/>
        <v>-3320</v>
      </c>
      <c r="BI3575" s="61" t="s">
        <v>72</v>
      </c>
      <c r="BJ3575" t="e">
        <f>+VLOOKUP(AH3575,Sheet4!A:A,1,FALSE())</f>
        <v>#N/A</v>
      </c>
      <c r="BO3575" s="62">
        <f t="shared" si="245"/>
        <v>0</v>
      </c>
      <c r="BP3575" t="s">
        <v>1719</v>
      </c>
    </row>
    <row r="3576" spans="1:68" ht="12.75" customHeight="1" x14ac:dyDescent="0.3">
      <c r="A3576" s="60">
        <v>46114</v>
      </c>
      <c r="B3576" t="s">
        <v>78</v>
      </c>
      <c r="F3576" s="63">
        <v>163</v>
      </c>
      <c r="G3576">
        <v>81.5</v>
      </c>
      <c r="H3576" s="22">
        <v>166</v>
      </c>
      <c r="I3576" s="22">
        <v>166</v>
      </c>
      <c r="J3576" s="22">
        <f t="shared" si="244"/>
        <v>84.5</v>
      </c>
      <c r="L3576" s="22"/>
      <c r="M3576" s="22"/>
      <c r="S3576" t="s">
        <v>79</v>
      </c>
      <c r="W3576">
        <v>2601348</v>
      </c>
      <c r="X3576" t="s">
        <v>1717</v>
      </c>
      <c r="Y3576" t="s">
        <v>111</v>
      </c>
      <c r="Z3576" t="s">
        <v>347</v>
      </c>
      <c r="AA3576" t="s">
        <v>1055</v>
      </c>
      <c r="AH3576" t="s">
        <v>1717</v>
      </c>
      <c r="AI3576" t="s">
        <v>1718</v>
      </c>
      <c r="AJ3576" t="s">
        <v>350</v>
      </c>
      <c r="AK3576" t="s">
        <v>351</v>
      </c>
      <c r="AO3576">
        <v>260001</v>
      </c>
      <c r="BC3576" s="22">
        <v>3</v>
      </c>
      <c r="BG3576">
        <f t="shared" si="240"/>
        <v>0</v>
      </c>
      <c r="BH3576" s="22">
        <f t="shared" si="241"/>
        <v>-166</v>
      </c>
      <c r="BI3576" s="61" t="s">
        <v>72</v>
      </c>
      <c r="BJ3576" t="e">
        <f>+VLOOKUP(AH3576,Sheet4!A:A,1,FALSE())</f>
        <v>#N/A</v>
      </c>
      <c r="BO3576" s="62">
        <f t="shared" si="245"/>
        <v>0</v>
      </c>
      <c r="BP3576" t="s">
        <v>1719</v>
      </c>
    </row>
    <row r="3577" spans="1:68" ht="12.75" customHeight="1" x14ac:dyDescent="0.3">
      <c r="A3577" s="60">
        <v>46114</v>
      </c>
      <c r="B3577" t="s">
        <v>80</v>
      </c>
      <c r="F3577">
        <v>2037.5</v>
      </c>
      <c r="G3577">
        <v>2037.5</v>
      </c>
      <c r="H3577" s="22">
        <v>2075</v>
      </c>
      <c r="I3577" s="22">
        <v>2075</v>
      </c>
      <c r="J3577" s="22">
        <f t="shared" si="244"/>
        <v>37.5</v>
      </c>
      <c r="L3577" s="22"/>
      <c r="M3577" s="22"/>
      <c r="S3577" t="s">
        <v>81</v>
      </c>
      <c r="W3577">
        <v>2601348</v>
      </c>
      <c r="X3577" t="s">
        <v>1717</v>
      </c>
      <c r="Y3577" t="s">
        <v>111</v>
      </c>
      <c r="Z3577" t="s">
        <v>347</v>
      </c>
      <c r="AA3577" t="s">
        <v>1055</v>
      </c>
      <c r="AH3577" t="s">
        <v>1717</v>
      </c>
      <c r="AI3577" t="s">
        <v>1718</v>
      </c>
      <c r="AJ3577" t="s">
        <v>350</v>
      </c>
      <c r="AK3577" t="s">
        <v>351</v>
      </c>
      <c r="AO3577">
        <v>260001</v>
      </c>
      <c r="BC3577" s="22">
        <v>37.5</v>
      </c>
      <c r="BF3577" s="64">
        <v>2038</v>
      </c>
      <c r="BG3577">
        <f t="shared" si="240"/>
        <v>0</v>
      </c>
      <c r="BH3577" s="22">
        <f t="shared" si="241"/>
        <v>-2075</v>
      </c>
      <c r="BI3577" s="66" t="s">
        <v>72</v>
      </c>
      <c r="BJ3577" t="e">
        <f>+VLOOKUP(AH3577,Sheet4!A:A,1,FALSE())</f>
        <v>#N/A</v>
      </c>
      <c r="BO3577" s="62">
        <f t="shared" si="245"/>
        <v>0</v>
      </c>
      <c r="BP3577" t="s">
        <v>1719</v>
      </c>
    </row>
    <row r="3578" spans="1:68" ht="12.75" customHeight="1" x14ac:dyDescent="0.3">
      <c r="A3578" s="60">
        <v>46114</v>
      </c>
      <c r="B3578" t="s">
        <v>63</v>
      </c>
      <c r="F3578">
        <v>17415</v>
      </c>
      <c r="G3578">
        <v>17415</v>
      </c>
      <c r="H3578" s="22">
        <v>5790</v>
      </c>
      <c r="I3578" s="22">
        <v>5790</v>
      </c>
      <c r="J3578" s="22">
        <f t="shared" si="244"/>
        <v>-11625</v>
      </c>
      <c r="K3578" t="s">
        <v>93</v>
      </c>
      <c r="L3578" s="22"/>
      <c r="M3578" s="22"/>
      <c r="S3578" t="s">
        <v>65</v>
      </c>
      <c r="W3578">
        <v>2601349</v>
      </c>
      <c r="X3578" t="s">
        <v>1720</v>
      </c>
      <c r="Y3578" t="s">
        <v>111</v>
      </c>
      <c r="Z3578" t="s">
        <v>1721</v>
      </c>
      <c r="AA3578" t="s">
        <v>1722</v>
      </c>
      <c r="AH3578" t="s">
        <v>1720</v>
      </c>
      <c r="AI3578" t="s">
        <v>1723</v>
      </c>
      <c r="AJ3578" t="s">
        <v>1724</v>
      </c>
      <c r="AK3578">
        <v>848061542</v>
      </c>
      <c r="AO3578">
        <v>260001</v>
      </c>
      <c r="BC3578" s="22">
        <v>-11625</v>
      </c>
      <c r="BF3578" s="64">
        <v>17415</v>
      </c>
      <c r="BG3578">
        <f t="shared" si="240"/>
        <v>0</v>
      </c>
      <c r="BH3578" s="22">
        <f t="shared" si="241"/>
        <v>-5790</v>
      </c>
      <c r="BI3578" s="66" t="s">
        <v>72</v>
      </c>
      <c r="BJ3578" t="e">
        <f>+VLOOKUP(AH3578,Sheet4!A:A,1,FALSE())</f>
        <v>#N/A</v>
      </c>
      <c r="BO3578" s="62">
        <f t="shared" si="245"/>
        <v>0</v>
      </c>
      <c r="BP3578" t="s">
        <v>1725</v>
      </c>
    </row>
    <row r="3579" spans="1:68" ht="12.75" customHeight="1" x14ac:dyDescent="0.3">
      <c r="A3579" s="60">
        <v>46114</v>
      </c>
      <c r="B3579" t="s">
        <v>74</v>
      </c>
      <c r="F3579" s="63">
        <v>1161</v>
      </c>
      <c r="G3579">
        <v>580.5</v>
      </c>
      <c r="H3579" s="22">
        <v>386</v>
      </c>
      <c r="I3579" s="22">
        <v>386</v>
      </c>
      <c r="J3579" s="22">
        <f t="shared" si="244"/>
        <v>-194.5</v>
      </c>
      <c r="L3579" s="22"/>
      <c r="M3579" s="22"/>
      <c r="S3579" t="s">
        <v>75</v>
      </c>
      <c r="W3579">
        <v>2601349</v>
      </c>
      <c r="X3579" t="s">
        <v>1720</v>
      </c>
      <c r="Y3579" t="s">
        <v>111</v>
      </c>
      <c r="Z3579" t="s">
        <v>1721</v>
      </c>
      <c r="AA3579" t="s">
        <v>1722</v>
      </c>
      <c r="AH3579" t="s">
        <v>1720</v>
      </c>
      <c r="AI3579" t="s">
        <v>1723</v>
      </c>
      <c r="AJ3579" t="s">
        <v>1724</v>
      </c>
      <c r="AK3579">
        <v>848061542</v>
      </c>
      <c r="AO3579">
        <v>260001</v>
      </c>
      <c r="BC3579" s="22">
        <v>-775</v>
      </c>
      <c r="BG3579">
        <f t="shared" si="240"/>
        <v>0</v>
      </c>
      <c r="BH3579" s="22">
        <f t="shared" si="241"/>
        <v>-386</v>
      </c>
      <c r="BI3579" s="61" t="s">
        <v>72</v>
      </c>
      <c r="BJ3579" t="e">
        <f>+VLOOKUP(AH3579,Sheet4!A:A,1,FALSE())</f>
        <v>#N/A</v>
      </c>
      <c r="BO3579" s="62">
        <f t="shared" si="245"/>
        <v>0</v>
      </c>
      <c r="BP3579" t="s">
        <v>1725</v>
      </c>
    </row>
    <row r="3580" spans="1:68" ht="12.75" customHeight="1" x14ac:dyDescent="0.3">
      <c r="A3580" s="60">
        <v>46114</v>
      </c>
      <c r="B3580" t="s">
        <v>76</v>
      </c>
      <c r="F3580">
        <v>23220</v>
      </c>
      <c r="G3580">
        <v>23220</v>
      </c>
      <c r="H3580" s="22">
        <v>7720</v>
      </c>
      <c r="I3580" s="22">
        <v>7720</v>
      </c>
      <c r="J3580" s="22">
        <f t="shared" si="244"/>
        <v>-15500</v>
      </c>
      <c r="L3580" s="22"/>
      <c r="M3580" s="22"/>
      <c r="S3580" t="s">
        <v>77</v>
      </c>
      <c r="W3580">
        <v>2601349</v>
      </c>
      <c r="X3580" t="s">
        <v>1720</v>
      </c>
      <c r="Y3580" t="s">
        <v>111</v>
      </c>
      <c r="Z3580" t="s">
        <v>1721</v>
      </c>
      <c r="AA3580" t="s">
        <v>1722</v>
      </c>
      <c r="AH3580" t="s">
        <v>1720</v>
      </c>
      <c r="AI3580" t="s">
        <v>1723</v>
      </c>
      <c r="AJ3580" t="s">
        <v>1724</v>
      </c>
      <c r="AK3580">
        <v>848061542</v>
      </c>
      <c r="AO3580">
        <v>260001</v>
      </c>
      <c r="BC3580" s="22">
        <v>-15500</v>
      </c>
      <c r="BG3580">
        <f t="shared" si="240"/>
        <v>0</v>
      </c>
      <c r="BH3580" s="22">
        <f t="shared" si="241"/>
        <v>-7720</v>
      </c>
      <c r="BI3580" s="61" t="s">
        <v>72</v>
      </c>
      <c r="BJ3580" t="e">
        <f>+VLOOKUP(AH3580,Sheet4!A:A,1,FALSE())</f>
        <v>#N/A</v>
      </c>
      <c r="BO3580" s="62">
        <f t="shared" si="245"/>
        <v>0</v>
      </c>
      <c r="BP3580" t="s">
        <v>1725</v>
      </c>
    </row>
    <row r="3581" spans="1:68" ht="12.75" customHeight="1" x14ac:dyDescent="0.3">
      <c r="A3581" s="60">
        <v>46114</v>
      </c>
      <c r="B3581" t="s">
        <v>78</v>
      </c>
      <c r="F3581" s="63">
        <v>1161</v>
      </c>
      <c r="G3581">
        <v>580.5</v>
      </c>
      <c r="H3581" s="22">
        <v>0</v>
      </c>
      <c r="I3581" s="22">
        <v>0</v>
      </c>
      <c r="J3581" s="22">
        <f t="shared" si="244"/>
        <v>-580.5</v>
      </c>
      <c r="L3581" s="22"/>
      <c r="M3581" s="22"/>
      <c r="S3581" t="s">
        <v>79</v>
      </c>
      <c r="W3581">
        <v>2601349</v>
      </c>
      <c r="X3581" t="s">
        <v>1720</v>
      </c>
      <c r="Y3581" t="s">
        <v>111</v>
      </c>
      <c r="Z3581" t="s">
        <v>1721</v>
      </c>
      <c r="AA3581" t="s">
        <v>1722</v>
      </c>
      <c r="AH3581" t="s">
        <v>1720</v>
      </c>
      <c r="AI3581" t="s">
        <v>1723</v>
      </c>
      <c r="AJ3581" t="s">
        <v>1724</v>
      </c>
      <c r="AK3581">
        <v>848061542</v>
      </c>
      <c r="AO3581">
        <v>260001</v>
      </c>
      <c r="BC3581" s="22">
        <v>-1161</v>
      </c>
      <c r="BG3581">
        <f t="shared" si="240"/>
        <v>0</v>
      </c>
      <c r="BH3581" s="22">
        <f t="shared" si="241"/>
        <v>0</v>
      </c>
      <c r="BI3581" s="61" t="s">
        <v>72</v>
      </c>
      <c r="BJ3581" t="e">
        <f>+VLOOKUP(AH3581,Sheet4!A:A,1,FALSE())</f>
        <v>#N/A</v>
      </c>
      <c r="BO3581" s="62">
        <f t="shared" si="245"/>
        <v>0</v>
      </c>
      <c r="BP3581" t="s">
        <v>1725</v>
      </c>
    </row>
    <row r="3582" spans="1:68" ht="12.75" customHeight="1" x14ac:dyDescent="0.3">
      <c r="A3582" s="60">
        <v>46114</v>
      </c>
      <c r="B3582" t="s">
        <v>80</v>
      </c>
      <c r="F3582">
        <v>14512.5</v>
      </c>
      <c r="G3582">
        <v>14512.5</v>
      </c>
      <c r="H3582" s="22">
        <v>0</v>
      </c>
      <c r="I3582" s="22">
        <v>0</v>
      </c>
      <c r="J3582" s="22">
        <f t="shared" si="244"/>
        <v>-14512.5</v>
      </c>
      <c r="L3582" s="22"/>
      <c r="M3582" s="22"/>
      <c r="S3582" t="s">
        <v>81</v>
      </c>
      <c r="W3582">
        <v>2601349</v>
      </c>
      <c r="X3582" t="s">
        <v>1720</v>
      </c>
      <c r="Y3582" t="s">
        <v>111</v>
      </c>
      <c r="Z3582" t="s">
        <v>1721</v>
      </c>
      <c r="AA3582" t="s">
        <v>1722</v>
      </c>
      <c r="AH3582" t="s">
        <v>1720</v>
      </c>
      <c r="AI3582" t="s">
        <v>1723</v>
      </c>
      <c r="AJ3582" t="s">
        <v>1724</v>
      </c>
      <c r="AK3582">
        <v>848061542</v>
      </c>
      <c r="AO3582">
        <v>260001</v>
      </c>
      <c r="BC3582" s="22">
        <v>-14512.5</v>
      </c>
      <c r="BF3582" s="64">
        <v>14512</v>
      </c>
      <c r="BG3582">
        <f t="shared" si="240"/>
        <v>0</v>
      </c>
      <c r="BH3582" s="22">
        <f t="shared" si="241"/>
        <v>0</v>
      </c>
      <c r="BI3582" s="66" t="s">
        <v>72</v>
      </c>
      <c r="BJ3582" t="e">
        <f>+VLOOKUP(AH3582,Sheet4!A:A,1,FALSE())</f>
        <v>#N/A</v>
      </c>
      <c r="BO3582" s="62">
        <f t="shared" si="245"/>
        <v>0</v>
      </c>
      <c r="BP3582" t="s">
        <v>1725</v>
      </c>
    </row>
    <row r="3583" spans="1:68" ht="12.75" customHeight="1" x14ac:dyDescent="0.3">
      <c r="A3583" s="60">
        <v>46114</v>
      </c>
      <c r="B3583" t="s">
        <v>63</v>
      </c>
      <c r="F3583">
        <v>5505</v>
      </c>
      <c r="G3583">
        <v>5505</v>
      </c>
      <c r="H3583" s="22">
        <v>1035</v>
      </c>
      <c r="I3583" s="22">
        <v>1035</v>
      </c>
      <c r="J3583" s="22">
        <f t="shared" si="244"/>
        <v>-4470</v>
      </c>
      <c r="K3583" t="s">
        <v>109</v>
      </c>
      <c r="L3583" s="22"/>
      <c r="M3583" s="22"/>
      <c r="S3583" t="s">
        <v>65</v>
      </c>
      <c r="W3583">
        <v>2601350</v>
      </c>
      <c r="X3583" t="s">
        <v>1726</v>
      </c>
      <c r="Y3583" t="s">
        <v>119</v>
      </c>
      <c r="Z3583" t="s">
        <v>1727</v>
      </c>
      <c r="AA3583" t="s">
        <v>1728</v>
      </c>
      <c r="AH3583" t="s">
        <v>1726</v>
      </c>
      <c r="AI3583" t="s">
        <v>1729</v>
      </c>
      <c r="AJ3583" t="s">
        <v>1730</v>
      </c>
      <c r="AK3583" t="s">
        <v>1731</v>
      </c>
      <c r="AO3583">
        <v>260001</v>
      </c>
      <c r="BC3583" s="22">
        <v>-4470</v>
      </c>
      <c r="BG3583">
        <f t="shared" si="240"/>
        <v>0</v>
      </c>
      <c r="BH3583" s="22">
        <f t="shared" si="241"/>
        <v>-1035</v>
      </c>
      <c r="BI3583" s="61" t="s">
        <v>72</v>
      </c>
      <c r="BJ3583" t="e">
        <f>+VLOOKUP(AH3583,Sheet4!A:A,1,FALSE())</f>
        <v>#N/A</v>
      </c>
      <c r="BO3583" s="62">
        <f t="shared" si="245"/>
        <v>0</v>
      </c>
      <c r="BP3583" t="s">
        <v>1732</v>
      </c>
    </row>
    <row r="3584" spans="1:68" ht="12.75" customHeight="1" x14ac:dyDescent="0.3">
      <c r="A3584" s="60">
        <v>46114</v>
      </c>
      <c r="B3584" t="s">
        <v>63</v>
      </c>
      <c r="F3584">
        <v>870</v>
      </c>
      <c r="G3584">
        <v>870</v>
      </c>
      <c r="H3584" s="22">
        <v>165</v>
      </c>
      <c r="I3584" s="22">
        <v>165</v>
      </c>
      <c r="J3584" s="22">
        <f t="shared" si="244"/>
        <v>-705</v>
      </c>
      <c r="K3584" t="s">
        <v>109</v>
      </c>
      <c r="L3584" s="22"/>
      <c r="M3584" s="22"/>
      <c r="S3584" t="s">
        <v>65</v>
      </c>
      <c r="W3584">
        <v>2601350</v>
      </c>
      <c r="X3584" t="s">
        <v>1726</v>
      </c>
      <c r="Y3584" t="s">
        <v>119</v>
      </c>
      <c r="Z3584" t="s">
        <v>1727</v>
      </c>
      <c r="AA3584" t="s">
        <v>1733</v>
      </c>
      <c r="AH3584" t="s">
        <v>1726</v>
      </c>
      <c r="AI3584" t="s">
        <v>1729</v>
      </c>
      <c r="AJ3584" t="s">
        <v>1730</v>
      </c>
      <c r="AK3584" t="s">
        <v>1731</v>
      </c>
      <c r="AO3584">
        <v>260001</v>
      </c>
      <c r="BC3584" s="22">
        <v>-705</v>
      </c>
      <c r="BG3584">
        <f t="shared" si="240"/>
        <v>0</v>
      </c>
      <c r="BH3584" s="22">
        <f t="shared" si="241"/>
        <v>-165</v>
      </c>
      <c r="BI3584" s="61" t="s">
        <v>72</v>
      </c>
      <c r="BJ3584" t="e">
        <f>+VLOOKUP(AH3584,Sheet4!A:A,1,FALSE())</f>
        <v>#N/A</v>
      </c>
      <c r="BO3584" s="62">
        <f t="shared" si="245"/>
        <v>0</v>
      </c>
      <c r="BP3584" t="s">
        <v>1732</v>
      </c>
    </row>
    <row r="3585" spans="1:68" ht="12.75" customHeight="1" x14ac:dyDescent="0.3">
      <c r="A3585" s="60">
        <v>46114</v>
      </c>
      <c r="B3585" t="s">
        <v>74</v>
      </c>
      <c r="F3585" s="63">
        <v>367</v>
      </c>
      <c r="G3585">
        <v>183.5</v>
      </c>
      <c r="H3585" s="22">
        <v>69</v>
      </c>
      <c r="I3585" s="22">
        <v>69</v>
      </c>
      <c r="J3585" s="22">
        <f t="shared" si="244"/>
        <v>-114.5</v>
      </c>
      <c r="L3585" s="22"/>
      <c r="M3585" s="22"/>
      <c r="S3585" t="s">
        <v>75</v>
      </c>
      <c r="W3585">
        <v>2601350</v>
      </c>
      <c r="X3585" t="s">
        <v>1726</v>
      </c>
      <c r="Y3585" t="s">
        <v>119</v>
      </c>
      <c r="Z3585" t="s">
        <v>1727</v>
      </c>
      <c r="AA3585" t="s">
        <v>1728</v>
      </c>
      <c r="AH3585" t="s">
        <v>1726</v>
      </c>
      <c r="AI3585" t="s">
        <v>1729</v>
      </c>
      <c r="AJ3585" t="s">
        <v>1730</v>
      </c>
      <c r="AK3585" t="s">
        <v>1731</v>
      </c>
      <c r="AO3585">
        <v>260001</v>
      </c>
      <c r="BC3585" s="22">
        <v>-298</v>
      </c>
      <c r="BG3585">
        <f t="shared" si="240"/>
        <v>0</v>
      </c>
      <c r="BH3585" s="22">
        <f t="shared" si="241"/>
        <v>-69</v>
      </c>
      <c r="BI3585" s="61" t="s">
        <v>72</v>
      </c>
      <c r="BJ3585" t="e">
        <f>+VLOOKUP(AH3585,Sheet4!A:A,1,FALSE())</f>
        <v>#N/A</v>
      </c>
      <c r="BO3585" s="62">
        <f t="shared" si="245"/>
        <v>0</v>
      </c>
      <c r="BP3585" t="s">
        <v>1732</v>
      </c>
    </row>
    <row r="3586" spans="1:68" ht="12.75" customHeight="1" x14ac:dyDescent="0.3">
      <c r="A3586" s="60">
        <v>46114</v>
      </c>
      <c r="B3586" t="s">
        <v>74</v>
      </c>
      <c r="F3586" s="63">
        <v>58</v>
      </c>
      <c r="G3586">
        <v>29</v>
      </c>
      <c r="H3586" s="22">
        <v>11</v>
      </c>
      <c r="I3586" s="22">
        <v>11</v>
      </c>
      <c r="J3586" s="22">
        <f t="shared" si="244"/>
        <v>-18</v>
      </c>
      <c r="L3586" s="22"/>
      <c r="M3586" s="22"/>
      <c r="S3586" t="s">
        <v>75</v>
      </c>
      <c r="W3586">
        <v>2601350</v>
      </c>
      <c r="X3586" t="s">
        <v>1726</v>
      </c>
      <c r="Y3586" t="s">
        <v>119</v>
      </c>
      <c r="Z3586" t="s">
        <v>1727</v>
      </c>
      <c r="AA3586" t="s">
        <v>1733</v>
      </c>
      <c r="AH3586" t="s">
        <v>1726</v>
      </c>
      <c r="AI3586" t="s">
        <v>1729</v>
      </c>
      <c r="AJ3586" t="s">
        <v>1730</v>
      </c>
      <c r="AK3586" t="s">
        <v>1731</v>
      </c>
      <c r="AO3586">
        <v>260001</v>
      </c>
      <c r="BC3586" s="22">
        <v>-47</v>
      </c>
      <c r="BG3586">
        <f t="shared" ref="BG3586:BG3649" si="246">+BD3586+BE3586</f>
        <v>0</v>
      </c>
      <c r="BH3586" s="22">
        <f t="shared" ref="BH3586:BH3649" si="247">+BG3586-I3586</f>
        <v>-11</v>
      </c>
      <c r="BI3586" s="61" t="s">
        <v>72</v>
      </c>
      <c r="BJ3586" t="e">
        <f>+VLOOKUP(AH3586,Sheet4!A:A,1,FALSE())</f>
        <v>#N/A</v>
      </c>
      <c r="BO3586" s="62">
        <f t="shared" si="245"/>
        <v>0</v>
      </c>
      <c r="BP3586" t="s">
        <v>1732</v>
      </c>
    </row>
    <row r="3587" spans="1:68" ht="12.75" customHeight="1" x14ac:dyDescent="0.3">
      <c r="A3587" s="60">
        <v>46114</v>
      </c>
      <c r="B3587" t="s">
        <v>76</v>
      </c>
      <c r="F3587">
        <v>7340</v>
      </c>
      <c r="G3587">
        <v>7340</v>
      </c>
      <c r="H3587" s="22">
        <v>1380</v>
      </c>
      <c r="I3587" s="22">
        <v>1380</v>
      </c>
      <c r="J3587" s="22">
        <f t="shared" si="244"/>
        <v>-5960</v>
      </c>
      <c r="L3587" s="22"/>
      <c r="M3587" s="22"/>
      <c r="S3587" t="s">
        <v>77</v>
      </c>
      <c r="W3587">
        <v>2601350</v>
      </c>
      <c r="X3587" t="s">
        <v>1726</v>
      </c>
      <c r="Y3587" t="s">
        <v>119</v>
      </c>
      <c r="Z3587" t="s">
        <v>1727</v>
      </c>
      <c r="AA3587" t="s">
        <v>1728</v>
      </c>
      <c r="AH3587" t="s">
        <v>1726</v>
      </c>
      <c r="AI3587" t="s">
        <v>1729</v>
      </c>
      <c r="AJ3587" t="s">
        <v>1730</v>
      </c>
      <c r="AK3587" t="s">
        <v>1731</v>
      </c>
      <c r="AO3587">
        <v>260001</v>
      </c>
      <c r="BC3587" s="22">
        <v>-5960</v>
      </c>
      <c r="BG3587">
        <f t="shared" si="246"/>
        <v>0</v>
      </c>
      <c r="BH3587" s="22">
        <f t="shared" si="247"/>
        <v>-1380</v>
      </c>
      <c r="BI3587" s="61" t="s">
        <v>72</v>
      </c>
      <c r="BJ3587" t="e">
        <f>+VLOOKUP(AH3587,Sheet4!A:A,1,FALSE())</f>
        <v>#N/A</v>
      </c>
      <c r="BO3587" s="62">
        <f t="shared" si="245"/>
        <v>0</v>
      </c>
      <c r="BP3587" t="s">
        <v>1732</v>
      </c>
    </row>
    <row r="3588" spans="1:68" ht="12.75" customHeight="1" x14ac:dyDescent="0.3">
      <c r="A3588" s="60">
        <v>46114</v>
      </c>
      <c r="B3588" t="s">
        <v>76</v>
      </c>
      <c r="F3588">
        <v>1160</v>
      </c>
      <c r="G3588">
        <v>1160</v>
      </c>
      <c r="H3588" s="22">
        <v>220</v>
      </c>
      <c r="I3588" s="22">
        <v>220</v>
      </c>
      <c r="J3588" s="22">
        <f t="shared" si="244"/>
        <v>-940</v>
      </c>
      <c r="L3588" s="22"/>
      <c r="M3588" s="22"/>
      <c r="S3588" t="s">
        <v>77</v>
      </c>
      <c r="W3588">
        <v>2601350</v>
      </c>
      <c r="X3588" t="s">
        <v>1726</v>
      </c>
      <c r="Y3588" t="s">
        <v>119</v>
      </c>
      <c r="Z3588" t="s">
        <v>1727</v>
      </c>
      <c r="AA3588" t="s">
        <v>1733</v>
      </c>
      <c r="AH3588" t="s">
        <v>1726</v>
      </c>
      <c r="AI3588" t="s">
        <v>1729</v>
      </c>
      <c r="AJ3588" t="s">
        <v>1730</v>
      </c>
      <c r="AK3588" t="s">
        <v>1731</v>
      </c>
      <c r="AO3588">
        <v>260001</v>
      </c>
      <c r="BC3588" s="22">
        <v>-940</v>
      </c>
      <c r="BG3588">
        <f t="shared" si="246"/>
        <v>0</v>
      </c>
      <c r="BH3588" s="22">
        <f t="shared" si="247"/>
        <v>-220</v>
      </c>
      <c r="BI3588" s="61" t="s">
        <v>72</v>
      </c>
      <c r="BJ3588" t="e">
        <f>+VLOOKUP(AH3588,Sheet4!A:A,1,FALSE())</f>
        <v>#N/A</v>
      </c>
      <c r="BO3588" s="62">
        <f t="shared" si="245"/>
        <v>0</v>
      </c>
      <c r="BP3588" t="s">
        <v>1732</v>
      </c>
    </row>
    <row r="3589" spans="1:68" ht="12.75" customHeight="1" x14ac:dyDescent="0.3">
      <c r="A3589" s="60">
        <v>46114</v>
      </c>
      <c r="B3589" t="s">
        <v>78</v>
      </c>
      <c r="F3589" s="63">
        <v>221</v>
      </c>
      <c r="G3589">
        <v>110.5</v>
      </c>
      <c r="H3589" s="22">
        <v>80</v>
      </c>
      <c r="I3589" s="22">
        <v>80</v>
      </c>
      <c r="J3589" s="22">
        <f t="shared" si="244"/>
        <v>-30.5</v>
      </c>
      <c r="L3589" s="22"/>
      <c r="M3589" s="22"/>
      <c r="S3589" t="s">
        <v>79</v>
      </c>
      <c r="W3589">
        <v>2601350</v>
      </c>
      <c r="X3589" t="s">
        <v>1726</v>
      </c>
      <c r="Y3589" t="s">
        <v>119</v>
      </c>
      <c r="Z3589" t="s">
        <v>1727</v>
      </c>
      <c r="AA3589" t="s">
        <v>1728</v>
      </c>
      <c r="AH3589" t="s">
        <v>1726</v>
      </c>
      <c r="AI3589" t="s">
        <v>1729</v>
      </c>
      <c r="AJ3589" t="s">
        <v>1730</v>
      </c>
      <c r="AK3589" t="s">
        <v>1731</v>
      </c>
      <c r="AO3589">
        <v>260001</v>
      </c>
      <c r="BC3589" s="22">
        <v>-141</v>
      </c>
      <c r="BG3589">
        <f t="shared" si="246"/>
        <v>0</v>
      </c>
      <c r="BH3589" s="22">
        <f t="shared" si="247"/>
        <v>-80</v>
      </c>
      <c r="BI3589" s="61" t="s">
        <v>72</v>
      </c>
      <c r="BJ3589" t="e">
        <f>+VLOOKUP(AH3589,Sheet4!A:A,1,FALSE())</f>
        <v>#N/A</v>
      </c>
      <c r="BO3589" s="62">
        <f t="shared" si="245"/>
        <v>0</v>
      </c>
      <c r="BP3589" t="s">
        <v>1732</v>
      </c>
    </row>
    <row r="3590" spans="1:68" ht="12.75" customHeight="1" x14ac:dyDescent="0.3">
      <c r="A3590" s="60">
        <v>46114</v>
      </c>
      <c r="B3590" t="s">
        <v>80</v>
      </c>
      <c r="F3590">
        <v>2762.5</v>
      </c>
      <c r="G3590">
        <v>2762.5</v>
      </c>
      <c r="H3590" s="22">
        <v>1000</v>
      </c>
      <c r="I3590" s="22">
        <v>1000</v>
      </c>
      <c r="J3590" s="22">
        <f t="shared" si="244"/>
        <v>-1762.5</v>
      </c>
      <c r="L3590" s="22"/>
      <c r="M3590" s="22"/>
      <c r="S3590" t="s">
        <v>81</v>
      </c>
      <c r="W3590">
        <v>2601350</v>
      </c>
      <c r="X3590" t="s">
        <v>1726</v>
      </c>
      <c r="Y3590" t="s">
        <v>119</v>
      </c>
      <c r="Z3590" t="s">
        <v>1727</v>
      </c>
      <c r="AA3590" t="s">
        <v>1728</v>
      </c>
      <c r="AH3590" t="s">
        <v>1726</v>
      </c>
      <c r="AI3590" t="s">
        <v>1729</v>
      </c>
      <c r="AJ3590" t="s">
        <v>1730</v>
      </c>
      <c r="AK3590" t="s">
        <v>1731</v>
      </c>
      <c r="AO3590">
        <v>260001</v>
      </c>
      <c r="BC3590" s="22">
        <v>-1762.5</v>
      </c>
      <c r="BG3590">
        <f t="shared" si="246"/>
        <v>0</v>
      </c>
      <c r="BH3590" s="22">
        <f t="shared" si="247"/>
        <v>-1000</v>
      </c>
      <c r="BI3590" s="61" t="s">
        <v>72</v>
      </c>
      <c r="BJ3590" t="e">
        <f>+VLOOKUP(AH3590,Sheet4!A:A,1,FALSE())</f>
        <v>#N/A</v>
      </c>
      <c r="BO3590" s="62">
        <f t="shared" si="245"/>
        <v>0</v>
      </c>
      <c r="BP3590" t="s">
        <v>1732</v>
      </c>
    </row>
    <row r="3591" spans="1:68" ht="12.75" customHeight="1" x14ac:dyDescent="0.3">
      <c r="A3591" s="60">
        <v>46114</v>
      </c>
      <c r="B3591" t="s">
        <v>82</v>
      </c>
      <c r="F3591" s="63">
        <v>438</v>
      </c>
      <c r="G3591">
        <v>219</v>
      </c>
      <c r="H3591" s="22">
        <v>0</v>
      </c>
      <c r="I3591" s="22">
        <v>0</v>
      </c>
      <c r="J3591" s="22">
        <f t="shared" si="244"/>
        <v>-219</v>
      </c>
      <c r="L3591" s="22"/>
      <c r="M3591" s="22"/>
      <c r="S3591" t="s">
        <v>83</v>
      </c>
      <c r="W3591">
        <v>2601350</v>
      </c>
      <c r="X3591" t="s">
        <v>1726</v>
      </c>
      <c r="Y3591" t="s">
        <v>119</v>
      </c>
      <c r="Z3591" t="s">
        <v>1727</v>
      </c>
      <c r="AA3591" t="s">
        <v>1728</v>
      </c>
      <c r="AH3591" t="s">
        <v>1726</v>
      </c>
      <c r="AI3591" t="s">
        <v>1729</v>
      </c>
      <c r="AJ3591" t="s">
        <v>1730</v>
      </c>
      <c r="AK3591" t="s">
        <v>1731</v>
      </c>
      <c r="AO3591">
        <v>260001</v>
      </c>
      <c r="BC3591" s="22">
        <v>-438</v>
      </c>
      <c r="BG3591">
        <f t="shared" si="246"/>
        <v>0</v>
      </c>
      <c r="BH3591" s="22">
        <f t="shared" si="247"/>
        <v>0</v>
      </c>
      <c r="BI3591" s="61" t="s">
        <v>72</v>
      </c>
      <c r="BJ3591" t="e">
        <f>+VLOOKUP(AH3591,Sheet4!A:A,1,FALSE())</f>
        <v>#N/A</v>
      </c>
      <c r="BO3591" s="62">
        <f t="shared" si="245"/>
        <v>0</v>
      </c>
      <c r="BP3591" t="s">
        <v>1732</v>
      </c>
    </row>
    <row r="3592" spans="1:68" ht="12.75" customHeight="1" x14ac:dyDescent="0.3">
      <c r="A3592" s="60">
        <v>46114</v>
      </c>
      <c r="B3592" t="s">
        <v>82</v>
      </c>
      <c r="F3592" s="63">
        <v>174</v>
      </c>
      <c r="G3592">
        <v>87</v>
      </c>
      <c r="H3592" s="22">
        <v>0</v>
      </c>
      <c r="I3592" s="22">
        <v>0</v>
      </c>
      <c r="J3592" s="22">
        <f t="shared" si="244"/>
        <v>-87</v>
      </c>
      <c r="L3592" s="22"/>
      <c r="M3592" s="22"/>
      <c r="S3592" t="s">
        <v>83</v>
      </c>
      <c r="W3592">
        <v>2601350</v>
      </c>
      <c r="X3592" t="s">
        <v>1726</v>
      </c>
      <c r="Y3592" t="s">
        <v>119</v>
      </c>
      <c r="Z3592" t="s">
        <v>1727</v>
      </c>
      <c r="AA3592" t="s">
        <v>1733</v>
      </c>
      <c r="AH3592" t="s">
        <v>1726</v>
      </c>
      <c r="AI3592" t="s">
        <v>1729</v>
      </c>
      <c r="AJ3592" t="s">
        <v>1730</v>
      </c>
      <c r="AK3592" t="s">
        <v>1731</v>
      </c>
      <c r="AO3592">
        <v>260001</v>
      </c>
      <c r="BC3592" s="22">
        <v>-174</v>
      </c>
      <c r="BG3592">
        <f t="shared" si="246"/>
        <v>0</v>
      </c>
      <c r="BH3592" s="22">
        <f t="shared" si="247"/>
        <v>0</v>
      </c>
      <c r="BI3592" s="61" t="s">
        <v>72</v>
      </c>
      <c r="BJ3592" t="e">
        <f>+VLOOKUP(AH3592,Sheet4!A:A,1,FALSE())</f>
        <v>#N/A</v>
      </c>
      <c r="BO3592" s="62">
        <f t="shared" si="245"/>
        <v>0</v>
      </c>
      <c r="BP3592" t="s">
        <v>1732</v>
      </c>
    </row>
    <row r="3593" spans="1:68" ht="12.75" customHeight="1" x14ac:dyDescent="0.3">
      <c r="A3593" s="60">
        <v>46114</v>
      </c>
      <c r="B3593" t="s">
        <v>84</v>
      </c>
      <c r="F3593">
        <v>7300</v>
      </c>
      <c r="G3593">
        <v>7300</v>
      </c>
      <c r="H3593" s="22">
        <v>0</v>
      </c>
      <c r="I3593" s="22">
        <v>0</v>
      </c>
      <c r="J3593" s="22">
        <f t="shared" si="244"/>
        <v>-7300</v>
      </c>
      <c r="L3593" s="22"/>
      <c r="M3593" s="22"/>
      <c r="S3593" t="s">
        <v>85</v>
      </c>
      <c r="W3593">
        <v>2601350</v>
      </c>
      <c r="X3593" t="s">
        <v>1726</v>
      </c>
      <c r="Y3593" t="s">
        <v>119</v>
      </c>
      <c r="Z3593" t="s">
        <v>1727</v>
      </c>
      <c r="AA3593" t="s">
        <v>1728</v>
      </c>
      <c r="AH3593" t="s">
        <v>1726</v>
      </c>
      <c r="AI3593" t="s">
        <v>1729</v>
      </c>
      <c r="AJ3593" t="s">
        <v>1730</v>
      </c>
      <c r="AK3593" t="s">
        <v>1731</v>
      </c>
      <c r="AO3593">
        <v>260001</v>
      </c>
      <c r="BC3593" s="22">
        <v>-7300</v>
      </c>
      <c r="BG3593">
        <f t="shared" si="246"/>
        <v>0</v>
      </c>
      <c r="BH3593" s="22">
        <f t="shared" si="247"/>
        <v>0</v>
      </c>
      <c r="BI3593" s="61" t="s">
        <v>72</v>
      </c>
      <c r="BJ3593" t="e">
        <f>+VLOOKUP(AH3593,Sheet4!A:A,1,FALSE())</f>
        <v>#N/A</v>
      </c>
      <c r="BO3593" s="62">
        <f t="shared" si="245"/>
        <v>0</v>
      </c>
      <c r="BP3593" t="s">
        <v>1732</v>
      </c>
    </row>
    <row r="3594" spans="1:68" ht="12.75" customHeight="1" x14ac:dyDescent="0.3">
      <c r="A3594" s="60">
        <v>46114</v>
      </c>
      <c r="B3594" t="s">
        <v>84</v>
      </c>
      <c r="F3594">
        <v>2900</v>
      </c>
      <c r="G3594">
        <v>2900</v>
      </c>
      <c r="H3594" s="22">
        <v>0</v>
      </c>
      <c r="I3594" s="22">
        <v>0</v>
      </c>
      <c r="J3594" s="22">
        <f t="shared" si="244"/>
        <v>-2900</v>
      </c>
      <c r="L3594" s="22"/>
      <c r="M3594" s="22"/>
      <c r="S3594" t="s">
        <v>85</v>
      </c>
      <c r="W3594">
        <v>2601350</v>
      </c>
      <c r="X3594" t="s">
        <v>1726</v>
      </c>
      <c r="Y3594" t="s">
        <v>119</v>
      </c>
      <c r="Z3594" t="s">
        <v>1727</v>
      </c>
      <c r="AA3594" t="s">
        <v>1733</v>
      </c>
      <c r="AH3594" t="s">
        <v>1726</v>
      </c>
      <c r="AI3594" t="s">
        <v>1729</v>
      </c>
      <c r="AJ3594" t="s">
        <v>1730</v>
      </c>
      <c r="AK3594" t="s">
        <v>1731</v>
      </c>
      <c r="AO3594">
        <v>260001</v>
      </c>
      <c r="BC3594" s="22">
        <v>-2900</v>
      </c>
      <c r="BG3594">
        <f t="shared" si="246"/>
        <v>0</v>
      </c>
      <c r="BH3594" s="22">
        <f t="shared" si="247"/>
        <v>0</v>
      </c>
      <c r="BI3594" s="61" t="s">
        <v>72</v>
      </c>
      <c r="BJ3594" t="e">
        <f>+VLOOKUP(AH3594,Sheet4!A:A,1,FALSE())</f>
        <v>#N/A</v>
      </c>
      <c r="BO3594" s="62">
        <f t="shared" si="245"/>
        <v>0</v>
      </c>
      <c r="BP3594" t="s">
        <v>1732</v>
      </c>
    </row>
    <row r="3595" spans="1:68" ht="12.75" customHeight="1" x14ac:dyDescent="0.3">
      <c r="A3595" s="60">
        <v>46114</v>
      </c>
      <c r="B3595" t="s">
        <v>63</v>
      </c>
      <c r="F3595">
        <v>7665</v>
      </c>
      <c r="G3595">
        <v>7665</v>
      </c>
      <c r="H3595">
        <v>11175</v>
      </c>
      <c r="I3595">
        <v>11175</v>
      </c>
      <c r="J3595" s="22">
        <v>3510</v>
      </c>
      <c r="K3595" t="s">
        <v>64</v>
      </c>
      <c r="S3595" t="s">
        <v>65</v>
      </c>
      <c r="W3595">
        <v>2601351</v>
      </c>
      <c r="X3595" t="s">
        <v>1734</v>
      </c>
      <c r="Y3595" t="s">
        <v>95</v>
      </c>
      <c r="Z3595" t="s">
        <v>952</v>
      </c>
      <c r="AA3595" t="s">
        <v>957</v>
      </c>
      <c r="AH3595" t="s">
        <v>1734</v>
      </c>
      <c r="AI3595" t="s">
        <v>1735</v>
      </c>
      <c r="AJ3595" t="s">
        <v>955</v>
      </c>
      <c r="AK3595">
        <v>847825846</v>
      </c>
      <c r="AO3595">
        <v>260001</v>
      </c>
      <c r="BG3595">
        <f t="shared" si="246"/>
        <v>0</v>
      </c>
      <c r="BH3595" s="22">
        <f t="shared" si="247"/>
        <v>-11175</v>
      </c>
      <c r="BI3595" s="61" t="s">
        <v>72</v>
      </c>
      <c r="BJ3595" t="e">
        <f>+VLOOKUP(AH3595,Sheet4!A:A,1,FALSE())</f>
        <v>#N/A</v>
      </c>
      <c r="BO3595" s="62">
        <v>3510</v>
      </c>
      <c r="BP3595" t="s">
        <v>1736</v>
      </c>
    </row>
    <row r="3596" spans="1:68" ht="12.75" customHeight="1" x14ac:dyDescent="0.3">
      <c r="A3596" s="60">
        <v>46114</v>
      </c>
      <c r="B3596" t="s">
        <v>63</v>
      </c>
      <c r="F3596">
        <v>180</v>
      </c>
      <c r="G3596">
        <v>180</v>
      </c>
      <c r="H3596">
        <v>255</v>
      </c>
      <c r="I3596">
        <v>255</v>
      </c>
      <c r="J3596" s="22">
        <v>75</v>
      </c>
      <c r="K3596" t="s">
        <v>64</v>
      </c>
      <c r="S3596" t="s">
        <v>65</v>
      </c>
      <c r="W3596">
        <v>2601351</v>
      </c>
      <c r="X3596" t="s">
        <v>1734</v>
      </c>
      <c r="Y3596" t="s">
        <v>95</v>
      </c>
      <c r="Z3596" t="s">
        <v>952</v>
      </c>
      <c r="AA3596" t="s">
        <v>810</v>
      </c>
      <c r="AH3596" t="s">
        <v>1734</v>
      </c>
      <c r="AI3596" t="s">
        <v>1735</v>
      </c>
      <c r="AJ3596" t="s">
        <v>955</v>
      </c>
      <c r="AK3596">
        <v>847825846</v>
      </c>
      <c r="AO3596">
        <v>260001</v>
      </c>
      <c r="BG3596">
        <f t="shared" si="246"/>
        <v>0</v>
      </c>
      <c r="BH3596" s="22">
        <f t="shared" si="247"/>
        <v>-255</v>
      </c>
      <c r="BI3596" s="61" t="s">
        <v>72</v>
      </c>
      <c r="BJ3596" t="e">
        <f>+VLOOKUP(AH3596,Sheet4!A:A,1,FALSE())</f>
        <v>#N/A</v>
      </c>
      <c r="BO3596" s="62">
        <v>75</v>
      </c>
      <c r="BP3596" t="s">
        <v>1736</v>
      </c>
    </row>
    <row r="3597" spans="1:68" ht="12.75" customHeight="1" x14ac:dyDescent="0.3">
      <c r="A3597" s="60">
        <v>46114</v>
      </c>
      <c r="B3597" t="s">
        <v>74</v>
      </c>
      <c r="F3597" s="63">
        <v>511</v>
      </c>
      <c r="G3597">
        <v>255.5</v>
      </c>
      <c r="H3597">
        <v>745</v>
      </c>
      <c r="I3597">
        <v>745</v>
      </c>
      <c r="J3597" s="22">
        <v>234</v>
      </c>
      <c r="S3597" t="s">
        <v>75</v>
      </c>
      <c r="W3597">
        <v>2601351</v>
      </c>
      <c r="X3597" t="s">
        <v>1734</v>
      </c>
      <c r="Y3597" t="s">
        <v>95</v>
      </c>
      <c r="Z3597" t="s">
        <v>952</v>
      </c>
      <c r="AA3597" t="s">
        <v>957</v>
      </c>
      <c r="AH3597" t="s">
        <v>1734</v>
      </c>
      <c r="AI3597" t="s">
        <v>1735</v>
      </c>
      <c r="AJ3597" t="s">
        <v>955</v>
      </c>
      <c r="AK3597">
        <v>847825846</v>
      </c>
      <c r="AO3597">
        <v>260001</v>
      </c>
      <c r="BG3597">
        <f t="shared" si="246"/>
        <v>0</v>
      </c>
      <c r="BH3597" s="22">
        <f t="shared" si="247"/>
        <v>-745</v>
      </c>
      <c r="BI3597" s="61" t="s">
        <v>72</v>
      </c>
      <c r="BJ3597" t="e">
        <f>+VLOOKUP(AH3597,Sheet4!A:A,1,FALSE())</f>
        <v>#N/A</v>
      </c>
      <c r="BO3597" s="62">
        <v>234</v>
      </c>
      <c r="BP3597" t="s">
        <v>1736</v>
      </c>
    </row>
    <row r="3598" spans="1:68" ht="12.75" customHeight="1" x14ac:dyDescent="0.3">
      <c r="A3598" s="60">
        <v>46114</v>
      </c>
      <c r="B3598" t="s">
        <v>74</v>
      </c>
      <c r="F3598" s="63">
        <v>12</v>
      </c>
      <c r="G3598">
        <v>6</v>
      </c>
      <c r="H3598">
        <v>17</v>
      </c>
      <c r="I3598">
        <v>17</v>
      </c>
      <c r="J3598" s="22">
        <v>5</v>
      </c>
      <c r="S3598" t="s">
        <v>75</v>
      </c>
      <c r="W3598">
        <v>2601351</v>
      </c>
      <c r="X3598" t="s">
        <v>1734</v>
      </c>
      <c r="Y3598" t="s">
        <v>95</v>
      </c>
      <c r="Z3598" t="s">
        <v>952</v>
      </c>
      <c r="AA3598" t="s">
        <v>810</v>
      </c>
      <c r="AH3598" t="s">
        <v>1734</v>
      </c>
      <c r="AI3598" t="s">
        <v>1735</v>
      </c>
      <c r="AJ3598" t="s">
        <v>955</v>
      </c>
      <c r="AK3598">
        <v>847825846</v>
      </c>
      <c r="AO3598">
        <v>260001</v>
      </c>
      <c r="BG3598">
        <f t="shared" si="246"/>
        <v>0</v>
      </c>
      <c r="BH3598" s="22">
        <f t="shared" si="247"/>
        <v>-17</v>
      </c>
      <c r="BI3598" s="61" t="s">
        <v>72</v>
      </c>
      <c r="BJ3598" t="e">
        <f>+VLOOKUP(AH3598,Sheet4!A:A,1,FALSE())</f>
        <v>#N/A</v>
      </c>
      <c r="BO3598" s="62">
        <v>5</v>
      </c>
      <c r="BP3598" t="s">
        <v>1736</v>
      </c>
    </row>
    <row r="3599" spans="1:68" ht="12.75" customHeight="1" x14ac:dyDescent="0.3">
      <c r="A3599" s="60">
        <v>46114</v>
      </c>
      <c r="B3599" t="s">
        <v>76</v>
      </c>
      <c r="F3599">
        <v>10220</v>
      </c>
      <c r="G3599">
        <v>10220</v>
      </c>
      <c r="H3599">
        <v>14900</v>
      </c>
      <c r="I3599">
        <v>14900</v>
      </c>
      <c r="J3599" s="22">
        <v>4680</v>
      </c>
      <c r="S3599" t="s">
        <v>77</v>
      </c>
      <c r="W3599">
        <v>2601351</v>
      </c>
      <c r="X3599" t="s">
        <v>1734</v>
      </c>
      <c r="Y3599" t="s">
        <v>95</v>
      </c>
      <c r="Z3599" t="s">
        <v>952</v>
      </c>
      <c r="AA3599" t="s">
        <v>957</v>
      </c>
      <c r="AH3599" t="s">
        <v>1734</v>
      </c>
      <c r="AI3599" t="s">
        <v>1735</v>
      </c>
      <c r="AJ3599" t="s">
        <v>955</v>
      </c>
      <c r="AK3599">
        <v>847825846</v>
      </c>
      <c r="AO3599">
        <v>260001</v>
      </c>
      <c r="BG3599">
        <f t="shared" si="246"/>
        <v>0</v>
      </c>
      <c r="BH3599" s="22">
        <f t="shared" si="247"/>
        <v>-14900</v>
      </c>
      <c r="BI3599" s="61" t="s">
        <v>72</v>
      </c>
      <c r="BJ3599" t="e">
        <f>+VLOOKUP(AH3599,Sheet4!A:A,1,FALSE())</f>
        <v>#N/A</v>
      </c>
      <c r="BO3599" s="62">
        <v>4680</v>
      </c>
      <c r="BP3599" t="s">
        <v>1736</v>
      </c>
    </row>
    <row r="3600" spans="1:68" ht="12.75" customHeight="1" x14ac:dyDescent="0.3">
      <c r="A3600" s="60">
        <v>46114</v>
      </c>
      <c r="B3600" t="s">
        <v>76</v>
      </c>
      <c r="F3600">
        <v>240</v>
      </c>
      <c r="G3600">
        <v>240</v>
      </c>
      <c r="H3600">
        <v>340</v>
      </c>
      <c r="I3600">
        <v>340</v>
      </c>
      <c r="J3600" s="22">
        <v>100</v>
      </c>
      <c r="S3600" t="s">
        <v>77</v>
      </c>
      <c r="W3600">
        <v>2601351</v>
      </c>
      <c r="X3600" t="s">
        <v>1734</v>
      </c>
      <c r="Y3600" t="s">
        <v>95</v>
      </c>
      <c r="Z3600" t="s">
        <v>952</v>
      </c>
      <c r="AA3600" t="s">
        <v>810</v>
      </c>
      <c r="AH3600" t="s">
        <v>1734</v>
      </c>
      <c r="AI3600" t="s">
        <v>1735</v>
      </c>
      <c r="AJ3600" t="s">
        <v>955</v>
      </c>
      <c r="AK3600">
        <v>847825846</v>
      </c>
      <c r="AO3600">
        <v>260001</v>
      </c>
      <c r="BG3600">
        <f t="shared" si="246"/>
        <v>0</v>
      </c>
      <c r="BH3600" s="22">
        <f t="shared" si="247"/>
        <v>-340</v>
      </c>
      <c r="BI3600" s="61" t="s">
        <v>72</v>
      </c>
      <c r="BJ3600" t="e">
        <f>+VLOOKUP(AH3600,Sheet4!A:A,1,FALSE())</f>
        <v>#N/A</v>
      </c>
      <c r="BO3600" s="62">
        <v>100</v>
      </c>
      <c r="BP3600" t="s">
        <v>1736</v>
      </c>
    </row>
    <row r="3601" spans="1:68" ht="12.75" customHeight="1" x14ac:dyDescent="0.3">
      <c r="A3601" s="60">
        <v>46114</v>
      </c>
      <c r="B3601" t="s">
        <v>78</v>
      </c>
      <c r="F3601" s="63">
        <v>229</v>
      </c>
      <c r="G3601">
        <v>114.5</v>
      </c>
      <c r="H3601">
        <v>611</v>
      </c>
      <c r="I3601">
        <v>611</v>
      </c>
      <c r="J3601" s="22">
        <v>382</v>
      </c>
      <c r="S3601" t="s">
        <v>79</v>
      </c>
      <c r="W3601">
        <v>2601351</v>
      </c>
      <c r="X3601" t="s">
        <v>1734</v>
      </c>
      <c r="Y3601" t="s">
        <v>95</v>
      </c>
      <c r="Z3601" t="s">
        <v>952</v>
      </c>
      <c r="AA3601" t="s">
        <v>957</v>
      </c>
      <c r="AH3601" t="s">
        <v>1734</v>
      </c>
      <c r="AI3601" t="s">
        <v>1735</v>
      </c>
      <c r="AJ3601" t="s">
        <v>955</v>
      </c>
      <c r="AK3601">
        <v>847825846</v>
      </c>
      <c r="AO3601">
        <v>260001</v>
      </c>
      <c r="BG3601">
        <f t="shared" si="246"/>
        <v>0</v>
      </c>
      <c r="BH3601" s="22">
        <f t="shared" si="247"/>
        <v>-611</v>
      </c>
      <c r="BI3601" s="61" t="s">
        <v>72</v>
      </c>
      <c r="BJ3601" t="e">
        <f>+VLOOKUP(AH3601,Sheet4!A:A,1,FALSE())</f>
        <v>#N/A</v>
      </c>
      <c r="BO3601" s="62">
        <v>382</v>
      </c>
      <c r="BP3601" t="s">
        <v>1736</v>
      </c>
    </row>
    <row r="3602" spans="1:68" ht="12.75" customHeight="1" x14ac:dyDescent="0.3">
      <c r="A3602" s="60">
        <v>46114</v>
      </c>
      <c r="B3602" t="s">
        <v>80</v>
      </c>
      <c r="F3602">
        <v>2862.5</v>
      </c>
      <c r="G3602">
        <v>2862.5</v>
      </c>
      <c r="H3602">
        <v>7637.5</v>
      </c>
      <c r="I3602">
        <v>7637.5</v>
      </c>
      <c r="J3602" s="22">
        <v>4775</v>
      </c>
      <c r="S3602" t="s">
        <v>81</v>
      </c>
      <c r="W3602">
        <v>2601351</v>
      </c>
      <c r="X3602" t="s">
        <v>1734</v>
      </c>
      <c r="Y3602" t="s">
        <v>95</v>
      </c>
      <c r="Z3602" t="s">
        <v>952</v>
      </c>
      <c r="AA3602" t="s">
        <v>957</v>
      </c>
      <c r="AH3602" t="s">
        <v>1734</v>
      </c>
      <c r="AI3602" t="s">
        <v>1735</v>
      </c>
      <c r="AJ3602" t="s">
        <v>955</v>
      </c>
      <c r="AK3602">
        <v>847825846</v>
      </c>
      <c r="AO3602">
        <v>260001</v>
      </c>
      <c r="BG3602">
        <f t="shared" si="246"/>
        <v>0</v>
      </c>
      <c r="BH3602" s="22">
        <f t="shared" si="247"/>
        <v>-7637.5</v>
      </c>
      <c r="BI3602" s="61" t="s">
        <v>72</v>
      </c>
      <c r="BJ3602" t="e">
        <f>+VLOOKUP(AH3602,Sheet4!A:A,1,FALSE())</f>
        <v>#N/A</v>
      </c>
      <c r="BO3602" s="62">
        <v>4775</v>
      </c>
      <c r="BP3602" t="s">
        <v>1736</v>
      </c>
    </row>
    <row r="3603" spans="1:68" ht="12.75" customHeight="1" x14ac:dyDescent="0.3">
      <c r="A3603" s="60">
        <v>46114</v>
      </c>
      <c r="B3603" t="s">
        <v>82</v>
      </c>
      <c r="F3603" s="63">
        <v>846</v>
      </c>
      <c r="G3603">
        <v>423</v>
      </c>
      <c r="H3603">
        <v>435</v>
      </c>
      <c r="I3603">
        <v>435</v>
      </c>
      <c r="J3603" s="22">
        <v>-411</v>
      </c>
      <c r="S3603" t="s">
        <v>83</v>
      </c>
      <c r="W3603">
        <v>2601351</v>
      </c>
      <c r="X3603" t="s">
        <v>1734</v>
      </c>
      <c r="Y3603" t="s">
        <v>95</v>
      </c>
      <c r="Z3603" t="s">
        <v>952</v>
      </c>
      <c r="AA3603" t="s">
        <v>957</v>
      </c>
      <c r="AH3603" t="s">
        <v>1734</v>
      </c>
      <c r="AI3603" t="s">
        <v>1735</v>
      </c>
      <c r="AJ3603" t="s">
        <v>955</v>
      </c>
      <c r="AK3603">
        <v>847825846</v>
      </c>
      <c r="AO3603">
        <v>260001</v>
      </c>
      <c r="BG3603">
        <f t="shared" si="246"/>
        <v>0</v>
      </c>
      <c r="BH3603" s="22">
        <f t="shared" si="247"/>
        <v>-435</v>
      </c>
      <c r="BI3603" s="61" t="s">
        <v>72</v>
      </c>
      <c r="BJ3603" t="e">
        <f>+VLOOKUP(AH3603,Sheet4!A:A,1,FALSE())</f>
        <v>#N/A</v>
      </c>
      <c r="BO3603" s="62">
        <v>-411</v>
      </c>
      <c r="BP3603" t="s">
        <v>1736</v>
      </c>
    </row>
    <row r="3604" spans="1:68" ht="12.75" customHeight="1" x14ac:dyDescent="0.3">
      <c r="A3604" s="60">
        <v>46114</v>
      </c>
      <c r="B3604" t="s">
        <v>82</v>
      </c>
      <c r="F3604" s="63">
        <v>36</v>
      </c>
      <c r="G3604">
        <v>18</v>
      </c>
      <c r="H3604">
        <v>18</v>
      </c>
      <c r="I3604">
        <v>18</v>
      </c>
      <c r="J3604" s="22">
        <v>-18</v>
      </c>
      <c r="S3604" t="s">
        <v>83</v>
      </c>
      <c r="W3604">
        <v>2601351</v>
      </c>
      <c r="X3604" t="s">
        <v>1734</v>
      </c>
      <c r="Y3604" t="s">
        <v>95</v>
      </c>
      <c r="Z3604" t="s">
        <v>952</v>
      </c>
      <c r="AA3604" t="s">
        <v>810</v>
      </c>
      <c r="AH3604" t="s">
        <v>1734</v>
      </c>
      <c r="AI3604" t="s">
        <v>1735</v>
      </c>
      <c r="AJ3604" t="s">
        <v>955</v>
      </c>
      <c r="AK3604">
        <v>847825846</v>
      </c>
      <c r="AO3604">
        <v>260001</v>
      </c>
      <c r="BG3604">
        <f t="shared" si="246"/>
        <v>0</v>
      </c>
      <c r="BH3604" s="22">
        <f t="shared" si="247"/>
        <v>-18</v>
      </c>
      <c r="BI3604" s="61" t="s">
        <v>72</v>
      </c>
      <c r="BJ3604" t="e">
        <f>+VLOOKUP(AH3604,Sheet4!A:A,1,FALSE())</f>
        <v>#N/A</v>
      </c>
      <c r="BO3604" s="62">
        <v>-18</v>
      </c>
      <c r="BP3604" t="s">
        <v>1736</v>
      </c>
    </row>
    <row r="3605" spans="1:68" ht="12.75" customHeight="1" x14ac:dyDescent="0.3">
      <c r="A3605" s="60">
        <v>46114</v>
      </c>
      <c r="B3605" t="s">
        <v>84</v>
      </c>
      <c r="F3605">
        <v>14100</v>
      </c>
      <c r="G3605">
        <v>14100</v>
      </c>
      <c r="H3605">
        <v>7250</v>
      </c>
      <c r="I3605">
        <v>7250</v>
      </c>
      <c r="J3605" s="22">
        <v>-6850</v>
      </c>
      <c r="S3605" t="s">
        <v>85</v>
      </c>
      <c r="W3605">
        <v>2601351</v>
      </c>
      <c r="X3605" t="s">
        <v>1734</v>
      </c>
      <c r="Y3605" t="s">
        <v>95</v>
      </c>
      <c r="Z3605" t="s">
        <v>952</v>
      </c>
      <c r="AA3605" t="s">
        <v>957</v>
      </c>
      <c r="AH3605" t="s">
        <v>1734</v>
      </c>
      <c r="AI3605" t="s">
        <v>1735</v>
      </c>
      <c r="AJ3605" t="s">
        <v>955</v>
      </c>
      <c r="AK3605">
        <v>847825846</v>
      </c>
      <c r="AO3605">
        <v>260001</v>
      </c>
      <c r="BG3605">
        <f t="shared" si="246"/>
        <v>0</v>
      </c>
      <c r="BH3605" s="22">
        <f t="shared" si="247"/>
        <v>-7250</v>
      </c>
      <c r="BI3605" s="61" t="s">
        <v>72</v>
      </c>
      <c r="BJ3605" t="e">
        <f>+VLOOKUP(AH3605,Sheet4!A:A,1,FALSE())</f>
        <v>#N/A</v>
      </c>
      <c r="BO3605" s="62">
        <v>-6850</v>
      </c>
      <c r="BP3605" t="s">
        <v>1736</v>
      </c>
    </row>
    <row r="3606" spans="1:68" ht="12.75" customHeight="1" x14ac:dyDescent="0.3">
      <c r="A3606" s="60">
        <v>46114</v>
      </c>
      <c r="B3606" t="s">
        <v>84</v>
      </c>
      <c r="F3606">
        <v>600</v>
      </c>
      <c r="G3606">
        <v>600</v>
      </c>
      <c r="H3606">
        <v>300</v>
      </c>
      <c r="I3606">
        <v>300</v>
      </c>
      <c r="J3606" s="22">
        <v>-300</v>
      </c>
      <c r="S3606" t="s">
        <v>85</v>
      </c>
      <c r="W3606">
        <v>2601351</v>
      </c>
      <c r="X3606" t="s">
        <v>1734</v>
      </c>
      <c r="Y3606" t="s">
        <v>95</v>
      </c>
      <c r="Z3606" t="s">
        <v>952</v>
      </c>
      <c r="AA3606" t="s">
        <v>810</v>
      </c>
      <c r="AH3606" t="s">
        <v>1734</v>
      </c>
      <c r="AI3606" t="s">
        <v>1735</v>
      </c>
      <c r="AJ3606" t="s">
        <v>955</v>
      </c>
      <c r="AK3606">
        <v>847825846</v>
      </c>
      <c r="AO3606">
        <v>260001</v>
      </c>
      <c r="BG3606">
        <f t="shared" si="246"/>
        <v>0</v>
      </c>
      <c r="BH3606" s="22">
        <f t="shared" si="247"/>
        <v>-300</v>
      </c>
      <c r="BI3606" s="61" t="s">
        <v>72</v>
      </c>
      <c r="BJ3606" t="e">
        <f>+VLOOKUP(AH3606,Sheet4!A:A,1,FALSE())</f>
        <v>#N/A</v>
      </c>
      <c r="BO3606" s="62">
        <v>-300</v>
      </c>
      <c r="BP3606" t="s">
        <v>1736</v>
      </c>
    </row>
    <row r="3607" spans="1:68" ht="12.75" customHeight="1" x14ac:dyDescent="0.3">
      <c r="A3607" s="60">
        <v>46114</v>
      </c>
      <c r="B3607" t="s">
        <v>63</v>
      </c>
      <c r="F3607">
        <v>285</v>
      </c>
      <c r="G3607">
        <v>285</v>
      </c>
      <c r="H3607">
        <v>600</v>
      </c>
      <c r="I3607">
        <v>600</v>
      </c>
      <c r="J3607" s="22">
        <v>315</v>
      </c>
      <c r="K3607" t="s">
        <v>93</v>
      </c>
      <c r="S3607" t="s">
        <v>65</v>
      </c>
      <c r="W3607">
        <v>2601352</v>
      </c>
      <c r="X3607" t="s">
        <v>1737</v>
      </c>
      <c r="Y3607" t="s">
        <v>95</v>
      </c>
      <c r="Z3607" t="s">
        <v>449</v>
      </c>
      <c r="AA3607" t="s">
        <v>1738</v>
      </c>
      <c r="AH3607" t="s">
        <v>1737</v>
      </c>
      <c r="AI3607" t="s">
        <v>1739</v>
      </c>
      <c r="AJ3607" t="s">
        <v>452</v>
      </c>
      <c r="AK3607">
        <v>841531551</v>
      </c>
      <c r="AO3607">
        <v>260001</v>
      </c>
      <c r="BG3607">
        <f t="shared" si="246"/>
        <v>0</v>
      </c>
      <c r="BH3607" s="22">
        <f t="shared" si="247"/>
        <v>-600</v>
      </c>
      <c r="BI3607" s="61" t="s">
        <v>72</v>
      </c>
      <c r="BJ3607" t="e">
        <f>+VLOOKUP(AH3607,Sheet4!A:A,1,FALSE())</f>
        <v>#N/A</v>
      </c>
      <c r="BO3607" s="62">
        <v>315</v>
      </c>
      <c r="BP3607" t="s">
        <v>1740</v>
      </c>
    </row>
    <row r="3608" spans="1:68" ht="12.75" customHeight="1" x14ac:dyDescent="0.3">
      <c r="A3608" s="60">
        <v>46114</v>
      </c>
      <c r="B3608" t="s">
        <v>63</v>
      </c>
      <c r="F3608">
        <v>315</v>
      </c>
      <c r="G3608">
        <v>315</v>
      </c>
      <c r="H3608">
        <v>660</v>
      </c>
      <c r="I3608">
        <v>660</v>
      </c>
      <c r="J3608" s="22">
        <v>345</v>
      </c>
      <c r="K3608" t="s">
        <v>93</v>
      </c>
      <c r="S3608" t="s">
        <v>65</v>
      </c>
      <c r="W3608">
        <v>2601352</v>
      </c>
      <c r="X3608" t="s">
        <v>1737</v>
      </c>
      <c r="Y3608" t="s">
        <v>95</v>
      </c>
      <c r="Z3608" t="s">
        <v>449</v>
      </c>
      <c r="AA3608" t="s">
        <v>1741</v>
      </c>
      <c r="AH3608" t="s">
        <v>1737</v>
      </c>
      <c r="AI3608" t="s">
        <v>1739</v>
      </c>
      <c r="AJ3608" t="s">
        <v>452</v>
      </c>
      <c r="AK3608">
        <v>841531551</v>
      </c>
      <c r="AO3608">
        <v>260001</v>
      </c>
      <c r="BG3608">
        <f t="shared" si="246"/>
        <v>0</v>
      </c>
      <c r="BH3608" s="22">
        <f t="shared" si="247"/>
        <v>-660</v>
      </c>
      <c r="BI3608" s="61" t="s">
        <v>72</v>
      </c>
      <c r="BJ3608" t="e">
        <f>+VLOOKUP(AH3608,Sheet4!A:A,1,FALSE())</f>
        <v>#N/A</v>
      </c>
      <c r="BO3608" s="62">
        <v>345</v>
      </c>
      <c r="BP3608" t="s">
        <v>1740</v>
      </c>
    </row>
    <row r="3609" spans="1:68" ht="12.75" customHeight="1" x14ac:dyDescent="0.3">
      <c r="A3609" s="60">
        <v>46114</v>
      </c>
      <c r="B3609" t="s">
        <v>63</v>
      </c>
      <c r="F3609">
        <v>390</v>
      </c>
      <c r="G3609">
        <v>390</v>
      </c>
      <c r="H3609">
        <v>810</v>
      </c>
      <c r="I3609">
        <v>810</v>
      </c>
      <c r="J3609" s="22">
        <v>420</v>
      </c>
      <c r="K3609" t="s">
        <v>93</v>
      </c>
      <c r="S3609" t="s">
        <v>65</v>
      </c>
      <c r="W3609">
        <v>2601352</v>
      </c>
      <c r="X3609" t="s">
        <v>1737</v>
      </c>
      <c r="Y3609" t="s">
        <v>95</v>
      </c>
      <c r="Z3609" t="s">
        <v>449</v>
      </c>
      <c r="AA3609" t="s">
        <v>1742</v>
      </c>
      <c r="AH3609" t="s">
        <v>1737</v>
      </c>
      <c r="AI3609" t="s">
        <v>1739</v>
      </c>
      <c r="AJ3609" t="s">
        <v>452</v>
      </c>
      <c r="AK3609">
        <v>841531551</v>
      </c>
      <c r="AO3609">
        <v>260001</v>
      </c>
      <c r="BG3609">
        <f t="shared" si="246"/>
        <v>0</v>
      </c>
      <c r="BH3609" s="22">
        <f t="shared" si="247"/>
        <v>-810</v>
      </c>
      <c r="BI3609" s="61" t="s">
        <v>72</v>
      </c>
      <c r="BJ3609" t="e">
        <f>+VLOOKUP(AH3609,Sheet4!A:A,1,FALSE())</f>
        <v>#N/A</v>
      </c>
      <c r="BO3609" s="62">
        <v>420</v>
      </c>
      <c r="BP3609" t="s">
        <v>1740</v>
      </c>
    </row>
    <row r="3610" spans="1:68" ht="12.75" customHeight="1" x14ac:dyDescent="0.3">
      <c r="A3610" s="60">
        <v>46114</v>
      </c>
      <c r="B3610" t="s">
        <v>74</v>
      </c>
      <c r="F3610" s="63">
        <v>19</v>
      </c>
      <c r="G3610">
        <v>9.5</v>
      </c>
      <c r="H3610">
        <v>40</v>
      </c>
      <c r="I3610">
        <v>40</v>
      </c>
      <c r="J3610" s="22">
        <v>21</v>
      </c>
      <c r="S3610" t="s">
        <v>75</v>
      </c>
      <c r="W3610">
        <v>2601352</v>
      </c>
      <c r="X3610" t="s">
        <v>1737</v>
      </c>
      <c r="Y3610" t="s">
        <v>95</v>
      </c>
      <c r="Z3610" t="s">
        <v>449</v>
      </c>
      <c r="AA3610" t="s">
        <v>1738</v>
      </c>
      <c r="AH3610" t="s">
        <v>1737</v>
      </c>
      <c r="AI3610" t="s">
        <v>1739</v>
      </c>
      <c r="AJ3610" t="s">
        <v>452</v>
      </c>
      <c r="AK3610">
        <v>841531551</v>
      </c>
      <c r="AO3610">
        <v>260001</v>
      </c>
      <c r="BG3610">
        <f t="shared" si="246"/>
        <v>0</v>
      </c>
      <c r="BH3610" s="22">
        <f t="shared" si="247"/>
        <v>-40</v>
      </c>
      <c r="BI3610" s="61" t="s">
        <v>72</v>
      </c>
      <c r="BJ3610" t="e">
        <f>+VLOOKUP(AH3610,Sheet4!A:A,1,FALSE())</f>
        <v>#N/A</v>
      </c>
      <c r="BO3610" s="62">
        <v>21</v>
      </c>
      <c r="BP3610" t="s">
        <v>1740</v>
      </c>
    </row>
    <row r="3611" spans="1:68" ht="12.75" customHeight="1" x14ac:dyDescent="0.3">
      <c r="A3611" s="60">
        <v>46114</v>
      </c>
      <c r="B3611" t="s">
        <v>74</v>
      </c>
      <c r="F3611" s="63">
        <v>21</v>
      </c>
      <c r="G3611">
        <v>10.5</v>
      </c>
      <c r="H3611">
        <v>44</v>
      </c>
      <c r="I3611">
        <v>44</v>
      </c>
      <c r="J3611" s="22">
        <v>23</v>
      </c>
      <c r="S3611" t="s">
        <v>75</v>
      </c>
      <c r="W3611">
        <v>2601352</v>
      </c>
      <c r="X3611" t="s">
        <v>1737</v>
      </c>
      <c r="Y3611" t="s">
        <v>95</v>
      </c>
      <c r="Z3611" t="s">
        <v>449</v>
      </c>
      <c r="AA3611" t="s">
        <v>1741</v>
      </c>
      <c r="AH3611" t="s">
        <v>1737</v>
      </c>
      <c r="AI3611" t="s">
        <v>1739</v>
      </c>
      <c r="AJ3611" t="s">
        <v>452</v>
      </c>
      <c r="AK3611">
        <v>841531551</v>
      </c>
      <c r="AO3611">
        <v>260001</v>
      </c>
      <c r="BG3611">
        <f t="shared" si="246"/>
        <v>0</v>
      </c>
      <c r="BH3611" s="22">
        <f t="shared" si="247"/>
        <v>-44</v>
      </c>
      <c r="BI3611" s="61" t="s">
        <v>72</v>
      </c>
      <c r="BJ3611" t="e">
        <f>+VLOOKUP(AH3611,Sheet4!A:A,1,FALSE())</f>
        <v>#N/A</v>
      </c>
      <c r="BO3611" s="62">
        <v>23</v>
      </c>
      <c r="BP3611" t="s">
        <v>1740</v>
      </c>
    </row>
    <row r="3612" spans="1:68" ht="12.75" customHeight="1" x14ac:dyDescent="0.3">
      <c r="A3612" s="60">
        <v>46114</v>
      </c>
      <c r="B3612" t="s">
        <v>74</v>
      </c>
      <c r="F3612" s="63">
        <v>26</v>
      </c>
      <c r="G3612">
        <v>13</v>
      </c>
      <c r="H3612">
        <v>54</v>
      </c>
      <c r="I3612">
        <v>54</v>
      </c>
      <c r="J3612" s="22">
        <v>28</v>
      </c>
      <c r="S3612" t="s">
        <v>75</v>
      </c>
      <c r="W3612">
        <v>2601352</v>
      </c>
      <c r="X3612" t="s">
        <v>1737</v>
      </c>
      <c r="Y3612" t="s">
        <v>95</v>
      </c>
      <c r="Z3612" t="s">
        <v>449</v>
      </c>
      <c r="AA3612" t="s">
        <v>1742</v>
      </c>
      <c r="AH3612" t="s">
        <v>1737</v>
      </c>
      <c r="AI3612" t="s">
        <v>1739</v>
      </c>
      <c r="AJ3612" t="s">
        <v>452</v>
      </c>
      <c r="AK3612">
        <v>841531551</v>
      </c>
      <c r="AO3612">
        <v>260001</v>
      </c>
      <c r="BG3612">
        <f t="shared" si="246"/>
        <v>0</v>
      </c>
      <c r="BH3612" s="22">
        <f t="shared" si="247"/>
        <v>-54</v>
      </c>
      <c r="BI3612" s="61" t="s">
        <v>72</v>
      </c>
      <c r="BJ3612" t="e">
        <f>+VLOOKUP(AH3612,Sheet4!A:A,1,FALSE())</f>
        <v>#N/A</v>
      </c>
      <c r="BO3612" s="62">
        <v>28</v>
      </c>
      <c r="BP3612" t="s">
        <v>1740</v>
      </c>
    </row>
    <row r="3613" spans="1:68" ht="12.75" customHeight="1" x14ac:dyDescent="0.3">
      <c r="A3613" s="60">
        <v>46114</v>
      </c>
      <c r="B3613" t="s">
        <v>76</v>
      </c>
      <c r="F3613">
        <v>380</v>
      </c>
      <c r="G3613">
        <v>380</v>
      </c>
      <c r="H3613">
        <v>800</v>
      </c>
      <c r="I3613">
        <v>800</v>
      </c>
      <c r="J3613" s="22">
        <v>420</v>
      </c>
      <c r="S3613" t="s">
        <v>77</v>
      </c>
      <c r="W3613">
        <v>2601352</v>
      </c>
      <c r="X3613" t="s">
        <v>1737</v>
      </c>
      <c r="Y3613" t="s">
        <v>95</v>
      </c>
      <c r="Z3613" t="s">
        <v>449</v>
      </c>
      <c r="AA3613" t="s">
        <v>1738</v>
      </c>
      <c r="AH3613" t="s">
        <v>1737</v>
      </c>
      <c r="AI3613" t="s">
        <v>1739</v>
      </c>
      <c r="AJ3613" t="s">
        <v>452</v>
      </c>
      <c r="AK3613">
        <v>841531551</v>
      </c>
      <c r="AO3613">
        <v>260001</v>
      </c>
      <c r="BG3613">
        <f t="shared" si="246"/>
        <v>0</v>
      </c>
      <c r="BH3613" s="22">
        <f t="shared" si="247"/>
        <v>-800</v>
      </c>
      <c r="BI3613" s="61" t="s">
        <v>72</v>
      </c>
      <c r="BJ3613" t="e">
        <f>+VLOOKUP(AH3613,Sheet4!A:A,1,FALSE())</f>
        <v>#N/A</v>
      </c>
      <c r="BO3613" s="62">
        <v>420</v>
      </c>
      <c r="BP3613" t="s">
        <v>1740</v>
      </c>
    </row>
    <row r="3614" spans="1:68" ht="12.75" customHeight="1" x14ac:dyDescent="0.3">
      <c r="A3614" s="60">
        <v>46114</v>
      </c>
      <c r="B3614" t="s">
        <v>76</v>
      </c>
      <c r="F3614">
        <v>420</v>
      </c>
      <c r="G3614">
        <v>420</v>
      </c>
      <c r="H3614">
        <v>880</v>
      </c>
      <c r="I3614">
        <v>880</v>
      </c>
      <c r="J3614" s="22">
        <v>460</v>
      </c>
      <c r="S3614" t="s">
        <v>77</v>
      </c>
      <c r="W3614">
        <v>2601352</v>
      </c>
      <c r="X3614" t="s">
        <v>1737</v>
      </c>
      <c r="Y3614" t="s">
        <v>95</v>
      </c>
      <c r="Z3614" t="s">
        <v>449</v>
      </c>
      <c r="AA3614" t="s">
        <v>1741</v>
      </c>
      <c r="AH3614" t="s">
        <v>1737</v>
      </c>
      <c r="AI3614" t="s">
        <v>1739</v>
      </c>
      <c r="AJ3614" t="s">
        <v>452</v>
      </c>
      <c r="AK3614">
        <v>841531551</v>
      </c>
      <c r="AO3614">
        <v>260001</v>
      </c>
      <c r="BG3614">
        <f t="shared" si="246"/>
        <v>0</v>
      </c>
      <c r="BH3614" s="22">
        <f t="shared" si="247"/>
        <v>-880</v>
      </c>
      <c r="BI3614" s="61" t="s">
        <v>72</v>
      </c>
      <c r="BJ3614" t="e">
        <f>+VLOOKUP(AH3614,Sheet4!A:A,1,FALSE())</f>
        <v>#N/A</v>
      </c>
      <c r="BO3614" s="62">
        <v>460</v>
      </c>
      <c r="BP3614" t="s">
        <v>1740</v>
      </c>
    </row>
    <row r="3615" spans="1:68" ht="12.75" customHeight="1" x14ac:dyDescent="0.3">
      <c r="A3615" s="60">
        <v>46114</v>
      </c>
      <c r="B3615" t="s">
        <v>76</v>
      </c>
      <c r="F3615">
        <v>520</v>
      </c>
      <c r="G3615">
        <v>520</v>
      </c>
      <c r="H3615">
        <v>1080</v>
      </c>
      <c r="I3615">
        <v>1080</v>
      </c>
      <c r="J3615" s="22">
        <v>560</v>
      </c>
      <c r="S3615" t="s">
        <v>77</v>
      </c>
      <c r="W3615">
        <v>2601352</v>
      </c>
      <c r="X3615" t="s">
        <v>1737</v>
      </c>
      <c r="Y3615" t="s">
        <v>95</v>
      </c>
      <c r="Z3615" t="s">
        <v>449</v>
      </c>
      <c r="AA3615" t="s">
        <v>1742</v>
      </c>
      <c r="AH3615" t="s">
        <v>1737</v>
      </c>
      <c r="AI3615" t="s">
        <v>1739</v>
      </c>
      <c r="AJ3615" t="s">
        <v>452</v>
      </c>
      <c r="AK3615">
        <v>841531551</v>
      </c>
      <c r="AO3615">
        <v>260001</v>
      </c>
      <c r="BG3615">
        <f t="shared" si="246"/>
        <v>0</v>
      </c>
      <c r="BH3615" s="22">
        <f t="shared" si="247"/>
        <v>-1080</v>
      </c>
      <c r="BI3615" s="61" t="s">
        <v>72</v>
      </c>
      <c r="BJ3615" t="e">
        <f>+VLOOKUP(AH3615,Sheet4!A:A,1,FALSE())</f>
        <v>#N/A</v>
      </c>
      <c r="BO3615" s="62">
        <v>560</v>
      </c>
      <c r="BP3615" t="s">
        <v>1740</v>
      </c>
    </row>
    <row r="3616" spans="1:68" ht="12.75" customHeight="1" x14ac:dyDescent="0.3">
      <c r="A3616" s="60">
        <v>46114</v>
      </c>
      <c r="B3616" t="s">
        <v>78</v>
      </c>
      <c r="F3616" s="63">
        <v>19</v>
      </c>
      <c r="G3616">
        <v>9.5</v>
      </c>
      <c r="H3616">
        <v>40</v>
      </c>
      <c r="I3616">
        <v>40</v>
      </c>
      <c r="J3616" s="22">
        <v>21</v>
      </c>
      <c r="S3616" t="s">
        <v>79</v>
      </c>
      <c r="W3616">
        <v>2601352</v>
      </c>
      <c r="X3616" t="s">
        <v>1737</v>
      </c>
      <c r="Y3616" t="s">
        <v>95</v>
      </c>
      <c r="Z3616" t="s">
        <v>449</v>
      </c>
      <c r="AA3616" t="s">
        <v>1738</v>
      </c>
      <c r="AH3616" t="s">
        <v>1737</v>
      </c>
      <c r="AI3616" t="s">
        <v>1739</v>
      </c>
      <c r="AJ3616" t="s">
        <v>452</v>
      </c>
      <c r="AK3616">
        <v>841531551</v>
      </c>
      <c r="AO3616">
        <v>260001</v>
      </c>
      <c r="BG3616">
        <f t="shared" si="246"/>
        <v>0</v>
      </c>
      <c r="BH3616" s="22">
        <f t="shared" si="247"/>
        <v>-40</v>
      </c>
      <c r="BI3616" s="61" t="s">
        <v>72</v>
      </c>
      <c r="BJ3616" t="e">
        <f>+VLOOKUP(AH3616,Sheet4!A:A,1,FALSE())</f>
        <v>#N/A</v>
      </c>
      <c r="BO3616" s="62">
        <v>21</v>
      </c>
      <c r="BP3616" t="s">
        <v>1740</v>
      </c>
    </row>
    <row r="3617" spans="1:68" ht="12.75" customHeight="1" x14ac:dyDescent="0.3">
      <c r="A3617" s="60">
        <v>46114</v>
      </c>
      <c r="B3617" t="s">
        <v>78</v>
      </c>
      <c r="F3617" s="63">
        <v>21</v>
      </c>
      <c r="G3617">
        <v>10.5</v>
      </c>
      <c r="H3617">
        <v>44</v>
      </c>
      <c r="I3617">
        <v>44</v>
      </c>
      <c r="J3617" s="22">
        <v>23</v>
      </c>
      <c r="S3617" t="s">
        <v>79</v>
      </c>
      <c r="W3617">
        <v>2601352</v>
      </c>
      <c r="X3617" t="s">
        <v>1737</v>
      </c>
      <c r="Y3617" t="s">
        <v>95</v>
      </c>
      <c r="Z3617" t="s">
        <v>449</v>
      </c>
      <c r="AA3617" t="s">
        <v>1741</v>
      </c>
      <c r="AH3617" t="s">
        <v>1737</v>
      </c>
      <c r="AI3617" t="s">
        <v>1739</v>
      </c>
      <c r="AJ3617" t="s">
        <v>452</v>
      </c>
      <c r="AK3617">
        <v>841531551</v>
      </c>
      <c r="AO3617">
        <v>260001</v>
      </c>
      <c r="BG3617">
        <f t="shared" si="246"/>
        <v>0</v>
      </c>
      <c r="BH3617" s="22">
        <f t="shared" si="247"/>
        <v>-44</v>
      </c>
      <c r="BI3617" s="61" t="s">
        <v>72</v>
      </c>
      <c r="BJ3617" t="e">
        <f>+VLOOKUP(AH3617,Sheet4!A:A,1,FALSE())</f>
        <v>#N/A</v>
      </c>
      <c r="BO3617" s="62">
        <v>23</v>
      </c>
      <c r="BP3617" t="s">
        <v>1740</v>
      </c>
    </row>
    <row r="3618" spans="1:68" ht="12.75" customHeight="1" x14ac:dyDescent="0.3">
      <c r="A3618" s="60">
        <v>46114</v>
      </c>
      <c r="B3618" t="s">
        <v>78</v>
      </c>
      <c r="F3618" s="63">
        <v>26</v>
      </c>
      <c r="G3618">
        <v>13</v>
      </c>
      <c r="H3618">
        <v>54</v>
      </c>
      <c r="I3618">
        <v>54</v>
      </c>
      <c r="J3618" s="22">
        <v>28</v>
      </c>
      <c r="S3618" t="s">
        <v>79</v>
      </c>
      <c r="W3618">
        <v>2601352</v>
      </c>
      <c r="X3618" t="s">
        <v>1737</v>
      </c>
      <c r="Y3618" t="s">
        <v>95</v>
      </c>
      <c r="Z3618" t="s">
        <v>449</v>
      </c>
      <c r="AA3618" t="s">
        <v>1742</v>
      </c>
      <c r="AH3618" t="s">
        <v>1737</v>
      </c>
      <c r="AI3618" t="s">
        <v>1739</v>
      </c>
      <c r="AJ3618" t="s">
        <v>452</v>
      </c>
      <c r="AK3618">
        <v>841531551</v>
      </c>
      <c r="AO3618">
        <v>260001</v>
      </c>
      <c r="BG3618">
        <f t="shared" si="246"/>
        <v>0</v>
      </c>
      <c r="BH3618" s="22">
        <f t="shared" si="247"/>
        <v>-54</v>
      </c>
      <c r="BI3618" s="61" t="s">
        <v>72</v>
      </c>
      <c r="BJ3618" t="e">
        <f>+VLOOKUP(AH3618,Sheet4!A:A,1,FALSE())</f>
        <v>#N/A</v>
      </c>
      <c r="BO3618" s="62">
        <v>28</v>
      </c>
      <c r="BP3618" t="s">
        <v>1740</v>
      </c>
    </row>
    <row r="3619" spans="1:68" ht="12.75" customHeight="1" x14ac:dyDescent="0.3">
      <c r="A3619" s="60">
        <v>46114</v>
      </c>
      <c r="B3619" t="s">
        <v>80</v>
      </c>
      <c r="F3619">
        <v>237.5</v>
      </c>
      <c r="G3619">
        <v>237.5</v>
      </c>
      <c r="H3619">
        <v>500</v>
      </c>
      <c r="I3619">
        <v>500</v>
      </c>
      <c r="J3619" s="22">
        <v>262.5</v>
      </c>
      <c r="S3619" t="s">
        <v>81</v>
      </c>
      <c r="W3619">
        <v>2601352</v>
      </c>
      <c r="X3619" t="s">
        <v>1737</v>
      </c>
      <c r="Y3619" t="s">
        <v>95</v>
      </c>
      <c r="Z3619" t="s">
        <v>449</v>
      </c>
      <c r="AA3619" t="s">
        <v>1738</v>
      </c>
      <c r="AH3619" t="s">
        <v>1737</v>
      </c>
      <c r="AI3619" t="s">
        <v>1739</v>
      </c>
      <c r="AJ3619" t="s">
        <v>452</v>
      </c>
      <c r="AK3619">
        <v>841531551</v>
      </c>
      <c r="AO3619">
        <v>260001</v>
      </c>
      <c r="BD3619" s="64">
        <v>238</v>
      </c>
      <c r="BG3619">
        <f t="shared" si="246"/>
        <v>238</v>
      </c>
      <c r="BH3619" s="22">
        <f t="shared" si="247"/>
        <v>-262</v>
      </c>
      <c r="BI3619" s="67" t="s">
        <v>100</v>
      </c>
      <c r="BJ3619" t="e">
        <f>+VLOOKUP(AH3619,Sheet4!A:A,1,FALSE())</f>
        <v>#N/A</v>
      </c>
      <c r="BO3619" s="62">
        <v>262.5</v>
      </c>
      <c r="BP3619" t="s">
        <v>1740</v>
      </c>
    </row>
    <row r="3620" spans="1:68" ht="12.75" customHeight="1" x14ac:dyDescent="0.3">
      <c r="A3620" s="60">
        <v>46114</v>
      </c>
      <c r="B3620" t="s">
        <v>80</v>
      </c>
      <c r="F3620">
        <v>262.5</v>
      </c>
      <c r="G3620">
        <v>262.5</v>
      </c>
      <c r="H3620">
        <v>550</v>
      </c>
      <c r="I3620">
        <v>550</v>
      </c>
      <c r="J3620" s="22">
        <v>287.5</v>
      </c>
      <c r="S3620" t="s">
        <v>81</v>
      </c>
      <c r="W3620">
        <v>2601352</v>
      </c>
      <c r="X3620" t="s">
        <v>1737</v>
      </c>
      <c r="Y3620" t="s">
        <v>95</v>
      </c>
      <c r="Z3620" t="s">
        <v>449</v>
      </c>
      <c r="AA3620" t="s">
        <v>1741</v>
      </c>
      <c r="AH3620" t="s">
        <v>1737</v>
      </c>
      <c r="AI3620" t="s">
        <v>1739</v>
      </c>
      <c r="AJ3620" t="s">
        <v>452</v>
      </c>
      <c r="AK3620">
        <v>841531551</v>
      </c>
      <c r="AO3620">
        <v>260001</v>
      </c>
      <c r="BD3620" s="64">
        <v>262</v>
      </c>
      <c r="BG3620">
        <f t="shared" si="246"/>
        <v>262</v>
      </c>
      <c r="BH3620" s="22">
        <f t="shared" si="247"/>
        <v>-288</v>
      </c>
      <c r="BI3620" s="67" t="s">
        <v>100</v>
      </c>
      <c r="BJ3620" t="e">
        <f>+VLOOKUP(AH3620,Sheet4!A:A,1,FALSE())</f>
        <v>#N/A</v>
      </c>
      <c r="BO3620" s="62">
        <v>287.5</v>
      </c>
      <c r="BP3620" t="s">
        <v>1740</v>
      </c>
    </row>
    <row r="3621" spans="1:68" ht="12.75" customHeight="1" x14ac:dyDescent="0.3">
      <c r="A3621" s="60">
        <v>46114</v>
      </c>
      <c r="B3621" t="s">
        <v>80</v>
      </c>
      <c r="F3621">
        <v>325</v>
      </c>
      <c r="G3621">
        <v>325</v>
      </c>
      <c r="H3621">
        <v>675</v>
      </c>
      <c r="I3621">
        <v>675</v>
      </c>
      <c r="J3621" s="22">
        <v>350</v>
      </c>
      <c r="S3621" t="s">
        <v>81</v>
      </c>
      <c r="W3621">
        <v>2601352</v>
      </c>
      <c r="X3621" t="s">
        <v>1737</v>
      </c>
      <c r="Y3621" t="s">
        <v>95</v>
      </c>
      <c r="Z3621" t="s">
        <v>449</v>
      </c>
      <c r="AA3621" t="s">
        <v>1742</v>
      </c>
      <c r="AH3621" t="s">
        <v>1737</v>
      </c>
      <c r="AI3621" t="s">
        <v>1739</v>
      </c>
      <c r="AJ3621" t="s">
        <v>452</v>
      </c>
      <c r="AK3621">
        <v>841531551</v>
      </c>
      <c r="AO3621">
        <v>260001</v>
      </c>
      <c r="BD3621" s="64">
        <v>325</v>
      </c>
      <c r="BG3621">
        <f t="shared" si="246"/>
        <v>325</v>
      </c>
      <c r="BH3621" s="22">
        <f t="shared" si="247"/>
        <v>-350</v>
      </c>
      <c r="BI3621" s="67" t="s">
        <v>100</v>
      </c>
      <c r="BJ3621" t="e">
        <f>+VLOOKUP(AH3621,Sheet4!A:A,1,FALSE())</f>
        <v>#N/A</v>
      </c>
      <c r="BO3621" s="62">
        <v>350</v>
      </c>
      <c r="BP3621" t="s">
        <v>1740</v>
      </c>
    </row>
    <row r="3622" spans="1:68" ht="12.75" customHeight="1" x14ac:dyDescent="0.3">
      <c r="A3622" s="60">
        <v>46114</v>
      </c>
      <c r="B3622" t="s">
        <v>63</v>
      </c>
      <c r="F3622">
        <v>9480</v>
      </c>
      <c r="G3622">
        <v>9480</v>
      </c>
      <c r="H3622">
        <v>12405</v>
      </c>
      <c r="I3622">
        <v>12405</v>
      </c>
      <c r="J3622" s="22">
        <v>2925</v>
      </c>
      <c r="K3622" t="s">
        <v>64</v>
      </c>
      <c r="S3622" t="s">
        <v>65</v>
      </c>
      <c r="W3622">
        <v>2601353</v>
      </c>
      <c r="X3622" t="s">
        <v>1743</v>
      </c>
      <c r="Y3622" t="s">
        <v>169</v>
      </c>
      <c r="Z3622" t="s">
        <v>412</v>
      </c>
      <c r="AA3622" t="s">
        <v>1744</v>
      </c>
      <c r="AH3622" t="s">
        <v>1743</v>
      </c>
      <c r="AI3622" t="s">
        <v>1745</v>
      </c>
      <c r="AJ3622" t="s">
        <v>415</v>
      </c>
      <c r="AK3622">
        <v>864272425</v>
      </c>
      <c r="AO3622">
        <v>260001</v>
      </c>
      <c r="BG3622">
        <f t="shared" si="246"/>
        <v>0</v>
      </c>
      <c r="BH3622" s="22">
        <f t="shared" si="247"/>
        <v>-12405</v>
      </c>
      <c r="BI3622" s="61" t="s">
        <v>72</v>
      </c>
      <c r="BJ3622" t="e">
        <f>+VLOOKUP(AH3622,Sheet4!A:A,1,FALSE())</f>
        <v>#N/A</v>
      </c>
      <c r="BO3622" s="62">
        <v>2925</v>
      </c>
      <c r="BP3622" t="s">
        <v>1746</v>
      </c>
    </row>
    <row r="3623" spans="1:68" ht="12.75" customHeight="1" x14ac:dyDescent="0.3">
      <c r="A3623" s="60">
        <v>46114</v>
      </c>
      <c r="B3623" t="s">
        <v>74</v>
      </c>
      <c r="F3623" s="63">
        <v>632</v>
      </c>
      <c r="G3623">
        <v>316</v>
      </c>
      <c r="H3623">
        <v>827</v>
      </c>
      <c r="I3623">
        <v>827</v>
      </c>
      <c r="J3623" s="22">
        <v>195</v>
      </c>
      <c r="S3623" t="s">
        <v>75</v>
      </c>
      <c r="W3623">
        <v>2601353</v>
      </c>
      <c r="X3623" t="s">
        <v>1743</v>
      </c>
      <c r="Y3623" t="s">
        <v>169</v>
      </c>
      <c r="Z3623" t="s">
        <v>412</v>
      </c>
      <c r="AA3623" t="s">
        <v>1744</v>
      </c>
      <c r="AH3623" t="s">
        <v>1743</v>
      </c>
      <c r="AI3623" t="s">
        <v>1745</v>
      </c>
      <c r="AJ3623" t="s">
        <v>415</v>
      </c>
      <c r="AK3623">
        <v>864272425</v>
      </c>
      <c r="AO3623">
        <v>260001</v>
      </c>
      <c r="BG3623">
        <f t="shared" si="246"/>
        <v>0</v>
      </c>
      <c r="BH3623" s="22">
        <f t="shared" si="247"/>
        <v>-827</v>
      </c>
      <c r="BI3623" s="61" t="s">
        <v>72</v>
      </c>
      <c r="BJ3623" t="e">
        <f>+VLOOKUP(AH3623,Sheet4!A:A,1,FALSE())</f>
        <v>#N/A</v>
      </c>
      <c r="BO3623" s="62">
        <v>195</v>
      </c>
      <c r="BP3623" t="s">
        <v>1746</v>
      </c>
    </row>
    <row r="3624" spans="1:68" ht="12.75" customHeight="1" x14ac:dyDescent="0.3">
      <c r="A3624" s="60">
        <v>46114</v>
      </c>
      <c r="B3624" t="s">
        <v>76</v>
      </c>
      <c r="F3624">
        <v>12640</v>
      </c>
      <c r="G3624">
        <v>12640</v>
      </c>
      <c r="H3624">
        <v>16540</v>
      </c>
      <c r="I3624">
        <v>16540</v>
      </c>
      <c r="J3624" s="22">
        <v>3900</v>
      </c>
      <c r="S3624" t="s">
        <v>77</v>
      </c>
      <c r="W3624">
        <v>2601353</v>
      </c>
      <c r="X3624" t="s">
        <v>1743</v>
      </c>
      <c r="Y3624" t="s">
        <v>169</v>
      </c>
      <c r="Z3624" t="s">
        <v>412</v>
      </c>
      <c r="AA3624" t="s">
        <v>1744</v>
      </c>
      <c r="AH3624" t="s">
        <v>1743</v>
      </c>
      <c r="AI3624" t="s">
        <v>1745</v>
      </c>
      <c r="AJ3624" t="s">
        <v>415</v>
      </c>
      <c r="AK3624">
        <v>864272425</v>
      </c>
      <c r="AO3624">
        <v>260001</v>
      </c>
      <c r="BG3624">
        <f t="shared" si="246"/>
        <v>0</v>
      </c>
      <c r="BH3624" s="22">
        <f t="shared" si="247"/>
        <v>-16540</v>
      </c>
      <c r="BI3624" s="61" t="s">
        <v>72</v>
      </c>
      <c r="BJ3624" t="e">
        <f>+VLOOKUP(AH3624,Sheet4!A:A,1,FALSE())</f>
        <v>#N/A</v>
      </c>
      <c r="BO3624" s="62">
        <v>3900</v>
      </c>
      <c r="BP3624" t="s">
        <v>1746</v>
      </c>
    </row>
    <row r="3625" spans="1:68" ht="12.75" customHeight="1" x14ac:dyDescent="0.3">
      <c r="A3625" s="60">
        <v>46114</v>
      </c>
      <c r="B3625" t="s">
        <v>78</v>
      </c>
      <c r="F3625" s="63">
        <v>632</v>
      </c>
      <c r="G3625">
        <v>316</v>
      </c>
      <c r="H3625">
        <v>827</v>
      </c>
      <c r="I3625">
        <v>827</v>
      </c>
      <c r="J3625" s="22">
        <v>195</v>
      </c>
      <c r="S3625" t="s">
        <v>79</v>
      </c>
      <c r="W3625">
        <v>2601353</v>
      </c>
      <c r="X3625" t="s">
        <v>1743</v>
      </c>
      <c r="Y3625" t="s">
        <v>169</v>
      </c>
      <c r="Z3625" t="s">
        <v>412</v>
      </c>
      <c r="AA3625" t="s">
        <v>1744</v>
      </c>
      <c r="AH3625" t="s">
        <v>1743</v>
      </c>
      <c r="AI3625" t="s">
        <v>1745</v>
      </c>
      <c r="AJ3625" t="s">
        <v>415</v>
      </c>
      <c r="AK3625">
        <v>864272425</v>
      </c>
      <c r="AO3625">
        <v>260001</v>
      </c>
      <c r="BG3625">
        <f t="shared" si="246"/>
        <v>0</v>
      </c>
      <c r="BH3625" s="22">
        <f t="shared" si="247"/>
        <v>-827</v>
      </c>
      <c r="BI3625" s="61" t="s">
        <v>72</v>
      </c>
      <c r="BJ3625" t="e">
        <f>+VLOOKUP(AH3625,Sheet4!A:A,1,FALSE())</f>
        <v>#N/A</v>
      </c>
      <c r="BO3625" s="62">
        <v>195</v>
      </c>
      <c r="BP3625" t="s">
        <v>1746</v>
      </c>
    </row>
    <row r="3626" spans="1:68" ht="12.75" customHeight="1" x14ac:dyDescent="0.3">
      <c r="A3626" s="60">
        <v>46114</v>
      </c>
      <c r="B3626" t="s">
        <v>80</v>
      </c>
      <c r="F3626">
        <v>7900</v>
      </c>
      <c r="G3626">
        <v>7900</v>
      </c>
      <c r="H3626">
        <v>10337.5</v>
      </c>
      <c r="I3626">
        <v>10337.5</v>
      </c>
      <c r="J3626" s="22">
        <v>2437.5</v>
      </c>
      <c r="S3626" t="s">
        <v>81</v>
      </c>
      <c r="W3626">
        <v>2601353</v>
      </c>
      <c r="X3626" t="s">
        <v>1743</v>
      </c>
      <c r="Y3626" t="s">
        <v>169</v>
      </c>
      <c r="Z3626" t="s">
        <v>412</v>
      </c>
      <c r="AA3626" t="s">
        <v>1744</v>
      </c>
      <c r="AH3626" t="s">
        <v>1743</v>
      </c>
      <c r="AI3626" t="s">
        <v>1745</v>
      </c>
      <c r="AJ3626" t="s">
        <v>415</v>
      </c>
      <c r="AK3626">
        <v>864272425</v>
      </c>
      <c r="AO3626">
        <v>260001</v>
      </c>
      <c r="BD3626" s="64">
        <v>7900</v>
      </c>
      <c r="BG3626">
        <f t="shared" si="246"/>
        <v>7900</v>
      </c>
      <c r="BH3626" s="22">
        <f t="shared" si="247"/>
        <v>-2437.5</v>
      </c>
      <c r="BI3626" s="67" t="s">
        <v>100</v>
      </c>
      <c r="BJ3626" t="e">
        <f>+VLOOKUP(AH3626,Sheet4!A:A,1,FALSE())</f>
        <v>#N/A</v>
      </c>
      <c r="BO3626" s="62">
        <v>2437.5</v>
      </c>
      <c r="BP3626" t="s">
        <v>1746</v>
      </c>
    </row>
    <row r="3627" spans="1:68" ht="12.75" customHeight="1" x14ac:dyDescent="0.3">
      <c r="A3627" s="60">
        <v>46114</v>
      </c>
      <c r="B3627" t="s">
        <v>63</v>
      </c>
      <c r="F3627">
        <v>2850</v>
      </c>
      <c r="G3627">
        <v>2850</v>
      </c>
      <c r="H3627" s="22">
        <v>0</v>
      </c>
      <c r="I3627" s="22">
        <v>0</v>
      </c>
      <c r="J3627" s="22">
        <f t="shared" ref="J3627:J3636" si="248">I3627-G3627</f>
        <v>-2850</v>
      </c>
      <c r="K3627" t="s">
        <v>93</v>
      </c>
      <c r="L3627" s="22"/>
      <c r="M3627" s="22"/>
      <c r="S3627" t="s">
        <v>65</v>
      </c>
      <c r="W3627">
        <v>2601354</v>
      </c>
      <c r="X3627" t="s">
        <v>1747</v>
      </c>
      <c r="Y3627" t="s">
        <v>144</v>
      </c>
      <c r="Z3627" t="s">
        <v>514</v>
      </c>
      <c r="AA3627" t="s">
        <v>1748</v>
      </c>
      <c r="AH3627" t="s">
        <v>1747</v>
      </c>
      <c r="AI3627" t="s">
        <v>1749</v>
      </c>
      <c r="AJ3627" t="s">
        <v>516</v>
      </c>
      <c r="AK3627" t="s">
        <v>517</v>
      </c>
      <c r="AO3627">
        <v>260001</v>
      </c>
      <c r="BC3627" s="22">
        <v>-2850</v>
      </c>
      <c r="BG3627">
        <f t="shared" si="246"/>
        <v>0</v>
      </c>
      <c r="BH3627" s="22">
        <f t="shared" si="247"/>
        <v>0</v>
      </c>
      <c r="BI3627" s="61" t="s">
        <v>72</v>
      </c>
      <c r="BJ3627" t="e">
        <f>+VLOOKUP(AH3627,Sheet4!A:A,1,FALSE())</f>
        <v>#N/A</v>
      </c>
      <c r="BO3627" s="62">
        <f t="shared" ref="BO3627:BO3636" si="249">+I3627+-H3627</f>
        <v>0</v>
      </c>
      <c r="BP3627" t="s">
        <v>1750</v>
      </c>
    </row>
    <row r="3628" spans="1:68" ht="12.75" customHeight="1" x14ac:dyDescent="0.3">
      <c r="A3628" s="60">
        <v>46114</v>
      </c>
      <c r="B3628" t="s">
        <v>74</v>
      </c>
      <c r="F3628" s="63">
        <v>190</v>
      </c>
      <c r="G3628">
        <v>95</v>
      </c>
      <c r="H3628" s="22">
        <v>0</v>
      </c>
      <c r="I3628" s="22">
        <v>0</v>
      </c>
      <c r="J3628" s="22">
        <f t="shared" si="248"/>
        <v>-95</v>
      </c>
      <c r="L3628" s="22"/>
      <c r="M3628" s="22"/>
      <c r="S3628" t="s">
        <v>75</v>
      </c>
      <c r="W3628">
        <v>2601354</v>
      </c>
      <c r="X3628" t="s">
        <v>1747</v>
      </c>
      <c r="Y3628" t="s">
        <v>144</v>
      </c>
      <c r="Z3628" t="s">
        <v>514</v>
      </c>
      <c r="AA3628" t="s">
        <v>1748</v>
      </c>
      <c r="AH3628" t="s">
        <v>1747</v>
      </c>
      <c r="AI3628" t="s">
        <v>1749</v>
      </c>
      <c r="AJ3628" t="s">
        <v>516</v>
      </c>
      <c r="AK3628" t="s">
        <v>517</v>
      </c>
      <c r="AO3628">
        <v>260001</v>
      </c>
      <c r="BC3628" s="22">
        <v>-190</v>
      </c>
      <c r="BG3628">
        <f t="shared" si="246"/>
        <v>0</v>
      </c>
      <c r="BH3628" s="22">
        <f t="shared" si="247"/>
        <v>0</v>
      </c>
      <c r="BI3628" s="61" t="s">
        <v>72</v>
      </c>
      <c r="BJ3628" t="e">
        <f>+VLOOKUP(AH3628,Sheet4!A:A,1,FALSE())</f>
        <v>#N/A</v>
      </c>
      <c r="BO3628" s="62">
        <f t="shared" si="249"/>
        <v>0</v>
      </c>
      <c r="BP3628" t="s">
        <v>1750</v>
      </c>
    </row>
    <row r="3629" spans="1:68" ht="12.75" customHeight="1" x14ac:dyDescent="0.3">
      <c r="A3629" s="60">
        <v>46114</v>
      </c>
      <c r="B3629" t="s">
        <v>76</v>
      </c>
      <c r="F3629">
        <v>3800</v>
      </c>
      <c r="G3629">
        <v>3800</v>
      </c>
      <c r="H3629" s="22">
        <v>0</v>
      </c>
      <c r="I3629" s="22">
        <v>0</v>
      </c>
      <c r="J3629" s="22">
        <f t="shared" si="248"/>
        <v>-3800</v>
      </c>
      <c r="L3629" s="22"/>
      <c r="M3629" s="22"/>
      <c r="S3629" t="s">
        <v>77</v>
      </c>
      <c r="W3629">
        <v>2601354</v>
      </c>
      <c r="X3629" t="s">
        <v>1747</v>
      </c>
      <c r="Y3629" t="s">
        <v>144</v>
      </c>
      <c r="Z3629" t="s">
        <v>514</v>
      </c>
      <c r="AA3629" t="s">
        <v>1748</v>
      </c>
      <c r="AH3629" t="s">
        <v>1747</v>
      </c>
      <c r="AI3629" t="s">
        <v>1749</v>
      </c>
      <c r="AJ3629" t="s">
        <v>516</v>
      </c>
      <c r="AK3629" t="s">
        <v>517</v>
      </c>
      <c r="AO3629">
        <v>260001</v>
      </c>
      <c r="BC3629" s="22">
        <v>-3800</v>
      </c>
      <c r="BG3629">
        <f t="shared" si="246"/>
        <v>0</v>
      </c>
      <c r="BH3629" s="22">
        <f t="shared" si="247"/>
        <v>0</v>
      </c>
      <c r="BI3629" s="61" t="s">
        <v>72</v>
      </c>
      <c r="BJ3629" t="e">
        <f>+VLOOKUP(AH3629,Sheet4!A:A,1,FALSE())</f>
        <v>#N/A</v>
      </c>
      <c r="BO3629" s="62">
        <f t="shared" si="249"/>
        <v>0</v>
      </c>
      <c r="BP3629" t="s">
        <v>1750</v>
      </c>
    </row>
    <row r="3630" spans="1:68" ht="12.75" customHeight="1" x14ac:dyDescent="0.3">
      <c r="A3630" s="60">
        <v>46114</v>
      </c>
      <c r="B3630" t="s">
        <v>78</v>
      </c>
      <c r="F3630" s="63">
        <v>190</v>
      </c>
      <c r="G3630">
        <v>95</v>
      </c>
      <c r="H3630" s="22">
        <v>0</v>
      </c>
      <c r="I3630" s="22">
        <v>0</v>
      </c>
      <c r="J3630" s="22">
        <f t="shared" si="248"/>
        <v>-95</v>
      </c>
      <c r="L3630" s="22"/>
      <c r="M3630" s="22"/>
      <c r="S3630" t="s">
        <v>79</v>
      </c>
      <c r="W3630">
        <v>2601354</v>
      </c>
      <c r="X3630" t="s">
        <v>1747</v>
      </c>
      <c r="Y3630" t="s">
        <v>144</v>
      </c>
      <c r="Z3630" t="s">
        <v>514</v>
      </c>
      <c r="AA3630" t="s">
        <v>1748</v>
      </c>
      <c r="AH3630" t="s">
        <v>1747</v>
      </c>
      <c r="AI3630" t="s">
        <v>1749</v>
      </c>
      <c r="AJ3630" t="s">
        <v>516</v>
      </c>
      <c r="AK3630" t="s">
        <v>517</v>
      </c>
      <c r="AO3630">
        <v>260001</v>
      </c>
      <c r="BC3630" s="22">
        <v>-190</v>
      </c>
      <c r="BG3630">
        <f t="shared" si="246"/>
        <v>0</v>
      </c>
      <c r="BH3630" s="22">
        <f t="shared" si="247"/>
        <v>0</v>
      </c>
      <c r="BI3630" s="61" t="s">
        <v>72</v>
      </c>
      <c r="BJ3630" t="e">
        <f>+VLOOKUP(AH3630,Sheet4!A:A,1,FALSE())</f>
        <v>#N/A</v>
      </c>
      <c r="BO3630" s="62">
        <f t="shared" si="249"/>
        <v>0</v>
      </c>
      <c r="BP3630" t="s">
        <v>1750</v>
      </c>
    </row>
    <row r="3631" spans="1:68" ht="12.75" customHeight="1" x14ac:dyDescent="0.3">
      <c r="A3631" s="60">
        <v>46114</v>
      </c>
      <c r="B3631" t="s">
        <v>80</v>
      </c>
      <c r="F3631">
        <v>2375</v>
      </c>
      <c r="G3631">
        <v>2375</v>
      </c>
      <c r="H3631" s="22">
        <v>0</v>
      </c>
      <c r="I3631" s="22">
        <v>0</v>
      </c>
      <c r="J3631" s="22">
        <f t="shared" si="248"/>
        <v>-2375</v>
      </c>
      <c r="L3631" s="22"/>
      <c r="M3631" s="22"/>
      <c r="S3631" t="s">
        <v>81</v>
      </c>
      <c r="W3631">
        <v>2601354</v>
      </c>
      <c r="X3631" t="s">
        <v>1747</v>
      </c>
      <c r="Y3631" t="s">
        <v>144</v>
      </c>
      <c r="Z3631" t="s">
        <v>514</v>
      </c>
      <c r="AA3631" t="s">
        <v>1748</v>
      </c>
      <c r="AH3631" t="s">
        <v>1747</v>
      </c>
      <c r="AI3631" t="s">
        <v>1749</v>
      </c>
      <c r="AJ3631" t="s">
        <v>516</v>
      </c>
      <c r="AK3631" t="s">
        <v>517</v>
      </c>
      <c r="AO3631">
        <v>260001</v>
      </c>
      <c r="BC3631" s="22">
        <v>-2375</v>
      </c>
      <c r="BG3631">
        <f t="shared" si="246"/>
        <v>0</v>
      </c>
      <c r="BH3631" s="22">
        <f t="shared" si="247"/>
        <v>0</v>
      </c>
      <c r="BI3631" s="61" t="s">
        <v>72</v>
      </c>
      <c r="BJ3631" t="e">
        <f>+VLOOKUP(AH3631,Sheet4!A:A,1,FALSE())</f>
        <v>#N/A</v>
      </c>
      <c r="BO3631" s="62">
        <f t="shared" si="249"/>
        <v>0</v>
      </c>
      <c r="BP3631" t="s">
        <v>1750</v>
      </c>
    </row>
    <row r="3632" spans="1:68" ht="12.75" customHeight="1" x14ac:dyDescent="0.3">
      <c r="A3632" s="60">
        <v>46114</v>
      </c>
      <c r="B3632" t="s">
        <v>63</v>
      </c>
      <c r="F3632">
        <v>6705</v>
      </c>
      <c r="G3632">
        <v>6705</v>
      </c>
      <c r="H3632" s="22">
        <v>0</v>
      </c>
      <c r="I3632" s="22">
        <v>0</v>
      </c>
      <c r="J3632" s="22">
        <f t="shared" si="248"/>
        <v>-6705</v>
      </c>
      <c r="K3632" t="s">
        <v>93</v>
      </c>
      <c r="L3632" s="22"/>
      <c r="M3632" s="22"/>
      <c r="S3632" t="s">
        <v>65</v>
      </c>
      <c r="W3632">
        <v>2601355</v>
      </c>
      <c r="X3632" t="s">
        <v>1751</v>
      </c>
      <c r="Y3632" t="s">
        <v>144</v>
      </c>
      <c r="Z3632" t="s">
        <v>434</v>
      </c>
      <c r="AA3632" t="s">
        <v>1667</v>
      </c>
      <c r="AH3632" t="s">
        <v>1751</v>
      </c>
      <c r="AI3632" t="s">
        <v>1752</v>
      </c>
      <c r="AJ3632" t="s">
        <v>437</v>
      </c>
      <c r="AK3632">
        <v>868188909</v>
      </c>
      <c r="AO3632">
        <v>260001</v>
      </c>
      <c r="BC3632" s="22">
        <v>-6705</v>
      </c>
      <c r="BG3632">
        <f t="shared" si="246"/>
        <v>0</v>
      </c>
      <c r="BH3632" s="22">
        <f t="shared" si="247"/>
        <v>0</v>
      </c>
      <c r="BI3632" s="61" t="s">
        <v>72</v>
      </c>
      <c r="BJ3632" t="e">
        <f>+VLOOKUP(AH3632,Sheet4!A:A,1,FALSE())</f>
        <v>#N/A</v>
      </c>
      <c r="BO3632" s="62">
        <f t="shared" si="249"/>
        <v>0</v>
      </c>
      <c r="BP3632" t="s">
        <v>1753</v>
      </c>
    </row>
    <row r="3633" spans="1:68" ht="12.75" customHeight="1" x14ac:dyDescent="0.3">
      <c r="A3633" s="60">
        <v>46114</v>
      </c>
      <c r="B3633" t="s">
        <v>74</v>
      </c>
      <c r="F3633" s="63">
        <v>447</v>
      </c>
      <c r="G3633">
        <v>223.5</v>
      </c>
      <c r="H3633" s="22">
        <v>0</v>
      </c>
      <c r="I3633" s="22">
        <v>0</v>
      </c>
      <c r="J3633" s="22">
        <f t="shared" si="248"/>
        <v>-223.5</v>
      </c>
      <c r="L3633" s="22"/>
      <c r="M3633" s="22"/>
      <c r="S3633" t="s">
        <v>75</v>
      </c>
      <c r="W3633">
        <v>2601355</v>
      </c>
      <c r="X3633" t="s">
        <v>1751</v>
      </c>
      <c r="Y3633" t="s">
        <v>144</v>
      </c>
      <c r="Z3633" t="s">
        <v>434</v>
      </c>
      <c r="AA3633" t="s">
        <v>1667</v>
      </c>
      <c r="AH3633" t="s">
        <v>1751</v>
      </c>
      <c r="AI3633" t="s">
        <v>1752</v>
      </c>
      <c r="AJ3633" t="s">
        <v>437</v>
      </c>
      <c r="AK3633">
        <v>868188909</v>
      </c>
      <c r="AO3633">
        <v>260001</v>
      </c>
      <c r="BC3633" s="22">
        <v>-447</v>
      </c>
      <c r="BG3633">
        <f t="shared" si="246"/>
        <v>0</v>
      </c>
      <c r="BH3633" s="22">
        <f t="shared" si="247"/>
        <v>0</v>
      </c>
      <c r="BI3633" s="61" t="s">
        <v>72</v>
      </c>
      <c r="BJ3633" t="e">
        <f>+VLOOKUP(AH3633,Sheet4!A:A,1,FALSE())</f>
        <v>#N/A</v>
      </c>
      <c r="BO3633" s="62">
        <f t="shared" si="249"/>
        <v>0</v>
      </c>
      <c r="BP3633" t="s">
        <v>1753</v>
      </c>
    </row>
    <row r="3634" spans="1:68" ht="12.75" customHeight="1" x14ac:dyDescent="0.3">
      <c r="A3634" s="60">
        <v>46114</v>
      </c>
      <c r="B3634" t="s">
        <v>76</v>
      </c>
      <c r="F3634">
        <v>8940</v>
      </c>
      <c r="G3634">
        <v>8940</v>
      </c>
      <c r="H3634" s="22">
        <v>0</v>
      </c>
      <c r="I3634" s="22">
        <v>0</v>
      </c>
      <c r="J3634" s="22">
        <f t="shared" si="248"/>
        <v>-8940</v>
      </c>
      <c r="L3634" s="22"/>
      <c r="M3634" s="22"/>
      <c r="S3634" t="s">
        <v>77</v>
      </c>
      <c r="W3634">
        <v>2601355</v>
      </c>
      <c r="X3634" t="s">
        <v>1751</v>
      </c>
      <c r="Y3634" t="s">
        <v>144</v>
      </c>
      <c r="Z3634" t="s">
        <v>434</v>
      </c>
      <c r="AA3634" t="s">
        <v>1667</v>
      </c>
      <c r="AH3634" t="s">
        <v>1751</v>
      </c>
      <c r="AI3634" t="s">
        <v>1752</v>
      </c>
      <c r="AJ3634" t="s">
        <v>437</v>
      </c>
      <c r="AK3634">
        <v>868188909</v>
      </c>
      <c r="AO3634">
        <v>260001</v>
      </c>
      <c r="BC3634" s="22">
        <v>-8940</v>
      </c>
      <c r="BG3634">
        <f t="shared" si="246"/>
        <v>0</v>
      </c>
      <c r="BH3634" s="22">
        <f t="shared" si="247"/>
        <v>0</v>
      </c>
      <c r="BI3634" s="61" t="s">
        <v>72</v>
      </c>
      <c r="BJ3634" t="e">
        <f>+VLOOKUP(AH3634,Sheet4!A:A,1,FALSE())</f>
        <v>#N/A</v>
      </c>
      <c r="BO3634" s="62">
        <f t="shared" si="249"/>
        <v>0</v>
      </c>
      <c r="BP3634" t="s">
        <v>1753</v>
      </c>
    </row>
    <row r="3635" spans="1:68" ht="12.75" customHeight="1" x14ac:dyDescent="0.3">
      <c r="A3635" s="60">
        <v>46114</v>
      </c>
      <c r="B3635" t="s">
        <v>78</v>
      </c>
      <c r="F3635" s="63">
        <v>447</v>
      </c>
      <c r="G3635">
        <v>223.5</v>
      </c>
      <c r="H3635" s="22">
        <v>0</v>
      </c>
      <c r="I3635" s="22">
        <v>0</v>
      </c>
      <c r="J3635" s="22">
        <f t="shared" si="248"/>
        <v>-223.5</v>
      </c>
      <c r="L3635" s="22"/>
      <c r="M3635" s="22"/>
      <c r="S3635" t="s">
        <v>79</v>
      </c>
      <c r="W3635">
        <v>2601355</v>
      </c>
      <c r="X3635" t="s">
        <v>1751</v>
      </c>
      <c r="Y3635" t="s">
        <v>144</v>
      </c>
      <c r="Z3635" t="s">
        <v>434</v>
      </c>
      <c r="AA3635" t="s">
        <v>1667</v>
      </c>
      <c r="AH3635" t="s">
        <v>1751</v>
      </c>
      <c r="AI3635" t="s">
        <v>1752</v>
      </c>
      <c r="AJ3635" t="s">
        <v>437</v>
      </c>
      <c r="AK3635">
        <v>868188909</v>
      </c>
      <c r="AO3635">
        <v>260001</v>
      </c>
      <c r="BC3635" s="22">
        <v>-447</v>
      </c>
      <c r="BG3635">
        <f t="shared" si="246"/>
        <v>0</v>
      </c>
      <c r="BH3635" s="22">
        <f t="shared" si="247"/>
        <v>0</v>
      </c>
      <c r="BI3635" s="61" t="s">
        <v>72</v>
      </c>
      <c r="BJ3635" t="e">
        <f>+VLOOKUP(AH3635,Sheet4!A:A,1,FALSE())</f>
        <v>#N/A</v>
      </c>
      <c r="BO3635" s="62">
        <f t="shared" si="249"/>
        <v>0</v>
      </c>
      <c r="BP3635" t="s">
        <v>1753</v>
      </c>
    </row>
    <row r="3636" spans="1:68" ht="12.75" customHeight="1" x14ac:dyDescent="0.3">
      <c r="A3636" s="60">
        <v>46114</v>
      </c>
      <c r="B3636" t="s">
        <v>80</v>
      </c>
      <c r="F3636">
        <v>5587.5</v>
      </c>
      <c r="G3636">
        <v>5587.5</v>
      </c>
      <c r="H3636" s="22">
        <v>0</v>
      </c>
      <c r="I3636" s="22">
        <v>0</v>
      </c>
      <c r="J3636" s="22">
        <f t="shared" si="248"/>
        <v>-5587.5</v>
      </c>
      <c r="L3636" s="22"/>
      <c r="M3636" s="22"/>
      <c r="S3636" t="s">
        <v>81</v>
      </c>
      <c r="W3636">
        <v>2601355</v>
      </c>
      <c r="X3636" t="s">
        <v>1751</v>
      </c>
      <c r="Y3636" t="s">
        <v>144</v>
      </c>
      <c r="Z3636" t="s">
        <v>434</v>
      </c>
      <c r="AA3636" t="s">
        <v>1667</v>
      </c>
      <c r="AH3636" t="s">
        <v>1751</v>
      </c>
      <c r="AI3636" t="s">
        <v>1752</v>
      </c>
      <c r="AJ3636" t="s">
        <v>437</v>
      </c>
      <c r="AK3636">
        <v>868188909</v>
      </c>
      <c r="AO3636">
        <v>260001</v>
      </c>
      <c r="BC3636" s="22">
        <v>-5587.5</v>
      </c>
      <c r="BG3636">
        <f t="shared" si="246"/>
        <v>0</v>
      </c>
      <c r="BH3636" s="22">
        <f t="shared" si="247"/>
        <v>0</v>
      </c>
      <c r="BI3636" s="61" t="s">
        <v>72</v>
      </c>
      <c r="BJ3636" t="e">
        <f>+VLOOKUP(AH3636,Sheet4!A:A,1,FALSE())</f>
        <v>#N/A</v>
      </c>
      <c r="BO3636" s="62">
        <f t="shared" si="249"/>
        <v>0</v>
      </c>
      <c r="BP3636" t="s">
        <v>1753</v>
      </c>
    </row>
    <row r="3637" spans="1:68" ht="12.75" customHeight="1" x14ac:dyDescent="0.3">
      <c r="A3637" s="60">
        <v>46114</v>
      </c>
      <c r="B3637" t="s">
        <v>63</v>
      </c>
      <c r="F3637">
        <v>9960</v>
      </c>
      <c r="G3637">
        <v>9960</v>
      </c>
      <c r="H3637">
        <v>22200</v>
      </c>
      <c r="I3637">
        <v>22200</v>
      </c>
      <c r="J3637" s="22">
        <v>12240</v>
      </c>
      <c r="K3637" t="s">
        <v>93</v>
      </c>
      <c r="S3637" t="s">
        <v>65</v>
      </c>
      <c r="W3637">
        <v>2601356</v>
      </c>
      <c r="X3637" t="s">
        <v>1754</v>
      </c>
      <c r="Y3637" t="s">
        <v>169</v>
      </c>
      <c r="Z3637" t="s">
        <v>183</v>
      </c>
      <c r="AA3637" t="s">
        <v>1132</v>
      </c>
      <c r="AH3637" t="s">
        <v>1754</v>
      </c>
      <c r="AI3637" t="s">
        <v>1755</v>
      </c>
      <c r="AJ3637" t="s">
        <v>186</v>
      </c>
      <c r="AK3637" t="s">
        <v>187</v>
      </c>
      <c r="AO3637">
        <v>260001</v>
      </c>
      <c r="BG3637">
        <f t="shared" si="246"/>
        <v>0</v>
      </c>
      <c r="BH3637" s="22">
        <f t="shared" si="247"/>
        <v>-22200</v>
      </c>
      <c r="BI3637" s="61" t="s">
        <v>72</v>
      </c>
      <c r="BJ3637" t="e">
        <f>+VLOOKUP(AH3637,Sheet4!A:A,1,FALSE())</f>
        <v>#N/A</v>
      </c>
      <c r="BO3637" s="62">
        <v>12240</v>
      </c>
      <c r="BP3637" t="s">
        <v>1756</v>
      </c>
    </row>
    <row r="3638" spans="1:68" ht="12.75" customHeight="1" x14ac:dyDescent="0.3">
      <c r="A3638" s="60">
        <v>46114</v>
      </c>
      <c r="B3638" t="s">
        <v>74</v>
      </c>
      <c r="F3638" s="63">
        <v>664</v>
      </c>
      <c r="G3638">
        <v>332</v>
      </c>
      <c r="H3638">
        <v>1480</v>
      </c>
      <c r="I3638">
        <v>1480</v>
      </c>
      <c r="J3638" s="22">
        <v>816</v>
      </c>
      <c r="S3638" t="s">
        <v>75</v>
      </c>
      <c r="W3638">
        <v>2601356</v>
      </c>
      <c r="X3638" t="s">
        <v>1754</v>
      </c>
      <c r="Y3638" t="s">
        <v>169</v>
      </c>
      <c r="Z3638" t="s">
        <v>183</v>
      </c>
      <c r="AA3638" t="s">
        <v>1132</v>
      </c>
      <c r="AH3638" t="s">
        <v>1754</v>
      </c>
      <c r="AI3638" t="s">
        <v>1755</v>
      </c>
      <c r="AJ3638" t="s">
        <v>186</v>
      </c>
      <c r="AK3638" t="s">
        <v>187</v>
      </c>
      <c r="AO3638">
        <v>260001</v>
      </c>
      <c r="BG3638">
        <f t="shared" si="246"/>
        <v>0</v>
      </c>
      <c r="BH3638" s="22">
        <f t="shared" si="247"/>
        <v>-1480</v>
      </c>
      <c r="BI3638" s="61" t="s">
        <v>72</v>
      </c>
      <c r="BJ3638" t="e">
        <f>+VLOOKUP(AH3638,Sheet4!A:A,1,FALSE())</f>
        <v>#N/A</v>
      </c>
      <c r="BO3638" s="62">
        <v>816</v>
      </c>
      <c r="BP3638" t="s">
        <v>1756</v>
      </c>
    </row>
    <row r="3639" spans="1:68" ht="12.75" customHeight="1" x14ac:dyDescent="0.3">
      <c r="A3639" s="60">
        <v>46114</v>
      </c>
      <c r="B3639" t="s">
        <v>76</v>
      </c>
      <c r="F3639">
        <v>13280</v>
      </c>
      <c r="G3639">
        <v>13280</v>
      </c>
      <c r="H3639">
        <v>29600</v>
      </c>
      <c r="I3639">
        <v>29600</v>
      </c>
      <c r="J3639" s="22">
        <v>16320</v>
      </c>
      <c r="S3639" t="s">
        <v>77</v>
      </c>
      <c r="W3639">
        <v>2601356</v>
      </c>
      <c r="X3639" t="s">
        <v>1754</v>
      </c>
      <c r="Y3639" t="s">
        <v>169</v>
      </c>
      <c r="Z3639" t="s">
        <v>183</v>
      </c>
      <c r="AA3639" t="s">
        <v>1132</v>
      </c>
      <c r="AH3639" t="s">
        <v>1754</v>
      </c>
      <c r="AI3639" t="s">
        <v>1755</v>
      </c>
      <c r="AJ3639" t="s">
        <v>186</v>
      </c>
      <c r="AK3639" t="s">
        <v>187</v>
      </c>
      <c r="AO3639">
        <v>260001</v>
      </c>
      <c r="BG3639">
        <f t="shared" si="246"/>
        <v>0</v>
      </c>
      <c r="BH3639" s="22">
        <f t="shared" si="247"/>
        <v>-29600</v>
      </c>
      <c r="BI3639" s="61" t="s">
        <v>72</v>
      </c>
      <c r="BJ3639" t="e">
        <f>+VLOOKUP(AH3639,Sheet4!A:A,1,FALSE())</f>
        <v>#N/A</v>
      </c>
      <c r="BO3639" s="62">
        <v>16320</v>
      </c>
      <c r="BP3639" t="s">
        <v>1756</v>
      </c>
    </row>
    <row r="3640" spans="1:68" ht="12.75" customHeight="1" x14ac:dyDescent="0.3">
      <c r="A3640" s="60">
        <v>46114</v>
      </c>
      <c r="B3640" t="s">
        <v>78</v>
      </c>
      <c r="F3640" s="63">
        <v>664</v>
      </c>
      <c r="G3640">
        <v>332</v>
      </c>
      <c r="H3640">
        <v>1480</v>
      </c>
      <c r="I3640">
        <v>1480</v>
      </c>
      <c r="J3640" s="22">
        <v>816</v>
      </c>
      <c r="S3640" t="s">
        <v>79</v>
      </c>
      <c r="W3640">
        <v>2601356</v>
      </c>
      <c r="X3640" t="s">
        <v>1754</v>
      </c>
      <c r="Y3640" t="s">
        <v>169</v>
      </c>
      <c r="Z3640" t="s">
        <v>183</v>
      </c>
      <c r="AA3640" t="s">
        <v>1132</v>
      </c>
      <c r="AH3640" t="s">
        <v>1754</v>
      </c>
      <c r="AI3640" t="s">
        <v>1755</v>
      </c>
      <c r="AJ3640" t="s">
        <v>186</v>
      </c>
      <c r="AK3640" t="s">
        <v>187</v>
      </c>
      <c r="AO3640">
        <v>260001</v>
      </c>
      <c r="BG3640">
        <f t="shared" si="246"/>
        <v>0</v>
      </c>
      <c r="BH3640" s="22">
        <f t="shared" si="247"/>
        <v>-1480</v>
      </c>
      <c r="BI3640" s="61" t="s">
        <v>72</v>
      </c>
      <c r="BJ3640" t="e">
        <f>+VLOOKUP(AH3640,Sheet4!A:A,1,FALSE())</f>
        <v>#N/A</v>
      </c>
      <c r="BO3640" s="62">
        <v>816</v>
      </c>
      <c r="BP3640" t="s">
        <v>1756</v>
      </c>
    </row>
    <row r="3641" spans="1:68" ht="12.75" customHeight="1" x14ac:dyDescent="0.3">
      <c r="A3641" s="60">
        <v>46114</v>
      </c>
      <c r="B3641" t="s">
        <v>80</v>
      </c>
      <c r="F3641">
        <v>8300</v>
      </c>
      <c r="G3641">
        <v>8300</v>
      </c>
      <c r="H3641">
        <v>18500</v>
      </c>
      <c r="I3641">
        <v>18500</v>
      </c>
      <c r="J3641" s="22">
        <v>10200</v>
      </c>
      <c r="S3641" t="s">
        <v>81</v>
      </c>
      <c r="W3641">
        <v>2601356</v>
      </c>
      <c r="X3641" t="s">
        <v>1754</v>
      </c>
      <c r="Y3641" t="s">
        <v>169</v>
      </c>
      <c r="Z3641" t="s">
        <v>183</v>
      </c>
      <c r="AA3641" t="s">
        <v>1132</v>
      </c>
      <c r="AH3641" t="s">
        <v>1754</v>
      </c>
      <c r="AI3641" t="s">
        <v>1755</v>
      </c>
      <c r="AJ3641" t="s">
        <v>186</v>
      </c>
      <c r="AK3641" t="s">
        <v>187</v>
      </c>
      <c r="AO3641">
        <v>260001</v>
      </c>
      <c r="BD3641" s="64">
        <v>8300</v>
      </c>
      <c r="BG3641">
        <f t="shared" si="246"/>
        <v>8300</v>
      </c>
      <c r="BH3641" s="22">
        <f t="shared" si="247"/>
        <v>-10200</v>
      </c>
      <c r="BI3641" s="67" t="s">
        <v>100</v>
      </c>
      <c r="BJ3641" t="e">
        <f>+VLOOKUP(AH3641,Sheet4!A:A,1,FALSE())</f>
        <v>#N/A</v>
      </c>
      <c r="BO3641" s="62">
        <v>10200</v>
      </c>
      <c r="BP3641" t="s">
        <v>1756</v>
      </c>
    </row>
    <row r="3642" spans="1:68" ht="12.75" customHeight="1" x14ac:dyDescent="0.3">
      <c r="A3642" s="60">
        <v>46114</v>
      </c>
      <c r="B3642" t="s">
        <v>63</v>
      </c>
      <c r="F3642">
        <v>3270</v>
      </c>
      <c r="G3642">
        <v>3270</v>
      </c>
      <c r="H3642" s="22">
        <v>0</v>
      </c>
      <c r="I3642" s="22">
        <v>0</v>
      </c>
      <c r="J3642" s="22">
        <f t="shared" ref="J3642:J3653" si="250">I3642-G3642</f>
        <v>-3270</v>
      </c>
      <c r="K3642" t="s">
        <v>93</v>
      </c>
      <c r="L3642" s="22"/>
      <c r="M3642" s="22"/>
      <c r="S3642" t="s">
        <v>65</v>
      </c>
      <c r="W3642">
        <v>2601357</v>
      </c>
      <c r="X3642" t="s">
        <v>1757</v>
      </c>
      <c r="Y3642" t="s">
        <v>111</v>
      </c>
      <c r="Z3642" t="s">
        <v>608</v>
      </c>
      <c r="AA3642" t="s">
        <v>613</v>
      </c>
      <c r="AH3642" t="s">
        <v>1757</v>
      </c>
      <c r="AI3642" t="s">
        <v>1758</v>
      </c>
      <c r="AJ3642" t="s">
        <v>611</v>
      </c>
      <c r="AK3642">
        <v>860795776</v>
      </c>
      <c r="AO3642">
        <v>260001</v>
      </c>
      <c r="BC3642" s="22">
        <v>-3270</v>
      </c>
      <c r="BF3642" s="64">
        <v>3270</v>
      </c>
      <c r="BG3642">
        <f t="shared" si="246"/>
        <v>0</v>
      </c>
      <c r="BH3642" s="22">
        <f t="shared" si="247"/>
        <v>0</v>
      </c>
      <c r="BI3642" s="66" t="s">
        <v>72</v>
      </c>
      <c r="BJ3642" t="e">
        <f>+VLOOKUP(AH3642,Sheet4!A:A,1,FALSE())</f>
        <v>#N/A</v>
      </c>
      <c r="BO3642" s="62">
        <f t="shared" ref="BO3642:BO3653" si="251">+I3642+-H3642</f>
        <v>0</v>
      </c>
      <c r="BP3642" t="s">
        <v>1759</v>
      </c>
    </row>
    <row r="3643" spans="1:68" ht="12.75" customHeight="1" x14ac:dyDescent="0.3">
      <c r="A3643" s="60">
        <v>46114</v>
      </c>
      <c r="B3643" t="s">
        <v>74</v>
      </c>
      <c r="F3643" s="63">
        <v>218</v>
      </c>
      <c r="G3643">
        <v>109</v>
      </c>
      <c r="H3643" s="22">
        <v>0</v>
      </c>
      <c r="I3643" s="22">
        <v>0</v>
      </c>
      <c r="J3643" s="22">
        <f t="shared" si="250"/>
        <v>-109</v>
      </c>
      <c r="L3643" s="22"/>
      <c r="M3643" s="22"/>
      <c r="S3643" t="s">
        <v>75</v>
      </c>
      <c r="W3643">
        <v>2601357</v>
      </c>
      <c r="X3643" t="s">
        <v>1757</v>
      </c>
      <c r="Y3643" t="s">
        <v>111</v>
      </c>
      <c r="Z3643" t="s">
        <v>608</v>
      </c>
      <c r="AA3643" t="s">
        <v>613</v>
      </c>
      <c r="AH3643" t="s">
        <v>1757</v>
      </c>
      <c r="AI3643" t="s">
        <v>1758</v>
      </c>
      <c r="AJ3643" t="s">
        <v>611</v>
      </c>
      <c r="AK3643">
        <v>860795776</v>
      </c>
      <c r="AO3643">
        <v>260001</v>
      </c>
      <c r="BC3643" s="22">
        <v>-218</v>
      </c>
      <c r="BG3643">
        <f t="shared" si="246"/>
        <v>0</v>
      </c>
      <c r="BH3643" s="22">
        <f t="shared" si="247"/>
        <v>0</v>
      </c>
      <c r="BI3643" s="61" t="s">
        <v>72</v>
      </c>
      <c r="BJ3643" t="e">
        <f>+VLOOKUP(AH3643,Sheet4!A:A,1,FALSE())</f>
        <v>#N/A</v>
      </c>
      <c r="BO3643" s="62">
        <f t="shared" si="251"/>
        <v>0</v>
      </c>
      <c r="BP3643" t="s">
        <v>1759</v>
      </c>
    </row>
    <row r="3644" spans="1:68" ht="12.75" customHeight="1" x14ac:dyDescent="0.3">
      <c r="A3644" s="60">
        <v>46114</v>
      </c>
      <c r="B3644" t="s">
        <v>76</v>
      </c>
      <c r="F3644">
        <v>4360</v>
      </c>
      <c r="G3644">
        <v>4360</v>
      </c>
      <c r="H3644" s="22">
        <v>0</v>
      </c>
      <c r="I3644" s="22">
        <v>0</v>
      </c>
      <c r="J3644" s="22">
        <f t="shared" si="250"/>
        <v>-4360</v>
      </c>
      <c r="L3644" s="22"/>
      <c r="M3644" s="22"/>
      <c r="S3644" t="s">
        <v>77</v>
      </c>
      <c r="W3644">
        <v>2601357</v>
      </c>
      <c r="X3644" t="s">
        <v>1757</v>
      </c>
      <c r="Y3644" t="s">
        <v>111</v>
      </c>
      <c r="Z3644" t="s">
        <v>608</v>
      </c>
      <c r="AA3644" t="s">
        <v>613</v>
      </c>
      <c r="AH3644" t="s">
        <v>1757</v>
      </c>
      <c r="AI3644" t="s">
        <v>1758</v>
      </c>
      <c r="AJ3644" t="s">
        <v>611</v>
      </c>
      <c r="AK3644">
        <v>860795776</v>
      </c>
      <c r="AO3644">
        <v>260001</v>
      </c>
      <c r="BC3644" s="22">
        <v>-4360</v>
      </c>
      <c r="BG3644">
        <f t="shared" si="246"/>
        <v>0</v>
      </c>
      <c r="BH3644" s="22">
        <f t="shared" si="247"/>
        <v>0</v>
      </c>
      <c r="BI3644" s="61" t="s">
        <v>72</v>
      </c>
      <c r="BJ3644" t="e">
        <f>+VLOOKUP(AH3644,Sheet4!A:A,1,FALSE())</f>
        <v>#N/A</v>
      </c>
      <c r="BO3644" s="62">
        <f t="shared" si="251"/>
        <v>0</v>
      </c>
      <c r="BP3644" t="s">
        <v>1759</v>
      </c>
    </row>
    <row r="3645" spans="1:68" ht="12.75" customHeight="1" x14ac:dyDescent="0.3">
      <c r="A3645" s="60">
        <v>46114</v>
      </c>
      <c r="B3645" t="s">
        <v>78</v>
      </c>
      <c r="F3645" s="63">
        <v>99</v>
      </c>
      <c r="G3645">
        <v>49.5</v>
      </c>
      <c r="H3645" s="22">
        <v>0</v>
      </c>
      <c r="I3645" s="22">
        <v>0</v>
      </c>
      <c r="J3645" s="22">
        <f t="shared" si="250"/>
        <v>-49.5</v>
      </c>
      <c r="L3645" s="22"/>
      <c r="M3645" s="22"/>
      <c r="S3645" t="s">
        <v>79</v>
      </c>
      <c r="W3645">
        <v>2601357</v>
      </c>
      <c r="X3645" t="s">
        <v>1757</v>
      </c>
      <c r="Y3645" t="s">
        <v>111</v>
      </c>
      <c r="Z3645" t="s">
        <v>608</v>
      </c>
      <c r="AA3645" t="s">
        <v>613</v>
      </c>
      <c r="AH3645" t="s">
        <v>1757</v>
      </c>
      <c r="AI3645" t="s">
        <v>1758</v>
      </c>
      <c r="AJ3645" t="s">
        <v>611</v>
      </c>
      <c r="AK3645">
        <v>860795776</v>
      </c>
      <c r="AO3645">
        <v>260001</v>
      </c>
      <c r="BC3645" s="22">
        <v>-99</v>
      </c>
      <c r="BG3645">
        <f t="shared" si="246"/>
        <v>0</v>
      </c>
      <c r="BH3645" s="22">
        <f t="shared" si="247"/>
        <v>0</v>
      </c>
      <c r="BI3645" s="61" t="s">
        <v>72</v>
      </c>
      <c r="BJ3645" t="e">
        <f>+VLOOKUP(AH3645,Sheet4!A:A,1,FALSE())</f>
        <v>#N/A</v>
      </c>
      <c r="BO3645" s="62">
        <f t="shared" si="251"/>
        <v>0</v>
      </c>
      <c r="BP3645" t="s">
        <v>1759</v>
      </c>
    </row>
    <row r="3646" spans="1:68" ht="12.75" customHeight="1" x14ac:dyDescent="0.3">
      <c r="A3646" s="60">
        <v>46114</v>
      </c>
      <c r="B3646" t="s">
        <v>80</v>
      </c>
      <c r="F3646">
        <v>1237.5</v>
      </c>
      <c r="G3646" s="68">
        <v>1237.5</v>
      </c>
      <c r="H3646" s="22">
        <v>0</v>
      </c>
      <c r="I3646" s="22">
        <v>0</v>
      </c>
      <c r="J3646" s="22">
        <f t="shared" si="250"/>
        <v>-1237.5</v>
      </c>
      <c r="L3646" s="22"/>
      <c r="M3646" s="22"/>
      <c r="S3646" t="s">
        <v>81</v>
      </c>
      <c r="W3646">
        <v>2601357</v>
      </c>
      <c r="X3646" t="s">
        <v>1757</v>
      </c>
      <c r="Y3646" t="s">
        <v>111</v>
      </c>
      <c r="Z3646" t="s">
        <v>608</v>
      </c>
      <c r="AA3646" t="s">
        <v>613</v>
      </c>
      <c r="AH3646" t="s">
        <v>1757</v>
      </c>
      <c r="AI3646" t="s">
        <v>1758</v>
      </c>
      <c r="AJ3646" t="s">
        <v>611</v>
      </c>
      <c r="AK3646">
        <v>860795776</v>
      </c>
      <c r="AO3646">
        <v>260001</v>
      </c>
      <c r="BC3646" s="22">
        <v>-1237.5</v>
      </c>
      <c r="BF3646" s="64">
        <v>1238</v>
      </c>
      <c r="BG3646">
        <f t="shared" si="246"/>
        <v>0</v>
      </c>
      <c r="BH3646" s="22">
        <f t="shared" si="247"/>
        <v>0</v>
      </c>
      <c r="BI3646" s="66" t="s">
        <v>72</v>
      </c>
      <c r="BJ3646" t="e">
        <f>+VLOOKUP(AH3646,Sheet4!A:A,1,FALSE())</f>
        <v>#N/A</v>
      </c>
      <c r="BO3646" s="62">
        <f t="shared" si="251"/>
        <v>0</v>
      </c>
      <c r="BP3646" t="s">
        <v>1759</v>
      </c>
    </row>
    <row r="3647" spans="1:68" ht="12.75" customHeight="1" x14ac:dyDescent="0.3">
      <c r="A3647" s="60">
        <v>46114</v>
      </c>
      <c r="B3647" t="s">
        <v>82</v>
      </c>
      <c r="F3647" s="63">
        <v>357</v>
      </c>
      <c r="G3647">
        <v>178.5</v>
      </c>
      <c r="H3647" s="22">
        <v>0</v>
      </c>
      <c r="I3647" s="22">
        <v>0</v>
      </c>
      <c r="J3647" s="22">
        <f t="shared" si="250"/>
        <v>-178.5</v>
      </c>
      <c r="L3647" s="22"/>
      <c r="M3647" s="22"/>
      <c r="S3647" t="s">
        <v>83</v>
      </c>
      <c r="W3647">
        <v>2601357</v>
      </c>
      <c r="X3647" t="s">
        <v>1757</v>
      </c>
      <c r="Y3647" t="s">
        <v>111</v>
      </c>
      <c r="Z3647" t="s">
        <v>608</v>
      </c>
      <c r="AA3647" t="s">
        <v>613</v>
      </c>
      <c r="AH3647" t="s">
        <v>1757</v>
      </c>
      <c r="AI3647" t="s">
        <v>1758</v>
      </c>
      <c r="AJ3647" t="s">
        <v>611</v>
      </c>
      <c r="AK3647">
        <v>860795776</v>
      </c>
      <c r="AO3647">
        <v>260001</v>
      </c>
      <c r="BC3647" s="22">
        <v>-357</v>
      </c>
      <c r="BG3647">
        <f t="shared" si="246"/>
        <v>0</v>
      </c>
      <c r="BH3647" s="22">
        <f t="shared" si="247"/>
        <v>0</v>
      </c>
      <c r="BI3647" s="61" t="s">
        <v>72</v>
      </c>
      <c r="BJ3647" t="e">
        <f>+VLOOKUP(AH3647,Sheet4!A:A,1,FALSE())</f>
        <v>#N/A</v>
      </c>
      <c r="BO3647" s="62">
        <f t="shared" si="251"/>
        <v>0</v>
      </c>
      <c r="BP3647" t="s">
        <v>1759</v>
      </c>
    </row>
    <row r="3648" spans="1:68" ht="12.75" customHeight="1" x14ac:dyDescent="0.3">
      <c r="A3648" s="60">
        <v>46114</v>
      </c>
      <c r="B3648" t="s">
        <v>84</v>
      </c>
      <c r="F3648">
        <v>5950</v>
      </c>
      <c r="G3648">
        <v>5950</v>
      </c>
      <c r="H3648" s="22">
        <v>0</v>
      </c>
      <c r="I3648" s="22">
        <v>0</v>
      </c>
      <c r="J3648" s="22">
        <f t="shared" si="250"/>
        <v>-5950</v>
      </c>
      <c r="L3648" s="22"/>
      <c r="M3648" s="22"/>
      <c r="S3648" t="s">
        <v>85</v>
      </c>
      <c r="W3648">
        <v>2601357</v>
      </c>
      <c r="X3648" t="s">
        <v>1757</v>
      </c>
      <c r="Y3648" t="s">
        <v>111</v>
      </c>
      <c r="Z3648" t="s">
        <v>608</v>
      </c>
      <c r="AA3648" t="s">
        <v>613</v>
      </c>
      <c r="AH3648" t="s">
        <v>1757</v>
      </c>
      <c r="AI3648" t="s">
        <v>1758</v>
      </c>
      <c r="AJ3648" t="s">
        <v>611</v>
      </c>
      <c r="AK3648">
        <v>860795776</v>
      </c>
      <c r="AO3648">
        <v>260001</v>
      </c>
      <c r="BC3648" s="22">
        <v>-5950</v>
      </c>
      <c r="BG3648">
        <f t="shared" si="246"/>
        <v>0</v>
      </c>
      <c r="BH3648" s="22">
        <f t="shared" si="247"/>
        <v>0</v>
      </c>
      <c r="BI3648" s="61" t="s">
        <v>72</v>
      </c>
      <c r="BJ3648" t="e">
        <f>+VLOOKUP(AH3648,Sheet4!A:A,1,FALSE())</f>
        <v>#N/A</v>
      </c>
      <c r="BO3648" s="62">
        <f t="shared" si="251"/>
        <v>0</v>
      </c>
      <c r="BP3648" t="s">
        <v>1759</v>
      </c>
    </row>
    <row r="3649" spans="1:68" ht="12.75" customHeight="1" x14ac:dyDescent="0.3">
      <c r="A3649" s="60">
        <v>46114</v>
      </c>
      <c r="B3649" t="s">
        <v>63</v>
      </c>
      <c r="F3649">
        <v>165</v>
      </c>
      <c r="G3649">
        <v>165</v>
      </c>
      <c r="H3649" s="22">
        <v>0</v>
      </c>
      <c r="I3649" s="22">
        <v>0</v>
      </c>
      <c r="J3649" s="22">
        <f t="shared" si="250"/>
        <v>-165</v>
      </c>
      <c r="K3649" t="s">
        <v>93</v>
      </c>
      <c r="L3649" s="22"/>
      <c r="M3649" s="22"/>
      <c r="S3649" t="s">
        <v>65</v>
      </c>
      <c r="W3649">
        <v>2601358</v>
      </c>
      <c r="X3649" t="s">
        <v>1760</v>
      </c>
      <c r="Y3649" t="s">
        <v>144</v>
      </c>
      <c r="Z3649" t="s">
        <v>145</v>
      </c>
      <c r="AA3649" t="s">
        <v>146</v>
      </c>
      <c r="AH3649" t="s">
        <v>1760</v>
      </c>
      <c r="AI3649" t="s">
        <v>1761</v>
      </c>
      <c r="AJ3649" t="s">
        <v>148</v>
      </c>
      <c r="AK3649" t="s">
        <v>149</v>
      </c>
      <c r="AO3649">
        <v>260001</v>
      </c>
      <c r="BC3649" s="22">
        <v>-165</v>
      </c>
      <c r="BG3649">
        <f t="shared" si="246"/>
        <v>0</v>
      </c>
      <c r="BH3649" s="22">
        <f t="shared" si="247"/>
        <v>0</v>
      </c>
      <c r="BI3649" s="61" t="s">
        <v>72</v>
      </c>
      <c r="BJ3649" t="e">
        <f>+VLOOKUP(AH3649,Sheet4!A:A,1,FALSE())</f>
        <v>#N/A</v>
      </c>
      <c r="BO3649" s="62">
        <f t="shared" si="251"/>
        <v>0</v>
      </c>
      <c r="BP3649" t="s">
        <v>1762</v>
      </c>
    </row>
    <row r="3650" spans="1:68" ht="12.75" customHeight="1" x14ac:dyDescent="0.3">
      <c r="A3650" s="60">
        <v>46114</v>
      </c>
      <c r="B3650" t="s">
        <v>74</v>
      </c>
      <c r="F3650" s="63">
        <v>11</v>
      </c>
      <c r="G3650">
        <v>5.5</v>
      </c>
      <c r="H3650" s="22">
        <v>0</v>
      </c>
      <c r="I3650" s="22">
        <v>0</v>
      </c>
      <c r="J3650" s="22">
        <f t="shared" si="250"/>
        <v>-5.5</v>
      </c>
      <c r="L3650" s="22"/>
      <c r="M3650" s="22"/>
      <c r="S3650" t="s">
        <v>75</v>
      </c>
      <c r="W3650">
        <v>2601358</v>
      </c>
      <c r="X3650" t="s">
        <v>1760</v>
      </c>
      <c r="Y3650" t="s">
        <v>144</v>
      </c>
      <c r="Z3650" t="s">
        <v>145</v>
      </c>
      <c r="AA3650" t="s">
        <v>146</v>
      </c>
      <c r="AH3650" t="s">
        <v>1760</v>
      </c>
      <c r="AI3650" t="s">
        <v>1761</v>
      </c>
      <c r="AJ3650" t="s">
        <v>148</v>
      </c>
      <c r="AK3650" t="s">
        <v>149</v>
      </c>
      <c r="AO3650">
        <v>260001</v>
      </c>
      <c r="BC3650" s="22">
        <v>-11</v>
      </c>
      <c r="BG3650">
        <f t="shared" ref="BG3650:BG3713" si="252">+BD3650+BE3650</f>
        <v>0</v>
      </c>
      <c r="BH3650" s="22">
        <f t="shared" ref="BH3650:BH3713" si="253">+BG3650-I3650</f>
        <v>0</v>
      </c>
      <c r="BI3650" s="61" t="s">
        <v>72</v>
      </c>
      <c r="BJ3650" t="e">
        <f>+VLOOKUP(AH3650,Sheet4!A:A,1,FALSE())</f>
        <v>#N/A</v>
      </c>
      <c r="BO3650" s="62">
        <f t="shared" si="251"/>
        <v>0</v>
      </c>
      <c r="BP3650" t="s">
        <v>1762</v>
      </c>
    </row>
    <row r="3651" spans="1:68" ht="12.75" customHeight="1" x14ac:dyDescent="0.3">
      <c r="A3651" s="60">
        <v>46114</v>
      </c>
      <c r="B3651" t="s">
        <v>76</v>
      </c>
      <c r="F3651">
        <v>220</v>
      </c>
      <c r="G3651">
        <v>220</v>
      </c>
      <c r="H3651" s="22">
        <v>0</v>
      </c>
      <c r="I3651" s="22">
        <v>0</v>
      </c>
      <c r="J3651" s="22">
        <f t="shared" si="250"/>
        <v>-220</v>
      </c>
      <c r="L3651" s="22"/>
      <c r="M3651" s="22"/>
      <c r="S3651" t="s">
        <v>77</v>
      </c>
      <c r="W3651">
        <v>2601358</v>
      </c>
      <c r="X3651" t="s">
        <v>1760</v>
      </c>
      <c r="Y3651" t="s">
        <v>144</v>
      </c>
      <c r="Z3651" t="s">
        <v>145</v>
      </c>
      <c r="AA3651" t="s">
        <v>146</v>
      </c>
      <c r="AH3651" t="s">
        <v>1760</v>
      </c>
      <c r="AI3651" t="s">
        <v>1761</v>
      </c>
      <c r="AJ3651" t="s">
        <v>148</v>
      </c>
      <c r="AK3651" t="s">
        <v>149</v>
      </c>
      <c r="AO3651">
        <v>260001</v>
      </c>
      <c r="BC3651" s="22">
        <v>-220</v>
      </c>
      <c r="BG3651">
        <f t="shared" si="252"/>
        <v>0</v>
      </c>
      <c r="BH3651" s="22">
        <f t="shared" si="253"/>
        <v>0</v>
      </c>
      <c r="BI3651" s="61" t="s">
        <v>72</v>
      </c>
      <c r="BJ3651" t="e">
        <f>+VLOOKUP(AH3651,Sheet4!A:A,1,FALSE())</f>
        <v>#N/A</v>
      </c>
      <c r="BO3651" s="62">
        <f t="shared" si="251"/>
        <v>0</v>
      </c>
      <c r="BP3651" t="s">
        <v>1762</v>
      </c>
    </row>
    <row r="3652" spans="1:68" ht="12.75" customHeight="1" x14ac:dyDescent="0.3">
      <c r="A3652" s="60">
        <v>46114</v>
      </c>
      <c r="B3652" t="s">
        <v>78</v>
      </c>
      <c r="F3652" s="63">
        <v>11</v>
      </c>
      <c r="G3652">
        <v>5.5</v>
      </c>
      <c r="H3652" s="22">
        <v>0</v>
      </c>
      <c r="I3652" s="22">
        <v>0</v>
      </c>
      <c r="J3652" s="22">
        <f t="shared" si="250"/>
        <v>-5.5</v>
      </c>
      <c r="L3652" s="22"/>
      <c r="M3652" s="22"/>
      <c r="S3652" t="s">
        <v>79</v>
      </c>
      <c r="W3652">
        <v>2601358</v>
      </c>
      <c r="X3652" t="s">
        <v>1760</v>
      </c>
      <c r="Y3652" t="s">
        <v>144</v>
      </c>
      <c r="Z3652" t="s">
        <v>145</v>
      </c>
      <c r="AA3652" t="s">
        <v>146</v>
      </c>
      <c r="AH3652" t="s">
        <v>1760</v>
      </c>
      <c r="AI3652" t="s">
        <v>1761</v>
      </c>
      <c r="AJ3652" t="s">
        <v>148</v>
      </c>
      <c r="AK3652" t="s">
        <v>149</v>
      </c>
      <c r="AO3652">
        <v>260001</v>
      </c>
      <c r="BC3652" s="22">
        <v>-11</v>
      </c>
      <c r="BG3652">
        <f t="shared" si="252"/>
        <v>0</v>
      </c>
      <c r="BH3652" s="22">
        <f t="shared" si="253"/>
        <v>0</v>
      </c>
      <c r="BI3652" s="61" t="s">
        <v>72</v>
      </c>
      <c r="BJ3652" t="e">
        <f>+VLOOKUP(AH3652,Sheet4!A:A,1,FALSE())</f>
        <v>#N/A</v>
      </c>
      <c r="BO3652" s="62">
        <f t="shared" si="251"/>
        <v>0</v>
      </c>
      <c r="BP3652" t="s">
        <v>1762</v>
      </c>
    </row>
    <row r="3653" spans="1:68" ht="12.75" customHeight="1" x14ac:dyDescent="0.3">
      <c r="A3653" s="60">
        <v>46114</v>
      </c>
      <c r="B3653" t="s">
        <v>80</v>
      </c>
      <c r="F3653">
        <v>137.5</v>
      </c>
      <c r="G3653">
        <v>137.5</v>
      </c>
      <c r="H3653" s="22">
        <v>0</v>
      </c>
      <c r="I3653" s="22">
        <v>0</v>
      </c>
      <c r="J3653" s="22">
        <f t="shared" si="250"/>
        <v>-137.5</v>
      </c>
      <c r="L3653" s="22"/>
      <c r="M3653" s="22"/>
      <c r="S3653" t="s">
        <v>81</v>
      </c>
      <c r="W3653">
        <v>2601358</v>
      </c>
      <c r="X3653" t="s">
        <v>1760</v>
      </c>
      <c r="Y3653" t="s">
        <v>144</v>
      </c>
      <c r="Z3653" t="s">
        <v>145</v>
      </c>
      <c r="AA3653" t="s">
        <v>146</v>
      </c>
      <c r="AH3653" t="s">
        <v>1760</v>
      </c>
      <c r="AI3653" t="s">
        <v>1761</v>
      </c>
      <c r="AJ3653" t="s">
        <v>148</v>
      </c>
      <c r="AK3653" t="s">
        <v>149</v>
      </c>
      <c r="AO3653">
        <v>260001</v>
      </c>
      <c r="BC3653" s="22">
        <v>-137.5</v>
      </c>
      <c r="BG3653">
        <f t="shared" si="252"/>
        <v>0</v>
      </c>
      <c r="BH3653" s="22">
        <f t="shared" si="253"/>
        <v>0</v>
      </c>
      <c r="BI3653" s="61" t="s">
        <v>72</v>
      </c>
      <c r="BJ3653" t="e">
        <f>+VLOOKUP(AH3653,Sheet4!A:A,1,FALSE())</f>
        <v>#N/A</v>
      </c>
      <c r="BO3653" s="62">
        <f t="shared" si="251"/>
        <v>0</v>
      </c>
      <c r="BP3653" t="s">
        <v>1762</v>
      </c>
    </row>
    <row r="3654" spans="1:68" ht="12.75" customHeight="1" x14ac:dyDescent="0.3">
      <c r="A3654" s="60">
        <v>46114</v>
      </c>
      <c r="B3654" t="s">
        <v>63</v>
      </c>
      <c r="F3654">
        <v>330</v>
      </c>
      <c r="G3654">
        <v>330</v>
      </c>
      <c r="H3654">
        <v>240</v>
      </c>
      <c r="I3654">
        <v>240</v>
      </c>
      <c r="J3654" s="22">
        <v>-90</v>
      </c>
      <c r="K3654" t="s">
        <v>64</v>
      </c>
      <c r="S3654" t="s">
        <v>65</v>
      </c>
      <c r="W3654">
        <v>2601359</v>
      </c>
      <c r="X3654" t="s">
        <v>1763</v>
      </c>
      <c r="Y3654" t="s">
        <v>169</v>
      </c>
      <c r="Z3654" t="s">
        <v>281</v>
      </c>
      <c r="AA3654" t="s">
        <v>1764</v>
      </c>
      <c r="AH3654" t="s">
        <v>1763</v>
      </c>
      <c r="AI3654" t="s">
        <v>1765</v>
      </c>
      <c r="AJ3654" t="s">
        <v>284</v>
      </c>
      <c r="AK3654">
        <v>870936440</v>
      </c>
      <c r="AO3654">
        <v>260001</v>
      </c>
      <c r="BG3654">
        <f t="shared" si="252"/>
        <v>0</v>
      </c>
      <c r="BH3654" s="22">
        <f t="shared" si="253"/>
        <v>-240</v>
      </c>
      <c r="BI3654" s="61" t="s">
        <v>72</v>
      </c>
      <c r="BJ3654" t="e">
        <f>+VLOOKUP(AH3654,Sheet4!A:A,1,FALSE())</f>
        <v>#N/A</v>
      </c>
      <c r="BO3654" s="62">
        <v>-90</v>
      </c>
      <c r="BP3654" t="s">
        <v>1766</v>
      </c>
    </row>
    <row r="3655" spans="1:68" ht="12.75" customHeight="1" x14ac:dyDescent="0.3">
      <c r="A3655" s="60">
        <v>46114</v>
      </c>
      <c r="B3655" t="s">
        <v>63</v>
      </c>
      <c r="F3655">
        <v>675</v>
      </c>
      <c r="G3655">
        <v>675</v>
      </c>
      <c r="H3655">
        <v>495</v>
      </c>
      <c r="I3655">
        <v>495</v>
      </c>
      <c r="J3655" s="22">
        <v>-180</v>
      </c>
      <c r="K3655" t="s">
        <v>64</v>
      </c>
      <c r="S3655" t="s">
        <v>65</v>
      </c>
      <c r="W3655">
        <v>2601359</v>
      </c>
      <c r="X3655" t="s">
        <v>1763</v>
      </c>
      <c r="Y3655" t="s">
        <v>169</v>
      </c>
      <c r="Z3655" t="s">
        <v>281</v>
      </c>
      <c r="AA3655" t="s">
        <v>1767</v>
      </c>
      <c r="AH3655" t="s">
        <v>1763</v>
      </c>
      <c r="AI3655" t="s">
        <v>1765</v>
      </c>
      <c r="AJ3655" t="s">
        <v>284</v>
      </c>
      <c r="AK3655">
        <v>870936440</v>
      </c>
      <c r="AO3655">
        <v>260001</v>
      </c>
      <c r="BG3655">
        <f t="shared" si="252"/>
        <v>0</v>
      </c>
      <c r="BH3655" s="22">
        <f t="shared" si="253"/>
        <v>-495</v>
      </c>
      <c r="BI3655" s="61" t="s">
        <v>72</v>
      </c>
      <c r="BJ3655" t="e">
        <f>+VLOOKUP(AH3655,Sheet4!A:A,1,FALSE())</f>
        <v>#N/A</v>
      </c>
      <c r="BO3655" s="62">
        <v>-180</v>
      </c>
      <c r="BP3655" t="s">
        <v>1766</v>
      </c>
    </row>
    <row r="3656" spans="1:68" ht="12.75" customHeight="1" x14ac:dyDescent="0.3">
      <c r="A3656" s="60">
        <v>46114</v>
      </c>
      <c r="B3656" t="s">
        <v>63</v>
      </c>
      <c r="F3656">
        <v>1170</v>
      </c>
      <c r="G3656">
        <v>1170</v>
      </c>
      <c r="H3656">
        <v>855</v>
      </c>
      <c r="I3656">
        <v>855</v>
      </c>
      <c r="J3656" s="22">
        <v>-315</v>
      </c>
      <c r="K3656" t="s">
        <v>64</v>
      </c>
      <c r="S3656" t="s">
        <v>65</v>
      </c>
      <c r="W3656">
        <v>2601359</v>
      </c>
      <c r="X3656" t="s">
        <v>1763</v>
      </c>
      <c r="Y3656" t="s">
        <v>169</v>
      </c>
      <c r="Z3656" t="s">
        <v>281</v>
      </c>
      <c r="AA3656" t="s">
        <v>1768</v>
      </c>
      <c r="AH3656" t="s">
        <v>1763</v>
      </c>
      <c r="AI3656" t="s">
        <v>1765</v>
      </c>
      <c r="AJ3656" t="s">
        <v>284</v>
      </c>
      <c r="AK3656">
        <v>870936440</v>
      </c>
      <c r="AO3656">
        <v>260001</v>
      </c>
      <c r="BG3656">
        <f t="shared" si="252"/>
        <v>0</v>
      </c>
      <c r="BH3656" s="22">
        <f t="shared" si="253"/>
        <v>-855</v>
      </c>
      <c r="BI3656" s="61" t="s">
        <v>72</v>
      </c>
      <c r="BJ3656" t="e">
        <f>+VLOOKUP(AH3656,Sheet4!A:A,1,FALSE())</f>
        <v>#N/A</v>
      </c>
      <c r="BO3656" s="62">
        <v>-315</v>
      </c>
      <c r="BP3656" t="s">
        <v>1766</v>
      </c>
    </row>
    <row r="3657" spans="1:68" ht="12.75" customHeight="1" x14ac:dyDescent="0.3">
      <c r="A3657" s="60">
        <v>46114</v>
      </c>
      <c r="B3657" t="s">
        <v>63</v>
      </c>
      <c r="F3657">
        <v>750</v>
      </c>
      <c r="G3657">
        <v>750</v>
      </c>
      <c r="H3657">
        <v>555</v>
      </c>
      <c r="I3657">
        <v>555</v>
      </c>
      <c r="J3657" s="22">
        <v>-195</v>
      </c>
      <c r="K3657" t="s">
        <v>64</v>
      </c>
      <c r="S3657" t="s">
        <v>65</v>
      </c>
      <c r="W3657">
        <v>2601359</v>
      </c>
      <c r="X3657" t="s">
        <v>1763</v>
      </c>
      <c r="Y3657" t="s">
        <v>169</v>
      </c>
      <c r="Z3657" t="s">
        <v>281</v>
      </c>
      <c r="AA3657" t="s">
        <v>1769</v>
      </c>
      <c r="AH3657" t="s">
        <v>1763</v>
      </c>
      <c r="AI3657" t="s">
        <v>1765</v>
      </c>
      <c r="AJ3657" t="s">
        <v>284</v>
      </c>
      <c r="AK3657">
        <v>870936440</v>
      </c>
      <c r="AO3657">
        <v>260001</v>
      </c>
      <c r="BG3657">
        <f t="shared" si="252"/>
        <v>0</v>
      </c>
      <c r="BH3657" s="22">
        <f t="shared" si="253"/>
        <v>-555</v>
      </c>
      <c r="BI3657" s="61" t="s">
        <v>72</v>
      </c>
      <c r="BJ3657" t="e">
        <f>+VLOOKUP(AH3657,Sheet4!A:A,1,FALSE())</f>
        <v>#N/A</v>
      </c>
      <c r="BO3657" s="62">
        <v>-195</v>
      </c>
      <c r="BP3657" t="s">
        <v>1766</v>
      </c>
    </row>
    <row r="3658" spans="1:68" s="68" customFormat="1" ht="12.75" customHeight="1" x14ac:dyDescent="0.3">
      <c r="A3658" s="70">
        <v>46114</v>
      </c>
      <c r="B3658" s="68" t="s">
        <v>63</v>
      </c>
      <c r="F3658" s="68">
        <v>960</v>
      </c>
      <c r="G3658" s="68">
        <v>960</v>
      </c>
      <c r="H3658" s="68">
        <v>705</v>
      </c>
      <c r="I3658" s="68">
        <v>705</v>
      </c>
      <c r="J3658" s="22">
        <v>-255</v>
      </c>
      <c r="K3658" s="68" t="s">
        <v>64</v>
      </c>
      <c r="S3658" s="68" t="s">
        <v>65</v>
      </c>
      <c r="W3658" s="68">
        <v>2601359</v>
      </c>
      <c r="X3658" s="68" t="s">
        <v>1763</v>
      </c>
      <c r="Y3658" s="68" t="s">
        <v>169</v>
      </c>
      <c r="Z3658" s="68" t="s">
        <v>281</v>
      </c>
      <c r="AA3658" s="68" t="s">
        <v>1770</v>
      </c>
      <c r="AH3658" s="68" t="s">
        <v>1763</v>
      </c>
      <c r="AI3658" s="68" t="s">
        <v>1765</v>
      </c>
      <c r="AJ3658" s="68" t="s">
        <v>284</v>
      </c>
      <c r="AK3658" s="68">
        <v>870936440</v>
      </c>
      <c r="AO3658" s="68">
        <v>260001</v>
      </c>
      <c r="BG3658" s="68">
        <f t="shared" si="252"/>
        <v>0</v>
      </c>
      <c r="BH3658" s="22">
        <f t="shared" si="253"/>
        <v>-705</v>
      </c>
      <c r="BI3658" s="61" t="s">
        <v>72</v>
      </c>
      <c r="BJ3658" s="68" t="e">
        <f>+VLOOKUP(AH3658,Sheet4!A:A,1,FALSE())</f>
        <v>#N/A</v>
      </c>
      <c r="BO3658" s="62">
        <v>-255</v>
      </c>
      <c r="BP3658" s="68" t="s">
        <v>1766</v>
      </c>
    </row>
    <row r="3659" spans="1:68" ht="12.75" customHeight="1" x14ac:dyDescent="0.3">
      <c r="A3659" s="60">
        <v>46114</v>
      </c>
      <c r="B3659" t="s">
        <v>63</v>
      </c>
      <c r="F3659">
        <v>675</v>
      </c>
      <c r="G3659">
        <v>675</v>
      </c>
      <c r="H3659">
        <v>495</v>
      </c>
      <c r="I3659">
        <v>495</v>
      </c>
      <c r="J3659" s="22">
        <v>-180</v>
      </c>
      <c r="K3659" t="s">
        <v>64</v>
      </c>
      <c r="S3659" t="s">
        <v>65</v>
      </c>
      <c r="W3659">
        <v>2601359</v>
      </c>
      <c r="X3659" t="s">
        <v>1763</v>
      </c>
      <c r="Y3659" t="s">
        <v>169</v>
      </c>
      <c r="Z3659" t="s">
        <v>281</v>
      </c>
      <c r="AA3659" t="s">
        <v>1771</v>
      </c>
      <c r="AH3659" t="s">
        <v>1763</v>
      </c>
      <c r="AI3659" t="s">
        <v>1765</v>
      </c>
      <c r="AJ3659" t="s">
        <v>284</v>
      </c>
      <c r="AK3659">
        <v>870936440</v>
      </c>
      <c r="AO3659">
        <v>260001</v>
      </c>
      <c r="BG3659">
        <f t="shared" si="252"/>
        <v>0</v>
      </c>
      <c r="BH3659" s="22">
        <f t="shared" si="253"/>
        <v>-495</v>
      </c>
      <c r="BI3659" s="61" t="s">
        <v>72</v>
      </c>
      <c r="BJ3659" t="e">
        <f>+VLOOKUP(AH3659,Sheet4!A:A,1,FALSE())</f>
        <v>#N/A</v>
      </c>
      <c r="BO3659" s="62">
        <v>-180</v>
      </c>
      <c r="BP3659" t="s">
        <v>1766</v>
      </c>
    </row>
    <row r="3660" spans="1:68" ht="12.75" customHeight="1" x14ac:dyDescent="0.3">
      <c r="A3660" s="60">
        <v>46114</v>
      </c>
      <c r="B3660" t="s">
        <v>63</v>
      </c>
      <c r="F3660">
        <v>750</v>
      </c>
      <c r="G3660">
        <v>750</v>
      </c>
      <c r="H3660">
        <v>555</v>
      </c>
      <c r="I3660">
        <v>555</v>
      </c>
      <c r="J3660" s="22">
        <v>-195</v>
      </c>
      <c r="K3660" t="s">
        <v>64</v>
      </c>
      <c r="S3660" t="s">
        <v>65</v>
      </c>
      <c r="W3660">
        <v>2601359</v>
      </c>
      <c r="X3660" t="s">
        <v>1763</v>
      </c>
      <c r="Y3660" t="s">
        <v>169</v>
      </c>
      <c r="Z3660" t="s">
        <v>281</v>
      </c>
      <c r="AA3660" t="s">
        <v>1772</v>
      </c>
      <c r="AH3660" t="s">
        <v>1763</v>
      </c>
      <c r="AI3660" t="s">
        <v>1765</v>
      </c>
      <c r="AJ3660" t="s">
        <v>284</v>
      </c>
      <c r="AK3660">
        <v>870936440</v>
      </c>
      <c r="AO3660">
        <v>260001</v>
      </c>
      <c r="BG3660">
        <f t="shared" si="252"/>
        <v>0</v>
      </c>
      <c r="BH3660" s="22">
        <f t="shared" si="253"/>
        <v>-555</v>
      </c>
      <c r="BI3660" s="61" t="s">
        <v>72</v>
      </c>
      <c r="BJ3660" t="e">
        <f>+VLOOKUP(AH3660,Sheet4!A:A,1,FALSE())</f>
        <v>#N/A</v>
      </c>
      <c r="BO3660" s="62">
        <v>-195</v>
      </c>
      <c r="BP3660" t="s">
        <v>1766</v>
      </c>
    </row>
    <row r="3661" spans="1:68" ht="12.75" customHeight="1" x14ac:dyDescent="0.3">
      <c r="A3661" s="60">
        <v>46114</v>
      </c>
      <c r="B3661" t="s">
        <v>63</v>
      </c>
      <c r="F3661">
        <v>1005</v>
      </c>
      <c r="G3661">
        <v>1005</v>
      </c>
      <c r="H3661">
        <v>735</v>
      </c>
      <c r="I3661">
        <v>735</v>
      </c>
      <c r="J3661" s="22">
        <v>-270</v>
      </c>
      <c r="K3661" t="s">
        <v>64</v>
      </c>
      <c r="S3661" t="s">
        <v>65</v>
      </c>
      <c r="W3661">
        <v>2601359</v>
      </c>
      <c r="X3661" t="s">
        <v>1763</v>
      </c>
      <c r="Y3661" t="s">
        <v>169</v>
      </c>
      <c r="Z3661" t="s">
        <v>281</v>
      </c>
      <c r="AA3661" t="s">
        <v>1773</v>
      </c>
      <c r="AH3661" t="s">
        <v>1763</v>
      </c>
      <c r="AI3661" t="s">
        <v>1765</v>
      </c>
      <c r="AJ3661" t="s">
        <v>284</v>
      </c>
      <c r="AK3661">
        <v>870936440</v>
      </c>
      <c r="AO3661">
        <v>260001</v>
      </c>
      <c r="BG3661">
        <f t="shared" si="252"/>
        <v>0</v>
      </c>
      <c r="BH3661" s="22">
        <f t="shared" si="253"/>
        <v>-735</v>
      </c>
      <c r="BI3661" s="61" t="s">
        <v>72</v>
      </c>
      <c r="BJ3661" t="e">
        <f>+VLOOKUP(AH3661,Sheet4!A:A,1,FALSE())</f>
        <v>#N/A</v>
      </c>
      <c r="BO3661" s="62">
        <v>-270</v>
      </c>
      <c r="BP3661" t="s">
        <v>1766</v>
      </c>
    </row>
    <row r="3662" spans="1:68" ht="12.75" customHeight="1" x14ac:dyDescent="0.3">
      <c r="A3662" s="60">
        <v>46114</v>
      </c>
      <c r="B3662" t="s">
        <v>63</v>
      </c>
      <c r="F3662">
        <v>750</v>
      </c>
      <c r="G3662">
        <v>750</v>
      </c>
      <c r="H3662">
        <v>540</v>
      </c>
      <c r="I3662">
        <v>540</v>
      </c>
      <c r="J3662" s="22">
        <v>-210</v>
      </c>
      <c r="K3662" t="s">
        <v>64</v>
      </c>
      <c r="S3662" t="s">
        <v>65</v>
      </c>
      <c r="W3662">
        <v>2601359</v>
      </c>
      <c r="X3662" t="s">
        <v>1763</v>
      </c>
      <c r="Y3662" t="s">
        <v>169</v>
      </c>
      <c r="Z3662" t="s">
        <v>281</v>
      </c>
      <c r="AA3662" t="s">
        <v>1774</v>
      </c>
      <c r="AH3662" t="s">
        <v>1763</v>
      </c>
      <c r="AI3662" t="s">
        <v>1765</v>
      </c>
      <c r="AJ3662" t="s">
        <v>284</v>
      </c>
      <c r="AK3662">
        <v>870936440</v>
      </c>
      <c r="AO3662">
        <v>260001</v>
      </c>
      <c r="BG3662">
        <f t="shared" si="252"/>
        <v>0</v>
      </c>
      <c r="BH3662" s="22">
        <f t="shared" si="253"/>
        <v>-540</v>
      </c>
      <c r="BI3662" s="61" t="s">
        <v>72</v>
      </c>
      <c r="BJ3662" t="e">
        <f>+VLOOKUP(AH3662,Sheet4!A:A,1,FALSE())</f>
        <v>#N/A</v>
      </c>
      <c r="BO3662" s="62">
        <v>-210</v>
      </c>
      <c r="BP3662" t="s">
        <v>1766</v>
      </c>
    </row>
    <row r="3663" spans="1:68" ht="12.75" customHeight="1" x14ac:dyDescent="0.3">
      <c r="A3663" s="60">
        <v>46114</v>
      </c>
      <c r="B3663" t="s">
        <v>63</v>
      </c>
      <c r="F3663">
        <v>345</v>
      </c>
      <c r="G3663">
        <v>345</v>
      </c>
      <c r="H3663">
        <v>255</v>
      </c>
      <c r="I3663">
        <v>255</v>
      </c>
      <c r="J3663" s="22">
        <v>-90</v>
      </c>
      <c r="K3663" t="s">
        <v>64</v>
      </c>
      <c r="S3663" t="s">
        <v>65</v>
      </c>
      <c r="W3663">
        <v>2601359</v>
      </c>
      <c r="X3663" t="s">
        <v>1763</v>
      </c>
      <c r="Y3663" t="s">
        <v>169</v>
      </c>
      <c r="Z3663" t="s">
        <v>281</v>
      </c>
      <c r="AA3663" t="s">
        <v>1775</v>
      </c>
      <c r="AH3663" t="s">
        <v>1763</v>
      </c>
      <c r="AI3663" t="s">
        <v>1765</v>
      </c>
      <c r="AJ3663" t="s">
        <v>284</v>
      </c>
      <c r="AK3663">
        <v>870936440</v>
      </c>
      <c r="AO3663">
        <v>260001</v>
      </c>
      <c r="BG3663">
        <f t="shared" si="252"/>
        <v>0</v>
      </c>
      <c r="BH3663" s="22">
        <f t="shared" si="253"/>
        <v>-255</v>
      </c>
      <c r="BI3663" s="61" t="s">
        <v>72</v>
      </c>
      <c r="BJ3663" t="e">
        <f>+VLOOKUP(AH3663,Sheet4!A:A,1,FALSE())</f>
        <v>#N/A</v>
      </c>
      <c r="BO3663" s="62">
        <v>-90</v>
      </c>
      <c r="BP3663" t="s">
        <v>1766</v>
      </c>
    </row>
    <row r="3664" spans="1:68" ht="12.75" customHeight="1" x14ac:dyDescent="0.3">
      <c r="A3664" s="60">
        <v>46114</v>
      </c>
      <c r="B3664" t="s">
        <v>63</v>
      </c>
      <c r="F3664">
        <v>1080</v>
      </c>
      <c r="G3664">
        <v>1080</v>
      </c>
      <c r="H3664">
        <v>795</v>
      </c>
      <c r="I3664">
        <v>795</v>
      </c>
      <c r="J3664" s="22">
        <v>-285</v>
      </c>
      <c r="K3664" t="s">
        <v>64</v>
      </c>
      <c r="S3664" t="s">
        <v>65</v>
      </c>
      <c r="W3664">
        <v>2601359</v>
      </c>
      <c r="X3664" t="s">
        <v>1763</v>
      </c>
      <c r="Y3664" t="s">
        <v>169</v>
      </c>
      <c r="Z3664" t="s">
        <v>281</v>
      </c>
      <c r="AA3664" t="s">
        <v>1776</v>
      </c>
      <c r="AH3664" t="s">
        <v>1763</v>
      </c>
      <c r="AI3664" t="s">
        <v>1765</v>
      </c>
      <c r="AJ3664" t="s">
        <v>284</v>
      </c>
      <c r="AK3664">
        <v>870936440</v>
      </c>
      <c r="AO3664">
        <v>260001</v>
      </c>
      <c r="BG3664">
        <f t="shared" si="252"/>
        <v>0</v>
      </c>
      <c r="BH3664" s="22">
        <f t="shared" si="253"/>
        <v>-795</v>
      </c>
      <c r="BI3664" s="61" t="s">
        <v>72</v>
      </c>
      <c r="BJ3664" t="e">
        <f>+VLOOKUP(AH3664,Sheet4!A:A,1,FALSE())</f>
        <v>#N/A</v>
      </c>
      <c r="BO3664" s="62">
        <v>-285</v>
      </c>
      <c r="BP3664" t="s">
        <v>1766</v>
      </c>
    </row>
    <row r="3665" spans="1:68" ht="12.75" customHeight="1" x14ac:dyDescent="0.3">
      <c r="A3665" s="60">
        <v>46114</v>
      </c>
      <c r="B3665" t="s">
        <v>63</v>
      </c>
      <c r="F3665">
        <v>1620</v>
      </c>
      <c r="G3665">
        <v>1620</v>
      </c>
      <c r="H3665">
        <v>1185</v>
      </c>
      <c r="I3665">
        <v>1185</v>
      </c>
      <c r="J3665" s="22">
        <v>-435</v>
      </c>
      <c r="K3665" t="s">
        <v>64</v>
      </c>
      <c r="S3665" t="s">
        <v>65</v>
      </c>
      <c r="W3665">
        <v>2601359</v>
      </c>
      <c r="X3665" t="s">
        <v>1763</v>
      </c>
      <c r="Y3665" t="s">
        <v>169</v>
      </c>
      <c r="Z3665" t="s">
        <v>281</v>
      </c>
      <c r="AA3665" t="s">
        <v>1777</v>
      </c>
      <c r="AH3665" t="s">
        <v>1763</v>
      </c>
      <c r="AI3665" t="s">
        <v>1765</v>
      </c>
      <c r="AJ3665" t="s">
        <v>284</v>
      </c>
      <c r="AK3665">
        <v>870936440</v>
      </c>
      <c r="AO3665">
        <v>260001</v>
      </c>
      <c r="BG3665">
        <f t="shared" si="252"/>
        <v>0</v>
      </c>
      <c r="BH3665" s="22">
        <f t="shared" si="253"/>
        <v>-1185</v>
      </c>
      <c r="BI3665" s="61" t="s">
        <v>72</v>
      </c>
      <c r="BJ3665" t="e">
        <f>+VLOOKUP(AH3665,Sheet4!A:A,1,FALSE())</f>
        <v>#N/A</v>
      </c>
      <c r="BO3665" s="62">
        <v>-435</v>
      </c>
      <c r="BP3665" t="s">
        <v>1766</v>
      </c>
    </row>
    <row r="3666" spans="1:68" ht="12.75" customHeight="1" x14ac:dyDescent="0.3">
      <c r="A3666" s="60">
        <v>46114</v>
      </c>
      <c r="B3666" t="s">
        <v>63</v>
      </c>
      <c r="F3666">
        <v>705</v>
      </c>
      <c r="G3666">
        <v>705</v>
      </c>
      <c r="H3666">
        <v>510</v>
      </c>
      <c r="I3666">
        <v>510</v>
      </c>
      <c r="J3666" s="22">
        <v>-195</v>
      </c>
      <c r="K3666" t="s">
        <v>64</v>
      </c>
      <c r="S3666" t="s">
        <v>65</v>
      </c>
      <c r="W3666">
        <v>2601359</v>
      </c>
      <c r="X3666" t="s">
        <v>1763</v>
      </c>
      <c r="Y3666" t="s">
        <v>169</v>
      </c>
      <c r="Z3666" t="s">
        <v>281</v>
      </c>
      <c r="AA3666" t="s">
        <v>1778</v>
      </c>
      <c r="AH3666" t="s">
        <v>1763</v>
      </c>
      <c r="AI3666" t="s">
        <v>1765</v>
      </c>
      <c r="AJ3666" t="s">
        <v>284</v>
      </c>
      <c r="AK3666">
        <v>870936440</v>
      </c>
      <c r="AO3666">
        <v>260001</v>
      </c>
      <c r="BG3666">
        <f t="shared" si="252"/>
        <v>0</v>
      </c>
      <c r="BH3666" s="22">
        <f t="shared" si="253"/>
        <v>-510</v>
      </c>
      <c r="BI3666" s="61" t="s">
        <v>72</v>
      </c>
      <c r="BJ3666" t="e">
        <f>+VLOOKUP(AH3666,Sheet4!A:A,1,FALSE())</f>
        <v>#N/A</v>
      </c>
      <c r="BO3666" s="62">
        <v>-195</v>
      </c>
      <c r="BP3666" t="s">
        <v>1766</v>
      </c>
    </row>
    <row r="3667" spans="1:68" ht="12.75" customHeight="1" x14ac:dyDescent="0.3">
      <c r="A3667" s="60">
        <v>46114</v>
      </c>
      <c r="B3667" t="s">
        <v>63</v>
      </c>
      <c r="F3667">
        <v>600</v>
      </c>
      <c r="G3667">
        <v>600</v>
      </c>
      <c r="H3667">
        <v>435</v>
      </c>
      <c r="I3667">
        <v>435</v>
      </c>
      <c r="J3667" s="22">
        <v>-165</v>
      </c>
      <c r="K3667" t="s">
        <v>64</v>
      </c>
      <c r="S3667" t="s">
        <v>65</v>
      </c>
      <c r="W3667">
        <v>2601359</v>
      </c>
      <c r="X3667" t="s">
        <v>1763</v>
      </c>
      <c r="Y3667" t="s">
        <v>169</v>
      </c>
      <c r="Z3667" t="s">
        <v>281</v>
      </c>
      <c r="AA3667" t="s">
        <v>1779</v>
      </c>
      <c r="AH3667" t="s">
        <v>1763</v>
      </c>
      <c r="AI3667" t="s">
        <v>1765</v>
      </c>
      <c r="AJ3667" t="s">
        <v>284</v>
      </c>
      <c r="AK3667">
        <v>870936440</v>
      </c>
      <c r="AO3667">
        <v>260001</v>
      </c>
      <c r="BG3667">
        <f t="shared" si="252"/>
        <v>0</v>
      </c>
      <c r="BH3667" s="22">
        <f t="shared" si="253"/>
        <v>-435</v>
      </c>
      <c r="BI3667" s="61" t="s">
        <v>72</v>
      </c>
      <c r="BJ3667" t="e">
        <f>+VLOOKUP(AH3667,Sheet4!A:A,1,FALSE())</f>
        <v>#N/A</v>
      </c>
      <c r="BO3667" s="62">
        <v>-165</v>
      </c>
      <c r="BP3667" t="s">
        <v>1766</v>
      </c>
    </row>
    <row r="3668" spans="1:68" ht="12.75" customHeight="1" x14ac:dyDescent="0.3">
      <c r="A3668" s="60">
        <v>46114</v>
      </c>
      <c r="B3668" t="s">
        <v>63</v>
      </c>
      <c r="F3668">
        <v>1350</v>
      </c>
      <c r="G3668">
        <v>1350</v>
      </c>
      <c r="H3668">
        <v>990</v>
      </c>
      <c r="I3668">
        <v>990</v>
      </c>
      <c r="J3668" s="22">
        <v>-360</v>
      </c>
      <c r="K3668" t="s">
        <v>64</v>
      </c>
      <c r="S3668" t="s">
        <v>65</v>
      </c>
      <c r="W3668">
        <v>2601359</v>
      </c>
      <c r="X3668" t="s">
        <v>1763</v>
      </c>
      <c r="Y3668" t="s">
        <v>169</v>
      </c>
      <c r="Z3668" t="s">
        <v>281</v>
      </c>
      <c r="AA3668" t="s">
        <v>1780</v>
      </c>
      <c r="AH3668" t="s">
        <v>1763</v>
      </c>
      <c r="AI3668" t="s">
        <v>1765</v>
      </c>
      <c r="AJ3668" t="s">
        <v>284</v>
      </c>
      <c r="AK3668">
        <v>870936440</v>
      </c>
      <c r="AO3668">
        <v>260001</v>
      </c>
      <c r="BG3668">
        <f t="shared" si="252"/>
        <v>0</v>
      </c>
      <c r="BH3668" s="22">
        <f t="shared" si="253"/>
        <v>-990</v>
      </c>
      <c r="BI3668" s="61" t="s">
        <v>72</v>
      </c>
      <c r="BJ3668" t="e">
        <f>+VLOOKUP(AH3668,Sheet4!A:A,1,FALSE())</f>
        <v>#N/A</v>
      </c>
      <c r="BO3668" s="62">
        <v>-360</v>
      </c>
      <c r="BP3668" t="s">
        <v>1766</v>
      </c>
    </row>
    <row r="3669" spans="1:68" ht="12.75" customHeight="1" x14ac:dyDescent="0.3">
      <c r="A3669" s="60">
        <v>46114</v>
      </c>
      <c r="B3669" t="s">
        <v>63</v>
      </c>
      <c r="F3669">
        <v>1710</v>
      </c>
      <c r="G3669">
        <v>1710</v>
      </c>
      <c r="H3669">
        <v>1245</v>
      </c>
      <c r="I3669">
        <v>1245</v>
      </c>
      <c r="J3669" s="22">
        <v>-465</v>
      </c>
      <c r="K3669" t="s">
        <v>64</v>
      </c>
      <c r="S3669" t="s">
        <v>65</v>
      </c>
      <c r="W3669">
        <v>2601359</v>
      </c>
      <c r="X3669" t="s">
        <v>1763</v>
      </c>
      <c r="Y3669" t="s">
        <v>169</v>
      </c>
      <c r="Z3669" t="s">
        <v>281</v>
      </c>
      <c r="AA3669" t="s">
        <v>1781</v>
      </c>
      <c r="AH3669" t="s">
        <v>1763</v>
      </c>
      <c r="AI3669" t="s">
        <v>1765</v>
      </c>
      <c r="AJ3669" t="s">
        <v>284</v>
      </c>
      <c r="AK3669">
        <v>870936440</v>
      </c>
      <c r="AO3669">
        <v>260001</v>
      </c>
      <c r="BG3669">
        <f t="shared" si="252"/>
        <v>0</v>
      </c>
      <c r="BH3669" s="22">
        <f t="shared" si="253"/>
        <v>-1245</v>
      </c>
      <c r="BI3669" s="61" t="s">
        <v>72</v>
      </c>
      <c r="BJ3669" t="e">
        <f>+VLOOKUP(AH3669,Sheet4!A:A,1,FALSE())</f>
        <v>#N/A</v>
      </c>
      <c r="BO3669" s="62">
        <v>-465</v>
      </c>
      <c r="BP3669" t="s">
        <v>1766</v>
      </c>
    </row>
    <row r="3670" spans="1:68" ht="12.75" customHeight="1" x14ac:dyDescent="0.3">
      <c r="A3670" s="60">
        <v>46114</v>
      </c>
      <c r="B3670" t="s">
        <v>63</v>
      </c>
      <c r="F3670">
        <v>420</v>
      </c>
      <c r="G3670">
        <v>420</v>
      </c>
      <c r="H3670">
        <v>300</v>
      </c>
      <c r="I3670">
        <v>300</v>
      </c>
      <c r="J3670" s="22">
        <v>-120</v>
      </c>
      <c r="K3670" t="s">
        <v>64</v>
      </c>
      <c r="S3670" t="s">
        <v>65</v>
      </c>
      <c r="W3670">
        <v>2601359</v>
      </c>
      <c r="X3670" t="s">
        <v>1763</v>
      </c>
      <c r="Y3670" t="s">
        <v>169</v>
      </c>
      <c r="Z3670" t="s">
        <v>281</v>
      </c>
      <c r="AA3670" t="s">
        <v>1782</v>
      </c>
      <c r="AH3670" t="s">
        <v>1763</v>
      </c>
      <c r="AI3670" t="s">
        <v>1765</v>
      </c>
      <c r="AJ3670" t="s">
        <v>284</v>
      </c>
      <c r="AK3670">
        <v>870936440</v>
      </c>
      <c r="AO3670">
        <v>260001</v>
      </c>
      <c r="BG3670">
        <f t="shared" si="252"/>
        <v>0</v>
      </c>
      <c r="BH3670" s="22">
        <f t="shared" si="253"/>
        <v>-300</v>
      </c>
      <c r="BI3670" s="61" t="s">
        <v>72</v>
      </c>
      <c r="BJ3670" t="e">
        <f>+VLOOKUP(AH3670,Sheet4!A:A,1,FALSE())</f>
        <v>#N/A</v>
      </c>
      <c r="BO3670" s="62">
        <v>-120</v>
      </c>
      <c r="BP3670" t="s">
        <v>1766</v>
      </c>
    </row>
    <row r="3671" spans="1:68" ht="12.75" customHeight="1" x14ac:dyDescent="0.3">
      <c r="A3671" s="60">
        <v>46114</v>
      </c>
      <c r="B3671" t="s">
        <v>63</v>
      </c>
      <c r="F3671">
        <v>675</v>
      </c>
      <c r="G3671">
        <v>675</v>
      </c>
      <c r="H3671">
        <v>495</v>
      </c>
      <c r="I3671">
        <v>495</v>
      </c>
      <c r="J3671" s="22">
        <v>-180</v>
      </c>
      <c r="K3671" t="s">
        <v>64</v>
      </c>
      <c r="S3671" t="s">
        <v>65</v>
      </c>
      <c r="W3671">
        <v>2601359</v>
      </c>
      <c r="X3671" t="s">
        <v>1763</v>
      </c>
      <c r="Y3671" t="s">
        <v>169</v>
      </c>
      <c r="Z3671" t="s">
        <v>281</v>
      </c>
      <c r="AA3671" t="s">
        <v>1783</v>
      </c>
      <c r="AH3671" t="s">
        <v>1763</v>
      </c>
      <c r="AI3671" t="s">
        <v>1765</v>
      </c>
      <c r="AJ3671" t="s">
        <v>284</v>
      </c>
      <c r="AK3671">
        <v>870936440</v>
      </c>
      <c r="AO3671">
        <v>260001</v>
      </c>
      <c r="BG3671">
        <f t="shared" si="252"/>
        <v>0</v>
      </c>
      <c r="BH3671" s="22">
        <f t="shared" si="253"/>
        <v>-495</v>
      </c>
      <c r="BI3671" s="61" t="s">
        <v>72</v>
      </c>
      <c r="BJ3671" t="e">
        <f>+VLOOKUP(AH3671,Sheet4!A:A,1,FALSE())</f>
        <v>#N/A</v>
      </c>
      <c r="BO3671" s="62">
        <v>-180</v>
      </c>
      <c r="BP3671" t="s">
        <v>1766</v>
      </c>
    </row>
    <row r="3672" spans="1:68" ht="12.75" customHeight="1" x14ac:dyDescent="0.3">
      <c r="A3672" s="60">
        <v>46114</v>
      </c>
      <c r="B3672" t="s">
        <v>74</v>
      </c>
      <c r="F3672" s="63">
        <v>22</v>
      </c>
      <c r="G3672">
        <v>11</v>
      </c>
      <c r="H3672">
        <v>16</v>
      </c>
      <c r="I3672">
        <v>16</v>
      </c>
      <c r="J3672" s="22">
        <v>-6</v>
      </c>
      <c r="S3672" t="s">
        <v>75</v>
      </c>
      <c r="W3672">
        <v>2601359</v>
      </c>
      <c r="X3672" t="s">
        <v>1763</v>
      </c>
      <c r="Y3672" t="s">
        <v>169</v>
      </c>
      <c r="Z3672" t="s">
        <v>281</v>
      </c>
      <c r="AA3672" t="s">
        <v>1764</v>
      </c>
      <c r="AH3672" t="s">
        <v>1763</v>
      </c>
      <c r="AI3672" t="s">
        <v>1765</v>
      </c>
      <c r="AJ3672" t="s">
        <v>284</v>
      </c>
      <c r="AK3672">
        <v>870936440</v>
      </c>
      <c r="AO3672">
        <v>260001</v>
      </c>
      <c r="BG3672">
        <f t="shared" si="252"/>
        <v>0</v>
      </c>
      <c r="BH3672" s="22">
        <f t="shared" si="253"/>
        <v>-16</v>
      </c>
      <c r="BI3672" s="61" t="s">
        <v>72</v>
      </c>
      <c r="BJ3672" t="e">
        <f>+VLOOKUP(AH3672,Sheet4!A:A,1,FALSE())</f>
        <v>#N/A</v>
      </c>
      <c r="BO3672" s="62">
        <v>-6</v>
      </c>
      <c r="BP3672" t="s">
        <v>1766</v>
      </c>
    </row>
    <row r="3673" spans="1:68" ht="12.75" customHeight="1" x14ac:dyDescent="0.3">
      <c r="A3673" s="60">
        <v>46114</v>
      </c>
      <c r="B3673" t="s">
        <v>74</v>
      </c>
      <c r="F3673" s="63">
        <v>45</v>
      </c>
      <c r="G3673">
        <v>22.5</v>
      </c>
      <c r="H3673">
        <v>33</v>
      </c>
      <c r="I3673">
        <v>33</v>
      </c>
      <c r="J3673" s="22">
        <v>-12</v>
      </c>
      <c r="S3673" t="s">
        <v>75</v>
      </c>
      <c r="W3673">
        <v>2601359</v>
      </c>
      <c r="X3673" t="s">
        <v>1763</v>
      </c>
      <c r="Y3673" t="s">
        <v>169</v>
      </c>
      <c r="Z3673" t="s">
        <v>281</v>
      </c>
      <c r="AA3673" t="s">
        <v>1767</v>
      </c>
      <c r="AH3673" t="s">
        <v>1763</v>
      </c>
      <c r="AI3673" t="s">
        <v>1765</v>
      </c>
      <c r="AJ3673" t="s">
        <v>284</v>
      </c>
      <c r="AK3673">
        <v>870936440</v>
      </c>
      <c r="AO3673">
        <v>260001</v>
      </c>
      <c r="BG3673">
        <f t="shared" si="252"/>
        <v>0</v>
      </c>
      <c r="BH3673" s="22">
        <f t="shared" si="253"/>
        <v>-33</v>
      </c>
      <c r="BI3673" s="61" t="s">
        <v>72</v>
      </c>
      <c r="BJ3673" t="e">
        <f>+VLOOKUP(AH3673,Sheet4!A:A,1,FALSE())</f>
        <v>#N/A</v>
      </c>
      <c r="BO3673" s="62">
        <v>-12</v>
      </c>
      <c r="BP3673" t="s">
        <v>1766</v>
      </c>
    </row>
    <row r="3674" spans="1:68" ht="12.75" customHeight="1" x14ac:dyDescent="0.3">
      <c r="A3674" s="60">
        <v>46114</v>
      </c>
      <c r="B3674" t="s">
        <v>74</v>
      </c>
      <c r="F3674" s="63">
        <v>78</v>
      </c>
      <c r="G3674">
        <v>39</v>
      </c>
      <c r="H3674">
        <v>57</v>
      </c>
      <c r="I3674">
        <v>57</v>
      </c>
      <c r="J3674" s="22">
        <v>-21</v>
      </c>
      <c r="S3674" t="s">
        <v>75</v>
      </c>
      <c r="W3674">
        <v>2601359</v>
      </c>
      <c r="X3674" t="s">
        <v>1763</v>
      </c>
      <c r="Y3674" t="s">
        <v>169</v>
      </c>
      <c r="Z3674" t="s">
        <v>281</v>
      </c>
      <c r="AA3674" t="s">
        <v>1768</v>
      </c>
      <c r="AH3674" t="s">
        <v>1763</v>
      </c>
      <c r="AI3674" t="s">
        <v>1765</v>
      </c>
      <c r="AJ3674" t="s">
        <v>284</v>
      </c>
      <c r="AK3674">
        <v>870936440</v>
      </c>
      <c r="AO3674">
        <v>260001</v>
      </c>
      <c r="BG3674">
        <f t="shared" si="252"/>
        <v>0</v>
      </c>
      <c r="BH3674" s="22">
        <f t="shared" si="253"/>
        <v>-57</v>
      </c>
      <c r="BI3674" s="61" t="s">
        <v>72</v>
      </c>
      <c r="BJ3674" t="e">
        <f>+VLOOKUP(AH3674,Sheet4!A:A,1,FALSE())</f>
        <v>#N/A</v>
      </c>
      <c r="BO3674" s="62">
        <v>-21</v>
      </c>
      <c r="BP3674" t="s">
        <v>1766</v>
      </c>
    </row>
    <row r="3675" spans="1:68" ht="12.75" customHeight="1" x14ac:dyDescent="0.3">
      <c r="A3675" s="60">
        <v>46114</v>
      </c>
      <c r="B3675" t="s">
        <v>74</v>
      </c>
      <c r="F3675" s="63">
        <v>50</v>
      </c>
      <c r="G3675">
        <v>25</v>
      </c>
      <c r="H3675">
        <v>37</v>
      </c>
      <c r="I3675">
        <v>37</v>
      </c>
      <c r="J3675" s="22">
        <v>-13</v>
      </c>
      <c r="S3675" t="s">
        <v>75</v>
      </c>
      <c r="W3675">
        <v>2601359</v>
      </c>
      <c r="X3675" t="s">
        <v>1763</v>
      </c>
      <c r="Y3675" t="s">
        <v>169</v>
      </c>
      <c r="Z3675" t="s">
        <v>281</v>
      </c>
      <c r="AA3675" t="s">
        <v>1769</v>
      </c>
      <c r="AH3675" t="s">
        <v>1763</v>
      </c>
      <c r="AI3675" t="s">
        <v>1765</v>
      </c>
      <c r="AJ3675" t="s">
        <v>284</v>
      </c>
      <c r="AK3675">
        <v>870936440</v>
      </c>
      <c r="AO3675">
        <v>260001</v>
      </c>
      <c r="BG3675">
        <f t="shared" si="252"/>
        <v>0</v>
      </c>
      <c r="BH3675" s="22">
        <f t="shared" si="253"/>
        <v>-37</v>
      </c>
      <c r="BI3675" s="61" t="s">
        <v>72</v>
      </c>
      <c r="BJ3675" t="e">
        <f>+VLOOKUP(AH3675,Sheet4!A:A,1,FALSE())</f>
        <v>#N/A</v>
      </c>
      <c r="BO3675" s="62">
        <v>-13</v>
      </c>
      <c r="BP3675" t="s">
        <v>1766</v>
      </c>
    </row>
    <row r="3676" spans="1:68" ht="12.75" customHeight="1" x14ac:dyDescent="0.3">
      <c r="A3676" s="60">
        <v>46114</v>
      </c>
      <c r="B3676" t="s">
        <v>74</v>
      </c>
      <c r="F3676" s="63">
        <v>64</v>
      </c>
      <c r="G3676">
        <v>32</v>
      </c>
      <c r="H3676">
        <v>47</v>
      </c>
      <c r="I3676">
        <v>47</v>
      </c>
      <c r="J3676" s="22">
        <v>-17</v>
      </c>
      <c r="S3676" t="s">
        <v>75</v>
      </c>
      <c r="W3676">
        <v>2601359</v>
      </c>
      <c r="X3676" t="s">
        <v>1763</v>
      </c>
      <c r="Y3676" t="s">
        <v>169</v>
      </c>
      <c r="Z3676" t="s">
        <v>281</v>
      </c>
      <c r="AA3676" t="s">
        <v>1770</v>
      </c>
      <c r="AH3676" t="s">
        <v>1763</v>
      </c>
      <c r="AI3676" t="s">
        <v>1765</v>
      </c>
      <c r="AJ3676" t="s">
        <v>284</v>
      </c>
      <c r="AK3676">
        <v>870936440</v>
      </c>
      <c r="AO3676">
        <v>260001</v>
      </c>
      <c r="BG3676">
        <f t="shared" si="252"/>
        <v>0</v>
      </c>
      <c r="BH3676" s="22">
        <f t="shared" si="253"/>
        <v>-47</v>
      </c>
      <c r="BI3676" s="61" t="s">
        <v>72</v>
      </c>
      <c r="BJ3676" t="e">
        <f>+VLOOKUP(AH3676,Sheet4!A:A,1,FALSE())</f>
        <v>#N/A</v>
      </c>
      <c r="BO3676" s="62">
        <v>-17</v>
      </c>
      <c r="BP3676" t="s">
        <v>1766</v>
      </c>
    </row>
    <row r="3677" spans="1:68" ht="12.75" customHeight="1" x14ac:dyDescent="0.3">
      <c r="A3677" s="60">
        <v>46114</v>
      </c>
      <c r="B3677" t="s">
        <v>74</v>
      </c>
      <c r="F3677" s="63">
        <v>45</v>
      </c>
      <c r="G3677">
        <v>22.5</v>
      </c>
      <c r="H3677">
        <v>33</v>
      </c>
      <c r="I3677">
        <v>33</v>
      </c>
      <c r="J3677" s="22">
        <v>-12</v>
      </c>
      <c r="S3677" t="s">
        <v>75</v>
      </c>
      <c r="W3677">
        <v>2601359</v>
      </c>
      <c r="X3677" t="s">
        <v>1763</v>
      </c>
      <c r="Y3677" t="s">
        <v>169</v>
      </c>
      <c r="Z3677" t="s">
        <v>281</v>
      </c>
      <c r="AA3677" t="s">
        <v>1771</v>
      </c>
      <c r="AH3677" t="s">
        <v>1763</v>
      </c>
      <c r="AI3677" t="s">
        <v>1765</v>
      </c>
      <c r="AJ3677" t="s">
        <v>284</v>
      </c>
      <c r="AK3677">
        <v>870936440</v>
      </c>
      <c r="AO3677">
        <v>260001</v>
      </c>
      <c r="BG3677">
        <f t="shared" si="252"/>
        <v>0</v>
      </c>
      <c r="BH3677" s="22">
        <f t="shared" si="253"/>
        <v>-33</v>
      </c>
      <c r="BI3677" s="61" t="s">
        <v>72</v>
      </c>
      <c r="BJ3677" t="e">
        <f>+VLOOKUP(AH3677,Sheet4!A:A,1,FALSE())</f>
        <v>#N/A</v>
      </c>
      <c r="BO3677" s="62">
        <v>-12</v>
      </c>
      <c r="BP3677" t="s">
        <v>1766</v>
      </c>
    </row>
    <row r="3678" spans="1:68" ht="12.75" customHeight="1" x14ac:dyDescent="0.3">
      <c r="A3678" s="60">
        <v>46114</v>
      </c>
      <c r="B3678" t="s">
        <v>74</v>
      </c>
      <c r="F3678" s="63">
        <v>50</v>
      </c>
      <c r="G3678">
        <v>25</v>
      </c>
      <c r="H3678">
        <v>37</v>
      </c>
      <c r="I3678">
        <v>37</v>
      </c>
      <c r="J3678" s="22">
        <v>-13</v>
      </c>
      <c r="S3678" t="s">
        <v>75</v>
      </c>
      <c r="W3678">
        <v>2601359</v>
      </c>
      <c r="X3678" t="s">
        <v>1763</v>
      </c>
      <c r="Y3678" t="s">
        <v>169</v>
      </c>
      <c r="Z3678" t="s">
        <v>281</v>
      </c>
      <c r="AA3678" t="s">
        <v>1772</v>
      </c>
      <c r="AH3678" t="s">
        <v>1763</v>
      </c>
      <c r="AI3678" t="s">
        <v>1765</v>
      </c>
      <c r="AJ3678" t="s">
        <v>284</v>
      </c>
      <c r="AK3678">
        <v>870936440</v>
      </c>
      <c r="AO3678">
        <v>260001</v>
      </c>
      <c r="BG3678">
        <f t="shared" si="252"/>
        <v>0</v>
      </c>
      <c r="BH3678" s="22">
        <f t="shared" si="253"/>
        <v>-37</v>
      </c>
      <c r="BI3678" s="61" t="s">
        <v>72</v>
      </c>
      <c r="BJ3678" t="e">
        <f>+VLOOKUP(AH3678,Sheet4!A:A,1,FALSE())</f>
        <v>#N/A</v>
      </c>
      <c r="BO3678" s="62">
        <v>-13</v>
      </c>
      <c r="BP3678" t="s">
        <v>1766</v>
      </c>
    </row>
    <row r="3679" spans="1:68" ht="12.75" customHeight="1" x14ac:dyDescent="0.3">
      <c r="A3679" s="60">
        <v>46114</v>
      </c>
      <c r="B3679" t="s">
        <v>74</v>
      </c>
      <c r="F3679" s="63">
        <v>67</v>
      </c>
      <c r="G3679">
        <v>33.5</v>
      </c>
      <c r="H3679">
        <v>49</v>
      </c>
      <c r="I3679">
        <v>49</v>
      </c>
      <c r="J3679" s="22">
        <v>-18</v>
      </c>
      <c r="S3679" t="s">
        <v>75</v>
      </c>
      <c r="W3679">
        <v>2601359</v>
      </c>
      <c r="X3679" t="s">
        <v>1763</v>
      </c>
      <c r="Y3679" t="s">
        <v>169</v>
      </c>
      <c r="Z3679" t="s">
        <v>281</v>
      </c>
      <c r="AA3679" t="s">
        <v>1773</v>
      </c>
      <c r="AH3679" t="s">
        <v>1763</v>
      </c>
      <c r="AI3679" t="s">
        <v>1765</v>
      </c>
      <c r="AJ3679" t="s">
        <v>284</v>
      </c>
      <c r="AK3679">
        <v>870936440</v>
      </c>
      <c r="AO3679">
        <v>260001</v>
      </c>
      <c r="BG3679">
        <f t="shared" si="252"/>
        <v>0</v>
      </c>
      <c r="BH3679" s="22">
        <f t="shared" si="253"/>
        <v>-49</v>
      </c>
      <c r="BI3679" s="61" t="s">
        <v>72</v>
      </c>
      <c r="BJ3679" t="e">
        <f>+VLOOKUP(AH3679,Sheet4!A:A,1,FALSE())</f>
        <v>#N/A</v>
      </c>
      <c r="BO3679" s="62">
        <v>-18</v>
      </c>
      <c r="BP3679" t="s">
        <v>1766</v>
      </c>
    </row>
    <row r="3680" spans="1:68" ht="12.75" customHeight="1" x14ac:dyDescent="0.3">
      <c r="A3680" s="60">
        <v>46114</v>
      </c>
      <c r="B3680" t="s">
        <v>74</v>
      </c>
      <c r="F3680" s="63">
        <v>50</v>
      </c>
      <c r="G3680">
        <v>25</v>
      </c>
      <c r="H3680">
        <v>36</v>
      </c>
      <c r="I3680">
        <v>36</v>
      </c>
      <c r="J3680" s="22">
        <v>-14</v>
      </c>
      <c r="S3680" t="s">
        <v>75</v>
      </c>
      <c r="W3680">
        <v>2601359</v>
      </c>
      <c r="X3680" t="s">
        <v>1763</v>
      </c>
      <c r="Y3680" t="s">
        <v>169</v>
      </c>
      <c r="Z3680" t="s">
        <v>281</v>
      </c>
      <c r="AA3680" t="s">
        <v>1774</v>
      </c>
      <c r="AH3680" t="s">
        <v>1763</v>
      </c>
      <c r="AI3680" t="s">
        <v>1765</v>
      </c>
      <c r="AJ3680" t="s">
        <v>284</v>
      </c>
      <c r="AK3680">
        <v>870936440</v>
      </c>
      <c r="AO3680">
        <v>260001</v>
      </c>
      <c r="BG3680">
        <f t="shared" si="252"/>
        <v>0</v>
      </c>
      <c r="BH3680" s="22">
        <f t="shared" si="253"/>
        <v>-36</v>
      </c>
      <c r="BI3680" s="61" t="s">
        <v>72</v>
      </c>
      <c r="BJ3680" t="e">
        <f>+VLOOKUP(AH3680,Sheet4!A:A,1,FALSE())</f>
        <v>#N/A</v>
      </c>
      <c r="BO3680" s="62">
        <v>-14</v>
      </c>
      <c r="BP3680" t="s">
        <v>1766</v>
      </c>
    </row>
    <row r="3681" spans="1:68" ht="12.75" customHeight="1" x14ac:dyDescent="0.3">
      <c r="A3681" s="60">
        <v>46114</v>
      </c>
      <c r="B3681" t="s">
        <v>74</v>
      </c>
      <c r="F3681" s="63">
        <v>23</v>
      </c>
      <c r="G3681">
        <v>11.5</v>
      </c>
      <c r="H3681">
        <v>17</v>
      </c>
      <c r="I3681">
        <v>17</v>
      </c>
      <c r="J3681" s="22">
        <v>-6</v>
      </c>
      <c r="S3681" t="s">
        <v>75</v>
      </c>
      <c r="W3681">
        <v>2601359</v>
      </c>
      <c r="X3681" t="s">
        <v>1763</v>
      </c>
      <c r="Y3681" t="s">
        <v>169</v>
      </c>
      <c r="Z3681" t="s">
        <v>281</v>
      </c>
      <c r="AA3681" t="s">
        <v>1775</v>
      </c>
      <c r="AH3681" t="s">
        <v>1763</v>
      </c>
      <c r="AI3681" t="s">
        <v>1765</v>
      </c>
      <c r="AJ3681" t="s">
        <v>284</v>
      </c>
      <c r="AK3681">
        <v>870936440</v>
      </c>
      <c r="AO3681">
        <v>260001</v>
      </c>
      <c r="BG3681">
        <f t="shared" si="252"/>
        <v>0</v>
      </c>
      <c r="BH3681" s="22">
        <f t="shared" si="253"/>
        <v>-17</v>
      </c>
      <c r="BI3681" s="61" t="s">
        <v>72</v>
      </c>
      <c r="BJ3681" t="e">
        <f>+VLOOKUP(AH3681,Sheet4!A:A,1,FALSE())</f>
        <v>#N/A</v>
      </c>
      <c r="BO3681" s="62">
        <v>-6</v>
      </c>
      <c r="BP3681" t="s">
        <v>1766</v>
      </c>
    </row>
    <row r="3682" spans="1:68" ht="12.75" customHeight="1" x14ac:dyDescent="0.3">
      <c r="A3682" s="60">
        <v>46114</v>
      </c>
      <c r="B3682" t="s">
        <v>74</v>
      </c>
      <c r="F3682" s="63">
        <v>72</v>
      </c>
      <c r="G3682">
        <v>36</v>
      </c>
      <c r="H3682">
        <v>53</v>
      </c>
      <c r="I3682">
        <v>53</v>
      </c>
      <c r="J3682" s="22">
        <v>-19</v>
      </c>
      <c r="S3682" t="s">
        <v>75</v>
      </c>
      <c r="W3682">
        <v>2601359</v>
      </c>
      <c r="X3682" t="s">
        <v>1763</v>
      </c>
      <c r="Y3682" t="s">
        <v>169</v>
      </c>
      <c r="Z3682" t="s">
        <v>281</v>
      </c>
      <c r="AA3682" t="s">
        <v>1776</v>
      </c>
      <c r="AH3682" t="s">
        <v>1763</v>
      </c>
      <c r="AI3682" t="s">
        <v>1765</v>
      </c>
      <c r="AJ3682" t="s">
        <v>284</v>
      </c>
      <c r="AK3682">
        <v>870936440</v>
      </c>
      <c r="AO3682">
        <v>260001</v>
      </c>
      <c r="BG3682">
        <f t="shared" si="252"/>
        <v>0</v>
      </c>
      <c r="BH3682" s="22">
        <f t="shared" si="253"/>
        <v>-53</v>
      </c>
      <c r="BI3682" s="61" t="s">
        <v>72</v>
      </c>
      <c r="BJ3682" t="e">
        <f>+VLOOKUP(AH3682,Sheet4!A:A,1,FALSE())</f>
        <v>#N/A</v>
      </c>
      <c r="BO3682" s="62">
        <v>-19</v>
      </c>
      <c r="BP3682" t="s">
        <v>1766</v>
      </c>
    </row>
    <row r="3683" spans="1:68" ht="12.75" customHeight="1" x14ac:dyDescent="0.3">
      <c r="A3683" s="60">
        <v>46114</v>
      </c>
      <c r="B3683" t="s">
        <v>74</v>
      </c>
      <c r="F3683" s="63">
        <v>108</v>
      </c>
      <c r="G3683">
        <v>54</v>
      </c>
      <c r="H3683">
        <v>79</v>
      </c>
      <c r="I3683">
        <v>79</v>
      </c>
      <c r="J3683" s="22">
        <v>-29</v>
      </c>
      <c r="S3683" t="s">
        <v>75</v>
      </c>
      <c r="W3683">
        <v>2601359</v>
      </c>
      <c r="X3683" t="s">
        <v>1763</v>
      </c>
      <c r="Y3683" t="s">
        <v>169</v>
      </c>
      <c r="Z3683" t="s">
        <v>281</v>
      </c>
      <c r="AA3683" t="s">
        <v>1777</v>
      </c>
      <c r="AH3683" t="s">
        <v>1763</v>
      </c>
      <c r="AI3683" t="s">
        <v>1765</v>
      </c>
      <c r="AJ3683" t="s">
        <v>284</v>
      </c>
      <c r="AK3683">
        <v>870936440</v>
      </c>
      <c r="AO3683">
        <v>260001</v>
      </c>
      <c r="BG3683">
        <f t="shared" si="252"/>
        <v>0</v>
      </c>
      <c r="BH3683" s="22">
        <f t="shared" si="253"/>
        <v>-79</v>
      </c>
      <c r="BI3683" s="61" t="s">
        <v>72</v>
      </c>
      <c r="BJ3683" t="e">
        <f>+VLOOKUP(AH3683,Sheet4!A:A,1,FALSE())</f>
        <v>#N/A</v>
      </c>
      <c r="BO3683" s="62">
        <v>-29</v>
      </c>
      <c r="BP3683" t="s">
        <v>1766</v>
      </c>
    </row>
    <row r="3684" spans="1:68" ht="12.75" customHeight="1" x14ac:dyDescent="0.3">
      <c r="A3684" s="60">
        <v>46114</v>
      </c>
      <c r="B3684" t="s">
        <v>74</v>
      </c>
      <c r="F3684" s="63">
        <v>47</v>
      </c>
      <c r="G3684">
        <v>23.5</v>
      </c>
      <c r="H3684">
        <v>34</v>
      </c>
      <c r="I3684">
        <v>34</v>
      </c>
      <c r="J3684" s="22">
        <v>-13</v>
      </c>
      <c r="S3684" t="s">
        <v>75</v>
      </c>
      <c r="W3684">
        <v>2601359</v>
      </c>
      <c r="X3684" t="s">
        <v>1763</v>
      </c>
      <c r="Y3684" t="s">
        <v>169</v>
      </c>
      <c r="Z3684" t="s">
        <v>281</v>
      </c>
      <c r="AA3684" t="s">
        <v>1778</v>
      </c>
      <c r="AH3684" t="s">
        <v>1763</v>
      </c>
      <c r="AI3684" t="s">
        <v>1765</v>
      </c>
      <c r="AJ3684" t="s">
        <v>284</v>
      </c>
      <c r="AK3684">
        <v>870936440</v>
      </c>
      <c r="AO3684">
        <v>260001</v>
      </c>
      <c r="BG3684">
        <f t="shared" si="252"/>
        <v>0</v>
      </c>
      <c r="BH3684" s="22">
        <f t="shared" si="253"/>
        <v>-34</v>
      </c>
      <c r="BI3684" s="61" t="s">
        <v>72</v>
      </c>
      <c r="BJ3684" t="e">
        <f>+VLOOKUP(AH3684,Sheet4!A:A,1,FALSE())</f>
        <v>#N/A</v>
      </c>
      <c r="BO3684" s="62">
        <v>-13</v>
      </c>
      <c r="BP3684" t="s">
        <v>1766</v>
      </c>
    </row>
    <row r="3685" spans="1:68" ht="12.75" customHeight="1" x14ac:dyDescent="0.3">
      <c r="A3685" s="60">
        <v>46114</v>
      </c>
      <c r="B3685" t="s">
        <v>74</v>
      </c>
      <c r="F3685" s="63">
        <v>40</v>
      </c>
      <c r="G3685">
        <v>20</v>
      </c>
      <c r="H3685">
        <v>29</v>
      </c>
      <c r="I3685">
        <v>29</v>
      </c>
      <c r="J3685" s="22">
        <v>-11</v>
      </c>
      <c r="S3685" t="s">
        <v>75</v>
      </c>
      <c r="W3685">
        <v>2601359</v>
      </c>
      <c r="X3685" t="s">
        <v>1763</v>
      </c>
      <c r="Y3685" t="s">
        <v>169</v>
      </c>
      <c r="Z3685" t="s">
        <v>281</v>
      </c>
      <c r="AA3685" t="s">
        <v>1779</v>
      </c>
      <c r="AH3685" t="s">
        <v>1763</v>
      </c>
      <c r="AI3685" t="s">
        <v>1765</v>
      </c>
      <c r="AJ3685" t="s">
        <v>284</v>
      </c>
      <c r="AK3685">
        <v>870936440</v>
      </c>
      <c r="AO3685">
        <v>260001</v>
      </c>
      <c r="BG3685">
        <f t="shared" si="252"/>
        <v>0</v>
      </c>
      <c r="BH3685" s="22">
        <f t="shared" si="253"/>
        <v>-29</v>
      </c>
      <c r="BI3685" s="61" t="s">
        <v>72</v>
      </c>
      <c r="BJ3685" t="e">
        <f>+VLOOKUP(AH3685,Sheet4!A:A,1,FALSE())</f>
        <v>#N/A</v>
      </c>
      <c r="BO3685" s="62">
        <v>-11</v>
      </c>
      <c r="BP3685" t="s">
        <v>1766</v>
      </c>
    </row>
    <row r="3686" spans="1:68" ht="12.75" customHeight="1" x14ac:dyDescent="0.3">
      <c r="A3686" s="60">
        <v>46114</v>
      </c>
      <c r="B3686" t="s">
        <v>74</v>
      </c>
      <c r="F3686" s="63">
        <v>90</v>
      </c>
      <c r="G3686">
        <v>45</v>
      </c>
      <c r="H3686">
        <v>66</v>
      </c>
      <c r="I3686">
        <v>66</v>
      </c>
      <c r="J3686" s="22">
        <v>-24</v>
      </c>
      <c r="S3686" t="s">
        <v>75</v>
      </c>
      <c r="W3686">
        <v>2601359</v>
      </c>
      <c r="X3686" t="s">
        <v>1763</v>
      </c>
      <c r="Y3686" t="s">
        <v>169</v>
      </c>
      <c r="Z3686" t="s">
        <v>281</v>
      </c>
      <c r="AA3686" t="s">
        <v>1780</v>
      </c>
      <c r="AH3686" t="s">
        <v>1763</v>
      </c>
      <c r="AI3686" t="s">
        <v>1765</v>
      </c>
      <c r="AJ3686" t="s">
        <v>284</v>
      </c>
      <c r="AK3686">
        <v>870936440</v>
      </c>
      <c r="AO3686">
        <v>260001</v>
      </c>
      <c r="BG3686">
        <f t="shared" si="252"/>
        <v>0</v>
      </c>
      <c r="BH3686" s="22">
        <f t="shared" si="253"/>
        <v>-66</v>
      </c>
      <c r="BI3686" s="61" t="s">
        <v>72</v>
      </c>
      <c r="BJ3686" t="e">
        <f>+VLOOKUP(AH3686,Sheet4!A:A,1,FALSE())</f>
        <v>#N/A</v>
      </c>
      <c r="BO3686" s="62">
        <v>-24</v>
      </c>
      <c r="BP3686" t="s">
        <v>1766</v>
      </c>
    </row>
    <row r="3687" spans="1:68" ht="12.75" customHeight="1" x14ac:dyDescent="0.3">
      <c r="A3687" s="60">
        <v>46114</v>
      </c>
      <c r="B3687" t="s">
        <v>74</v>
      </c>
      <c r="F3687" s="63">
        <v>114</v>
      </c>
      <c r="G3687">
        <v>57</v>
      </c>
      <c r="H3687">
        <v>83</v>
      </c>
      <c r="I3687">
        <v>83</v>
      </c>
      <c r="J3687" s="22">
        <v>-31</v>
      </c>
      <c r="S3687" t="s">
        <v>75</v>
      </c>
      <c r="W3687">
        <v>2601359</v>
      </c>
      <c r="X3687" t="s">
        <v>1763</v>
      </c>
      <c r="Y3687" t="s">
        <v>169</v>
      </c>
      <c r="Z3687" t="s">
        <v>281</v>
      </c>
      <c r="AA3687" t="s">
        <v>1781</v>
      </c>
      <c r="AH3687" t="s">
        <v>1763</v>
      </c>
      <c r="AI3687" t="s">
        <v>1765</v>
      </c>
      <c r="AJ3687" t="s">
        <v>284</v>
      </c>
      <c r="AK3687">
        <v>870936440</v>
      </c>
      <c r="AO3687">
        <v>260001</v>
      </c>
      <c r="BG3687">
        <f t="shared" si="252"/>
        <v>0</v>
      </c>
      <c r="BH3687" s="22">
        <f t="shared" si="253"/>
        <v>-83</v>
      </c>
      <c r="BI3687" s="61" t="s">
        <v>72</v>
      </c>
      <c r="BJ3687" t="e">
        <f>+VLOOKUP(AH3687,Sheet4!A:A,1,FALSE())</f>
        <v>#N/A</v>
      </c>
      <c r="BO3687" s="62">
        <v>-31</v>
      </c>
      <c r="BP3687" t="s">
        <v>1766</v>
      </c>
    </row>
    <row r="3688" spans="1:68" ht="12.75" customHeight="1" x14ac:dyDescent="0.3">
      <c r="A3688" s="60">
        <v>46114</v>
      </c>
      <c r="B3688" t="s">
        <v>74</v>
      </c>
      <c r="F3688" s="63">
        <v>28</v>
      </c>
      <c r="G3688">
        <v>14</v>
      </c>
      <c r="H3688">
        <v>20</v>
      </c>
      <c r="I3688">
        <v>20</v>
      </c>
      <c r="J3688" s="22">
        <v>-8</v>
      </c>
      <c r="S3688" t="s">
        <v>75</v>
      </c>
      <c r="W3688">
        <v>2601359</v>
      </c>
      <c r="X3688" t="s">
        <v>1763</v>
      </c>
      <c r="Y3688" t="s">
        <v>169</v>
      </c>
      <c r="Z3688" t="s">
        <v>281</v>
      </c>
      <c r="AA3688" t="s">
        <v>1782</v>
      </c>
      <c r="AH3688" t="s">
        <v>1763</v>
      </c>
      <c r="AI3688" t="s">
        <v>1765</v>
      </c>
      <c r="AJ3688" t="s">
        <v>284</v>
      </c>
      <c r="AK3688">
        <v>870936440</v>
      </c>
      <c r="AO3688">
        <v>260001</v>
      </c>
      <c r="BG3688">
        <f t="shared" si="252"/>
        <v>0</v>
      </c>
      <c r="BH3688" s="22">
        <f t="shared" si="253"/>
        <v>-20</v>
      </c>
      <c r="BI3688" s="61" t="s">
        <v>72</v>
      </c>
      <c r="BJ3688" t="e">
        <f>+VLOOKUP(AH3688,Sheet4!A:A,1,FALSE())</f>
        <v>#N/A</v>
      </c>
      <c r="BO3688" s="62">
        <v>-8</v>
      </c>
      <c r="BP3688" t="s">
        <v>1766</v>
      </c>
    </row>
    <row r="3689" spans="1:68" ht="12.75" customHeight="1" x14ac:dyDescent="0.3">
      <c r="A3689" s="60">
        <v>46114</v>
      </c>
      <c r="B3689" t="s">
        <v>74</v>
      </c>
      <c r="F3689" s="63">
        <v>45</v>
      </c>
      <c r="G3689">
        <v>22.5</v>
      </c>
      <c r="H3689">
        <v>33</v>
      </c>
      <c r="I3689">
        <v>33</v>
      </c>
      <c r="J3689" s="22">
        <v>-12</v>
      </c>
      <c r="S3689" t="s">
        <v>75</v>
      </c>
      <c r="W3689">
        <v>2601359</v>
      </c>
      <c r="X3689" t="s">
        <v>1763</v>
      </c>
      <c r="Y3689" t="s">
        <v>169</v>
      </c>
      <c r="Z3689" t="s">
        <v>281</v>
      </c>
      <c r="AA3689" t="s">
        <v>1783</v>
      </c>
      <c r="AH3689" t="s">
        <v>1763</v>
      </c>
      <c r="AI3689" t="s">
        <v>1765</v>
      </c>
      <c r="AJ3689" t="s">
        <v>284</v>
      </c>
      <c r="AK3689">
        <v>870936440</v>
      </c>
      <c r="AO3689">
        <v>260001</v>
      </c>
      <c r="BG3689">
        <f t="shared" si="252"/>
        <v>0</v>
      </c>
      <c r="BH3689" s="22">
        <f t="shared" si="253"/>
        <v>-33</v>
      </c>
      <c r="BI3689" s="61" t="s">
        <v>72</v>
      </c>
      <c r="BJ3689" t="e">
        <f>+VLOOKUP(AH3689,Sheet4!A:A,1,FALSE())</f>
        <v>#N/A</v>
      </c>
      <c r="BO3689" s="62">
        <v>-12</v>
      </c>
      <c r="BP3689" t="s">
        <v>1766</v>
      </c>
    </row>
    <row r="3690" spans="1:68" ht="12.75" customHeight="1" x14ac:dyDescent="0.3">
      <c r="A3690" s="60">
        <v>46114</v>
      </c>
      <c r="B3690" t="s">
        <v>76</v>
      </c>
      <c r="F3690">
        <v>440</v>
      </c>
      <c r="G3690">
        <v>440</v>
      </c>
      <c r="H3690">
        <v>320</v>
      </c>
      <c r="I3690">
        <v>320</v>
      </c>
      <c r="J3690" s="22">
        <v>-120</v>
      </c>
      <c r="S3690" t="s">
        <v>77</v>
      </c>
      <c r="W3690">
        <v>2601359</v>
      </c>
      <c r="X3690" t="s">
        <v>1763</v>
      </c>
      <c r="Y3690" t="s">
        <v>169</v>
      </c>
      <c r="Z3690" t="s">
        <v>281</v>
      </c>
      <c r="AA3690" t="s">
        <v>1764</v>
      </c>
      <c r="AH3690" t="s">
        <v>1763</v>
      </c>
      <c r="AI3690" t="s">
        <v>1765</v>
      </c>
      <c r="AJ3690" t="s">
        <v>284</v>
      </c>
      <c r="AK3690">
        <v>870936440</v>
      </c>
      <c r="AO3690">
        <v>260001</v>
      </c>
      <c r="BG3690">
        <f t="shared" si="252"/>
        <v>0</v>
      </c>
      <c r="BH3690" s="22">
        <f t="shared" si="253"/>
        <v>-320</v>
      </c>
      <c r="BI3690" s="61" t="s">
        <v>72</v>
      </c>
      <c r="BJ3690" t="e">
        <f>+VLOOKUP(AH3690,Sheet4!A:A,1,FALSE())</f>
        <v>#N/A</v>
      </c>
      <c r="BO3690" s="62">
        <v>-120</v>
      </c>
      <c r="BP3690" t="s">
        <v>1766</v>
      </c>
    </row>
    <row r="3691" spans="1:68" ht="12.75" customHeight="1" x14ac:dyDescent="0.3">
      <c r="A3691" s="60">
        <v>46114</v>
      </c>
      <c r="B3691" t="s">
        <v>76</v>
      </c>
      <c r="F3691">
        <v>900</v>
      </c>
      <c r="G3691">
        <v>900</v>
      </c>
      <c r="H3691">
        <v>660</v>
      </c>
      <c r="I3691">
        <v>660</v>
      </c>
      <c r="J3691" s="22">
        <v>-240</v>
      </c>
      <c r="S3691" t="s">
        <v>77</v>
      </c>
      <c r="W3691">
        <v>2601359</v>
      </c>
      <c r="X3691" t="s">
        <v>1763</v>
      </c>
      <c r="Y3691" t="s">
        <v>169</v>
      </c>
      <c r="Z3691" t="s">
        <v>281</v>
      </c>
      <c r="AA3691" t="s">
        <v>1767</v>
      </c>
      <c r="AH3691" t="s">
        <v>1763</v>
      </c>
      <c r="AI3691" t="s">
        <v>1765</v>
      </c>
      <c r="AJ3691" t="s">
        <v>284</v>
      </c>
      <c r="AK3691">
        <v>870936440</v>
      </c>
      <c r="AO3691">
        <v>260001</v>
      </c>
      <c r="BG3691">
        <f t="shared" si="252"/>
        <v>0</v>
      </c>
      <c r="BH3691" s="22">
        <f t="shared" si="253"/>
        <v>-660</v>
      </c>
      <c r="BI3691" s="61" t="s">
        <v>72</v>
      </c>
      <c r="BJ3691" t="e">
        <f>+VLOOKUP(AH3691,Sheet4!A:A,1,FALSE())</f>
        <v>#N/A</v>
      </c>
      <c r="BO3691" s="62">
        <v>-240</v>
      </c>
      <c r="BP3691" t="s">
        <v>1766</v>
      </c>
    </row>
    <row r="3692" spans="1:68" ht="12.75" customHeight="1" x14ac:dyDescent="0.3">
      <c r="A3692" s="60">
        <v>46114</v>
      </c>
      <c r="B3692" t="s">
        <v>76</v>
      </c>
      <c r="F3692">
        <v>1560</v>
      </c>
      <c r="G3692">
        <v>1560</v>
      </c>
      <c r="H3692">
        <v>1140</v>
      </c>
      <c r="I3692">
        <v>1140</v>
      </c>
      <c r="J3692" s="22">
        <v>-420</v>
      </c>
      <c r="S3692" t="s">
        <v>77</v>
      </c>
      <c r="W3692">
        <v>2601359</v>
      </c>
      <c r="X3692" t="s">
        <v>1763</v>
      </c>
      <c r="Y3692" t="s">
        <v>169</v>
      </c>
      <c r="Z3692" t="s">
        <v>281</v>
      </c>
      <c r="AA3692" t="s">
        <v>1768</v>
      </c>
      <c r="AH3692" t="s">
        <v>1763</v>
      </c>
      <c r="AI3692" t="s">
        <v>1765</v>
      </c>
      <c r="AJ3692" t="s">
        <v>284</v>
      </c>
      <c r="AK3692">
        <v>870936440</v>
      </c>
      <c r="AO3692">
        <v>260001</v>
      </c>
      <c r="BG3692">
        <f t="shared" si="252"/>
        <v>0</v>
      </c>
      <c r="BH3692" s="22">
        <f t="shared" si="253"/>
        <v>-1140</v>
      </c>
      <c r="BI3692" s="61" t="s">
        <v>72</v>
      </c>
      <c r="BJ3692" t="e">
        <f>+VLOOKUP(AH3692,Sheet4!A:A,1,FALSE())</f>
        <v>#N/A</v>
      </c>
      <c r="BO3692" s="62">
        <v>-420</v>
      </c>
      <c r="BP3692" t="s">
        <v>1766</v>
      </c>
    </row>
    <row r="3693" spans="1:68" ht="12.75" customHeight="1" x14ac:dyDescent="0.3">
      <c r="A3693" s="60">
        <v>46114</v>
      </c>
      <c r="B3693" t="s">
        <v>76</v>
      </c>
      <c r="F3693">
        <v>1000</v>
      </c>
      <c r="G3693">
        <v>1000</v>
      </c>
      <c r="H3693">
        <v>740</v>
      </c>
      <c r="I3693">
        <v>740</v>
      </c>
      <c r="J3693" s="22">
        <v>-260</v>
      </c>
      <c r="S3693" t="s">
        <v>77</v>
      </c>
      <c r="W3693">
        <v>2601359</v>
      </c>
      <c r="X3693" t="s">
        <v>1763</v>
      </c>
      <c r="Y3693" t="s">
        <v>169</v>
      </c>
      <c r="Z3693" t="s">
        <v>281</v>
      </c>
      <c r="AA3693" t="s">
        <v>1769</v>
      </c>
      <c r="AH3693" t="s">
        <v>1763</v>
      </c>
      <c r="AI3693" t="s">
        <v>1765</v>
      </c>
      <c r="AJ3693" t="s">
        <v>284</v>
      </c>
      <c r="AK3693">
        <v>870936440</v>
      </c>
      <c r="AO3693">
        <v>260001</v>
      </c>
      <c r="BG3693">
        <f t="shared" si="252"/>
        <v>0</v>
      </c>
      <c r="BH3693" s="22">
        <f t="shared" si="253"/>
        <v>-740</v>
      </c>
      <c r="BI3693" s="61" t="s">
        <v>72</v>
      </c>
      <c r="BJ3693" t="e">
        <f>+VLOOKUP(AH3693,Sheet4!A:A,1,FALSE())</f>
        <v>#N/A</v>
      </c>
      <c r="BO3693" s="62">
        <v>-260</v>
      </c>
      <c r="BP3693" t="s">
        <v>1766</v>
      </c>
    </row>
    <row r="3694" spans="1:68" ht="12.75" customHeight="1" x14ac:dyDescent="0.3">
      <c r="A3694" s="60">
        <v>46114</v>
      </c>
      <c r="B3694" t="s">
        <v>76</v>
      </c>
      <c r="F3694">
        <v>1280</v>
      </c>
      <c r="G3694">
        <v>1280</v>
      </c>
      <c r="H3694">
        <v>940</v>
      </c>
      <c r="I3694">
        <v>940</v>
      </c>
      <c r="J3694" s="22">
        <v>-340</v>
      </c>
      <c r="S3694" t="s">
        <v>77</v>
      </c>
      <c r="W3694">
        <v>2601359</v>
      </c>
      <c r="X3694" t="s">
        <v>1763</v>
      </c>
      <c r="Y3694" t="s">
        <v>169</v>
      </c>
      <c r="Z3694" t="s">
        <v>281</v>
      </c>
      <c r="AA3694" t="s">
        <v>1770</v>
      </c>
      <c r="AH3694" t="s">
        <v>1763</v>
      </c>
      <c r="AI3694" t="s">
        <v>1765</v>
      </c>
      <c r="AJ3694" t="s">
        <v>284</v>
      </c>
      <c r="AK3694">
        <v>870936440</v>
      </c>
      <c r="AO3694">
        <v>260001</v>
      </c>
      <c r="BG3694">
        <f t="shared" si="252"/>
        <v>0</v>
      </c>
      <c r="BH3694" s="22">
        <f t="shared" si="253"/>
        <v>-940</v>
      </c>
      <c r="BI3694" s="61" t="s">
        <v>72</v>
      </c>
      <c r="BJ3694" t="e">
        <f>+VLOOKUP(AH3694,Sheet4!A:A,1,FALSE())</f>
        <v>#N/A</v>
      </c>
      <c r="BO3694" s="62">
        <v>-340</v>
      </c>
      <c r="BP3694" t="s">
        <v>1766</v>
      </c>
    </row>
    <row r="3695" spans="1:68" ht="12.75" customHeight="1" x14ac:dyDescent="0.3">
      <c r="A3695" s="60">
        <v>46114</v>
      </c>
      <c r="B3695" t="s">
        <v>76</v>
      </c>
      <c r="F3695">
        <v>900</v>
      </c>
      <c r="G3695">
        <v>900</v>
      </c>
      <c r="H3695">
        <v>660</v>
      </c>
      <c r="I3695">
        <v>660</v>
      </c>
      <c r="J3695" s="22">
        <v>-240</v>
      </c>
      <c r="S3695" t="s">
        <v>77</v>
      </c>
      <c r="W3695">
        <v>2601359</v>
      </c>
      <c r="X3695" t="s">
        <v>1763</v>
      </c>
      <c r="Y3695" t="s">
        <v>169</v>
      </c>
      <c r="Z3695" t="s">
        <v>281</v>
      </c>
      <c r="AA3695" t="s">
        <v>1771</v>
      </c>
      <c r="AH3695" t="s">
        <v>1763</v>
      </c>
      <c r="AI3695" t="s">
        <v>1765</v>
      </c>
      <c r="AJ3695" t="s">
        <v>284</v>
      </c>
      <c r="AK3695">
        <v>870936440</v>
      </c>
      <c r="AO3695">
        <v>260001</v>
      </c>
      <c r="BG3695">
        <f t="shared" si="252"/>
        <v>0</v>
      </c>
      <c r="BH3695" s="22">
        <f t="shared" si="253"/>
        <v>-660</v>
      </c>
      <c r="BI3695" s="61" t="s">
        <v>72</v>
      </c>
      <c r="BJ3695" t="e">
        <f>+VLOOKUP(AH3695,Sheet4!A:A,1,FALSE())</f>
        <v>#N/A</v>
      </c>
      <c r="BO3695" s="62">
        <v>-240</v>
      </c>
      <c r="BP3695" t="s">
        <v>1766</v>
      </c>
    </row>
    <row r="3696" spans="1:68" ht="12.75" customHeight="1" x14ac:dyDescent="0.3">
      <c r="A3696" s="60">
        <v>46114</v>
      </c>
      <c r="B3696" t="s">
        <v>76</v>
      </c>
      <c r="F3696">
        <v>1000</v>
      </c>
      <c r="G3696">
        <v>1000</v>
      </c>
      <c r="H3696">
        <v>740</v>
      </c>
      <c r="I3696">
        <v>740</v>
      </c>
      <c r="J3696" s="22">
        <v>-260</v>
      </c>
      <c r="S3696" t="s">
        <v>77</v>
      </c>
      <c r="W3696">
        <v>2601359</v>
      </c>
      <c r="X3696" t="s">
        <v>1763</v>
      </c>
      <c r="Y3696" t="s">
        <v>169</v>
      </c>
      <c r="Z3696" t="s">
        <v>281</v>
      </c>
      <c r="AA3696" t="s">
        <v>1772</v>
      </c>
      <c r="AH3696" t="s">
        <v>1763</v>
      </c>
      <c r="AI3696" t="s">
        <v>1765</v>
      </c>
      <c r="AJ3696" t="s">
        <v>284</v>
      </c>
      <c r="AK3696">
        <v>870936440</v>
      </c>
      <c r="AO3696">
        <v>260001</v>
      </c>
      <c r="BG3696">
        <f t="shared" si="252"/>
        <v>0</v>
      </c>
      <c r="BH3696" s="22">
        <f t="shared" si="253"/>
        <v>-740</v>
      </c>
      <c r="BI3696" s="61" t="s">
        <v>72</v>
      </c>
      <c r="BJ3696" t="e">
        <f>+VLOOKUP(AH3696,Sheet4!A:A,1,FALSE())</f>
        <v>#N/A</v>
      </c>
      <c r="BO3696" s="62">
        <v>-260</v>
      </c>
      <c r="BP3696" t="s">
        <v>1766</v>
      </c>
    </row>
    <row r="3697" spans="1:68" ht="12.75" customHeight="1" x14ac:dyDescent="0.3">
      <c r="A3697" s="60">
        <v>46114</v>
      </c>
      <c r="B3697" t="s">
        <v>76</v>
      </c>
      <c r="F3697">
        <v>1340</v>
      </c>
      <c r="G3697">
        <v>1340</v>
      </c>
      <c r="H3697">
        <v>980</v>
      </c>
      <c r="I3697">
        <v>980</v>
      </c>
      <c r="J3697" s="22">
        <v>-360</v>
      </c>
      <c r="S3697" t="s">
        <v>77</v>
      </c>
      <c r="W3697">
        <v>2601359</v>
      </c>
      <c r="X3697" t="s">
        <v>1763</v>
      </c>
      <c r="Y3697" t="s">
        <v>169</v>
      </c>
      <c r="Z3697" t="s">
        <v>281</v>
      </c>
      <c r="AA3697" t="s">
        <v>1773</v>
      </c>
      <c r="AH3697" t="s">
        <v>1763</v>
      </c>
      <c r="AI3697" t="s">
        <v>1765</v>
      </c>
      <c r="AJ3697" t="s">
        <v>284</v>
      </c>
      <c r="AK3697">
        <v>870936440</v>
      </c>
      <c r="AO3697">
        <v>260001</v>
      </c>
      <c r="BG3697">
        <f t="shared" si="252"/>
        <v>0</v>
      </c>
      <c r="BH3697" s="22">
        <f t="shared" si="253"/>
        <v>-980</v>
      </c>
      <c r="BI3697" s="61" t="s">
        <v>72</v>
      </c>
      <c r="BJ3697" t="e">
        <f>+VLOOKUP(AH3697,Sheet4!A:A,1,FALSE())</f>
        <v>#N/A</v>
      </c>
      <c r="BO3697" s="62">
        <v>-360</v>
      </c>
      <c r="BP3697" t="s">
        <v>1766</v>
      </c>
    </row>
    <row r="3698" spans="1:68" ht="12.75" customHeight="1" x14ac:dyDescent="0.3">
      <c r="A3698" s="60">
        <v>46114</v>
      </c>
      <c r="B3698" t="s">
        <v>76</v>
      </c>
      <c r="F3698">
        <v>1000</v>
      </c>
      <c r="G3698">
        <v>1000</v>
      </c>
      <c r="H3698">
        <v>720</v>
      </c>
      <c r="I3698">
        <v>720</v>
      </c>
      <c r="J3698" s="22">
        <v>-280</v>
      </c>
      <c r="S3698" t="s">
        <v>77</v>
      </c>
      <c r="W3698">
        <v>2601359</v>
      </c>
      <c r="X3698" t="s">
        <v>1763</v>
      </c>
      <c r="Y3698" t="s">
        <v>169</v>
      </c>
      <c r="Z3698" t="s">
        <v>281</v>
      </c>
      <c r="AA3698" t="s">
        <v>1774</v>
      </c>
      <c r="AH3698" t="s">
        <v>1763</v>
      </c>
      <c r="AI3698" t="s">
        <v>1765</v>
      </c>
      <c r="AJ3698" t="s">
        <v>284</v>
      </c>
      <c r="AK3698">
        <v>870936440</v>
      </c>
      <c r="AO3698">
        <v>260001</v>
      </c>
      <c r="BG3698">
        <f t="shared" si="252"/>
        <v>0</v>
      </c>
      <c r="BH3698" s="22">
        <f t="shared" si="253"/>
        <v>-720</v>
      </c>
      <c r="BI3698" s="61" t="s">
        <v>72</v>
      </c>
      <c r="BJ3698" t="e">
        <f>+VLOOKUP(AH3698,Sheet4!A:A,1,FALSE())</f>
        <v>#N/A</v>
      </c>
      <c r="BO3698" s="62">
        <v>-280</v>
      </c>
      <c r="BP3698" t="s">
        <v>1766</v>
      </c>
    </row>
    <row r="3699" spans="1:68" ht="12.75" customHeight="1" x14ac:dyDescent="0.3">
      <c r="A3699" s="60">
        <v>46114</v>
      </c>
      <c r="B3699" t="s">
        <v>76</v>
      </c>
      <c r="F3699">
        <v>460</v>
      </c>
      <c r="G3699">
        <v>460</v>
      </c>
      <c r="H3699">
        <v>340</v>
      </c>
      <c r="I3699">
        <v>340</v>
      </c>
      <c r="J3699" s="22">
        <v>-120</v>
      </c>
      <c r="S3699" t="s">
        <v>77</v>
      </c>
      <c r="W3699">
        <v>2601359</v>
      </c>
      <c r="X3699" t="s">
        <v>1763</v>
      </c>
      <c r="Y3699" t="s">
        <v>169</v>
      </c>
      <c r="Z3699" t="s">
        <v>281</v>
      </c>
      <c r="AA3699" t="s">
        <v>1775</v>
      </c>
      <c r="AH3699" t="s">
        <v>1763</v>
      </c>
      <c r="AI3699" t="s">
        <v>1765</v>
      </c>
      <c r="AJ3699" t="s">
        <v>284</v>
      </c>
      <c r="AK3699">
        <v>870936440</v>
      </c>
      <c r="AO3699">
        <v>260001</v>
      </c>
      <c r="BG3699">
        <f t="shared" si="252"/>
        <v>0</v>
      </c>
      <c r="BH3699" s="22">
        <f t="shared" si="253"/>
        <v>-340</v>
      </c>
      <c r="BI3699" s="61" t="s">
        <v>72</v>
      </c>
      <c r="BJ3699" t="e">
        <f>+VLOOKUP(AH3699,Sheet4!A:A,1,FALSE())</f>
        <v>#N/A</v>
      </c>
      <c r="BO3699" s="62">
        <v>-120</v>
      </c>
      <c r="BP3699" t="s">
        <v>1766</v>
      </c>
    </row>
    <row r="3700" spans="1:68" ht="12.75" customHeight="1" x14ac:dyDescent="0.3">
      <c r="A3700" s="60">
        <v>46114</v>
      </c>
      <c r="B3700" t="s">
        <v>76</v>
      </c>
      <c r="F3700">
        <v>1440</v>
      </c>
      <c r="G3700">
        <v>1440</v>
      </c>
      <c r="H3700">
        <v>1060</v>
      </c>
      <c r="I3700">
        <v>1060</v>
      </c>
      <c r="J3700" s="22">
        <v>-380</v>
      </c>
      <c r="S3700" t="s">
        <v>77</v>
      </c>
      <c r="W3700">
        <v>2601359</v>
      </c>
      <c r="X3700" t="s">
        <v>1763</v>
      </c>
      <c r="Y3700" t="s">
        <v>169</v>
      </c>
      <c r="Z3700" t="s">
        <v>281</v>
      </c>
      <c r="AA3700" t="s">
        <v>1776</v>
      </c>
      <c r="AH3700" t="s">
        <v>1763</v>
      </c>
      <c r="AI3700" t="s">
        <v>1765</v>
      </c>
      <c r="AJ3700" t="s">
        <v>284</v>
      </c>
      <c r="AK3700">
        <v>870936440</v>
      </c>
      <c r="AO3700">
        <v>260001</v>
      </c>
      <c r="BG3700">
        <f t="shared" si="252"/>
        <v>0</v>
      </c>
      <c r="BH3700" s="22">
        <f t="shared" si="253"/>
        <v>-1060</v>
      </c>
      <c r="BI3700" s="61" t="s">
        <v>72</v>
      </c>
      <c r="BJ3700" t="e">
        <f>+VLOOKUP(AH3700,Sheet4!A:A,1,FALSE())</f>
        <v>#N/A</v>
      </c>
      <c r="BO3700" s="62">
        <v>-380</v>
      </c>
      <c r="BP3700" t="s">
        <v>1766</v>
      </c>
    </row>
    <row r="3701" spans="1:68" ht="12.75" customHeight="1" x14ac:dyDescent="0.3">
      <c r="A3701" s="60">
        <v>46114</v>
      </c>
      <c r="B3701" t="s">
        <v>76</v>
      </c>
      <c r="F3701">
        <v>2160</v>
      </c>
      <c r="G3701">
        <v>2160</v>
      </c>
      <c r="H3701">
        <v>1580</v>
      </c>
      <c r="I3701">
        <v>1580</v>
      </c>
      <c r="J3701" s="22">
        <v>-580</v>
      </c>
      <c r="S3701" t="s">
        <v>77</v>
      </c>
      <c r="W3701">
        <v>2601359</v>
      </c>
      <c r="X3701" t="s">
        <v>1763</v>
      </c>
      <c r="Y3701" t="s">
        <v>169</v>
      </c>
      <c r="Z3701" t="s">
        <v>281</v>
      </c>
      <c r="AA3701" t="s">
        <v>1777</v>
      </c>
      <c r="AH3701" t="s">
        <v>1763</v>
      </c>
      <c r="AI3701" t="s">
        <v>1765</v>
      </c>
      <c r="AJ3701" t="s">
        <v>284</v>
      </c>
      <c r="AK3701">
        <v>870936440</v>
      </c>
      <c r="AO3701">
        <v>260001</v>
      </c>
      <c r="BG3701">
        <f t="shared" si="252"/>
        <v>0</v>
      </c>
      <c r="BH3701" s="22">
        <f t="shared" si="253"/>
        <v>-1580</v>
      </c>
      <c r="BI3701" s="61" t="s">
        <v>72</v>
      </c>
      <c r="BJ3701" t="e">
        <f>+VLOOKUP(AH3701,Sheet4!A:A,1,FALSE())</f>
        <v>#N/A</v>
      </c>
      <c r="BO3701" s="62">
        <v>-580</v>
      </c>
      <c r="BP3701" t="s">
        <v>1766</v>
      </c>
    </row>
    <row r="3702" spans="1:68" ht="12.75" customHeight="1" x14ac:dyDescent="0.3">
      <c r="A3702" s="60">
        <v>46114</v>
      </c>
      <c r="B3702" t="s">
        <v>76</v>
      </c>
      <c r="F3702">
        <v>940</v>
      </c>
      <c r="G3702">
        <v>940</v>
      </c>
      <c r="H3702">
        <v>680</v>
      </c>
      <c r="I3702">
        <v>680</v>
      </c>
      <c r="J3702" s="22">
        <v>-260</v>
      </c>
      <c r="S3702" t="s">
        <v>77</v>
      </c>
      <c r="W3702">
        <v>2601359</v>
      </c>
      <c r="X3702" t="s">
        <v>1763</v>
      </c>
      <c r="Y3702" t="s">
        <v>169</v>
      </c>
      <c r="Z3702" t="s">
        <v>281</v>
      </c>
      <c r="AA3702" t="s">
        <v>1778</v>
      </c>
      <c r="AH3702" t="s">
        <v>1763</v>
      </c>
      <c r="AI3702" t="s">
        <v>1765</v>
      </c>
      <c r="AJ3702" t="s">
        <v>284</v>
      </c>
      <c r="AK3702">
        <v>870936440</v>
      </c>
      <c r="AO3702">
        <v>260001</v>
      </c>
      <c r="BG3702">
        <f t="shared" si="252"/>
        <v>0</v>
      </c>
      <c r="BH3702" s="22">
        <f t="shared" si="253"/>
        <v>-680</v>
      </c>
      <c r="BI3702" s="61" t="s">
        <v>72</v>
      </c>
      <c r="BJ3702" t="e">
        <f>+VLOOKUP(AH3702,Sheet4!A:A,1,FALSE())</f>
        <v>#N/A</v>
      </c>
      <c r="BO3702" s="62">
        <v>-260</v>
      </c>
      <c r="BP3702" t="s">
        <v>1766</v>
      </c>
    </row>
    <row r="3703" spans="1:68" ht="12.75" customHeight="1" x14ac:dyDescent="0.3">
      <c r="A3703" s="60">
        <v>46114</v>
      </c>
      <c r="B3703" t="s">
        <v>76</v>
      </c>
      <c r="F3703">
        <v>800</v>
      </c>
      <c r="G3703">
        <v>800</v>
      </c>
      <c r="H3703">
        <v>580</v>
      </c>
      <c r="I3703">
        <v>580</v>
      </c>
      <c r="J3703" s="22">
        <v>-220</v>
      </c>
      <c r="S3703" t="s">
        <v>77</v>
      </c>
      <c r="W3703">
        <v>2601359</v>
      </c>
      <c r="X3703" t="s">
        <v>1763</v>
      </c>
      <c r="Y3703" t="s">
        <v>169</v>
      </c>
      <c r="Z3703" t="s">
        <v>281</v>
      </c>
      <c r="AA3703" t="s">
        <v>1779</v>
      </c>
      <c r="AH3703" t="s">
        <v>1763</v>
      </c>
      <c r="AI3703" t="s">
        <v>1765</v>
      </c>
      <c r="AJ3703" t="s">
        <v>284</v>
      </c>
      <c r="AK3703">
        <v>870936440</v>
      </c>
      <c r="AO3703">
        <v>260001</v>
      </c>
      <c r="BG3703">
        <f t="shared" si="252"/>
        <v>0</v>
      </c>
      <c r="BH3703" s="22">
        <f t="shared" si="253"/>
        <v>-580</v>
      </c>
      <c r="BI3703" s="61" t="s">
        <v>72</v>
      </c>
      <c r="BJ3703" t="e">
        <f>+VLOOKUP(AH3703,Sheet4!A:A,1,FALSE())</f>
        <v>#N/A</v>
      </c>
      <c r="BO3703" s="62">
        <v>-220</v>
      </c>
      <c r="BP3703" t="s">
        <v>1766</v>
      </c>
    </row>
    <row r="3704" spans="1:68" ht="12.75" customHeight="1" x14ac:dyDescent="0.3">
      <c r="A3704" s="60">
        <v>46114</v>
      </c>
      <c r="B3704" t="s">
        <v>76</v>
      </c>
      <c r="F3704">
        <v>1800</v>
      </c>
      <c r="G3704">
        <v>1800</v>
      </c>
      <c r="H3704">
        <v>1320</v>
      </c>
      <c r="I3704">
        <v>1320</v>
      </c>
      <c r="J3704" s="22">
        <v>-480</v>
      </c>
      <c r="S3704" t="s">
        <v>77</v>
      </c>
      <c r="W3704">
        <v>2601359</v>
      </c>
      <c r="X3704" t="s">
        <v>1763</v>
      </c>
      <c r="Y3704" t="s">
        <v>169</v>
      </c>
      <c r="Z3704" t="s">
        <v>281</v>
      </c>
      <c r="AA3704" t="s">
        <v>1780</v>
      </c>
      <c r="AH3704" t="s">
        <v>1763</v>
      </c>
      <c r="AI3704" t="s">
        <v>1765</v>
      </c>
      <c r="AJ3704" t="s">
        <v>284</v>
      </c>
      <c r="AK3704">
        <v>870936440</v>
      </c>
      <c r="AO3704">
        <v>260001</v>
      </c>
      <c r="BG3704">
        <f t="shared" si="252"/>
        <v>0</v>
      </c>
      <c r="BH3704" s="22">
        <f t="shared" si="253"/>
        <v>-1320</v>
      </c>
      <c r="BI3704" s="61" t="s">
        <v>72</v>
      </c>
      <c r="BJ3704" t="e">
        <f>+VLOOKUP(AH3704,Sheet4!A:A,1,FALSE())</f>
        <v>#N/A</v>
      </c>
      <c r="BO3704" s="62">
        <v>-480</v>
      </c>
      <c r="BP3704" t="s">
        <v>1766</v>
      </c>
    </row>
    <row r="3705" spans="1:68" ht="12.75" customHeight="1" x14ac:dyDescent="0.3">
      <c r="A3705" s="60">
        <v>46114</v>
      </c>
      <c r="B3705" t="s">
        <v>76</v>
      </c>
      <c r="F3705">
        <v>2280</v>
      </c>
      <c r="G3705">
        <v>2280</v>
      </c>
      <c r="H3705">
        <v>1660</v>
      </c>
      <c r="I3705">
        <v>1660</v>
      </c>
      <c r="J3705" s="22">
        <v>-620</v>
      </c>
      <c r="S3705" t="s">
        <v>77</v>
      </c>
      <c r="W3705">
        <v>2601359</v>
      </c>
      <c r="X3705" t="s">
        <v>1763</v>
      </c>
      <c r="Y3705" t="s">
        <v>169</v>
      </c>
      <c r="Z3705" t="s">
        <v>281</v>
      </c>
      <c r="AA3705" t="s">
        <v>1781</v>
      </c>
      <c r="AH3705" t="s">
        <v>1763</v>
      </c>
      <c r="AI3705" t="s">
        <v>1765</v>
      </c>
      <c r="AJ3705" t="s">
        <v>284</v>
      </c>
      <c r="AK3705">
        <v>870936440</v>
      </c>
      <c r="AO3705">
        <v>260001</v>
      </c>
      <c r="BG3705">
        <f t="shared" si="252"/>
        <v>0</v>
      </c>
      <c r="BH3705" s="22">
        <f t="shared" si="253"/>
        <v>-1660</v>
      </c>
      <c r="BI3705" s="61" t="s">
        <v>72</v>
      </c>
      <c r="BJ3705" t="e">
        <f>+VLOOKUP(AH3705,Sheet4!A:A,1,FALSE())</f>
        <v>#N/A</v>
      </c>
      <c r="BO3705" s="62">
        <v>-620</v>
      </c>
      <c r="BP3705" t="s">
        <v>1766</v>
      </c>
    </row>
    <row r="3706" spans="1:68" ht="12.75" customHeight="1" x14ac:dyDescent="0.3">
      <c r="A3706" s="60">
        <v>46114</v>
      </c>
      <c r="B3706" t="s">
        <v>76</v>
      </c>
      <c r="F3706">
        <v>560</v>
      </c>
      <c r="G3706">
        <v>560</v>
      </c>
      <c r="H3706">
        <v>400</v>
      </c>
      <c r="I3706">
        <v>400</v>
      </c>
      <c r="J3706" s="22">
        <v>-160</v>
      </c>
      <c r="S3706" t="s">
        <v>77</v>
      </c>
      <c r="W3706">
        <v>2601359</v>
      </c>
      <c r="X3706" t="s">
        <v>1763</v>
      </c>
      <c r="Y3706" t="s">
        <v>169</v>
      </c>
      <c r="Z3706" t="s">
        <v>281</v>
      </c>
      <c r="AA3706" t="s">
        <v>1782</v>
      </c>
      <c r="AH3706" t="s">
        <v>1763</v>
      </c>
      <c r="AI3706" t="s">
        <v>1765</v>
      </c>
      <c r="AJ3706" t="s">
        <v>284</v>
      </c>
      <c r="AK3706">
        <v>870936440</v>
      </c>
      <c r="AO3706">
        <v>260001</v>
      </c>
      <c r="BG3706">
        <f t="shared" si="252"/>
        <v>0</v>
      </c>
      <c r="BH3706" s="22">
        <f t="shared" si="253"/>
        <v>-400</v>
      </c>
      <c r="BI3706" s="61" t="s">
        <v>72</v>
      </c>
      <c r="BJ3706" t="e">
        <f>+VLOOKUP(AH3706,Sheet4!A:A,1,FALSE())</f>
        <v>#N/A</v>
      </c>
      <c r="BO3706" s="62">
        <v>-160</v>
      </c>
      <c r="BP3706" t="s">
        <v>1766</v>
      </c>
    </row>
    <row r="3707" spans="1:68" ht="12.75" customHeight="1" x14ac:dyDescent="0.3">
      <c r="A3707" s="60">
        <v>46114</v>
      </c>
      <c r="B3707" t="s">
        <v>76</v>
      </c>
      <c r="F3707">
        <v>900</v>
      </c>
      <c r="G3707">
        <v>900</v>
      </c>
      <c r="H3707">
        <v>660</v>
      </c>
      <c r="I3707">
        <v>660</v>
      </c>
      <c r="J3707" s="22">
        <v>-240</v>
      </c>
      <c r="S3707" t="s">
        <v>77</v>
      </c>
      <c r="W3707">
        <v>2601359</v>
      </c>
      <c r="X3707" t="s">
        <v>1763</v>
      </c>
      <c r="Y3707" t="s">
        <v>169</v>
      </c>
      <c r="Z3707" t="s">
        <v>281</v>
      </c>
      <c r="AA3707" t="s">
        <v>1783</v>
      </c>
      <c r="AH3707" t="s">
        <v>1763</v>
      </c>
      <c r="AI3707" t="s">
        <v>1765</v>
      </c>
      <c r="AJ3707" t="s">
        <v>284</v>
      </c>
      <c r="AK3707">
        <v>870936440</v>
      </c>
      <c r="AO3707">
        <v>260001</v>
      </c>
      <c r="BG3707">
        <f t="shared" si="252"/>
        <v>0</v>
      </c>
      <c r="BH3707" s="22">
        <f t="shared" si="253"/>
        <v>-660</v>
      </c>
      <c r="BI3707" s="61" t="s">
        <v>72</v>
      </c>
      <c r="BJ3707" t="e">
        <f>+VLOOKUP(AH3707,Sheet4!A:A,1,FALSE())</f>
        <v>#N/A</v>
      </c>
      <c r="BO3707" s="62">
        <v>-240</v>
      </c>
      <c r="BP3707" t="s">
        <v>1766</v>
      </c>
    </row>
    <row r="3708" spans="1:68" ht="12.75" customHeight="1" x14ac:dyDescent="0.3">
      <c r="A3708" s="60">
        <v>46114</v>
      </c>
      <c r="B3708" t="s">
        <v>78</v>
      </c>
      <c r="F3708" s="63">
        <v>22</v>
      </c>
      <c r="G3708">
        <v>11</v>
      </c>
      <c r="H3708">
        <v>16</v>
      </c>
      <c r="I3708">
        <v>16</v>
      </c>
      <c r="J3708" s="22">
        <v>-6</v>
      </c>
      <c r="S3708" t="s">
        <v>79</v>
      </c>
      <c r="W3708">
        <v>2601359</v>
      </c>
      <c r="X3708" t="s">
        <v>1763</v>
      </c>
      <c r="Y3708" t="s">
        <v>169</v>
      </c>
      <c r="Z3708" t="s">
        <v>281</v>
      </c>
      <c r="AA3708" t="s">
        <v>1764</v>
      </c>
      <c r="AH3708" t="s">
        <v>1763</v>
      </c>
      <c r="AI3708" t="s">
        <v>1765</v>
      </c>
      <c r="AJ3708" t="s">
        <v>284</v>
      </c>
      <c r="AK3708">
        <v>870936440</v>
      </c>
      <c r="AO3708">
        <v>260001</v>
      </c>
      <c r="BG3708">
        <f t="shared" si="252"/>
        <v>0</v>
      </c>
      <c r="BH3708" s="22">
        <f t="shared" si="253"/>
        <v>-16</v>
      </c>
      <c r="BI3708" s="61" t="s">
        <v>72</v>
      </c>
      <c r="BJ3708" t="e">
        <f>+VLOOKUP(AH3708,Sheet4!A:A,1,FALSE())</f>
        <v>#N/A</v>
      </c>
      <c r="BO3708" s="62">
        <v>-6</v>
      </c>
      <c r="BP3708" t="s">
        <v>1766</v>
      </c>
    </row>
    <row r="3709" spans="1:68" ht="12.75" customHeight="1" x14ac:dyDescent="0.3">
      <c r="A3709" s="60">
        <v>46114</v>
      </c>
      <c r="B3709" t="s">
        <v>78</v>
      </c>
      <c r="F3709" s="63">
        <v>45</v>
      </c>
      <c r="G3709">
        <v>22.5</v>
      </c>
      <c r="H3709">
        <v>33</v>
      </c>
      <c r="I3709">
        <v>33</v>
      </c>
      <c r="J3709" s="22">
        <v>-12</v>
      </c>
      <c r="S3709" t="s">
        <v>79</v>
      </c>
      <c r="W3709">
        <v>2601359</v>
      </c>
      <c r="X3709" t="s">
        <v>1763</v>
      </c>
      <c r="Y3709" t="s">
        <v>169</v>
      </c>
      <c r="Z3709" t="s">
        <v>281</v>
      </c>
      <c r="AA3709" t="s">
        <v>1767</v>
      </c>
      <c r="AH3709" t="s">
        <v>1763</v>
      </c>
      <c r="AI3709" t="s">
        <v>1765</v>
      </c>
      <c r="AJ3709" t="s">
        <v>284</v>
      </c>
      <c r="AK3709">
        <v>870936440</v>
      </c>
      <c r="AO3709">
        <v>260001</v>
      </c>
      <c r="BG3709">
        <f t="shared" si="252"/>
        <v>0</v>
      </c>
      <c r="BH3709" s="22">
        <f t="shared" si="253"/>
        <v>-33</v>
      </c>
      <c r="BI3709" s="61" t="s">
        <v>72</v>
      </c>
      <c r="BJ3709" t="e">
        <f>+VLOOKUP(AH3709,Sheet4!A:A,1,FALSE())</f>
        <v>#N/A</v>
      </c>
      <c r="BO3709" s="62">
        <v>-12</v>
      </c>
      <c r="BP3709" t="s">
        <v>1766</v>
      </c>
    </row>
    <row r="3710" spans="1:68" ht="12.75" customHeight="1" x14ac:dyDescent="0.3">
      <c r="A3710" s="60">
        <v>46114</v>
      </c>
      <c r="B3710" t="s">
        <v>78</v>
      </c>
      <c r="F3710" s="63">
        <v>78</v>
      </c>
      <c r="G3710">
        <v>39</v>
      </c>
      <c r="H3710">
        <v>57</v>
      </c>
      <c r="I3710">
        <v>57</v>
      </c>
      <c r="J3710" s="22">
        <v>-21</v>
      </c>
      <c r="S3710" t="s">
        <v>79</v>
      </c>
      <c r="W3710">
        <v>2601359</v>
      </c>
      <c r="X3710" t="s">
        <v>1763</v>
      </c>
      <c r="Y3710" t="s">
        <v>169</v>
      </c>
      <c r="Z3710" t="s">
        <v>281</v>
      </c>
      <c r="AA3710" t="s">
        <v>1768</v>
      </c>
      <c r="AH3710" t="s">
        <v>1763</v>
      </c>
      <c r="AI3710" t="s">
        <v>1765</v>
      </c>
      <c r="AJ3710" t="s">
        <v>284</v>
      </c>
      <c r="AK3710">
        <v>870936440</v>
      </c>
      <c r="AO3710">
        <v>260001</v>
      </c>
      <c r="BG3710">
        <f t="shared" si="252"/>
        <v>0</v>
      </c>
      <c r="BH3710" s="22">
        <f t="shared" si="253"/>
        <v>-57</v>
      </c>
      <c r="BI3710" s="61" t="s">
        <v>72</v>
      </c>
      <c r="BJ3710" t="e">
        <f>+VLOOKUP(AH3710,Sheet4!A:A,1,FALSE())</f>
        <v>#N/A</v>
      </c>
      <c r="BO3710" s="62">
        <v>-21</v>
      </c>
      <c r="BP3710" t="s">
        <v>1766</v>
      </c>
    </row>
    <row r="3711" spans="1:68" ht="12.75" customHeight="1" x14ac:dyDescent="0.3">
      <c r="A3711" s="60">
        <v>46114</v>
      </c>
      <c r="B3711" t="s">
        <v>78</v>
      </c>
      <c r="F3711" s="63">
        <v>50</v>
      </c>
      <c r="G3711">
        <v>25</v>
      </c>
      <c r="H3711">
        <v>37</v>
      </c>
      <c r="I3711">
        <v>37</v>
      </c>
      <c r="J3711" s="22">
        <v>-13</v>
      </c>
      <c r="S3711" t="s">
        <v>79</v>
      </c>
      <c r="W3711">
        <v>2601359</v>
      </c>
      <c r="X3711" t="s">
        <v>1763</v>
      </c>
      <c r="Y3711" t="s">
        <v>169</v>
      </c>
      <c r="Z3711" t="s">
        <v>281</v>
      </c>
      <c r="AA3711" t="s">
        <v>1769</v>
      </c>
      <c r="AH3711" t="s">
        <v>1763</v>
      </c>
      <c r="AI3711" t="s">
        <v>1765</v>
      </c>
      <c r="AJ3711" t="s">
        <v>284</v>
      </c>
      <c r="AK3711">
        <v>870936440</v>
      </c>
      <c r="AO3711">
        <v>260001</v>
      </c>
      <c r="BG3711">
        <f t="shared" si="252"/>
        <v>0</v>
      </c>
      <c r="BH3711" s="22">
        <f t="shared" si="253"/>
        <v>-37</v>
      </c>
      <c r="BI3711" s="61" t="s">
        <v>72</v>
      </c>
      <c r="BJ3711" t="e">
        <f>+VLOOKUP(AH3711,Sheet4!A:A,1,FALSE())</f>
        <v>#N/A</v>
      </c>
      <c r="BO3711" s="62">
        <v>-13</v>
      </c>
      <c r="BP3711" t="s">
        <v>1766</v>
      </c>
    </row>
    <row r="3712" spans="1:68" ht="12.75" customHeight="1" x14ac:dyDescent="0.3">
      <c r="A3712" s="60">
        <v>46114</v>
      </c>
      <c r="B3712" t="s">
        <v>78</v>
      </c>
      <c r="F3712" s="63">
        <v>64</v>
      </c>
      <c r="G3712">
        <v>32</v>
      </c>
      <c r="H3712">
        <v>47</v>
      </c>
      <c r="I3712">
        <v>47</v>
      </c>
      <c r="J3712" s="22">
        <v>-17</v>
      </c>
      <c r="S3712" t="s">
        <v>79</v>
      </c>
      <c r="W3712">
        <v>2601359</v>
      </c>
      <c r="X3712" t="s">
        <v>1763</v>
      </c>
      <c r="Y3712" t="s">
        <v>169</v>
      </c>
      <c r="Z3712" t="s">
        <v>281</v>
      </c>
      <c r="AA3712" t="s">
        <v>1770</v>
      </c>
      <c r="AH3712" t="s">
        <v>1763</v>
      </c>
      <c r="AI3712" t="s">
        <v>1765</v>
      </c>
      <c r="AJ3712" t="s">
        <v>284</v>
      </c>
      <c r="AK3712">
        <v>870936440</v>
      </c>
      <c r="AO3712">
        <v>260001</v>
      </c>
      <c r="BG3712">
        <f t="shared" si="252"/>
        <v>0</v>
      </c>
      <c r="BH3712" s="22">
        <f t="shared" si="253"/>
        <v>-47</v>
      </c>
      <c r="BI3712" s="61" t="s">
        <v>72</v>
      </c>
      <c r="BJ3712" t="e">
        <f>+VLOOKUP(AH3712,Sheet4!A:A,1,FALSE())</f>
        <v>#N/A</v>
      </c>
      <c r="BO3712" s="62">
        <v>-17</v>
      </c>
      <c r="BP3712" t="s">
        <v>1766</v>
      </c>
    </row>
    <row r="3713" spans="1:68" ht="12.75" customHeight="1" x14ac:dyDescent="0.3">
      <c r="A3713" s="60">
        <v>46114</v>
      </c>
      <c r="B3713" t="s">
        <v>78</v>
      </c>
      <c r="F3713" s="63">
        <v>45</v>
      </c>
      <c r="G3713">
        <v>22.5</v>
      </c>
      <c r="H3713">
        <v>33</v>
      </c>
      <c r="I3713">
        <v>33</v>
      </c>
      <c r="J3713" s="22">
        <v>-12</v>
      </c>
      <c r="S3713" t="s">
        <v>79</v>
      </c>
      <c r="W3713">
        <v>2601359</v>
      </c>
      <c r="X3713" t="s">
        <v>1763</v>
      </c>
      <c r="Y3713" t="s">
        <v>169</v>
      </c>
      <c r="Z3713" t="s">
        <v>281</v>
      </c>
      <c r="AA3713" t="s">
        <v>1771</v>
      </c>
      <c r="AH3713" t="s">
        <v>1763</v>
      </c>
      <c r="AI3713" t="s">
        <v>1765</v>
      </c>
      <c r="AJ3713" t="s">
        <v>284</v>
      </c>
      <c r="AK3713">
        <v>870936440</v>
      </c>
      <c r="AO3713">
        <v>260001</v>
      </c>
      <c r="BG3713">
        <f t="shared" si="252"/>
        <v>0</v>
      </c>
      <c r="BH3713" s="22">
        <f t="shared" si="253"/>
        <v>-33</v>
      </c>
      <c r="BI3713" s="61" t="s">
        <v>72</v>
      </c>
      <c r="BJ3713" t="e">
        <f>+VLOOKUP(AH3713,Sheet4!A:A,1,FALSE())</f>
        <v>#N/A</v>
      </c>
      <c r="BO3713" s="62">
        <v>-12</v>
      </c>
      <c r="BP3713" t="s">
        <v>1766</v>
      </c>
    </row>
    <row r="3714" spans="1:68" ht="12.75" customHeight="1" x14ac:dyDescent="0.3">
      <c r="A3714" s="60">
        <v>46114</v>
      </c>
      <c r="B3714" t="s">
        <v>78</v>
      </c>
      <c r="F3714" s="63">
        <v>50</v>
      </c>
      <c r="G3714">
        <v>25</v>
      </c>
      <c r="H3714">
        <v>37</v>
      </c>
      <c r="I3714">
        <v>37</v>
      </c>
      <c r="J3714" s="22">
        <v>-13</v>
      </c>
      <c r="S3714" t="s">
        <v>79</v>
      </c>
      <c r="W3714">
        <v>2601359</v>
      </c>
      <c r="X3714" t="s">
        <v>1763</v>
      </c>
      <c r="Y3714" t="s">
        <v>169</v>
      </c>
      <c r="Z3714" t="s">
        <v>281</v>
      </c>
      <c r="AA3714" t="s">
        <v>1772</v>
      </c>
      <c r="AH3714" t="s">
        <v>1763</v>
      </c>
      <c r="AI3714" t="s">
        <v>1765</v>
      </c>
      <c r="AJ3714" t="s">
        <v>284</v>
      </c>
      <c r="AK3714">
        <v>870936440</v>
      </c>
      <c r="AO3714">
        <v>260001</v>
      </c>
      <c r="BG3714">
        <f t="shared" ref="BG3714:BG3777" si="254">+BD3714+BE3714</f>
        <v>0</v>
      </c>
      <c r="BH3714" s="22">
        <f t="shared" ref="BH3714:BH3777" si="255">+BG3714-I3714</f>
        <v>-37</v>
      </c>
      <c r="BI3714" s="61" t="s">
        <v>72</v>
      </c>
      <c r="BJ3714" t="e">
        <f>+VLOOKUP(AH3714,Sheet4!A:A,1,FALSE())</f>
        <v>#N/A</v>
      </c>
      <c r="BO3714" s="62">
        <v>-13</v>
      </c>
      <c r="BP3714" t="s">
        <v>1766</v>
      </c>
    </row>
    <row r="3715" spans="1:68" ht="12.75" customHeight="1" x14ac:dyDescent="0.3">
      <c r="A3715" s="60">
        <v>46114</v>
      </c>
      <c r="B3715" t="s">
        <v>78</v>
      </c>
      <c r="F3715" s="63">
        <v>67</v>
      </c>
      <c r="G3715">
        <v>33.5</v>
      </c>
      <c r="H3715">
        <v>49</v>
      </c>
      <c r="I3715">
        <v>49</v>
      </c>
      <c r="J3715" s="22">
        <v>-18</v>
      </c>
      <c r="S3715" t="s">
        <v>79</v>
      </c>
      <c r="W3715">
        <v>2601359</v>
      </c>
      <c r="X3715" t="s">
        <v>1763</v>
      </c>
      <c r="Y3715" t="s">
        <v>169</v>
      </c>
      <c r="Z3715" t="s">
        <v>281</v>
      </c>
      <c r="AA3715" t="s">
        <v>1773</v>
      </c>
      <c r="AH3715" t="s">
        <v>1763</v>
      </c>
      <c r="AI3715" t="s">
        <v>1765</v>
      </c>
      <c r="AJ3715" t="s">
        <v>284</v>
      </c>
      <c r="AK3715">
        <v>870936440</v>
      </c>
      <c r="AO3715">
        <v>260001</v>
      </c>
      <c r="BG3715">
        <f t="shared" si="254"/>
        <v>0</v>
      </c>
      <c r="BH3715" s="22">
        <f t="shared" si="255"/>
        <v>-49</v>
      </c>
      <c r="BI3715" s="61" t="s">
        <v>72</v>
      </c>
      <c r="BJ3715" t="e">
        <f>+VLOOKUP(AH3715,Sheet4!A:A,1,FALSE())</f>
        <v>#N/A</v>
      </c>
      <c r="BO3715" s="62">
        <v>-18</v>
      </c>
      <c r="BP3715" t="s">
        <v>1766</v>
      </c>
    </row>
    <row r="3716" spans="1:68" ht="12.75" customHeight="1" x14ac:dyDescent="0.3">
      <c r="A3716" s="60">
        <v>46114</v>
      </c>
      <c r="B3716" t="s">
        <v>78</v>
      </c>
      <c r="F3716" s="63">
        <v>50</v>
      </c>
      <c r="G3716">
        <v>25</v>
      </c>
      <c r="H3716">
        <v>36</v>
      </c>
      <c r="I3716">
        <v>36</v>
      </c>
      <c r="J3716" s="22">
        <v>-14</v>
      </c>
      <c r="S3716" t="s">
        <v>79</v>
      </c>
      <c r="W3716">
        <v>2601359</v>
      </c>
      <c r="X3716" t="s">
        <v>1763</v>
      </c>
      <c r="Y3716" t="s">
        <v>169</v>
      </c>
      <c r="Z3716" t="s">
        <v>281</v>
      </c>
      <c r="AA3716" t="s">
        <v>1774</v>
      </c>
      <c r="AH3716" t="s">
        <v>1763</v>
      </c>
      <c r="AI3716" t="s">
        <v>1765</v>
      </c>
      <c r="AJ3716" t="s">
        <v>284</v>
      </c>
      <c r="AK3716">
        <v>870936440</v>
      </c>
      <c r="AO3716">
        <v>260001</v>
      </c>
      <c r="BG3716">
        <f t="shared" si="254"/>
        <v>0</v>
      </c>
      <c r="BH3716" s="22">
        <f t="shared" si="255"/>
        <v>-36</v>
      </c>
      <c r="BI3716" s="61" t="s">
        <v>72</v>
      </c>
      <c r="BJ3716" t="e">
        <f>+VLOOKUP(AH3716,Sheet4!A:A,1,FALSE())</f>
        <v>#N/A</v>
      </c>
      <c r="BO3716" s="62">
        <v>-14</v>
      </c>
      <c r="BP3716" t="s">
        <v>1766</v>
      </c>
    </row>
    <row r="3717" spans="1:68" ht="12.75" customHeight="1" x14ac:dyDescent="0.3">
      <c r="A3717" s="60">
        <v>46114</v>
      </c>
      <c r="B3717" t="s">
        <v>78</v>
      </c>
      <c r="F3717" s="63">
        <v>23</v>
      </c>
      <c r="G3717">
        <v>11.5</v>
      </c>
      <c r="H3717">
        <v>17</v>
      </c>
      <c r="I3717">
        <v>17</v>
      </c>
      <c r="J3717" s="22">
        <v>-6</v>
      </c>
      <c r="S3717" t="s">
        <v>79</v>
      </c>
      <c r="W3717">
        <v>2601359</v>
      </c>
      <c r="X3717" t="s">
        <v>1763</v>
      </c>
      <c r="Y3717" t="s">
        <v>169</v>
      </c>
      <c r="Z3717" t="s">
        <v>281</v>
      </c>
      <c r="AA3717" t="s">
        <v>1775</v>
      </c>
      <c r="AH3717" t="s">
        <v>1763</v>
      </c>
      <c r="AI3717" t="s">
        <v>1765</v>
      </c>
      <c r="AJ3717" t="s">
        <v>284</v>
      </c>
      <c r="AK3717">
        <v>870936440</v>
      </c>
      <c r="AO3717">
        <v>260001</v>
      </c>
      <c r="BG3717">
        <f t="shared" si="254"/>
        <v>0</v>
      </c>
      <c r="BH3717" s="22">
        <f t="shared" si="255"/>
        <v>-17</v>
      </c>
      <c r="BI3717" s="61" t="s">
        <v>72</v>
      </c>
      <c r="BJ3717" t="e">
        <f>+VLOOKUP(AH3717,Sheet4!A:A,1,FALSE())</f>
        <v>#N/A</v>
      </c>
      <c r="BO3717" s="62">
        <v>-6</v>
      </c>
      <c r="BP3717" t="s">
        <v>1766</v>
      </c>
    </row>
    <row r="3718" spans="1:68" ht="12.75" customHeight="1" x14ac:dyDescent="0.3">
      <c r="A3718" s="60">
        <v>46114</v>
      </c>
      <c r="B3718" t="s">
        <v>78</v>
      </c>
      <c r="F3718" s="63">
        <v>72</v>
      </c>
      <c r="G3718">
        <v>36</v>
      </c>
      <c r="H3718">
        <v>53</v>
      </c>
      <c r="I3718">
        <v>53</v>
      </c>
      <c r="J3718" s="22">
        <v>-19</v>
      </c>
      <c r="S3718" t="s">
        <v>79</v>
      </c>
      <c r="W3718">
        <v>2601359</v>
      </c>
      <c r="X3718" t="s">
        <v>1763</v>
      </c>
      <c r="Y3718" t="s">
        <v>169</v>
      </c>
      <c r="Z3718" t="s">
        <v>281</v>
      </c>
      <c r="AA3718" t="s">
        <v>1776</v>
      </c>
      <c r="AH3718" t="s">
        <v>1763</v>
      </c>
      <c r="AI3718" t="s">
        <v>1765</v>
      </c>
      <c r="AJ3718" t="s">
        <v>284</v>
      </c>
      <c r="AK3718">
        <v>870936440</v>
      </c>
      <c r="AO3718">
        <v>260001</v>
      </c>
      <c r="BG3718">
        <f t="shared" si="254"/>
        <v>0</v>
      </c>
      <c r="BH3718" s="22">
        <f t="shared" si="255"/>
        <v>-53</v>
      </c>
      <c r="BI3718" s="61" t="s">
        <v>72</v>
      </c>
      <c r="BJ3718" t="e">
        <f>+VLOOKUP(AH3718,Sheet4!A:A,1,FALSE())</f>
        <v>#N/A</v>
      </c>
      <c r="BO3718" s="62">
        <v>-19</v>
      </c>
      <c r="BP3718" t="s">
        <v>1766</v>
      </c>
    </row>
    <row r="3719" spans="1:68" ht="12.75" customHeight="1" x14ac:dyDescent="0.3">
      <c r="A3719" s="60">
        <v>46114</v>
      </c>
      <c r="B3719" t="s">
        <v>78</v>
      </c>
      <c r="F3719" s="63">
        <v>108</v>
      </c>
      <c r="G3719">
        <v>54</v>
      </c>
      <c r="H3719">
        <v>79</v>
      </c>
      <c r="I3719">
        <v>79</v>
      </c>
      <c r="J3719" s="22">
        <v>-29</v>
      </c>
      <c r="S3719" t="s">
        <v>79</v>
      </c>
      <c r="W3719">
        <v>2601359</v>
      </c>
      <c r="X3719" t="s">
        <v>1763</v>
      </c>
      <c r="Y3719" t="s">
        <v>169</v>
      </c>
      <c r="Z3719" t="s">
        <v>281</v>
      </c>
      <c r="AA3719" t="s">
        <v>1777</v>
      </c>
      <c r="AH3719" t="s">
        <v>1763</v>
      </c>
      <c r="AI3719" t="s">
        <v>1765</v>
      </c>
      <c r="AJ3719" t="s">
        <v>284</v>
      </c>
      <c r="AK3719">
        <v>870936440</v>
      </c>
      <c r="AO3719">
        <v>260001</v>
      </c>
      <c r="BG3719">
        <f t="shared" si="254"/>
        <v>0</v>
      </c>
      <c r="BH3719" s="22">
        <f t="shared" si="255"/>
        <v>-79</v>
      </c>
      <c r="BI3719" s="61" t="s">
        <v>72</v>
      </c>
      <c r="BJ3719" t="e">
        <f>+VLOOKUP(AH3719,Sheet4!A:A,1,FALSE())</f>
        <v>#N/A</v>
      </c>
      <c r="BO3719" s="62">
        <v>-29</v>
      </c>
      <c r="BP3719" t="s">
        <v>1766</v>
      </c>
    </row>
    <row r="3720" spans="1:68" ht="12.75" customHeight="1" x14ac:dyDescent="0.3">
      <c r="A3720" s="60">
        <v>46114</v>
      </c>
      <c r="B3720" t="s">
        <v>78</v>
      </c>
      <c r="F3720" s="63">
        <v>47</v>
      </c>
      <c r="G3720">
        <v>23.5</v>
      </c>
      <c r="H3720">
        <v>34</v>
      </c>
      <c r="I3720">
        <v>34</v>
      </c>
      <c r="J3720" s="22">
        <v>-13</v>
      </c>
      <c r="S3720" t="s">
        <v>79</v>
      </c>
      <c r="W3720">
        <v>2601359</v>
      </c>
      <c r="X3720" t="s">
        <v>1763</v>
      </c>
      <c r="Y3720" t="s">
        <v>169</v>
      </c>
      <c r="Z3720" t="s">
        <v>281</v>
      </c>
      <c r="AA3720" t="s">
        <v>1778</v>
      </c>
      <c r="AH3720" t="s">
        <v>1763</v>
      </c>
      <c r="AI3720" t="s">
        <v>1765</v>
      </c>
      <c r="AJ3720" t="s">
        <v>284</v>
      </c>
      <c r="AK3720">
        <v>870936440</v>
      </c>
      <c r="AO3720">
        <v>260001</v>
      </c>
      <c r="BG3720">
        <f t="shared" si="254"/>
        <v>0</v>
      </c>
      <c r="BH3720" s="22">
        <f t="shared" si="255"/>
        <v>-34</v>
      </c>
      <c r="BI3720" s="61" t="s">
        <v>72</v>
      </c>
      <c r="BJ3720" t="e">
        <f>+VLOOKUP(AH3720,Sheet4!A:A,1,FALSE())</f>
        <v>#N/A</v>
      </c>
      <c r="BO3720" s="62">
        <v>-13</v>
      </c>
      <c r="BP3720" t="s">
        <v>1766</v>
      </c>
    </row>
    <row r="3721" spans="1:68" ht="12.75" customHeight="1" x14ac:dyDescent="0.3">
      <c r="A3721" s="60">
        <v>46114</v>
      </c>
      <c r="B3721" t="s">
        <v>78</v>
      </c>
      <c r="F3721" s="63">
        <v>40</v>
      </c>
      <c r="G3721">
        <v>20</v>
      </c>
      <c r="H3721">
        <v>29</v>
      </c>
      <c r="I3721">
        <v>29</v>
      </c>
      <c r="J3721" s="22">
        <v>-11</v>
      </c>
      <c r="S3721" t="s">
        <v>79</v>
      </c>
      <c r="W3721">
        <v>2601359</v>
      </c>
      <c r="X3721" t="s">
        <v>1763</v>
      </c>
      <c r="Y3721" t="s">
        <v>169</v>
      </c>
      <c r="Z3721" t="s">
        <v>281</v>
      </c>
      <c r="AA3721" t="s">
        <v>1779</v>
      </c>
      <c r="AH3721" t="s">
        <v>1763</v>
      </c>
      <c r="AI3721" t="s">
        <v>1765</v>
      </c>
      <c r="AJ3721" t="s">
        <v>284</v>
      </c>
      <c r="AK3721">
        <v>870936440</v>
      </c>
      <c r="AO3721">
        <v>260001</v>
      </c>
      <c r="BG3721">
        <f t="shared" si="254"/>
        <v>0</v>
      </c>
      <c r="BH3721" s="22">
        <f t="shared" si="255"/>
        <v>-29</v>
      </c>
      <c r="BI3721" s="61" t="s">
        <v>72</v>
      </c>
      <c r="BJ3721" t="e">
        <f>+VLOOKUP(AH3721,Sheet4!A:A,1,FALSE())</f>
        <v>#N/A</v>
      </c>
      <c r="BO3721" s="62">
        <v>-11</v>
      </c>
      <c r="BP3721" t="s">
        <v>1766</v>
      </c>
    </row>
    <row r="3722" spans="1:68" ht="12.75" customHeight="1" x14ac:dyDescent="0.3">
      <c r="A3722" s="60">
        <v>46114</v>
      </c>
      <c r="B3722" t="s">
        <v>78</v>
      </c>
      <c r="F3722" s="63">
        <v>90</v>
      </c>
      <c r="G3722">
        <v>45</v>
      </c>
      <c r="H3722">
        <v>66</v>
      </c>
      <c r="I3722">
        <v>66</v>
      </c>
      <c r="J3722" s="22">
        <v>-24</v>
      </c>
      <c r="S3722" t="s">
        <v>79</v>
      </c>
      <c r="W3722">
        <v>2601359</v>
      </c>
      <c r="X3722" t="s">
        <v>1763</v>
      </c>
      <c r="Y3722" t="s">
        <v>169</v>
      </c>
      <c r="Z3722" t="s">
        <v>281</v>
      </c>
      <c r="AA3722" t="s">
        <v>1780</v>
      </c>
      <c r="AH3722" t="s">
        <v>1763</v>
      </c>
      <c r="AI3722" t="s">
        <v>1765</v>
      </c>
      <c r="AJ3722" t="s">
        <v>284</v>
      </c>
      <c r="AK3722">
        <v>870936440</v>
      </c>
      <c r="AO3722">
        <v>260001</v>
      </c>
      <c r="BG3722">
        <f t="shared" si="254"/>
        <v>0</v>
      </c>
      <c r="BH3722" s="22">
        <f t="shared" si="255"/>
        <v>-66</v>
      </c>
      <c r="BI3722" s="61" t="s">
        <v>72</v>
      </c>
      <c r="BJ3722" t="e">
        <f>+VLOOKUP(AH3722,Sheet4!A:A,1,FALSE())</f>
        <v>#N/A</v>
      </c>
      <c r="BO3722" s="62">
        <v>-24</v>
      </c>
      <c r="BP3722" t="s">
        <v>1766</v>
      </c>
    </row>
    <row r="3723" spans="1:68" ht="12.75" customHeight="1" x14ac:dyDescent="0.3">
      <c r="A3723" s="60">
        <v>46114</v>
      </c>
      <c r="B3723" t="s">
        <v>78</v>
      </c>
      <c r="F3723" s="63">
        <v>114</v>
      </c>
      <c r="G3723">
        <v>57</v>
      </c>
      <c r="H3723">
        <v>83</v>
      </c>
      <c r="I3723">
        <v>83</v>
      </c>
      <c r="J3723" s="22">
        <v>-31</v>
      </c>
      <c r="S3723" t="s">
        <v>79</v>
      </c>
      <c r="W3723">
        <v>2601359</v>
      </c>
      <c r="X3723" t="s">
        <v>1763</v>
      </c>
      <c r="Y3723" t="s">
        <v>169</v>
      </c>
      <c r="Z3723" t="s">
        <v>281</v>
      </c>
      <c r="AA3723" t="s">
        <v>1781</v>
      </c>
      <c r="AH3723" t="s">
        <v>1763</v>
      </c>
      <c r="AI3723" t="s">
        <v>1765</v>
      </c>
      <c r="AJ3723" t="s">
        <v>284</v>
      </c>
      <c r="AK3723">
        <v>870936440</v>
      </c>
      <c r="AO3723">
        <v>260001</v>
      </c>
      <c r="BG3723">
        <f t="shared" si="254"/>
        <v>0</v>
      </c>
      <c r="BH3723" s="22">
        <f t="shared" si="255"/>
        <v>-83</v>
      </c>
      <c r="BI3723" s="61" t="s">
        <v>72</v>
      </c>
      <c r="BJ3723" t="e">
        <f>+VLOOKUP(AH3723,Sheet4!A:A,1,FALSE())</f>
        <v>#N/A</v>
      </c>
      <c r="BO3723" s="62">
        <v>-31</v>
      </c>
      <c r="BP3723" t="s">
        <v>1766</v>
      </c>
    </row>
    <row r="3724" spans="1:68" ht="12.75" customHeight="1" x14ac:dyDescent="0.3">
      <c r="A3724" s="60">
        <v>46114</v>
      </c>
      <c r="B3724" t="s">
        <v>78</v>
      </c>
      <c r="F3724" s="63">
        <v>28</v>
      </c>
      <c r="G3724">
        <v>14</v>
      </c>
      <c r="H3724">
        <v>20</v>
      </c>
      <c r="I3724">
        <v>20</v>
      </c>
      <c r="J3724" s="22">
        <v>-8</v>
      </c>
      <c r="S3724" t="s">
        <v>79</v>
      </c>
      <c r="W3724">
        <v>2601359</v>
      </c>
      <c r="X3724" t="s">
        <v>1763</v>
      </c>
      <c r="Y3724" t="s">
        <v>169</v>
      </c>
      <c r="Z3724" t="s">
        <v>281</v>
      </c>
      <c r="AA3724" t="s">
        <v>1782</v>
      </c>
      <c r="AH3724" t="s">
        <v>1763</v>
      </c>
      <c r="AI3724" t="s">
        <v>1765</v>
      </c>
      <c r="AJ3724" t="s">
        <v>284</v>
      </c>
      <c r="AK3724">
        <v>870936440</v>
      </c>
      <c r="AO3724">
        <v>260001</v>
      </c>
      <c r="BG3724">
        <f t="shared" si="254"/>
        <v>0</v>
      </c>
      <c r="BH3724" s="22">
        <f t="shared" si="255"/>
        <v>-20</v>
      </c>
      <c r="BI3724" s="61" t="s">
        <v>72</v>
      </c>
      <c r="BJ3724" t="e">
        <f>+VLOOKUP(AH3724,Sheet4!A:A,1,FALSE())</f>
        <v>#N/A</v>
      </c>
      <c r="BO3724" s="62">
        <v>-8</v>
      </c>
      <c r="BP3724" t="s">
        <v>1766</v>
      </c>
    </row>
    <row r="3725" spans="1:68" ht="12.75" customHeight="1" x14ac:dyDescent="0.3">
      <c r="A3725" s="60">
        <v>46114</v>
      </c>
      <c r="B3725" t="s">
        <v>78</v>
      </c>
      <c r="F3725" s="63">
        <v>45</v>
      </c>
      <c r="G3725">
        <v>22.5</v>
      </c>
      <c r="H3725">
        <v>33</v>
      </c>
      <c r="I3725">
        <v>33</v>
      </c>
      <c r="J3725" s="22">
        <v>-12</v>
      </c>
      <c r="S3725" t="s">
        <v>79</v>
      </c>
      <c r="W3725">
        <v>2601359</v>
      </c>
      <c r="X3725" t="s">
        <v>1763</v>
      </c>
      <c r="Y3725" t="s">
        <v>169</v>
      </c>
      <c r="Z3725" t="s">
        <v>281</v>
      </c>
      <c r="AA3725" t="s">
        <v>1783</v>
      </c>
      <c r="AH3725" t="s">
        <v>1763</v>
      </c>
      <c r="AI3725" t="s">
        <v>1765</v>
      </c>
      <c r="AJ3725" t="s">
        <v>284</v>
      </c>
      <c r="AK3725">
        <v>870936440</v>
      </c>
      <c r="AO3725">
        <v>260001</v>
      </c>
      <c r="BG3725">
        <f t="shared" si="254"/>
        <v>0</v>
      </c>
      <c r="BH3725" s="22">
        <f t="shared" si="255"/>
        <v>-33</v>
      </c>
      <c r="BI3725" s="61" t="s">
        <v>72</v>
      </c>
      <c r="BJ3725" t="e">
        <f>+VLOOKUP(AH3725,Sheet4!A:A,1,FALSE())</f>
        <v>#N/A</v>
      </c>
      <c r="BO3725" s="62">
        <v>-12</v>
      </c>
      <c r="BP3725" t="s">
        <v>1766</v>
      </c>
    </row>
    <row r="3726" spans="1:68" ht="12.75" customHeight="1" x14ac:dyDescent="0.3">
      <c r="A3726" s="60">
        <v>46114</v>
      </c>
      <c r="B3726" t="s">
        <v>80</v>
      </c>
      <c r="F3726">
        <v>275</v>
      </c>
      <c r="G3726">
        <v>275</v>
      </c>
      <c r="H3726">
        <v>200</v>
      </c>
      <c r="I3726">
        <v>200</v>
      </c>
      <c r="J3726" s="22">
        <v>-75</v>
      </c>
      <c r="S3726" t="s">
        <v>81</v>
      </c>
      <c r="W3726">
        <v>2601359</v>
      </c>
      <c r="X3726" t="s">
        <v>1763</v>
      </c>
      <c r="Y3726" t="s">
        <v>169</v>
      </c>
      <c r="Z3726" t="s">
        <v>281</v>
      </c>
      <c r="AA3726" t="s">
        <v>1764</v>
      </c>
      <c r="AH3726" t="s">
        <v>1763</v>
      </c>
      <c r="AI3726" t="s">
        <v>1765</v>
      </c>
      <c r="AJ3726" t="s">
        <v>284</v>
      </c>
      <c r="AK3726">
        <v>870936440</v>
      </c>
      <c r="AO3726">
        <v>260001</v>
      </c>
      <c r="BD3726" s="64">
        <v>275</v>
      </c>
      <c r="BG3726">
        <f t="shared" si="254"/>
        <v>275</v>
      </c>
      <c r="BH3726" s="22">
        <f t="shared" si="255"/>
        <v>75</v>
      </c>
      <c r="BI3726" s="67" t="s">
        <v>100</v>
      </c>
      <c r="BJ3726" t="e">
        <f>+VLOOKUP(AH3726,Sheet4!A:A,1,FALSE())</f>
        <v>#N/A</v>
      </c>
      <c r="BO3726" s="62">
        <v>-75</v>
      </c>
      <c r="BP3726" t="s">
        <v>1766</v>
      </c>
    </row>
    <row r="3727" spans="1:68" ht="12.75" customHeight="1" x14ac:dyDescent="0.3">
      <c r="A3727" s="60">
        <v>46114</v>
      </c>
      <c r="B3727" t="s">
        <v>80</v>
      </c>
      <c r="F3727">
        <v>562.5</v>
      </c>
      <c r="G3727">
        <v>562.5</v>
      </c>
      <c r="H3727">
        <v>412.5</v>
      </c>
      <c r="I3727">
        <v>412.5</v>
      </c>
      <c r="J3727" s="22">
        <v>-150</v>
      </c>
      <c r="S3727" t="s">
        <v>81</v>
      </c>
      <c r="W3727">
        <v>2601359</v>
      </c>
      <c r="X3727" t="s">
        <v>1763</v>
      </c>
      <c r="Y3727" t="s">
        <v>169</v>
      </c>
      <c r="Z3727" t="s">
        <v>281</v>
      </c>
      <c r="AA3727" t="s">
        <v>1767</v>
      </c>
      <c r="AH3727" t="s">
        <v>1763</v>
      </c>
      <c r="AI3727" t="s">
        <v>1765</v>
      </c>
      <c r="AJ3727" t="s">
        <v>284</v>
      </c>
      <c r="AK3727">
        <v>870936440</v>
      </c>
      <c r="AO3727">
        <v>260001</v>
      </c>
      <c r="BD3727" s="64">
        <v>562</v>
      </c>
      <c r="BG3727">
        <f t="shared" si="254"/>
        <v>562</v>
      </c>
      <c r="BH3727" s="22">
        <f t="shared" si="255"/>
        <v>149.5</v>
      </c>
      <c r="BI3727" s="67" t="s">
        <v>100</v>
      </c>
      <c r="BJ3727" t="e">
        <f>+VLOOKUP(AH3727,Sheet4!A:A,1,FALSE())</f>
        <v>#N/A</v>
      </c>
      <c r="BO3727" s="62">
        <v>-150</v>
      </c>
      <c r="BP3727" t="s">
        <v>1766</v>
      </c>
    </row>
    <row r="3728" spans="1:68" ht="12.75" customHeight="1" x14ac:dyDescent="0.3">
      <c r="A3728" s="60">
        <v>46114</v>
      </c>
      <c r="B3728" t="s">
        <v>80</v>
      </c>
      <c r="F3728">
        <v>975</v>
      </c>
      <c r="G3728">
        <v>975</v>
      </c>
      <c r="H3728">
        <v>712.5</v>
      </c>
      <c r="I3728">
        <v>712.5</v>
      </c>
      <c r="J3728" s="22">
        <v>-262.5</v>
      </c>
      <c r="S3728" t="s">
        <v>81</v>
      </c>
      <c r="W3728">
        <v>2601359</v>
      </c>
      <c r="X3728" t="s">
        <v>1763</v>
      </c>
      <c r="Y3728" t="s">
        <v>169</v>
      </c>
      <c r="Z3728" t="s">
        <v>281</v>
      </c>
      <c r="AA3728" t="s">
        <v>1768</v>
      </c>
      <c r="AH3728" t="s">
        <v>1763</v>
      </c>
      <c r="AI3728" t="s">
        <v>1765</v>
      </c>
      <c r="AJ3728" t="s">
        <v>284</v>
      </c>
      <c r="AK3728">
        <v>870936440</v>
      </c>
      <c r="AO3728">
        <v>260001</v>
      </c>
      <c r="BD3728" s="64">
        <v>975</v>
      </c>
      <c r="BG3728">
        <f t="shared" si="254"/>
        <v>975</v>
      </c>
      <c r="BH3728" s="22">
        <f t="shared" si="255"/>
        <v>262.5</v>
      </c>
      <c r="BI3728" s="67" t="s">
        <v>100</v>
      </c>
      <c r="BJ3728" t="e">
        <f>+VLOOKUP(AH3728,Sheet4!A:A,1,FALSE())</f>
        <v>#N/A</v>
      </c>
      <c r="BO3728" s="62">
        <v>-262.5</v>
      </c>
      <c r="BP3728" t="s">
        <v>1766</v>
      </c>
    </row>
    <row r="3729" spans="1:68" ht="12.75" customHeight="1" x14ac:dyDescent="0.3">
      <c r="A3729" s="60">
        <v>46114</v>
      </c>
      <c r="B3729" t="s">
        <v>80</v>
      </c>
      <c r="F3729">
        <v>625</v>
      </c>
      <c r="G3729">
        <v>625</v>
      </c>
      <c r="H3729">
        <v>462.5</v>
      </c>
      <c r="I3729">
        <v>462.5</v>
      </c>
      <c r="J3729" s="22">
        <v>-162.5</v>
      </c>
      <c r="S3729" t="s">
        <v>81</v>
      </c>
      <c r="W3729">
        <v>2601359</v>
      </c>
      <c r="X3729" t="s">
        <v>1763</v>
      </c>
      <c r="Y3729" t="s">
        <v>169</v>
      </c>
      <c r="Z3729" t="s">
        <v>281</v>
      </c>
      <c r="AA3729" t="s">
        <v>1769</v>
      </c>
      <c r="AH3729" t="s">
        <v>1763</v>
      </c>
      <c r="AI3729" t="s">
        <v>1765</v>
      </c>
      <c r="AJ3729" t="s">
        <v>284</v>
      </c>
      <c r="AK3729">
        <v>870936440</v>
      </c>
      <c r="AO3729">
        <v>260001</v>
      </c>
      <c r="BD3729" s="64">
        <v>625</v>
      </c>
      <c r="BG3729">
        <f t="shared" si="254"/>
        <v>625</v>
      </c>
      <c r="BH3729" s="22">
        <f t="shared" si="255"/>
        <v>162.5</v>
      </c>
      <c r="BI3729" s="67" t="s">
        <v>100</v>
      </c>
      <c r="BJ3729" t="e">
        <f>+VLOOKUP(AH3729,Sheet4!A:A,1,FALSE())</f>
        <v>#N/A</v>
      </c>
      <c r="BO3729" s="62">
        <v>-162.5</v>
      </c>
      <c r="BP3729" t="s">
        <v>1766</v>
      </c>
    </row>
    <row r="3730" spans="1:68" ht="12.75" customHeight="1" x14ac:dyDescent="0.3">
      <c r="A3730" s="60">
        <v>46114</v>
      </c>
      <c r="B3730" t="s">
        <v>80</v>
      </c>
      <c r="F3730">
        <v>800</v>
      </c>
      <c r="G3730">
        <v>800</v>
      </c>
      <c r="H3730">
        <v>587.5</v>
      </c>
      <c r="I3730">
        <v>587.5</v>
      </c>
      <c r="J3730" s="22">
        <v>-212.5</v>
      </c>
      <c r="S3730" t="s">
        <v>81</v>
      </c>
      <c r="W3730">
        <v>2601359</v>
      </c>
      <c r="X3730" t="s">
        <v>1763</v>
      </c>
      <c r="Y3730" t="s">
        <v>169</v>
      </c>
      <c r="Z3730" t="s">
        <v>281</v>
      </c>
      <c r="AA3730" t="s">
        <v>1770</v>
      </c>
      <c r="AH3730" t="s">
        <v>1763</v>
      </c>
      <c r="AI3730" t="s">
        <v>1765</v>
      </c>
      <c r="AJ3730" t="s">
        <v>284</v>
      </c>
      <c r="AK3730">
        <v>870936440</v>
      </c>
      <c r="AO3730">
        <v>260001</v>
      </c>
      <c r="BD3730" s="64">
        <v>800</v>
      </c>
      <c r="BG3730">
        <f t="shared" si="254"/>
        <v>800</v>
      </c>
      <c r="BH3730" s="22">
        <f t="shared" si="255"/>
        <v>212.5</v>
      </c>
      <c r="BI3730" s="67" t="s">
        <v>100</v>
      </c>
      <c r="BJ3730" t="e">
        <f>+VLOOKUP(AH3730,Sheet4!A:A,1,FALSE())</f>
        <v>#N/A</v>
      </c>
      <c r="BO3730" s="62">
        <v>-212.5</v>
      </c>
      <c r="BP3730" t="s">
        <v>1766</v>
      </c>
    </row>
    <row r="3731" spans="1:68" ht="12.75" customHeight="1" x14ac:dyDescent="0.3">
      <c r="A3731" s="60">
        <v>46114</v>
      </c>
      <c r="B3731" t="s">
        <v>80</v>
      </c>
      <c r="F3731">
        <v>562.5</v>
      </c>
      <c r="G3731">
        <v>562.5</v>
      </c>
      <c r="H3731">
        <v>412.5</v>
      </c>
      <c r="I3731">
        <v>412.5</v>
      </c>
      <c r="J3731" s="22">
        <v>-150</v>
      </c>
      <c r="S3731" t="s">
        <v>81</v>
      </c>
      <c r="W3731">
        <v>2601359</v>
      </c>
      <c r="X3731" t="s">
        <v>1763</v>
      </c>
      <c r="Y3731" t="s">
        <v>169</v>
      </c>
      <c r="Z3731" t="s">
        <v>281</v>
      </c>
      <c r="AA3731" t="s">
        <v>1771</v>
      </c>
      <c r="AH3731" t="s">
        <v>1763</v>
      </c>
      <c r="AI3731" t="s">
        <v>1765</v>
      </c>
      <c r="AJ3731" t="s">
        <v>284</v>
      </c>
      <c r="AK3731">
        <v>870936440</v>
      </c>
      <c r="AO3731">
        <v>260001</v>
      </c>
      <c r="BD3731" s="64">
        <v>562</v>
      </c>
      <c r="BG3731">
        <f t="shared" si="254"/>
        <v>562</v>
      </c>
      <c r="BH3731" s="22">
        <f t="shared" si="255"/>
        <v>149.5</v>
      </c>
      <c r="BI3731" s="67" t="s">
        <v>100</v>
      </c>
      <c r="BJ3731" t="e">
        <f>+VLOOKUP(AH3731,Sheet4!A:A,1,FALSE())</f>
        <v>#N/A</v>
      </c>
      <c r="BO3731" s="62">
        <v>-150</v>
      </c>
      <c r="BP3731" t="s">
        <v>1766</v>
      </c>
    </row>
    <row r="3732" spans="1:68" ht="12.75" customHeight="1" x14ac:dyDescent="0.3">
      <c r="A3732" s="60">
        <v>46114</v>
      </c>
      <c r="B3732" t="s">
        <v>80</v>
      </c>
      <c r="F3732">
        <v>625</v>
      </c>
      <c r="G3732">
        <v>625</v>
      </c>
      <c r="H3732">
        <v>462.5</v>
      </c>
      <c r="I3732">
        <v>462.5</v>
      </c>
      <c r="J3732" s="22">
        <v>-162.5</v>
      </c>
      <c r="S3732" t="s">
        <v>81</v>
      </c>
      <c r="W3732">
        <v>2601359</v>
      </c>
      <c r="X3732" t="s">
        <v>1763</v>
      </c>
      <c r="Y3732" t="s">
        <v>169</v>
      </c>
      <c r="Z3732" t="s">
        <v>281</v>
      </c>
      <c r="AA3732" t="s">
        <v>1772</v>
      </c>
      <c r="AH3732" t="s">
        <v>1763</v>
      </c>
      <c r="AI3732" t="s">
        <v>1765</v>
      </c>
      <c r="AJ3732" t="s">
        <v>284</v>
      </c>
      <c r="AK3732">
        <v>870936440</v>
      </c>
      <c r="AO3732">
        <v>260001</v>
      </c>
      <c r="BD3732" s="64">
        <v>625</v>
      </c>
      <c r="BG3732">
        <f t="shared" si="254"/>
        <v>625</v>
      </c>
      <c r="BH3732" s="22">
        <f t="shared" si="255"/>
        <v>162.5</v>
      </c>
      <c r="BI3732" s="67" t="s">
        <v>100</v>
      </c>
      <c r="BJ3732" t="e">
        <f>+VLOOKUP(AH3732,Sheet4!A:A,1,FALSE())</f>
        <v>#N/A</v>
      </c>
      <c r="BO3732" s="62">
        <v>-162.5</v>
      </c>
      <c r="BP3732" t="s">
        <v>1766</v>
      </c>
    </row>
    <row r="3733" spans="1:68" ht="12.75" customHeight="1" x14ac:dyDescent="0.3">
      <c r="A3733" s="60">
        <v>46114</v>
      </c>
      <c r="B3733" t="s">
        <v>80</v>
      </c>
      <c r="F3733">
        <v>837.5</v>
      </c>
      <c r="G3733">
        <v>837.5</v>
      </c>
      <c r="H3733">
        <v>612.5</v>
      </c>
      <c r="I3733">
        <v>612.5</v>
      </c>
      <c r="J3733" s="22">
        <v>-225</v>
      </c>
      <c r="S3733" t="s">
        <v>81</v>
      </c>
      <c r="W3733">
        <v>2601359</v>
      </c>
      <c r="X3733" t="s">
        <v>1763</v>
      </c>
      <c r="Y3733" t="s">
        <v>169</v>
      </c>
      <c r="Z3733" t="s">
        <v>281</v>
      </c>
      <c r="AA3733" t="s">
        <v>1773</v>
      </c>
      <c r="AH3733" t="s">
        <v>1763</v>
      </c>
      <c r="AI3733" t="s">
        <v>1765</v>
      </c>
      <c r="AJ3733" t="s">
        <v>284</v>
      </c>
      <c r="AK3733">
        <v>870936440</v>
      </c>
      <c r="AO3733">
        <v>260001</v>
      </c>
      <c r="BD3733" s="64">
        <v>838</v>
      </c>
      <c r="BG3733">
        <f t="shared" si="254"/>
        <v>838</v>
      </c>
      <c r="BH3733" s="22">
        <f t="shared" si="255"/>
        <v>225.5</v>
      </c>
      <c r="BI3733" s="67" t="s">
        <v>100</v>
      </c>
      <c r="BJ3733" t="e">
        <f>+VLOOKUP(AH3733,Sheet4!A:A,1,FALSE())</f>
        <v>#N/A</v>
      </c>
      <c r="BO3733" s="62">
        <v>-225</v>
      </c>
      <c r="BP3733" t="s">
        <v>1766</v>
      </c>
    </row>
    <row r="3734" spans="1:68" ht="12.75" customHeight="1" x14ac:dyDescent="0.3">
      <c r="A3734" s="60">
        <v>46114</v>
      </c>
      <c r="B3734" t="s">
        <v>80</v>
      </c>
      <c r="F3734">
        <v>625</v>
      </c>
      <c r="G3734">
        <v>625</v>
      </c>
      <c r="H3734">
        <v>450</v>
      </c>
      <c r="I3734">
        <v>450</v>
      </c>
      <c r="J3734" s="22">
        <v>-175</v>
      </c>
      <c r="S3734" t="s">
        <v>81</v>
      </c>
      <c r="W3734">
        <v>2601359</v>
      </c>
      <c r="X3734" t="s">
        <v>1763</v>
      </c>
      <c r="Y3734" t="s">
        <v>169</v>
      </c>
      <c r="Z3734" t="s">
        <v>281</v>
      </c>
      <c r="AA3734" t="s">
        <v>1774</v>
      </c>
      <c r="AH3734" t="s">
        <v>1763</v>
      </c>
      <c r="AI3734" t="s">
        <v>1765</v>
      </c>
      <c r="AJ3734" t="s">
        <v>284</v>
      </c>
      <c r="AK3734">
        <v>870936440</v>
      </c>
      <c r="AO3734">
        <v>260001</v>
      </c>
      <c r="BD3734" s="64">
        <v>625</v>
      </c>
      <c r="BG3734">
        <f t="shared" si="254"/>
        <v>625</v>
      </c>
      <c r="BH3734" s="22">
        <f t="shared" si="255"/>
        <v>175</v>
      </c>
      <c r="BI3734" s="67" t="s">
        <v>100</v>
      </c>
      <c r="BJ3734" t="e">
        <f>+VLOOKUP(AH3734,Sheet4!A:A,1,FALSE())</f>
        <v>#N/A</v>
      </c>
      <c r="BO3734" s="62">
        <v>-175</v>
      </c>
      <c r="BP3734" t="s">
        <v>1766</v>
      </c>
    </row>
    <row r="3735" spans="1:68" ht="12.75" customHeight="1" x14ac:dyDescent="0.3">
      <c r="A3735" s="60">
        <v>46114</v>
      </c>
      <c r="B3735" t="s">
        <v>80</v>
      </c>
      <c r="F3735">
        <v>287.5</v>
      </c>
      <c r="G3735">
        <v>287.5</v>
      </c>
      <c r="H3735">
        <v>212.5</v>
      </c>
      <c r="I3735">
        <v>212.5</v>
      </c>
      <c r="J3735" s="22">
        <v>-75</v>
      </c>
      <c r="S3735" t="s">
        <v>81</v>
      </c>
      <c r="W3735">
        <v>2601359</v>
      </c>
      <c r="X3735" t="s">
        <v>1763</v>
      </c>
      <c r="Y3735" t="s">
        <v>169</v>
      </c>
      <c r="Z3735" t="s">
        <v>281</v>
      </c>
      <c r="AA3735" t="s">
        <v>1775</v>
      </c>
      <c r="AH3735" t="s">
        <v>1763</v>
      </c>
      <c r="AI3735" t="s">
        <v>1765</v>
      </c>
      <c r="AJ3735" t="s">
        <v>284</v>
      </c>
      <c r="AK3735">
        <v>870936440</v>
      </c>
      <c r="AO3735">
        <v>260001</v>
      </c>
      <c r="BD3735" s="64">
        <v>288</v>
      </c>
      <c r="BG3735">
        <f t="shared" si="254"/>
        <v>288</v>
      </c>
      <c r="BH3735" s="22">
        <f t="shared" si="255"/>
        <v>75.5</v>
      </c>
      <c r="BI3735" s="67" t="s">
        <v>100</v>
      </c>
      <c r="BJ3735" t="e">
        <f>+VLOOKUP(AH3735,Sheet4!A:A,1,FALSE())</f>
        <v>#N/A</v>
      </c>
      <c r="BO3735" s="62">
        <v>-75</v>
      </c>
      <c r="BP3735" t="s">
        <v>1766</v>
      </c>
    </row>
    <row r="3736" spans="1:68" ht="12.75" customHeight="1" x14ac:dyDescent="0.3">
      <c r="A3736" s="60">
        <v>46114</v>
      </c>
      <c r="B3736" t="s">
        <v>80</v>
      </c>
      <c r="F3736">
        <v>900</v>
      </c>
      <c r="G3736">
        <v>900</v>
      </c>
      <c r="H3736">
        <v>662.5</v>
      </c>
      <c r="I3736">
        <v>662.5</v>
      </c>
      <c r="J3736" s="22">
        <v>-237.5</v>
      </c>
      <c r="S3736" t="s">
        <v>81</v>
      </c>
      <c r="W3736">
        <v>2601359</v>
      </c>
      <c r="X3736" t="s">
        <v>1763</v>
      </c>
      <c r="Y3736" t="s">
        <v>169</v>
      </c>
      <c r="Z3736" t="s">
        <v>281</v>
      </c>
      <c r="AA3736" t="s">
        <v>1776</v>
      </c>
      <c r="AH3736" t="s">
        <v>1763</v>
      </c>
      <c r="AI3736" t="s">
        <v>1765</v>
      </c>
      <c r="AJ3736" t="s">
        <v>284</v>
      </c>
      <c r="AK3736">
        <v>870936440</v>
      </c>
      <c r="AO3736">
        <v>260001</v>
      </c>
      <c r="BD3736" s="64">
        <v>900</v>
      </c>
      <c r="BG3736">
        <f t="shared" si="254"/>
        <v>900</v>
      </c>
      <c r="BH3736" s="22">
        <f t="shared" si="255"/>
        <v>237.5</v>
      </c>
      <c r="BI3736" s="67" t="s">
        <v>100</v>
      </c>
      <c r="BJ3736" t="e">
        <f>+VLOOKUP(AH3736,Sheet4!A:A,1,FALSE())</f>
        <v>#N/A</v>
      </c>
      <c r="BO3736" s="62">
        <v>-237.5</v>
      </c>
      <c r="BP3736" t="s">
        <v>1766</v>
      </c>
    </row>
    <row r="3737" spans="1:68" ht="12.75" customHeight="1" x14ac:dyDescent="0.3">
      <c r="A3737" s="60">
        <v>46114</v>
      </c>
      <c r="B3737" t="s">
        <v>80</v>
      </c>
      <c r="F3737">
        <v>1350</v>
      </c>
      <c r="G3737">
        <v>1350</v>
      </c>
      <c r="H3737">
        <v>987.5</v>
      </c>
      <c r="I3737">
        <v>987.5</v>
      </c>
      <c r="J3737" s="22">
        <v>-362.5</v>
      </c>
      <c r="S3737" t="s">
        <v>81</v>
      </c>
      <c r="W3737">
        <v>2601359</v>
      </c>
      <c r="X3737" t="s">
        <v>1763</v>
      </c>
      <c r="Y3737" t="s">
        <v>169</v>
      </c>
      <c r="Z3737" t="s">
        <v>281</v>
      </c>
      <c r="AA3737" t="s">
        <v>1777</v>
      </c>
      <c r="AH3737" t="s">
        <v>1763</v>
      </c>
      <c r="AI3737" t="s">
        <v>1765</v>
      </c>
      <c r="AJ3737" t="s">
        <v>284</v>
      </c>
      <c r="AK3737">
        <v>870936440</v>
      </c>
      <c r="AO3737">
        <v>260001</v>
      </c>
      <c r="BD3737" s="64">
        <v>1350</v>
      </c>
      <c r="BG3737">
        <f t="shared" si="254"/>
        <v>1350</v>
      </c>
      <c r="BH3737" s="22">
        <f t="shared" si="255"/>
        <v>362.5</v>
      </c>
      <c r="BI3737" s="67" t="s">
        <v>100</v>
      </c>
      <c r="BJ3737" t="e">
        <f>+VLOOKUP(AH3737,Sheet4!A:A,1,FALSE())</f>
        <v>#N/A</v>
      </c>
      <c r="BO3737" s="62">
        <v>-362.5</v>
      </c>
      <c r="BP3737" t="s">
        <v>1766</v>
      </c>
    </row>
    <row r="3738" spans="1:68" ht="12.75" customHeight="1" x14ac:dyDescent="0.3">
      <c r="A3738" s="60">
        <v>46114</v>
      </c>
      <c r="B3738" t="s">
        <v>80</v>
      </c>
      <c r="F3738">
        <v>587.5</v>
      </c>
      <c r="G3738">
        <v>587.5</v>
      </c>
      <c r="H3738">
        <v>425</v>
      </c>
      <c r="I3738">
        <v>425</v>
      </c>
      <c r="J3738" s="22">
        <v>-162.5</v>
      </c>
      <c r="S3738" t="s">
        <v>81</v>
      </c>
      <c r="W3738">
        <v>2601359</v>
      </c>
      <c r="X3738" t="s">
        <v>1763</v>
      </c>
      <c r="Y3738" t="s">
        <v>169</v>
      </c>
      <c r="Z3738" t="s">
        <v>281</v>
      </c>
      <c r="AA3738" t="s">
        <v>1778</v>
      </c>
      <c r="AH3738" t="s">
        <v>1763</v>
      </c>
      <c r="AI3738" t="s">
        <v>1765</v>
      </c>
      <c r="AJ3738" t="s">
        <v>284</v>
      </c>
      <c r="AK3738">
        <v>870936440</v>
      </c>
      <c r="AO3738">
        <v>260001</v>
      </c>
      <c r="BD3738" s="64">
        <v>588</v>
      </c>
      <c r="BG3738">
        <f t="shared" si="254"/>
        <v>588</v>
      </c>
      <c r="BH3738" s="22">
        <f t="shared" si="255"/>
        <v>163</v>
      </c>
      <c r="BI3738" s="67" t="s">
        <v>100</v>
      </c>
      <c r="BJ3738" t="e">
        <f>+VLOOKUP(AH3738,Sheet4!A:A,1,FALSE())</f>
        <v>#N/A</v>
      </c>
      <c r="BO3738" s="62">
        <v>-162.5</v>
      </c>
      <c r="BP3738" t="s">
        <v>1766</v>
      </c>
    </row>
    <row r="3739" spans="1:68" ht="12.75" customHeight="1" x14ac:dyDescent="0.3">
      <c r="A3739" s="60">
        <v>46114</v>
      </c>
      <c r="B3739" t="s">
        <v>80</v>
      </c>
      <c r="F3739">
        <v>500</v>
      </c>
      <c r="G3739">
        <v>500</v>
      </c>
      <c r="H3739">
        <v>362.5</v>
      </c>
      <c r="I3739">
        <v>362.5</v>
      </c>
      <c r="J3739" s="22">
        <v>-137.5</v>
      </c>
      <c r="S3739" t="s">
        <v>81</v>
      </c>
      <c r="W3739">
        <v>2601359</v>
      </c>
      <c r="X3739" t="s">
        <v>1763</v>
      </c>
      <c r="Y3739" t="s">
        <v>169</v>
      </c>
      <c r="Z3739" t="s">
        <v>281</v>
      </c>
      <c r="AA3739" t="s">
        <v>1779</v>
      </c>
      <c r="AH3739" t="s">
        <v>1763</v>
      </c>
      <c r="AI3739" t="s">
        <v>1765</v>
      </c>
      <c r="AJ3739" t="s">
        <v>284</v>
      </c>
      <c r="AK3739">
        <v>870936440</v>
      </c>
      <c r="AO3739">
        <v>260001</v>
      </c>
      <c r="BD3739" s="64">
        <v>500</v>
      </c>
      <c r="BG3739">
        <f t="shared" si="254"/>
        <v>500</v>
      </c>
      <c r="BH3739" s="22">
        <f t="shared" si="255"/>
        <v>137.5</v>
      </c>
      <c r="BI3739" s="67" t="s">
        <v>100</v>
      </c>
      <c r="BJ3739" t="e">
        <f>+VLOOKUP(AH3739,Sheet4!A:A,1,FALSE())</f>
        <v>#N/A</v>
      </c>
      <c r="BO3739" s="62">
        <v>-137.5</v>
      </c>
      <c r="BP3739" t="s">
        <v>1766</v>
      </c>
    </row>
    <row r="3740" spans="1:68" ht="12.75" customHeight="1" x14ac:dyDescent="0.3">
      <c r="A3740" s="60">
        <v>46114</v>
      </c>
      <c r="B3740" t="s">
        <v>80</v>
      </c>
      <c r="F3740">
        <v>1125</v>
      </c>
      <c r="G3740">
        <v>1125</v>
      </c>
      <c r="H3740">
        <v>825</v>
      </c>
      <c r="I3740">
        <v>825</v>
      </c>
      <c r="J3740" s="22">
        <v>-300</v>
      </c>
      <c r="S3740" t="s">
        <v>81</v>
      </c>
      <c r="W3740">
        <v>2601359</v>
      </c>
      <c r="X3740" t="s">
        <v>1763</v>
      </c>
      <c r="Y3740" t="s">
        <v>169</v>
      </c>
      <c r="Z3740" t="s">
        <v>281</v>
      </c>
      <c r="AA3740" t="s">
        <v>1780</v>
      </c>
      <c r="AH3740" t="s">
        <v>1763</v>
      </c>
      <c r="AI3740" t="s">
        <v>1765</v>
      </c>
      <c r="AJ3740" t="s">
        <v>284</v>
      </c>
      <c r="AK3740">
        <v>870936440</v>
      </c>
      <c r="AO3740">
        <v>260001</v>
      </c>
      <c r="BD3740" s="64">
        <v>1125</v>
      </c>
      <c r="BG3740">
        <f t="shared" si="254"/>
        <v>1125</v>
      </c>
      <c r="BH3740" s="22">
        <f t="shared" si="255"/>
        <v>300</v>
      </c>
      <c r="BI3740" s="67" t="s">
        <v>100</v>
      </c>
      <c r="BJ3740" t="e">
        <f>+VLOOKUP(AH3740,Sheet4!A:A,1,FALSE())</f>
        <v>#N/A</v>
      </c>
      <c r="BO3740" s="62">
        <v>-300</v>
      </c>
      <c r="BP3740" t="s">
        <v>1766</v>
      </c>
    </row>
    <row r="3741" spans="1:68" ht="12.75" customHeight="1" x14ac:dyDescent="0.3">
      <c r="A3741" s="60">
        <v>46114</v>
      </c>
      <c r="B3741" t="s">
        <v>80</v>
      </c>
      <c r="F3741">
        <v>1425</v>
      </c>
      <c r="G3741">
        <v>1425</v>
      </c>
      <c r="H3741">
        <v>1037.5</v>
      </c>
      <c r="I3741">
        <v>1037.5</v>
      </c>
      <c r="J3741" s="22">
        <v>-387.5</v>
      </c>
      <c r="S3741" t="s">
        <v>81</v>
      </c>
      <c r="W3741">
        <v>2601359</v>
      </c>
      <c r="X3741" t="s">
        <v>1763</v>
      </c>
      <c r="Y3741" t="s">
        <v>169</v>
      </c>
      <c r="Z3741" t="s">
        <v>281</v>
      </c>
      <c r="AA3741" t="s">
        <v>1781</v>
      </c>
      <c r="AH3741" t="s">
        <v>1763</v>
      </c>
      <c r="AI3741" t="s">
        <v>1765</v>
      </c>
      <c r="AJ3741" t="s">
        <v>284</v>
      </c>
      <c r="AK3741">
        <v>870936440</v>
      </c>
      <c r="AO3741">
        <v>260001</v>
      </c>
      <c r="BD3741" s="64">
        <v>1425</v>
      </c>
      <c r="BG3741">
        <f t="shared" si="254"/>
        <v>1425</v>
      </c>
      <c r="BH3741" s="22">
        <f t="shared" si="255"/>
        <v>387.5</v>
      </c>
      <c r="BI3741" s="67" t="s">
        <v>100</v>
      </c>
      <c r="BJ3741" t="e">
        <f>+VLOOKUP(AH3741,Sheet4!A:A,1,FALSE())</f>
        <v>#N/A</v>
      </c>
      <c r="BO3741" s="62">
        <v>-387.5</v>
      </c>
      <c r="BP3741" t="s">
        <v>1766</v>
      </c>
    </row>
    <row r="3742" spans="1:68" ht="12.75" customHeight="1" x14ac:dyDescent="0.3">
      <c r="A3742" s="60">
        <v>46114</v>
      </c>
      <c r="B3742" t="s">
        <v>80</v>
      </c>
      <c r="F3742">
        <v>350</v>
      </c>
      <c r="G3742">
        <v>350</v>
      </c>
      <c r="H3742">
        <v>250</v>
      </c>
      <c r="I3742">
        <v>250</v>
      </c>
      <c r="J3742" s="22">
        <v>-100</v>
      </c>
      <c r="S3742" t="s">
        <v>81</v>
      </c>
      <c r="W3742">
        <v>2601359</v>
      </c>
      <c r="X3742" t="s">
        <v>1763</v>
      </c>
      <c r="Y3742" t="s">
        <v>169</v>
      </c>
      <c r="Z3742" t="s">
        <v>281</v>
      </c>
      <c r="AA3742" t="s">
        <v>1782</v>
      </c>
      <c r="AH3742" t="s">
        <v>1763</v>
      </c>
      <c r="AI3742" t="s">
        <v>1765</v>
      </c>
      <c r="AJ3742" t="s">
        <v>284</v>
      </c>
      <c r="AK3742">
        <v>870936440</v>
      </c>
      <c r="AO3742">
        <v>260001</v>
      </c>
      <c r="BD3742" s="64">
        <v>350</v>
      </c>
      <c r="BG3742">
        <f t="shared" si="254"/>
        <v>350</v>
      </c>
      <c r="BH3742" s="22">
        <f t="shared" si="255"/>
        <v>100</v>
      </c>
      <c r="BI3742" s="67" t="s">
        <v>100</v>
      </c>
      <c r="BJ3742" t="e">
        <f>+VLOOKUP(AH3742,Sheet4!A:A,1,FALSE())</f>
        <v>#N/A</v>
      </c>
      <c r="BO3742" s="62">
        <v>-100</v>
      </c>
      <c r="BP3742" t="s">
        <v>1766</v>
      </c>
    </row>
    <row r="3743" spans="1:68" ht="12.75" customHeight="1" x14ac:dyDescent="0.3">
      <c r="A3743" s="60">
        <v>46114</v>
      </c>
      <c r="B3743" t="s">
        <v>80</v>
      </c>
      <c r="F3743">
        <v>562.5</v>
      </c>
      <c r="G3743">
        <v>562.5</v>
      </c>
      <c r="H3743">
        <v>412.5</v>
      </c>
      <c r="I3743">
        <v>412.5</v>
      </c>
      <c r="J3743" s="22">
        <v>-150</v>
      </c>
      <c r="S3743" t="s">
        <v>81</v>
      </c>
      <c r="W3743">
        <v>2601359</v>
      </c>
      <c r="X3743" t="s">
        <v>1763</v>
      </c>
      <c r="Y3743" t="s">
        <v>169</v>
      </c>
      <c r="Z3743" t="s">
        <v>281</v>
      </c>
      <c r="AA3743" t="s">
        <v>1783</v>
      </c>
      <c r="AH3743" t="s">
        <v>1763</v>
      </c>
      <c r="AI3743" t="s">
        <v>1765</v>
      </c>
      <c r="AJ3743" t="s">
        <v>284</v>
      </c>
      <c r="AK3743">
        <v>870936440</v>
      </c>
      <c r="AO3743">
        <v>260001</v>
      </c>
      <c r="BD3743" s="64">
        <v>562</v>
      </c>
      <c r="BG3743">
        <f t="shared" si="254"/>
        <v>562</v>
      </c>
      <c r="BH3743" s="22">
        <f t="shared" si="255"/>
        <v>149.5</v>
      </c>
      <c r="BI3743" s="67" t="s">
        <v>100</v>
      </c>
      <c r="BJ3743" t="e">
        <f>+VLOOKUP(AH3743,Sheet4!A:A,1,FALSE())</f>
        <v>#N/A</v>
      </c>
      <c r="BO3743" s="62">
        <v>-150</v>
      </c>
      <c r="BP3743" t="s">
        <v>1766</v>
      </c>
    </row>
    <row r="3744" spans="1:68" ht="12.75" customHeight="1" x14ac:dyDescent="0.3">
      <c r="A3744" s="60">
        <v>46114</v>
      </c>
      <c r="B3744" t="s">
        <v>63</v>
      </c>
      <c r="F3744">
        <v>60</v>
      </c>
      <c r="G3744">
        <v>60</v>
      </c>
      <c r="H3744" s="22">
        <v>90</v>
      </c>
      <c r="I3744" s="22">
        <v>90</v>
      </c>
      <c r="J3744" s="22">
        <f t="shared" ref="J3744:J3750" si="256">I3744-G3744</f>
        <v>30</v>
      </c>
      <c r="K3744" t="s">
        <v>93</v>
      </c>
      <c r="L3744" s="22"/>
      <c r="M3744" s="22"/>
      <c r="S3744" t="s">
        <v>65</v>
      </c>
      <c r="W3744">
        <v>2601360</v>
      </c>
      <c r="X3744" t="s">
        <v>1784</v>
      </c>
      <c r="Y3744" t="s">
        <v>67</v>
      </c>
      <c r="Z3744" t="s">
        <v>946</v>
      </c>
      <c r="AA3744" t="s">
        <v>947</v>
      </c>
      <c r="AH3744" t="s">
        <v>1784</v>
      </c>
      <c r="AI3744" t="s">
        <v>1785</v>
      </c>
      <c r="AJ3744" t="s">
        <v>949</v>
      </c>
      <c r="AK3744">
        <v>878543976</v>
      </c>
      <c r="AO3744">
        <v>260001</v>
      </c>
      <c r="BC3744" s="22">
        <v>30</v>
      </c>
      <c r="BG3744">
        <f t="shared" si="254"/>
        <v>0</v>
      </c>
      <c r="BH3744" s="22">
        <f t="shared" si="255"/>
        <v>-90</v>
      </c>
      <c r="BI3744" s="61" t="s">
        <v>72</v>
      </c>
      <c r="BJ3744" t="e">
        <f>+VLOOKUP(AH3744,Sheet4!A:A,1,FALSE())</f>
        <v>#N/A</v>
      </c>
      <c r="BO3744" s="62">
        <f t="shared" ref="BO3744:BO3750" si="257">+I3744+-H3744</f>
        <v>0</v>
      </c>
      <c r="BP3744" t="s">
        <v>1786</v>
      </c>
    </row>
    <row r="3745" spans="1:68" ht="12.75" customHeight="1" x14ac:dyDescent="0.3">
      <c r="A3745" s="60">
        <v>46114</v>
      </c>
      <c r="B3745" t="s">
        <v>74</v>
      </c>
      <c r="F3745" s="63">
        <v>4</v>
      </c>
      <c r="G3745">
        <v>2</v>
      </c>
      <c r="H3745" s="22">
        <v>6</v>
      </c>
      <c r="I3745" s="22">
        <v>6</v>
      </c>
      <c r="J3745" s="22">
        <f t="shared" si="256"/>
        <v>4</v>
      </c>
      <c r="L3745" s="22"/>
      <c r="M3745" s="22"/>
      <c r="S3745" t="s">
        <v>75</v>
      </c>
      <c r="W3745">
        <v>2601360</v>
      </c>
      <c r="X3745" t="s">
        <v>1784</v>
      </c>
      <c r="Y3745" t="s">
        <v>67</v>
      </c>
      <c r="Z3745" t="s">
        <v>946</v>
      </c>
      <c r="AA3745" t="s">
        <v>947</v>
      </c>
      <c r="AH3745" t="s">
        <v>1784</v>
      </c>
      <c r="AI3745" t="s">
        <v>1785</v>
      </c>
      <c r="AJ3745" t="s">
        <v>949</v>
      </c>
      <c r="AK3745">
        <v>878543976</v>
      </c>
      <c r="AO3745">
        <v>260001</v>
      </c>
      <c r="BC3745" s="22">
        <v>2</v>
      </c>
      <c r="BG3745">
        <f t="shared" si="254"/>
        <v>0</v>
      </c>
      <c r="BH3745" s="22">
        <f t="shared" si="255"/>
        <v>-6</v>
      </c>
      <c r="BI3745" s="61" t="s">
        <v>72</v>
      </c>
      <c r="BJ3745" t="e">
        <f>+VLOOKUP(AH3745,Sheet4!A:A,1,FALSE())</f>
        <v>#N/A</v>
      </c>
      <c r="BO3745" s="62">
        <f t="shared" si="257"/>
        <v>0</v>
      </c>
      <c r="BP3745" t="s">
        <v>1786</v>
      </c>
    </row>
    <row r="3746" spans="1:68" ht="12.75" customHeight="1" x14ac:dyDescent="0.3">
      <c r="A3746" s="60">
        <v>46114</v>
      </c>
      <c r="B3746" t="s">
        <v>76</v>
      </c>
      <c r="F3746">
        <v>80</v>
      </c>
      <c r="G3746">
        <v>80</v>
      </c>
      <c r="H3746" s="22">
        <v>120</v>
      </c>
      <c r="I3746" s="22">
        <v>120</v>
      </c>
      <c r="J3746" s="22">
        <f t="shared" si="256"/>
        <v>40</v>
      </c>
      <c r="L3746" s="22"/>
      <c r="M3746" s="22"/>
      <c r="S3746" t="s">
        <v>77</v>
      </c>
      <c r="W3746">
        <v>2601360</v>
      </c>
      <c r="X3746" t="s">
        <v>1784</v>
      </c>
      <c r="Y3746" t="s">
        <v>67</v>
      </c>
      <c r="Z3746" t="s">
        <v>946</v>
      </c>
      <c r="AA3746" t="s">
        <v>947</v>
      </c>
      <c r="AH3746" t="s">
        <v>1784</v>
      </c>
      <c r="AI3746" t="s">
        <v>1785</v>
      </c>
      <c r="AJ3746" t="s">
        <v>949</v>
      </c>
      <c r="AK3746">
        <v>878543976</v>
      </c>
      <c r="AO3746">
        <v>260001</v>
      </c>
      <c r="BC3746" s="22">
        <v>40</v>
      </c>
      <c r="BG3746">
        <f t="shared" si="254"/>
        <v>0</v>
      </c>
      <c r="BH3746" s="22">
        <f t="shared" si="255"/>
        <v>-120</v>
      </c>
      <c r="BI3746" s="61" t="s">
        <v>72</v>
      </c>
      <c r="BJ3746" t="e">
        <f>+VLOOKUP(AH3746,Sheet4!A:A,1,FALSE())</f>
        <v>#N/A</v>
      </c>
      <c r="BO3746" s="62">
        <f t="shared" si="257"/>
        <v>0</v>
      </c>
      <c r="BP3746" t="s">
        <v>1786</v>
      </c>
    </row>
    <row r="3747" spans="1:68" ht="12.75" customHeight="1" x14ac:dyDescent="0.3">
      <c r="A3747" s="60">
        <v>46114</v>
      </c>
      <c r="B3747" t="s">
        <v>78</v>
      </c>
      <c r="F3747" s="63">
        <v>3</v>
      </c>
      <c r="G3747">
        <v>1.5</v>
      </c>
      <c r="H3747" s="22">
        <v>6</v>
      </c>
      <c r="I3747" s="22">
        <v>6</v>
      </c>
      <c r="J3747" s="22">
        <f t="shared" si="256"/>
        <v>4.5</v>
      </c>
      <c r="L3747" s="22"/>
      <c r="M3747" s="22"/>
      <c r="S3747" t="s">
        <v>79</v>
      </c>
      <c r="W3747">
        <v>2601360</v>
      </c>
      <c r="X3747" t="s">
        <v>1784</v>
      </c>
      <c r="Y3747" t="s">
        <v>67</v>
      </c>
      <c r="Z3747" t="s">
        <v>946</v>
      </c>
      <c r="AA3747" t="s">
        <v>947</v>
      </c>
      <c r="AH3747" t="s">
        <v>1784</v>
      </c>
      <c r="AI3747" t="s">
        <v>1785</v>
      </c>
      <c r="AJ3747" t="s">
        <v>949</v>
      </c>
      <c r="AK3747">
        <v>878543976</v>
      </c>
      <c r="AO3747">
        <v>260001</v>
      </c>
      <c r="BC3747" s="22">
        <v>3</v>
      </c>
      <c r="BG3747">
        <f t="shared" si="254"/>
        <v>0</v>
      </c>
      <c r="BH3747" s="22">
        <f t="shared" si="255"/>
        <v>-6</v>
      </c>
      <c r="BI3747" s="61" t="s">
        <v>72</v>
      </c>
      <c r="BJ3747" t="e">
        <f>+VLOOKUP(AH3747,Sheet4!A:A,1,FALSE())</f>
        <v>#N/A</v>
      </c>
      <c r="BO3747" s="62">
        <f t="shared" si="257"/>
        <v>0</v>
      </c>
      <c r="BP3747" t="s">
        <v>1786</v>
      </c>
    </row>
    <row r="3748" spans="1:68" ht="12.75" customHeight="1" x14ac:dyDescent="0.3">
      <c r="A3748" s="60">
        <v>46114</v>
      </c>
      <c r="B3748" t="s">
        <v>80</v>
      </c>
      <c r="F3748">
        <v>37.5</v>
      </c>
      <c r="G3748">
        <v>37.5</v>
      </c>
      <c r="H3748" s="22">
        <v>75</v>
      </c>
      <c r="I3748" s="22">
        <v>75</v>
      </c>
      <c r="J3748" s="22">
        <f t="shared" si="256"/>
        <v>37.5</v>
      </c>
      <c r="L3748" s="22">
        <f>I3748/12.5</f>
        <v>6</v>
      </c>
      <c r="M3748" s="22"/>
      <c r="S3748" t="s">
        <v>81</v>
      </c>
      <c r="W3748">
        <v>2601360</v>
      </c>
      <c r="X3748" t="s">
        <v>1784</v>
      </c>
      <c r="Y3748" t="s">
        <v>67</v>
      </c>
      <c r="Z3748" t="s">
        <v>946</v>
      </c>
      <c r="AA3748" t="s">
        <v>947</v>
      </c>
      <c r="AH3748" t="s">
        <v>1784</v>
      </c>
      <c r="AI3748" t="s">
        <v>1785</v>
      </c>
      <c r="AJ3748" t="s">
        <v>949</v>
      </c>
      <c r="AK3748">
        <v>878543976</v>
      </c>
      <c r="AO3748">
        <v>260001</v>
      </c>
      <c r="BC3748" s="22">
        <v>37.5</v>
      </c>
      <c r="BG3748">
        <f t="shared" si="254"/>
        <v>0</v>
      </c>
      <c r="BH3748" s="22">
        <f t="shared" si="255"/>
        <v>-75</v>
      </c>
      <c r="BI3748" s="61" t="s">
        <v>72</v>
      </c>
      <c r="BJ3748" t="e">
        <f>+VLOOKUP(AH3748,Sheet4!A:A,1,FALSE())</f>
        <v>#N/A</v>
      </c>
      <c r="BO3748" s="62">
        <f t="shared" si="257"/>
        <v>0</v>
      </c>
      <c r="BP3748" t="s">
        <v>1786</v>
      </c>
    </row>
    <row r="3749" spans="1:68" ht="12.75" customHeight="1" x14ac:dyDescent="0.3">
      <c r="A3749" s="60">
        <v>46114</v>
      </c>
      <c r="B3749" t="s">
        <v>82</v>
      </c>
      <c r="F3749" s="63">
        <v>3</v>
      </c>
      <c r="G3749">
        <v>1.5</v>
      </c>
      <c r="H3749" s="22">
        <v>0</v>
      </c>
      <c r="I3749" s="22">
        <v>0</v>
      </c>
      <c r="J3749" s="22">
        <f t="shared" si="256"/>
        <v>-1.5</v>
      </c>
      <c r="L3749" s="22"/>
      <c r="M3749" s="22"/>
      <c r="S3749" t="s">
        <v>83</v>
      </c>
      <c r="W3749">
        <v>2601360</v>
      </c>
      <c r="X3749" t="s">
        <v>1784</v>
      </c>
      <c r="Y3749" t="s">
        <v>67</v>
      </c>
      <c r="Z3749" t="s">
        <v>946</v>
      </c>
      <c r="AA3749" t="s">
        <v>947</v>
      </c>
      <c r="AH3749" t="s">
        <v>1784</v>
      </c>
      <c r="AI3749" t="s">
        <v>1785</v>
      </c>
      <c r="AJ3749" t="s">
        <v>949</v>
      </c>
      <c r="AK3749">
        <v>878543976</v>
      </c>
      <c r="AO3749">
        <v>260001</v>
      </c>
      <c r="BC3749" s="22">
        <v>-3</v>
      </c>
      <c r="BG3749">
        <f t="shared" si="254"/>
        <v>0</v>
      </c>
      <c r="BH3749" s="22">
        <f t="shared" si="255"/>
        <v>0</v>
      </c>
      <c r="BI3749" s="61" t="s">
        <v>72</v>
      </c>
      <c r="BJ3749" t="e">
        <f>+VLOOKUP(AH3749,Sheet4!A:A,1,FALSE())</f>
        <v>#N/A</v>
      </c>
      <c r="BO3749" s="62">
        <f t="shared" si="257"/>
        <v>0</v>
      </c>
      <c r="BP3749" t="s">
        <v>1786</v>
      </c>
    </row>
    <row r="3750" spans="1:68" ht="12.75" customHeight="1" x14ac:dyDescent="0.3">
      <c r="A3750" s="60">
        <v>46114</v>
      </c>
      <c r="B3750" t="s">
        <v>84</v>
      </c>
      <c r="F3750">
        <v>50</v>
      </c>
      <c r="G3750">
        <v>50</v>
      </c>
      <c r="H3750" s="22">
        <v>0</v>
      </c>
      <c r="I3750" s="22">
        <v>0</v>
      </c>
      <c r="J3750" s="22">
        <f t="shared" si="256"/>
        <v>-50</v>
      </c>
      <c r="L3750" s="22"/>
      <c r="M3750" s="22">
        <f>I3750/50</f>
        <v>0</v>
      </c>
      <c r="S3750" t="s">
        <v>85</v>
      </c>
      <c r="W3750">
        <v>2601360</v>
      </c>
      <c r="X3750" t="s">
        <v>1784</v>
      </c>
      <c r="Y3750" t="s">
        <v>67</v>
      </c>
      <c r="Z3750" t="s">
        <v>946</v>
      </c>
      <c r="AA3750" t="s">
        <v>947</v>
      </c>
      <c r="AH3750" t="s">
        <v>1784</v>
      </c>
      <c r="AI3750" t="s">
        <v>1785</v>
      </c>
      <c r="AJ3750" t="s">
        <v>949</v>
      </c>
      <c r="AK3750">
        <v>878543976</v>
      </c>
      <c r="AO3750">
        <v>260001</v>
      </c>
      <c r="BC3750" s="22">
        <v>-50</v>
      </c>
      <c r="BG3750">
        <f t="shared" si="254"/>
        <v>0</v>
      </c>
      <c r="BH3750" s="22">
        <f t="shared" si="255"/>
        <v>0</v>
      </c>
      <c r="BI3750" s="61" t="s">
        <v>72</v>
      </c>
      <c r="BJ3750" t="e">
        <f>+VLOOKUP(AH3750,Sheet4!A:A,1,FALSE())</f>
        <v>#N/A</v>
      </c>
      <c r="BO3750" s="62">
        <f t="shared" si="257"/>
        <v>0</v>
      </c>
      <c r="BP3750" t="s">
        <v>1786</v>
      </c>
    </row>
    <row r="3751" spans="1:68" ht="12.75" customHeight="1" x14ac:dyDescent="0.3">
      <c r="A3751" s="60">
        <v>46114</v>
      </c>
      <c r="B3751" t="s">
        <v>63</v>
      </c>
      <c r="F3751">
        <v>22005</v>
      </c>
      <c r="G3751">
        <v>22005</v>
      </c>
      <c r="H3751">
        <v>30210</v>
      </c>
      <c r="I3751">
        <v>30210</v>
      </c>
      <c r="J3751" s="22">
        <v>8205</v>
      </c>
      <c r="K3751" t="s">
        <v>64</v>
      </c>
      <c r="S3751" t="s">
        <v>65</v>
      </c>
      <c r="W3751">
        <v>2601361</v>
      </c>
      <c r="X3751" t="s">
        <v>1787</v>
      </c>
      <c r="Y3751" t="s">
        <v>169</v>
      </c>
      <c r="Z3751" t="s">
        <v>412</v>
      </c>
      <c r="AA3751" t="s">
        <v>1788</v>
      </c>
      <c r="AH3751" t="s">
        <v>1787</v>
      </c>
      <c r="AI3751" t="s">
        <v>1789</v>
      </c>
      <c r="AJ3751" t="s">
        <v>415</v>
      </c>
      <c r="AK3751">
        <v>864272425</v>
      </c>
      <c r="AO3751">
        <v>260001</v>
      </c>
      <c r="BG3751">
        <f t="shared" si="254"/>
        <v>0</v>
      </c>
      <c r="BH3751" s="22">
        <f t="shared" si="255"/>
        <v>-30210</v>
      </c>
      <c r="BI3751" s="61" t="s">
        <v>72</v>
      </c>
      <c r="BJ3751" t="e">
        <f>+VLOOKUP(AH3751,Sheet4!A:A,1,FALSE())</f>
        <v>#N/A</v>
      </c>
      <c r="BO3751" s="62">
        <v>8205</v>
      </c>
      <c r="BP3751" t="s">
        <v>1790</v>
      </c>
    </row>
    <row r="3752" spans="1:68" ht="12.75" customHeight="1" x14ac:dyDescent="0.3">
      <c r="A3752" s="60">
        <v>46114</v>
      </c>
      <c r="B3752" t="s">
        <v>74</v>
      </c>
      <c r="F3752" s="63">
        <v>1467</v>
      </c>
      <c r="G3752">
        <v>733.5</v>
      </c>
      <c r="H3752">
        <v>2014</v>
      </c>
      <c r="I3752">
        <v>2014</v>
      </c>
      <c r="J3752" s="22">
        <v>547</v>
      </c>
      <c r="S3752" t="s">
        <v>75</v>
      </c>
      <c r="W3752">
        <v>2601361</v>
      </c>
      <c r="X3752" t="s">
        <v>1787</v>
      </c>
      <c r="Y3752" t="s">
        <v>169</v>
      </c>
      <c r="Z3752" t="s">
        <v>412</v>
      </c>
      <c r="AA3752" t="s">
        <v>1788</v>
      </c>
      <c r="AH3752" t="s">
        <v>1787</v>
      </c>
      <c r="AI3752" t="s">
        <v>1789</v>
      </c>
      <c r="AJ3752" t="s">
        <v>415</v>
      </c>
      <c r="AK3752">
        <v>864272425</v>
      </c>
      <c r="AO3752">
        <v>260001</v>
      </c>
      <c r="BG3752">
        <f t="shared" si="254"/>
        <v>0</v>
      </c>
      <c r="BH3752" s="22">
        <f t="shared" si="255"/>
        <v>-2014</v>
      </c>
      <c r="BI3752" s="61" t="s">
        <v>72</v>
      </c>
      <c r="BJ3752" t="e">
        <f>+VLOOKUP(AH3752,Sheet4!A:A,1,FALSE())</f>
        <v>#N/A</v>
      </c>
      <c r="BO3752" s="62">
        <v>547</v>
      </c>
      <c r="BP3752" t="s">
        <v>1790</v>
      </c>
    </row>
    <row r="3753" spans="1:68" ht="12.75" customHeight="1" x14ac:dyDescent="0.3">
      <c r="A3753" s="60">
        <v>46114</v>
      </c>
      <c r="B3753" t="s">
        <v>76</v>
      </c>
      <c r="F3753">
        <v>29340</v>
      </c>
      <c r="G3753">
        <v>29340</v>
      </c>
      <c r="H3753">
        <v>40280</v>
      </c>
      <c r="I3753">
        <v>40280</v>
      </c>
      <c r="J3753" s="22">
        <v>10940</v>
      </c>
      <c r="S3753" t="s">
        <v>77</v>
      </c>
      <c r="W3753">
        <v>2601361</v>
      </c>
      <c r="X3753" t="s">
        <v>1787</v>
      </c>
      <c r="Y3753" t="s">
        <v>169</v>
      </c>
      <c r="Z3753" t="s">
        <v>412</v>
      </c>
      <c r="AA3753" t="s">
        <v>1788</v>
      </c>
      <c r="AH3753" t="s">
        <v>1787</v>
      </c>
      <c r="AI3753" t="s">
        <v>1789</v>
      </c>
      <c r="AJ3753" t="s">
        <v>415</v>
      </c>
      <c r="AK3753">
        <v>864272425</v>
      </c>
      <c r="AO3753">
        <v>260001</v>
      </c>
      <c r="BG3753">
        <f t="shared" si="254"/>
        <v>0</v>
      </c>
      <c r="BH3753" s="22">
        <f t="shared" si="255"/>
        <v>-40280</v>
      </c>
      <c r="BI3753" s="61" t="s">
        <v>72</v>
      </c>
      <c r="BJ3753" t="e">
        <f>+VLOOKUP(AH3753,Sheet4!A:A,1,FALSE())</f>
        <v>#N/A</v>
      </c>
      <c r="BO3753" s="62">
        <v>10940</v>
      </c>
      <c r="BP3753" t="s">
        <v>1790</v>
      </c>
    </row>
    <row r="3754" spans="1:68" ht="12.75" customHeight="1" x14ac:dyDescent="0.3">
      <c r="A3754" s="60">
        <v>46114</v>
      </c>
      <c r="B3754" t="s">
        <v>78</v>
      </c>
      <c r="F3754" s="63">
        <v>1467</v>
      </c>
      <c r="G3754">
        <v>733.5</v>
      </c>
      <c r="H3754">
        <v>2014</v>
      </c>
      <c r="I3754">
        <v>2014</v>
      </c>
      <c r="J3754" s="22">
        <v>547</v>
      </c>
      <c r="S3754" t="s">
        <v>79</v>
      </c>
      <c r="W3754">
        <v>2601361</v>
      </c>
      <c r="X3754" t="s">
        <v>1787</v>
      </c>
      <c r="Y3754" t="s">
        <v>169</v>
      </c>
      <c r="Z3754" t="s">
        <v>412</v>
      </c>
      <c r="AA3754" t="s">
        <v>1788</v>
      </c>
      <c r="AH3754" t="s">
        <v>1787</v>
      </c>
      <c r="AI3754" t="s">
        <v>1789</v>
      </c>
      <c r="AJ3754" t="s">
        <v>415</v>
      </c>
      <c r="AK3754">
        <v>864272425</v>
      </c>
      <c r="AO3754">
        <v>260001</v>
      </c>
      <c r="BG3754">
        <f t="shared" si="254"/>
        <v>0</v>
      </c>
      <c r="BH3754" s="22">
        <f t="shared" si="255"/>
        <v>-2014</v>
      </c>
      <c r="BI3754" s="61" t="s">
        <v>72</v>
      </c>
      <c r="BJ3754" t="e">
        <f>+VLOOKUP(AH3754,Sheet4!A:A,1,FALSE())</f>
        <v>#N/A</v>
      </c>
      <c r="BO3754" s="62">
        <v>547</v>
      </c>
      <c r="BP3754" t="s">
        <v>1790</v>
      </c>
    </row>
    <row r="3755" spans="1:68" ht="12.75" customHeight="1" x14ac:dyDescent="0.3">
      <c r="A3755" s="60">
        <v>46114</v>
      </c>
      <c r="B3755" t="s">
        <v>80</v>
      </c>
      <c r="F3755">
        <v>18337.5</v>
      </c>
      <c r="G3755">
        <v>18337.5</v>
      </c>
      <c r="H3755">
        <v>25175</v>
      </c>
      <c r="I3755">
        <v>25175</v>
      </c>
      <c r="J3755" s="22">
        <v>6837.5</v>
      </c>
      <c r="S3755" t="s">
        <v>81</v>
      </c>
      <c r="W3755">
        <v>2601361</v>
      </c>
      <c r="X3755" t="s">
        <v>1787</v>
      </c>
      <c r="Y3755" t="s">
        <v>169</v>
      </c>
      <c r="Z3755" t="s">
        <v>412</v>
      </c>
      <c r="AA3755" t="s">
        <v>1788</v>
      </c>
      <c r="AH3755" t="s">
        <v>1787</v>
      </c>
      <c r="AI3755" t="s">
        <v>1789</v>
      </c>
      <c r="AJ3755" t="s">
        <v>415</v>
      </c>
      <c r="AK3755">
        <v>864272425</v>
      </c>
      <c r="AO3755">
        <v>260001</v>
      </c>
      <c r="BD3755" s="64">
        <v>18338</v>
      </c>
      <c r="BG3755">
        <f t="shared" si="254"/>
        <v>18338</v>
      </c>
      <c r="BH3755" s="22">
        <f t="shared" si="255"/>
        <v>-6837</v>
      </c>
      <c r="BI3755" s="67" t="s">
        <v>100</v>
      </c>
      <c r="BJ3755" t="e">
        <f>+VLOOKUP(AH3755,Sheet4!A:A,1,FALSE())</f>
        <v>#N/A</v>
      </c>
      <c r="BO3755" s="62">
        <v>6837.5</v>
      </c>
      <c r="BP3755" t="s">
        <v>1790</v>
      </c>
    </row>
    <row r="3756" spans="1:68" ht="12.75" customHeight="1" x14ac:dyDescent="0.3">
      <c r="A3756" s="60">
        <v>46114</v>
      </c>
      <c r="B3756" t="s">
        <v>63</v>
      </c>
      <c r="F3756">
        <v>3165</v>
      </c>
      <c r="G3756">
        <v>3165</v>
      </c>
      <c r="H3756" s="22">
        <v>0</v>
      </c>
      <c r="I3756" s="22">
        <v>0</v>
      </c>
      <c r="J3756" s="22">
        <f t="shared" ref="J3756:J3765" si="258">I3756-G3756</f>
        <v>-3165</v>
      </c>
      <c r="K3756" t="s">
        <v>64</v>
      </c>
      <c r="L3756" s="22"/>
      <c r="M3756" s="22"/>
      <c r="S3756" t="s">
        <v>65</v>
      </c>
      <c r="W3756">
        <v>2601362</v>
      </c>
      <c r="X3756" t="s">
        <v>1791</v>
      </c>
      <c r="Y3756" t="s">
        <v>111</v>
      </c>
      <c r="Z3756" t="s">
        <v>126</v>
      </c>
      <c r="AA3756" t="s">
        <v>320</v>
      </c>
      <c r="AH3756" t="s">
        <v>1791</v>
      </c>
      <c r="AI3756" t="s">
        <v>1792</v>
      </c>
      <c r="AJ3756" t="s">
        <v>129</v>
      </c>
      <c r="AK3756">
        <v>879095867</v>
      </c>
      <c r="AO3756">
        <v>260001</v>
      </c>
      <c r="BC3756" s="22">
        <v>-3165</v>
      </c>
      <c r="BF3756" s="64">
        <v>3165</v>
      </c>
      <c r="BG3756">
        <f t="shared" si="254"/>
        <v>0</v>
      </c>
      <c r="BH3756" s="22">
        <f t="shared" si="255"/>
        <v>0</v>
      </c>
      <c r="BI3756" s="66" t="s">
        <v>72</v>
      </c>
      <c r="BJ3756" t="e">
        <f>+VLOOKUP(AH3756,Sheet4!A:A,1,FALSE())</f>
        <v>#N/A</v>
      </c>
      <c r="BO3756" s="62">
        <f t="shared" ref="BO3756:BO3765" si="259">+I3756+-H3756</f>
        <v>0</v>
      </c>
      <c r="BP3756" t="s">
        <v>1793</v>
      </c>
    </row>
    <row r="3757" spans="1:68" ht="12.75" customHeight="1" x14ac:dyDescent="0.3">
      <c r="A3757" s="60">
        <v>46114</v>
      </c>
      <c r="B3757" t="s">
        <v>74</v>
      </c>
      <c r="F3757" s="63">
        <v>211</v>
      </c>
      <c r="G3757">
        <v>105.5</v>
      </c>
      <c r="H3757" s="22">
        <v>0</v>
      </c>
      <c r="I3757" s="22">
        <v>0</v>
      </c>
      <c r="J3757" s="22">
        <f t="shared" si="258"/>
        <v>-105.5</v>
      </c>
      <c r="L3757" s="22"/>
      <c r="M3757" s="22"/>
      <c r="S3757" t="s">
        <v>75</v>
      </c>
      <c r="W3757">
        <v>2601362</v>
      </c>
      <c r="X3757" t="s">
        <v>1791</v>
      </c>
      <c r="Y3757" t="s">
        <v>111</v>
      </c>
      <c r="Z3757" t="s">
        <v>126</v>
      </c>
      <c r="AA3757" t="s">
        <v>320</v>
      </c>
      <c r="AH3757" t="s">
        <v>1791</v>
      </c>
      <c r="AI3757" t="s">
        <v>1792</v>
      </c>
      <c r="AJ3757" t="s">
        <v>129</v>
      </c>
      <c r="AK3757">
        <v>879095867</v>
      </c>
      <c r="AO3757">
        <v>260001</v>
      </c>
      <c r="BC3757" s="22">
        <v>-211</v>
      </c>
      <c r="BG3757">
        <f t="shared" si="254"/>
        <v>0</v>
      </c>
      <c r="BH3757" s="22">
        <f t="shared" si="255"/>
        <v>0</v>
      </c>
      <c r="BI3757" s="61" t="s">
        <v>72</v>
      </c>
      <c r="BJ3757" t="e">
        <f>+VLOOKUP(AH3757,Sheet4!A:A,1,FALSE())</f>
        <v>#N/A</v>
      </c>
      <c r="BO3757" s="62">
        <f t="shared" si="259"/>
        <v>0</v>
      </c>
      <c r="BP3757" t="s">
        <v>1793</v>
      </c>
    </row>
    <row r="3758" spans="1:68" ht="12.75" customHeight="1" x14ac:dyDescent="0.3">
      <c r="A3758" s="60">
        <v>46114</v>
      </c>
      <c r="B3758" t="s">
        <v>76</v>
      </c>
      <c r="F3758">
        <v>4220</v>
      </c>
      <c r="G3758">
        <v>4220</v>
      </c>
      <c r="H3758" s="22">
        <v>0</v>
      </c>
      <c r="I3758" s="22">
        <v>0</v>
      </c>
      <c r="J3758" s="22">
        <f t="shared" si="258"/>
        <v>-4220</v>
      </c>
      <c r="L3758" s="22"/>
      <c r="M3758" s="22"/>
      <c r="S3758" t="s">
        <v>77</v>
      </c>
      <c r="W3758">
        <v>2601362</v>
      </c>
      <c r="X3758" t="s">
        <v>1791</v>
      </c>
      <c r="Y3758" t="s">
        <v>111</v>
      </c>
      <c r="Z3758" t="s">
        <v>126</v>
      </c>
      <c r="AA3758" t="s">
        <v>320</v>
      </c>
      <c r="AH3758" t="s">
        <v>1791</v>
      </c>
      <c r="AI3758" t="s">
        <v>1792</v>
      </c>
      <c r="AJ3758" t="s">
        <v>129</v>
      </c>
      <c r="AK3758">
        <v>879095867</v>
      </c>
      <c r="AO3758">
        <v>260001</v>
      </c>
      <c r="BC3758" s="22">
        <v>-4220</v>
      </c>
      <c r="BG3758">
        <f t="shared" si="254"/>
        <v>0</v>
      </c>
      <c r="BH3758" s="22">
        <f t="shared" si="255"/>
        <v>0</v>
      </c>
      <c r="BI3758" s="61" t="s">
        <v>72</v>
      </c>
      <c r="BJ3758" t="e">
        <f>+VLOOKUP(AH3758,Sheet4!A:A,1,FALSE())</f>
        <v>#N/A</v>
      </c>
      <c r="BO3758" s="62">
        <f t="shared" si="259"/>
        <v>0</v>
      </c>
      <c r="BP3758" t="s">
        <v>1793</v>
      </c>
    </row>
    <row r="3759" spans="1:68" ht="12.75" customHeight="1" x14ac:dyDescent="0.3">
      <c r="A3759" s="60">
        <v>46114</v>
      </c>
      <c r="B3759" t="s">
        <v>82</v>
      </c>
      <c r="F3759" s="63">
        <v>633</v>
      </c>
      <c r="G3759">
        <v>316.5</v>
      </c>
      <c r="H3759" s="22">
        <v>0</v>
      </c>
      <c r="I3759" s="22">
        <v>0</v>
      </c>
      <c r="J3759" s="22">
        <f t="shared" si="258"/>
        <v>-316.5</v>
      </c>
      <c r="L3759" s="22"/>
      <c r="M3759" s="22"/>
      <c r="S3759" t="s">
        <v>83</v>
      </c>
      <c r="W3759">
        <v>2601362</v>
      </c>
      <c r="X3759" t="s">
        <v>1791</v>
      </c>
      <c r="Y3759" t="s">
        <v>111</v>
      </c>
      <c r="Z3759" t="s">
        <v>126</v>
      </c>
      <c r="AA3759" t="s">
        <v>320</v>
      </c>
      <c r="AH3759" t="s">
        <v>1791</v>
      </c>
      <c r="AI3759" t="s">
        <v>1792</v>
      </c>
      <c r="AJ3759" t="s">
        <v>129</v>
      </c>
      <c r="AK3759">
        <v>879095867</v>
      </c>
      <c r="AO3759">
        <v>260001</v>
      </c>
      <c r="BC3759" s="22">
        <v>-633</v>
      </c>
      <c r="BG3759">
        <f t="shared" si="254"/>
        <v>0</v>
      </c>
      <c r="BH3759" s="22">
        <f t="shared" si="255"/>
        <v>0</v>
      </c>
      <c r="BI3759" s="61" t="s">
        <v>72</v>
      </c>
      <c r="BJ3759" t="e">
        <f>+VLOOKUP(AH3759,Sheet4!A:A,1,FALSE())</f>
        <v>#N/A</v>
      </c>
      <c r="BO3759" s="62">
        <f t="shared" si="259"/>
        <v>0</v>
      </c>
      <c r="BP3759" t="s">
        <v>1793</v>
      </c>
    </row>
    <row r="3760" spans="1:68" ht="12.75" customHeight="1" x14ac:dyDescent="0.3">
      <c r="A3760" s="60">
        <v>46114</v>
      </c>
      <c r="B3760" t="s">
        <v>84</v>
      </c>
      <c r="F3760">
        <v>10550</v>
      </c>
      <c r="G3760">
        <v>10550</v>
      </c>
      <c r="H3760" s="22">
        <v>0</v>
      </c>
      <c r="I3760" s="22">
        <v>0</v>
      </c>
      <c r="J3760" s="22">
        <f t="shared" si="258"/>
        <v>-10550</v>
      </c>
      <c r="L3760" s="22"/>
      <c r="M3760" s="22"/>
      <c r="S3760" t="s">
        <v>85</v>
      </c>
      <c r="W3760">
        <v>2601362</v>
      </c>
      <c r="X3760" t="s">
        <v>1791</v>
      </c>
      <c r="Y3760" t="s">
        <v>111</v>
      </c>
      <c r="Z3760" t="s">
        <v>126</v>
      </c>
      <c r="AA3760" t="s">
        <v>320</v>
      </c>
      <c r="AH3760" t="s">
        <v>1791</v>
      </c>
      <c r="AI3760" t="s">
        <v>1792</v>
      </c>
      <c r="AJ3760" t="s">
        <v>129</v>
      </c>
      <c r="AK3760">
        <v>879095867</v>
      </c>
      <c r="AO3760">
        <v>260001</v>
      </c>
      <c r="BC3760" s="22">
        <v>-10550</v>
      </c>
      <c r="BG3760">
        <f t="shared" si="254"/>
        <v>0</v>
      </c>
      <c r="BH3760" s="22">
        <f t="shared" si="255"/>
        <v>0</v>
      </c>
      <c r="BI3760" s="61" t="s">
        <v>72</v>
      </c>
      <c r="BJ3760" t="e">
        <f>+VLOOKUP(AH3760,Sheet4!A:A,1,FALSE())</f>
        <v>#N/A</v>
      </c>
      <c r="BO3760" s="62">
        <f t="shared" si="259"/>
        <v>0</v>
      </c>
      <c r="BP3760" t="s">
        <v>1793</v>
      </c>
    </row>
    <row r="3761" spans="1:68" ht="12.75" customHeight="1" x14ac:dyDescent="0.3">
      <c r="A3761" s="60">
        <v>46114</v>
      </c>
      <c r="B3761" t="s">
        <v>63</v>
      </c>
      <c r="F3761">
        <v>225</v>
      </c>
      <c r="G3761">
        <v>225</v>
      </c>
      <c r="H3761" s="106">
        <v>120</v>
      </c>
      <c r="I3761" s="22">
        <v>120</v>
      </c>
      <c r="J3761" s="22">
        <f t="shared" si="258"/>
        <v>-105</v>
      </c>
      <c r="K3761" t="s">
        <v>64</v>
      </c>
      <c r="L3761" s="22"/>
      <c r="M3761" s="22"/>
      <c r="S3761" t="s">
        <v>65</v>
      </c>
      <c r="W3761">
        <v>2601363</v>
      </c>
      <c r="X3761" t="s">
        <v>1794</v>
      </c>
      <c r="Y3761" t="s">
        <v>111</v>
      </c>
      <c r="Z3761" t="s">
        <v>347</v>
      </c>
      <c r="AA3761" t="s">
        <v>1055</v>
      </c>
      <c r="AH3761" t="s">
        <v>1794</v>
      </c>
      <c r="AI3761" t="s">
        <v>1795</v>
      </c>
      <c r="AJ3761" t="s">
        <v>350</v>
      </c>
      <c r="AK3761" t="s">
        <v>351</v>
      </c>
      <c r="AO3761">
        <v>260001</v>
      </c>
      <c r="BC3761" s="22">
        <v>-105</v>
      </c>
      <c r="BF3761" s="64">
        <v>225</v>
      </c>
      <c r="BG3761">
        <f t="shared" si="254"/>
        <v>0</v>
      </c>
      <c r="BH3761" s="22">
        <f t="shared" si="255"/>
        <v>-120</v>
      </c>
      <c r="BI3761" s="66" t="s">
        <v>72</v>
      </c>
      <c r="BJ3761" t="e">
        <f>+VLOOKUP(AH3761,Sheet4!A:A,1,FALSE())</f>
        <v>#N/A</v>
      </c>
      <c r="BO3761" s="62">
        <f t="shared" si="259"/>
        <v>0</v>
      </c>
      <c r="BP3761" t="s">
        <v>1796</v>
      </c>
    </row>
    <row r="3762" spans="1:68" ht="12.75" customHeight="1" x14ac:dyDescent="0.3">
      <c r="A3762" s="60">
        <v>46114</v>
      </c>
      <c r="B3762" t="s">
        <v>74</v>
      </c>
      <c r="F3762" s="63">
        <v>15</v>
      </c>
      <c r="G3762">
        <v>7.5</v>
      </c>
      <c r="H3762" s="22">
        <v>8</v>
      </c>
      <c r="I3762" s="22">
        <v>8</v>
      </c>
      <c r="J3762" s="22">
        <f t="shared" si="258"/>
        <v>0.5</v>
      </c>
      <c r="L3762" s="22"/>
      <c r="M3762" s="22"/>
      <c r="S3762" t="s">
        <v>75</v>
      </c>
      <c r="W3762">
        <v>2601363</v>
      </c>
      <c r="X3762" t="s">
        <v>1794</v>
      </c>
      <c r="Y3762" t="s">
        <v>111</v>
      </c>
      <c r="Z3762" t="s">
        <v>347</v>
      </c>
      <c r="AA3762" t="s">
        <v>1055</v>
      </c>
      <c r="AH3762" t="s">
        <v>1794</v>
      </c>
      <c r="AI3762" t="s">
        <v>1795</v>
      </c>
      <c r="AJ3762" t="s">
        <v>350</v>
      </c>
      <c r="AK3762" t="s">
        <v>351</v>
      </c>
      <c r="AO3762">
        <v>260001</v>
      </c>
      <c r="BC3762" s="22">
        <v>-7</v>
      </c>
      <c r="BG3762">
        <f t="shared" si="254"/>
        <v>0</v>
      </c>
      <c r="BH3762" s="22">
        <f t="shared" si="255"/>
        <v>-8</v>
      </c>
      <c r="BI3762" s="61" t="s">
        <v>72</v>
      </c>
      <c r="BJ3762" t="e">
        <f>+VLOOKUP(AH3762,Sheet4!A:A,1,FALSE())</f>
        <v>#N/A</v>
      </c>
      <c r="BO3762" s="62">
        <f t="shared" si="259"/>
        <v>0</v>
      </c>
      <c r="BP3762" t="s">
        <v>1796</v>
      </c>
    </row>
    <row r="3763" spans="1:68" ht="12.75" customHeight="1" x14ac:dyDescent="0.3">
      <c r="A3763" s="60">
        <v>46114</v>
      </c>
      <c r="B3763" t="s">
        <v>76</v>
      </c>
      <c r="F3763">
        <v>300</v>
      </c>
      <c r="G3763">
        <v>300</v>
      </c>
      <c r="H3763" s="22">
        <v>160</v>
      </c>
      <c r="I3763" s="22">
        <v>160</v>
      </c>
      <c r="J3763" s="22">
        <f t="shared" si="258"/>
        <v>-140</v>
      </c>
      <c r="L3763" s="22"/>
      <c r="M3763" s="22"/>
      <c r="S3763" t="s">
        <v>77</v>
      </c>
      <c r="W3763">
        <v>2601363</v>
      </c>
      <c r="X3763" t="s">
        <v>1794</v>
      </c>
      <c r="Y3763" t="s">
        <v>111</v>
      </c>
      <c r="Z3763" t="s">
        <v>347</v>
      </c>
      <c r="AA3763" t="s">
        <v>1055</v>
      </c>
      <c r="AH3763" t="s">
        <v>1794</v>
      </c>
      <c r="AI3763" t="s">
        <v>1795</v>
      </c>
      <c r="AJ3763" t="s">
        <v>350</v>
      </c>
      <c r="AK3763" t="s">
        <v>351</v>
      </c>
      <c r="AO3763">
        <v>260001</v>
      </c>
      <c r="BC3763" s="22">
        <v>-140</v>
      </c>
      <c r="BG3763">
        <f t="shared" si="254"/>
        <v>0</v>
      </c>
      <c r="BH3763" s="22">
        <f t="shared" si="255"/>
        <v>-160</v>
      </c>
      <c r="BI3763" s="61" t="s">
        <v>72</v>
      </c>
      <c r="BJ3763" t="e">
        <f>+VLOOKUP(AH3763,Sheet4!A:A,1,FALSE())</f>
        <v>#N/A</v>
      </c>
      <c r="BO3763" s="62">
        <f t="shared" si="259"/>
        <v>0</v>
      </c>
      <c r="BP3763" t="s">
        <v>1796</v>
      </c>
    </row>
    <row r="3764" spans="1:68" ht="12.75" customHeight="1" x14ac:dyDescent="0.3">
      <c r="A3764" s="60">
        <v>46114</v>
      </c>
      <c r="B3764" t="s">
        <v>78</v>
      </c>
      <c r="F3764" s="63">
        <v>15</v>
      </c>
      <c r="G3764">
        <v>7.5</v>
      </c>
      <c r="H3764" s="22">
        <v>8</v>
      </c>
      <c r="I3764" s="22">
        <v>8</v>
      </c>
      <c r="J3764" s="22">
        <f t="shared" si="258"/>
        <v>0.5</v>
      </c>
      <c r="L3764" s="22"/>
      <c r="M3764" s="22"/>
      <c r="S3764" t="s">
        <v>79</v>
      </c>
      <c r="W3764">
        <v>2601363</v>
      </c>
      <c r="X3764" t="s">
        <v>1794</v>
      </c>
      <c r="Y3764" t="s">
        <v>111</v>
      </c>
      <c r="Z3764" t="s">
        <v>347</v>
      </c>
      <c r="AA3764" t="s">
        <v>1055</v>
      </c>
      <c r="AH3764" t="s">
        <v>1794</v>
      </c>
      <c r="AI3764" t="s">
        <v>1795</v>
      </c>
      <c r="AJ3764" t="s">
        <v>350</v>
      </c>
      <c r="AK3764" t="s">
        <v>351</v>
      </c>
      <c r="AO3764">
        <v>260001</v>
      </c>
      <c r="BC3764" s="22">
        <v>-7</v>
      </c>
      <c r="BG3764">
        <f t="shared" si="254"/>
        <v>0</v>
      </c>
      <c r="BH3764" s="22">
        <f t="shared" si="255"/>
        <v>-8</v>
      </c>
      <c r="BI3764" s="61" t="s">
        <v>72</v>
      </c>
      <c r="BJ3764" t="e">
        <f>+VLOOKUP(AH3764,Sheet4!A:A,1,FALSE())</f>
        <v>#N/A</v>
      </c>
      <c r="BO3764" s="62">
        <f t="shared" si="259"/>
        <v>0</v>
      </c>
      <c r="BP3764" t="s">
        <v>1796</v>
      </c>
    </row>
    <row r="3765" spans="1:68" ht="12.75" customHeight="1" x14ac:dyDescent="0.3">
      <c r="A3765" s="60">
        <v>46114</v>
      </c>
      <c r="B3765" t="s">
        <v>80</v>
      </c>
      <c r="F3765">
        <v>187.5</v>
      </c>
      <c r="G3765">
        <v>187.5</v>
      </c>
      <c r="H3765" s="22">
        <v>100</v>
      </c>
      <c r="I3765" s="22">
        <v>100</v>
      </c>
      <c r="J3765" s="22">
        <f t="shared" si="258"/>
        <v>-87.5</v>
      </c>
      <c r="L3765" s="22"/>
      <c r="M3765" s="22"/>
      <c r="S3765" t="s">
        <v>81</v>
      </c>
      <c r="W3765">
        <v>2601363</v>
      </c>
      <c r="X3765" t="s">
        <v>1794</v>
      </c>
      <c r="Y3765" t="s">
        <v>111</v>
      </c>
      <c r="Z3765" t="s">
        <v>347</v>
      </c>
      <c r="AA3765" t="s">
        <v>1055</v>
      </c>
      <c r="AH3765" t="s">
        <v>1794</v>
      </c>
      <c r="AI3765" t="s">
        <v>1795</v>
      </c>
      <c r="AJ3765" t="s">
        <v>350</v>
      </c>
      <c r="AK3765" t="s">
        <v>351</v>
      </c>
      <c r="AO3765">
        <v>260001</v>
      </c>
      <c r="BC3765" s="22">
        <v>-87.5</v>
      </c>
      <c r="BF3765" s="64">
        <v>188</v>
      </c>
      <c r="BG3765">
        <f t="shared" si="254"/>
        <v>0</v>
      </c>
      <c r="BH3765" s="22">
        <f t="shared" si="255"/>
        <v>-100</v>
      </c>
      <c r="BI3765" s="66" t="s">
        <v>72</v>
      </c>
      <c r="BJ3765" t="e">
        <f>+VLOOKUP(AH3765,Sheet4!A:A,1,FALSE())</f>
        <v>#N/A</v>
      </c>
      <c r="BO3765" s="62">
        <f t="shared" si="259"/>
        <v>0</v>
      </c>
      <c r="BP3765" t="s">
        <v>1796</v>
      </c>
    </row>
    <row r="3766" spans="1:68" ht="12.75" customHeight="1" x14ac:dyDescent="0.3">
      <c r="A3766" s="60">
        <v>46114</v>
      </c>
      <c r="B3766" t="s">
        <v>63</v>
      </c>
      <c r="F3766">
        <v>3945</v>
      </c>
      <c r="G3766">
        <v>3945</v>
      </c>
      <c r="H3766">
        <v>3375</v>
      </c>
      <c r="I3766">
        <v>3375</v>
      </c>
      <c r="J3766" s="22">
        <v>-570</v>
      </c>
      <c r="K3766" t="s">
        <v>64</v>
      </c>
      <c r="S3766" t="s">
        <v>65</v>
      </c>
      <c r="W3766">
        <v>2601364</v>
      </c>
      <c r="X3766" t="s">
        <v>1797</v>
      </c>
      <c r="Y3766" t="s">
        <v>95</v>
      </c>
      <c r="Z3766" t="s">
        <v>96</v>
      </c>
      <c r="AA3766" t="s">
        <v>1798</v>
      </c>
      <c r="AH3766" t="s">
        <v>1797</v>
      </c>
      <c r="AI3766" t="s">
        <v>1799</v>
      </c>
      <c r="AJ3766" t="s">
        <v>99</v>
      </c>
      <c r="AK3766">
        <v>847870520</v>
      </c>
      <c r="AO3766">
        <v>260001</v>
      </c>
      <c r="BF3766" s="64">
        <v>3945</v>
      </c>
      <c r="BG3766">
        <f t="shared" si="254"/>
        <v>0</v>
      </c>
      <c r="BH3766" s="22">
        <f t="shared" si="255"/>
        <v>-3375</v>
      </c>
      <c r="BI3766" s="66" t="s">
        <v>72</v>
      </c>
      <c r="BJ3766" t="e">
        <f>+VLOOKUP(AH3766,Sheet4!A:A,1,FALSE())</f>
        <v>#N/A</v>
      </c>
      <c r="BO3766" s="62">
        <v>-570</v>
      </c>
      <c r="BP3766" t="s">
        <v>1800</v>
      </c>
    </row>
    <row r="3767" spans="1:68" ht="12.75" customHeight="1" x14ac:dyDescent="0.3">
      <c r="A3767" s="60">
        <v>46114</v>
      </c>
      <c r="B3767" t="s">
        <v>74</v>
      </c>
      <c r="F3767" s="63">
        <v>263</v>
      </c>
      <c r="G3767">
        <v>131.5</v>
      </c>
      <c r="H3767">
        <v>225</v>
      </c>
      <c r="I3767">
        <v>225</v>
      </c>
      <c r="J3767" s="22">
        <v>-38</v>
      </c>
      <c r="S3767" t="s">
        <v>75</v>
      </c>
      <c r="W3767">
        <v>2601364</v>
      </c>
      <c r="X3767" t="s">
        <v>1797</v>
      </c>
      <c r="Y3767" t="s">
        <v>95</v>
      </c>
      <c r="Z3767" t="s">
        <v>96</v>
      </c>
      <c r="AA3767" t="s">
        <v>1798</v>
      </c>
      <c r="AH3767" t="s">
        <v>1797</v>
      </c>
      <c r="AI3767" t="s">
        <v>1799</v>
      </c>
      <c r="AJ3767" t="s">
        <v>99</v>
      </c>
      <c r="AK3767">
        <v>847870520</v>
      </c>
      <c r="AO3767">
        <v>260001</v>
      </c>
      <c r="BG3767">
        <f t="shared" si="254"/>
        <v>0</v>
      </c>
      <c r="BH3767" s="22">
        <f t="shared" si="255"/>
        <v>-225</v>
      </c>
      <c r="BI3767" s="61" t="s">
        <v>72</v>
      </c>
      <c r="BJ3767" t="e">
        <f>+VLOOKUP(AH3767,Sheet4!A:A,1,FALSE())</f>
        <v>#N/A</v>
      </c>
      <c r="BO3767" s="62">
        <v>-38</v>
      </c>
      <c r="BP3767" t="s">
        <v>1800</v>
      </c>
    </row>
    <row r="3768" spans="1:68" ht="12.75" customHeight="1" x14ac:dyDescent="0.3">
      <c r="A3768" s="60">
        <v>46114</v>
      </c>
      <c r="B3768" t="s">
        <v>76</v>
      </c>
      <c r="F3768">
        <v>5260</v>
      </c>
      <c r="G3768">
        <v>5260</v>
      </c>
      <c r="H3768">
        <v>4500</v>
      </c>
      <c r="I3768">
        <v>4500</v>
      </c>
      <c r="J3768" s="22">
        <v>-760</v>
      </c>
      <c r="S3768" t="s">
        <v>77</v>
      </c>
      <c r="W3768">
        <v>2601364</v>
      </c>
      <c r="X3768" t="s">
        <v>1797</v>
      </c>
      <c r="Y3768" t="s">
        <v>95</v>
      </c>
      <c r="Z3768" t="s">
        <v>96</v>
      </c>
      <c r="AA3768" t="s">
        <v>1798</v>
      </c>
      <c r="AH3768" t="s">
        <v>1797</v>
      </c>
      <c r="AI3768" t="s">
        <v>1799</v>
      </c>
      <c r="AJ3768" t="s">
        <v>99</v>
      </c>
      <c r="AK3768">
        <v>847870520</v>
      </c>
      <c r="AO3768">
        <v>260001</v>
      </c>
      <c r="BG3768">
        <f t="shared" si="254"/>
        <v>0</v>
      </c>
      <c r="BH3768" s="22">
        <f t="shared" si="255"/>
        <v>-4500</v>
      </c>
      <c r="BI3768" s="61" t="s">
        <v>72</v>
      </c>
      <c r="BJ3768" t="e">
        <f>+VLOOKUP(AH3768,Sheet4!A:A,1,FALSE())</f>
        <v>#N/A</v>
      </c>
      <c r="BO3768" s="62">
        <v>-760</v>
      </c>
      <c r="BP3768" t="s">
        <v>1800</v>
      </c>
    </row>
    <row r="3769" spans="1:68" ht="12.75" customHeight="1" x14ac:dyDescent="0.3">
      <c r="A3769" s="60">
        <v>46114</v>
      </c>
      <c r="B3769" t="s">
        <v>78</v>
      </c>
      <c r="F3769" s="63">
        <v>263</v>
      </c>
      <c r="G3769">
        <v>131.5</v>
      </c>
      <c r="H3769">
        <v>225</v>
      </c>
      <c r="I3769">
        <v>225</v>
      </c>
      <c r="J3769" s="22">
        <v>-38</v>
      </c>
      <c r="S3769" t="s">
        <v>79</v>
      </c>
      <c r="W3769">
        <v>2601364</v>
      </c>
      <c r="X3769" t="s">
        <v>1797</v>
      </c>
      <c r="Y3769" t="s">
        <v>95</v>
      </c>
      <c r="Z3769" t="s">
        <v>96</v>
      </c>
      <c r="AA3769" t="s">
        <v>1798</v>
      </c>
      <c r="AH3769" t="s">
        <v>1797</v>
      </c>
      <c r="AI3769" t="s">
        <v>1799</v>
      </c>
      <c r="AJ3769" t="s">
        <v>99</v>
      </c>
      <c r="AK3769">
        <v>847870520</v>
      </c>
      <c r="AO3769">
        <v>260001</v>
      </c>
      <c r="BG3769">
        <f t="shared" si="254"/>
        <v>0</v>
      </c>
      <c r="BH3769" s="22">
        <f t="shared" si="255"/>
        <v>-225</v>
      </c>
      <c r="BI3769" s="61" t="s">
        <v>72</v>
      </c>
      <c r="BJ3769" t="e">
        <f>+VLOOKUP(AH3769,Sheet4!A:A,1,FALSE())</f>
        <v>#N/A</v>
      </c>
      <c r="BO3769" s="62">
        <v>-38</v>
      </c>
      <c r="BP3769" t="s">
        <v>1800</v>
      </c>
    </row>
    <row r="3770" spans="1:68" ht="12.75" customHeight="1" x14ac:dyDescent="0.3">
      <c r="A3770" s="60">
        <v>46114</v>
      </c>
      <c r="B3770" t="s">
        <v>80</v>
      </c>
      <c r="F3770">
        <v>3287.5</v>
      </c>
      <c r="G3770">
        <v>3287.5</v>
      </c>
      <c r="H3770">
        <v>2812.5</v>
      </c>
      <c r="I3770">
        <v>2812.5</v>
      </c>
      <c r="J3770" s="22">
        <v>-475</v>
      </c>
      <c r="S3770" t="s">
        <v>81</v>
      </c>
      <c r="W3770">
        <v>2601364</v>
      </c>
      <c r="X3770" t="s">
        <v>1797</v>
      </c>
      <c r="Y3770" t="s">
        <v>95</v>
      </c>
      <c r="Z3770" t="s">
        <v>96</v>
      </c>
      <c r="AA3770" t="s">
        <v>1798</v>
      </c>
      <c r="AH3770" t="s">
        <v>1797</v>
      </c>
      <c r="AI3770" t="s">
        <v>1799</v>
      </c>
      <c r="AJ3770" t="s">
        <v>99</v>
      </c>
      <c r="AK3770">
        <v>847870520</v>
      </c>
      <c r="AO3770">
        <v>260001</v>
      </c>
      <c r="BE3770" s="64">
        <v>3288</v>
      </c>
      <c r="BG3770">
        <f t="shared" si="254"/>
        <v>3288</v>
      </c>
      <c r="BH3770" s="22">
        <f t="shared" si="255"/>
        <v>475.5</v>
      </c>
      <c r="BI3770" s="65" t="s">
        <v>100</v>
      </c>
      <c r="BJ3770" t="e">
        <f>+VLOOKUP(AH3770,Sheet4!A:A,1,FALSE())</f>
        <v>#N/A</v>
      </c>
      <c r="BO3770" s="62">
        <v>-475</v>
      </c>
      <c r="BP3770" t="s">
        <v>1800</v>
      </c>
    </row>
    <row r="3771" spans="1:68" ht="12.75" customHeight="1" x14ac:dyDescent="0.3">
      <c r="A3771" s="60">
        <v>46114</v>
      </c>
      <c r="B3771" t="s">
        <v>63</v>
      </c>
      <c r="F3771">
        <v>15</v>
      </c>
      <c r="G3771">
        <v>15</v>
      </c>
      <c r="H3771">
        <v>0</v>
      </c>
      <c r="I3771">
        <v>0</v>
      </c>
      <c r="J3771" s="22">
        <v>-15</v>
      </c>
      <c r="K3771" t="s">
        <v>93</v>
      </c>
      <c r="S3771" t="s">
        <v>65</v>
      </c>
      <c r="W3771">
        <v>2601365</v>
      </c>
      <c r="X3771" t="s">
        <v>1801</v>
      </c>
      <c r="Y3771" t="s">
        <v>95</v>
      </c>
      <c r="Z3771" t="s">
        <v>231</v>
      </c>
      <c r="AA3771" t="s">
        <v>1802</v>
      </c>
      <c r="AH3771" t="s">
        <v>1801</v>
      </c>
      <c r="AI3771" t="s">
        <v>1803</v>
      </c>
      <c r="AJ3771" t="s">
        <v>234</v>
      </c>
      <c r="AK3771">
        <v>847389056</v>
      </c>
      <c r="AO3771">
        <v>260001</v>
      </c>
      <c r="BE3771" s="64">
        <v>15</v>
      </c>
      <c r="BG3771">
        <f t="shared" si="254"/>
        <v>15</v>
      </c>
      <c r="BH3771" s="22">
        <f t="shared" si="255"/>
        <v>15</v>
      </c>
      <c r="BI3771" s="65" t="s">
        <v>100</v>
      </c>
      <c r="BJ3771" t="e">
        <f>+VLOOKUP(AH3771,Sheet4!A:A,1,FALSE())</f>
        <v>#N/A</v>
      </c>
      <c r="BO3771" s="62">
        <v>-15</v>
      </c>
      <c r="BP3771" t="s">
        <v>1804</v>
      </c>
    </row>
    <row r="3772" spans="1:68" ht="12.75" customHeight="1" x14ac:dyDescent="0.3">
      <c r="A3772" s="60">
        <v>46114</v>
      </c>
      <c r="B3772" t="s">
        <v>63</v>
      </c>
      <c r="F3772">
        <v>5895</v>
      </c>
      <c r="G3772">
        <v>5895</v>
      </c>
      <c r="H3772">
        <v>450</v>
      </c>
      <c r="I3772">
        <v>450</v>
      </c>
      <c r="J3772" s="22">
        <v>-5445</v>
      </c>
      <c r="K3772" t="s">
        <v>93</v>
      </c>
      <c r="S3772" t="s">
        <v>65</v>
      </c>
      <c r="W3772">
        <v>2601365</v>
      </c>
      <c r="X3772" t="s">
        <v>1801</v>
      </c>
      <c r="Y3772" t="s">
        <v>95</v>
      </c>
      <c r="Z3772" t="s">
        <v>231</v>
      </c>
      <c r="AA3772" t="s">
        <v>1805</v>
      </c>
      <c r="AH3772" t="s">
        <v>1801</v>
      </c>
      <c r="AI3772" t="s">
        <v>1803</v>
      </c>
      <c r="AJ3772" t="s">
        <v>234</v>
      </c>
      <c r="AK3772">
        <v>847389056</v>
      </c>
      <c r="AO3772">
        <v>260001</v>
      </c>
      <c r="BF3772" s="64">
        <v>5895</v>
      </c>
      <c r="BG3772">
        <f t="shared" si="254"/>
        <v>0</v>
      </c>
      <c r="BH3772" s="22">
        <f t="shared" si="255"/>
        <v>-450</v>
      </c>
      <c r="BI3772" s="66" t="s">
        <v>72</v>
      </c>
      <c r="BJ3772" t="e">
        <f>+VLOOKUP(AH3772,Sheet4!A:A,1,FALSE())</f>
        <v>#N/A</v>
      </c>
      <c r="BO3772" s="62">
        <v>-5445</v>
      </c>
      <c r="BP3772" t="s">
        <v>1804</v>
      </c>
    </row>
    <row r="3773" spans="1:68" ht="12.75" customHeight="1" x14ac:dyDescent="0.3">
      <c r="A3773" s="60">
        <v>46114</v>
      </c>
      <c r="B3773" t="s">
        <v>74</v>
      </c>
      <c r="F3773" s="63">
        <v>1</v>
      </c>
      <c r="G3773">
        <v>0.5</v>
      </c>
      <c r="H3773">
        <v>0</v>
      </c>
      <c r="I3773">
        <v>0</v>
      </c>
      <c r="J3773" s="22">
        <v>-1</v>
      </c>
      <c r="S3773" t="s">
        <v>75</v>
      </c>
      <c r="W3773">
        <v>2601365</v>
      </c>
      <c r="X3773" t="s">
        <v>1801</v>
      </c>
      <c r="Y3773" t="s">
        <v>95</v>
      </c>
      <c r="Z3773" t="s">
        <v>231</v>
      </c>
      <c r="AA3773" t="s">
        <v>1802</v>
      </c>
      <c r="AH3773" t="s">
        <v>1801</v>
      </c>
      <c r="AI3773" t="s">
        <v>1803</v>
      </c>
      <c r="AJ3773" t="s">
        <v>234</v>
      </c>
      <c r="AK3773">
        <v>847389056</v>
      </c>
      <c r="AO3773">
        <v>260001</v>
      </c>
      <c r="BG3773">
        <f t="shared" si="254"/>
        <v>0</v>
      </c>
      <c r="BH3773" s="22">
        <f t="shared" si="255"/>
        <v>0</v>
      </c>
      <c r="BI3773" s="61" t="s">
        <v>72</v>
      </c>
      <c r="BJ3773" t="e">
        <f>+VLOOKUP(AH3773,Sheet4!A:A,1,FALSE())</f>
        <v>#N/A</v>
      </c>
      <c r="BO3773" s="62">
        <v>-1</v>
      </c>
      <c r="BP3773" t="s">
        <v>1804</v>
      </c>
    </row>
    <row r="3774" spans="1:68" ht="12.75" customHeight="1" x14ac:dyDescent="0.3">
      <c r="A3774" s="60">
        <v>46114</v>
      </c>
      <c r="B3774" t="s">
        <v>74</v>
      </c>
      <c r="F3774" s="63">
        <v>393</v>
      </c>
      <c r="G3774">
        <v>196.5</v>
      </c>
      <c r="H3774">
        <v>30</v>
      </c>
      <c r="I3774">
        <v>30</v>
      </c>
      <c r="J3774" s="22">
        <v>-363</v>
      </c>
      <c r="S3774" t="s">
        <v>75</v>
      </c>
      <c r="W3774">
        <v>2601365</v>
      </c>
      <c r="X3774" t="s">
        <v>1801</v>
      </c>
      <c r="Y3774" t="s">
        <v>95</v>
      </c>
      <c r="Z3774" t="s">
        <v>231</v>
      </c>
      <c r="AA3774" t="s">
        <v>1805</v>
      </c>
      <c r="AH3774" t="s">
        <v>1801</v>
      </c>
      <c r="AI3774" t="s">
        <v>1803</v>
      </c>
      <c r="AJ3774" t="s">
        <v>234</v>
      </c>
      <c r="AK3774">
        <v>847389056</v>
      </c>
      <c r="AO3774">
        <v>260001</v>
      </c>
      <c r="BG3774">
        <f t="shared" si="254"/>
        <v>0</v>
      </c>
      <c r="BH3774" s="22">
        <f t="shared" si="255"/>
        <v>-30</v>
      </c>
      <c r="BI3774" s="61" t="s">
        <v>72</v>
      </c>
      <c r="BJ3774" t="e">
        <f>+VLOOKUP(AH3774,Sheet4!A:A,1,FALSE())</f>
        <v>#N/A</v>
      </c>
      <c r="BO3774" s="62">
        <v>-363</v>
      </c>
      <c r="BP3774" t="s">
        <v>1804</v>
      </c>
    </row>
    <row r="3775" spans="1:68" ht="12.75" customHeight="1" x14ac:dyDescent="0.3">
      <c r="A3775" s="60">
        <v>46114</v>
      </c>
      <c r="B3775" t="s">
        <v>76</v>
      </c>
      <c r="F3775">
        <v>20</v>
      </c>
      <c r="G3775">
        <v>20</v>
      </c>
      <c r="H3775">
        <v>0</v>
      </c>
      <c r="I3775">
        <v>0</v>
      </c>
      <c r="J3775" s="22">
        <v>-20</v>
      </c>
      <c r="S3775" t="s">
        <v>77</v>
      </c>
      <c r="W3775">
        <v>2601365</v>
      </c>
      <c r="X3775" t="s">
        <v>1801</v>
      </c>
      <c r="Y3775" t="s">
        <v>95</v>
      </c>
      <c r="Z3775" t="s">
        <v>231</v>
      </c>
      <c r="AA3775" t="s">
        <v>1802</v>
      </c>
      <c r="AH3775" t="s">
        <v>1801</v>
      </c>
      <c r="AI3775" t="s">
        <v>1803</v>
      </c>
      <c r="AJ3775" t="s">
        <v>234</v>
      </c>
      <c r="AK3775">
        <v>847389056</v>
      </c>
      <c r="AO3775">
        <v>260001</v>
      </c>
      <c r="BG3775">
        <f t="shared" si="254"/>
        <v>0</v>
      </c>
      <c r="BH3775" s="22">
        <f t="shared" si="255"/>
        <v>0</v>
      </c>
      <c r="BI3775" s="61" t="s">
        <v>72</v>
      </c>
      <c r="BJ3775" t="e">
        <f>+VLOOKUP(AH3775,Sheet4!A:A,1,FALSE())</f>
        <v>#N/A</v>
      </c>
      <c r="BO3775" s="62">
        <v>-20</v>
      </c>
      <c r="BP3775" t="s">
        <v>1804</v>
      </c>
    </row>
    <row r="3776" spans="1:68" ht="12.75" customHeight="1" x14ac:dyDescent="0.3">
      <c r="A3776" s="60">
        <v>46114</v>
      </c>
      <c r="B3776" t="s">
        <v>76</v>
      </c>
      <c r="F3776">
        <v>7860</v>
      </c>
      <c r="G3776">
        <v>7860</v>
      </c>
      <c r="H3776">
        <v>600</v>
      </c>
      <c r="I3776">
        <v>600</v>
      </c>
      <c r="J3776" s="22">
        <v>-7260</v>
      </c>
      <c r="S3776" t="s">
        <v>77</v>
      </c>
      <c r="W3776">
        <v>2601365</v>
      </c>
      <c r="X3776" t="s">
        <v>1801</v>
      </c>
      <c r="Y3776" t="s">
        <v>95</v>
      </c>
      <c r="Z3776" t="s">
        <v>231</v>
      </c>
      <c r="AA3776" t="s">
        <v>1805</v>
      </c>
      <c r="AH3776" t="s">
        <v>1801</v>
      </c>
      <c r="AI3776" t="s">
        <v>1803</v>
      </c>
      <c r="AJ3776" t="s">
        <v>234</v>
      </c>
      <c r="AK3776">
        <v>847389056</v>
      </c>
      <c r="AO3776">
        <v>260001</v>
      </c>
      <c r="BG3776">
        <f t="shared" si="254"/>
        <v>0</v>
      </c>
      <c r="BH3776" s="22">
        <f t="shared" si="255"/>
        <v>-600</v>
      </c>
      <c r="BI3776" s="61" t="s">
        <v>72</v>
      </c>
      <c r="BJ3776" t="e">
        <f>+VLOOKUP(AH3776,Sheet4!A:A,1,FALSE())</f>
        <v>#N/A</v>
      </c>
      <c r="BO3776" s="62">
        <v>-7260</v>
      </c>
      <c r="BP3776" t="s">
        <v>1804</v>
      </c>
    </row>
    <row r="3777" spans="1:68" ht="12.75" customHeight="1" x14ac:dyDescent="0.3">
      <c r="A3777" s="60">
        <v>46114</v>
      </c>
      <c r="B3777" t="s">
        <v>78</v>
      </c>
      <c r="F3777" s="63">
        <v>1</v>
      </c>
      <c r="G3777">
        <v>0.5</v>
      </c>
      <c r="H3777">
        <v>0</v>
      </c>
      <c r="I3777">
        <v>0</v>
      </c>
      <c r="J3777" s="22">
        <v>-1</v>
      </c>
      <c r="S3777" t="s">
        <v>79</v>
      </c>
      <c r="W3777">
        <v>2601365</v>
      </c>
      <c r="X3777" t="s">
        <v>1801</v>
      </c>
      <c r="Y3777" t="s">
        <v>95</v>
      </c>
      <c r="Z3777" t="s">
        <v>231</v>
      </c>
      <c r="AA3777" t="s">
        <v>1802</v>
      </c>
      <c r="AH3777" t="s">
        <v>1801</v>
      </c>
      <c r="AI3777" t="s">
        <v>1803</v>
      </c>
      <c r="AJ3777" t="s">
        <v>234</v>
      </c>
      <c r="AK3777">
        <v>847389056</v>
      </c>
      <c r="AO3777">
        <v>260001</v>
      </c>
      <c r="BG3777">
        <f t="shared" si="254"/>
        <v>0</v>
      </c>
      <c r="BH3777" s="22">
        <f t="shared" si="255"/>
        <v>0</v>
      </c>
      <c r="BI3777" s="61" t="s">
        <v>72</v>
      </c>
      <c r="BJ3777" t="e">
        <f>+VLOOKUP(AH3777,Sheet4!A:A,1,FALSE())</f>
        <v>#N/A</v>
      </c>
      <c r="BO3777" s="62">
        <v>-1</v>
      </c>
      <c r="BP3777" t="s">
        <v>1804</v>
      </c>
    </row>
    <row r="3778" spans="1:68" ht="12.75" customHeight="1" x14ac:dyDescent="0.3">
      <c r="A3778" s="60">
        <v>46114</v>
      </c>
      <c r="B3778" t="s">
        <v>78</v>
      </c>
      <c r="F3778" s="63">
        <v>393</v>
      </c>
      <c r="G3778">
        <v>196.5</v>
      </c>
      <c r="H3778">
        <v>30</v>
      </c>
      <c r="I3778">
        <v>30</v>
      </c>
      <c r="J3778" s="22">
        <v>-363</v>
      </c>
      <c r="S3778" t="s">
        <v>79</v>
      </c>
      <c r="W3778">
        <v>2601365</v>
      </c>
      <c r="X3778" t="s">
        <v>1801</v>
      </c>
      <c r="Y3778" t="s">
        <v>95</v>
      </c>
      <c r="Z3778" t="s">
        <v>231</v>
      </c>
      <c r="AA3778" t="s">
        <v>1805</v>
      </c>
      <c r="AH3778" t="s">
        <v>1801</v>
      </c>
      <c r="AI3778" t="s">
        <v>1803</v>
      </c>
      <c r="AJ3778" t="s">
        <v>234</v>
      </c>
      <c r="AK3778">
        <v>847389056</v>
      </c>
      <c r="AO3778">
        <v>260001</v>
      </c>
      <c r="BG3778">
        <f t="shared" ref="BG3778:BG3841" si="260">+BD3778+BE3778</f>
        <v>0</v>
      </c>
      <c r="BH3778" s="22">
        <f t="shared" ref="BH3778:BH3841" si="261">+BG3778-I3778</f>
        <v>-30</v>
      </c>
      <c r="BI3778" s="61" t="s">
        <v>72</v>
      </c>
      <c r="BJ3778" t="e">
        <f>+VLOOKUP(AH3778,Sheet4!A:A,1,FALSE())</f>
        <v>#N/A</v>
      </c>
      <c r="BO3778" s="62">
        <v>-363</v>
      </c>
      <c r="BP3778" t="s">
        <v>1804</v>
      </c>
    </row>
    <row r="3779" spans="1:68" ht="12.75" customHeight="1" x14ac:dyDescent="0.3">
      <c r="A3779" s="60">
        <v>46114</v>
      </c>
      <c r="B3779" t="s">
        <v>80</v>
      </c>
      <c r="F3779">
        <v>12.5</v>
      </c>
      <c r="G3779">
        <v>12.5</v>
      </c>
      <c r="H3779">
        <v>0</v>
      </c>
      <c r="I3779">
        <v>0</v>
      </c>
      <c r="J3779" s="22">
        <v>-12.5</v>
      </c>
      <c r="S3779" t="s">
        <v>81</v>
      </c>
      <c r="W3779">
        <v>2601365</v>
      </c>
      <c r="X3779" t="s">
        <v>1801</v>
      </c>
      <c r="Y3779" t="s">
        <v>95</v>
      </c>
      <c r="Z3779" t="s">
        <v>231</v>
      </c>
      <c r="AA3779" t="s">
        <v>1802</v>
      </c>
      <c r="AH3779" t="s">
        <v>1801</v>
      </c>
      <c r="AI3779" t="s">
        <v>1803</v>
      </c>
      <c r="AJ3779" t="s">
        <v>234</v>
      </c>
      <c r="AK3779">
        <v>847389056</v>
      </c>
      <c r="AO3779">
        <v>260001</v>
      </c>
      <c r="BE3779" s="64">
        <v>12</v>
      </c>
      <c r="BG3779">
        <f t="shared" si="260"/>
        <v>12</v>
      </c>
      <c r="BH3779" s="22">
        <f t="shared" si="261"/>
        <v>12</v>
      </c>
      <c r="BI3779" s="65" t="s">
        <v>100</v>
      </c>
      <c r="BJ3779" t="e">
        <f>+VLOOKUP(AH3779,Sheet4!A:A,1,FALSE())</f>
        <v>#N/A</v>
      </c>
      <c r="BO3779" s="62">
        <v>-12.5</v>
      </c>
      <c r="BP3779" t="s">
        <v>1804</v>
      </c>
    </row>
    <row r="3780" spans="1:68" ht="12.75" customHeight="1" x14ac:dyDescent="0.3">
      <c r="A3780" s="60">
        <v>46114</v>
      </c>
      <c r="B3780" t="s">
        <v>80</v>
      </c>
      <c r="F3780">
        <v>4912.5</v>
      </c>
      <c r="G3780">
        <v>4912.5</v>
      </c>
      <c r="H3780">
        <v>375</v>
      </c>
      <c r="I3780">
        <v>375</v>
      </c>
      <c r="J3780" s="22">
        <v>-4537.5</v>
      </c>
      <c r="S3780" t="s">
        <v>81</v>
      </c>
      <c r="W3780">
        <v>2601365</v>
      </c>
      <c r="X3780" t="s">
        <v>1801</v>
      </c>
      <c r="Y3780" t="s">
        <v>95</v>
      </c>
      <c r="Z3780" t="s">
        <v>231</v>
      </c>
      <c r="AA3780" t="s">
        <v>1805</v>
      </c>
      <c r="AH3780" t="s">
        <v>1801</v>
      </c>
      <c r="AI3780" t="s">
        <v>1803</v>
      </c>
      <c r="AJ3780" t="s">
        <v>234</v>
      </c>
      <c r="AK3780">
        <v>847389056</v>
      </c>
      <c r="AO3780">
        <v>260001</v>
      </c>
      <c r="BE3780" s="64">
        <v>4912</v>
      </c>
      <c r="BG3780">
        <f t="shared" si="260"/>
        <v>4912</v>
      </c>
      <c r="BH3780" s="22">
        <f t="shared" si="261"/>
        <v>4537</v>
      </c>
      <c r="BI3780" s="65" t="s">
        <v>100</v>
      </c>
      <c r="BJ3780" t="e">
        <f>+VLOOKUP(AH3780,Sheet4!A:A,1,FALSE())</f>
        <v>#N/A</v>
      </c>
      <c r="BO3780" s="62">
        <v>-4537.5</v>
      </c>
      <c r="BP3780" t="s">
        <v>1804</v>
      </c>
    </row>
    <row r="3781" spans="1:68" ht="12.75" customHeight="1" x14ac:dyDescent="0.3">
      <c r="A3781" s="60">
        <v>46114</v>
      </c>
      <c r="B3781" t="s">
        <v>63</v>
      </c>
      <c r="F3781">
        <v>5130</v>
      </c>
      <c r="G3781">
        <v>5130</v>
      </c>
      <c r="H3781" s="22">
        <v>300</v>
      </c>
      <c r="I3781" s="22">
        <v>300</v>
      </c>
      <c r="J3781" s="22">
        <f t="shared" ref="J3781:J3790" si="262">I3781-G3781</f>
        <v>-4830</v>
      </c>
      <c r="K3781" t="s">
        <v>109</v>
      </c>
      <c r="L3781" s="22"/>
      <c r="M3781" s="22"/>
      <c r="S3781" t="s">
        <v>65</v>
      </c>
      <c r="W3781">
        <v>2601366</v>
      </c>
      <c r="X3781" t="s">
        <v>1806</v>
      </c>
      <c r="Y3781" t="s">
        <v>119</v>
      </c>
      <c r="Z3781" t="s">
        <v>1727</v>
      </c>
      <c r="AA3781" t="s">
        <v>1807</v>
      </c>
      <c r="AH3781" t="s">
        <v>1806</v>
      </c>
      <c r="AI3781" t="s">
        <v>1808</v>
      </c>
      <c r="AJ3781" t="s">
        <v>1730</v>
      </c>
      <c r="AK3781" t="s">
        <v>1731</v>
      </c>
      <c r="AO3781">
        <v>260001</v>
      </c>
      <c r="BC3781" s="22">
        <v>-4830</v>
      </c>
      <c r="BG3781">
        <f t="shared" si="260"/>
        <v>0</v>
      </c>
      <c r="BH3781" s="22">
        <f t="shared" si="261"/>
        <v>-300</v>
      </c>
      <c r="BI3781" s="61" t="s">
        <v>72</v>
      </c>
      <c r="BJ3781" t="e">
        <f>+VLOOKUP(AH3781,Sheet4!A:A,1,FALSE())</f>
        <v>#N/A</v>
      </c>
      <c r="BO3781" s="62">
        <f t="shared" ref="BO3781:BO3790" si="263">+I3781+-H3781</f>
        <v>0</v>
      </c>
      <c r="BP3781" t="s">
        <v>1809</v>
      </c>
    </row>
    <row r="3782" spans="1:68" ht="12.75" customHeight="1" x14ac:dyDescent="0.3">
      <c r="A3782" s="60">
        <v>46114</v>
      </c>
      <c r="B3782" t="s">
        <v>74</v>
      </c>
      <c r="F3782" s="63">
        <v>342</v>
      </c>
      <c r="G3782">
        <v>171</v>
      </c>
      <c r="H3782" s="22">
        <v>20</v>
      </c>
      <c r="I3782" s="22">
        <v>20</v>
      </c>
      <c r="J3782" s="22">
        <f t="shared" si="262"/>
        <v>-151</v>
      </c>
      <c r="L3782" s="22"/>
      <c r="M3782" s="22"/>
      <c r="S3782" t="s">
        <v>75</v>
      </c>
      <c r="W3782">
        <v>2601366</v>
      </c>
      <c r="X3782" t="s">
        <v>1806</v>
      </c>
      <c r="Y3782" t="s">
        <v>119</v>
      </c>
      <c r="Z3782" t="s">
        <v>1727</v>
      </c>
      <c r="AA3782" t="s">
        <v>1807</v>
      </c>
      <c r="AH3782" t="s">
        <v>1806</v>
      </c>
      <c r="AI3782" t="s">
        <v>1808</v>
      </c>
      <c r="AJ3782" t="s">
        <v>1730</v>
      </c>
      <c r="AK3782" t="s">
        <v>1731</v>
      </c>
      <c r="AO3782">
        <v>260001</v>
      </c>
      <c r="BC3782" s="22">
        <v>-322</v>
      </c>
      <c r="BG3782">
        <f t="shared" si="260"/>
        <v>0</v>
      </c>
      <c r="BH3782" s="22">
        <f t="shared" si="261"/>
        <v>-20</v>
      </c>
      <c r="BI3782" s="61" t="s">
        <v>72</v>
      </c>
      <c r="BJ3782" t="e">
        <f>+VLOOKUP(AH3782,Sheet4!A:A,1,FALSE())</f>
        <v>#N/A</v>
      </c>
      <c r="BO3782" s="62">
        <f t="shared" si="263"/>
        <v>0</v>
      </c>
      <c r="BP3782" t="s">
        <v>1809</v>
      </c>
    </row>
    <row r="3783" spans="1:68" ht="12.75" customHeight="1" x14ac:dyDescent="0.3">
      <c r="A3783" s="60">
        <v>46114</v>
      </c>
      <c r="B3783" t="s">
        <v>76</v>
      </c>
      <c r="F3783">
        <v>6840</v>
      </c>
      <c r="G3783">
        <v>6840</v>
      </c>
      <c r="H3783" s="22">
        <v>400</v>
      </c>
      <c r="I3783" s="22">
        <v>400</v>
      </c>
      <c r="J3783" s="22">
        <f t="shared" si="262"/>
        <v>-6440</v>
      </c>
      <c r="L3783" s="22"/>
      <c r="M3783" s="22"/>
      <c r="S3783" t="s">
        <v>77</v>
      </c>
      <c r="W3783">
        <v>2601366</v>
      </c>
      <c r="X3783" t="s">
        <v>1806</v>
      </c>
      <c r="Y3783" t="s">
        <v>119</v>
      </c>
      <c r="Z3783" t="s">
        <v>1727</v>
      </c>
      <c r="AA3783" t="s">
        <v>1807</v>
      </c>
      <c r="AH3783" t="s">
        <v>1806</v>
      </c>
      <c r="AI3783" t="s">
        <v>1808</v>
      </c>
      <c r="AJ3783" t="s">
        <v>1730</v>
      </c>
      <c r="AK3783" t="s">
        <v>1731</v>
      </c>
      <c r="AO3783">
        <v>260001</v>
      </c>
      <c r="BC3783" s="22">
        <v>-6440</v>
      </c>
      <c r="BG3783">
        <f t="shared" si="260"/>
        <v>0</v>
      </c>
      <c r="BH3783" s="22">
        <f t="shared" si="261"/>
        <v>-400</v>
      </c>
      <c r="BI3783" s="61" t="s">
        <v>72</v>
      </c>
      <c r="BJ3783" t="e">
        <f>+VLOOKUP(AH3783,Sheet4!A:A,1,FALSE())</f>
        <v>#N/A</v>
      </c>
      <c r="BO3783" s="62">
        <f t="shared" si="263"/>
        <v>0</v>
      </c>
      <c r="BP3783" t="s">
        <v>1809</v>
      </c>
    </row>
    <row r="3784" spans="1:68" ht="12.75" customHeight="1" x14ac:dyDescent="0.3">
      <c r="A3784" s="60">
        <v>46114</v>
      </c>
      <c r="B3784" t="s">
        <v>82</v>
      </c>
      <c r="F3784" s="63">
        <v>1026</v>
      </c>
      <c r="G3784">
        <v>513</v>
      </c>
      <c r="H3784" s="22">
        <v>60</v>
      </c>
      <c r="I3784" s="22">
        <v>60</v>
      </c>
      <c r="J3784" s="22">
        <f t="shared" si="262"/>
        <v>-453</v>
      </c>
      <c r="L3784" s="22"/>
      <c r="M3784" s="22"/>
      <c r="S3784" t="s">
        <v>83</v>
      </c>
      <c r="W3784">
        <v>2601366</v>
      </c>
      <c r="X3784" t="s">
        <v>1806</v>
      </c>
      <c r="Y3784" t="s">
        <v>119</v>
      </c>
      <c r="Z3784" t="s">
        <v>1727</v>
      </c>
      <c r="AA3784" t="s">
        <v>1807</v>
      </c>
      <c r="AH3784" t="s">
        <v>1806</v>
      </c>
      <c r="AI3784" t="s">
        <v>1808</v>
      </c>
      <c r="AJ3784" t="s">
        <v>1730</v>
      </c>
      <c r="AK3784" t="s">
        <v>1731</v>
      </c>
      <c r="AO3784">
        <v>260001</v>
      </c>
      <c r="BC3784" s="22">
        <v>-966</v>
      </c>
      <c r="BG3784">
        <f t="shared" si="260"/>
        <v>0</v>
      </c>
      <c r="BH3784" s="22">
        <f t="shared" si="261"/>
        <v>-60</v>
      </c>
      <c r="BI3784" s="61" t="s">
        <v>72</v>
      </c>
      <c r="BJ3784" t="e">
        <f>+VLOOKUP(AH3784,Sheet4!A:A,1,FALSE())</f>
        <v>#N/A</v>
      </c>
      <c r="BO3784" s="62">
        <f t="shared" si="263"/>
        <v>0</v>
      </c>
      <c r="BP3784" t="s">
        <v>1809</v>
      </c>
    </row>
    <row r="3785" spans="1:68" ht="12.75" customHeight="1" x14ac:dyDescent="0.3">
      <c r="A3785" s="60">
        <v>46114</v>
      </c>
      <c r="B3785" t="s">
        <v>84</v>
      </c>
      <c r="F3785">
        <v>17100</v>
      </c>
      <c r="G3785">
        <v>17100</v>
      </c>
      <c r="H3785" s="22">
        <v>1000</v>
      </c>
      <c r="I3785" s="22">
        <v>1000</v>
      </c>
      <c r="J3785" s="22">
        <f t="shared" si="262"/>
        <v>-16100</v>
      </c>
      <c r="L3785" s="22"/>
      <c r="M3785" s="22"/>
      <c r="S3785" t="s">
        <v>85</v>
      </c>
      <c r="W3785">
        <v>2601366</v>
      </c>
      <c r="X3785" t="s">
        <v>1806</v>
      </c>
      <c r="Y3785" t="s">
        <v>119</v>
      </c>
      <c r="Z3785" t="s">
        <v>1727</v>
      </c>
      <c r="AA3785" t="s">
        <v>1807</v>
      </c>
      <c r="AH3785" t="s">
        <v>1806</v>
      </c>
      <c r="AI3785" t="s">
        <v>1808</v>
      </c>
      <c r="AJ3785" t="s">
        <v>1730</v>
      </c>
      <c r="AK3785" t="s">
        <v>1731</v>
      </c>
      <c r="AO3785">
        <v>260001</v>
      </c>
      <c r="BC3785" s="22">
        <v>-16100</v>
      </c>
      <c r="BG3785">
        <f t="shared" si="260"/>
        <v>0</v>
      </c>
      <c r="BH3785" s="22">
        <f t="shared" si="261"/>
        <v>-1000</v>
      </c>
      <c r="BI3785" s="61" t="s">
        <v>72</v>
      </c>
      <c r="BJ3785" t="e">
        <f>+VLOOKUP(AH3785,Sheet4!A:A,1,FALSE())</f>
        <v>#N/A</v>
      </c>
      <c r="BO3785" s="62">
        <f t="shared" si="263"/>
        <v>0</v>
      </c>
      <c r="BP3785" t="s">
        <v>1809</v>
      </c>
    </row>
    <row r="3786" spans="1:68" ht="12.75" customHeight="1" x14ac:dyDescent="0.3">
      <c r="A3786" s="60">
        <v>46114</v>
      </c>
      <c r="B3786" t="s">
        <v>63</v>
      </c>
      <c r="F3786">
        <v>2310</v>
      </c>
      <c r="G3786">
        <v>2310</v>
      </c>
      <c r="H3786" s="22">
        <v>0</v>
      </c>
      <c r="I3786" s="22">
        <v>0</v>
      </c>
      <c r="J3786" s="22">
        <f t="shared" si="262"/>
        <v>-2310</v>
      </c>
      <c r="K3786" t="s">
        <v>93</v>
      </c>
      <c r="L3786" s="22"/>
      <c r="M3786" s="22"/>
      <c r="S3786" t="s">
        <v>65</v>
      </c>
      <c r="W3786">
        <v>2601367</v>
      </c>
      <c r="X3786" t="s">
        <v>1810</v>
      </c>
      <c r="Y3786" t="s">
        <v>111</v>
      </c>
      <c r="Z3786" t="s">
        <v>608</v>
      </c>
      <c r="AA3786" t="s">
        <v>609</v>
      </c>
      <c r="AH3786" t="s">
        <v>1810</v>
      </c>
      <c r="AI3786" t="s">
        <v>1811</v>
      </c>
      <c r="AJ3786" t="s">
        <v>611</v>
      </c>
      <c r="AK3786">
        <v>860795776</v>
      </c>
      <c r="AO3786">
        <v>260001</v>
      </c>
      <c r="BC3786" s="22">
        <v>-2310</v>
      </c>
      <c r="BF3786" s="64">
        <v>2310</v>
      </c>
      <c r="BG3786">
        <f t="shared" si="260"/>
        <v>0</v>
      </c>
      <c r="BH3786" s="22">
        <f t="shared" si="261"/>
        <v>0</v>
      </c>
      <c r="BI3786" s="66" t="s">
        <v>72</v>
      </c>
      <c r="BJ3786" t="e">
        <f>+VLOOKUP(AH3786,Sheet4!A:A,1,FALSE())</f>
        <v>#N/A</v>
      </c>
      <c r="BO3786" s="62">
        <f t="shared" si="263"/>
        <v>0</v>
      </c>
      <c r="BP3786" t="s">
        <v>1812</v>
      </c>
    </row>
    <row r="3787" spans="1:68" ht="12.75" customHeight="1" x14ac:dyDescent="0.3">
      <c r="A3787" s="60">
        <v>46114</v>
      </c>
      <c r="B3787" t="s">
        <v>74</v>
      </c>
      <c r="F3787" s="63">
        <v>154</v>
      </c>
      <c r="G3787">
        <v>77</v>
      </c>
      <c r="H3787" s="22">
        <v>0</v>
      </c>
      <c r="I3787" s="22">
        <v>0</v>
      </c>
      <c r="J3787" s="22">
        <f t="shared" si="262"/>
        <v>-77</v>
      </c>
      <c r="L3787" s="22"/>
      <c r="M3787" s="22"/>
      <c r="S3787" t="s">
        <v>75</v>
      </c>
      <c r="W3787">
        <v>2601367</v>
      </c>
      <c r="X3787" t="s">
        <v>1810</v>
      </c>
      <c r="Y3787" t="s">
        <v>111</v>
      </c>
      <c r="Z3787" t="s">
        <v>608</v>
      </c>
      <c r="AA3787" t="s">
        <v>609</v>
      </c>
      <c r="AH3787" t="s">
        <v>1810</v>
      </c>
      <c r="AI3787" t="s">
        <v>1811</v>
      </c>
      <c r="AJ3787" t="s">
        <v>611</v>
      </c>
      <c r="AK3787">
        <v>860795776</v>
      </c>
      <c r="AO3787">
        <v>260001</v>
      </c>
      <c r="BC3787" s="22">
        <v>-154</v>
      </c>
      <c r="BG3787">
        <f t="shared" si="260"/>
        <v>0</v>
      </c>
      <c r="BH3787" s="22">
        <f t="shared" si="261"/>
        <v>0</v>
      </c>
      <c r="BI3787" s="61" t="s">
        <v>72</v>
      </c>
      <c r="BJ3787" t="e">
        <f>+VLOOKUP(AH3787,Sheet4!A:A,1,FALSE())</f>
        <v>#N/A</v>
      </c>
      <c r="BO3787" s="62">
        <f t="shared" si="263"/>
        <v>0</v>
      </c>
      <c r="BP3787" t="s">
        <v>1812</v>
      </c>
    </row>
    <row r="3788" spans="1:68" ht="12.75" customHeight="1" x14ac:dyDescent="0.3">
      <c r="A3788" s="60">
        <v>46114</v>
      </c>
      <c r="B3788" t="s">
        <v>76</v>
      </c>
      <c r="F3788">
        <v>3080</v>
      </c>
      <c r="G3788">
        <v>3080</v>
      </c>
      <c r="H3788" s="22">
        <v>0</v>
      </c>
      <c r="I3788" s="22">
        <v>0</v>
      </c>
      <c r="J3788" s="22">
        <f t="shared" si="262"/>
        <v>-3080</v>
      </c>
      <c r="L3788" s="22"/>
      <c r="M3788" s="22"/>
      <c r="S3788" t="s">
        <v>77</v>
      </c>
      <c r="W3788">
        <v>2601367</v>
      </c>
      <c r="X3788" t="s">
        <v>1810</v>
      </c>
      <c r="Y3788" t="s">
        <v>111</v>
      </c>
      <c r="Z3788" t="s">
        <v>608</v>
      </c>
      <c r="AA3788" t="s">
        <v>609</v>
      </c>
      <c r="AH3788" t="s">
        <v>1810</v>
      </c>
      <c r="AI3788" t="s">
        <v>1811</v>
      </c>
      <c r="AJ3788" t="s">
        <v>611</v>
      </c>
      <c r="AK3788">
        <v>860795776</v>
      </c>
      <c r="AO3788">
        <v>260001</v>
      </c>
      <c r="BC3788" s="22">
        <v>-3080</v>
      </c>
      <c r="BG3788">
        <f t="shared" si="260"/>
        <v>0</v>
      </c>
      <c r="BH3788" s="22">
        <f t="shared" si="261"/>
        <v>0</v>
      </c>
      <c r="BI3788" s="61" t="s">
        <v>72</v>
      </c>
      <c r="BJ3788" t="e">
        <f>+VLOOKUP(AH3788,Sheet4!A:A,1,FALSE())</f>
        <v>#N/A</v>
      </c>
      <c r="BO3788" s="62">
        <f t="shared" si="263"/>
        <v>0</v>
      </c>
      <c r="BP3788" t="s">
        <v>1812</v>
      </c>
    </row>
    <row r="3789" spans="1:68" ht="12.75" customHeight="1" x14ac:dyDescent="0.3">
      <c r="A3789" s="60">
        <v>46114</v>
      </c>
      <c r="B3789" t="s">
        <v>78</v>
      </c>
      <c r="F3789" s="63">
        <v>154</v>
      </c>
      <c r="G3789">
        <v>77</v>
      </c>
      <c r="H3789" s="22">
        <v>0</v>
      </c>
      <c r="I3789" s="22">
        <v>0</v>
      </c>
      <c r="J3789" s="22">
        <f t="shared" si="262"/>
        <v>-77</v>
      </c>
      <c r="L3789" s="22"/>
      <c r="M3789" s="22"/>
      <c r="S3789" t="s">
        <v>79</v>
      </c>
      <c r="W3789">
        <v>2601367</v>
      </c>
      <c r="X3789" t="s">
        <v>1810</v>
      </c>
      <c r="Y3789" t="s">
        <v>111</v>
      </c>
      <c r="Z3789" t="s">
        <v>608</v>
      </c>
      <c r="AA3789" t="s">
        <v>609</v>
      </c>
      <c r="AH3789" t="s">
        <v>1810</v>
      </c>
      <c r="AI3789" t="s">
        <v>1811</v>
      </c>
      <c r="AJ3789" t="s">
        <v>611</v>
      </c>
      <c r="AK3789">
        <v>860795776</v>
      </c>
      <c r="AO3789">
        <v>260001</v>
      </c>
      <c r="BC3789" s="22">
        <v>-154</v>
      </c>
      <c r="BG3789">
        <f t="shared" si="260"/>
        <v>0</v>
      </c>
      <c r="BH3789" s="22">
        <f t="shared" si="261"/>
        <v>0</v>
      </c>
      <c r="BI3789" s="61" t="s">
        <v>72</v>
      </c>
      <c r="BJ3789" t="e">
        <f>+VLOOKUP(AH3789,Sheet4!A:A,1,FALSE())</f>
        <v>#N/A</v>
      </c>
      <c r="BO3789" s="62">
        <f t="shared" si="263"/>
        <v>0</v>
      </c>
      <c r="BP3789" t="s">
        <v>1812</v>
      </c>
    </row>
    <row r="3790" spans="1:68" ht="12.75" customHeight="1" x14ac:dyDescent="0.3">
      <c r="A3790" s="60">
        <v>46114</v>
      </c>
      <c r="B3790" t="s">
        <v>80</v>
      </c>
      <c r="F3790">
        <v>1925</v>
      </c>
      <c r="G3790">
        <v>1925</v>
      </c>
      <c r="H3790" s="22">
        <v>0</v>
      </c>
      <c r="I3790" s="22">
        <v>0</v>
      </c>
      <c r="J3790" s="22">
        <f t="shared" si="262"/>
        <v>-1925</v>
      </c>
      <c r="L3790" s="22"/>
      <c r="M3790" s="22"/>
      <c r="S3790" t="s">
        <v>81</v>
      </c>
      <c r="W3790">
        <v>2601367</v>
      </c>
      <c r="X3790" t="s">
        <v>1810</v>
      </c>
      <c r="Y3790" t="s">
        <v>111</v>
      </c>
      <c r="Z3790" t="s">
        <v>608</v>
      </c>
      <c r="AA3790" t="s">
        <v>609</v>
      </c>
      <c r="AH3790" t="s">
        <v>1810</v>
      </c>
      <c r="AI3790" t="s">
        <v>1811</v>
      </c>
      <c r="AJ3790" t="s">
        <v>611</v>
      </c>
      <c r="AK3790">
        <v>860795776</v>
      </c>
      <c r="AO3790">
        <v>260001</v>
      </c>
      <c r="BC3790" s="22">
        <v>-1925</v>
      </c>
      <c r="BF3790" s="64">
        <v>1925</v>
      </c>
      <c r="BG3790">
        <f t="shared" si="260"/>
        <v>0</v>
      </c>
      <c r="BH3790" s="22">
        <f t="shared" si="261"/>
        <v>0</v>
      </c>
      <c r="BI3790" s="66" t="s">
        <v>72</v>
      </c>
      <c r="BJ3790" t="e">
        <f>+VLOOKUP(AH3790,Sheet4!A:A,1,FALSE())</f>
        <v>#N/A</v>
      </c>
      <c r="BO3790" s="62">
        <f t="shared" si="263"/>
        <v>0</v>
      </c>
      <c r="BP3790" t="s">
        <v>1812</v>
      </c>
    </row>
    <row r="3791" spans="1:68" ht="12.75" customHeight="1" x14ac:dyDescent="0.3">
      <c r="A3791" s="60">
        <v>46114</v>
      </c>
      <c r="B3791" t="s">
        <v>63</v>
      </c>
      <c r="F3791">
        <v>18495</v>
      </c>
      <c r="G3791">
        <v>18495</v>
      </c>
      <c r="H3791">
        <v>19710</v>
      </c>
      <c r="I3791">
        <v>19710</v>
      </c>
      <c r="J3791" s="22">
        <v>1215</v>
      </c>
      <c r="K3791" t="s">
        <v>64</v>
      </c>
      <c r="S3791" t="s">
        <v>65</v>
      </c>
      <c r="W3791">
        <v>2601368</v>
      </c>
      <c r="X3791" t="s">
        <v>1813</v>
      </c>
      <c r="Y3791" t="s">
        <v>169</v>
      </c>
      <c r="Z3791" t="s">
        <v>275</v>
      </c>
      <c r="AA3791" t="s">
        <v>695</v>
      </c>
      <c r="AH3791" t="s">
        <v>1813</v>
      </c>
      <c r="AI3791" t="s">
        <v>1814</v>
      </c>
      <c r="AJ3791" t="s">
        <v>278</v>
      </c>
      <c r="AK3791">
        <v>867805809</v>
      </c>
      <c r="AO3791">
        <v>260001</v>
      </c>
      <c r="BF3791" s="64">
        <v>18495</v>
      </c>
      <c r="BG3791">
        <f t="shared" si="260"/>
        <v>0</v>
      </c>
      <c r="BH3791" s="22">
        <f t="shared" si="261"/>
        <v>-19710</v>
      </c>
      <c r="BI3791" s="66" t="s">
        <v>72</v>
      </c>
      <c r="BJ3791" t="e">
        <f>+VLOOKUP(AH3791,Sheet4!A:A,1,FALSE())</f>
        <v>#N/A</v>
      </c>
      <c r="BO3791" s="62">
        <v>1215</v>
      </c>
      <c r="BP3791" t="s">
        <v>1815</v>
      </c>
    </row>
    <row r="3792" spans="1:68" ht="12.75" customHeight="1" x14ac:dyDescent="0.3">
      <c r="A3792" s="60">
        <v>46114</v>
      </c>
      <c r="B3792" t="s">
        <v>74</v>
      </c>
      <c r="F3792" s="63">
        <v>1233</v>
      </c>
      <c r="G3792">
        <v>616.5</v>
      </c>
      <c r="H3792">
        <v>1314</v>
      </c>
      <c r="I3792">
        <v>1314</v>
      </c>
      <c r="J3792" s="22">
        <v>81</v>
      </c>
      <c r="S3792" t="s">
        <v>75</v>
      </c>
      <c r="W3792">
        <v>2601368</v>
      </c>
      <c r="X3792" t="s">
        <v>1813</v>
      </c>
      <c r="Y3792" t="s">
        <v>169</v>
      </c>
      <c r="Z3792" t="s">
        <v>275</v>
      </c>
      <c r="AA3792" t="s">
        <v>695</v>
      </c>
      <c r="AH3792" t="s">
        <v>1813</v>
      </c>
      <c r="AI3792" t="s">
        <v>1814</v>
      </c>
      <c r="AJ3792" t="s">
        <v>278</v>
      </c>
      <c r="AK3792">
        <v>867805809</v>
      </c>
      <c r="AO3792">
        <v>260001</v>
      </c>
      <c r="BG3792">
        <f t="shared" si="260"/>
        <v>0</v>
      </c>
      <c r="BH3792" s="22">
        <f t="shared" si="261"/>
        <v>-1314</v>
      </c>
      <c r="BI3792" s="61" t="s">
        <v>72</v>
      </c>
      <c r="BJ3792" t="e">
        <f>+VLOOKUP(AH3792,Sheet4!A:A,1,FALSE())</f>
        <v>#N/A</v>
      </c>
      <c r="BO3792" s="62">
        <v>81</v>
      </c>
      <c r="BP3792" t="s">
        <v>1815</v>
      </c>
    </row>
    <row r="3793" spans="1:68" ht="12.75" customHeight="1" x14ac:dyDescent="0.3">
      <c r="A3793" s="60">
        <v>46114</v>
      </c>
      <c r="B3793" t="s">
        <v>76</v>
      </c>
      <c r="F3793">
        <v>24660</v>
      </c>
      <c r="G3793">
        <v>24660</v>
      </c>
      <c r="H3793">
        <v>26280</v>
      </c>
      <c r="I3793">
        <v>26280</v>
      </c>
      <c r="J3793" s="22">
        <v>1620</v>
      </c>
      <c r="S3793" t="s">
        <v>77</v>
      </c>
      <c r="W3793">
        <v>2601368</v>
      </c>
      <c r="X3793" t="s">
        <v>1813</v>
      </c>
      <c r="Y3793" t="s">
        <v>169</v>
      </c>
      <c r="Z3793" t="s">
        <v>275</v>
      </c>
      <c r="AA3793" t="s">
        <v>695</v>
      </c>
      <c r="AH3793" t="s">
        <v>1813</v>
      </c>
      <c r="AI3793" t="s">
        <v>1814</v>
      </c>
      <c r="AJ3793" t="s">
        <v>278</v>
      </c>
      <c r="AK3793">
        <v>867805809</v>
      </c>
      <c r="AO3793">
        <v>260001</v>
      </c>
      <c r="BG3793">
        <f t="shared" si="260"/>
        <v>0</v>
      </c>
      <c r="BH3793" s="22">
        <f t="shared" si="261"/>
        <v>-26280</v>
      </c>
      <c r="BI3793" s="61" t="s">
        <v>72</v>
      </c>
      <c r="BJ3793" t="e">
        <f>+VLOOKUP(AH3793,Sheet4!A:A,1,FALSE())</f>
        <v>#N/A</v>
      </c>
      <c r="BO3793" s="62">
        <v>1620</v>
      </c>
      <c r="BP3793" t="s">
        <v>1815</v>
      </c>
    </row>
    <row r="3794" spans="1:68" ht="12.75" customHeight="1" x14ac:dyDescent="0.3">
      <c r="A3794" s="60">
        <v>46114</v>
      </c>
      <c r="B3794" t="s">
        <v>78</v>
      </c>
      <c r="F3794" s="63">
        <v>1233</v>
      </c>
      <c r="G3794">
        <v>616.5</v>
      </c>
      <c r="H3794">
        <v>1314</v>
      </c>
      <c r="I3794">
        <v>1314</v>
      </c>
      <c r="J3794" s="22">
        <v>81</v>
      </c>
      <c r="S3794" t="s">
        <v>79</v>
      </c>
      <c r="W3794">
        <v>2601368</v>
      </c>
      <c r="X3794" t="s">
        <v>1813</v>
      </c>
      <c r="Y3794" t="s">
        <v>169</v>
      </c>
      <c r="Z3794" t="s">
        <v>275</v>
      </c>
      <c r="AA3794" t="s">
        <v>695</v>
      </c>
      <c r="AH3794" t="s">
        <v>1813</v>
      </c>
      <c r="AI3794" t="s">
        <v>1814</v>
      </c>
      <c r="AJ3794" t="s">
        <v>278</v>
      </c>
      <c r="AK3794">
        <v>867805809</v>
      </c>
      <c r="AO3794">
        <v>260001</v>
      </c>
      <c r="BG3794">
        <f t="shared" si="260"/>
        <v>0</v>
      </c>
      <c r="BH3794" s="22">
        <f t="shared" si="261"/>
        <v>-1314</v>
      </c>
      <c r="BI3794" s="61" t="s">
        <v>72</v>
      </c>
      <c r="BJ3794" t="e">
        <f>+VLOOKUP(AH3794,Sheet4!A:A,1,FALSE())</f>
        <v>#N/A</v>
      </c>
      <c r="BO3794" s="62">
        <v>81</v>
      </c>
      <c r="BP3794" t="s">
        <v>1815</v>
      </c>
    </row>
    <row r="3795" spans="1:68" ht="12.75" customHeight="1" x14ac:dyDescent="0.3">
      <c r="A3795" s="60">
        <v>46114</v>
      </c>
      <c r="B3795" t="s">
        <v>80</v>
      </c>
      <c r="F3795">
        <v>15412.5</v>
      </c>
      <c r="G3795">
        <v>15412.5</v>
      </c>
      <c r="H3795">
        <v>16425</v>
      </c>
      <c r="I3795">
        <v>16425</v>
      </c>
      <c r="J3795" s="22">
        <v>1012.5</v>
      </c>
      <c r="S3795" t="s">
        <v>81</v>
      </c>
      <c r="W3795">
        <v>2601368</v>
      </c>
      <c r="X3795" t="s">
        <v>1813</v>
      </c>
      <c r="Y3795" t="s">
        <v>169</v>
      </c>
      <c r="Z3795" t="s">
        <v>275</v>
      </c>
      <c r="AA3795" t="s">
        <v>695</v>
      </c>
      <c r="AH3795" t="s">
        <v>1813</v>
      </c>
      <c r="AI3795" t="s">
        <v>1814</v>
      </c>
      <c r="AJ3795" t="s">
        <v>278</v>
      </c>
      <c r="AK3795">
        <v>867805809</v>
      </c>
      <c r="AO3795">
        <v>260001</v>
      </c>
      <c r="BD3795" s="64">
        <v>15412</v>
      </c>
      <c r="BG3795">
        <f t="shared" si="260"/>
        <v>15412</v>
      </c>
      <c r="BH3795" s="22">
        <f t="shared" si="261"/>
        <v>-1013</v>
      </c>
      <c r="BI3795" s="67" t="s">
        <v>100</v>
      </c>
      <c r="BJ3795" t="e">
        <f>+VLOOKUP(AH3795,Sheet4!A:A,1,FALSE())</f>
        <v>#N/A</v>
      </c>
      <c r="BO3795" s="62">
        <v>1012.5</v>
      </c>
      <c r="BP3795" t="s">
        <v>1815</v>
      </c>
    </row>
    <row r="3796" spans="1:68" ht="12.75" customHeight="1" x14ac:dyDescent="0.3">
      <c r="A3796" s="60">
        <v>46114</v>
      </c>
      <c r="B3796" t="s">
        <v>63</v>
      </c>
      <c r="F3796">
        <v>825</v>
      </c>
      <c r="G3796">
        <v>825</v>
      </c>
      <c r="H3796" s="22">
        <v>540</v>
      </c>
      <c r="I3796" s="22">
        <v>540</v>
      </c>
      <c r="J3796" s="22">
        <f>I3796-G3796</f>
        <v>-285</v>
      </c>
      <c r="K3796" t="s">
        <v>64</v>
      </c>
      <c r="L3796" s="22"/>
      <c r="M3796" s="22"/>
      <c r="S3796" t="s">
        <v>65</v>
      </c>
      <c r="W3796">
        <v>2601369</v>
      </c>
      <c r="X3796" t="s">
        <v>1816</v>
      </c>
      <c r="Y3796" t="s">
        <v>67</v>
      </c>
      <c r="Z3796" t="s">
        <v>196</v>
      </c>
      <c r="AA3796" t="s">
        <v>1097</v>
      </c>
      <c r="AH3796" t="s">
        <v>1816</v>
      </c>
      <c r="AI3796" t="s">
        <v>1817</v>
      </c>
      <c r="AJ3796" t="s">
        <v>199</v>
      </c>
      <c r="AK3796" t="s">
        <v>200</v>
      </c>
      <c r="AO3796">
        <v>260001</v>
      </c>
      <c r="BC3796" s="22">
        <v>-285</v>
      </c>
      <c r="BG3796">
        <f t="shared" si="260"/>
        <v>0</v>
      </c>
      <c r="BH3796" s="22">
        <f t="shared" si="261"/>
        <v>-540</v>
      </c>
      <c r="BI3796" s="61" t="s">
        <v>72</v>
      </c>
      <c r="BJ3796" t="e">
        <f>+VLOOKUP(AH3796,Sheet4!A:A,1,FALSE())</f>
        <v>#N/A</v>
      </c>
      <c r="BO3796" s="62">
        <f>+I3796+-H3796</f>
        <v>0</v>
      </c>
      <c r="BP3796" t="s">
        <v>1818</v>
      </c>
    </row>
    <row r="3797" spans="1:68" ht="12.75" customHeight="1" x14ac:dyDescent="0.3">
      <c r="A3797" s="60">
        <v>46114</v>
      </c>
      <c r="B3797" t="s">
        <v>74</v>
      </c>
      <c r="F3797" s="63">
        <v>55</v>
      </c>
      <c r="G3797">
        <v>27.5</v>
      </c>
      <c r="H3797" s="22">
        <v>36</v>
      </c>
      <c r="I3797" s="22">
        <v>36</v>
      </c>
      <c r="J3797" s="22">
        <f>I3797-G3797</f>
        <v>8.5</v>
      </c>
      <c r="L3797" s="22"/>
      <c r="M3797" s="22"/>
      <c r="S3797" t="s">
        <v>75</v>
      </c>
      <c r="W3797">
        <v>2601369</v>
      </c>
      <c r="X3797" t="s">
        <v>1816</v>
      </c>
      <c r="Y3797" t="s">
        <v>67</v>
      </c>
      <c r="Z3797" t="s">
        <v>196</v>
      </c>
      <c r="AA3797" t="s">
        <v>1097</v>
      </c>
      <c r="AH3797" t="s">
        <v>1816</v>
      </c>
      <c r="AI3797" t="s">
        <v>1817</v>
      </c>
      <c r="AJ3797" t="s">
        <v>199</v>
      </c>
      <c r="AK3797" t="s">
        <v>200</v>
      </c>
      <c r="AO3797">
        <v>260001</v>
      </c>
      <c r="BC3797" s="22">
        <v>-19</v>
      </c>
      <c r="BG3797">
        <f t="shared" si="260"/>
        <v>0</v>
      </c>
      <c r="BH3797" s="22">
        <f t="shared" si="261"/>
        <v>-36</v>
      </c>
      <c r="BI3797" s="61" t="s">
        <v>72</v>
      </c>
      <c r="BJ3797" t="e">
        <f>+VLOOKUP(AH3797,Sheet4!A:A,1,FALSE())</f>
        <v>#N/A</v>
      </c>
      <c r="BO3797" s="62">
        <f>+I3797+-H3797</f>
        <v>0</v>
      </c>
      <c r="BP3797" t="s">
        <v>1818</v>
      </c>
    </row>
    <row r="3798" spans="1:68" ht="12.75" customHeight="1" x14ac:dyDescent="0.3">
      <c r="A3798" s="60">
        <v>46114</v>
      </c>
      <c r="B3798" t="s">
        <v>76</v>
      </c>
      <c r="F3798">
        <v>1100</v>
      </c>
      <c r="G3798">
        <v>1100</v>
      </c>
      <c r="H3798" s="22">
        <v>720</v>
      </c>
      <c r="I3798" s="22">
        <v>720</v>
      </c>
      <c r="J3798" s="22">
        <f>I3798-G3798</f>
        <v>-380</v>
      </c>
      <c r="L3798" s="22"/>
      <c r="M3798" s="22"/>
      <c r="S3798" t="s">
        <v>77</v>
      </c>
      <c r="W3798">
        <v>2601369</v>
      </c>
      <c r="X3798" t="s">
        <v>1816</v>
      </c>
      <c r="Y3798" t="s">
        <v>67</v>
      </c>
      <c r="Z3798" t="s">
        <v>196</v>
      </c>
      <c r="AA3798" t="s">
        <v>1097</v>
      </c>
      <c r="AH3798" t="s">
        <v>1816</v>
      </c>
      <c r="AI3798" t="s">
        <v>1817</v>
      </c>
      <c r="AJ3798" t="s">
        <v>199</v>
      </c>
      <c r="AK3798" t="s">
        <v>200</v>
      </c>
      <c r="AO3798">
        <v>260001</v>
      </c>
      <c r="BC3798" s="22">
        <v>-380</v>
      </c>
      <c r="BG3798">
        <f t="shared" si="260"/>
        <v>0</v>
      </c>
      <c r="BH3798" s="22">
        <f t="shared" si="261"/>
        <v>-720</v>
      </c>
      <c r="BI3798" s="61" t="s">
        <v>72</v>
      </c>
      <c r="BJ3798" t="e">
        <f>+VLOOKUP(AH3798,Sheet4!A:A,1,FALSE())</f>
        <v>#N/A</v>
      </c>
      <c r="BO3798" s="62">
        <f>+I3798+-H3798</f>
        <v>0</v>
      </c>
      <c r="BP3798" t="s">
        <v>1818</v>
      </c>
    </row>
    <row r="3799" spans="1:68" ht="12.75" customHeight="1" x14ac:dyDescent="0.3">
      <c r="A3799" s="60">
        <v>46114</v>
      </c>
      <c r="B3799" t="s">
        <v>78</v>
      </c>
      <c r="F3799" s="63">
        <v>55</v>
      </c>
      <c r="G3799">
        <v>27.5</v>
      </c>
      <c r="H3799" s="22">
        <v>36</v>
      </c>
      <c r="I3799" s="22">
        <v>36</v>
      </c>
      <c r="J3799" s="22">
        <f>I3799-G3799</f>
        <v>8.5</v>
      </c>
      <c r="L3799" s="22"/>
      <c r="M3799" s="22"/>
      <c r="S3799" t="s">
        <v>79</v>
      </c>
      <c r="W3799">
        <v>2601369</v>
      </c>
      <c r="X3799" t="s">
        <v>1816</v>
      </c>
      <c r="Y3799" t="s">
        <v>67</v>
      </c>
      <c r="Z3799" t="s">
        <v>196</v>
      </c>
      <c r="AA3799" t="s">
        <v>1097</v>
      </c>
      <c r="AH3799" t="s">
        <v>1816</v>
      </c>
      <c r="AI3799" t="s">
        <v>1817</v>
      </c>
      <c r="AJ3799" t="s">
        <v>199</v>
      </c>
      <c r="AK3799" t="s">
        <v>200</v>
      </c>
      <c r="AO3799">
        <v>260001</v>
      </c>
      <c r="BC3799" s="22">
        <v>-19</v>
      </c>
      <c r="BG3799">
        <f t="shared" si="260"/>
        <v>0</v>
      </c>
      <c r="BH3799" s="22">
        <f t="shared" si="261"/>
        <v>-36</v>
      </c>
      <c r="BI3799" s="61" t="s">
        <v>72</v>
      </c>
      <c r="BJ3799" t="e">
        <f>+VLOOKUP(AH3799,Sheet4!A:A,1,FALSE())</f>
        <v>#N/A</v>
      </c>
      <c r="BO3799" s="62">
        <f>+I3799+-H3799</f>
        <v>0</v>
      </c>
      <c r="BP3799" t="s">
        <v>1818</v>
      </c>
    </row>
    <row r="3800" spans="1:68" ht="12.75" customHeight="1" x14ac:dyDescent="0.3">
      <c r="A3800" s="60">
        <v>46114</v>
      </c>
      <c r="B3800" t="s">
        <v>80</v>
      </c>
      <c r="F3800">
        <v>687.5</v>
      </c>
      <c r="G3800">
        <v>687.5</v>
      </c>
      <c r="H3800" s="22">
        <v>450</v>
      </c>
      <c r="I3800" s="22">
        <v>450</v>
      </c>
      <c r="J3800" s="22">
        <f>I3800-G3800</f>
        <v>-237.5</v>
      </c>
      <c r="L3800" s="22">
        <f>I3800/12.5</f>
        <v>36</v>
      </c>
      <c r="M3800" s="22"/>
      <c r="S3800" t="s">
        <v>81</v>
      </c>
      <c r="W3800">
        <v>2601369</v>
      </c>
      <c r="X3800" t="s">
        <v>1816</v>
      </c>
      <c r="Y3800" t="s">
        <v>67</v>
      </c>
      <c r="Z3800" t="s">
        <v>196</v>
      </c>
      <c r="AA3800" t="s">
        <v>1097</v>
      </c>
      <c r="AH3800" t="s">
        <v>1816</v>
      </c>
      <c r="AI3800" t="s">
        <v>1817</v>
      </c>
      <c r="AJ3800" t="s">
        <v>199</v>
      </c>
      <c r="AK3800" t="s">
        <v>200</v>
      </c>
      <c r="AO3800">
        <v>260001</v>
      </c>
      <c r="BC3800" s="22">
        <v>-237.5</v>
      </c>
      <c r="BG3800">
        <f t="shared" si="260"/>
        <v>0</v>
      </c>
      <c r="BH3800" s="22">
        <f t="shared" si="261"/>
        <v>-450</v>
      </c>
      <c r="BI3800" s="61" t="s">
        <v>72</v>
      </c>
      <c r="BJ3800" t="e">
        <f>+VLOOKUP(AH3800,Sheet4!A:A,1,FALSE())</f>
        <v>#N/A</v>
      </c>
      <c r="BO3800" s="62">
        <f>+I3800+-H3800</f>
        <v>0</v>
      </c>
      <c r="BP3800" t="s">
        <v>1818</v>
      </c>
    </row>
    <row r="3801" spans="1:68" ht="12.75" customHeight="1" x14ac:dyDescent="0.3">
      <c r="A3801" s="60">
        <v>46114</v>
      </c>
      <c r="B3801" t="s">
        <v>63</v>
      </c>
      <c r="F3801">
        <v>30</v>
      </c>
      <c r="G3801">
        <v>30</v>
      </c>
      <c r="H3801">
        <v>7125</v>
      </c>
      <c r="I3801">
        <v>7125</v>
      </c>
      <c r="J3801" s="22">
        <v>7095</v>
      </c>
      <c r="K3801" t="s">
        <v>64</v>
      </c>
      <c r="S3801" t="s">
        <v>65</v>
      </c>
      <c r="W3801">
        <v>2601370</v>
      </c>
      <c r="X3801" t="s">
        <v>1819</v>
      </c>
      <c r="Y3801" t="s">
        <v>169</v>
      </c>
      <c r="Z3801" t="s">
        <v>183</v>
      </c>
      <c r="AA3801" t="s">
        <v>1820</v>
      </c>
      <c r="AH3801" t="s">
        <v>1819</v>
      </c>
      <c r="AI3801" t="s">
        <v>1821</v>
      </c>
      <c r="AJ3801" t="s">
        <v>186</v>
      </c>
      <c r="AK3801" t="s">
        <v>187</v>
      </c>
      <c r="AO3801">
        <v>260001</v>
      </c>
      <c r="BD3801" s="64">
        <v>30</v>
      </c>
      <c r="BG3801">
        <f t="shared" si="260"/>
        <v>30</v>
      </c>
      <c r="BH3801" s="22">
        <f t="shared" si="261"/>
        <v>-7095</v>
      </c>
      <c r="BI3801" s="67" t="s">
        <v>100</v>
      </c>
      <c r="BJ3801" t="e">
        <f>+VLOOKUP(AH3801,Sheet4!A:A,1,FALSE())</f>
        <v>#N/A</v>
      </c>
      <c r="BO3801" s="62">
        <v>7095</v>
      </c>
      <c r="BP3801" t="s">
        <v>1822</v>
      </c>
    </row>
    <row r="3802" spans="1:68" ht="12.75" customHeight="1" x14ac:dyDescent="0.3">
      <c r="A3802" s="60">
        <v>46114</v>
      </c>
      <c r="B3802" t="s">
        <v>74</v>
      </c>
      <c r="F3802" s="63">
        <v>2</v>
      </c>
      <c r="G3802">
        <v>1</v>
      </c>
      <c r="H3802">
        <v>475</v>
      </c>
      <c r="I3802">
        <v>475</v>
      </c>
      <c r="J3802" s="22">
        <v>473</v>
      </c>
      <c r="S3802" t="s">
        <v>75</v>
      </c>
      <c r="W3802">
        <v>2601370</v>
      </c>
      <c r="X3802" t="s">
        <v>1819</v>
      </c>
      <c r="Y3802" t="s">
        <v>169</v>
      </c>
      <c r="Z3802" t="s">
        <v>183</v>
      </c>
      <c r="AA3802" t="s">
        <v>1820</v>
      </c>
      <c r="AH3802" t="s">
        <v>1819</v>
      </c>
      <c r="AI3802" t="s">
        <v>1821</v>
      </c>
      <c r="AJ3802" t="s">
        <v>186</v>
      </c>
      <c r="AK3802" t="s">
        <v>187</v>
      </c>
      <c r="AO3802">
        <v>260001</v>
      </c>
      <c r="BG3802">
        <f t="shared" si="260"/>
        <v>0</v>
      </c>
      <c r="BH3802" s="22">
        <f t="shared" si="261"/>
        <v>-475</v>
      </c>
      <c r="BI3802" s="61" t="s">
        <v>72</v>
      </c>
      <c r="BJ3802" t="e">
        <f>+VLOOKUP(AH3802,Sheet4!A:A,1,FALSE())</f>
        <v>#N/A</v>
      </c>
      <c r="BO3802" s="62">
        <v>473</v>
      </c>
      <c r="BP3802" t="s">
        <v>1822</v>
      </c>
    </row>
    <row r="3803" spans="1:68" ht="12.75" customHeight="1" x14ac:dyDescent="0.3">
      <c r="A3803" s="60">
        <v>46114</v>
      </c>
      <c r="B3803" t="s">
        <v>76</v>
      </c>
      <c r="F3803">
        <v>40</v>
      </c>
      <c r="G3803">
        <v>40</v>
      </c>
      <c r="H3803">
        <v>9500</v>
      </c>
      <c r="I3803">
        <v>9500</v>
      </c>
      <c r="J3803" s="22">
        <v>9460</v>
      </c>
      <c r="S3803" t="s">
        <v>77</v>
      </c>
      <c r="W3803">
        <v>2601370</v>
      </c>
      <c r="X3803" t="s">
        <v>1819</v>
      </c>
      <c r="Y3803" t="s">
        <v>169</v>
      </c>
      <c r="Z3803" t="s">
        <v>183</v>
      </c>
      <c r="AA3803" t="s">
        <v>1820</v>
      </c>
      <c r="AH3803" t="s">
        <v>1819</v>
      </c>
      <c r="AI3803" t="s">
        <v>1821</v>
      </c>
      <c r="AJ3803" t="s">
        <v>186</v>
      </c>
      <c r="AK3803" t="s">
        <v>187</v>
      </c>
      <c r="AO3803">
        <v>260001</v>
      </c>
      <c r="BG3803">
        <f t="shared" si="260"/>
        <v>0</v>
      </c>
      <c r="BH3803" s="22">
        <f t="shared" si="261"/>
        <v>-9500</v>
      </c>
      <c r="BI3803" s="61" t="s">
        <v>72</v>
      </c>
      <c r="BJ3803" t="e">
        <f>+VLOOKUP(AH3803,Sheet4!A:A,1,FALSE())</f>
        <v>#N/A</v>
      </c>
      <c r="BO3803" s="62">
        <v>9460</v>
      </c>
      <c r="BP3803" t="s">
        <v>1822</v>
      </c>
    </row>
    <row r="3804" spans="1:68" ht="12.75" customHeight="1" x14ac:dyDescent="0.3">
      <c r="A3804" s="60">
        <v>46114</v>
      </c>
      <c r="B3804" t="s">
        <v>82</v>
      </c>
      <c r="F3804" s="63">
        <v>6</v>
      </c>
      <c r="G3804">
        <v>3</v>
      </c>
      <c r="H3804">
        <v>1305</v>
      </c>
      <c r="I3804">
        <v>1305</v>
      </c>
      <c r="J3804" s="22">
        <v>1299</v>
      </c>
      <c r="S3804" t="s">
        <v>83</v>
      </c>
      <c r="W3804">
        <v>2601370</v>
      </c>
      <c r="X3804" t="s">
        <v>1819</v>
      </c>
      <c r="Y3804" t="s">
        <v>169</v>
      </c>
      <c r="Z3804" t="s">
        <v>183</v>
      </c>
      <c r="AA3804" t="s">
        <v>1820</v>
      </c>
      <c r="AH3804" t="s">
        <v>1819</v>
      </c>
      <c r="AI3804" t="s">
        <v>1821</v>
      </c>
      <c r="AJ3804" t="s">
        <v>186</v>
      </c>
      <c r="AK3804" t="s">
        <v>187</v>
      </c>
      <c r="AO3804">
        <v>260001</v>
      </c>
      <c r="BG3804">
        <f t="shared" si="260"/>
        <v>0</v>
      </c>
      <c r="BH3804" s="22">
        <f t="shared" si="261"/>
        <v>-1305</v>
      </c>
      <c r="BI3804" s="61" t="s">
        <v>72</v>
      </c>
      <c r="BJ3804" t="e">
        <f>+VLOOKUP(AH3804,Sheet4!A:A,1,FALSE())</f>
        <v>#N/A</v>
      </c>
      <c r="BO3804" s="62">
        <v>1299</v>
      </c>
      <c r="BP3804" t="s">
        <v>1822</v>
      </c>
    </row>
    <row r="3805" spans="1:68" ht="12.75" customHeight="1" x14ac:dyDescent="0.3">
      <c r="A3805" s="60">
        <v>46114</v>
      </c>
      <c r="B3805" t="s">
        <v>84</v>
      </c>
      <c r="F3805">
        <v>100</v>
      </c>
      <c r="G3805">
        <v>100</v>
      </c>
      <c r="H3805">
        <v>21750</v>
      </c>
      <c r="I3805">
        <v>21750</v>
      </c>
      <c r="J3805" s="22">
        <v>21650</v>
      </c>
      <c r="S3805" t="s">
        <v>85</v>
      </c>
      <c r="W3805">
        <v>2601370</v>
      </c>
      <c r="X3805" t="s">
        <v>1819</v>
      </c>
      <c r="Y3805" t="s">
        <v>169</v>
      </c>
      <c r="Z3805" t="s">
        <v>183</v>
      </c>
      <c r="AA3805" t="s">
        <v>1820</v>
      </c>
      <c r="AH3805" t="s">
        <v>1819</v>
      </c>
      <c r="AI3805">
        <v>876871523</v>
      </c>
      <c r="AJ3805" t="s">
        <v>186</v>
      </c>
      <c r="AK3805" t="s">
        <v>187</v>
      </c>
      <c r="AO3805">
        <v>260001</v>
      </c>
      <c r="BG3805">
        <f t="shared" si="260"/>
        <v>0</v>
      </c>
      <c r="BH3805" s="22">
        <f t="shared" si="261"/>
        <v>-21750</v>
      </c>
      <c r="BI3805" s="61" t="s">
        <v>72</v>
      </c>
      <c r="BJ3805" t="e">
        <f>+VLOOKUP(AH3805,Sheet4!A:A,1,FALSE())</f>
        <v>#N/A</v>
      </c>
      <c r="BO3805" s="62">
        <v>21650</v>
      </c>
      <c r="BP3805" t="s">
        <v>1822</v>
      </c>
    </row>
    <row r="3806" spans="1:68" ht="12.75" customHeight="1" x14ac:dyDescent="0.3">
      <c r="A3806" s="60">
        <v>46114</v>
      </c>
      <c r="B3806" t="s">
        <v>63</v>
      </c>
      <c r="F3806">
        <v>2970</v>
      </c>
      <c r="G3806">
        <v>2970</v>
      </c>
      <c r="H3806">
        <v>0</v>
      </c>
      <c r="I3806">
        <v>0</v>
      </c>
      <c r="J3806" s="22">
        <f>I3806-G3806</f>
        <v>-2970</v>
      </c>
      <c r="K3806" t="s">
        <v>93</v>
      </c>
      <c r="S3806" t="s">
        <v>65</v>
      </c>
      <c r="W3806">
        <v>2601371</v>
      </c>
      <c r="X3806" t="s">
        <v>1823</v>
      </c>
      <c r="Y3806" t="s">
        <v>169</v>
      </c>
      <c r="Z3806" t="s">
        <v>183</v>
      </c>
      <c r="AA3806" t="s">
        <v>1824</v>
      </c>
      <c r="AH3806" t="s">
        <v>1823</v>
      </c>
      <c r="AI3806" t="s">
        <v>1821</v>
      </c>
      <c r="AJ3806" t="s">
        <v>186</v>
      </c>
      <c r="AK3806" t="s">
        <v>187</v>
      </c>
      <c r="AO3806">
        <v>260001</v>
      </c>
      <c r="BC3806">
        <v>-2970</v>
      </c>
      <c r="BG3806">
        <f t="shared" si="260"/>
        <v>0</v>
      </c>
      <c r="BH3806" s="22">
        <f t="shared" si="261"/>
        <v>0</v>
      </c>
      <c r="BI3806" s="61" t="s">
        <v>72</v>
      </c>
      <c r="BJ3806" t="e">
        <f>+VLOOKUP(AH3806,Sheet4!A:A,1,FALSE())</f>
        <v>#N/A</v>
      </c>
      <c r="BO3806" s="62">
        <f>+I3806+-H3806</f>
        <v>0</v>
      </c>
      <c r="BP3806" t="s">
        <v>1825</v>
      </c>
    </row>
    <row r="3807" spans="1:68" ht="12.75" customHeight="1" x14ac:dyDescent="0.3">
      <c r="A3807" s="60">
        <v>46114</v>
      </c>
      <c r="B3807" t="s">
        <v>74</v>
      </c>
      <c r="F3807" s="63">
        <v>198</v>
      </c>
      <c r="G3807">
        <v>99</v>
      </c>
      <c r="H3807">
        <v>0</v>
      </c>
      <c r="I3807">
        <v>0</v>
      </c>
      <c r="J3807" s="22">
        <f>I3807-G3807</f>
        <v>-99</v>
      </c>
      <c r="S3807" t="s">
        <v>75</v>
      </c>
      <c r="W3807">
        <v>2601371</v>
      </c>
      <c r="X3807" t="s">
        <v>1823</v>
      </c>
      <c r="Y3807" t="s">
        <v>169</v>
      </c>
      <c r="Z3807" t="s">
        <v>183</v>
      </c>
      <c r="AA3807" t="s">
        <v>1824</v>
      </c>
      <c r="AH3807" t="s">
        <v>1823</v>
      </c>
      <c r="AI3807" t="s">
        <v>1821</v>
      </c>
      <c r="AJ3807" t="s">
        <v>186</v>
      </c>
      <c r="AK3807" t="s">
        <v>187</v>
      </c>
      <c r="AO3807">
        <v>260001</v>
      </c>
      <c r="BC3807">
        <v>-198</v>
      </c>
      <c r="BG3807">
        <f t="shared" si="260"/>
        <v>0</v>
      </c>
      <c r="BH3807" s="22">
        <f t="shared" si="261"/>
        <v>0</v>
      </c>
      <c r="BI3807" s="61" t="s">
        <v>72</v>
      </c>
      <c r="BJ3807" t="e">
        <f>+VLOOKUP(AH3807,Sheet4!A:A,1,FALSE())</f>
        <v>#N/A</v>
      </c>
      <c r="BO3807" s="62">
        <f>+I3807+-H3807</f>
        <v>0</v>
      </c>
      <c r="BP3807" t="s">
        <v>1825</v>
      </c>
    </row>
    <row r="3808" spans="1:68" ht="12.75" customHeight="1" x14ac:dyDescent="0.3">
      <c r="A3808" s="60">
        <v>46114</v>
      </c>
      <c r="B3808" t="s">
        <v>76</v>
      </c>
      <c r="F3808">
        <v>3960</v>
      </c>
      <c r="G3808">
        <v>3960</v>
      </c>
      <c r="H3808">
        <v>0</v>
      </c>
      <c r="I3808">
        <v>0</v>
      </c>
      <c r="J3808" s="22">
        <f>I3808-G3808</f>
        <v>-3960</v>
      </c>
      <c r="S3808" t="s">
        <v>77</v>
      </c>
      <c r="W3808">
        <v>2601371</v>
      </c>
      <c r="X3808" t="s">
        <v>1823</v>
      </c>
      <c r="Y3808" t="s">
        <v>169</v>
      </c>
      <c r="Z3808" t="s">
        <v>183</v>
      </c>
      <c r="AA3808" t="s">
        <v>1824</v>
      </c>
      <c r="AH3808" t="s">
        <v>1823</v>
      </c>
      <c r="AI3808" t="s">
        <v>1821</v>
      </c>
      <c r="AJ3808" t="s">
        <v>186</v>
      </c>
      <c r="AK3808" t="s">
        <v>187</v>
      </c>
      <c r="AO3808">
        <v>260001</v>
      </c>
      <c r="BC3808">
        <v>-3960</v>
      </c>
      <c r="BG3808">
        <f t="shared" si="260"/>
        <v>0</v>
      </c>
      <c r="BH3808" s="22">
        <f t="shared" si="261"/>
        <v>0</v>
      </c>
      <c r="BI3808" s="61" t="s">
        <v>72</v>
      </c>
      <c r="BJ3808" t="e">
        <f>+VLOOKUP(AH3808,Sheet4!A:A,1,FALSE())</f>
        <v>#N/A</v>
      </c>
      <c r="BO3808" s="62">
        <f>+I3808+-H3808</f>
        <v>0</v>
      </c>
      <c r="BP3808" t="s">
        <v>1825</v>
      </c>
    </row>
    <row r="3809" spans="1:68" ht="12.75" customHeight="1" x14ac:dyDescent="0.3">
      <c r="A3809" s="60">
        <v>46114</v>
      </c>
      <c r="B3809" t="s">
        <v>78</v>
      </c>
      <c r="F3809" s="63">
        <v>198</v>
      </c>
      <c r="G3809">
        <v>99</v>
      </c>
      <c r="H3809">
        <v>0</v>
      </c>
      <c r="I3809">
        <v>0</v>
      </c>
      <c r="J3809" s="22">
        <f>I3809-G3809</f>
        <v>-99</v>
      </c>
      <c r="S3809" t="s">
        <v>79</v>
      </c>
      <c r="W3809">
        <v>2601371</v>
      </c>
      <c r="X3809" t="s">
        <v>1823</v>
      </c>
      <c r="Y3809" t="s">
        <v>169</v>
      </c>
      <c r="Z3809" t="s">
        <v>183</v>
      </c>
      <c r="AA3809" t="s">
        <v>1824</v>
      </c>
      <c r="AH3809" t="s">
        <v>1823</v>
      </c>
      <c r="AI3809" t="s">
        <v>1821</v>
      </c>
      <c r="AJ3809" t="s">
        <v>186</v>
      </c>
      <c r="AK3809" t="s">
        <v>187</v>
      </c>
      <c r="AO3809">
        <v>260001</v>
      </c>
      <c r="BC3809">
        <v>-198</v>
      </c>
      <c r="BG3809">
        <f t="shared" si="260"/>
        <v>0</v>
      </c>
      <c r="BH3809" s="22">
        <f t="shared" si="261"/>
        <v>0</v>
      </c>
      <c r="BI3809" s="61" t="s">
        <v>72</v>
      </c>
      <c r="BJ3809" t="e">
        <f>+VLOOKUP(AH3809,Sheet4!A:A,1,FALSE())</f>
        <v>#N/A</v>
      </c>
      <c r="BO3809" s="62">
        <f>+I3809+-H3809</f>
        <v>0</v>
      </c>
      <c r="BP3809" t="s">
        <v>1825</v>
      </c>
    </row>
    <row r="3810" spans="1:68" ht="12.75" customHeight="1" x14ac:dyDescent="0.3">
      <c r="A3810" s="60">
        <v>46114</v>
      </c>
      <c r="B3810" t="s">
        <v>80</v>
      </c>
      <c r="F3810">
        <v>2475</v>
      </c>
      <c r="G3810">
        <v>2475</v>
      </c>
      <c r="H3810">
        <v>0</v>
      </c>
      <c r="I3810">
        <v>0</v>
      </c>
      <c r="J3810" s="22">
        <f>I3810-G3810</f>
        <v>-2475</v>
      </c>
      <c r="S3810" t="s">
        <v>81</v>
      </c>
      <c r="W3810">
        <v>2601371</v>
      </c>
      <c r="X3810" t="s">
        <v>1823</v>
      </c>
      <c r="Y3810" t="s">
        <v>169</v>
      </c>
      <c r="Z3810" t="s">
        <v>183</v>
      </c>
      <c r="AA3810" t="s">
        <v>1824</v>
      </c>
      <c r="AH3810" t="s">
        <v>1823</v>
      </c>
      <c r="AI3810" t="s">
        <v>1821</v>
      </c>
      <c r="AJ3810" t="s">
        <v>186</v>
      </c>
      <c r="AK3810" t="s">
        <v>187</v>
      </c>
      <c r="AO3810">
        <v>260001</v>
      </c>
      <c r="BC3810">
        <v>-2475</v>
      </c>
      <c r="BD3810" s="64">
        <v>2475</v>
      </c>
      <c r="BG3810">
        <f t="shared" si="260"/>
        <v>2475</v>
      </c>
      <c r="BH3810" s="22">
        <f t="shared" si="261"/>
        <v>2475</v>
      </c>
      <c r="BI3810" s="67" t="s">
        <v>100</v>
      </c>
      <c r="BJ3810" t="e">
        <f>+VLOOKUP(AH3810,Sheet4!A:A,1,FALSE())</f>
        <v>#N/A</v>
      </c>
      <c r="BO3810" s="62">
        <f>+I3810+-H3810</f>
        <v>0</v>
      </c>
      <c r="BP3810" t="s">
        <v>1825</v>
      </c>
    </row>
    <row r="3811" spans="1:68" ht="12.75" customHeight="1" x14ac:dyDescent="0.3">
      <c r="A3811" s="60">
        <v>46114</v>
      </c>
      <c r="B3811" t="s">
        <v>63</v>
      </c>
      <c r="F3811">
        <v>285</v>
      </c>
      <c r="G3811">
        <v>285</v>
      </c>
      <c r="H3811">
        <v>120</v>
      </c>
      <c r="I3811">
        <v>120</v>
      </c>
      <c r="J3811" s="22">
        <v>-165</v>
      </c>
      <c r="K3811" t="s">
        <v>93</v>
      </c>
      <c r="S3811" t="s">
        <v>65</v>
      </c>
      <c r="W3811">
        <v>2601372</v>
      </c>
      <c r="X3811" t="s">
        <v>1826</v>
      </c>
      <c r="Y3811" t="s">
        <v>169</v>
      </c>
      <c r="Z3811" t="s">
        <v>262</v>
      </c>
      <c r="AA3811" t="s">
        <v>1827</v>
      </c>
      <c r="AH3811" t="s">
        <v>1826</v>
      </c>
      <c r="AI3811" t="s">
        <v>1828</v>
      </c>
      <c r="AJ3811" t="s">
        <v>265</v>
      </c>
      <c r="AK3811">
        <v>878875733</v>
      </c>
      <c r="AO3811">
        <v>260001</v>
      </c>
      <c r="BG3811">
        <f t="shared" si="260"/>
        <v>0</v>
      </c>
      <c r="BH3811" s="22">
        <f t="shared" si="261"/>
        <v>-120</v>
      </c>
      <c r="BI3811" s="61" t="s">
        <v>72</v>
      </c>
      <c r="BJ3811" t="e">
        <f>+VLOOKUP(AH3811,Sheet4!A:A,1,FALSE())</f>
        <v>#N/A</v>
      </c>
      <c r="BO3811" s="62">
        <v>-165</v>
      </c>
      <c r="BP3811" t="s">
        <v>1829</v>
      </c>
    </row>
    <row r="3812" spans="1:68" ht="12.75" customHeight="1" x14ac:dyDescent="0.3">
      <c r="A3812" s="60">
        <v>46114</v>
      </c>
      <c r="B3812" t="s">
        <v>63</v>
      </c>
      <c r="F3812">
        <v>285</v>
      </c>
      <c r="G3812">
        <v>285</v>
      </c>
      <c r="H3812">
        <v>120</v>
      </c>
      <c r="I3812">
        <v>120</v>
      </c>
      <c r="J3812" s="22">
        <v>-165</v>
      </c>
      <c r="K3812" t="s">
        <v>93</v>
      </c>
      <c r="S3812" t="s">
        <v>65</v>
      </c>
      <c r="W3812">
        <v>2601372</v>
      </c>
      <c r="X3812" t="s">
        <v>1826</v>
      </c>
      <c r="Y3812" t="s">
        <v>169</v>
      </c>
      <c r="Z3812" t="s">
        <v>262</v>
      </c>
      <c r="AA3812" t="s">
        <v>1830</v>
      </c>
      <c r="AH3812" t="s">
        <v>1826</v>
      </c>
      <c r="AI3812" t="s">
        <v>1828</v>
      </c>
      <c r="AJ3812" t="s">
        <v>265</v>
      </c>
      <c r="AK3812">
        <v>878875733</v>
      </c>
      <c r="AO3812">
        <v>260001</v>
      </c>
      <c r="BG3812">
        <f t="shared" si="260"/>
        <v>0</v>
      </c>
      <c r="BH3812" s="22">
        <f t="shared" si="261"/>
        <v>-120</v>
      </c>
      <c r="BI3812" s="61" t="s">
        <v>72</v>
      </c>
      <c r="BJ3812" t="e">
        <f>+VLOOKUP(AH3812,Sheet4!A:A,1,FALSE())</f>
        <v>#N/A</v>
      </c>
      <c r="BO3812" s="62">
        <v>-165</v>
      </c>
      <c r="BP3812" t="s">
        <v>1829</v>
      </c>
    </row>
    <row r="3813" spans="1:68" ht="12.75" customHeight="1" x14ac:dyDescent="0.3">
      <c r="A3813" s="60">
        <v>46114</v>
      </c>
      <c r="B3813" t="s">
        <v>74</v>
      </c>
      <c r="F3813" s="63">
        <v>19</v>
      </c>
      <c r="G3813">
        <v>9.5</v>
      </c>
      <c r="H3813">
        <v>8</v>
      </c>
      <c r="I3813">
        <v>8</v>
      </c>
      <c r="J3813" s="22">
        <v>-11</v>
      </c>
      <c r="S3813" t="s">
        <v>75</v>
      </c>
      <c r="W3813">
        <v>2601372</v>
      </c>
      <c r="X3813" t="s">
        <v>1826</v>
      </c>
      <c r="Y3813" t="s">
        <v>169</v>
      </c>
      <c r="Z3813" t="s">
        <v>262</v>
      </c>
      <c r="AA3813" t="s">
        <v>1827</v>
      </c>
      <c r="AH3813" t="s">
        <v>1826</v>
      </c>
      <c r="AI3813" t="s">
        <v>1828</v>
      </c>
      <c r="AJ3813" t="s">
        <v>265</v>
      </c>
      <c r="AK3813">
        <v>878875733</v>
      </c>
      <c r="AO3813">
        <v>260001</v>
      </c>
      <c r="BG3813">
        <f t="shared" si="260"/>
        <v>0</v>
      </c>
      <c r="BH3813" s="22">
        <f t="shared" si="261"/>
        <v>-8</v>
      </c>
      <c r="BI3813" s="61" t="s">
        <v>72</v>
      </c>
      <c r="BJ3813" t="e">
        <f>+VLOOKUP(AH3813,Sheet4!A:A,1,FALSE())</f>
        <v>#N/A</v>
      </c>
      <c r="BO3813" s="62">
        <v>-11</v>
      </c>
      <c r="BP3813" t="s">
        <v>1829</v>
      </c>
    </row>
    <row r="3814" spans="1:68" ht="12.75" customHeight="1" x14ac:dyDescent="0.3">
      <c r="A3814" s="60">
        <v>46114</v>
      </c>
      <c r="B3814" t="s">
        <v>74</v>
      </c>
      <c r="F3814" s="63">
        <v>19</v>
      </c>
      <c r="G3814">
        <v>9.5</v>
      </c>
      <c r="H3814">
        <v>8</v>
      </c>
      <c r="I3814">
        <v>8</v>
      </c>
      <c r="J3814" s="22">
        <v>-11</v>
      </c>
      <c r="S3814" t="s">
        <v>75</v>
      </c>
      <c r="W3814">
        <v>2601372</v>
      </c>
      <c r="X3814" t="s">
        <v>1826</v>
      </c>
      <c r="Y3814" t="s">
        <v>169</v>
      </c>
      <c r="Z3814" t="s">
        <v>262</v>
      </c>
      <c r="AA3814" t="s">
        <v>1830</v>
      </c>
      <c r="AH3814" t="s">
        <v>1826</v>
      </c>
      <c r="AI3814" t="s">
        <v>1828</v>
      </c>
      <c r="AJ3814" t="s">
        <v>265</v>
      </c>
      <c r="AK3814">
        <v>878875733</v>
      </c>
      <c r="AO3814">
        <v>260001</v>
      </c>
      <c r="BG3814">
        <f t="shared" si="260"/>
        <v>0</v>
      </c>
      <c r="BH3814" s="22">
        <f t="shared" si="261"/>
        <v>-8</v>
      </c>
      <c r="BI3814" s="61" t="s">
        <v>72</v>
      </c>
      <c r="BJ3814" t="e">
        <f>+VLOOKUP(AH3814,Sheet4!A:A,1,FALSE())</f>
        <v>#N/A</v>
      </c>
      <c r="BO3814" s="62">
        <v>-11</v>
      </c>
      <c r="BP3814" t="s">
        <v>1829</v>
      </c>
    </row>
    <row r="3815" spans="1:68" ht="12.75" customHeight="1" x14ac:dyDescent="0.3">
      <c r="A3815" s="60">
        <v>46114</v>
      </c>
      <c r="B3815" t="s">
        <v>76</v>
      </c>
      <c r="F3815">
        <v>380</v>
      </c>
      <c r="G3815">
        <v>380</v>
      </c>
      <c r="H3815">
        <v>160</v>
      </c>
      <c r="I3815">
        <v>160</v>
      </c>
      <c r="J3815" s="22">
        <v>-220</v>
      </c>
      <c r="S3815" t="s">
        <v>77</v>
      </c>
      <c r="W3815">
        <v>2601372</v>
      </c>
      <c r="X3815" t="s">
        <v>1826</v>
      </c>
      <c r="Y3815" t="s">
        <v>169</v>
      </c>
      <c r="Z3815" t="s">
        <v>262</v>
      </c>
      <c r="AA3815" t="s">
        <v>1827</v>
      </c>
      <c r="AH3815" t="s">
        <v>1826</v>
      </c>
      <c r="AI3815" t="s">
        <v>1828</v>
      </c>
      <c r="AJ3815" t="s">
        <v>265</v>
      </c>
      <c r="AK3815">
        <v>878875733</v>
      </c>
      <c r="AO3815">
        <v>260001</v>
      </c>
      <c r="BG3815">
        <f t="shared" si="260"/>
        <v>0</v>
      </c>
      <c r="BH3815" s="22">
        <f t="shared" si="261"/>
        <v>-160</v>
      </c>
      <c r="BI3815" s="61" t="s">
        <v>72</v>
      </c>
      <c r="BJ3815" t="e">
        <f>+VLOOKUP(AH3815,Sheet4!A:A,1,FALSE())</f>
        <v>#N/A</v>
      </c>
      <c r="BO3815" s="62">
        <v>-220</v>
      </c>
      <c r="BP3815" t="s">
        <v>1829</v>
      </c>
    </row>
    <row r="3816" spans="1:68" ht="12.75" customHeight="1" x14ac:dyDescent="0.3">
      <c r="A3816" s="60">
        <v>46114</v>
      </c>
      <c r="B3816" t="s">
        <v>76</v>
      </c>
      <c r="F3816">
        <v>380</v>
      </c>
      <c r="G3816">
        <v>380</v>
      </c>
      <c r="H3816">
        <v>160</v>
      </c>
      <c r="I3816">
        <v>160</v>
      </c>
      <c r="J3816" s="22">
        <v>-220</v>
      </c>
      <c r="S3816" t="s">
        <v>77</v>
      </c>
      <c r="W3816">
        <v>2601372</v>
      </c>
      <c r="X3816" t="s">
        <v>1826</v>
      </c>
      <c r="Y3816" t="s">
        <v>169</v>
      </c>
      <c r="Z3816" t="s">
        <v>262</v>
      </c>
      <c r="AA3816" t="s">
        <v>1830</v>
      </c>
      <c r="AH3816" t="s">
        <v>1826</v>
      </c>
      <c r="AI3816" t="s">
        <v>1828</v>
      </c>
      <c r="AJ3816" t="s">
        <v>265</v>
      </c>
      <c r="AK3816">
        <v>878875733</v>
      </c>
      <c r="AO3816">
        <v>260001</v>
      </c>
      <c r="BG3816">
        <f t="shared" si="260"/>
        <v>0</v>
      </c>
      <c r="BH3816" s="22">
        <f t="shared" si="261"/>
        <v>-160</v>
      </c>
      <c r="BI3816" s="61" t="s">
        <v>72</v>
      </c>
      <c r="BJ3816" t="e">
        <f>+VLOOKUP(AH3816,Sheet4!A:A,1,FALSE())</f>
        <v>#N/A</v>
      </c>
      <c r="BO3816" s="62">
        <v>-220</v>
      </c>
      <c r="BP3816" t="s">
        <v>1829</v>
      </c>
    </row>
    <row r="3817" spans="1:68" ht="12.75" customHeight="1" x14ac:dyDescent="0.3">
      <c r="A3817" s="60">
        <v>46114</v>
      </c>
      <c r="B3817" t="s">
        <v>78</v>
      </c>
      <c r="F3817" s="63">
        <v>19</v>
      </c>
      <c r="G3817">
        <v>9.5</v>
      </c>
      <c r="H3817">
        <v>8</v>
      </c>
      <c r="I3817">
        <v>8</v>
      </c>
      <c r="J3817" s="22">
        <v>-11</v>
      </c>
      <c r="S3817" t="s">
        <v>79</v>
      </c>
      <c r="W3817">
        <v>2601372</v>
      </c>
      <c r="X3817" t="s">
        <v>1826</v>
      </c>
      <c r="Y3817" t="s">
        <v>169</v>
      </c>
      <c r="Z3817" t="s">
        <v>262</v>
      </c>
      <c r="AA3817" t="s">
        <v>1827</v>
      </c>
      <c r="AH3817" t="s">
        <v>1826</v>
      </c>
      <c r="AI3817" t="s">
        <v>1828</v>
      </c>
      <c r="AJ3817" t="s">
        <v>265</v>
      </c>
      <c r="AK3817">
        <v>878875733</v>
      </c>
      <c r="AO3817">
        <v>260001</v>
      </c>
      <c r="BG3817">
        <f t="shared" si="260"/>
        <v>0</v>
      </c>
      <c r="BH3817" s="22">
        <f t="shared" si="261"/>
        <v>-8</v>
      </c>
      <c r="BI3817" s="61" t="s">
        <v>72</v>
      </c>
      <c r="BJ3817" t="e">
        <f>+VLOOKUP(AH3817,Sheet4!A:A,1,FALSE())</f>
        <v>#N/A</v>
      </c>
      <c r="BO3817" s="62">
        <v>-11</v>
      </c>
      <c r="BP3817" t="s">
        <v>1829</v>
      </c>
    </row>
    <row r="3818" spans="1:68" ht="12.75" customHeight="1" x14ac:dyDescent="0.3">
      <c r="A3818" s="60">
        <v>46114</v>
      </c>
      <c r="B3818" t="s">
        <v>78</v>
      </c>
      <c r="F3818" s="63">
        <v>19</v>
      </c>
      <c r="G3818">
        <v>9.5</v>
      </c>
      <c r="H3818">
        <v>8</v>
      </c>
      <c r="I3818">
        <v>8</v>
      </c>
      <c r="J3818" s="22">
        <v>-11</v>
      </c>
      <c r="S3818" t="s">
        <v>79</v>
      </c>
      <c r="W3818">
        <v>2601372</v>
      </c>
      <c r="X3818" t="s">
        <v>1826</v>
      </c>
      <c r="Y3818" t="s">
        <v>169</v>
      </c>
      <c r="Z3818" t="s">
        <v>262</v>
      </c>
      <c r="AA3818" t="s">
        <v>1830</v>
      </c>
      <c r="AH3818" t="s">
        <v>1826</v>
      </c>
      <c r="AI3818" t="s">
        <v>1828</v>
      </c>
      <c r="AJ3818" t="s">
        <v>265</v>
      </c>
      <c r="AK3818">
        <v>878875733</v>
      </c>
      <c r="AO3818">
        <v>260001</v>
      </c>
      <c r="BG3818">
        <f t="shared" si="260"/>
        <v>0</v>
      </c>
      <c r="BH3818" s="22">
        <f t="shared" si="261"/>
        <v>-8</v>
      </c>
      <c r="BI3818" s="61" t="s">
        <v>72</v>
      </c>
      <c r="BJ3818" t="e">
        <f>+VLOOKUP(AH3818,Sheet4!A:A,1,FALSE())</f>
        <v>#N/A</v>
      </c>
      <c r="BO3818" s="62">
        <v>-11</v>
      </c>
      <c r="BP3818" t="s">
        <v>1829</v>
      </c>
    </row>
    <row r="3819" spans="1:68" ht="12.75" customHeight="1" x14ac:dyDescent="0.3">
      <c r="A3819" s="60">
        <v>46114</v>
      </c>
      <c r="B3819" t="s">
        <v>80</v>
      </c>
      <c r="F3819">
        <v>237.5</v>
      </c>
      <c r="G3819">
        <v>237.5</v>
      </c>
      <c r="H3819">
        <v>100</v>
      </c>
      <c r="I3819">
        <v>100</v>
      </c>
      <c r="J3819" s="22">
        <v>-137.5</v>
      </c>
      <c r="S3819" t="s">
        <v>81</v>
      </c>
      <c r="W3819">
        <v>2601372</v>
      </c>
      <c r="X3819" t="s">
        <v>1826</v>
      </c>
      <c r="Y3819" t="s">
        <v>169</v>
      </c>
      <c r="Z3819" t="s">
        <v>262</v>
      </c>
      <c r="AA3819" t="s">
        <v>1827</v>
      </c>
      <c r="AH3819" t="s">
        <v>1826</v>
      </c>
      <c r="AI3819" t="s">
        <v>1828</v>
      </c>
      <c r="AJ3819" t="s">
        <v>265</v>
      </c>
      <c r="AK3819">
        <v>878875733</v>
      </c>
      <c r="AO3819">
        <v>260001</v>
      </c>
      <c r="BD3819" s="64">
        <v>238</v>
      </c>
      <c r="BG3819">
        <f t="shared" si="260"/>
        <v>238</v>
      </c>
      <c r="BH3819" s="22">
        <f t="shared" si="261"/>
        <v>138</v>
      </c>
      <c r="BI3819" s="67" t="s">
        <v>100</v>
      </c>
      <c r="BJ3819" t="e">
        <f>+VLOOKUP(AH3819,Sheet4!A:A,1,FALSE())</f>
        <v>#N/A</v>
      </c>
      <c r="BO3819" s="62">
        <v>-137.5</v>
      </c>
      <c r="BP3819" t="s">
        <v>1829</v>
      </c>
    </row>
    <row r="3820" spans="1:68" ht="12.75" customHeight="1" x14ac:dyDescent="0.3">
      <c r="A3820" s="60">
        <v>46114</v>
      </c>
      <c r="B3820" t="s">
        <v>80</v>
      </c>
      <c r="F3820">
        <v>237.5</v>
      </c>
      <c r="G3820">
        <v>237.5</v>
      </c>
      <c r="H3820">
        <v>100</v>
      </c>
      <c r="I3820">
        <v>100</v>
      </c>
      <c r="J3820" s="22">
        <v>-137.5</v>
      </c>
      <c r="S3820" t="s">
        <v>81</v>
      </c>
      <c r="W3820">
        <v>2601372</v>
      </c>
      <c r="X3820" t="s">
        <v>1826</v>
      </c>
      <c r="Y3820" t="s">
        <v>169</v>
      </c>
      <c r="Z3820" t="s">
        <v>262</v>
      </c>
      <c r="AA3820" t="s">
        <v>1830</v>
      </c>
      <c r="AH3820" t="s">
        <v>1826</v>
      </c>
      <c r="AI3820" t="s">
        <v>1828</v>
      </c>
      <c r="AJ3820" t="s">
        <v>265</v>
      </c>
      <c r="AK3820">
        <v>878875733</v>
      </c>
      <c r="AO3820">
        <v>260001</v>
      </c>
      <c r="BD3820" s="64">
        <v>238</v>
      </c>
      <c r="BG3820">
        <f t="shared" si="260"/>
        <v>238</v>
      </c>
      <c r="BH3820" s="22">
        <f t="shared" si="261"/>
        <v>138</v>
      </c>
      <c r="BI3820" s="67" t="s">
        <v>100</v>
      </c>
      <c r="BJ3820" t="e">
        <f>+VLOOKUP(AH3820,Sheet4!A:A,1,FALSE())</f>
        <v>#N/A</v>
      </c>
      <c r="BO3820" s="62">
        <v>-137.5</v>
      </c>
      <c r="BP3820" t="s">
        <v>1829</v>
      </c>
    </row>
    <row r="3821" spans="1:68" ht="12.75" customHeight="1" x14ac:dyDescent="0.3">
      <c r="A3821" s="60">
        <v>46114</v>
      </c>
      <c r="B3821" t="s">
        <v>63</v>
      </c>
      <c r="F3821">
        <v>23925</v>
      </c>
      <c r="G3821">
        <v>23925</v>
      </c>
      <c r="H3821" s="22">
        <v>8055</v>
      </c>
      <c r="I3821" s="22">
        <v>8055</v>
      </c>
      <c r="J3821" s="22">
        <f>I3821-G3821</f>
        <v>-15870</v>
      </c>
      <c r="K3821" t="s">
        <v>64</v>
      </c>
      <c r="L3821" s="22"/>
      <c r="M3821" s="22"/>
      <c r="S3821" t="s">
        <v>65</v>
      </c>
      <c r="W3821">
        <v>2601373</v>
      </c>
      <c r="X3821" t="s">
        <v>1831</v>
      </c>
      <c r="Y3821" t="s">
        <v>111</v>
      </c>
      <c r="Z3821" t="s">
        <v>126</v>
      </c>
      <c r="AA3821" t="s">
        <v>1832</v>
      </c>
      <c r="AH3821" t="s">
        <v>1831</v>
      </c>
      <c r="AI3821" t="s">
        <v>1833</v>
      </c>
      <c r="AJ3821" t="s">
        <v>129</v>
      </c>
      <c r="AK3821">
        <v>879095867</v>
      </c>
      <c r="AO3821">
        <v>260001</v>
      </c>
      <c r="BC3821" s="22">
        <v>-15870</v>
      </c>
      <c r="BF3821" s="64">
        <v>23925</v>
      </c>
      <c r="BG3821">
        <f t="shared" si="260"/>
        <v>0</v>
      </c>
      <c r="BH3821" s="22">
        <f t="shared" si="261"/>
        <v>-8055</v>
      </c>
      <c r="BI3821" s="66" t="s">
        <v>72</v>
      </c>
      <c r="BJ3821" t="str">
        <f>+VLOOKUP(AH3821,Sheet4!A:A,1,FALSE())</f>
        <v>Moises Colele</v>
      </c>
      <c r="BL3821" s="62">
        <f>+G3821-BG3821</f>
        <v>23925</v>
      </c>
      <c r="BO3821" s="62">
        <f>+I3821+-H3821</f>
        <v>0</v>
      </c>
      <c r="BP3821" t="s">
        <v>1834</v>
      </c>
    </row>
    <row r="3822" spans="1:68" ht="12.75" customHeight="1" x14ac:dyDescent="0.3">
      <c r="A3822" s="60">
        <v>46114</v>
      </c>
      <c r="B3822" t="s">
        <v>74</v>
      </c>
      <c r="F3822" s="63">
        <v>1595</v>
      </c>
      <c r="G3822">
        <v>797.5</v>
      </c>
      <c r="H3822" s="22">
        <v>537</v>
      </c>
      <c r="I3822" s="22">
        <v>537</v>
      </c>
      <c r="J3822" s="22">
        <f>I3822-G3822</f>
        <v>-260.5</v>
      </c>
      <c r="L3822" s="22"/>
      <c r="M3822" s="22"/>
      <c r="S3822" t="s">
        <v>75</v>
      </c>
      <c r="W3822">
        <v>2601373</v>
      </c>
      <c r="X3822" t="s">
        <v>1831</v>
      </c>
      <c r="Y3822" t="s">
        <v>111</v>
      </c>
      <c r="Z3822" t="s">
        <v>126</v>
      </c>
      <c r="AA3822" t="s">
        <v>1832</v>
      </c>
      <c r="AH3822" t="s">
        <v>1831</v>
      </c>
      <c r="AI3822" t="s">
        <v>1833</v>
      </c>
      <c r="AJ3822" t="s">
        <v>129</v>
      </c>
      <c r="AK3822">
        <v>879095867</v>
      </c>
      <c r="AO3822">
        <v>260001</v>
      </c>
      <c r="BC3822" s="22">
        <v>-1058</v>
      </c>
      <c r="BG3822">
        <f t="shared" si="260"/>
        <v>0</v>
      </c>
      <c r="BH3822" s="22">
        <f t="shared" si="261"/>
        <v>-537</v>
      </c>
      <c r="BI3822" s="61" t="s">
        <v>72</v>
      </c>
      <c r="BJ3822" t="str">
        <f>+VLOOKUP(AH3822,Sheet4!A:A,1,FALSE())</f>
        <v>Moises Colele</v>
      </c>
      <c r="BL3822" s="62">
        <f>+G3822-BG3822</f>
        <v>797.5</v>
      </c>
      <c r="BO3822" s="62">
        <f>+I3822+-H3822</f>
        <v>0</v>
      </c>
      <c r="BP3822" t="s">
        <v>1834</v>
      </c>
    </row>
    <row r="3823" spans="1:68" ht="12.75" customHeight="1" x14ac:dyDescent="0.3">
      <c r="A3823" s="60">
        <v>46114</v>
      </c>
      <c r="B3823" t="s">
        <v>76</v>
      </c>
      <c r="F3823">
        <v>31900</v>
      </c>
      <c r="G3823">
        <v>31900</v>
      </c>
      <c r="H3823" s="22">
        <v>10740</v>
      </c>
      <c r="I3823" s="22">
        <v>10740</v>
      </c>
      <c r="J3823" s="22">
        <f>I3823-G3823</f>
        <v>-21160</v>
      </c>
      <c r="L3823" s="22"/>
      <c r="M3823" s="22"/>
      <c r="S3823" t="s">
        <v>77</v>
      </c>
      <c r="W3823">
        <v>2601373</v>
      </c>
      <c r="X3823" t="s">
        <v>1831</v>
      </c>
      <c r="Y3823" t="s">
        <v>111</v>
      </c>
      <c r="Z3823" t="s">
        <v>126</v>
      </c>
      <c r="AA3823" t="s">
        <v>1832</v>
      </c>
      <c r="AH3823" t="s">
        <v>1831</v>
      </c>
      <c r="AI3823" t="s">
        <v>1833</v>
      </c>
      <c r="AJ3823" t="s">
        <v>129</v>
      </c>
      <c r="AK3823">
        <v>879095867</v>
      </c>
      <c r="AO3823">
        <v>260001</v>
      </c>
      <c r="BC3823" s="22">
        <v>-21160</v>
      </c>
      <c r="BG3823">
        <f t="shared" si="260"/>
        <v>0</v>
      </c>
      <c r="BH3823" s="22">
        <f t="shared" si="261"/>
        <v>-10740</v>
      </c>
      <c r="BI3823" s="61" t="s">
        <v>72</v>
      </c>
      <c r="BJ3823" t="str">
        <f>+VLOOKUP(AH3823,Sheet4!A:A,1,FALSE())</f>
        <v>Moises Colele</v>
      </c>
      <c r="BL3823" s="62">
        <f>+G3823-BG3823</f>
        <v>31900</v>
      </c>
      <c r="BO3823" s="62">
        <f>+I3823+-H3823</f>
        <v>0</v>
      </c>
      <c r="BP3823" t="s">
        <v>1834</v>
      </c>
    </row>
    <row r="3824" spans="1:68" ht="12.75" customHeight="1" x14ac:dyDescent="0.3">
      <c r="A3824" s="60">
        <v>46114</v>
      </c>
      <c r="B3824" t="s">
        <v>78</v>
      </c>
      <c r="F3824" s="63">
        <v>1595</v>
      </c>
      <c r="G3824">
        <v>797.5</v>
      </c>
      <c r="H3824" s="22">
        <v>0</v>
      </c>
      <c r="I3824" s="22">
        <v>0</v>
      </c>
      <c r="J3824" s="22">
        <f>I3824-G3824</f>
        <v>-797.5</v>
      </c>
      <c r="L3824" s="22"/>
      <c r="M3824" s="22"/>
      <c r="S3824" t="s">
        <v>79</v>
      </c>
      <c r="W3824">
        <v>2601373</v>
      </c>
      <c r="X3824" t="s">
        <v>1831</v>
      </c>
      <c r="Y3824" t="s">
        <v>111</v>
      </c>
      <c r="Z3824" t="s">
        <v>126</v>
      </c>
      <c r="AA3824" t="s">
        <v>1832</v>
      </c>
      <c r="AH3824" t="s">
        <v>1831</v>
      </c>
      <c r="AI3824" t="s">
        <v>1833</v>
      </c>
      <c r="AJ3824" t="s">
        <v>129</v>
      </c>
      <c r="AK3824">
        <v>879095867</v>
      </c>
      <c r="AO3824">
        <v>260001</v>
      </c>
      <c r="BC3824" s="22">
        <v>-1595</v>
      </c>
      <c r="BG3824">
        <f t="shared" si="260"/>
        <v>0</v>
      </c>
      <c r="BH3824" s="22">
        <f t="shared" si="261"/>
        <v>0</v>
      </c>
      <c r="BI3824" s="61" t="s">
        <v>72</v>
      </c>
      <c r="BJ3824" t="str">
        <f>+VLOOKUP(AH3824,Sheet4!A:A,1,FALSE())</f>
        <v>Moises Colele</v>
      </c>
      <c r="BL3824" s="62">
        <f>+G3824-BG3824</f>
        <v>797.5</v>
      </c>
      <c r="BO3824" s="62">
        <f>+I3824+-H3824</f>
        <v>0</v>
      </c>
      <c r="BP3824" t="s">
        <v>1834</v>
      </c>
    </row>
    <row r="3825" spans="1:68" ht="12.75" customHeight="1" x14ac:dyDescent="0.3">
      <c r="A3825" s="60">
        <v>46114</v>
      </c>
      <c r="B3825" t="s">
        <v>80</v>
      </c>
      <c r="F3825">
        <v>19937.5</v>
      </c>
      <c r="G3825">
        <v>19937.5</v>
      </c>
      <c r="H3825" s="22">
        <v>0</v>
      </c>
      <c r="I3825" s="22">
        <v>0</v>
      </c>
      <c r="J3825" s="22">
        <f>I3825-G3825</f>
        <v>-19937.5</v>
      </c>
      <c r="L3825" s="22"/>
      <c r="M3825" s="22"/>
      <c r="S3825" t="s">
        <v>81</v>
      </c>
      <c r="W3825">
        <v>2601373</v>
      </c>
      <c r="X3825" s="69" t="s">
        <v>1831</v>
      </c>
      <c r="Y3825" t="s">
        <v>111</v>
      </c>
      <c r="Z3825" t="s">
        <v>126</v>
      </c>
      <c r="AA3825" t="s">
        <v>1832</v>
      </c>
      <c r="AH3825" t="s">
        <v>1831</v>
      </c>
      <c r="AI3825" t="s">
        <v>1833</v>
      </c>
      <c r="AJ3825" t="s">
        <v>129</v>
      </c>
      <c r="AK3825">
        <v>879095867</v>
      </c>
      <c r="AO3825">
        <v>260001</v>
      </c>
      <c r="BC3825" s="22">
        <v>-19937.5</v>
      </c>
      <c r="BE3825" s="64">
        <v>19938</v>
      </c>
      <c r="BG3825">
        <f t="shared" si="260"/>
        <v>19938</v>
      </c>
      <c r="BH3825" s="22">
        <f t="shared" si="261"/>
        <v>19938</v>
      </c>
      <c r="BI3825" s="65" t="s">
        <v>100</v>
      </c>
      <c r="BJ3825" t="str">
        <f>+VLOOKUP(AH3825,Sheet4!A:A,1,FALSE())</f>
        <v>Moises Colele</v>
      </c>
      <c r="BL3825" s="62">
        <f>+G3825-BG3825</f>
        <v>-0.5</v>
      </c>
      <c r="BO3825" s="62">
        <f>+I3825+-H3825</f>
        <v>0</v>
      </c>
      <c r="BP3825" t="s">
        <v>1834</v>
      </c>
    </row>
    <row r="3826" spans="1:68" ht="12.75" customHeight="1" x14ac:dyDescent="0.3">
      <c r="A3826" s="60">
        <v>46114</v>
      </c>
      <c r="B3826" t="s">
        <v>63</v>
      </c>
      <c r="F3826">
        <v>30105</v>
      </c>
      <c r="G3826">
        <v>30105</v>
      </c>
      <c r="H3826">
        <v>75105</v>
      </c>
      <c r="I3826">
        <v>75105</v>
      </c>
      <c r="J3826" s="22">
        <v>45000</v>
      </c>
      <c r="K3826" t="s">
        <v>64</v>
      </c>
      <c r="S3826" t="s">
        <v>65</v>
      </c>
      <c r="W3826">
        <v>2601374</v>
      </c>
      <c r="X3826" t="s">
        <v>1835</v>
      </c>
      <c r="Y3826" t="s">
        <v>169</v>
      </c>
      <c r="Z3826" t="s">
        <v>355</v>
      </c>
      <c r="AA3826" t="s">
        <v>1836</v>
      </c>
      <c r="AH3826" t="s">
        <v>1835</v>
      </c>
      <c r="AI3826" t="s">
        <v>1837</v>
      </c>
      <c r="AJ3826" t="s">
        <v>358</v>
      </c>
      <c r="AK3826" t="s">
        <v>359</v>
      </c>
      <c r="AO3826">
        <v>260001</v>
      </c>
      <c r="BG3826">
        <f t="shared" si="260"/>
        <v>0</v>
      </c>
      <c r="BH3826" s="22">
        <f t="shared" si="261"/>
        <v>-75105</v>
      </c>
      <c r="BI3826" s="61" t="s">
        <v>72</v>
      </c>
      <c r="BJ3826" t="e">
        <f>+VLOOKUP(AH3826,Sheet4!A:A,1,FALSE())</f>
        <v>#N/A</v>
      </c>
      <c r="BO3826" s="62">
        <v>45000</v>
      </c>
      <c r="BP3826" t="s">
        <v>1838</v>
      </c>
    </row>
    <row r="3827" spans="1:68" ht="12.75" customHeight="1" x14ac:dyDescent="0.3">
      <c r="A3827" s="60">
        <v>46114</v>
      </c>
      <c r="B3827" t="s">
        <v>63</v>
      </c>
      <c r="F3827">
        <v>3765</v>
      </c>
      <c r="G3827">
        <v>3765</v>
      </c>
      <c r="H3827">
        <v>9390</v>
      </c>
      <c r="I3827">
        <v>9390</v>
      </c>
      <c r="J3827" s="22">
        <v>5625</v>
      </c>
      <c r="K3827" t="s">
        <v>64</v>
      </c>
      <c r="S3827" t="s">
        <v>65</v>
      </c>
      <c r="W3827">
        <v>2601374</v>
      </c>
      <c r="X3827" t="s">
        <v>1835</v>
      </c>
      <c r="Y3827" t="s">
        <v>169</v>
      </c>
      <c r="Z3827" t="s">
        <v>355</v>
      </c>
      <c r="AA3827" t="s">
        <v>1839</v>
      </c>
      <c r="AH3827" t="s">
        <v>1835</v>
      </c>
      <c r="AI3827" t="s">
        <v>1837</v>
      </c>
      <c r="AJ3827" t="s">
        <v>358</v>
      </c>
      <c r="AK3827" t="s">
        <v>359</v>
      </c>
      <c r="AO3827">
        <v>260001</v>
      </c>
      <c r="BG3827">
        <f t="shared" si="260"/>
        <v>0</v>
      </c>
      <c r="BH3827" s="22">
        <f t="shared" si="261"/>
        <v>-9390</v>
      </c>
      <c r="BI3827" s="61" t="s">
        <v>72</v>
      </c>
      <c r="BJ3827" t="e">
        <f>+VLOOKUP(AH3827,Sheet4!A:A,1,FALSE())</f>
        <v>#N/A</v>
      </c>
      <c r="BO3827" s="62">
        <v>5625</v>
      </c>
      <c r="BP3827" t="s">
        <v>1838</v>
      </c>
    </row>
    <row r="3828" spans="1:68" ht="12.75" customHeight="1" x14ac:dyDescent="0.3">
      <c r="A3828" s="60">
        <v>46114</v>
      </c>
      <c r="B3828" t="s">
        <v>74</v>
      </c>
      <c r="F3828" s="63">
        <v>2007</v>
      </c>
      <c r="G3828">
        <v>1003.5</v>
      </c>
      <c r="H3828">
        <v>5007</v>
      </c>
      <c r="I3828">
        <v>5007</v>
      </c>
      <c r="J3828" s="22">
        <v>3000</v>
      </c>
      <c r="S3828" t="s">
        <v>75</v>
      </c>
      <c r="W3828">
        <v>2601374</v>
      </c>
      <c r="X3828" t="s">
        <v>1835</v>
      </c>
      <c r="Y3828" t="s">
        <v>169</v>
      </c>
      <c r="Z3828" t="s">
        <v>355</v>
      </c>
      <c r="AA3828" t="s">
        <v>1836</v>
      </c>
      <c r="AH3828" t="s">
        <v>1835</v>
      </c>
      <c r="AI3828" t="s">
        <v>1837</v>
      </c>
      <c r="AJ3828" t="s">
        <v>358</v>
      </c>
      <c r="AK3828" t="s">
        <v>359</v>
      </c>
      <c r="AO3828">
        <v>260001</v>
      </c>
      <c r="BG3828">
        <f t="shared" si="260"/>
        <v>0</v>
      </c>
      <c r="BH3828" s="22">
        <f t="shared" si="261"/>
        <v>-5007</v>
      </c>
      <c r="BI3828" s="61" t="s">
        <v>72</v>
      </c>
      <c r="BJ3828" t="e">
        <f>+VLOOKUP(AH3828,Sheet4!A:A,1,FALSE())</f>
        <v>#N/A</v>
      </c>
      <c r="BO3828" s="62">
        <v>3000</v>
      </c>
      <c r="BP3828" t="s">
        <v>1838</v>
      </c>
    </row>
    <row r="3829" spans="1:68" ht="12.75" customHeight="1" x14ac:dyDescent="0.3">
      <c r="A3829" s="60">
        <v>46114</v>
      </c>
      <c r="B3829" t="s">
        <v>74</v>
      </c>
      <c r="F3829" s="63">
        <v>251</v>
      </c>
      <c r="G3829">
        <v>125.5</v>
      </c>
      <c r="H3829">
        <v>626</v>
      </c>
      <c r="I3829">
        <v>626</v>
      </c>
      <c r="J3829" s="22">
        <v>375</v>
      </c>
      <c r="S3829" t="s">
        <v>75</v>
      </c>
      <c r="W3829">
        <v>2601374</v>
      </c>
      <c r="X3829" t="s">
        <v>1835</v>
      </c>
      <c r="Y3829" t="s">
        <v>169</v>
      </c>
      <c r="Z3829" t="s">
        <v>355</v>
      </c>
      <c r="AA3829" t="s">
        <v>1839</v>
      </c>
      <c r="AH3829" t="s">
        <v>1835</v>
      </c>
      <c r="AI3829" t="s">
        <v>1837</v>
      </c>
      <c r="AJ3829" t="s">
        <v>358</v>
      </c>
      <c r="AK3829" t="s">
        <v>359</v>
      </c>
      <c r="AO3829">
        <v>260001</v>
      </c>
      <c r="BG3829">
        <f t="shared" si="260"/>
        <v>0</v>
      </c>
      <c r="BH3829" s="22">
        <f t="shared" si="261"/>
        <v>-626</v>
      </c>
      <c r="BI3829" s="61" t="s">
        <v>72</v>
      </c>
      <c r="BJ3829" t="e">
        <f>+VLOOKUP(AH3829,Sheet4!A:A,1,FALSE())</f>
        <v>#N/A</v>
      </c>
      <c r="BO3829" s="62">
        <v>375</v>
      </c>
      <c r="BP3829" t="s">
        <v>1838</v>
      </c>
    </row>
    <row r="3830" spans="1:68" ht="12.75" customHeight="1" x14ac:dyDescent="0.3">
      <c r="A3830" s="60">
        <v>46114</v>
      </c>
      <c r="B3830" t="s">
        <v>76</v>
      </c>
      <c r="F3830">
        <v>40140</v>
      </c>
      <c r="G3830">
        <v>40140</v>
      </c>
      <c r="H3830">
        <v>100140</v>
      </c>
      <c r="I3830">
        <v>100140</v>
      </c>
      <c r="J3830" s="22">
        <v>60000</v>
      </c>
      <c r="S3830" t="s">
        <v>77</v>
      </c>
      <c r="W3830">
        <v>2601374</v>
      </c>
      <c r="X3830" t="s">
        <v>1835</v>
      </c>
      <c r="Y3830" t="s">
        <v>169</v>
      </c>
      <c r="Z3830" t="s">
        <v>355</v>
      </c>
      <c r="AA3830" t="s">
        <v>1836</v>
      </c>
      <c r="AH3830" t="s">
        <v>1835</v>
      </c>
      <c r="AI3830" t="s">
        <v>1837</v>
      </c>
      <c r="AJ3830" t="s">
        <v>358</v>
      </c>
      <c r="AK3830" t="s">
        <v>359</v>
      </c>
      <c r="AO3830">
        <v>260001</v>
      </c>
      <c r="BG3830">
        <f t="shared" si="260"/>
        <v>0</v>
      </c>
      <c r="BH3830" s="22">
        <f t="shared" si="261"/>
        <v>-100140</v>
      </c>
      <c r="BI3830" s="61" t="s">
        <v>72</v>
      </c>
      <c r="BJ3830" t="e">
        <f>+VLOOKUP(AH3830,Sheet4!A:A,1,FALSE())</f>
        <v>#N/A</v>
      </c>
      <c r="BO3830" s="62">
        <v>60000</v>
      </c>
      <c r="BP3830" t="s">
        <v>1838</v>
      </c>
    </row>
    <row r="3831" spans="1:68" ht="12.75" customHeight="1" x14ac:dyDescent="0.3">
      <c r="A3831" s="60">
        <v>46114</v>
      </c>
      <c r="B3831" t="s">
        <v>76</v>
      </c>
      <c r="F3831">
        <v>5020</v>
      </c>
      <c r="G3831">
        <v>5020</v>
      </c>
      <c r="H3831">
        <v>12520</v>
      </c>
      <c r="I3831">
        <v>12520</v>
      </c>
      <c r="J3831" s="22">
        <v>7500</v>
      </c>
      <c r="S3831" t="s">
        <v>77</v>
      </c>
      <c r="W3831">
        <v>2601374</v>
      </c>
      <c r="X3831" t="s">
        <v>1835</v>
      </c>
      <c r="Y3831" t="s">
        <v>169</v>
      </c>
      <c r="Z3831" t="s">
        <v>355</v>
      </c>
      <c r="AA3831" t="s">
        <v>1839</v>
      </c>
      <c r="AH3831" t="s">
        <v>1835</v>
      </c>
      <c r="AI3831" t="s">
        <v>1837</v>
      </c>
      <c r="AJ3831" t="s">
        <v>358</v>
      </c>
      <c r="AK3831" t="s">
        <v>359</v>
      </c>
      <c r="AO3831">
        <v>260001</v>
      </c>
      <c r="BG3831">
        <f t="shared" si="260"/>
        <v>0</v>
      </c>
      <c r="BH3831" s="22">
        <f t="shared" si="261"/>
        <v>-12520</v>
      </c>
      <c r="BI3831" s="61" t="s">
        <v>72</v>
      </c>
      <c r="BJ3831" t="e">
        <f>+VLOOKUP(AH3831,Sheet4!A:A,1,FALSE())</f>
        <v>#N/A</v>
      </c>
      <c r="BO3831" s="62">
        <v>7500</v>
      </c>
      <c r="BP3831" t="s">
        <v>1838</v>
      </c>
    </row>
    <row r="3832" spans="1:68" ht="12.75" customHeight="1" x14ac:dyDescent="0.3">
      <c r="A3832" s="60">
        <v>46114</v>
      </c>
      <c r="B3832" t="s">
        <v>78</v>
      </c>
      <c r="F3832" s="63">
        <v>1716</v>
      </c>
      <c r="G3832">
        <v>858</v>
      </c>
      <c r="H3832">
        <v>4914</v>
      </c>
      <c r="I3832">
        <v>4914</v>
      </c>
      <c r="J3832" s="22">
        <v>3198</v>
      </c>
      <c r="S3832" t="s">
        <v>79</v>
      </c>
      <c r="W3832">
        <v>2601374</v>
      </c>
      <c r="X3832" t="s">
        <v>1835</v>
      </c>
      <c r="Y3832" t="s">
        <v>169</v>
      </c>
      <c r="Z3832" t="s">
        <v>355</v>
      </c>
      <c r="AA3832" t="s">
        <v>1836</v>
      </c>
      <c r="AH3832" t="s">
        <v>1835</v>
      </c>
      <c r="AI3832" t="s">
        <v>1837</v>
      </c>
      <c r="AJ3832" t="s">
        <v>358</v>
      </c>
      <c r="AK3832" t="s">
        <v>359</v>
      </c>
      <c r="AO3832">
        <v>260001</v>
      </c>
      <c r="BG3832">
        <f t="shared" si="260"/>
        <v>0</v>
      </c>
      <c r="BH3832" s="22">
        <f t="shared" si="261"/>
        <v>-4914</v>
      </c>
      <c r="BI3832" s="61" t="s">
        <v>72</v>
      </c>
      <c r="BJ3832" t="e">
        <f>+VLOOKUP(AH3832,Sheet4!A:A,1,FALSE())</f>
        <v>#N/A</v>
      </c>
      <c r="BO3832" s="62">
        <v>3198</v>
      </c>
      <c r="BP3832" t="s">
        <v>1838</v>
      </c>
    </row>
    <row r="3833" spans="1:68" ht="12.75" customHeight="1" x14ac:dyDescent="0.3">
      <c r="A3833" s="60">
        <v>46114</v>
      </c>
      <c r="B3833" t="s">
        <v>78</v>
      </c>
      <c r="F3833" s="63">
        <v>251</v>
      </c>
      <c r="G3833">
        <v>125.5</v>
      </c>
      <c r="H3833">
        <v>719</v>
      </c>
      <c r="I3833">
        <v>719</v>
      </c>
      <c r="J3833" s="22">
        <v>468</v>
      </c>
      <c r="S3833" t="s">
        <v>79</v>
      </c>
      <c r="W3833">
        <v>2601374</v>
      </c>
      <c r="X3833" t="s">
        <v>1835</v>
      </c>
      <c r="Y3833" t="s">
        <v>169</v>
      </c>
      <c r="Z3833" t="s">
        <v>355</v>
      </c>
      <c r="AA3833" t="s">
        <v>1839</v>
      </c>
      <c r="AH3833" t="s">
        <v>1835</v>
      </c>
      <c r="AI3833" t="s">
        <v>1837</v>
      </c>
      <c r="AJ3833" t="s">
        <v>358</v>
      </c>
      <c r="AK3833" t="s">
        <v>359</v>
      </c>
      <c r="AO3833">
        <v>260001</v>
      </c>
      <c r="BG3833">
        <f t="shared" si="260"/>
        <v>0</v>
      </c>
      <c r="BH3833" s="22">
        <f t="shared" si="261"/>
        <v>-719</v>
      </c>
      <c r="BI3833" s="61" t="s">
        <v>72</v>
      </c>
      <c r="BJ3833" t="e">
        <f>+VLOOKUP(AH3833,Sheet4!A:A,1,FALSE())</f>
        <v>#N/A</v>
      </c>
      <c r="BO3833" s="62">
        <v>468</v>
      </c>
      <c r="BP3833" t="s">
        <v>1838</v>
      </c>
    </row>
    <row r="3834" spans="1:68" ht="12.75" customHeight="1" x14ac:dyDescent="0.3">
      <c r="A3834" s="60">
        <v>46114</v>
      </c>
      <c r="B3834" t="s">
        <v>80</v>
      </c>
      <c r="F3834">
        <v>21450</v>
      </c>
      <c r="G3834">
        <v>21450</v>
      </c>
      <c r="H3834">
        <v>61425</v>
      </c>
      <c r="I3834">
        <v>61425</v>
      </c>
      <c r="J3834" s="22">
        <v>39975</v>
      </c>
      <c r="S3834" t="s">
        <v>81</v>
      </c>
      <c r="W3834">
        <v>2601374</v>
      </c>
      <c r="X3834" t="s">
        <v>1835</v>
      </c>
      <c r="Y3834" t="s">
        <v>169</v>
      </c>
      <c r="Z3834" t="s">
        <v>355</v>
      </c>
      <c r="AA3834" t="s">
        <v>1836</v>
      </c>
      <c r="AH3834" t="s">
        <v>1835</v>
      </c>
      <c r="AI3834" t="s">
        <v>1837</v>
      </c>
      <c r="AJ3834" t="s">
        <v>358</v>
      </c>
      <c r="AK3834" t="s">
        <v>359</v>
      </c>
      <c r="AO3834">
        <v>260001</v>
      </c>
      <c r="BD3834" s="64">
        <v>21450</v>
      </c>
      <c r="BG3834">
        <f t="shared" si="260"/>
        <v>21450</v>
      </c>
      <c r="BH3834" s="22">
        <f t="shared" si="261"/>
        <v>-39975</v>
      </c>
      <c r="BI3834" s="67" t="s">
        <v>100</v>
      </c>
      <c r="BJ3834" t="e">
        <f>+VLOOKUP(AH3834,Sheet4!A:A,1,FALSE())</f>
        <v>#N/A</v>
      </c>
      <c r="BO3834" s="62">
        <v>39975</v>
      </c>
      <c r="BP3834" t="s">
        <v>1838</v>
      </c>
    </row>
    <row r="3835" spans="1:68" ht="12.75" customHeight="1" x14ac:dyDescent="0.3">
      <c r="A3835" s="60">
        <v>46114</v>
      </c>
      <c r="B3835" t="s">
        <v>80</v>
      </c>
      <c r="F3835">
        <v>3137.5</v>
      </c>
      <c r="G3835">
        <v>3137.5</v>
      </c>
      <c r="H3835">
        <v>8987.5</v>
      </c>
      <c r="I3835">
        <v>8987.5</v>
      </c>
      <c r="J3835" s="22">
        <v>5850</v>
      </c>
      <c r="S3835" t="s">
        <v>81</v>
      </c>
      <c r="W3835">
        <v>2601374</v>
      </c>
      <c r="X3835" t="s">
        <v>1835</v>
      </c>
      <c r="Y3835" t="s">
        <v>169</v>
      </c>
      <c r="Z3835" t="s">
        <v>355</v>
      </c>
      <c r="AA3835" t="s">
        <v>1839</v>
      </c>
      <c r="AH3835" t="s">
        <v>1835</v>
      </c>
      <c r="AI3835" t="s">
        <v>1837</v>
      </c>
      <c r="AJ3835" t="s">
        <v>358</v>
      </c>
      <c r="AK3835" t="s">
        <v>359</v>
      </c>
      <c r="AO3835">
        <v>260001</v>
      </c>
      <c r="BD3835" s="64">
        <v>3138</v>
      </c>
      <c r="BG3835">
        <f t="shared" si="260"/>
        <v>3138</v>
      </c>
      <c r="BH3835" s="22">
        <f t="shared" si="261"/>
        <v>-5849.5</v>
      </c>
      <c r="BI3835" s="67" t="s">
        <v>100</v>
      </c>
      <c r="BJ3835" t="e">
        <f>+VLOOKUP(AH3835,Sheet4!A:A,1,FALSE())</f>
        <v>#N/A</v>
      </c>
      <c r="BO3835" s="62">
        <v>5850</v>
      </c>
      <c r="BP3835" t="s">
        <v>1838</v>
      </c>
    </row>
    <row r="3836" spans="1:68" ht="12.75" customHeight="1" x14ac:dyDescent="0.3">
      <c r="A3836" s="60">
        <v>46114</v>
      </c>
      <c r="B3836" t="s">
        <v>82</v>
      </c>
      <c r="F3836" s="63">
        <v>873</v>
      </c>
      <c r="G3836">
        <v>436.5</v>
      </c>
      <c r="H3836">
        <v>0</v>
      </c>
      <c r="I3836">
        <v>0</v>
      </c>
      <c r="J3836" s="22">
        <v>-873</v>
      </c>
      <c r="S3836" t="s">
        <v>83</v>
      </c>
      <c r="W3836">
        <v>2601374</v>
      </c>
      <c r="X3836" t="s">
        <v>1835</v>
      </c>
      <c r="Y3836" t="s">
        <v>169</v>
      </c>
      <c r="Z3836" t="s">
        <v>355</v>
      </c>
      <c r="AA3836" t="s">
        <v>1836</v>
      </c>
      <c r="AH3836" t="s">
        <v>1835</v>
      </c>
      <c r="AI3836" t="s">
        <v>1837</v>
      </c>
      <c r="AJ3836" t="s">
        <v>358</v>
      </c>
      <c r="AK3836" t="s">
        <v>359</v>
      </c>
      <c r="AO3836">
        <v>260001</v>
      </c>
      <c r="BG3836">
        <f t="shared" si="260"/>
        <v>0</v>
      </c>
      <c r="BH3836" s="22">
        <f t="shared" si="261"/>
        <v>0</v>
      </c>
      <c r="BI3836" s="61" t="s">
        <v>72</v>
      </c>
      <c r="BJ3836" t="e">
        <f>+VLOOKUP(AH3836,Sheet4!A:A,1,FALSE())</f>
        <v>#N/A</v>
      </c>
      <c r="BO3836" s="62">
        <v>-873</v>
      </c>
      <c r="BP3836" t="s">
        <v>1838</v>
      </c>
    </row>
    <row r="3837" spans="1:68" ht="12.75" customHeight="1" x14ac:dyDescent="0.3">
      <c r="A3837" s="60">
        <v>46114</v>
      </c>
      <c r="B3837" t="s">
        <v>84</v>
      </c>
      <c r="F3837">
        <v>14550</v>
      </c>
      <c r="G3837">
        <v>14550</v>
      </c>
      <c r="H3837">
        <v>0</v>
      </c>
      <c r="I3837">
        <v>0</v>
      </c>
      <c r="J3837" s="22">
        <v>-14550</v>
      </c>
      <c r="S3837" t="s">
        <v>85</v>
      </c>
      <c r="W3837">
        <v>2601374</v>
      </c>
      <c r="X3837" t="s">
        <v>1835</v>
      </c>
      <c r="Y3837" t="s">
        <v>169</v>
      </c>
      <c r="Z3837" t="s">
        <v>355</v>
      </c>
      <c r="AA3837" t="s">
        <v>1836</v>
      </c>
      <c r="AH3837" t="s">
        <v>1835</v>
      </c>
      <c r="AI3837" t="s">
        <v>1837</v>
      </c>
      <c r="AJ3837" t="s">
        <v>358</v>
      </c>
      <c r="AK3837" t="s">
        <v>359</v>
      </c>
      <c r="AO3837">
        <v>260001</v>
      </c>
      <c r="BG3837">
        <f t="shared" si="260"/>
        <v>0</v>
      </c>
      <c r="BH3837" s="22">
        <f t="shared" si="261"/>
        <v>0</v>
      </c>
      <c r="BI3837" s="61" t="s">
        <v>72</v>
      </c>
      <c r="BJ3837" t="e">
        <f>+VLOOKUP(AH3837,Sheet4!A:A,1,FALSE())</f>
        <v>#N/A</v>
      </c>
      <c r="BO3837" s="62">
        <v>-14550</v>
      </c>
      <c r="BP3837" t="s">
        <v>1838</v>
      </c>
    </row>
    <row r="3838" spans="1:68" ht="12.75" customHeight="1" x14ac:dyDescent="0.3">
      <c r="A3838" s="60">
        <v>46114</v>
      </c>
      <c r="B3838" t="s">
        <v>63</v>
      </c>
      <c r="F3838">
        <v>600</v>
      </c>
      <c r="G3838">
        <v>600</v>
      </c>
      <c r="H3838">
        <v>1215</v>
      </c>
      <c r="I3838">
        <v>1215</v>
      </c>
      <c r="J3838" s="22">
        <v>615</v>
      </c>
      <c r="K3838" t="s">
        <v>64</v>
      </c>
      <c r="S3838" t="s">
        <v>65</v>
      </c>
      <c r="W3838">
        <v>2601375</v>
      </c>
      <c r="X3838" t="s">
        <v>1840</v>
      </c>
      <c r="Y3838" t="s">
        <v>169</v>
      </c>
      <c r="Z3838" t="s">
        <v>170</v>
      </c>
      <c r="AA3838" t="s">
        <v>1841</v>
      </c>
      <c r="AH3838" t="s">
        <v>1840</v>
      </c>
      <c r="AI3838" t="s">
        <v>1842</v>
      </c>
      <c r="AJ3838" t="s">
        <v>173</v>
      </c>
      <c r="AK3838">
        <v>867489953</v>
      </c>
      <c r="AO3838">
        <v>260001</v>
      </c>
      <c r="BG3838">
        <f t="shared" si="260"/>
        <v>0</v>
      </c>
      <c r="BH3838" s="22">
        <f t="shared" si="261"/>
        <v>-1215</v>
      </c>
      <c r="BI3838" s="61" t="s">
        <v>72</v>
      </c>
      <c r="BJ3838" t="e">
        <f>+VLOOKUP(AH3838,Sheet4!A:A,1,FALSE())</f>
        <v>#N/A</v>
      </c>
      <c r="BO3838" s="62">
        <v>615</v>
      </c>
      <c r="BP3838" t="s">
        <v>1843</v>
      </c>
    </row>
    <row r="3839" spans="1:68" ht="12.75" customHeight="1" x14ac:dyDescent="0.3">
      <c r="A3839" s="60">
        <v>46114</v>
      </c>
      <c r="B3839" t="s">
        <v>63</v>
      </c>
      <c r="F3839">
        <v>225</v>
      </c>
      <c r="G3839">
        <v>225</v>
      </c>
      <c r="H3839">
        <v>450</v>
      </c>
      <c r="I3839">
        <v>450</v>
      </c>
      <c r="J3839" s="22">
        <v>225</v>
      </c>
      <c r="K3839" t="s">
        <v>64</v>
      </c>
      <c r="S3839" t="s">
        <v>65</v>
      </c>
      <c r="W3839">
        <v>2601375</v>
      </c>
      <c r="X3839" t="s">
        <v>1840</v>
      </c>
      <c r="Y3839" t="s">
        <v>169</v>
      </c>
      <c r="Z3839" t="s">
        <v>170</v>
      </c>
      <c r="AA3839" t="s">
        <v>1844</v>
      </c>
      <c r="AH3839" t="s">
        <v>1840</v>
      </c>
      <c r="AI3839" t="s">
        <v>1842</v>
      </c>
      <c r="AJ3839" t="s">
        <v>173</v>
      </c>
      <c r="AK3839">
        <v>867489953</v>
      </c>
      <c r="AO3839">
        <v>260001</v>
      </c>
      <c r="BG3839">
        <f t="shared" si="260"/>
        <v>0</v>
      </c>
      <c r="BH3839" s="22">
        <f t="shared" si="261"/>
        <v>-450</v>
      </c>
      <c r="BI3839" s="61" t="s">
        <v>72</v>
      </c>
      <c r="BJ3839" t="e">
        <f>+VLOOKUP(AH3839,Sheet4!A:A,1,FALSE())</f>
        <v>#N/A</v>
      </c>
      <c r="BO3839" s="62">
        <v>225</v>
      </c>
      <c r="BP3839" t="s">
        <v>1843</v>
      </c>
    </row>
    <row r="3840" spans="1:68" ht="12.75" customHeight="1" x14ac:dyDescent="0.3">
      <c r="A3840" s="60">
        <v>46114</v>
      </c>
      <c r="B3840" t="s">
        <v>63</v>
      </c>
      <c r="F3840">
        <v>990</v>
      </c>
      <c r="G3840">
        <v>990</v>
      </c>
      <c r="H3840">
        <v>2010</v>
      </c>
      <c r="I3840">
        <v>2010</v>
      </c>
      <c r="J3840" s="22">
        <v>1020</v>
      </c>
      <c r="K3840" t="s">
        <v>64</v>
      </c>
      <c r="S3840" t="s">
        <v>65</v>
      </c>
      <c r="W3840">
        <v>2601375</v>
      </c>
      <c r="X3840" t="s">
        <v>1840</v>
      </c>
      <c r="Y3840" t="s">
        <v>169</v>
      </c>
      <c r="Z3840" t="s">
        <v>170</v>
      </c>
      <c r="AA3840" t="s">
        <v>1845</v>
      </c>
      <c r="AH3840" t="s">
        <v>1840</v>
      </c>
      <c r="AI3840" t="s">
        <v>1842</v>
      </c>
      <c r="AJ3840" t="s">
        <v>173</v>
      </c>
      <c r="AK3840">
        <v>867489953</v>
      </c>
      <c r="AO3840">
        <v>260001</v>
      </c>
      <c r="BG3840">
        <f t="shared" si="260"/>
        <v>0</v>
      </c>
      <c r="BH3840" s="22">
        <f t="shared" si="261"/>
        <v>-2010</v>
      </c>
      <c r="BI3840" s="61" t="s">
        <v>72</v>
      </c>
      <c r="BJ3840" t="e">
        <f>+VLOOKUP(AH3840,Sheet4!A:A,1,FALSE())</f>
        <v>#N/A</v>
      </c>
      <c r="BO3840" s="62">
        <v>1020</v>
      </c>
      <c r="BP3840" t="s">
        <v>1843</v>
      </c>
    </row>
    <row r="3841" spans="1:68" ht="12.75" customHeight="1" x14ac:dyDescent="0.3">
      <c r="A3841" s="60">
        <v>46114</v>
      </c>
      <c r="B3841" t="s">
        <v>74</v>
      </c>
      <c r="F3841" s="63">
        <v>40</v>
      </c>
      <c r="G3841">
        <v>20</v>
      </c>
      <c r="H3841">
        <v>81</v>
      </c>
      <c r="I3841">
        <v>81</v>
      </c>
      <c r="J3841" s="22">
        <v>41</v>
      </c>
      <c r="S3841" t="s">
        <v>75</v>
      </c>
      <c r="W3841">
        <v>2601375</v>
      </c>
      <c r="X3841" t="s">
        <v>1840</v>
      </c>
      <c r="Y3841" t="s">
        <v>169</v>
      </c>
      <c r="Z3841" t="s">
        <v>170</v>
      </c>
      <c r="AA3841" t="s">
        <v>1841</v>
      </c>
      <c r="AH3841" t="s">
        <v>1840</v>
      </c>
      <c r="AI3841" t="s">
        <v>1842</v>
      </c>
      <c r="AJ3841" t="s">
        <v>173</v>
      </c>
      <c r="AK3841">
        <v>867489953</v>
      </c>
      <c r="AO3841">
        <v>260001</v>
      </c>
      <c r="BG3841">
        <f t="shared" si="260"/>
        <v>0</v>
      </c>
      <c r="BH3841" s="22">
        <f t="shared" si="261"/>
        <v>-81</v>
      </c>
      <c r="BI3841" s="61" t="s">
        <v>72</v>
      </c>
      <c r="BJ3841" t="e">
        <f>+VLOOKUP(AH3841,Sheet4!A:A,1,FALSE())</f>
        <v>#N/A</v>
      </c>
      <c r="BO3841" s="62">
        <v>41</v>
      </c>
      <c r="BP3841" t="s">
        <v>1843</v>
      </c>
    </row>
    <row r="3842" spans="1:68" ht="12.75" customHeight="1" x14ac:dyDescent="0.3">
      <c r="A3842" s="60">
        <v>46114</v>
      </c>
      <c r="B3842" t="s">
        <v>74</v>
      </c>
      <c r="F3842" s="63">
        <v>15</v>
      </c>
      <c r="G3842">
        <v>7.5</v>
      </c>
      <c r="H3842">
        <v>30</v>
      </c>
      <c r="I3842">
        <v>30</v>
      </c>
      <c r="J3842" s="22">
        <v>15</v>
      </c>
      <c r="S3842" t="s">
        <v>75</v>
      </c>
      <c r="W3842">
        <v>2601375</v>
      </c>
      <c r="X3842" t="s">
        <v>1840</v>
      </c>
      <c r="Y3842" t="s">
        <v>169</v>
      </c>
      <c r="Z3842" t="s">
        <v>170</v>
      </c>
      <c r="AA3842" t="s">
        <v>1844</v>
      </c>
      <c r="AH3842" t="s">
        <v>1840</v>
      </c>
      <c r="AI3842" t="s">
        <v>1842</v>
      </c>
      <c r="AJ3842" t="s">
        <v>173</v>
      </c>
      <c r="AK3842">
        <v>867489953</v>
      </c>
      <c r="AO3842">
        <v>260001</v>
      </c>
      <c r="BG3842">
        <f t="shared" ref="BG3842:BG3905" si="264">+BD3842+BE3842</f>
        <v>0</v>
      </c>
      <c r="BH3842" s="22">
        <f t="shared" ref="BH3842:BH3905" si="265">+BG3842-I3842</f>
        <v>-30</v>
      </c>
      <c r="BI3842" s="61" t="s">
        <v>72</v>
      </c>
      <c r="BJ3842" t="e">
        <f>+VLOOKUP(AH3842,Sheet4!A:A,1,FALSE())</f>
        <v>#N/A</v>
      </c>
      <c r="BO3842" s="62">
        <v>15</v>
      </c>
      <c r="BP3842" t="s">
        <v>1843</v>
      </c>
    </row>
    <row r="3843" spans="1:68" ht="12.75" customHeight="1" x14ac:dyDescent="0.3">
      <c r="A3843" s="60">
        <v>46114</v>
      </c>
      <c r="B3843" t="s">
        <v>74</v>
      </c>
      <c r="F3843" s="63">
        <v>66</v>
      </c>
      <c r="G3843">
        <v>33</v>
      </c>
      <c r="H3843">
        <v>134</v>
      </c>
      <c r="I3843">
        <v>134</v>
      </c>
      <c r="J3843" s="22">
        <v>68</v>
      </c>
      <c r="S3843" t="s">
        <v>75</v>
      </c>
      <c r="W3843">
        <v>2601375</v>
      </c>
      <c r="X3843" t="s">
        <v>1840</v>
      </c>
      <c r="Y3843" t="s">
        <v>169</v>
      </c>
      <c r="Z3843" t="s">
        <v>170</v>
      </c>
      <c r="AA3843" t="s">
        <v>1845</v>
      </c>
      <c r="AH3843" t="s">
        <v>1840</v>
      </c>
      <c r="AI3843" t="s">
        <v>1842</v>
      </c>
      <c r="AJ3843" t="s">
        <v>173</v>
      </c>
      <c r="AK3843">
        <v>867489953</v>
      </c>
      <c r="AO3843">
        <v>260001</v>
      </c>
      <c r="BG3843">
        <f t="shared" si="264"/>
        <v>0</v>
      </c>
      <c r="BH3843" s="22">
        <f t="shared" si="265"/>
        <v>-134</v>
      </c>
      <c r="BI3843" s="61" t="s">
        <v>72</v>
      </c>
      <c r="BJ3843" t="e">
        <f>+VLOOKUP(AH3843,Sheet4!A:A,1,FALSE())</f>
        <v>#N/A</v>
      </c>
      <c r="BO3843" s="62">
        <v>68</v>
      </c>
      <c r="BP3843" t="s">
        <v>1843</v>
      </c>
    </row>
    <row r="3844" spans="1:68" ht="12.75" customHeight="1" x14ac:dyDescent="0.3">
      <c r="A3844" s="60">
        <v>46114</v>
      </c>
      <c r="B3844" t="s">
        <v>76</v>
      </c>
      <c r="F3844">
        <v>800</v>
      </c>
      <c r="G3844">
        <v>800</v>
      </c>
      <c r="H3844">
        <v>1620</v>
      </c>
      <c r="I3844">
        <v>1620</v>
      </c>
      <c r="J3844" s="22">
        <v>820</v>
      </c>
      <c r="S3844" t="s">
        <v>77</v>
      </c>
      <c r="W3844">
        <v>2601375</v>
      </c>
      <c r="X3844" t="s">
        <v>1840</v>
      </c>
      <c r="Y3844" t="s">
        <v>169</v>
      </c>
      <c r="Z3844" t="s">
        <v>170</v>
      </c>
      <c r="AA3844" t="s">
        <v>1841</v>
      </c>
      <c r="AH3844" t="s">
        <v>1840</v>
      </c>
      <c r="AI3844" t="s">
        <v>1842</v>
      </c>
      <c r="AJ3844" t="s">
        <v>173</v>
      </c>
      <c r="AK3844">
        <v>867489953</v>
      </c>
      <c r="AO3844">
        <v>260001</v>
      </c>
      <c r="BG3844">
        <f t="shared" si="264"/>
        <v>0</v>
      </c>
      <c r="BH3844" s="22">
        <f t="shared" si="265"/>
        <v>-1620</v>
      </c>
      <c r="BI3844" s="61" t="s">
        <v>72</v>
      </c>
      <c r="BJ3844" t="e">
        <f>+VLOOKUP(AH3844,Sheet4!A:A,1,FALSE())</f>
        <v>#N/A</v>
      </c>
      <c r="BO3844" s="62">
        <v>820</v>
      </c>
      <c r="BP3844" t="s">
        <v>1843</v>
      </c>
    </row>
    <row r="3845" spans="1:68" ht="12.75" customHeight="1" x14ac:dyDescent="0.3">
      <c r="A3845" s="60">
        <v>46114</v>
      </c>
      <c r="B3845" t="s">
        <v>76</v>
      </c>
      <c r="F3845">
        <v>300</v>
      </c>
      <c r="G3845">
        <v>300</v>
      </c>
      <c r="H3845">
        <v>600</v>
      </c>
      <c r="I3845">
        <v>600</v>
      </c>
      <c r="J3845" s="22">
        <v>300</v>
      </c>
      <c r="S3845" t="s">
        <v>77</v>
      </c>
      <c r="W3845">
        <v>2601375</v>
      </c>
      <c r="X3845" t="s">
        <v>1840</v>
      </c>
      <c r="Y3845" t="s">
        <v>169</v>
      </c>
      <c r="Z3845" t="s">
        <v>170</v>
      </c>
      <c r="AA3845" t="s">
        <v>1844</v>
      </c>
      <c r="AH3845" t="s">
        <v>1840</v>
      </c>
      <c r="AI3845" t="s">
        <v>1842</v>
      </c>
      <c r="AJ3845" t="s">
        <v>173</v>
      </c>
      <c r="AK3845">
        <v>867489953</v>
      </c>
      <c r="AO3845">
        <v>260001</v>
      </c>
      <c r="BG3845">
        <f t="shared" si="264"/>
        <v>0</v>
      </c>
      <c r="BH3845" s="22">
        <f t="shared" si="265"/>
        <v>-600</v>
      </c>
      <c r="BI3845" s="61" t="s">
        <v>72</v>
      </c>
      <c r="BJ3845" t="e">
        <f>+VLOOKUP(AH3845,Sheet4!A:A,1,FALSE())</f>
        <v>#N/A</v>
      </c>
      <c r="BO3845" s="62">
        <v>300</v>
      </c>
      <c r="BP3845" t="s">
        <v>1843</v>
      </c>
    </row>
    <row r="3846" spans="1:68" ht="12.75" customHeight="1" x14ac:dyDescent="0.3">
      <c r="A3846" s="60">
        <v>46114</v>
      </c>
      <c r="B3846" t="s">
        <v>76</v>
      </c>
      <c r="F3846">
        <v>1320</v>
      </c>
      <c r="G3846">
        <v>1320</v>
      </c>
      <c r="H3846">
        <v>2680</v>
      </c>
      <c r="I3846">
        <v>2680</v>
      </c>
      <c r="J3846" s="22">
        <v>1360</v>
      </c>
      <c r="S3846" t="s">
        <v>77</v>
      </c>
      <c r="W3846">
        <v>2601375</v>
      </c>
      <c r="X3846" t="s">
        <v>1840</v>
      </c>
      <c r="Y3846" t="s">
        <v>169</v>
      </c>
      <c r="Z3846" t="s">
        <v>170</v>
      </c>
      <c r="AA3846" t="s">
        <v>1845</v>
      </c>
      <c r="AH3846" t="s">
        <v>1840</v>
      </c>
      <c r="AI3846" t="s">
        <v>1842</v>
      </c>
      <c r="AJ3846" t="s">
        <v>173</v>
      </c>
      <c r="AK3846">
        <v>867489953</v>
      </c>
      <c r="AO3846">
        <v>260001</v>
      </c>
      <c r="BG3846">
        <f t="shared" si="264"/>
        <v>0</v>
      </c>
      <c r="BH3846" s="22">
        <f t="shared" si="265"/>
        <v>-2680</v>
      </c>
      <c r="BI3846" s="61" t="s">
        <v>72</v>
      </c>
      <c r="BJ3846" t="e">
        <f>+VLOOKUP(AH3846,Sheet4!A:A,1,FALSE())</f>
        <v>#N/A</v>
      </c>
      <c r="BO3846" s="62">
        <v>1360</v>
      </c>
      <c r="BP3846" t="s">
        <v>1843</v>
      </c>
    </row>
    <row r="3847" spans="1:68" ht="12.75" customHeight="1" x14ac:dyDescent="0.3">
      <c r="A3847" s="60">
        <v>46114</v>
      </c>
      <c r="B3847" t="s">
        <v>78</v>
      </c>
      <c r="F3847" s="63">
        <v>40</v>
      </c>
      <c r="G3847">
        <v>20</v>
      </c>
      <c r="H3847">
        <v>81</v>
      </c>
      <c r="I3847">
        <v>81</v>
      </c>
      <c r="J3847" s="22">
        <v>41</v>
      </c>
      <c r="S3847" t="s">
        <v>79</v>
      </c>
      <c r="W3847">
        <v>2601375</v>
      </c>
      <c r="X3847" t="s">
        <v>1840</v>
      </c>
      <c r="Y3847" t="s">
        <v>169</v>
      </c>
      <c r="Z3847" t="s">
        <v>170</v>
      </c>
      <c r="AA3847" t="s">
        <v>1841</v>
      </c>
      <c r="AH3847" t="s">
        <v>1840</v>
      </c>
      <c r="AI3847" t="s">
        <v>1842</v>
      </c>
      <c r="AJ3847" t="s">
        <v>173</v>
      </c>
      <c r="AK3847">
        <v>867489953</v>
      </c>
      <c r="AO3847">
        <v>260001</v>
      </c>
      <c r="BG3847">
        <f t="shared" si="264"/>
        <v>0</v>
      </c>
      <c r="BH3847" s="22">
        <f t="shared" si="265"/>
        <v>-81</v>
      </c>
      <c r="BI3847" s="61" t="s">
        <v>72</v>
      </c>
      <c r="BJ3847" t="e">
        <f>+VLOOKUP(AH3847,Sheet4!A:A,1,FALSE())</f>
        <v>#N/A</v>
      </c>
      <c r="BO3847" s="62">
        <v>41</v>
      </c>
      <c r="BP3847" t="s">
        <v>1843</v>
      </c>
    </row>
    <row r="3848" spans="1:68" ht="12.75" customHeight="1" x14ac:dyDescent="0.3">
      <c r="A3848" s="60">
        <v>46114</v>
      </c>
      <c r="B3848" t="s">
        <v>78</v>
      </c>
      <c r="F3848" s="63">
        <v>15</v>
      </c>
      <c r="G3848">
        <v>7.5</v>
      </c>
      <c r="H3848">
        <v>30</v>
      </c>
      <c r="I3848">
        <v>30</v>
      </c>
      <c r="J3848" s="22">
        <v>15</v>
      </c>
      <c r="S3848" t="s">
        <v>79</v>
      </c>
      <c r="W3848">
        <v>2601375</v>
      </c>
      <c r="X3848" t="s">
        <v>1840</v>
      </c>
      <c r="Y3848" t="s">
        <v>169</v>
      </c>
      <c r="Z3848" t="s">
        <v>170</v>
      </c>
      <c r="AA3848" t="s">
        <v>1844</v>
      </c>
      <c r="AH3848" t="s">
        <v>1840</v>
      </c>
      <c r="AI3848" t="s">
        <v>1842</v>
      </c>
      <c r="AJ3848" t="s">
        <v>173</v>
      </c>
      <c r="AK3848">
        <v>867489953</v>
      </c>
      <c r="AO3848">
        <v>260001</v>
      </c>
      <c r="BG3848">
        <f t="shared" si="264"/>
        <v>0</v>
      </c>
      <c r="BH3848" s="22">
        <f t="shared" si="265"/>
        <v>-30</v>
      </c>
      <c r="BI3848" s="61" t="s">
        <v>72</v>
      </c>
      <c r="BJ3848" t="e">
        <f>+VLOOKUP(AH3848,Sheet4!A:A,1,FALSE())</f>
        <v>#N/A</v>
      </c>
      <c r="BO3848" s="62">
        <v>15</v>
      </c>
      <c r="BP3848" t="s">
        <v>1843</v>
      </c>
    </row>
    <row r="3849" spans="1:68" ht="12.75" customHeight="1" x14ac:dyDescent="0.3">
      <c r="A3849" s="60">
        <v>46114</v>
      </c>
      <c r="B3849" t="s">
        <v>78</v>
      </c>
      <c r="F3849" s="63">
        <v>66</v>
      </c>
      <c r="G3849">
        <v>33</v>
      </c>
      <c r="H3849">
        <v>134</v>
      </c>
      <c r="I3849">
        <v>134</v>
      </c>
      <c r="J3849" s="22">
        <v>68</v>
      </c>
      <c r="S3849" t="s">
        <v>79</v>
      </c>
      <c r="W3849">
        <v>2601375</v>
      </c>
      <c r="X3849" t="s">
        <v>1840</v>
      </c>
      <c r="Y3849" t="s">
        <v>169</v>
      </c>
      <c r="Z3849" t="s">
        <v>170</v>
      </c>
      <c r="AA3849" t="s">
        <v>1845</v>
      </c>
      <c r="AH3849" t="s">
        <v>1840</v>
      </c>
      <c r="AI3849" t="s">
        <v>1842</v>
      </c>
      <c r="AJ3849" t="s">
        <v>173</v>
      </c>
      <c r="AK3849">
        <v>867489953</v>
      </c>
      <c r="AO3849">
        <v>260001</v>
      </c>
      <c r="BG3849">
        <f t="shared" si="264"/>
        <v>0</v>
      </c>
      <c r="BH3849" s="22">
        <f t="shared" si="265"/>
        <v>-134</v>
      </c>
      <c r="BI3849" s="61" t="s">
        <v>72</v>
      </c>
      <c r="BJ3849" t="e">
        <f>+VLOOKUP(AH3849,Sheet4!A:A,1,FALSE())</f>
        <v>#N/A</v>
      </c>
      <c r="BO3849" s="62">
        <v>68</v>
      </c>
      <c r="BP3849" t="s">
        <v>1843</v>
      </c>
    </row>
    <row r="3850" spans="1:68" ht="12.75" customHeight="1" x14ac:dyDescent="0.3">
      <c r="A3850" s="60">
        <v>46114</v>
      </c>
      <c r="B3850" t="s">
        <v>80</v>
      </c>
      <c r="F3850">
        <v>500</v>
      </c>
      <c r="G3850">
        <v>500</v>
      </c>
      <c r="H3850">
        <v>1012.5</v>
      </c>
      <c r="I3850">
        <v>1012.5</v>
      </c>
      <c r="J3850" s="22">
        <v>512.5</v>
      </c>
      <c r="S3850" t="s">
        <v>81</v>
      </c>
      <c r="W3850">
        <v>2601375</v>
      </c>
      <c r="X3850" t="s">
        <v>1840</v>
      </c>
      <c r="Y3850" t="s">
        <v>169</v>
      </c>
      <c r="Z3850" t="s">
        <v>170</v>
      </c>
      <c r="AA3850" t="s">
        <v>1841</v>
      </c>
      <c r="AH3850" t="s">
        <v>1840</v>
      </c>
      <c r="AI3850" t="s">
        <v>1842</v>
      </c>
      <c r="AJ3850" t="s">
        <v>173</v>
      </c>
      <c r="AK3850">
        <v>867489953</v>
      </c>
      <c r="AO3850">
        <v>260001</v>
      </c>
      <c r="BD3850" s="64">
        <v>500</v>
      </c>
      <c r="BG3850">
        <f t="shared" si="264"/>
        <v>500</v>
      </c>
      <c r="BH3850" s="22">
        <f t="shared" si="265"/>
        <v>-512.5</v>
      </c>
      <c r="BI3850" s="67" t="s">
        <v>100</v>
      </c>
      <c r="BJ3850" t="e">
        <f>+VLOOKUP(AH3850,Sheet4!A:A,1,FALSE())</f>
        <v>#N/A</v>
      </c>
      <c r="BO3850" s="62">
        <v>512.5</v>
      </c>
      <c r="BP3850" t="s">
        <v>1843</v>
      </c>
    </row>
    <row r="3851" spans="1:68" ht="12.75" customHeight="1" x14ac:dyDescent="0.3">
      <c r="A3851" s="60">
        <v>46114</v>
      </c>
      <c r="B3851" t="s">
        <v>80</v>
      </c>
      <c r="F3851">
        <v>187.5</v>
      </c>
      <c r="G3851">
        <v>187.5</v>
      </c>
      <c r="H3851">
        <v>375</v>
      </c>
      <c r="I3851">
        <v>375</v>
      </c>
      <c r="J3851" s="22">
        <v>187.5</v>
      </c>
      <c r="S3851" t="s">
        <v>81</v>
      </c>
      <c r="W3851">
        <v>2601375</v>
      </c>
      <c r="X3851" t="s">
        <v>1840</v>
      </c>
      <c r="Y3851" t="s">
        <v>169</v>
      </c>
      <c r="Z3851" t="s">
        <v>170</v>
      </c>
      <c r="AA3851" t="s">
        <v>1844</v>
      </c>
      <c r="AH3851" t="s">
        <v>1840</v>
      </c>
      <c r="AI3851" t="s">
        <v>1842</v>
      </c>
      <c r="AJ3851" t="s">
        <v>173</v>
      </c>
      <c r="AK3851">
        <v>867489953</v>
      </c>
      <c r="AO3851">
        <v>260001</v>
      </c>
      <c r="BD3851" s="64">
        <v>188</v>
      </c>
      <c r="BG3851">
        <f t="shared" si="264"/>
        <v>188</v>
      </c>
      <c r="BH3851" s="22">
        <f t="shared" si="265"/>
        <v>-187</v>
      </c>
      <c r="BI3851" s="67" t="s">
        <v>100</v>
      </c>
      <c r="BJ3851" t="e">
        <f>+VLOOKUP(AH3851,Sheet4!A:A,1,FALSE())</f>
        <v>#N/A</v>
      </c>
      <c r="BO3851" s="62">
        <v>187.5</v>
      </c>
      <c r="BP3851" t="s">
        <v>1843</v>
      </c>
    </row>
    <row r="3852" spans="1:68" ht="12.75" customHeight="1" x14ac:dyDescent="0.3">
      <c r="A3852" s="60">
        <v>46114</v>
      </c>
      <c r="B3852" t="s">
        <v>80</v>
      </c>
      <c r="F3852">
        <v>825</v>
      </c>
      <c r="G3852">
        <v>825</v>
      </c>
      <c r="H3852">
        <v>1675</v>
      </c>
      <c r="I3852">
        <v>1675</v>
      </c>
      <c r="J3852" s="22">
        <v>850</v>
      </c>
      <c r="S3852" t="s">
        <v>81</v>
      </c>
      <c r="W3852">
        <v>2601375</v>
      </c>
      <c r="X3852" t="s">
        <v>1840</v>
      </c>
      <c r="Y3852" t="s">
        <v>169</v>
      </c>
      <c r="Z3852" t="s">
        <v>170</v>
      </c>
      <c r="AA3852" t="s">
        <v>1845</v>
      </c>
      <c r="AH3852" t="s">
        <v>1840</v>
      </c>
      <c r="AI3852" t="s">
        <v>1842</v>
      </c>
      <c r="AJ3852" t="s">
        <v>173</v>
      </c>
      <c r="AK3852">
        <v>867489953</v>
      </c>
      <c r="AO3852">
        <v>260001</v>
      </c>
      <c r="BD3852" s="64">
        <v>825</v>
      </c>
      <c r="BG3852">
        <f t="shared" si="264"/>
        <v>825</v>
      </c>
      <c r="BH3852" s="22">
        <f t="shared" si="265"/>
        <v>-850</v>
      </c>
      <c r="BI3852" s="67" t="s">
        <v>100</v>
      </c>
      <c r="BJ3852" t="e">
        <f>+VLOOKUP(AH3852,Sheet4!A:A,1,FALSE())</f>
        <v>#N/A</v>
      </c>
      <c r="BO3852" s="62">
        <v>850</v>
      </c>
      <c r="BP3852" t="s">
        <v>1843</v>
      </c>
    </row>
    <row r="3853" spans="1:68" ht="12.75" customHeight="1" x14ac:dyDescent="0.3">
      <c r="A3853" s="60">
        <v>46114</v>
      </c>
      <c r="B3853" t="s">
        <v>63</v>
      </c>
      <c r="F3853">
        <v>1635</v>
      </c>
      <c r="G3853">
        <v>1635</v>
      </c>
      <c r="H3853" s="22">
        <v>285</v>
      </c>
      <c r="I3853" s="22">
        <v>285</v>
      </c>
      <c r="J3853" s="22">
        <f>I3853-G3853</f>
        <v>-1350</v>
      </c>
      <c r="K3853" t="s">
        <v>64</v>
      </c>
      <c r="L3853" s="22"/>
      <c r="M3853" s="22"/>
      <c r="S3853" t="s">
        <v>65</v>
      </c>
      <c r="W3853">
        <v>2601376</v>
      </c>
      <c r="X3853" t="s">
        <v>1846</v>
      </c>
      <c r="Y3853" t="s">
        <v>67</v>
      </c>
      <c r="Z3853" t="s">
        <v>1847</v>
      </c>
      <c r="AA3853" t="s">
        <v>1848</v>
      </c>
      <c r="AH3853" t="s">
        <v>1846</v>
      </c>
      <c r="AI3853" t="s">
        <v>1849</v>
      </c>
      <c r="AJ3853" t="s">
        <v>1850</v>
      </c>
      <c r="AK3853" t="s">
        <v>810</v>
      </c>
      <c r="AO3853">
        <v>260001</v>
      </c>
      <c r="BC3853" s="22">
        <v>-1350</v>
      </c>
      <c r="BG3853">
        <f t="shared" si="264"/>
        <v>0</v>
      </c>
      <c r="BH3853" s="22">
        <f t="shared" si="265"/>
        <v>-285</v>
      </c>
      <c r="BI3853" s="61" t="s">
        <v>72</v>
      </c>
      <c r="BJ3853" t="e">
        <f>+VLOOKUP(AH3853,Sheet4!A:A,1,FALSE())</f>
        <v>#N/A</v>
      </c>
      <c r="BO3853" s="62">
        <f>+I3853+-H3853</f>
        <v>0</v>
      </c>
      <c r="BP3853" t="s">
        <v>1851</v>
      </c>
    </row>
    <row r="3854" spans="1:68" ht="12.75" customHeight="1" x14ac:dyDescent="0.3">
      <c r="A3854" s="60">
        <v>46114</v>
      </c>
      <c r="B3854" t="s">
        <v>74</v>
      </c>
      <c r="F3854" s="63">
        <v>109</v>
      </c>
      <c r="G3854">
        <v>54.5</v>
      </c>
      <c r="H3854" s="22">
        <v>19</v>
      </c>
      <c r="I3854" s="22">
        <v>19</v>
      </c>
      <c r="J3854" s="22">
        <f>I3854-G3854</f>
        <v>-35.5</v>
      </c>
      <c r="L3854" s="22"/>
      <c r="M3854" s="22"/>
      <c r="S3854" t="s">
        <v>75</v>
      </c>
      <c r="W3854">
        <v>2601376</v>
      </c>
      <c r="X3854" t="s">
        <v>1846</v>
      </c>
      <c r="Y3854" t="s">
        <v>67</v>
      </c>
      <c r="Z3854" t="s">
        <v>1847</v>
      </c>
      <c r="AA3854" t="s">
        <v>1848</v>
      </c>
      <c r="AH3854" t="s">
        <v>1846</v>
      </c>
      <c r="AI3854" t="s">
        <v>1849</v>
      </c>
      <c r="AJ3854" t="s">
        <v>1850</v>
      </c>
      <c r="AK3854" t="s">
        <v>810</v>
      </c>
      <c r="AO3854">
        <v>260001</v>
      </c>
      <c r="BC3854" s="22">
        <v>-90</v>
      </c>
      <c r="BG3854">
        <f t="shared" si="264"/>
        <v>0</v>
      </c>
      <c r="BH3854" s="22">
        <f t="shared" si="265"/>
        <v>-19</v>
      </c>
      <c r="BI3854" s="61" t="s">
        <v>72</v>
      </c>
      <c r="BJ3854" t="e">
        <f>+VLOOKUP(AH3854,Sheet4!A:A,1,FALSE())</f>
        <v>#N/A</v>
      </c>
      <c r="BO3854" s="62">
        <f>+I3854+-H3854</f>
        <v>0</v>
      </c>
      <c r="BP3854" t="s">
        <v>1851</v>
      </c>
    </row>
    <row r="3855" spans="1:68" ht="12.75" customHeight="1" x14ac:dyDescent="0.3">
      <c r="A3855" s="60">
        <v>46114</v>
      </c>
      <c r="B3855" t="s">
        <v>76</v>
      </c>
      <c r="F3855">
        <v>2180</v>
      </c>
      <c r="G3855">
        <v>2180</v>
      </c>
      <c r="H3855" s="22">
        <v>380</v>
      </c>
      <c r="I3855" s="22">
        <v>380</v>
      </c>
      <c r="J3855" s="22">
        <f>I3855-G3855</f>
        <v>-1800</v>
      </c>
      <c r="L3855" s="22"/>
      <c r="M3855" s="22"/>
      <c r="S3855" t="s">
        <v>77</v>
      </c>
      <c r="W3855">
        <v>2601376</v>
      </c>
      <c r="X3855" t="s">
        <v>1846</v>
      </c>
      <c r="Y3855" t="s">
        <v>67</v>
      </c>
      <c r="Z3855" t="s">
        <v>1847</v>
      </c>
      <c r="AA3855" t="s">
        <v>1848</v>
      </c>
      <c r="AH3855" t="s">
        <v>1846</v>
      </c>
      <c r="AI3855" t="s">
        <v>1849</v>
      </c>
      <c r="AJ3855" t="s">
        <v>1850</v>
      </c>
      <c r="AK3855" t="s">
        <v>810</v>
      </c>
      <c r="AO3855">
        <v>260001</v>
      </c>
      <c r="BC3855" s="22">
        <v>-1800</v>
      </c>
      <c r="BG3855">
        <f t="shared" si="264"/>
        <v>0</v>
      </c>
      <c r="BH3855" s="22">
        <f t="shared" si="265"/>
        <v>-380</v>
      </c>
      <c r="BI3855" s="61" t="s">
        <v>72</v>
      </c>
      <c r="BJ3855" t="e">
        <f>+VLOOKUP(AH3855,Sheet4!A:A,1,FALSE())</f>
        <v>#N/A</v>
      </c>
      <c r="BO3855" s="62">
        <f>+I3855+-H3855</f>
        <v>0</v>
      </c>
      <c r="BP3855" t="s">
        <v>1851</v>
      </c>
    </row>
    <row r="3856" spans="1:68" ht="12.75" customHeight="1" x14ac:dyDescent="0.3">
      <c r="A3856" s="60">
        <v>46114</v>
      </c>
      <c r="B3856" t="s">
        <v>82</v>
      </c>
      <c r="F3856" s="63">
        <v>327</v>
      </c>
      <c r="G3856">
        <v>163.5</v>
      </c>
      <c r="H3856" s="22">
        <v>0</v>
      </c>
      <c r="I3856" s="22">
        <v>0</v>
      </c>
      <c r="J3856" s="22">
        <f>I3856-G3856</f>
        <v>-163.5</v>
      </c>
      <c r="L3856" s="22"/>
      <c r="M3856" s="22"/>
      <c r="S3856" t="s">
        <v>83</v>
      </c>
      <c r="W3856">
        <v>2601376</v>
      </c>
      <c r="X3856" t="s">
        <v>1846</v>
      </c>
      <c r="Y3856" t="s">
        <v>67</v>
      </c>
      <c r="Z3856" t="s">
        <v>1847</v>
      </c>
      <c r="AA3856" t="s">
        <v>1848</v>
      </c>
      <c r="AH3856" t="s">
        <v>1846</v>
      </c>
      <c r="AI3856" t="s">
        <v>1849</v>
      </c>
      <c r="AJ3856" t="s">
        <v>1850</v>
      </c>
      <c r="AK3856" t="s">
        <v>810</v>
      </c>
      <c r="AO3856">
        <v>260001</v>
      </c>
      <c r="BC3856" s="22">
        <v>-327</v>
      </c>
      <c r="BG3856">
        <f t="shared" si="264"/>
        <v>0</v>
      </c>
      <c r="BH3856" s="22">
        <f t="shared" si="265"/>
        <v>0</v>
      </c>
      <c r="BI3856" s="61" t="s">
        <v>72</v>
      </c>
      <c r="BJ3856" t="e">
        <f>+VLOOKUP(AH3856,Sheet4!A:A,1,FALSE())</f>
        <v>#N/A</v>
      </c>
      <c r="BO3856" s="62">
        <f>+I3856+-H3856</f>
        <v>0</v>
      </c>
      <c r="BP3856" t="s">
        <v>1851</v>
      </c>
    </row>
    <row r="3857" spans="1:68" ht="12.75" customHeight="1" x14ac:dyDescent="0.3">
      <c r="A3857" s="60">
        <v>46114</v>
      </c>
      <c r="B3857" t="s">
        <v>84</v>
      </c>
      <c r="F3857">
        <v>5450</v>
      </c>
      <c r="G3857">
        <v>5450</v>
      </c>
      <c r="H3857" s="22">
        <v>0</v>
      </c>
      <c r="I3857" s="22">
        <v>0</v>
      </c>
      <c r="J3857" s="22">
        <f>I3857-G3857</f>
        <v>-5450</v>
      </c>
      <c r="L3857" s="22"/>
      <c r="M3857" s="22">
        <f>I3857/50</f>
        <v>0</v>
      </c>
      <c r="S3857" t="s">
        <v>85</v>
      </c>
      <c r="W3857">
        <v>2601376</v>
      </c>
      <c r="X3857" t="s">
        <v>1846</v>
      </c>
      <c r="Y3857" t="s">
        <v>67</v>
      </c>
      <c r="Z3857" t="s">
        <v>1847</v>
      </c>
      <c r="AA3857" t="s">
        <v>1848</v>
      </c>
      <c r="AH3857" t="s">
        <v>1846</v>
      </c>
      <c r="AI3857" t="s">
        <v>1849</v>
      </c>
      <c r="AJ3857" t="s">
        <v>1850</v>
      </c>
      <c r="AK3857" t="s">
        <v>810</v>
      </c>
      <c r="AO3857">
        <v>260001</v>
      </c>
      <c r="BC3857" s="22">
        <v>-5450</v>
      </c>
      <c r="BG3857">
        <f t="shared" si="264"/>
        <v>0</v>
      </c>
      <c r="BH3857" s="22">
        <f t="shared" si="265"/>
        <v>0</v>
      </c>
      <c r="BI3857" s="61" t="s">
        <v>72</v>
      </c>
      <c r="BJ3857" t="e">
        <f>+VLOOKUP(AH3857,Sheet4!A:A,1,FALSE())</f>
        <v>#N/A</v>
      </c>
      <c r="BO3857" s="62">
        <f>+I3857+-H3857</f>
        <v>0</v>
      </c>
      <c r="BP3857" t="s">
        <v>1851</v>
      </c>
    </row>
    <row r="3858" spans="1:68" ht="12.75" customHeight="1" x14ac:dyDescent="0.3">
      <c r="A3858" s="60">
        <v>46114</v>
      </c>
      <c r="B3858" t="s">
        <v>63</v>
      </c>
      <c r="F3858">
        <v>330</v>
      </c>
      <c r="G3858">
        <v>330</v>
      </c>
      <c r="H3858">
        <v>90</v>
      </c>
      <c r="I3858">
        <v>90</v>
      </c>
      <c r="J3858" s="22">
        <v>-240</v>
      </c>
      <c r="K3858" t="s">
        <v>93</v>
      </c>
      <c r="S3858" t="s">
        <v>65</v>
      </c>
      <c r="W3858">
        <v>2601377</v>
      </c>
      <c r="X3858" t="s">
        <v>1852</v>
      </c>
      <c r="Y3858" t="s">
        <v>95</v>
      </c>
      <c r="Z3858" t="s">
        <v>159</v>
      </c>
      <c r="AA3858" t="s">
        <v>1853</v>
      </c>
      <c r="AH3858" t="s">
        <v>1852</v>
      </c>
      <c r="AI3858" t="s">
        <v>1854</v>
      </c>
      <c r="AJ3858" t="s">
        <v>162</v>
      </c>
      <c r="AK3858">
        <v>847484009</v>
      </c>
      <c r="AO3858">
        <v>260001</v>
      </c>
      <c r="BG3858">
        <f t="shared" si="264"/>
        <v>0</v>
      </c>
      <c r="BH3858" s="22">
        <f t="shared" si="265"/>
        <v>-90</v>
      </c>
      <c r="BI3858" s="61" t="s">
        <v>72</v>
      </c>
      <c r="BJ3858" t="e">
        <f>+VLOOKUP(AH3858,Sheet4!A:A,1,FALSE())</f>
        <v>#N/A</v>
      </c>
      <c r="BO3858" s="62">
        <v>-240</v>
      </c>
      <c r="BP3858" t="s">
        <v>1855</v>
      </c>
    </row>
    <row r="3859" spans="1:68" ht="12.75" customHeight="1" x14ac:dyDescent="0.3">
      <c r="A3859" s="60">
        <v>46114</v>
      </c>
      <c r="B3859" t="s">
        <v>63</v>
      </c>
      <c r="F3859">
        <v>705</v>
      </c>
      <c r="G3859">
        <v>705</v>
      </c>
      <c r="H3859">
        <v>180</v>
      </c>
      <c r="I3859">
        <v>180</v>
      </c>
      <c r="J3859" s="22">
        <v>-525</v>
      </c>
      <c r="K3859" t="s">
        <v>93</v>
      </c>
      <c r="S3859" t="s">
        <v>65</v>
      </c>
      <c r="W3859">
        <v>2601377</v>
      </c>
      <c r="X3859" t="s">
        <v>1852</v>
      </c>
      <c r="Y3859" t="s">
        <v>95</v>
      </c>
      <c r="Z3859" t="s">
        <v>159</v>
      </c>
      <c r="AA3859" t="s">
        <v>1856</v>
      </c>
      <c r="AH3859" t="s">
        <v>1852</v>
      </c>
      <c r="AI3859" t="s">
        <v>1854</v>
      </c>
      <c r="AJ3859" t="s">
        <v>162</v>
      </c>
      <c r="AK3859">
        <v>847484009</v>
      </c>
      <c r="AO3859">
        <v>260001</v>
      </c>
      <c r="BG3859">
        <f t="shared" si="264"/>
        <v>0</v>
      </c>
      <c r="BH3859" s="22">
        <f t="shared" si="265"/>
        <v>-180</v>
      </c>
      <c r="BI3859" s="61" t="s">
        <v>72</v>
      </c>
      <c r="BJ3859" t="e">
        <f>+VLOOKUP(AH3859,Sheet4!A:A,1,FALSE())</f>
        <v>#N/A</v>
      </c>
      <c r="BO3859" s="62">
        <v>-525</v>
      </c>
      <c r="BP3859" t="s">
        <v>1855</v>
      </c>
    </row>
    <row r="3860" spans="1:68" ht="12.75" customHeight="1" x14ac:dyDescent="0.3">
      <c r="A3860" s="60">
        <v>46114</v>
      </c>
      <c r="B3860" t="s">
        <v>63</v>
      </c>
      <c r="F3860">
        <v>645</v>
      </c>
      <c r="G3860">
        <v>645</v>
      </c>
      <c r="H3860">
        <v>165</v>
      </c>
      <c r="I3860">
        <v>165</v>
      </c>
      <c r="J3860" s="22">
        <v>-480</v>
      </c>
      <c r="K3860" t="s">
        <v>93</v>
      </c>
      <c r="S3860" t="s">
        <v>65</v>
      </c>
      <c r="W3860">
        <v>2601377</v>
      </c>
      <c r="X3860" t="s">
        <v>1852</v>
      </c>
      <c r="Y3860" t="s">
        <v>95</v>
      </c>
      <c r="Z3860" t="s">
        <v>159</v>
      </c>
      <c r="AA3860" t="s">
        <v>1857</v>
      </c>
      <c r="AH3860" t="s">
        <v>1852</v>
      </c>
      <c r="AI3860" t="s">
        <v>1854</v>
      </c>
      <c r="AJ3860" t="s">
        <v>162</v>
      </c>
      <c r="AK3860">
        <v>847484009</v>
      </c>
      <c r="AO3860">
        <v>260001</v>
      </c>
      <c r="BG3860">
        <f t="shared" si="264"/>
        <v>0</v>
      </c>
      <c r="BH3860" s="22">
        <f t="shared" si="265"/>
        <v>-165</v>
      </c>
      <c r="BI3860" s="61" t="s">
        <v>72</v>
      </c>
      <c r="BJ3860" t="e">
        <f>+VLOOKUP(AH3860,Sheet4!A:A,1,FALSE())</f>
        <v>#N/A</v>
      </c>
      <c r="BO3860" s="62">
        <v>-480</v>
      </c>
      <c r="BP3860" t="s">
        <v>1855</v>
      </c>
    </row>
    <row r="3861" spans="1:68" ht="12.75" customHeight="1" x14ac:dyDescent="0.3">
      <c r="A3861" s="60">
        <v>46114</v>
      </c>
      <c r="B3861" t="s">
        <v>63</v>
      </c>
      <c r="F3861">
        <v>780</v>
      </c>
      <c r="G3861">
        <v>780</v>
      </c>
      <c r="H3861">
        <v>195</v>
      </c>
      <c r="I3861">
        <v>195</v>
      </c>
      <c r="J3861" s="22">
        <v>-585</v>
      </c>
      <c r="K3861" t="s">
        <v>93</v>
      </c>
      <c r="S3861" t="s">
        <v>65</v>
      </c>
      <c r="W3861">
        <v>2601377</v>
      </c>
      <c r="X3861" t="s">
        <v>1852</v>
      </c>
      <c r="Y3861" t="s">
        <v>95</v>
      </c>
      <c r="Z3861" t="s">
        <v>159</v>
      </c>
      <c r="AA3861" t="s">
        <v>1858</v>
      </c>
      <c r="AH3861" t="s">
        <v>1852</v>
      </c>
      <c r="AI3861" t="s">
        <v>1854</v>
      </c>
      <c r="AJ3861" t="s">
        <v>162</v>
      </c>
      <c r="AK3861">
        <v>847484009</v>
      </c>
      <c r="AO3861">
        <v>260001</v>
      </c>
      <c r="BG3861">
        <f t="shared" si="264"/>
        <v>0</v>
      </c>
      <c r="BH3861" s="22">
        <f t="shared" si="265"/>
        <v>-195</v>
      </c>
      <c r="BI3861" s="61" t="s">
        <v>72</v>
      </c>
      <c r="BJ3861" t="e">
        <f>+VLOOKUP(AH3861,Sheet4!A:A,1,FALSE())</f>
        <v>#N/A</v>
      </c>
      <c r="BO3861" s="62">
        <v>-585</v>
      </c>
      <c r="BP3861" t="s">
        <v>1855</v>
      </c>
    </row>
    <row r="3862" spans="1:68" ht="12.75" customHeight="1" x14ac:dyDescent="0.3">
      <c r="A3862" s="60">
        <v>46114</v>
      </c>
      <c r="B3862" t="s">
        <v>63</v>
      </c>
      <c r="F3862">
        <v>1305</v>
      </c>
      <c r="G3862">
        <v>1305</v>
      </c>
      <c r="H3862">
        <v>345</v>
      </c>
      <c r="I3862">
        <v>345</v>
      </c>
      <c r="J3862" s="22">
        <v>-960</v>
      </c>
      <c r="K3862" t="s">
        <v>93</v>
      </c>
      <c r="S3862" t="s">
        <v>65</v>
      </c>
      <c r="W3862">
        <v>2601377</v>
      </c>
      <c r="X3862" t="s">
        <v>1852</v>
      </c>
      <c r="Y3862" t="s">
        <v>95</v>
      </c>
      <c r="Z3862" t="s">
        <v>159</v>
      </c>
      <c r="AA3862" t="s">
        <v>1859</v>
      </c>
      <c r="AH3862" t="s">
        <v>1852</v>
      </c>
      <c r="AI3862" t="s">
        <v>1854</v>
      </c>
      <c r="AJ3862" t="s">
        <v>162</v>
      </c>
      <c r="AK3862">
        <v>847484009</v>
      </c>
      <c r="AO3862">
        <v>260001</v>
      </c>
      <c r="BG3862">
        <f t="shared" si="264"/>
        <v>0</v>
      </c>
      <c r="BH3862" s="22">
        <f t="shared" si="265"/>
        <v>-345</v>
      </c>
      <c r="BI3862" s="61" t="s">
        <v>72</v>
      </c>
      <c r="BJ3862" t="e">
        <f>+VLOOKUP(AH3862,Sheet4!A:A,1,FALSE())</f>
        <v>#N/A</v>
      </c>
      <c r="BO3862" s="62">
        <v>-960</v>
      </c>
      <c r="BP3862" t="s">
        <v>1855</v>
      </c>
    </row>
    <row r="3863" spans="1:68" ht="12.75" customHeight="1" x14ac:dyDescent="0.3">
      <c r="A3863" s="60">
        <v>46114</v>
      </c>
      <c r="B3863" t="s">
        <v>74</v>
      </c>
      <c r="F3863" s="63">
        <v>22</v>
      </c>
      <c r="G3863">
        <v>11</v>
      </c>
      <c r="H3863">
        <v>6</v>
      </c>
      <c r="I3863">
        <v>6</v>
      </c>
      <c r="J3863" s="22">
        <v>-16</v>
      </c>
      <c r="S3863" t="s">
        <v>75</v>
      </c>
      <c r="W3863">
        <v>2601377</v>
      </c>
      <c r="X3863" t="s">
        <v>1852</v>
      </c>
      <c r="Y3863" t="s">
        <v>95</v>
      </c>
      <c r="Z3863" t="s">
        <v>159</v>
      </c>
      <c r="AA3863" t="s">
        <v>1853</v>
      </c>
      <c r="AH3863" t="s">
        <v>1852</v>
      </c>
      <c r="AI3863" t="s">
        <v>1854</v>
      </c>
      <c r="AJ3863" t="s">
        <v>162</v>
      </c>
      <c r="AK3863">
        <v>847484009</v>
      </c>
      <c r="AO3863">
        <v>260001</v>
      </c>
      <c r="BG3863">
        <f t="shared" si="264"/>
        <v>0</v>
      </c>
      <c r="BH3863" s="22">
        <f t="shared" si="265"/>
        <v>-6</v>
      </c>
      <c r="BI3863" s="61" t="s">
        <v>72</v>
      </c>
      <c r="BJ3863" t="e">
        <f>+VLOOKUP(AH3863,Sheet4!A:A,1,FALSE())</f>
        <v>#N/A</v>
      </c>
      <c r="BO3863" s="62">
        <v>-16</v>
      </c>
      <c r="BP3863" t="s">
        <v>1855</v>
      </c>
    </row>
    <row r="3864" spans="1:68" ht="12.75" customHeight="1" x14ac:dyDescent="0.3">
      <c r="A3864" s="60">
        <v>46114</v>
      </c>
      <c r="B3864" t="s">
        <v>74</v>
      </c>
      <c r="F3864" s="63">
        <v>47</v>
      </c>
      <c r="G3864">
        <v>23.5</v>
      </c>
      <c r="H3864">
        <v>12</v>
      </c>
      <c r="I3864">
        <v>12</v>
      </c>
      <c r="J3864" s="22">
        <v>-35</v>
      </c>
      <c r="S3864" t="s">
        <v>75</v>
      </c>
      <c r="W3864">
        <v>2601377</v>
      </c>
      <c r="X3864" t="s">
        <v>1852</v>
      </c>
      <c r="Y3864" t="s">
        <v>95</v>
      </c>
      <c r="Z3864" t="s">
        <v>159</v>
      </c>
      <c r="AA3864" t="s">
        <v>1856</v>
      </c>
      <c r="AH3864" t="s">
        <v>1852</v>
      </c>
      <c r="AI3864" t="s">
        <v>1854</v>
      </c>
      <c r="AJ3864" t="s">
        <v>162</v>
      </c>
      <c r="AK3864">
        <v>847484009</v>
      </c>
      <c r="AO3864">
        <v>260001</v>
      </c>
      <c r="BG3864">
        <f t="shared" si="264"/>
        <v>0</v>
      </c>
      <c r="BH3864" s="22">
        <f t="shared" si="265"/>
        <v>-12</v>
      </c>
      <c r="BI3864" s="61" t="s">
        <v>72</v>
      </c>
      <c r="BJ3864" t="e">
        <f>+VLOOKUP(AH3864,Sheet4!A:A,1,FALSE())</f>
        <v>#N/A</v>
      </c>
      <c r="BO3864" s="62">
        <v>-35</v>
      </c>
      <c r="BP3864" t="s">
        <v>1855</v>
      </c>
    </row>
    <row r="3865" spans="1:68" ht="12.75" customHeight="1" x14ac:dyDescent="0.3">
      <c r="A3865" s="60">
        <v>46114</v>
      </c>
      <c r="B3865" t="s">
        <v>74</v>
      </c>
      <c r="F3865" s="63">
        <v>43</v>
      </c>
      <c r="G3865">
        <v>21.5</v>
      </c>
      <c r="H3865">
        <v>11</v>
      </c>
      <c r="I3865">
        <v>11</v>
      </c>
      <c r="J3865" s="22">
        <v>-32</v>
      </c>
      <c r="S3865" t="s">
        <v>75</v>
      </c>
      <c r="W3865">
        <v>2601377</v>
      </c>
      <c r="X3865" t="s">
        <v>1852</v>
      </c>
      <c r="Y3865" t="s">
        <v>95</v>
      </c>
      <c r="Z3865" t="s">
        <v>159</v>
      </c>
      <c r="AA3865" t="s">
        <v>1857</v>
      </c>
      <c r="AH3865" t="s">
        <v>1852</v>
      </c>
      <c r="AI3865" t="s">
        <v>1854</v>
      </c>
      <c r="AJ3865" t="s">
        <v>162</v>
      </c>
      <c r="AK3865">
        <v>847484009</v>
      </c>
      <c r="AO3865">
        <v>260001</v>
      </c>
      <c r="BG3865">
        <f t="shared" si="264"/>
        <v>0</v>
      </c>
      <c r="BH3865" s="22">
        <f t="shared" si="265"/>
        <v>-11</v>
      </c>
      <c r="BI3865" s="61" t="s">
        <v>72</v>
      </c>
      <c r="BJ3865" t="e">
        <f>+VLOOKUP(AH3865,Sheet4!A:A,1,FALSE())</f>
        <v>#N/A</v>
      </c>
      <c r="BO3865" s="62">
        <v>-32</v>
      </c>
      <c r="BP3865" t="s">
        <v>1855</v>
      </c>
    </row>
    <row r="3866" spans="1:68" ht="12.75" customHeight="1" x14ac:dyDescent="0.3">
      <c r="A3866" s="60">
        <v>46114</v>
      </c>
      <c r="B3866" t="s">
        <v>74</v>
      </c>
      <c r="F3866" s="63">
        <v>52</v>
      </c>
      <c r="G3866">
        <v>26</v>
      </c>
      <c r="H3866">
        <v>13</v>
      </c>
      <c r="I3866">
        <v>13</v>
      </c>
      <c r="J3866" s="22">
        <v>-39</v>
      </c>
      <c r="S3866" t="s">
        <v>75</v>
      </c>
      <c r="W3866">
        <v>2601377</v>
      </c>
      <c r="X3866" t="s">
        <v>1852</v>
      </c>
      <c r="Y3866" t="s">
        <v>95</v>
      </c>
      <c r="Z3866" t="s">
        <v>159</v>
      </c>
      <c r="AA3866" t="s">
        <v>1858</v>
      </c>
      <c r="AH3866" t="s">
        <v>1852</v>
      </c>
      <c r="AI3866" t="s">
        <v>1854</v>
      </c>
      <c r="AJ3866" t="s">
        <v>162</v>
      </c>
      <c r="AK3866">
        <v>847484009</v>
      </c>
      <c r="AO3866">
        <v>260001</v>
      </c>
      <c r="BG3866">
        <f t="shared" si="264"/>
        <v>0</v>
      </c>
      <c r="BH3866" s="22">
        <f t="shared" si="265"/>
        <v>-13</v>
      </c>
      <c r="BI3866" s="61" t="s">
        <v>72</v>
      </c>
      <c r="BJ3866" t="e">
        <f>+VLOOKUP(AH3866,Sheet4!A:A,1,FALSE())</f>
        <v>#N/A</v>
      </c>
      <c r="BO3866" s="62">
        <v>-39</v>
      </c>
      <c r="BP3866" t="s">
        <v>1855</v>
      </c>
    </row>
    <row r="3867" spans="1:68" ht="12.75" customHeight="1" x14ac:dyDescent="0.3">
      <c r="A3867" s="60">
        <v>46114</v>
      </c>
      <c r="B3867" t="s">
        <v>74</v>
      </c>
      <c r="F3867" s="63">
        <v>87</v>
      </c>
      <c r="G3867">
        <v>43.5</v>
      </c>
      <c r="H3867">
        <v>23</v>
      </c>
      <c r="I3867">
        <v>23</v>
      </c>
      <c r="J3867" s="22">
        <v>-64</v>
      </c>
      <c r="S3867" t="s">
        <v>75</v>
      </c>
      <c r="W3867">
        <v>2601377</v>
      </c>
      <c r="X3867" t="s">
        <v>1852</v>
      </c>
      <c r="Y3867" t="s">
        <v>95</v>
      </c>
      <c r="Z3867" t="s">
        <v>159</v>
      </c>
      <c r="AA3867" t="s">
        <v>1859</v>
      </c>
      <c r="AH3867" t="s">
        <v>1852</v>
      </c>
      <c r="AI3867" t="s">
        <v>1854</v>
      </c>
      <c r="AJ3867" t="s">
        <v>162</v>
      </c>
      <c r="AK3867">
        <v>847484009</v>
      </c>
      <c r="AO3867">
        <v>260001</v>
      </c>
      <c r="BG3867">
        <f t="shared" si="264"/>
        <v>0</v>
      </c>
      <c r="BH3867" s="22">
        <f t="shared" si="265"/>
        <v>-23</v>
      </c>
      <c r="BI3867" s="61" t="s">
        <v>72</v>
      </c>
      <c r="BJ3867" t="e">
        <f>+VLOOKUP(AH3867,Sheet4!A:A,1,FALSE())</f>
        <v>#N/A</v>
      </c>
      <c r="BO3867" s="62">
        <v>-64</v>
      </c>
      <c r="BP3867" t="s">
        <v>1855</v>
      </c>
    </row>
    <row r="3868" spans="1:68" ht="12.75" customHeight="1" x14ac:dyDescent="0.3">
      <c r="A3868" s="60">
        <v>46114</v>
      </c>
      <c r="B3868" t="s">
        <v>76</v>
      </c>
      <c r="F3868">
        <v>440</v>
      </c>
      <c r="G3868">
        <v>440</v>
      </c>
      <c r="H3868">
        <v>120</v>
      </c>
      <c r="I3868">
        <v>120</v>
      </c>
      <c r="J3868" s="22">
        <v>-320</v>
      </c>
      <c r="S3868" t="s">
        <v>77</v>
      </c>
      <c r="W3868">
        <v>2601377</v>
      </c>
      <c r="X3868" t="s">
        <v>1852</v>
      </c>
      <c r="Y3868" t="s">
        <v>95</v>
      </c>
      <c r="Z3868" t="s">
        <v>159</v>
      </c>
      <c r="AA3868" t="s">
        <v>1853</v>
      </c>
      <c r="AH3868" t="s">
        <v>1852</v>
      </c>
      <c r="AI3868" t="s">
        <v>1854</v>
      </c>
      <c r="AJ3868" t="s">
        <v>162</v>
      </c>
      <c r="AK3868">
        <v>847484009</v>
      </c>
      <c r="AO3868">
        <v>260001</v>
      </c>
      <c r="BG3868">
        <f t="shared" si="264"/>
        <v>0</v>
      </c>
      <c r="BH3868" s="22">
        <f t="shared" si="265"/>
        <v>-120</v>
      </c>
      <c r="BI3868" s="61" t="s">
        <v>72</v>
      </c>
      <c r="BJ3868" t="e">
        <f>+VLOOKUP(AH3868,Sheet4!A:A,1,FALSE())</f>
        <v>#N/A</v>
      </c>
      <c r="BO3868" s="62">
        <v>-320</v>
      </c>
      <c r="BP3868" t="s">
        <v>1855</v>
      </c>
    </row>
    <row r="3869" spans="1:68" ht="12.75" customHeight="1" x14ac:dyDescent="0.3">
      <c r="A3869" s="60">
        <v>46114</v>
      </c>
      <c r="B3869" t="s">
        <v>76</v>
      </c>
      <c r="F3869">
        <v>940</v>
      </c>
      <c r="G3869">
        <v>940</v>
      </c>
      <c r="H3869">
        <v>240</v>
      </c>
      <c r="I3869">
        <v>240</v>
      </c>
      <c r="J3869" s="22">
        <v>-700</v>
      </c>
      <c r="S3869" t="s">
        <v>77</v>
      </c>
      <c r="W3869">
        <v>2601377</v>
      </c>
      <c r="X3869" t="s">
        <v>1852</v>
      </c>
      <c r="Y3869" t="s">
        <v>95</v>
      </c>
      <c r="Z3869" t="s">
        <v>159</v>
      </c>
      <c r="AA3869" t="s">
        <v>1856</v>
      </c>
      <c r="AH3869" t="s">
        <v>1852</v>
      </c>
      <c r="AI3869" t="s">
        <v>1854</v>
      </c>
      <c r="AJ3869" t="s">
        <v>162</v>
      </c>
      <c r="AK3869">
        <v>847484009</v>
      </c>
      <c r="AO3869">
        <v>260001</v>
      </c>
      <c r="BG3869">
        <f t="shared" si="264"/>
        <v>0</v>
      </c>
      <c r="BH3869" s="22">
        <f t="shared" si="265"/>
        <v>-240</v>
      </c>
      <c r="BI3869" s="61" t="s">
        <v>72</v>
      </c>
      <c r="BJ3869" t="e">
        <f>+VLOOKUP(AH3869,Sheet4!A:A,1,FALSE())</f>
        <v>#N/A</v>
      </c>
      <c r="BO3869" s="62">
        <v>-700</v>
      </c>
      <c r="BP3869" t="s">
        <v>1855</v>
      </c>
    </row>
    <row r="3870" spans="1:68" ht="12.75" customHeight="1" x14ac:dyDescent="0.3">
      <c r="A3870" s="60">
        <v>46114</v>
      </c>
      <c r="B3870" t="s">
        <v>76</v>
      </c>
      <c r="F3870">
        <v>860</v>
      </c>
      <c r="G3870">
        <v>860</v>
      </c>
      <c r="H3870">
        <v>220</v>
      </c>
      <c r="I3870">
        <v>220</v>
      </c>
      <c r="J3870" s="22">
        <v>-640</v>
      </c>
      <c r="S3870" t="s">
        <v>77</v>
      </c>
      <c r="W3870">
        <v>2601377</v>
      </c>
      <c r="X3870" t="s">
        <v>1852</v>
      </c>
      <c r="Y3870" t="s">
        <v>95</v>
      </c>
      <c r="Z3870" t="s">
        <v>159</v>
      </c>
      <c r="AA3870" t="s">
        <v>1857</v>
      </c>
      <c r="AH3870" t="s">
        <v>1852</v>
      </c>
      <c r="AI3870" t="s">
        <v>1854</v>
      </c>
      <c r="AJ3870" t="s">
        <v>162</v>
      </c>
      <c r="AK3870">
        <v>847484009</v>
      </c>
      <c r="AO3870">
        <v>260001</v>
      </c>
      <c r="BG3870">
        <f t="shared" si="264"/>
        <v>0</v>
      </c>
      <c r="BH3870" s="22">
        <f t="shared" si="265"/>
        <v>-220</v>
      </c>
      <c r="BI3870" s="61" t="s">
        <v>72</v>
      </c>
      <c r="BJ3870" t="e">
        <f>+VLOOKUP(AH3870,Sheet4!A:A,1,FALSE())</f>
        <v>#N/A</v>
      </c>
      <c r="BO3870" s="62">
        <v>-640</v>
      </c>
      <c r="BP3870" t="s">
        <v>1855</v>
      </c>
    </row>
    <row r="3871" spans="1:68" ht="12.75" customHeight="1" x14ac:dyDescent="0.3">
      <c r="A3871" s="60">
        <v>46114</v>
      </c>
      <c r="B3871" t="s">
        <v>76</v>
      </c>
      <c r="F3871">
        <v>1040</v>
      </c>
      <c r="G3871">
        <v>1040</v>
      </c>
      <c r="H3871">
        <v>260</v>
      </c>
      <c r="I3871">
        <v>260</v>
      </c>
      <c r="J3871" s="22">
        <v>-780</v>
      </c>
      <c r="S3871" t="s">
        <v>77</v>
      </c>
      <c r="W3871">
        <v>2601377</v>
      </c>
      <c r="X3871" t="s">
        <v>1852</v>
      </c>
      <c r="Y3871" t="s">
        <v>95</v>
      </c>
      <c r="Z3871" t="s">
        <v>159</v>
      </c>
      <c r="AA3871" t="s">
        <v>1858</v>
      </c>
      <c r="AH3871" t="s">
        <v>1852</v>
      </c>
      <c r="AI3871" t="s">
        <v>1854</v>
      </c>
      <c r="AJ3871" t="s">
        <v>162</v>
      </c>
      <c r="AK3871">
        <v>847484009</v>
      </c>
      <c r="AO3871">
        <v>260001</v>
      </c>
      <c r="BG3871">
        <f t="shared" si="264"/>
        <v>0</v>
      </c>
      <c r="BH3871" s="22">
        <f t="shared" si="265"/>
        <v>-260</v>
      </c>
      <c r="BI3871" s="61" t="s">
        <v>72</v>
      </c>
      <c r="BJ3871" t="e">
        <f>+VLOOKUP(AH3871,Sheet4!A:A,1,FALSE())</f>
        <v>#N/A</v>
      </c>
      <c r="BO3871" s="62">
        <v>-780</v>
      </c>
      <c r="BP3871" t="s">
        <v>1855</v>
      </c>
    </row>
    <row r="3872" spans="1:68" ht="12.75" customHeight="1" x14ac:dyDescent="0.3">
      <c r="A3872" s="60">
        <v>46114</v>
      </c>
      <c r="B3872" t="s">
        <v>76</v>
      </c>
      <c r="F3872">
        <v>1740</v>
      </c>
      <c r="G3872">
        <v>1740</v>
      </c>
      <c r="H3872">
        <v>460</v>
      </c>
      <c r="I3872">
        <v>460</v>
      </c>
      <c r="J3872" s="22">
        <v>-1280</v>
      </c>
      <c r="S3872" t="s">
        <v>77</v>
      </c>
      <c r="W3872">
        <v>2601377</v>
      </c>
      <c r="X3872" t="s">
        <v>1852</v>
      </c>
      <c r="Y3872" t="s">
        <v>95</v>
      </c>
      <c r="Z3872" t="s">
        <v>159</v>
      </c>
      <c r="AA3872" t="s">
        <v>1859</v>
      </c>
      <c r="AH3872" t="s">
        <v>1852</v>
      </c>
      <c r="AI3872" t="s">
        <v>1854</v>
      </c>
      <c r="AJ3872" t="s">
        <v>162</v>
      </c>
      <c r="AK3872">
        <v>847484009</v>
      </c>
      <c r="AO3872">
        <v>260001</v>
      </c>
      <c r="BG3872">
        <f t="shared" si="264"/>
        <v>0</v>
      </c>
      <c r="BH3872" s="22">
        <f t="shared" si="265"/>
        <v>-460</v>
      </c>
      <c r="BI3872" s="61" t="s">
        <v>72</v>
      </c>
      <c r="BJ3872" t="e">
        <f>+VLOOKUP(AH3872,Sheet4!A:A,1,FALSE())</f>
        <v>#N/A</v>
      </c>
      <c r="BO3872" s="62">
        <v>-1280</v>
      </c>
      <c r="BP3872" t="s">
        <v>1855</v>
      </c>
    </row>
    <row r="3873" spans="1:68" ht="12.75" customHeight="1" x14ac:dyDescent="0.3">
      <c r="A3873" s="60">
        <v>46114</v>
      </c>
      <c r="B3873" t="s">
        <v>78</v>
      </c>
      <c r="F3873" s="63">
        <v>22</v>
      </c>
      <c r="G3873">
        <v>11</v>
      </c>
      <c r="H3873">
        <v>6</v>
      </c>
      <c r="I3873">
        <v>6</v>
      </c>
      <c r="J3873" s="22">
        <v>-16</v>
      </c>
      <c r="S3873" t="s">
        <v>79</v>
      </c>
      <c r="W3873">
        <v>2601377</v>
      </c>
      <c r="X3873" t="s">
        <v>1852</v>
      </c>
      <c r="Y3873" t="s">
        <v>95</v>
      </c>
      <c r="Z3873" t="s">
        <v>159</v>
      </c>
      <c r="AA3873" t="s">
        <v>1853</v>
      </c>
      <c r="AH3873" t="s">
        <v>1852</v>
      </c>
      <c r="AI3873" t="s">
        <v>1854</v>
      </c>
      <c r="AJ3873" t="s">
        <v>162</v>
      </c>
      <c r="AK3873">
        <v>847484009</v>
      </c>
      <c r="AO3873">
        <v>260001</v>
      </c>
      <c r="BG3873">
        <f t="shared" si="264"/>
        <v>0</v>
      </c>
      <c r="BH3873" s="22">
        <f t="shared" si="265"/>
        <v>-6</v>
      </c>
      <c r="BI3873" s="61" t="s">
        <v>72</v>
      </c>
      <c r="BJ3873" t="e">
        <f>+VLOOKUP(AH3873,Sheet4!A:A,1,FALSE())</f>
        <v>#N/A</v>
      </c>
      <c r="BO3873" s="62">
        <v>-16</v>
      </c>
      <c r="BP3873" t="s">
        <v>1855</v>
      </c>
    </row>
    <row r="3874" spans="1:68" ht="12.75" customHeight="1" x14ac:dyDescent="0.3">
      <c r="A3874" s="60">
        <v>46114</v>
      </c>
      <c r="B3874" t="s">
        <v>78</v>
      </c>
      <c r="F3874" s="63">
        <v>47</v>
      </c>
      <c r="G3874">
        <v>23.5</v>
      </c>
      <c r="H3874">
        <v>12</v>
      </c>
      <c r="I3874">
        <v>12</v>
      </c>
      <c r="J3874" s="22">
        <v>-35</v>
      </c>
      <c r="S3874" t="s">
        <v>79</v>
      </c>
      <c r="W3874">
        <v>2601377</v>
      </c>
      <c r="X3874" t="s">
        <v>1852</v>
      </c>
      <c r="Y3874" t="s">
        <v>95</v>
      </c>
      <c r="Z3874" t="s">
        <v>159</v>
      </c>
      <c r="AA3874" t="s">
        <v>1856</v>
      </c>
      <c r="AH3874" t="s">
        <v>1852</v>
      </c>
      <c r="AI3874" t="s">
        <v>1854</v>
      </c>
      <c r="AJ3874" t="s">
        <v>162</v>
      </c>
      <c r="AK3874">
        <v>847484009</v>
      </c>
      <c r="AO3874">
        <v>260001</v>
      </c>
      <c r="BG3874">
        <f t="shared" si="264"/>
        <v>0</v>
      </c>
      <c r="BH3874" s="22">
        <f t="shared" si="265"/>
        <v>-12</v>
      </c>
      <c r="BI3874" s="61" t="s">
        <v>72</v>
      </c>
      <c r="BJ3874" t="e">
        <f>+VLOOKUP(AH3874,Sheet4!A:A,1,FALSE())</f>
        <v>#N/A</v>
      </c>
      <c r="BO3874" s="62">
        <v>-35</v>
      </c>
      <c r="BP3874" t="s">
        <v>1855</v>
      </c>
    </row>
    <row r="3875" spans="1:68" ht="12.75" customHeight="1" x14ac:dyDescent="0.3">
      <c r="A3875" s="60">
        <v>46114</v>
      </c>
      <c r="B3875" t="s">
        <v>78</v>
      </c>
      <c r="F3875" s="63">
        <v>43</v>
      </c>
      <c r="G3875">
        <v>21.5</v>
      </c>
      <c r="H3875">
        <v>11</v>
      </c>
      <c r="I3875">
        <v>11</v>
      </c>
      <c r="J3875" s="22">
        <v>-32</v>
      </c>
      <c r="S3875" t="s">
        <v>79</v>
      </c>
      <c r="W3875">
        <v>2601377</v>
      </c>
      <c r="X3875" t="s">
        <v>1852</v>
      </c>
      <c r="Y3875" t="s">
        <v>95</v>
      </c>
      <c r="Z3875" t="s">
        <v>159</v>
      </c>
      <c r="AA3875" t="s">
        <v>1857</v>
      </c>
      <c r="AH3875" t="s">
        <v>1852</v>
      </c>
      <c r="AI3875" t="s">
        <v>1854</v>
      </c>
      <c r="AJ3875" t="s">
        <v>162</v>
      </c>
      <c r="AK3875">
        <v>847484009</v>
      </c>
      <c r="AO3875">
        <v>260001</v>
      </c>
      <c r="BG3875">
        <f t="shared" si="264"/>
        <v>0</v>
      </c>
      <c r="BH3875" s="22">
        <f t="shared" si="265"/>
        <v>-11</v>
      </c>
      <c r="BI3875" s="61" t="s">
        <v>72</v>
      </c>
      <c r="BJ3875" t="e">
        <f>+VLOOKUP(AH3875,Sheet4!A:A,1,FALSE())</f>
        <v>#N/A</v>
      </c>
      <c r="BO3875" s="62">
        <v>-32</v>
      </c>
      <c r="BP3875" t="s">
        <v>1855</v>
      </c>
    </row>
    <row r="3876" spans="1:68" ht="12.75" customHeight="1" x14ac:dyDescent="0.3">
      <c r="A3876" s="60">
        <v>46114</v>
      </c>
      <c r="B3876" t="s">
        <v>78</v>
      </c>
      <c r="F3876" s="63">
        <v>52</v>
      </c>
      <c r="G3876">
        <v>26</v>
      </c>
      <c r="H3876">
        <v>13</v>
      </c>
      <c r="I3876">
        <v>13</v>
      </c>
      <c r="J3876" s="22">
        <v>-39</v>
      </c>
      <c r="S3876" t="s">
        <v>79</v>
      </c>
      <c r="W3876">
        <v>2601377</v>
      </c>
      <c r="X3876" t="s">
        <v>1852</v>
      </c>
      <c r="Y3876" t="s">
        <v>95</v>
      </c>
      <c r="Z3876" t="s">
        <v>159</v>
      </c>
      <c r="AA3876" t="s">
        <v>1858</v>
      </c>
      <c r="AH3876" t="s">
        <v>1852</v>
      </c>
      <c r="AI3876" t="s">
        <v>1854</v>
      </c>
      <c r="AJ3876" t="s">
        <v>162</v>
      </c>
      <c r="AK3876">
        <v>847484009</v>
      </c>
      <c r="AO3876">
        <v>260001</v>
      </c>
      <c r="BG3876">
        <f t="shared" si="264"/>
        <v>0</v>
      </c>
      <c r="BH3876" s="22">
        <f t="shared" si="265"/>
        <v>-13</v>
      </c>
      <c r="BI3876" s="61" t="s">
        <v>72</v>
      </c>
      <c r="BJ3876" t="e">
        <f>+VLOOKUP(AH3876,Sheet4!A:A,1,FALSE())</f>
        <v>#N/A</v>
      </c>
      <c r="BO3876" s="62">
        <v>-39</v>
      </c>
      <c r="BP3876" t="s">
        <v>1855</v>
      </c>
    </row>
    <row r="3877" spans="1:68" ht="12.75" customHeight="1" x14ac:dyDescent="0.3">
      <c r="A3877" s="60">
        <v>46114</v>
      </c>
      <c r="B3877" t="s">
        <v>78</v>
      </c>
      <c r="F3877" s="63">
        <v>87</v>
      </c>
      <c r="G3877">
        <v>43.5</v>
      </c>
      <c r="H3877">
        <v>23</v>
      </c>
      <c r="I3877">
        <v>23</v>
      </c>
      <c r="J3877" s="22">
        <v>-64</v>
      </c>
      <c r="S3877" t="s">
        <v>79</v>
      </c>
      <c r="W3877">
        <v>2601377</v>
      </c>
      <c r="X3877" t="s">
        <v>1852</v>
      </c>
      <c r="Y3877" t="s">
        <v>95</v>
      </c>
      <c r="Z3877" t="s">
        <v>159</v>
      </c>
      <c r="AA3877" t="s">
        <v>1859</v>
      </c>
      <c r="AH3877" t="s">
        <v>1852</v>
      </c>
      <c r="AI3877" t="s">
        <v>1854</v>
      </c>
      <c r="AJ3877" t="s">
        <v>162</v>
      </c>
      <c r="AK3877">
        <v>847484009</v>
      </c>
      <c r="AO3877">
        <v>260001</v>
      </c>
      <c r="BG3877">
        <f t="shared" si="264"/>
        <v>0</v>
      </c>
      <c r="BH3877" s="22">
        <f t="shared" si="265"/>
        <v>-23</v>
      </c>
      <c r="BI3877" s="61" t="s">
        <v>72</v>
      </c>
      <c r="BJ3877" t="e">
        <f>+VLOOKUP(AH3877,Sheet4!A:A,1,FALSE())</f>
        <v>#N/A</v>
      </c>
      <c r="BO3877" s="62">
        <v>-64</v>
      </c>
      <c r="BP3877" t="s">
        <v>1855</v>
      </c>
    </row>
    <row r="3878" spans="1:68" ht="12.75" customHeight="1" x14ac:dyDescent="0.3">
      <c r="A3878" s="60">
        <v>46114</v>
      </c>
      <c r="B3878" t="s">
        <v>80</v>
      </c>
      <c r="F3878">
        <v>275</v>
      </c>
      <c r="G3878">
        <v>275</v>
      </c>
      <c r="H3878">
        <v>75</v>
      </c>
      <c r="I3878">
        <v>75</v>
      </c>
      <c r="J3878" s="22">
        <v>-200</v>
      </c>
      <c r="S3878" t="s">
        <v>81</v>
      </c>
      <c r="W3878">
        <v>2601377</v>
      </c>
      <c r="X3878" t="s">
        <v>1852</v>
      </c>
      <c r="Y3878" t="s">
        <v>95</v>
      </c>
      <c r="Z3878" t="s">
        <v>159</v>
      </c>
      <c r="AA3878" t="s">
        <v>1853</v>
      </c>
      <c r="AH3878" t="s">
        <v>1852</v>
      </c>
      <c r="AI3878" t="s">
        <v>1854</v>
      </c>
      <c r="AJ3878" t="s">
        <v>162</v>
      </c>
      <c r="AK3878">
        <v>847484009</v>
      </c>
      <c r="AO3878">
        <v>260001</v>
      </c>
      <c r="BE3878" s="64">
        <v>275</v>
      </c>
      <c r="BG3878">
        <f t="shared" si="264"/>
        <v>275</v>
      </c>
      <c r="BH3878" s="22">
        <f t="shared" si="265"/>
        <v>200</v>
      </c>
      <c r="BI3878" s="65" t="s">
        <v>100</v>
      </c>
      <c r="BJ3878" t="e">
        <f>+VLOOKUP(AH3878,Sheet4!A:A,1,FALSE())</f>
        <v>#N/A</v>
      </c>
      <c r="BO3878" s="62">
        <v>-200</v>
      </c>
      <c r="BP3878" t="s">
        <v>1855</v>
      </c>
    </row>
    <row r="3879" spans="1:68" ht="12.75" customHeight="1" x14ac:dyDescent="0.3">
      <c r="A3879" s="60">
        <v>46114</v>
      </c>
      <c r="B3879" t="s">
        <v>80</v>
      </c>
      <c r="F3879">
        <v>587.5</v>
      </c>
      <c r="G3879">
        <v>587.5</v>
      </c>
      <c r="H3879">
        <v>150</v>
      </c>
      <c r="I3879">
        <v>150</v>
      </c>
      <c r="J3879" s="22">
        <v>-437.5</v>
      </c>
      <c r="S3879" t="s">
        <v>81</v>
      </c>
      <c r="W3879">
        <v>2601377</v>
      </c>
      <c r="X3879" t="s">
        <v>1852</v>
      </c>
      <c r="Y3879" t="s">
        <v>95</v>
      </c>
      <c r="Z3879" t="s">
        <v>159</v>
      </c>
      <c r="AA3879" t="s">
        <v>1856</v>
      </c>
      <c r="AH3879" t="s">
        <v>1852</v>
      </c>
      <c r="AI3879" t="s">
        <v>1854</v>
      </c>
      <c r="AJ3879" t="s">
        <v>162</v>
      </c>
      <c r="AK3879">
        <v>847484009</v>
      </c>
      <c r="AO3879">
        <v>260001</v>
      </c>
      <c r="BE3879" s="64">
        <v>588</v>
      </c>
      <c r="BG3879">
        <f t="shared" si="264"/>
        <v>588</v>
      </c>
      <c r="BH3879" s="22">
        <f t="shared" si="265"/>
        <v>438</v>
      </c>
      <c r="BI3879" s="65" t="s">
        <v>100</v>
      </c>
      <c r="BJ3879" t="e">
        <f>+VLOOKUP(AH3879,Sheet4!A:A,1,FALSE())</f>
        <v>#N/A</v>
      </c>
      <c r="BO3879" s="62">
        <v>-437.5</v>
      </c>
      <c r="BP3879" t="s">
        <v>1855</v>
      </c>
    </row>
    <row r="3880" spans="1:68" ht="12.75" customHeight="1" x14ac:dyDescent="0.3">
      <c r="A3880" s="60">
        <v>46114</v>
      </c>
      <c r="B3880" t="s">
        <v>80</v>
      </c>
      <c r="F3880">
        <v>537.5</v>
      </c>
      <c r="G3880">
        <v>537.5</v>
      </c>
      <c r="H3880">
        <v>137.5</v>
      </c>
      <c r="I3880">
        <v>137.5</v>
      </c>
      <c r="J3880" s="22">
        <v>-400</v>
      </c>
      <c r="S3880" t="s">
        <v>81</v>
      </c>
      <c r="W3880">
        <v>2601377</v>
      </c>
      <c r="X3880" t="s">
        <v>1852</v>
      </c>
      <c r="Y3880" t="s">
        <v>95</v>
      </c>
      <c r="Z3880" t="s">
        <v>159</v>
      </c>
      <c r="AA3880" t="s">
        <v>1857</v>
      </c>
      <c r="AH3880" t="s">
        <v>1852</v>
      </c>
      <c r="AI3880" t="s">
        <v>1854</v>
      </c>
      <c r="AJ3880" t="s">
        <v>162</v>
      </c>
      <c r="AK3880">
        <v>847484009</v>
      </c>
      <c r="AO3880">
        <v>260001</v>
      </c>
      <c r="BE3880" s="64">
        <v>538</v>
      </c>
      <c r="BG3880">
        <f t="shared" si="264"/>
        <v>538</v>
      </c>
      <c r="BH3880" s="22">
        <f t="shared" si="265"/>
        <v>400.5</v>
      </c>
      <c r="BI3880" s="65" t="s">
        <v>100</v>
      </c>
      <c r="BJ3880" t="e">
        <f>+VLOOKUP(AH3880,Sheet4!A:A,1,FALSE())</f>
        <v>#N/A</v>
      </c>
      <c r="BO3880" s="62">
        <v>-400</v>
      </c>
      <c r="BP3880" t="s">
        <v>1855</v>
      </c>
    </row>
    <row r="3881" spans="1:68" ht="12.75" customHeight="1" x14ac:dyDescent="0.3">
      <c r="A3881" s="60">
        <v>46114</v>
      </c>
      <c r="B3881" t="s">
        <v>80</v>
      </c>
      <c r="F3881">
        <v>650</v>
      </c>
      <c r="G3881">
        <v>650</v>
      </c>
      <c r="H3881">
        <v>162.5</v>
      </c>
      <c r="I3881">
        <v>162.5</v>
      </c>
      <c r="J3881" s="22">
        <v>-487.5</v>
      </c>
      <c r="S3881" t="s">
        <v>81</v>
      </c>
      <c r="W3881">
        <v>2601377</v>
      </c>
      <c r="X3881" t="s">
        <v>1852</v>
      </c>
      <c r="Y3881" t="s">
        <v>95</v>
      </c>
      <c r="Z3881" t="s">
        <v>159</v>
      </c>
      <c r="AA3881" t="s">
        <v>1858</v>
      </c>
      <c r="AH3881" t="s">
        <v>1852</v>
      </c>
      <c r="AI3881" t="s">
        <v>1854</v>
      </c>
      <c r="AJ3881" t="s">
        <v>162</v>
      </c>
      <c r="AK3881">
        <v>847484009</v>
      </c>
      <c r="AO3881">
        <v>260001</v>
      </c>
      <c r="BE3881" s="64">
        <v>650</v>
      </c>
      <c r="BG3881">
        <f t="shared" si="264"/>
        <v>650</v>
      </c>
      <c r="BH3881" s="22">
        <f t="shared" si="265"/>
        <v>487.5</v>
      </c>
      <c r="BI3881" s="65" t="s">
        <v>100</v>
      </c>
      <c r="BJ3881" t="e">
        <f>+VLOOKUP(AH3881,Sheet4!A:A,1,FALSE())</f>
        <v>#N/A</v>
      </c>
      <c r="BO3881" s="62">
        <v>-487.5</v>
      </c>
      <c r="BP3881" t="s">
        <v>1855</v>
      </c>
    </row>
    <row r="3882" spans="1:68" ht="12.75" customHeight="1" x14ac:dyDescent="0.3">
      <c r="A3882" s="60">
        <v>46114</v>
      </c>
      <c r="B3882" t="s">
        <v>80</v>
      </c>
      <c r="F3882">
        <v>1087.5</v>
      </c>
      <c r="G3882">
        <v>1087.5</v>
      </c>
      <c r="H3882">
        <v>287.5</v>
      </c>
      <c r="I3882">
        <v>287.5</v>
      </c>
      <c r="J3882" s="22">
        <v>-800</v>
      </c>
      <c r="S3882" t="s">
        <v>81</v>
      </c>
      <c r="W3882">
        <v>2601377</v>
      </c>
      <c r="X3882" t="s">
        <v>1852</v>
      </c>
      <c r="Y3882" t="s">
        <v>95</v>
      </c>
      <c r="Z3882" t="s">
        <v>159</v>
      </c>
      <c r="AA3882" t="s">
        <v>1859</v>
      </c>
      <c r="AH3882" t="s">
        <v>1852</v>
      </c>
      <c r="AI3882" t="s">
        <v>1854</v>
      </c>
      <c r="AJ3882" t="s">
        <v>162</v>
      </c>
      <c r="AK3882">
        <v>847484009</v>
      </c>
      <c r="AO3882">
        <v>260001</v>
      </c>
      <c r="BE3882" s="64">
        <v>1088</v>
      </c>
      <c r="BG3882">
        <f t="shared" si="264"/>
        <v>1088</v>
      </c>
      <c r="BH3882" s="22">
        <f t="shared" si="265"/>
        <v>800.5</v>
      </c>
      <c r="BI3882" s="65" t="s">
        <v>100</v>
      </c>
      <c r="BJ3882" t="e">
        <f>+VLOOKUP(AH3882,Sheet4!A:A,1,FALSE())</f>
        <v>#N/A</v>
      </c>
      <c r="BO3882" s="62">
        <v>-800</v>
      </c>
      <c r="BP3882" t="s">
        <v>1855</v>
      </c>
    </row>
    <row r="3883" spans="1:68" ht="12.75" customHeight="1" x14ac:dyDescent="0.3">
      <c r="A3883" s="60">
        <v>46114</v>
      </c>
      <c r="B3883" t="s">
        <v>63</v>
      </c>
      <c r="F3883">
        <v>3555</v>
      </c>
      <c r="G3883">
        <v>3555</v>
      </c>
      <c r="H3883">
        <v>270</v>
      </c>
      <c r="I3883">
        <v>270</v>
      </c>
      <c r="J3883" s="22">
        <v>-3285</v>
      </c>
      <c r="K3883" t="s">
        <v>64</v>
      </c>
      <c r="S3883" t="s">
        <v>65</v>
      </c>
      <c r="W3883">
        <v>2601378</v>
      </c>
      <c r="X3883" t="s">
        <v>1860</v>
      </c>
      <c r="Y3883" t="s">
        <v>169</v>
      </c>
      <c r="Z3883" t="s">
        <v>340</v>
      </c>
      <c r="AA3883" t="s">
        <v>1861</v>
      </c>
      <c r="AH3883" t="s">
        <v>1860</v>
      </c>
      <c r="AI3883" t="s">
        <v>1862</v>
      </c>
      <c r="AJ3883" t="s">
        <v>343</v>
      </c>
      <c r="AK3883">
        <v>873911284</v>
      </c>
      <c r="AO3883">
        <v>260001</v>
      </c>
      <c r="BG3883">
        <f t="shared" si="264"/>
        <v>0</v>
      </c>
      <c r="BH3883" s="22">
        <f t="shared" si="265"/>
        <v>-270</v>
      </c>
      <c r="BI3883" s="61" t="s">
        <v>72</v>
      </c>
      <c r="BJ3883" t="e">
        <f>+VLOOKUP(AH3883,Sheet4!A:A,1,FALSE())</f>
        <v>#N/A</v>
      </c>
      <c r="BO3883" s="62">
        <v>-3285</v>
      </c>
      <c r="BP3883" t="s">
        <v>1863</v>
      </c>
    </row>
    <row r="3884" spans="1:68" ht="12.75" customHeight="1" x14ac:dyDescent="0.3">
      <c r="A3884" s="60">
        <v>46114</v>
      </c>
      <c r="B3884" t="s">
        <v>63</v>
      </c>
      <c r="F3884">
        <v>3450</v>
      </c>
      <c r="G3884">
        <v>3450</v>
      </c>
      <c r="H3884">
        <v>255</v>
      </c>
      <c r="I3884">
        <v>255</v>
      </c>
      <c r="J3884" s="22">
        <v>-3195</v>
      </c>
      <c r="K3884" t="s">
        <v>64</v>
      </c>
      <c r="S3884" t="s">
        <v>65</v>
      </c>
      <c r="W3884">
        <v>2601378</v>
      </c>
      <c r="X3884" t="s">
        <v>1860</v>
      </c>
      <c r="Y3884" t="s">
        <v>169</v>
      </c>
      <c r="Z3884" t="s">
        <v>340</v>
      </c>
      <c r="AA3884" t="s">
        <v>501</v>
      </c>
      <c r="AH3884" t="s">
        <v>1860</v>
      </c>
      <c r="AI3884" t="s">
        <v>1862</v>
      </c>
      <c r="AJ3884" t="s">
        <v>343</v>
      </c>
      <c r="AK3884">
        <v>873911284</v>
      </c>
      <c r="AO3884">
        <v>260001</v>
      </c>
      <c r="BG3884">
        <f t="shared" si="264"/>
        <v>0</v>
      </c>
      <c r="BH3884" s="22">
        <f t="shared" si="265"/>
        <v>-255</v>
      </c>
      <c r="BI3884" s="61" t="s">
        <v>72</v>
      </c>
      <c r="BJ3884" t="e">
        <f>+VLOOKUP(AH3884,Sheet4!A:A,1,FALSE())</f>
        <v>#N/A</v>
      </c>
      <c r="BO3884" s="62">
        <v>-3195</v>
      </c>
      <c r="BP3884" t="s">
        <v>1863</v>
      </c>
    </row>
    <row r="3885" spans="1:68" ht="12.75" customHeight="1" x14ac:dyDescent="0.3">
      <c r="A3885" s="60">
        <v>46114</v>
      </c>
      <c r="B3885" t="s">
        <v>74</v>
      </c>
      <c r="F3885" s="63">
        <v>237</v>
      </c>
      <c r="G3885">
        <v>118.5</v>
      </c>
      <c r="H3885">
        <v>18</v>
      </c>
      <c r="I3885">
        <v>18</v>
      </c>
      <c r="J3885" s="22">
        <v>-219</v>
      </c>
      <c r="S3885" t="s">
        <v>75</v>
      </c>
      <c r="W3885">
        <v>2601378</v>
      </c>
      <c r="X3885" t="s">
        <v>1860</v>
      </c>
      <c r="Y3885" t="s">
        <v>169</v>
      </c>
      <c r="Z3885" t="s">
        <v>340</v>
      </c>
      <c r="AA3885" t="s">
        <v>1861</v>
      </c>
      <c r="AH3885" t="s">
        <v>1860</v>
      </c>
      <c r="AI3885" t="s">
        <v>1862</v>
      </c>
      <c r="AJ3885" t="s">
        <v>343</v>
      </c>
      <c r="AK3885">
        <v>873911284</v>
      </c>
      <c r="AO3885">
        <v>260001</v>
      </c>
      <c r="BG3885">
        <f t="shared" si="264"/>
        <v>0</v>
      </c>
      <c r="BH3885" s="22">
        <f t="shared" si="265"/>
        <v>-18</v>
      </c>
      <c r="BI3885" s="61" t="s">
        <v>72</v>
      </c>
      <c r="BJ3885" t="e">
        <f>+VLOOKUP(AH3885,Sheet4!A:A,1,FALSE())</f>
        <v>#N/A</v>
      </c>
      <c r="BO3885" s="62">
        <v>-219</v>
      </c>
      <c r="BP3885" t="s">
        <v>1863</v>
      </c>
    </row>
    <row r="3886" spans="1:68" ht="12.75" customHeight="1" x14ac:dyDescent="0.3">
      <c r="A3886" s="60">
        <v>46114</v>
      </c>
      <c r="B3886" t="s">
        <v>74</v>
      </c>
      <c r="F3886" s="63">
        <v>230</v>
      </c>
      <c r="G3886">
        <v>115</v>
      </c>
      <c r="H3886">
        <v>17</v>
      </c>
      <c r="I3886">
        <v>17</v>
      </c>
      <c r="J3886" s="22">
        <v>-213</v>
      </c>
      <c r="S3886" t="s">
        <v>75</v>
      </c>
      <c r="W3886">
        <v>2601378</v>
      </c>
      <c r="X3886" t="s">
        <v>1860</v>
      </c>
      <c r="Y3886" t="s">
        <v>169</v>
      </c>
      <c r="Z3886" t="s">
        <v>340</v>
      </c>
      <c r="AA3886" t="s">
        <v>501</v>
      </c>
      <c r="AH3886" t="s">
        <v>1860</v>
      </c>
      <c r="AI3886" t="s">
        <v>1862</v>
      </c>
      <c r="AJ3886" t="s">
        <v>343</v>
      </c>
      <c r="AK3886">
        <v>873911284</v>
      </c>
      <c r="AO3886">
        <v>260001</v>
      </c>
      <c r="BG3886">
        <f t="shared" si="264"/>
        <v>0</v>
      </c>
      <c r="BH3886" s="22">
        <f t="shared" si="265"/>
        <v>-17</v>
      </c>
      <c r="BI3886" s="61" t="s">
        <v>72</v>
      </c>
      <c r="BJ3886" t="e">
        <f>+VLOOKUP(AH3886,Sheet4!A:A,1,FALSE())</f>
        <v>#N/A</v>
      </c>
      <c r="BO3886" s="62">
        <v>-213</v>
      </c>
      <c r="BP3886" t="s">
        <v>1863</v>
      </c>
    </row>
    <row r="3887" spans="1:68" ht="12.75" customHeight="1" x14ac:dyDescent="0.3">
      <c r="A3887" s="60">
        <v>46114</v>
      </c>
      <c r="B3887" t="s">
        <v>76</v>
      </c>
      <c r="F3887">
        <v>4740</v>
      </c>
      <c r="G3887">
        <v>4740</v>
      </c>
      <c r="H3887">
        <v>360</v>
      </c>
      <c r="I3887">
        <v>360</v>
      </c>
      <c r="J3887" s="22">
        <v>-4380</v>
      </c>
      <c r="S3887" t="s">
        <v>77</v>
      </c>
      <c r="W3887">
        <v>2601378</v>
      </c>
      <c r="X3887" t="s">
        <v>1860</v>
      </c>
      <c r="Y3887" t="s">
        <v>169</v>
      </c>
      <c r="Z3887" t="s">
        <v>340</v>
      </c>
      <c r="AA3887" t="s">
        <v>1861</v>
      </c>
      <c r="AH3887" t="s">
        <v>1860</v>
      </c>
      <c r="AI3887" t="s">
        <v>1862</v>
      </c>
      <c r="AJ3887" t="s">
        <v>343</v>
      </c>
      <c r="AK3887">
        <v>873911284</v>
      </c>
      <c r="AO3887">
        <v>260001</v>
      </c>
      <c r="BG3887">
        <f t="shared" si="264"/>
        <v>0</v>
      </c>
      <c r="BH3887" s="22">
        <f t="shared" si="265"/>
        <v>-360</v>
      </c>
      <c r="BI3887" s="61" t="s">
        <v>72</v>
      </c>
      <c r="BJ3887" t="e">
        <f>+VLOOKUP(AH3887,Sheet4!A:A,1,FALSE())</f>
        <v>#N/A</v>
      </c>
      <c r="BO3887" s="62">
        <v>-4380</v>
      </c>
      <c r="BP3887" t="s">
        <v>1863</v>
      </c>
    </row>
    <row r="3888" spans="1:68" ht="12.75" customHeight="1" x14ac:dyDescent="0.3">
      <c r="A3888" s="60">
        <v>46114</v>
      </c>
      <c r="B3888" t="s">
        <v>76</v>
      </c>
      <c r="F3888">
        <v>4600</v>
      </c>
      <c r="G3888">
        <v>4600</v>
      </c>
      <c r="H3888">
        <v>340</v>
      </c>
      <c r="I3888">
        <v>340</v>
      </c>
      <c r="J3888" s="22">
        <v>-4260</v>
      </c>
      <c r="S3888" t="s">
        <v>77</v>
      </c>
      <c r="W3888">
        <v>2601378</v>
      </c>
      <c r="X3888" t="s">
        <v>1860</v>
      </c>
      <c r="Y3888" t="s">
        <v>169</v>
      </c>
      <c r="Z3888" t="s">
        <v>340</v>
      </c>
      <c r="AA3888" t="s">
        <v>501</v>
      </c>
      <c r="AH3888" t="s">
        <v>1860</v>
      </c>
      <c r="AI3888" t="s">
        <v>1862</v>
      </c>
      <c r="AJ3888" t="s">
        <v>343</v>
      </c>
      <c r="AK3888">
        <v>873911284</v>
      </c>
      <c r="AO3888">
        <v>260001</v>
      </c>
      <c r="BG3888">
        <f t="shared" si="264"/>
        <v>0</v>
      </c>
      <c r="BH3888" s="22">
        <f t="shared" si="265"/>
        <v>-340</v>
      </c>
      <c r="BI3888" s="61" t="s">
        <v>72</v>
      </c>
      <c r="BJ3888" t="e">
        <f>+VLOOKUP(AH3888,Sheet4!A:A,1,FALSE())</f>
        <v>#N/A</v>
      </c>
      <c r="BO3888" s="62">
        <v>-4260</v>
      </c>
      <c r="BP3888" t="s">
        <v>1863</v>
      </c>
    </row>
    <row r="3889" spans="1:68" ht="12.75" customHeight="1" x14ac:dyDescent="0.3">
      <c r="A3889" s="60">
        <v>46114</v>
      </c>
      <c r="B3889" t="s">
        <v>78</v>
      </c>
      <c r="F3889" s="63">
        <v>237</v>
      </c>
      <c r="G3889">
        <v>118.5</v>
      </c>
      <c r="H3889">
        <v>11</v>
      </c>
      <c r="I3889">
        <v>11</v>
      </c>
      <c r="J3889" s="22">
        <v>-226</v>
      </c>
      <c r="S3889" t="s">
        <v>79</v>
      </c>
      <c r="W3889">
        <v>2601378</v>
      </c>
      <c r="X3889" t="s">
        <v>1860</v>
      </c>
      <c r="Y3889" t="s">
        <v>169</v>
      </c>
      <c r="Z3889" t="s">
        <v>340</v>
      </c>
      <c r="AA3889" t="s">
        <v>1861</v>
      </c>
      <c r="AH3889" t="s">
        <v>1860</v>
      </c>
      <c r="AI3889" t="s">
        <v>1862</v>
      </c>
      <c r="AJ3889" t="s">
        <v>343</v>
      </c>
      <c r="AK3889">
        <v>873911284</v>
      </c>
      <c r="AO3889">
        <v>260001</v>
      </c>
      <c r="BG3889">
        <f t="shared" si="264"/>
        <v>0</v>
      </c>
      <c r="BH3889" s="22">
        <f t="shared" si="265"/>
        <v>-11</v>
      </c>
      <c r="BI3889" s="61" t="s">
        <v>72</v>
      </c>
      <c r="BJ3889" t="e">
        <f>+VLOOKUP(AH3889,Sheet4!A:A,1,FALSE())</f>
        <v>#N/A</v>
      </c>
      <c r="BO3889" s="62">
        <v>-226</v>
      </c>
      <c r="BP3889" t="s">
        <v>1863</v>
      </c>
    </row>
    <row r="3890" spans="1:68" ht="12.75" customHeight="1" x14ac:dyDescent="0.3">
      <c r="A3890" s="60">
        <v>46114</v>
      </c>
      <c r="B3890" t="s">
        <v>78</v>
      </c>
      <c r="F3890" s="63">
        <v>230</v>
      </c>
      <c r="G3890">
        <v>115</v>
      </c>
      <c r="H3890">
        <v>10</v>
      </c>
      <c r="I3890">
        <v>10</v>
      </c>
      <c r="J3890" s="22">
        <v>-220</v>
      </c>
      <c r="S3890" t="s">
        <v>79</v>
      </c>
      <c r="W3890">
        <v>2601378</v>
      </c>
      <c r="X3890" t="s">
        <v>1860</v>
      </c>
      <c r="Y3890" t="s">
        <v>169</v>
      </c>
      <c r="Z3890" t="s">
        <v>340</v>
      </c>
      <c r="AA3890" t="s">
        <v>501</v>
      </c>
      <c r="AH3890" t="s">
        <v>1860</v>
      </c>
      <c r="AI3890" t="s">
        <v>1862</v>
      </c>
      <c r="AJ3890" t="s">
        <v>343</v>
      </c>
      <c r="AK3890">
        <v>873911284</v>
      </c>
      <c r="AO3890">
        <v>260001</v>
      </c>
      <c r="BG3890">
        <f t="shared" si="264"/>
        <v>0</v>
      </c>
      <c r="BH3890" s="22">
        <f t="shared" si="265"/>
        <v>-10</v>
      </c>
      <c r="BI3890" s="61" t="s">
        <v>72</v>
      </c>
      <c r="BJ3890" t="e">
        <f>+VLOOKUP(AH3890,Sheet4!A:A,1,FALSE())</f>
        <v>#N/A</v>
      </c>
      <c r="BO3890" s="62">
        <v>-220</v>
      </c>
      <c r="BP3890" t="s">
        <v>1863</v>
      </c>
    </row>
    <row r="3891" spans="1:68" ht="12.75" customHeight="1" x14ac:dyDescent="0.3">
      <c r="A3891" s="60">
        <v>46114</v>
      </c>
      <c r="B3891" t="s">
        <v>80</v>
      </c>
      <c r="F3891">
        <v>2962.5</v>
      </c>
      <c r="G3891">
        <v>2962.5</v>
      </c>
      <c r="H3891">
        <v>137.5</v>
      </c>
      <c r="I3891">
        <v>137.5</v>
      </c>
      <c r="J3891" s="22">
        <v>-2825</v>
      </c>
      <c r="S3891" t="s">
        <v>81</v>
      </c>
      <c r="W3891">
        <v>2601378</v>
      </c>
      <c r="X3891" t="s">
        <v>1860</v>
      </c>
      <c r="Y3891" t="s">
        <v>169</v>
      </c>
      <c r="Z3891" t="s">
        <v>340</v>
      </c>
      <c r="AA3891" t="s">
        <v>1861</v>
      </c>
      <c r="AH3891" t="s">
        <v>1860</v>
      </c>
      <c r="AI3891" t="s">
        <v>1862</v>
      </c>
      <c r="AJ3891" t="s">
        <v>343</v>
      </c>
      <c r="AK3891">
        <v>873911284</v>
      </c>
      <c r="AO3891">
        <v>260001</v>
      </c>
      <c r="BD3891" s="64">
        <v>2962</v>
      </c>
      <c r="BG3891">
        <f t="shared" si="264"/>
        <v>2962</v>
      </c>
      <c r="BH3891" s="22">
        <f t="shared" si="265"/>
        <v>2824.5</v>
      </c>
      <c r="BI3891" s="67" t="s">
        <v>100</v>
      </c>
      <c r="BJ3891" t="e">
        <f>+VLOOKUP(AH3891,Sheet4!A:A,1,FALSE())</f>
        <v>#N/A</v>
      </c>
      <c r="BO3891" s="62">
        <v>-2825</v>
      </c>
      <c r="BP3891" t="s">
        <v>1863</v>
      </c>
    </row>
    <row r="3892" spans="1:68" ht="12.75" customHeight="1" x14ac:dyDescent="0.3">
      <c r="A3892" s="60">
        <v>46114</v>
      </c>
      <c r="B3892" t="s">
        <v>80</v>
      </c>
      <c r="F3892">
        <v>2875</v>
      </c>
      <c r="G3892">
        <v>2875</v>
      </c>
      <c r="H3892">
        <v>125</v>
      </c>
      <c r="I3892">
        <v>125</v>
      </c>
      <c r="J3892" s="22">
        <v>-2750</v>
      </c>
      <c r="S3892" t="s">
        <v>81</v>
      </c>
      <c r="W3892">
        <v>2601378</v>
      </c>
      <c r="X3892" t="s">
        <v>1860</v>
      </c>
      <c r="Y3892" t="s">
        <v>169</v>
      </c>
      <c r="Z3892" t="s">
        <v>340</v>
      </c>
      <c r="AA3892" t="s">
        <v>501</v>
      </c>
      <c r="AH3892" t="s">
        <v>1860</v>
      </c>
      <c r="AI3892" t="s">
        <v>1862</v>
      </c>
      <c r="AJ3892" t="s">
        <v>343</v>
      </c>
      <c r="AK3892">
        <v>873911284</v>
      </c>
      <c r="AO3892">
        <v>260001</v>
      </c>
      <c r="BD3892" s="64">
        <v>2875</v>
      </c>
      <c r="BG3892">
        <f t="shared" si="264"/>
        <v>2875</v>
      </c>
      <c r="BH3892" s="22">
        <f t="shared" si="265"/>
        <v>2750</v>
      </c>
      <c r="BI3892" s="67" t="s">
        <v>100</v>
      </c>
      <c r="BJ3892" t="e">
        <f>+VLOOKUP(AH3892,Sheet4!A:A,1,FALSE())</f>
        <v>#N/A</v>
      </c>
      <c r="BO3892" s="62">
        <v>-2750</v>
      </c>
      <c r="BP3892" t="s">
        <v>1863</v>
      </c>
    </row>
    <row r="3893" spans="1:68" ht="12.75" customHeight="1" x14ac:dyDescent="0.3">
      <c r="A3893" s="60">
        <v>46114</v>
      </c>
      <c r="B3893" t="s">
        <v>63</v>
      </c>
      <c r="F3893">
        <v>885</v>
      </c>
      <c r="G3893">
        <v>885</v>
      </c>
      <c r="H3893">
        <v>270</v>
      </c>
      <c r="I3893">
        <v>270</v>
      </c>
      <c r="J3893" s="22">
        <v>-615</v>
      </c>
      <c r="K3893" t="s">
        <v>93</v>
      </c>
      <c r="S3893" t="s">
        <v>65</v>
      </c>
      <c r="W3893">
        <v>2601379</v>
      </c>
      <c r="X3893" t="s">
        <v>1864</v>
      </c>
      <c r="Y3893" t="s">
        <v>169</v>
      </c>
      <c r="Z3893" t="s">
        <v>369</v>
      </c>
      <c r="AA3893" t="s">
        <v>1865</v>
      </c>
      <c r="AH3893" t="s">
        <v>1864</v>
      </c>
      <c r="AI3893" t="s">
        <v>1866</v>
      </c>
      <c r="AJ3893" t="s">
        <v>368</v>
      </c>
      <c r="AK3893">
        <v>877049177</v>
      </c>
      <c r="AO3893">
        <v>260001</v>
      </c>
      <c r="BG3893">
        <f t="shared" si="264"/>
        <v>0</v>
      </c>
      <c r="BH3893" s="22">
        <f t="shared" si="265"/>
        <v>-270</v>
      </c>
      <c r="BI3893" s="61" t="s">
        <v>72</v>
      </c>
      <c r="BJ3893" t="e">
        <f>+VLOOKUP(AH3893,Sheet4!A:A,1,FALSE())</f>
        <v>#N/A</v>
      </c>
      <c r="BO3893" s="62">
        <v>-615</v>
      </c>
      <c r="BP3893" t="s">
        <v>1867</v>
      </c>
    </row>
    <row r="3894" spans="1:68" ht="12.75" customHeight="1" x14ac:dyDescent="0.3">
      <c r="A3894" s="60">
        <v>46114</v>
      </c>
      <c r="B3894" t="s">
        <v>63</v>
      </c>
      <c r="F3894">
        <v>1095</v>
      </c>
      <c r="G3894">
        <v>1095</v>
      </c>
      <c r="H3894">
        <v>345</v>
      </c>
      <c r="I3894">
        <v>345</v>
      </c>
      <c r="J3894" s="22">
        <v>-750</v>
      </c>
      <c r="K3894" t="s">
        <v>93</v>
      </c>
      <c r="S3894" t="s">
        <v>65</v>
      </c>
      <c r="W3894">
        <v>2601379</v>
      </c>
      <c r="X3894" t="s">
        <v>1864</v>
      </c>
      <c r="Y3894" t="s">
        <v>169</v>
      </c>
      <c r="Z3894" t="s">
        <v>369</v>
      </c>
      <c r="AA3894" t="s">
        <v>1868</v>
      </c>
      <c r="AH3894" t="s">
        <v>1864</v>
      </c>
      <c r="AI3894" t="s">
        <v>1866</v>
      </c>
      <c r="AJ3894" t="s">
        <v>368</v>
      </c>
      <c r="AK3894">
        <v>877049177</v>
      </c>
      <c r="AO3894">
        <v>260001</v>
      </c>
      <c r="BG3894">
        <f t="shared" si="264"/>
        <v>0</v>
      </c>
      <c r="BH3894" s="22">
        <f t="shared" si="265"/>
        <v>-345</v>
      </c>
      <c r="BI3894" s="61" t="s">
        <v>72</v>
      </c>
      <c r="BJ3894" t="e">
        <f>+VLOOKUP(AH3894,Sheet4!A:A,1,FALSE())</f>
        <v>#N/A</v>
      </c>
      <c r="BO3894" s="62">
        <v>-750</v>
      </c>
      <c r="BP3894" t="s">
        <v>1867</v>
      </c>
    </row>
    <row r="3895" spans="1:68" ht="12.75" customHeight="1" x14ac:dyDescent="0.3">
      <c r="A3895" s="60">
        <v>46114</v>
      </c>
      <c r="B3895" t="s">
        <v>74</v>
      </c>
      <c r="F3895" s="63">
        <v>59</v>
      </c>
      <c r="G3895">
        <v>29.5</v>
      </c>
      <c r="H3895">
        <v>18</v>
      </c>
      <c r="I3895">
        <v>18</v>
      </c>
      <c r="J3895" s="22">
        <v>-41</v>
      </c>
      <c r="S3895" t="s">
        <v>75</v>
      </c>
      <c r="W3895">
        <v>2601379</v>
      </c>
      <c r="X3895" t="s">
        <v>1864</v>
      </c>
      <c r="Y3895" t="s">
        <v>169</v>
      </c>
      <c r="Z3895" t="s">
        <v>369</v>
      </c>
      <c r="AA3895" t="s">
        <v>1865</v>
      </c>
      <c r="AH3895" t="s">
        <v>1864</v>
      </c>
      <c r="AI3895" t="s">
        <v>1866</v>
      </c>
      <c r="AJ3895" t="s">
        <v>368</v>
      </c>
      <c r="AK3895">
        <v>877049177</v>
      </c>
      <c r="AO3895">
        <v>260001</v>
      </c>
      <c r="BG3895">
        <f t="shared" si="264"/>
        <v>0</v>
      </c>
      <c r="BH3895" s="22">
        <f t="shared" si="265"/>
        <v>-18</v>
      </c>
      <c r="BI3895" s="61" t="s">
        <v>72</v>
      </c>
      <c r="BJ3895" t="e">
        <f>+VLOOKUP(AH3895,Sheet4!A:A,1,FALSE())</f>
        <v>#N/A</v>
      </c>
      <c r="BO3895" s="62">
        <v>-41</v>
      </c>
      <c r="BP3895" t="s">
        <v>1867</v>
      </c>
    </row>
    <row r="3896" spans="1:68" ht="12.75" customHeight="1" x14ac:dyDescent="0.3">
      <c r="A3896" s="60">
        <v>46114</v>
      </c>
      <c r="B3896" t="s">
        <v>74</v>
      </c>
      <c r="F3896" s="63">
        <v>73</v>
      </c>
      <c r="G3896">
        <v>36.5</v>
      </c>
      <c r="H3896">
        <v>23</v>
      </c>
      <c r="I3896">
        <v>23</v>
      </c>
      <c r="J3896" s="22">
        <v>-50</v>
      </c>
      <c r="S3896" t="s">
        <v>75</v>
      </c>
      <c r="W3896">
        <v>2601379</v>
      </c>
      <c r="X3896" t="s">
        <v>1864</v>
      </c>
      <c r="Y3896" t="s">
        <v>169</v>
      </c>
      <c r="Z3896" t="s">
        <v>369</v>
      </c>
      <c r="AA3896" t="s">
        <v>1868</v>
      </c>
      <c r="AH3896" t="s">
        <v>1864</v>
      </c>
      <c r="AI3896" t="s">
        <v>1866</v>
      </c>
      <c r="AJ3896" t="s">
        <v>368</v>
      </c>
      <c r="AK3896">
        <v>877049177</v>
      </c>
      <c r="AO3896">
        <v>260001</v>
      </c>
      <c r="BG3896">
        <f t="shared" si="264"/>
        <v>0</v>
      </c>
      <c r="BH3896" s="22">
        <f t="shared" si="265"/>
        <v>-23</v>
      </c>
      <c r="BI3896" s="61" t="s">
        <v>72</v>
      </c>
      <c r="BJ3896" t="e">
        <f>+VLOOKUP(AH3896,Sheet4!A:A,1,FALSE())</f>
        <v>#N/A</v>
      </c>
      <c r="BO3896" s="62">
        <v>-50</v>
      </c>
      <c r="BP3896" t="s">
        <v>1867</v>
      </c>
    </row>
    <row r="3897" spans="1:68" ht="12.75" customHeight="1" x14ac:dyDescent="0.3">
      <c r="A3897" s="60">
        <v>46114</v>
      </c>
      <c r="B3897" t="s">
        <v>76</v>
      </c>
      <c r="F3897">
        <v>1180</v>
      </c>
      <c r="G3897">
        <v>1180</v>
      </c>
      <c r="H3897">
        <v>360</v>
      </c>
      <c r="I3897">
        <v>360</v>
      </c>
      <c r="J3897" s="22">
        <v>-820</v>
      </c>
      <c r="S3897" t="s">
        <v>77</v>
      </c>
      <c r="W3897">
        <v>2601379</v>
      </c>
      <c r="X3897" t="s">
        <v>1864</v>
      </c>
      <c r="Y3897" t="s">
        <v>169</v>
      </c>
      <c r="Z3897" t="s">
        <v>369</v>
      </c>
      <c r="AA3897" t="s">
        <v>1865</v>
      </c>
      <c r="AH3897" t="s">
        <v>1864</v>
      </c>
      <c r="AI3897" t="s">
        <v>1866</v>
      </c>
      <c r="AJ3897" t="s">
        <v>368</v>
      </c>
      <c r="AK3897">
        <v>877049177</v>
      </c>
      <c r="AO3897">
        <v>260001</v>
      </c>
      <c r="BG3897">
        <f t="shared" si="264"/>
        <v>0</v>
      </c>
      <c r="BH3897" s="22">
        <f t="shared" si="265"/>
        <v>-360</v>
      </c>
      <c r="BI3897" s="61" t="s">
        <v>72</v>
      </c>
      <c r="BJ3897" t="e">
        <f>+VLOOKUP(AH3897,Sheet4!A:A,1,FALSE())</f>
        <v>#N/A</v>
      </c>
      <c r="BO3897" s="62">
        <v>-820</v>
      </c>
      <c r="BP3897" t="s">
        <v>1867</v>
      </c>
    </row>
    <row r="3898" spans="1:68" ht="12.75" customHeight="1" x14ac:dyDescent="0.3">
      <c r="A3898" s="60">
        <v>46114</v>
      </c>
      <c r="B3898" t="s">
        <v>76</v>
      </c>
      <c r="F3898">
        <v>1460</v>
      </c>
      <c r="G3898">
        <v>1460</v>
      </c>
      <c r="H3898">
        <v>460</v>
      </c>
      <c r="I3898">
        <v>460</v>
      </c>
      <c r="J3898" s="22">
        <v>-1000</v>
      </c>
      <c r="S3898" t="s">
        <v>77</v>
      </c>
      <c r="W3898">
        <v>2601379</v>
      </c>
      <c r="X3898" t="s">
        <v>1864</v>
      </c>
      <c r="Y3898" t="s">
        <v>169</v>
      </c>
      <c r="Z3898" t="s">
        <v>369</v>
      </c>
      <c r="AA3898" t="s">
        <v>1868</v>
      </c>
      <c r="AH3898" t="s">
        <v>1864</v>
      </c>
      <c r="AI3898" t="s">
        <v>1866</v>
      </c>
      <c r="AJ3898" t="s">
        <v>368</v>
      </c>
      <c r="AK3898">
        <v>877049177</v>
      </c>
      <c r="AO3898">
        <v>260001</v>
      </c>
      <c r="BG3898">
        <f t="shared" si="264"/>
        <v>0</v>
      </c>
      <c r="BH3898" s="22">
        <f t="shared" si="265"/>
        <v>-460</v>
      </c>
      <c r="BI3898" s="61" t="s">
        <v>72</v>
      </c>
      <c r="BJ3898" t="e">
        <f>+VLOOKUP(AH3898,Sheet4!A:A,1,FALSE())</f>
        <v>#N/A</v>
      </c>
      <c r="BO3898" s="62">
        <v>-1000</v>
      </c>
      <c r="BP3898" t="s">
        <v>1867</v>
      </c>
    </row>
    <row r="3899" spans="1:68" ht="12.75" customHeight="1" x14ac:dyDescent="0.3">
      <c r="A3899" s="60">
        <v>46114</v>
      </c>
      <c r="B3899" t="s">
        <v>78</v>
      </c>
      <c r="F3899" s="63">
        <v>59</v>
      </c>
      <c r="G3899">
        <v>29.5</v>
      </c>
      <c r="H3899">
        <v>18</v>
      </c>
      <c r="I3899">
        <v>18</v>
      </c>
      <c r="J3899" s="22">
        <v>-41</v>
      </c>
      <c r="S3899" t="s">
        <v>79</v>
      </c>
      <c r="W3899">
        <v>2601379</v>
      </c>
      <c r="X3899" t="s">
        <v>1864</v>
      </c>
      <c r="Y3899" t="s">
        <v>169</v>
      </c>
      <c r="Z3899" t="s">
        <v>369</v>
      </c>
      <c r="AA3899" t="s">
        <v>1865</v>
      </c>
      <c r="AH3899" t="s">
        <v>1864</v>
      </c>
      <c r="AI3899" t="s">
        <v>1866</v>
      </c>
      <c r="AJ3899" t="s">
        <v>368</v>
      </c>
      <c r="AK3899">
        <v>877049177</v>
      </c>
      <c r="AO3899">
        <v>260001</v>
      </c>
      <c r="BG3899">
        <f t="shared" si="264"/>
        <v>0</v>
      </c>
      <c r="BH3899" s="22">
        <f t="shared" si="265"/>
        <v>-18</v>
      </c>
      <c r="BI3899" s="61" t="s">
        <v>72</v>
      </c>
      <c r="BJ3899" t="e">
        <f>+VLOOKUP(AH3899,Sheet4!A:A,1,FALSE())</f>
        <v>#N/A</v>
      </c>
      <c r="BO3899" s="62">
        <v>-41</v>
      </c>
      <c r="BP3899" t="s">
        <v>1867</v>
      </c>
    </row>
    <row r="3900" spans="1:68" ht="12.75" customHeight="1" x14ac:dyDescent="0.3">
      <c r="A3900" s="60">
        <v>46114</v>
      </c>
      <c r="B3900" t="s">
        <v>78</v>
      </c>
      <c r="F3900" s="63">
        <v>73</v>
      </c>
      <c r="G3900">
        <v>36.5</v>
      </c>
      <c r="H3900">
        <v>23</v>
      </c>
      <c r="I3900">
        <v>23</v>
      </c>
      <c r="J3900" s="22">
        <v>-50</v>
      </c>
      <c r="S3900" t="s">
        <v>79</v>
      </c>
      <c r="W3900">
        <v>2601379</v>
      </c>
      <c r="X3900" t="s">
        <v>1864</v>
      </c>
      <c r="Y3900" t="s">
        <v>169</v>
      </c>
      <c r="Z3900" t="s">
        <v>369</v>
      </c>
      <c r="AA3900" t="s">
        <v>1868</v>
      </c>
      <c r="AH3900" t="s">
        <v>1864</v>
      </c>
      <c r="AI3900" t="s">
        <v>1866</v>
      </c>
      <c r="AJ3900" t="s">
        <v>368</v>
      </c>
      <c r="AK3900">
        <v>877049177</v>
      </c>
      <c r="AO3900">
        <v>260001</v>
      </c>
      <c r="BG3900">
        <f t="shared" si="264"/>
        <v>0</v>
      </c>
      <c r="BH3900" s="22">
        <f t="shared" si="265"/>
        <v>-23</v>
      </c>
      <c r="BI3900" s="61" t="s">
        <v>72</v>
      </c>
      <c r="BJ3900" t="e">
        <f>+VLOOKUP(AH3900,Sheet4!A:A,1,FALSE())</f>
        <v>#N/A</v>
      </c>
      <c r="BO3900" s="62">
        <v>-50</v>
      </c>
      <c r="BP3900" t="s">
        <v>1867</v>
      </c>
    </row>
    <row r="3901" spans="1:68" ht="12.75" customHeight="1" x14ac:dyDescent="0.3">
      <c r="A3901" s="60">
        <v>46114</v>
      </c>
      <c r="B3901" t="s">
        <v>80</v>
      </c>
      <c r="F3901">
        <v>737.5</v>
      </c>
      <c r="G3901">
        <v>737.5</v>
      </c>
      <c r="H3901">
        <v>225</v>
      </c>
      <c r="I3901">
        <v>225</v>
      </c>
      <c r="J3901" s="22">
        <v>-512.5</v>
      </c>
      <c r="S3901" t="s">
        <v>81</v>
      </c>
      <c r="W3901">
        <v>2601379</v>
      </c>
      <c r="X3901" t="s">
        <v>1864</v>
      </c>
      <c r="Y3901" t="s">
        <v>169</v>
      </c>
      <c r="Z3901" t="s">
        <v>369</v>
      </c>
      <c r="AA3901" t="s">
        <v>1865</v>
      </c>
      <c r="AH3901" t="s">
        <v>1864</v>
      </c>
      <c r="AI3901" t="s">
        <v>1866</v>
      </c>
      <c r="AJ3901" t="s">
        <v>368</v>
      </c>
      <c r="AK3901">
        <v>877049177</v>
      </c>
      <c r="AO3901">
        <v>260001</v>
      </c>
      <c r="BG3901">
        <f t="shared" si="264"/>
        <v>0</v>
      </c>
      <c r="BH3901" s="22">
        <f t="shared" si="265"/>
        <v>-225</v>
      </c>
      <c r="BI3901" s="61" t="s">
        <v>72</v>
      </c>
      <c r="BJ3901" t="e">
        <f>+VLOOKUP(AH3901,Sheet4!A:A,1,FALSE())</f>
        <v>#N/A</v>
      </c>
      <c r="BO3901" s="62">
        <v>-512.5</v>
      </c>
      <c r="BP3901" t="s">
        <v>1867</v>
      </c>
    </row>
    <row r="3902" spans="1:68" ht="12.75" customHeight="1" x14ac:dyDescent="0.3">
      <c r="A3902" s="60">
        <v>46114</v>
      </c>
      <c r="B3902" t="s">
        <v>80</v>
      </c>
      <c r="F3902">
        <v>912.5</v>
      </c>
      <c r="G3902">
        <v>912.5</v>
      </c>
      <c r="H3902">
        <v>287.5</v>
      </c>
      <c r="I3902">
        <v>287.5</v>
      </c>
      <c r="J3902" s="22">
        <v>-625</v>
      </c>
      <c r="S3902" t="s">
        <v>81</v>
      </c>
      <c r="W3902">
        <v>2601379</v>
      </c>
      <c r="X3902" t="s">
        <v>1864</v>
      </c>
      <c r="Y3902" t="s">
        <v>169</v>
      </c>
      <c r="Z3902" t="s">
        <v>369</v>
      </c>
      <c r="AA3902" t="s">
        <v>1868</v>
      </c>
      <c r="AH3902" t="s">
        <v>1864</v>
      </c>
      <c r="AI3902" t="s">
        <v>1866</v>
      </c>
      <c r="AJ3902" t="s">
        <v>368</v>
      </c>
      <c r="AK3902">
        <v>877049177</v>
      </c>
      <c r="AO3902">
        <v>260001</v>
      </c>
      <c r="BG3902">
        <f t="shared" si="264"/>
        <v>0</v>
      </c>
      <c r="BH3902" s="22">
        <f t="shared" si="265"/>
        <v>-287.5</v>
      </c>
      <c r="BI3902" s="61" t="s">
        <v>72</v>
      </c>
      <c r="BJ3902" t="e">
        <f>+VLOOKUP(AH3902,Sheet4!A:A,1,FALSE())</f>
        <v>#N/A</v>
      </c>
      <c r="BO3902" s="62">
        <v>-625</v>
      </c>
      <c r="BP3902" t="s">
        <v>1867</v>
      </c>
    </row>
    <row r="3903" spans="1:68" ht="12.75" customHeight="1" x14ac:dyDescent="0.3">
      <c r="A3903" s="60">
        <v>46114</v>
      </c>
      <c r="B3903" t="s">
        <v>63</v>
      </c>
      <c r="F3903">
        <v>615</v>
      </c>
      <c r="G3903">
        <v>615</v>
      </c>
      <c r="H3903">
        <v>2040</v>
      </c>
      <c r="I3903">
        <v>2040</v>
      </c>
      <c r="J3903" s="22">
        <v>1425</v>
      </c>
      <c r="K3903" t="s">
        <v>93</v>
      </c>
      <c r="S3903" t="s">
        <v>65</v>
      </c>
      <c r="W3903">
        <v>2601380</v>
      </c>
      <c r="X3903" t="s">
        <v>1869</v>
      </c>
      <c r="Y3903" t="s">
        <v>169</v>
      </c>
      <c r="Z3903" t="s">
        <v>241</v>
      </c>
      <c r="AA3903" t="s">
        <v>1870</v>
      </c>
      <c r="AH3903" t="s">
        <v>1869</v>
      </c>
      <c r="AI3903" t="s">
        <v>1871</v>
      </c>
      <c r="AJ3903" t="s">
        <v>244</v>
      </c>
      <c r="AK3903">
        <v>861798330</v>
      </c>
      <c r="AO3903">
        <v>260001</v>
      </c>
      <c r="BG3903">
        <f t="shared" si="264"/>
        <v>0</v>
      </c>
      <c r="BH3903" s="22">
        <f t="shared" si="265"/>
        <v>-2040</v>
      </c>
      <c r="BI3903" s="61" t="s">
        <v>72</v>
      </c>
      <c r="BJ3903" t="e">
        <f>+VLOOKUP(AH3903,Sheet4!A:A,1,FALSE())</f>
        <v>#N/A</v>
      </c>
      <c r="BO3903" s="62">
        <v>1425</v>
      </c>
      <c r="BP3903" t="s">
        <v>1872</v>
      </c>
    </row>
    <row r="3904" spans="1:68" ht="12.75" customHeight="1" x14ac:dyDescent="0.3">
      <c r="A3904" s="60">
        <v>46114</v>
      </c>
      <c r="B3904" t="s">
        <v>63</v>
      </c>
      <c r="F3904">
        <v>405</v>
      </c>
      <c r="G3904">
        <v>405</v>
      </c>
      <c r="H3904">
        <v>1350</v>
      </c>
      <c r="I3904">
        <v>1350</v>
      </c>
      <c r="J3904" s="22">
        <v>945</v>
      </c>
      <c r="K3904" t="s">
        <v>93</v>
      </c>
      <c r="S3904" t="s">
        <v>65</v>
      </c>
      <c r="W3904">
        <v>2601380</v>
      </c>
      <c r="X3904" t="s">
        <v>1869</v>
      </c>
      <c r="Y3904" t="s">
        <v>169</v>
      </c>
      <c r="Z3904" t="s">
        <v>241</v>
      </c>
      <c r="AA3904" t="s">
        <v>1873</v>
      </c>
      <c r="AH3904" t="s">
        <v>1869</v>
      </c>
      <c r="AI3904" t="s">
        <v>1871</v>
      </c>
      <c r="AJ3904" t="s">
        <v>244</v>
      </c>
      <c r="AK3904">
        <v>861798330</v>
      </c>
      <c r="AO3904">
        <v>260001</v>
      </c>
      <c r="BG3904">
        <f t="shared" si="264"/>
        <v>0</v>
      </c>
      <c r="BH3904" s="22">
        <f t="shared" si="265"/>
        <v>-1350</v>
      </c>
      <c r="BI3904" s="61" t="s">
        <v>72</v>
      </c>
      <c r="BJ3904" t="e">
        <f>+VLOOKUP(AH3904,Sheet4!A:A,1,FALSE())</f>
        <v>#N/A</v>
      </c>
      <c r="BO3904" s="62">
        <v>945</v>
      </c>
      <c r="BP3904" t="s">
        <v>1872</v>
      </c>
    </row>
    <row r="3905" spans="1:68" ht="12.75" customHeight="1" x14ac:dyDescent="0.3">
      <c r="A3905" s="60">
        <v>46114</v>
      </c>
      <c r="B3905" t="s">
        <v>63</v>
      </c>
      <c r="F3905">
        <v>345</v>
      </c>
      <c r="G3905">
        <v>345</v>
      </c>
      <c r="H3905">
        <v>1140</v>
      </c>
      <c r="I3905">
        <v>1140</v>
      </c>
      <c r="J3905" s="22">
        <v>795</v>
      </c>
      <c r="K3905" t="s">
        <v>93</v>
      </c>
      <c r="S3905" t="s">
        <v>65</v>
      </c>
      <c r="W3905">
        <v>2601380</v>
      </c>
      <c r="X3905" t="s">
        <v>1869</v>
      </c>
      <c r="Y3905" t="s">
        <v>169</v>
      </c>
      <c r="Z3905" t="s">
        <v>241</v>
      </c>
      <c r="AA3905" t="s">
        <v>1874</v>
      </c>
      <c r="AH3905" t="s">
        <v>1869</v>
      </c>
      <c r="AI3905" t="s">
        <v>1871</v>
      </c>
      <c r="AJ3905" t="s">
        <v>244</v>
      </c>
      <c r="AK3905">
        <v>861798330</v>
      </c>
      <c r="AO3905">
        <v>260001</v>
      </c>
      <c r="BG3905">
        <f t="shared" si="264"/>
        <v>0</v>
      </c>
      <c r="BH3905" s="22">
        <f t="shared" si="265"/>
        <v>-1140</v>
      </c>
      <c r="BI3905" s="61" t="s">
        <v>72</v>
      </c>
      <c r="BJ3905" t="e">
        <f>+VLOOKUP(AH3905,Sheet4!A:A,1,FALSE())</f>
        <v>#N/A</v>
      </c>
      <c r="BO3905" s="62">
        <v>795</v>
      </c>
      <c r="BP3905" t="s">
        <v>1872</v>
      </c>
    </row>
    <row r="3906" spans="1:68" ht="12.75" customHeight="1" x14ac:dyDescent="0.3">
      <c r="A3906" s="60">
        <v>46114</v>
      </c>
      <c r="B3906" t="s">
        <v>63</v>
      </c>
      <c r="F3906">
        <v>330</v>
      </c>
      <c r="G3906">
        <v>330</v>
      </c>
      <c r="H3906">
        <v>1095</v>
      </c>
      <c r="I3906">
        <v>1095</v>
      </c>
      <c r="J3906" s="22">
        <v>765</v>
      </c>
      <c r="K3906" t="s">
        <v>93</v>
      </c>
      <c r="S3906" t="s">
        <v>65</v>
      </c>
      <c r="W3906">
        <v>2601380</v>
      </c>
      <c r="X3906" t="s">
        <v>1869</v>
      </c>
      <c r="Y3906" t="s">
        <v>169</v>
      </c>
      <c r="Z3906" t="s">
        <v>241</v>
      </c>
      <c r="AA3906" t="s">
        <v>1875</v>
      </c>
      <c r="AH3906" t="s">
        <v>1869</v>
      </c>
      <c r="AI3906" t="s">
        <v>1871</v>
      </c>
      <c r="AJ3906" t="s">
        <v>244</v>
      </c>
      <c r="AK3906">
        <v>861798330</v>
      </c>
      <c r="AO3906">
        <v>260001</v>
      </c>
      <c r="BG3906">
        <f t="shared" ref="BG3906:BG3969" si="266">+BD3906+BE3906</f>
        <v>0</v>
      </c>
      <c r="BH3906" s="22">
        <f t="shared" ref="BH3906:BH3969" si="267">+BG3906-I3906</f>
        <v>-1095</v>
      </c>
      <c r="BI3906" s="61" t="s">
        <v>72</v>
      </c>
      <c r="BJ3906" t="e">
        <f>+VLOOKUP(AH3906,Sheet4!A:A,1,FALSE())</f>
        <v>#N/A</v>
      </c>
      <c r="BO3906" s="62">
        <v>765</v>
      </c>
      <c r="BP3906" t="s">
        <v>1872</v>
      </c>
    </row>
    <row r="3907" spans="1:68" ht="12.75" customHeight="1" x14ac:dyDescent="0.3">
      <c r="A3907" s="60">
        <v>46114</v>
      </c>
      <c r="B3907" t="s">
        <v>63</v>
      </c>
      <c r="F3907">
        <v>360</v>
      </c>
      <c r="G3907">
        <v>360</v>
      </c>
      <c r="H3907">
        <v>1200</v>
      </c>
      <c r="I3907">
        <v>1200</v>
      </c>
      <c r="J3907" s="22">
        <v>840</v>
      </c>
      <c r="K3907" t="s">
        <v>93</v>
      </c>
      <c r="S3907" t="s">
        <v>65</v>
      </c>
      <c r="W3907">
        <v>2601380</v>
      </c>
      <c r="X3907" t="s">
        <v>1869</v>
      </c>
      <c r="Y3907" t="s">
        <v>169</v>
      </c>
      <c r="Z3907" t="s">
        <v>241</v>
      </c>
      <c r="AA3907" t="s">
        <v>1876</v>
      </c>
      <c r="AH3907" t="s">
        <v>1869</v>
      </c>
      <c r="AI3907" t="s">
        <v>1871</v>
      </c>
      <c r="AJ3907" t="s">
        <v>244</v>
      </c>
      <c r="AK3907">
        <v>861798330</v>
      </c>
      <c r="AO3907">
        <v>260001</v>
      </c>
      <c r="BG3907">
        <f t="shared" si="266"/>
        <v>0</v>
      </c>
      <c r="BH3907" s="22">
        <f t="shared" si="267"/>
        <v>-1200</v>
      </c>
      <c r="BI3907" s="61" t="s">
        <v>72</v>
      </c>
      <c r="BJ3907" t="e">
        <f>+VLOOKUP(AH3907,Sheet4!A:A,1,FALSE())</f>
        <v>#N/A</v>
      </c>
      <c r="BO3907" s="62">
        <v>840</v>
      </c>
      <c r="BP3907" t="s">
        <v>1872</v>
      </c>
    </row>
    <row r="3908" spans="1:68" ht="12.75" customHeight="1" x14ac:dyDescent="0.3">
      <c r="A3908" s="60">
        <v>46114</v>
      </c>
      <c r="B3908" t="s">
        <v>63</v>
      </c>
      <c r="F3908">
        <v>765</v>
      </c>
      <c r="G3908">
        <v>765</v>
      </c>
      <c r="H3908">
        <v>2535</v>
      </c>
      <c r="I3908">
        <v>2535</v>
      </c>
      <c r="J3908" s="22">
        <v>1770</v>
      </c>
      <c r="K3908" t="s">
        <v>93</v>
      </c>
      <c r="S3908" t="s">
        <v>65</v>
      </c>
      <c r="W3908">
        <v>2601380</v>
      </c>
      <c r="X3908" t="s">
        <v>1869</v>
      </c>
      <c r="Y3908" t="s">
        <v>169</v>
      </c>
      <c r="Z3908" t="s">
        <v>241</v>
      </c>
      <c r="AA3908" t="s">
        <v>1877</v>
      </c>
      <c r="AH3908" t="s">
        <v>1869</v>
      </c>
      <c r="AI3908" t="s">
        <v>1871</v>
      </c>
      <c r="AJ3908" t="s">
        <v>244</v>
      </c>
      <c r="AK3908">
        <v>861798330</v>
      </c>
      <c r="AO3908">
        <v>260001</v>
      </c>
      <c r="BG3908">
        <f t="shared" si="266"/>
        <v>0</v>
      </c>
      <c r="BH3908" s="22">
        <f t="shared" si="267"/>
        <v>-2535</v>
      </c>
      <c r="BI3908" s="61" t="s">
        <v>72</v>
      </c>
      <c r="BJ3908" t="e">
        <f>+VLOOKUP(AH3908,Sheet4!A:A,1,FALSE())</f>
        <v>#N/A</v>
      </c>
      <c r="BO3908" s="62">
        <v>1770</v>
      </c>
      <c r="BP3908" t="s">
        <v>1872</v>
      </c>
    </row>
    <row r="3909" spans="1:68" ht="12.75" customHeight="1" x14ac:dyDescent="0.3">
      <c r="A3909" s="60">
        <v>46114</v>
      </c>
      <c r="B3909" t="s">
        <v>63</v>
      </c>
      <c r="F3909">
        <v>420</v>
      </c>
      <c r="G3909">
        <v>420</v>
      </c>
      <c r="H3909">
        <v>1395</v>
      </c>
      <c r="I3909">
        <v>1395</v>
      </c>
      <c r="J3909" s="22">
        <v>975</v>
      </c>
      <c r="K3909" t="s">
        <v>93</v>
      </c>
      <c r="S3909" t="s">
        <v>65</v>
      </c>
      <c r="W3909">
        <v>2601380</v>
      </c>
      <c r="X3909" t="s">
        <v>1869</v>
      </c>
      <c r="Y3909" t="s">
        <v>169</v>
      </c>
      <c r="Z3909" t="s">
        <v>241</v>
      </c>
      <c r="AA3909" t="s">
        <v>1878</v>
      </c>
      <c r="AH3909" t="s">
        <v>1869</v>
      </c>
      <c r="AI3909" t="s">
        <v>1871</v>
      </c>
      <c r="AJ3909" t="s">
        <v>244</v>
      </c>
      <c r="AK3909">
        <v>861798330</v>
      </c>
      <c r="AO3909">
        <v>260001</v>
      </c>
      <c r="BG3909">
        <f t="shared" si="266"/>
        <v>0</v>
      </c>
      <c r="BH3909" s="22">
        <f t="shared" si="267"/>
        <v>-1395</v>
      </c>
      <c r="BI3909" s="61" t="s">
        <v>72</v>
      </c>
      <c r="BJ3909" t="e">
        <f>+VLOOKUP(AH3909,Sheet4!A:A,1,FALSE())</f>
        <v>#N/A</v>
      </c>
      <c r="BO3909" s="62">
        <v>975</v>
      </c>
      <c r="BP3909" t="s">
        <v>1872</v>
      </c>
    </row>
    <row r="3910" spans="1:68" ht="12.75" customHeight="1" x14ac:dyDescent="0.3">
      <c r="A3910" s="60">
        <v>46114</v>
      </c>
      <c r="B3910" t="s">
        <v>74</v>
      </c>
      <c r="F3910" s="63">
        <v>41</v>
      </c>
      <c r="G3910">
        <v>20.5</v>
      </c>
      <c r="H3910">
        <v>136</v>
      </c>
      <c r="I3910">
        <v>136</v>
      </c>
      <c r="J3910" s="22">
        <v>95</v>
      </c>
      <c r="S3910" t="s">
        <v>75</v>
      </c>
      <c r="W3910">
        <v>2601380</v>
      </c>
      <c r="X3910" t="s">
        <v>1869</v>
      </c>
      <c r="Y3910" t="s">
        <v>169</v>
      </c>
      <c r="Z3910" t="s">
        <v>241</v>
      </c>
      <c r="AA3910" t="s">
        <v>1870</v>
      </c>
      <c r="AH3910" t="s">
        <v>1869</v>
      </c>
      <c r="AI3910" t="s">
        <v>1871</v>
      </c>
      <c r="AJ3910" t="s">
        <v>244</v>
      </c>
      <c r="AK3910">
        <v>861798330</v>
      </c>
      <c r="AO3910">
        <v>260001</v>
      </c>
      <c r="BG3910">
        <f t="shared" si="266"/>
        <v>0</v>
      </c>
      <c r="BH3910" s="22">
        <f t="shared" si="267"/>
        <v>-136</v>
      </c>
      <c r="BI3910" s="61" t="s">
        <v>72</v>
      </c>
      <c r="BJ3910" t="e">
        <f>+VLOOKUP(AH3910,Sheet4!A:A,1,FALSE())</f>
        <v>#N/A</v>
      </c>
      <c r="BO3910" s="62">
        <v>95</v>
      </c>
      <c r="BP3910" t="s">
        <v>1872</v>
      </c>
    </row>
    <row r="3911" spans="1:68" ht="12.75" customHeight="1" x14ac:dyDescent="0.3">
      <c r="A3911" s="60">
        <v>46114</v>
      </c>
      <c r="B3911" t="s">
        <v>74</v>
      </c>
      <c r="F3911" s="63">
        <v>27</v>
      </c>
      <c r="G3911">
        <v>13.5</v>
      </c>
      <c r="H3911">
        <v>90</v>
      </c>
      <c r="I3911">
        <v>90</v>
      </c>
      <c r="J3911" s="22">
        <v>63</v>
      </c>
      <c r="S3911" t="s">
        <v>75</v>
      </c>
      <c r="W3911">
        <v>2601380</v>
      </c>
      <c r="X3911" t="s">
        <v>1869</v>
      </c>
      <c r="Y3911" t="s">
        <v>169</v>
      </c>
      <c r="Z3911" t="s">
        <v>241</v>
      </c>
      <c r="AA3911" t="s">
        <v>1873</v>
      </c>
      <c r="AH3911" t="s">
        <v>1869</v>
      </c>
      <c r="AI3911" t="s">
        <v>1871</v>
      </c>
      <c r="AJ3911" t="s">
        <v>244</v>
      </c>
      <c r="AK3911">
        <v>861798330</v>
      </c>
      <c r="AO3911">
        <v>260001</v>
      </c>
      <c r="BG3911">
        <f t="shared" si="266"/>
        <v>0</v>
      </c>
      <c r="BH3911" s="22">
        <f t="shared" si="267"/>
        <v>-90</v>
      </c>
      <c r="BI3911" s="61" t="s">
        <v>72</v>
      </c>
      <c r="BJ3911" t="e">
        <f>+VLOOKUP(AH3911,Sheet4!A:A,1,FALSE())</f>
        <v>#N/A</v>
      </c>
      <c r="BO3911" s="62">
        <v>63</v>
      </c>
      <c r="BP3911" t="s">
        <v>1872</v>
      </c>
    </row>
    <row r="3912" spans="1:68" ht="12.75" customHeight="1" x14ac:dyDescent="0.3">
      <c r="A3912" s="60">
        <v>46114</v>
      </c>
      <c r="B3912" t="s">
        <v>74</v>
      </c>
      <c r="F3912" s="63">
        <v>23</v>
      </c>
      <c r="G3912">
        <v>11.5</v>
      </c>
      <c r="H3912">
        <v>76</v>
      </c>
      <c r="I3912">
        <v>76</v>
      </c>
      <c r="J3912" s="22">
        <v>53</v>
      </c>
      <c r="S3912" t="s">
        <v>75</v>
      </c>
      <c r="W3912">
        <v>2601380</v>
      </c>
      <c r="X3912" t="s">
        <v>1869</v>
      </c>
      <c r="Y3912" t="s">
        <v>169</v>
      </c>
      <c r="Z3912" t="s">
        <v>241</v>
      </c>
      <c r="AA3912" t="s">
        <v>1874</v>
      </c>
      <c r="AH3912" t="s">
        <v>1869</v>
      </c>
      <c r="AI3912" t="s">
        <v>1871</v>
      </c>
      <c r="AJ3912" t="s">
        <v>244</v>
      </c>
      <c r="AK3912">
        <v>861798330</v>
      </c>
      <c r="AO3912">
        <v>260001</v>
      </c>
      <c r="BG3912">
        <f t="shared" si="266"/>
        <v>0</v>
      </c>
      <c r="BH3912" s="22">
        <f t="shared" si="267"/>
        <v>-76</v>
      </c>
      <c r="BI3912" s="61" t="s">
        <v>72</v>
      </c>
      <c r="BJ3912" t="e">
        <f>+VLOOKUP(AH3912,Sheet4!A:A,1,FALSE())</f>
        <v>#N/A</v>
      </c>
      <c r="BO3912" s="62">
        <v>53</v>
      </c>
      <c r="BP3912" t="s">
        <v>1872</v>
      </c>
    </row>
    <row r="3913" spans="1:68" ht="12.75" customHeight="1" x14ac:dyDescent="0.3">
      <c r="A3913" s="60">
        <v>46114</v>
      </c>
      <c r="B3913" t="s">
        <v>74</v>
      </c>
      <c r="F3913" s="63">
        <v>22</v>
      </c>
      <c r="G3913">
        <v>11</v>
      </c>
      <c r="H3913">
        <v>73</v>
      </c>
      <c r="I3913">
        <v>73</v>
      </c>
      <c r="J3913" s="22">
        <v>51</v>
      </c>
      <c r="S3913" t="s">
        <v>75</v>
      </c>
      <c r="W3913">
        <v>2601380</v>
      </c>
      <c r="X3913" t="s">
        <v>1869</v>
      </c>
      <c r="Y3913" t="s">
        <v>169</v>
      </c>
      <c r="Z3913" t="s">
        <v>241</v>
      </c>
      <c r="AA3913" t="s">
        <v>1875</v>
      </c>
      <c r="AH3913" t="s">
        <v>1869</v>
      </c>
      <c r="AI3913" t="s">
        <v>1871</v>
      </c>
      <c r="AJ3913" t="s">
        <v>244</v>
      </c>
      <c r="AK3913">
        <v>861798330</v>
      </c>
      <c r="AO3913">
        <v>260001</v>
      </c>
      <c r="BG3913">
        <f t="shared" si="266"/>
        <v>0</v>
      </c>
      <c r="BH3913" s="22">
        <f t="shared" si="267"/>
        <v>-73</v>
      </c>
      <c r="BI3913" s="61" t="s">
        <v>72</v>
      </c>
      <c r="BJ3913" t="e">
        <f>+VLOOKUP(AH3913,Sheet4!A:A,1,FALSE())</f>
        <v>#N/A</v>
      </c>
      <c r="BO3913" s="62">
        <v>51</v>
      </c>
      <c r="BP3913" t="s">
        <v>1872</v>
      </c>
    </row>
    <row r="3914" spans="1:68" ht="12.75" customHeight="1" x14ac:dyDescent="0.3">
      <c r="A3914" s="60">
        <v>46114</v>
      </c>
      <c r="B3914" t="s">
        <v>74</v>
      </c>
      <c r="F3914" s="63">
        <v>24</v>
      </c>
      <c r="G3914">
        <v>12</v>
      </c>
      <c r="H3914">
        <v>80</v>
      </c>
      <c r="I3914">
        <v>80</v>
      </c>
      <c r="J3914" s="22">
        <v>56</v>
      </c>
      <c r="S3914" t="s">
        <v>75</v>
      </c>
      <c r="W3914">
        <v>2601380</v>
      </c>
      <c r="X3914" t="s">
        <v>1869</v>
      </c>
      <c r="Y3914" t="s">
        <v>169</v>
      </c>
      <c r="Z3914" t="s">
        <v>241</v>
      </c>
      <c r="AA3914" t="s">
        <v>1876</v>
      </c>
      <c r="AH3914" t="s">
        <v>1869</v>
      </c>
      <c r="AI3914" t="s">
        <v>1871</v>
      </c>
      <c r="AJ3914" t="s">
        <v>244</v>
      </c>
      <c r="AK3914">
        <v>861798330</v>
      </c>
      <c r="AO3914">
        <v>260001</v>
      </c>
      <c r="BG3914">
        <f t="shared" si="266"/>
        <v>0</v>
      </c>
      <c r="BH3914" s="22">
        <f t="shared" si="267"/>
        <v>-80</v>
      </c>
      <c r="BI3914" s="61" t="s">
        <v>72</v>
      </c>
      <c r="BJ3914" t="e">
        <f>+VLOOKUP(AH3914,Sheet4!A:A,1,FALSE())</f>
        <v>#N/A</v>
      </c>
      <c r="BO3914" s="62">
        <v>56</v>
      </c>
      <c r="BP3914" t="s">
        <v>1872</v>
      </c>
    </row>
    <row r="3915" spans="1:68" ht="12.75" customHeight="1" x14ac:dyDescent="0.3">
      <c r="A3915" s="60">
        <v>46114</v>
      </c>
      <c r="B3915" t="s">
        <v>74</v>
      </c>
      <c r="F3915" s="63">
        <v>51</v>
      </c>
      <c r="G3915">
        <v>25.5</v>
      </c>
      <c r="H3915">
        <v>169</v>
      </c>
      <c r="I3915">
        <v>169</v>
      </c>
      <c r="J3915" s="22">
        <v>118</v>
      </c>
      <c r="S3915" t="s">
        <v>75</v>
      </c>
      <c r="W3915">
        <v>2601380</v>
      </c>
      <c r="X3915" t="s">
        <v>1869</v>
      </c>
      <c r="Y3915" t="s">
        <v>169</v>
      </c>
      <c r="Z3915" t="s">
        <v>241</v>
      </c>
      <c r="AA3915" t="s">
        <v>1877</v>
      </c>
      <c r="AH3915" t="s">
        <v>1869</v>
      </c>
      <c r="AI3915" t="s">
        <v>1871</v>
      </c>
      <c r="AJ3915" t="s">
        <v>244</v>
      </c>
      <c r="AK3915">
        <v>861798330</v>
      </c>
      <c r="AO3915">
        <v>260001</v>
      </c>
      <c r="BG3915">
        <f t="shared" si="266"/>
        <v>0</v>
      </c>
      <c r="BH3915" s="22">
        <f t="shared" si="267"/>
        <v>-169</v>
      </c>
      <c r="BI3915" s="61" t="s">
        <v>72</v>
      </c>
      <c r="BJ3915" t="e">
        <f>+VLOOKUP(AH3915,Sheet4!A:A,1,FALSE())</f>
        <v>#N/A</v>
      </c>
      <c r="BO3915" s="62">
        <v>118</v>
      </c>
      <c r="BP3915" t="s">
        <v>1872</v>
      </c>
    </row>
    <row r="3916" spans="1:68" ht="12.75" customHeight="1" x14ac:dyDescent="0.3">
      <c r="A3916" s="60">
        <v>46114</v>
      </c>
      <c r="B3916" t="s">
        <v>74</v>
      </c>
      <c r="F3916" s="63">
        <v>28</v>
      </c>
      <c r="G3916">
        <v>14</v>
      </c>
      <c r="H3916">
        <v>93</v>
      </c>
      <c r="I3916">
        <v>93</v>
      </c>
      <c r="J3916" s="22">
        <v>65</v>
      </c>
      <c r="S3916" t="s">
        <v>75</v>
      </c>
      <c r="W3916">
        <v>2601380</v>
      </c>
      <c r="X3916" t="s">
        <v>1869</v>
      </c>
      <c r="Y3916" t="s">
        <v>169</v>
      </c>
      <c r="Z3916" t="s">
        <v>241</v>
      </c>
      <c r="AA3916" t="s">
        <v>1878</v>
      </c>
      <c r="AH3916" t="s">
        <v>1869</v>
      </c>
      <c r="AI3916" t="s">
        <v>1871</v>
      </c>
      <c r="AJ3916" t="s">
        <v>244</v>
      </c>
      <c r="AK3916">
        <v>861798330</v>
      </c>
      <c r="AO3916">
        <v>260001</v>
      </c>
      <c r="BG3916">
        <f t="shared" si="266"/>
        <v>0</v>
      </c>
      <c r="BH3916" s="22">
        <f t="shared" si="267"/>
        <v>-93</v>
      </c>
      <c r="BI3916" s="61" t="s">
        <v>72</v>
      </c>
      <c r="BJ3916" t="e">
        <f>+VLOOKUP(AH3916,Sheet4!A:A,1,FALSE())</f>
        <v>#N/A</v>
      </c>
      <c r="BO3916" s="62">
        <v>65</v>
      </c>
      <c r="BP3916" t="s">
        <v>1872</v>
      </c>
    </row>
    <row r="3917" spans="1:68" ht="12.75" customHeight="1" x14ac:dyDescent="0.3">
      <c r="A3917" s="60">
        <v>46114</v>
      </c>
      <c r="B3917" t="s">
        <v>76</v>
      </c>
      <c r="F3917">
        <v>820</v>
      </c>
      <c r="G3917">
        <v>820</v>
      </c>
      <c r="H3917">
        <v>2720</v>
      </c>
      <c r="I3917">
        <v>2720</v>
      </c>
      <c r="J3917" s="22">
        <v>1900</v>
      </c>
      <c r="S3917" t="s">
        <v>77</v>
      </c>
      <c r="W3917">
        <v>2601380</v>
      </c>
      <c r="X3917" t="s">
        <v>1869</v>
      </c>
      <c r="Y3917" t="s">
        <v>169</v>
      </c>
      <c r="Z3917" t="s">
        <v>241</v>
      </c>
      <c r="AA3917" t="s">
        <v>1870</v>
      </c>
      <c r="AH3917" t="s">
        <v>1869</v>
      </c>
      <c r="AI3917" t="s">
        <v>1871</v>
      </c>
      <c r="AJ3917" t="s">
        <v>244</v>
      </c>
      <c r="AK3917">
        <v>861798330</v>
      </c>
      <c r="AO3917">
        <v>260001</v>
      </c>
      <c r="BG3917">
        <f t="shared" si="266"/>
        <v>0</v>
      </c>
      <c r="BH3917" s="22">
        <f t="shared" si="267"/>
        <v>-2720</v>
      </c>
      <c r="BI3917" s="61" t="s">
        <v>72</v>
      </c>
      <c r="BJ3917" t="e">
        <f>+VLOOKUP(AH3917,Sheet4!A:A,1,FALSE())</f>
        <v>#N/A</v>
      </c>
      <c r="BO3917" s="62">
        <v>1900</v>
      </c>
      <c r="BP3917" t="s">
        <v>1872</v>
      </c>
    </row>
    <row r="3918" spans="1:68" ht="12.75" customHeight="1" x14ac:dyDescent="0.3">
      <c r="A3918" s="60">
        <v>46114</v>
      </c>
      <c r="B3918" t="s">
        <v>76</v>
      </c>
      <c r="F3918">
        <v>540</v>
      </c>
      <c r="G3918">
        <v>540</v>
      </c>
      <c r="H3918">
        <v>1800</v>
      </c>
      <c r="I3918">
        <v>1800</v>
      </c>
      <c r="J3918" s="22">
        <v>1260</v>
      </c>
      <c r="S3918" t="s">
        <v>77</v>
      </c>
      <c r="W3918">
        <v>2601380</v>
      </c>
      <c r="X3918" t="s">
        <v>1869</v>
      </c>
      <c r="Y3918" t="s">
        <v>169</v>
      </c>
      <c r="Z3918" t="s">
        <v>241</v>
      </c>
      <c r="AA3918" t="s">
        <v>1873</v>
      </c>
      <c r="AH3918" t="s">
        <v>1869</v>
      </c>
      <c r="AI3918" t="s">
        <v>1871</v>
      </c>
      <c r="AJ3918" t="s">
        <v>244</v>
      </c>
      <c r="AK3918">
        <v>861798330</v>
      </c>
      <c r="AO3918">
        <v>260001</v>
      </c>
      <c r="BG3918">
        <f t="shared" si="266"/>
        <v>0</v>
      </c>
      <c r="BH3918" s="22">
        <f t="shared" si="267"/>
        <v>-1800</v>
      </c>
      <c r="BI3918" s="61" t="s">
        <v>72</v>
      </c>
      <c r="BJ3918" t="e">
        <f>+VLOOKUP(AH3918,Sheet4!A:A,1,FALSE())</f>
        <v>#N/A</v>
      </c>
      <c r="BO3918" s="62">
        <v>1260</v>
      </c>
      <c r="BP3918" t="s">
        <v>1872</v>
      </c>
    </row>
    <row r="3919" spans="1:68" ht="12.75" customHeight="1" x14ac:dyDescent="0.3">
      <c r="A3919" s="60">
        <v>46114</v>
      </c>
      <c r="B3919" t="s">
        <v>76</v>
      </c>
      <c r="F3919">
        <v>460</v>
      </c>
      <c r="G3919">
        <v>460</v>
      </c>
      <c r="H3919">
        <v>1520</v>
      </c>
      <c r="I3919">
        <v>1520</v>
      </c>
      <c r="J3919" s="22">
        <v>1060</v>
      </c>
      <c r="S3919" t="s">
        <v>77</v>
      </c>
      <c r="W3919">
        <v>2601380</v>
      </c>
      <c r="X3919" t="s">
        <v>1869</v>
      </c>
      <c r="Y3919" t="s">
        <v>169</v>
      </c>
      <c r="Z3919" t="s">
        <v>241</v>
      </c>
      <c r="AA3919" t="s">
        <v>1874</v>
      </c>
      <c r="AH3919" t="s">
        <v>1869</v>
      </c>
      <c r="AI3919" t="s">
        <v>1871</v>
      </c>
      <c r="AJ3919" t="s">
        <v>244</v>
      </c>
      <c r="AK3919">
        <v>861798330</v>
      </c>
      <c r="AO3919">
        <v>260001</v>
      </c>
      <c r="BG3919">
        <f t="shared" si="266"/>
        <v>0</v>
      </c>
      <c r="BH3919" s="22">
        <f t="shared" si="267"/>
        <v>-1520</v>
      </c>
      <c r="BI3919" s="61" t="s">
        <v>72</v>
      </c>
      <c r="BJ3919" t="e">
        <f>+VLOOKUP(AH3919,Sheet4!A:A,1,FALSE())</f>
        <v>#N/A</v>
      </c>
      <c r="BO3919" s="62">
        <v>1060</v>
      </c>
      <c r="BP3919" t="s">
        <v>1872</v>
      </c>
    </row>
    <row r="3920" spans="1:68" ht="12.75" customHeight="1" x14ac:dyDescent="0.3">
      <c r="A3920" s="60">
        <v>46114</v>
      </c>
      <c r="B3920" t="s">
        <v>76</v>
      </c>
      <c r="F3920">
        <v>440</v>
      </c>
      <c r="G3920">
        <v>440</v>
      </c>
      <c r="H3920">
        <v>1460</v>
      </c>
      <c r="I3920">
        <v>1460</v>
      </c>
      <c r="J3920" s="22">
        <v>1020</v>
      </c>
      <c r="S3920" t="s">
        <v>77</v>
      </c>
      <c r="W3920">
        <v>2601380</v>
      </c>
      <c r="X3920" t="s">
        <v>1869</v>
      </c>
      <c r="Y3920" t="s">
        <v>169</v>
      </c>
      <c r="Z3920" t="s">
        <v>241</v>
      </c>
      <c r="AA3920" t="s">
        <v>1875</v>
      </c>
      <c r="AH3920" t="s">
        <v>1869</v>
      </c>
      <c r="AI3920" t="s">
        <v>1871</v>
      </c>
      <c r="AJ3920" t="s">
        <v>244</v>
      </c>
      <c r="AK3920">
        <v>861798330</v>
      </c>
      <c r="AO3920">
        <v>260001</v>
      </c>
      <c r="BG3920">
        <f t="shared" si="266"/>
        <v>0</v>
      </c>
      <c r="BH3920" s="22">
        <f t="shared" si="267"/>
        <v>-1460</v>
      </c>
      <c r="BI3920" s="61" t="s">
        <v>72</v>
      </c>
      <c r="BJ3920" t="e">
        <f>+VLOOKUP(AH3920,Sheet4!A:A,1,FALSE())</f>
        <v>#N/A</v>
      </c>
      <c r="BO3920" s="62">
        <v>1020</v>
      </c>
      <c r="BP3920" t="s">
        <v>1872</v>
      </c>
    </row>
    <row r="3921" spans="1:68" ht="12.75" customHeight="1" x14ac:dyDescent="0.3">
      <c r="A3921" s="60">
        <v>46114</v>
      </c>
      <c r="B3921" t="s">
        <v>76</v>
      </c>
      <c r="F3921">
        <v>480</v>
      </c>
      <c r="G3921">
        <v>480</v>
      </c>
      <c r="H3921">
        <v>1600</v>
      </c>
      <c r="I3921">
        <v>1600</v>
      </c>
      <c r="J3921" s="22">
        <v>1120</v>
      </c>
      <c r="S3921" t="s">
        <v>77</v>
      </c>
      <c r="W3921">
        <v>2601380</v>
      </c>
      <c r="X3921" t="s">
        <v>1869</v>
      </c>
      <c r="Y3921" t="s">
        <v>169</v>
      </c>
      <c r="Z3921" t="s">
        <v>241</v>
      </c>
      <c r="AA3921" t="s">
        <v>1876</v>
      </c>
      <c r="AH3921" t="s">
        <v>1869</v>
      </c>
      <c r="AI3921" t="s">
        <v>1871</v>
      </c>
      <c r="AJ3921" t="s">
        <v>244</v>
      </c>
      <c r="AK3921">
        <v>861798330</v>
      </c>
      <c r="AO3921">
        <v>260001</v>
      </c>
      <c r="BG3921">
        <f t="shared" si="266"/>
        <v>0</v>
      </c>
      <c r="BH3921" s="22">
        <f t="shared" si="267"/>
        <v>-1600</v>
      </c>
      <c r="BI3921" s="61" t="s">
        <v>72</v>
      </c>
      <c r="BJ3921" t="e">
        <f>+VLOOKUP(AH3921,Sheet4!A:A,1,FALSE())</f>
        <v>#N/A</v>
      </c>
      <c r="BO3921" s="62">
        <v>1120</v>
      </c>
      <c r="BP3921" t="s">
        <v>1872</v>
      </c>
    </row>
    <row r="3922" spans="1:68" ht="12.75" customHeight="1" x14ac:dyDescent="0.3">
      <c r="A3922" s="60">
        <v>46114</v>
      </c>
      <c r="B3922" t="s">
        <v>76</v>
      </c>
      <c r="F3922">
        <v>1020</v>
      </c>
      <c r="G3922">
        <v>1020</v>
      </c>
      <c r="H3922">
        <v>3380</v>
      </c>
      <c r="I3922">
        <v>3380</v>
      </c>
      <c r="J3922" s="22">
        <v>2360</v>
      </c>
      <c r="S3922" t="s">
        <v>77</v>
      </c>
      <c r="W3922">
        <v>2601380</v>
      </c>
      <c r="X3922" t="s">
        <v>1869</v>
      </c>
      <c r="Y3922" t="s">
        <v>169</v>
      </c>
      <c r="Z3922" t="s">
        <v>241</v>
      </c>
      <c r="AA3922" t="s">
        <v>1877</v>
      </c>
      <c r="AH3922" t="s">
        <v>1869</v>
      </c>
      <c r="AI3922" t="s">
        <v>1871</v>
      </c>
      <c r="AJ3922" t="s">
        <v>244</v>
      </c>
      <c r="AK3922">
        <v>861798330</v>
      </c>
      <c r="AO3922">
        <v>260001</v>
      </c>
      <c r="BG3922">
        <f t="shared" si="266"/>
        <v>0</v>
      </c>
      <c r="BH3922" s="22">
        <f t="shared" si="267"/>
        <v>-3380</v>
      </c>
      <c r="BI3922" s="61" t="s">
        <v>72</v>
      </c>
      <c r="BJ3922" t="e">
        <f>+VLOOKUP(AH3922,Sheet4!A:A,1,FALSE())</f>
        <v>#N/A</v>
      </c>
      <c r="BO3922" s="62">
        <v>2360</v>
      </c>
      <c r="BP3922" t="s">
        <v>1872</v>
      </c>
    </row>
    <row r="3923" spans="1:68" ht="12.75" customHeight="1" x14ac:dyDescent="0.3">
      <c r="A3923" s="60">
        <v>46114</v>
      </c>
      <c r="B3923" t="s">
        <v>76</v>
      </c>
      <c r="F3923">
        <v>560</v>
      </c>
      <c r="G3923">
        <v>560</v>
      </c>
      <c r="H3923">
        <v>1860</v>
      </c>
      <c r="I3923">
        <v>1860</v>
      </c>
      <c r="J3923" s="22">
        <v>1300</v>
      </c>
      <c r="S3923" t="s">
        <v>77</v>
      </c>
      <c r="W3923">
        <v>2601380</v>
      </c>
      <c r="X3923" t="s">
        <v>1869</v>
      </c>
      <c r="Y3923" t="s">
        <v>169</v>
      </c>
      <c r="Z3923" t="s">
        <v>241</v>
      </c>
      <c r="AA3923" t="s">
        <v>1878</v>
      </c>
      <c r="AH3923" t="s">
        <v>1869</v>
      </c>
      <c r="AI3923" t="s">
        <v>1871</v>
      </c>
      <c r="AJ3923" t="s">
        <v>244</v>
      </c>
      <c r="AK3923">
        <v>861798330</v>
      </c>
      <c r="AO3923">
        <v>260001</v>
      </c>
      <c r="BG3923">
        <f t="shared" si="266"/>
        <v>0</v>
      </c>
      <c r="BH3923" s="22">
        <f t="shared" si="267"/>
        <v>-1860</v>
      </c>
      <c r="BI3923" s="61" t="s">
        <v>72</v>
      </c>
      <c r="BJ3923" t="e">
        <f>+VLOOKUP(AH3923,Sheet4!A:A,1,FALSE())</f>
        <v>#N/A</v>
      </c>
      <c r="BO3923" s="62">
        <v>1300</v>
      </c>
      <c r="BP3923" t="s">
        <v>1872</v>
      </c>
    </row>
    <row r="3924" spans="1:68" ht="12.75" customHeight="1" x14ac:dyDescent="0.3">
      <c r="A3924" s="60">
        <v>46114</v>
      </c>
      <c r="B3924" t="s">
        <v>78</v>
      </c>
      <c r="F3924" s="63">
        <v>41</v>
      </c>
      <c r="G3924">
        <v>20.5</v>
      </c>
      <c r="H3924">
        <v>136</v>
      </c>
      <c r="I3924">
        <v>136</v>
      </c>
      <c r="J3924" s="22">
        <v>95</v>
      </c>
      <c r="S3924" t="s">
        <v>79</v>
      </c>
      <c r="W3924">
        <v>2601380</v>
      </c>
      <c r="X3924" t="s">
        <v>1869</v>
      </c>
      <c r="Y3924" t="s">
        <v>169</v>
      </c>
      <c r="Z3924" t="s">
        <v>241</v>
      </c>
      <c r="AA3924" t="s">
        <v>1870</v>
      </c>
      <c r="AH3924" t="s">
        <v>1869</v>
      </c>
      <c r="AI3924" t="s">
        <v>1871</v>
      </c>
      <c r="AJ3924" t="s">
        <v>244</v>
      </c>
      <c r="AK3924">
        <v>861798330</v>
      </c>
      <c r="AO3924">
        <v>260001</v>
      </c>
      <c r="BG3924">
        <f t="shared" si="266"/>
        <v>0</v>
      </c>
      <c r="BH3924" s="22">
        <f t="shared" si="267"/>
        <v>-136</v>
      </c>
      <c r="BI3924" s="61" t="s">
        <v>72</v>
      </c>
      <c r="BJ3924" t="e">
        <f>+VLOOKUP(AH3924,Sheet4!A:A,1,FALSE())</f>
        <v>#N/A</v>
      </c>
      <c r="BO3924" s="62">
        <v>95</v>
      </c>
      <c r="BP3924" t="s">
        <v>1872</v>
      </c>
    </row>
    <row r="3925" spans="1:68" ht="12.75" customHeight="1" x14ac:dyDescent="0.3">
      <c r="A3925" s="60">
        <v>46114</v>
      </c>
      <c r="B3925" t="s">
        <v>78</v>
      </c>
      <c r="F3925" s="63">
        <v>27</v>
      </c>
      <c r="G3925">
        <v>13.5</v>
      </c>
      <c r="H3925">
        <v>90</v>
      </c>
      <c r="I3925">
        <v>90</v>
      </c>
      <c r="J3925" s="22">
        <v>63</v>
      </c>
      <c r="S3925" t="s">
        <v>79</v>
      </c>
      <c r="W3925">
        <v>2601380</v>
      </c>
      <c r="X3925" t="s">
        <v>1869</v>
      </c>
      <c r="Y3925" t="s">
        <v>169</v>
      </c>
      <c r="Z3925" t="s">
        <v>241</v>
      </c>
      <c r="AA3925" t="s">
        <v>1873</v>
      </c>
      <c r="AH3925" t="s">
        <v>1869</v>
      </c>
      <c r="AI3925" t="s">
        <v>1871</v>
      </c>
      <c r="AJ3925" t="s">
        <v>244</v>
      </c>
      <c r="AK3925">
        <v>861798330</v>
      </c>
      <c r="AO3925">
        <v>260001</v>
      </c>
      <c r="BG3925">
        <f t="shared" si="266"/>
        <v>0</v>
      </c>
      <c r="BH3925" s="22">
        <f t="shared" si="267"/>
        <v>-90</v>
      </c>
      <c r="BI3925" s="61" t="s">
        <v>72</v>
      </c>
      <c r="BJ3925" t="e">
        <f>+VLOOKUP(AH3925,Sheet4!A:A,1,FALSE())</f>
        <v>#N/A</v>
      </c>
      <c r="BO3925" s="62">
        <v>63</v>
      </c>
      <c r="BP3925" t="s">
        <v>1872</v>
      </c>
    </row>
    <row r="3926" spans="1:68" ht="12.75" customHeight="1" x14ac:dyDescent="0.3">
      <c r="A3926" s="60">
        <v>46114</v>
      </c>
      <c r="B3926" t="s">
        <v>78</v>
      </c>
      <c r="F3926" s="63">
        <v>23</v>
      </c>
      <c r="G3926">
        <v>11.5</v>
      </c>
      <c r="H3926">
        <v>76</v>
      </c>
      <c r="I3926">
        <v>76</v>
      </c>
      <c r="J3926" s="22">
        <v>53</v>
      </c>
      <c r="S3926" t="s">
        <v>79</v>
      </c>
      <c r="W3926">
        <v>2601380</v>
      </c>
      <c r="X3926" t="s">
        <v>1869</v>
      </c>
      <c r="Y3926" t="s">
        <v>169</v>
      </c>
      <c r="Z3926" t="s">
        <v>241</v>
      </c>
      <c r="AA3926" t="s">
        <v>1874</v>
      </c>
      <c r="AH3926" t="s">
        <v>1869</v>
      </c>
      <c r="AI3926" t="s">
        <v>1871</v>
      </c>
      <c r="AJ3926" t="s">
        <v>244</v>
      </c>
      <c r="AK3926">
        <v>861798330</v>
      </c>
      <c r="AO3926">
        <v>260001</v>
      </c>
      <c r="BG3926">
        <f t="shared" si="266"/>
        <v>0</v>
      </c>
      <c r="BH3926" s="22">
        <f t="shared" si="267"/>
        <v>-76</v>
      </c>
      <c r="BI3926" s="61" t="s">
        <v>72</v>
      </c>
      <c r="BJ3926" t="e">
        <f>+VLOOKUP(AH3926,Sheet4!A:A,1,FALSE())</f>
        <v>#N/A</v>
      </c>
      <c r="BO3926" s="62">
        <v>53</v>
      </c>
      <c r="BP3926" t="s">
        <v>1872</v>
      </c>
    </row>
    <row r="3927" spans="1:68" ht="12.75" customHeight="1" x14ac:dyDescent="0.3">
      <c r="A3927" s="60">
        <v>46114</v>
      </c>
      <c r="B3927" t="s">
        <v>78</v>
      </c>
      <c r="F3927" s="63">
        <v>22</v>
      </c>
      <c r="G3927">
        <v>11</v>
      </c>
      <c r="H3927">
        <v>73</v>
      </c>
      <c r="I3927">
        <v>73</v>
      </c>
      <c r="J3927" s="22">
        <v>51</v>
      </c>
      <c r="S3927" t="s">
        <v>79</v>
      </c>
      <c r="W3927">
        <v>2601380</v>
      </c>
      <c r="X3927" t="s">
        <v>1869</v>
      </c>
      <c r="Y3927" t="s">
        <v>169</v>
      </c>
      <c r="Z3927" t="s">
        <v>241</v>
      </c>
      <c r="AA3927" t="s">
        <v>1875</v>
      </c>
      <c r="AH3927" t="s">
        <v>1869</v>
      </c>
      <c r="AI3927" t="s">
        <v>1871</v>
      </c>
      <c r="AJ3927" t="s">
        <v>244</v>
      </c>
      <c r="AK3927">
        <v>861798330</v>
      </c>
      <c r="AO3927">
        <v>260001</v>
      </c>
      <c r="BG3927">
        <f t="shared" si="266"/>
        <v>0</v>
      </c>
      <c r="BH3927" s="22">
        <f t="shared" si="267"/>
        <v>-73</v>
      </c>
      <c r="BI3927" s="61" t="s">
        <v>72</v>
      </c>
      <c r="BJ3927" t="e">
        <f>+VLOOKUP(AH3927,Sheet4!A:A,1,FALSE())</f>
        <v>#N/A</v>
      </c>
      <c r="BO3927" s="62">
        <v>51</v>
      </c>
      <c r="BP3927" t="s">
        <v>1872</v>
      </c>
    </row>
    <row r="3928" spans="1:68" ht="12.75" customHeight="1" x14ac:dyDescent="0.3">
      <c r="A3928" s="60">
        <v>46114</v>
      </c>
      <c r="B3928" t="s">
        <v>78</v>
      </c>
      <c r="F3928" s="63">
        <v>24</v>
      </c>
      <c r="G3928">
        <v>12</v>
      </c>
      <c r="H3928">
        <v>80</v>
      </c>
      <c r="I3928">
        <v>80</v>
      </c>
      <c r="J3928" s="22">
        <v>56</v>
      </c>
      <c r="S3928" t="s">
        <v>79</v>
      </c>
      <c r="W3928">
        <v>2601380</v>
      </c>
      <c r="X3928" t="s">
        <v>1869</v>
      </c>
      <c r="Y3928" t="s">
        <v>169</v>
      </c>
      <c r="Z3928" t="s">
        <v>241</v>
      </c>
      <c r="AA3928" t="s">
        <v>1876</v>
      </c>
      <c r="AH3928" t="s">
        <v>1869</v>
      </c>
      <c r="AI3928" t="s">
        <v>1871</v>
      </c>
      <c r="AJ3928" t="s">
        <v>244</v>
      </c>
      <c r="AK3928">
        <v>861798330</v>
      </c>
      <c r="AO3928">
        <v>260001</v>
      </c>
      <c r="BG3928">
        <f t="shared" si="266"/>
        <v>0</v>
      </c>
      <c r="BH3928" s="22">
        <f t="shared" si="267"/>
        <v>-80</v>
      </c>
      <c r="BI3928" s="61" t="s">
        <v>72</v>
      </c>
      <c r="BJ3928" t="e">
        <f>+VLOOKUP(AH3928,Sheet4!A:A,1,FALSE())</f>
        <v>#N/A</v>
      </c>
      <c r="BO3928" s="62">
        <v>56</v>
      </c>
      <c r="BP3928" t="s">
        <v>1872</v>
      </c>
    </row>
    <row r="3929" spans="1:68" ht="12.75" customHeight="1" x14ac:dyDescent="0.3">
      <c r="A3929" s="60">
        <v>46114</v>
      </c>
      <c r="B3929" t="s">
        <v>78</v>
      </c>
      <c r="F3929" s="63">
        <v>51</v>
      </c>
      <c r="G3929">
        <v>25.5</v>
      </c>
      <c r="H3929">
        <v>169</v>
      </c>
      <c r="I3929">
        <v>169</v>
      </c>
      <c r="J3929" s="22">
        <v>118</v>
      </c>
      <c r="S3929" t="s">
        <v>79</v>
      </c>
      <c r="W3929">
        <v>2601380</v>
      </c>
      <c r="X3929" t="s">
        <v>1869</v>
      </c>
      <c r="Y3929" t="s">
        <v>169</v>
      </c>
      <c r="Z3929" t="s">
        <v>241</v>
      </c>
      <c r="AA3929" t="s">
        <v>1877</v>
      </c>
      <c r="AH3929" t="s">
        <v>1869</v>
      </c>
      <c r="AI3929" t="s">
        <v>1871</v>
      </c>
      <c r="AJ3929" t="s">
        <v>244</v>
      </c>
      <c r="AK3929">
        <v>861798330</v>
      </c>
      <c r="AO3929">
        <v>260001</v>
      </c>
      <c r="BG3929">
        <f t="shared" si="266"/>
        <v>0</v>
      </c>
      <c r="BH3929" s="22">
        <f t="shared" si="267"/>
        <v>-169</v>
      </c>
      <c r="BI3929" s="61" t="s">
        <v>72</v>
      </c>
      <c r="BJ3929" t="e">
        <f>+VLOOKUP(AH3929,Sheet4!A:A,1,FALSE())</f>
        <v>#N/A</v>
      </c>
      <c r="BO3929" s="62">
        <v>118</v>
      </c>
      <c r="BP3929" t="s">
        <v>1872</v>
      </c>
    </row>
    <row r="3930" spans="1:68" ht="12.75" customHeight="1" x14ac:dyDescent="0.3">
      <c r="A3930" s="60">
        <v>46114</v>
      </c>
      <c r="B3930" t="s">
        <v>78</v>
      </c>
      <c r="F3930" s="63">
        <v>28</v>
      </c>
      <c r="G3930">
        <v>14</v>
      </c>
      <c r="H3930">
        <v>93</v>
      </c>
      <c r="I3930">
        <v>93</v>
      </c>
      <c r="J3930" s="22">
        <v>65</v>
      </c>
      <c r="S3930" t="s">
        <v>79</v>
      </c>
      <c r="W3930">
        <v>2601380</v>
      </c>
      <c r="X3930" t="s">
        <v>1869</v>
      </c>
      <c r="Y3930" t="s">
        <v>169</v>
      </c>
      <c r="Z3930" t="s">
        <v>241</v>
      </c>
      <c r="AA3930" t="s">
        <v>1878</v>
      </c>
      <c r="AH3930" t="s">
        <v>1869</v>
      </c>
      <c r="AI3930" t="s">
        <v>1871</v>
      </c>
      <c r="AJ3930" t="s">
        <v>244</v>
      </c>
      <c r="AK3930">
        <v>861798330</v>
      </c>
      <c r="AO3930">
        <v>260001</v>
      </c>
      <c r="BG3930">
        <f t="shared" si="266"/>
        <v>0</v>
      </c>
      <c r="BH3930" s="22">
        <f t="shared" si="267"/>
        <v>-93</v>
      </c>
      <c r="BI3930" s="61" t="s">
        <v>72</v>
      </c>
      <c r="BJ3930" t="e">
        <f>+VLOOKUP(AH3930,Sheet4!A:A,1,FALSE())</f>
        <v>#N/A</v>
      </c>
      <c r="BO3930" s="62">
        <v>65</v>
      </c>
      <c r="BP3930" t="s">
        <v>1872</v>
      </c>
    </row>
    <row r="3931" spans="1:68" ht="12.75" customHeight="1" x14ac:dyDescent="0.3">
      <c r="A3931" s="60">
        <v>46114</v>
      </c>
      <c r="B3931" t="s">
        <v>80</v>
      </c>
      <c r="F3931">
        <v>512.5</v>
      </c>
      <c r="G3931">
        <v>512.5</v>
      </c>
      <c r="H3931">
        <v>1700</v>
      </c>
      <c r="I3931">
        <v>1700</v>
      </c>
      <c r="J3931" s="22">
        <v>1187.5</v>
      </c>
      <c r="S3931" t="s">
        <v>81</v>
      </c>
      <c r="W3931">
        <v>2601380</v>
      </c>
      <c r="X3931" t="s">
        <v>1869</v>
      </c>
      <c r="Y3931" t="s">
        <v>169</v>
      </c>
      <c r="Z3931" t="s">
        <v>241</v>
      </c>
      <c r="AA3931" t="s">
        <v>1870</v>
      </c>
      <c r="AH3931" t="s">
        <v>1869</v>
      </c>
      <c r="AI3931" t="s">
        <v>1871</v>
      </c>
      <c r="AJ3931" t="s">
        <v>244</v>
      </c>
      <c r="AK3931">
        <v>861798330</v>
      </c>
      <c r="AO3931">
        <v>260001</v>
      </c>
      <c r="BG3931">
        <f t="shared" si="266"/>
        <v>0</v>
      </c>
      <c r="BH3931" s="22">
        <f t="shared" si="267"/>
        <v>-1700</v>
      </c>
      <c r="BI3931" s="61" t="s">
        <v>72</v>
      </c>
      <c r="BJ3931" t="e">
        <f>+VLOOKUP(AH3931,Sheet4!A:A,1,FALSE())</f>
        <v>#N/A</v>
      </c>
      <c r="BO3931" s="62">
        <v>1187.5</v>
      </c>
      <c r="BP3931" t="s">
        <v>1872</v>
      </c>
    </row>
    <row r="3932" spans="1:68" ht="12.75" customHeight="1" x14ac:dyDescent="0.3">
      <c r="A3932" s="60">
        <v>46114</v>
      </c>
      <c r="B3932" t="s">
        <v>80</v>
      </c>
      <c r="F3932">
        <v>337.5</v>
      </c>
      <c r="G3932">
        <v>337.5</v>
      </c>
      <c r="H3932">
        <v>1125</v>
      </c>
      <c r="I3932">
        <v>1125</v>
      </c>
      <c r="J3932" s="22">
        <v>787.5</v>
      </c>
      <c r="S3932" t="s">
        <v>81</v>
      </c>
      <c r="W3932">
        <v>2601380</v>
      </c>
      <c r="X3932" t="s">
        <v>1869</v>
      </c>
      <c r="Y3932" t="s">
        <v>169</v>
      </c>
      <c r="Z3932" t="s">
        <v>241</v>
      </c>
      <c r="AA3932" t="s">
        <v>1873</v>
      </c>
      <c r="AH3932" t="s">
        <v>1869</v>
      </c>
      <c r="AI3932" t="s">
        <v>1871</v>
      </c>
      <c r="AJ3932" t="s">
        <v>244</v>
      </c>
      <c r="AK3932">
        <v>861798330</v>
      </c>
      <c r="AO3932">
        <v>260001</v>
      </c>
      <c r="BG3932">
        <f t="shared" si="266"/>
        <v>0</v>
      </c>
      <c r="BH3932" s="22">
        <f t="shared" si="267"/>
        <v>-1125</v>
      </c>
      <c r="BI3932" s="61" t="s">
        <v>72</v>
      </c>
      <c r="BJ3932" t="e">
        <f>+VLOOKUP(AH3932,Sheet4!A:A,1,FALSE())</f>
        <v>#N/A</v>
      </c>
      <c r="BO3932" s="62">
        <v>787.5</v>
      </c>
      <c r="BP3932" t="s">
        <v>1872</v>
      </c>
    </row>
    <row r="3933" spans="1:68" ht="12.75" customHeight="1" x14ac:dyDescent="0.3">
      <c r="A3933" s="60">
        <v>46114</v>
      </c>
      <c r="B3933" t="s">
        <v>80</v>
      </c>
      <c r="F3933">
        <v>287.5</v>
      </c>
      <c r="G3933">
        <v>287.5</v>
      </c>
      <c r="H3933">
        <v>950</v>
      </c>
      <c r="I3933">
        <v>950</v>
      </c>
      <c r="J3933" s="22">
        <v>662.5</v>
      </c>
      <c r="S3933" t="s">
        <v>81</v>
      </c>
      <c r="W3933">
        <v>2601380</v>
      </c>
      <c r="X3933" t="s">
        <v>1869</v>
      </c>
      <c r="Y3933" t="s">
        <v>169</v>
      </c>
      <c r="Z3933" t="s">
        <v>241</v>
      </c>
      <c r="AA3933" t="s">
        <v>1874</v>
      </c>
      <c r="AH3933" t="s">
        <v>1869</v>
      </c>
      <c r="AI3933" t="s">
        <v>1871</v>
      </c>
      <c r="AJ3933" t="s">
        <v>244</v>
      </c>
      <c r="AK3933">
        <v>861798330</v>
      </c>
      <c r="AO3933">
        <v>260001</v>
      </c>
      <c r="BG3933">
        <f t="shared" si="266"/>
        <v>0</v>
      </c>
      <c r="BH3933" s="22">
        <f t="shared" si="267"/>
        <v>-950</v>
      </c>
      <c r="BI3933" s="61" t="s">
        <v>72</v>
      </c>
      <c r="BJ3933" t="e">
        <f>+VLOOKUP(AH3933,Sheet4!A:A,1,FALSE())</f>
        <v>#N/A</v>
      </c>
      <c r="BO3933" s="62">
        <v>662.5</v>
      </c>
      <c r="BP3933" t="s">
        <v>1872</v>
      </c>
    </row>
    <row r="3934" spans="1:68" ht="12.75" customHeight="1" x14ac:dyDescent="0.3">
      <c r="A3934" s="60">
        <v>46114</v>
      </c>
      <c r="B3934" t="s">
        <v>80</v>
      </c>
      <c r="F3934">
        <v>275</v>
      </c>
      <c r="G3934">
        <v>275</v>
      </c>
      <c r="H3934">
        <v>912.5</v>
      </c>
      <c r="I3934">
        <v>912.5</v>
      </c>
      <c r="J3934" s="22">
        <v>637.5</v>
      </c>
      <c r="S3934" t="s">
        <v>81</v>
      </c>
      <c r="W3934">
        <v>2601380</v>
      </c>
      <c r="X3934" t="s">
        <v>1869</v>
      </c>
      <c r="Y3934" t="s">
        <v>169</v>
      </c>
      <c r="Z3934" t="s">
        <v>241</v>
      </c>
      <c r="AA3934" t="s">
        <v>1875</v>
      </c>
      <c r="AH3934" t="s">
        <v>1869</v>
      </c>
      <c r="AI3934" t="s">
        <v>1871</v>
      </c>
      <c r="AJ3934" t="s">
        <v>244</v>
      </c>
      <c r="AK3934">
        <v>861798330</v>
      </c>
      <c r="AO3934">
        <v>260001</v>
      </c>
      <c r="BG3934">
        <f t="shared" si="266"/>
        <v>0</v>
      </c>
      <c r="BH3934" s="22">
        <f t="shared" si="267"/>
        <v>-912.5</v>
      </c>
      <c r="BI3934" s="61" t="s">
        <v>72</v>
      </c>
      <c r="BJ3934" t="e">
        <f>+VLOOKUP(AH3934,Sheet4!A:A,1,FALSE())</f>
        <v>#N/A</v>
      </c>
      <c r="BO3934" s="62">
        <v>637.5</v>
      </c>
      <c r="BP3934" t="s">
        <v>1872</v>
      </c>
    </row>
    <row r="3935" spans="1:68" ht="12.75" customHeight="1" x14ac:dyDescent="0.3">
      <c r="A3935" s="60">
        <v>46114</v>
      </c>
      <c r="B3935" t="s">
        <v>80</v>
      </c>
      <c r="F3935">
        <v>300</v>
      </c>
      <c r="G3935">
        <v>300</v>
      </c>
      <c r="H3935">
        <v>1000</v>
      </c>
      <c r="I3935">
        <v>1000</v>
      </c>
      <c r="J3935" s="22">
        <v>700</v>
      </c>
      <c r="S3935" t="s">
        <v>81</v>
      </c>
      <c r="W3935">
        <v>2601380</v>
      </c>
      <c r="X3935" t="s">
        <v>1869</v>
      </c>
      <c r="Y3935" t="s">
        <v>169</v>
      </c>
      <c r="Z3935" t="s">
        <v>241</v>
      </c>
      <c r="AA3935" t="s">
        <v>1876</v>
      </c>
      <c r="AH3935" t="s">
        <v>1869</v>
      </c>
      <c r="AI3935" t="s">
        <v>1871</v>
      </c>
      <c r="AJ3935" t="s">
        <v>244</v>
      </c>
      <c r="AK3935">
        <v>861798330</v>
      </c>
      <c r="AO3935">
        <v>260001</v>
      </c>
      <c r="BG3935">
        <f t="shared" si="266"/>
        <v>0</v>
      </c>
      <c r="BH3935" s="22">
        <f t="shared" si="267"/>
        <v>-1000</v>
      </c>
      <c r="BI3935" s="61" t="s">
        <v>72</v>
      </c>
      <c r="BJ3935" t="e">
        <f>+VLOOKUP(AH3935,Sheet4!A:A,1,FALSE())</f>
        <v>#N/A</v>
      </c>
      <c r="BO3935" s="62">
        <v>700</v>
      </c>
      <c r="BP3935" t="s">
        <v>1872</v>
      </c>
    </row>
    <row r="3936" spans="1:68" ht="12.75" customHeight="1" x14ac:dyDescent="0.3">
      <c r="A3936" s="60">
        <v>46114</v>
      </c>
      <c r="B3936" t="s">
        <v>80</v>
      </c>
      <c r="F3936">
        <v>637.5</v>
      </c>
      <c r="G3936">
        <v>637.5</v>
      </c>
      <c r="H3936">
        <v>2112.5</v>
      </c>
      <c r="I3936">
        <v>2112.5</v>
      </c>
      <c r="J3936" s="22">
        <v>1475</v>
      </c>
      <c r="S3936" t="s">
        <v>81</v>
      </c>
      <c r="W3936">
        <v>2601380</v>
      </c>
      <c r="X3936" t="s">
        <v>1869</v>
      </c>
      <c r="Y3936" t="s">
        <v>169</v>
      </c>
      <c r="Z3936" t="s">
        <v>241</v>
      </c>
      <c r="AA3936" t="s">
        <v>1877</v>
      </c>
      <c r="AH3936" t="s">
        <v>1869</v>
      </c>
      <c r="AI3936" t="s">
        <v>1871</v>
      </c>
      <c r="AJ3936" t="s">
        <v>244</v>
      </c>
      <c r="AK3936">
        <v>861798330</v>
      </c>
      <c r="AO3936">
        <v>260001</v>
      </c>
      <c r="BG3936">
        <f t="shared" si="266"/>
        <v>0</v>
      </c>
      <c r="BH3936" s="22">
        <f t="shared" si="267"/>
        <v>-2112.5</v>
      </c>
      <c r="BI3936" s="61" t="s">
        <v>72</v>
      </c>
      <c r="BJ3936" t="e">
        <f>+VLOOKUP(AH3936,Sheet4!A:A,1,FALSE())</f>
        <v>#N/A</v>
      </c>
      <c r="BO3936" s="62">
        <v>1475</v>
      </c>
      <c r="BP3936" t="s">
        <v>1872</v>
      </c>
    </row>
    <row r="3937" spans="1:68" ht="12.75" customHeight="1" x14ac:dyDescent="0.3">
      <c r="A3937" s="60">
        <v>46114</v>
      </c>
      <c r="B3937" t="s">
        <v>80</v>
      </c>
      <c r="F3937">
        <v>350</v>
      </c>
      <c r="G3937">
        <v>350</v>
      </c>
      <c r="H3937">
        <v>1162.5</v>
      </c>
      <c r="I3937">
        <v>1162.5</v>
      </c>
      <c r="J3937" s="22">
        <v>812.5</v>
      </c>
      <c r="S3937" t="s">
        <v>81</v>
      </c>
      <c r="W3937">
        <v>2601380</v>
      </c>
      <c r="X3937" t="s">
        <v>1869</v>
      </c>
      <c r="Y3937" t="s">
        <v>169</v>
      </c>
      <c r="Z3937" t="s">
        <v>241</v>
      </c>
      <c r="AA3937" t="s">
        <v>1878</v>
      </c>
      <c r="AH3937" t="s">
        <v>1869</v>
      </c>
      <c r="AI3937" t="s">
        <v>1871</v>
      </c>
      <c r="AJ3937" t="s">
        <v>244</v>
      </c>
      <c r="AK3937">
        <v>861798330</v>
      </c>
      <c r="AO3937">
        <v>260001</v>
      </c>
      <c r="BG3937">
        <f t="shared" si="266"/>
        <v>0</v>
      </c>
      <c r="BH3937" s="22">
        <f t="shared" si="267"/>
        <v>-1162.5</v>
      </c>
      <c r="BI3937" s="61" t="s">
        <v>72</v>
      </c>
      <c r="BJ3937" t="e">
        <f>+VLOOKUP(AH3937,Sheet4!A:A,1,FALSE())</f>
        <v>#N/A</v>
      </c>
      <c r="BO3937" s="62">
        <v>812.5</v>
      </c>
      <c r="BP3937" t="s">
        <v>1872</v>
      </c>
    </row>
    <row r="3938" spans="1:68" ht="12.75" customHeight="1" x14ac:dyDescent="0.3">
      <c r="A3938" s="60">
        <v>46114</v>
      </c>
      <c r="B3938" t="s">
        <v>63</v>
      </c>
      <c r="F3938">
        <v>300</v>
      </c>
      <c r="G3938">
        <v>300</v>
      </c>
      <c r="H3938">
        <v>285</v>
      </c>
      <c r="I3938">
        <v>285</v>
      </c>
      <c r="J3938" s="22">
        <v>-15</v>
      </c>
      <c r="K3938" t="s">
        <v>93</v>
      </c>
      <c r="S3938" t="s">
        <v>65</v>
      </c>
      <c r="W3938">
        <v>2601381</v>
      </c>
      <c r="X3938" t="s">
        <v>1879</v>
      </c>
      <c r="Y3938" t="s">
        <v>95</v>
      </c>
      <c r="Z3938" t="s">
        <v>330</v>
      </c>
      <c r="AA3938" t="s">
        <v>1880</v>
      </c>
      <c r="AH3938" t="s">
        <v>1879</v>
      </c>
      <c r="AI3938" t="s">
        <v>1881</v>
      </c>
      <c r="AJ3938" t="s">
        <v>333</v>
      </c>
      <c r="AK3938">
        <v>862893899</v>
      </c>
      <c r="AO3938">
        <v>260001</v>
      </c>
      <c r="BG3938">
        <f t="shared" si="266"/>
        <v>0</v>
      </c>
      <c r="BH3938" s="22">
        <f t="shared" si="267"/>
        <v>-285</v>
      </c>
      <c r="BI3938" s="61" t="s">
        <v>72</v>
      </c>
      <c r="BJ3938" t="e">
        <f>+VLOOKUP(AH3938,Sheet4!A:A,1,FALSE())</f>
        <v>#N/A</v>
      </c>
      <c r="BO3938" s="62">
        <v>-15</v>
      </c>
      <c r="BP3938" t="s">
        <v>1882</v>
      </c>
    </row>
    <row r="3939" spans="1:68" ht="12.75" customHeight="1" x14ac:dyDescent="0.3">
      <c r="A3939" s="60">
        <v>46114</v>
      </c>
      <c r="B3939" t="s">
        <v>63</v>
      </c>
      <c r="F3939">
        <v>90</v>
      </c>
      <c r="G3939">
        <v>90</v>
      </c>
      <c r="H3939">
        <v>90</v>
      </c>
      <c r="I3939">
        <v>90</v>
      </c>
      <c r="J3939" s="22">
        <v>0</v>
      </c>
      <c r="K3939" t="s">
        <v>93</v>
      </c>
      <c r="S3939" t="s">
        <v>65</v>
      </c>
      <c r="W3939">
        <v>2601381</v>
      </c>
      <c r="X3939" t="s">
        <v>1879</v>
      </c>
      <c r="Y3939" t="s">
        <v>95</v>
      </c>
      <c r="Z3939" t="s">
        <v>330</v>
      </c>
      <c r="AA3939" t="s">
        <v>1883</v>
      </c>
      <c r="AH3939" t="s">
        <v>1879</v>
      </c>
      <c r="AI3939" t="s">
        <v>1881</v>
      </c>
      <c r="AJ3939" t="s">
        <v>333</v>
      </c>
      <c r="AK3939">
        <v>862893899</v>
      </c>
      <c r="AO3939">
        <v>260001</v>
      </c>
      <c r="BG3939">
        <f t="shared" si="266"/>
        <v>0</v>
      </c>
      <c r="BH3939" s="22">
        <f t="shared" si="267"/>
        <v>-90</v>
      </c>
      <c r="BI3939" s="61" t="s">
        <v>72</v>
      </c>
      <c r="BJ3939" t="e">
        <f>+VLOOKUP(AH3939,Sheet4!A:A,1,FALSE())</f>
        <v>#N/A</v>
      </c>
      <c r="BO3939" s="62">
        <v>0</v>
      </c>
      <c r="BP3939" t="s">
        <v>1882</v>
      </c>
    </row>
    <row r="3940" spans="1:68" ht="12.75" customHeight="1" x14ac:dyDescent="0.3">
      <c r="A3940" s="60">
        <v>46114</v>
      </c>
      <c r="B3940" t="s">
        <v>63</v>
      </c>
      <c r="F3940">
        <v>90</v>
      </c>
      <c r="G3940">
        <v>90</v>
      </c>
      <c r="H3940">
        <v>90</v>
      </c>
      <c r="I3940">
        <v>90</v>
      </c>
      <c r="J3940" s="22">
        <v>0</v>
      </c>
      <c r="K3940" t="s">
        <v>93</v>
      </c>
      <c r="S3940" t="s">
        <v>65</v>
      </c>
      <c r="W3940">
        <v>2601381</v>
      </c>
      <c r="X3940" t="s">
        <v>1879</v>
      </c>
      <c r="Y3940" t="s">
        <v>95</v>
      </c>
      <c r="Z3940" t="s">
        <v>330</v>
      </c>
      <c r="AA3940" t="s">
        <v>1884</v>
      </c>
      <c r="AH3940" t="s">
        <v>1879</v>
      </c>
      <c r="AI3940" t="s">
        <v>1881</v>
      </c>
      <c r="AJ3940" t="s">
        <v>333</v>
      </c>
      <c r="AK3940">
        <v>862893899</v>
      </c>
      <c r="AO3940">
        <v>260001</v>
      </c>
      <c r="BG3940">
        <f t="shared" si="266"/>
        <v>0</v>
      </c>
      <c r="BH3940" s="22">
        <f t="shared" si="267"/>
        <v>-90</v>
      </c>
      <c r="BI3940" s="61" t="s">
        <v>72</v>
      </c>
      <c r="BJ3940" t="e">
        <f>+VLOOKUP(AH3940,Sheet4!A:A,1,FALSE())</f>
        <v>#N/A</v>
      </c>
      <c r="BO3940" s="62">
        <v>0</v>
      </c>
      <c r="BP3940" t="s">
        <v>1882</v>
      </c>
    </row>
    <row r="3941" spans="1:68" ht="12.75" customHeight="1" x14ac:dyDescent="0.3">
      <c r="A3941" s="60">
        <v>46114</v>
      </c>
      <c r="B3941" t="s">
        <v>63</v>
      </c>
      <c r="F3941">
        <v>615</v>
      </c>
      <c r="G3941">
        <v>615</v>
      </c>
      <c r="H3941">
        <v>585</v>
      </c>
      <c r="I3941">
        <v>585</v>
      </c>
      <c r="J3941" s="22">
        <v>-30</v>
      </c>
      <c r="K3941" t="s">
        <v>93</v>
      </c>
      <c r="S3941" t="s">
        <v>65</v>
      </c>
      <c r="W3941">
        <v>2601381</v>
      </c>
      <c r="X3941" t="s">
        <v>1879</v>
      </c>
      <c r="Y3941" t="s">
        <v>95</v>
      </c>
      <c r="Z3941" t="s">
        <v>330</v>
      </c>
      <c r="AA3941" t="s">
        <v>1885</v>
      </c>
      <c r="AH3941" t="s">
        <v>1879</v>
      </c>
      <c r="AI3941" t="s">
        <v>1881</v>
      </c>
      <c r="AJ3941" t="s">
        <v>333</v>
      </c>
      <c r="AK3941">
        <v>862893899</v>
      </c>
      <c r="AO3941">
        <v>260001</v>
      </c>
      <c r="BG3941">
        <f t="shared" si="266"/>
        <v>0</v>
      </c>
      <c r="BH3941" s="22">
        <f t="shared" si="267"/>
        <v>-585</v>
      </c>
      <c r="BI3941" s="61" t="s">
        <v>72</v>
      </c>
      <c r="BJ3941" t="e">
        <f>+VLOOKUP(AH3941,Sheet4!A:A,1,FALSE())</f>
        <v>#N/A</v>
      </c>
      <c r="BO3941" s="62">
        <v>-30</v>
      </c>
      <c r="BP3941" t="s">
        <v>1882</v>
      </c>
    </row>
    <row r="3942" spans="1:68" ht="12.75" customHeight="1" x14ac:dyDescent="0.3">
      <c r="A3942" s="60">
        <v>46114</v>
      </c>
      <c r="B3942" t="s">
        <v>63</v>
      </c>
      <c r="F3942">
        <v>150</v>
      </c>
      <c r="G3942">
        <v>150</v>
      </c>
      <c r="H3942">
        <v>135</v>
      </c>
      <c r="I3942">
        <v>135</v>
      </c>
      <c r="J3942" s="22">
        <v>-15</v>
      </c>
      <c r="K3942" t="s">
        <v>93</v>
      </c>
      <c r="S3942" t="s">
        <v>65</v>
      </c>
      <c r="W3942">
        <v>2601381</v>
      </c>
      <c r="X3942" t="s">
        <v>1879</v>
      </c>
      <c r="Y3942" t="s">
        <v>95</v>
      </c>
      <c r="Z3942" t="s">
        <v>330</v>
      </c>
      <c r="AA3942" t="s">
        <v>1886</v>
      </c>
      <c r="AH3942" t="s">
        <v>1879</v>
      </c>
      <c r="AI3942" t="s">
        <v>1881</v>
      </c>
      <c r="AJ3942" t="s">
        <v>333</v>
      </c>
      <c r="AK3942">
        <v>862893899</v>
      </c>
      <c r="AO3942">
        <v>260001</v>
      </c>
      <c r="BG3942">
        <f t="shared" si="266"/>
        <v>0</v>
      </c>
      <c r="BH3942" s="22">
        <f t="shared" si="267"/>
        <v>-135</v>
      </c>
      <c r="BI3942" s="61" t="s">
        <v>72</v>
      </c>
      <c r="BJ3942" t="e">
        <f>+VLOOKUP(AH3942,Sheet4!A:A,1,FALSE())</f>
        <v>#N/A</v>
      </c>
      <c r="BO3942" s="62">
        <v>-15</v>
      </c>
      <c r="BP3942" t="s">
        <v>1882</v>
      </c>
    </row>
    <row r="3943" spans="1:68" ht="12.75" customHeight="1" x14ac:dyDescent="0.3">
      <c r="A3943" s="60">
        <v>46114</v>
      </c>
      <c r="B3943" t="s">
        <v>63</v>
      </c>
      <c r="F3943">
        <v>75</v>
      </c>
      <c r="G3943">
        <v>75</v>
      </c>
      <c r="H3943">
        <v>75</v>
      </c>
      <c r="I3943">
        <v>75</v>
      </c>
      <c r="J3943" s="22">
        <v>0</v>
      </c>
      <c r="K3943" t="s">
        <v>93</v>
      </c>
      <c r="S3943" t="s">
        <v>65</v>
      </c>
      <c r="W3943">
        <v>2601381</v>
      </c>
      <c r="X3943" t="s">
        <v>1879</v>
      </c>
      <c r="Y3943" t="s">
        <v>95</v>
      </c>
      <c r="Z3943" t="s">
        <v>330</v>
      </c>
      <c r="AA3943" t="s">
        <v>1887</v>
      </c>
      <c r="AH3943" t="s">
        <v>1879</v>
      </c>
      <c r="AI3943" t="s">
        <v>1881</v>
      </c>
      <c r="AJ3943" t="s">
        <v>333</v>
      </c>
      <c r="AK3943">
        <v>862893899</v>
      </c>
      <c r="AO3943">
        <v>260001</v>
      </c>
      <c r="BG3943">
        <f t="shared" si="266"/>
        <v>0</v>
      </c>
      <c r="BH3943" s="22">
        <f t="shared" si="267"/>
        <v>-75</v>
      </c>
      <c r="BI3943" s="61" t="s">
        <v>72</v>
      </c>
      <c r="BJ3943" t="e">
        <f>+VLOOKUP(AH3943,Sheet4!A:A,1,FALSE())</f>
        <v>#N/A</v>
      </c>
      <c r="BO3943" s="62">
        <v>0</v>
      </c>
      <c r="BP3943" t="s">
        <v>1882</v>
      </c>
    </row>
    <row r="3944" spans="1:68" ht="12.75" customHeight="1" x14ac:dyDescent="0.3">
      <c r="A3944" s="60">
        <v>46114</v>
      </c>
      <c r="B3944" t="s">
        <v>63</v>
      </c>
      <c r="F3944">
        <v>240</v>
      </c>
      <c r="G3944">
        <v>240</v>
      </c>
      <c r="H3944">
        <v>225</v>
      </c>
      <c r="I3944">
        <v>225</v>
      </c>
      <c r="J3944" s="22">
        <v>-15</v>
      </c>
      <c r="K3944" t="s">
        <v>93</v>
      </c>
      <c r="S3944" t="s">
        <v>65</v>
      </c>
      <c r="W3944">
        <v>2601381</v>
      </c>
      <c r="X3944" t="s">
        <v>1879</v>
      </c>
      <c r="Y3944" t="s">
        <v>95</v>
      </c>
      <c r="Z3944" t="s">
        <v>330</v>
      </c>
      <c r="AA3944" t="s">
        <v>1888</v>
      </c>
      <c r="AH3944" t="s">
        <v>1879</v>
      </c>
      <c r="AI3944" t="s">
        <v>1881</v>
      </c>
      <c r="AJ3944" t="s">
        <v>333</v>
      </c>
      <c r="AK3944">
        <v>862893899</v>
      </c>
      <c r="AO3944">
        <v>260001</v>
      </c>
      <c r="BG3944">
        <f t="shared" si="266"/>
        <v>0</v>
      </c>
      <c r="BH3944" s="22">
        <f t="shared" si="267"/>
        <v>-225</v>
      </c>
      <c r="BI3944" s="61" t="s">
        <v>72</v>
      </c>
      <c r="BJ3944" t="e">
        <f>+VLOOKUP(AH3944,Sheet4!A:A,1,FALSE())</f>
        <v>#N/A</v>
      </c>
      <c r="BO3944" s="62">
        <v>-15</v>
      </c>
      <c r="BP3944" t="s">
        <v>1882</v>
      </c>
    </row>
    <row r="3945" spans="1:68" ht="12.75" customHeight="1" x14ac:dyDescent="0.3">
      <c r="A3945" s="60">
        <v>46114</v>
      </c>
      <c r="B3945" t="s">
        <v>74</v>
      </c>
      <c r="F3945" s="63">
        <v>20</v>
      </c>
      <c r="G3945">
        <v>10</v>
      </c>
      <c r="H3945">
        <v>19</v>
      </c>
      <c r="I3945">
        <v>19</v>
      </c>
      <c r="J3945" s="22">
        <v>-1</v>
      </c>
      <c r="S3945" t="s">
        <v>75</v>
      </c>
      <c r="W3945">
        <v>2601381</v>
      </c>
      <c r="X3945" t="s">
        <v>1879</v>
      </c>
      <c r="Y3945" t="s">
        <v>95</v>
      </c>
      <c r="Z3945" t="s">
        <v>330</v>
      </c>
      <c r="AA3945" t="s">
        <v>1880</v>
      </c>
      <c r="AH3945" t="s">
        <v>1879</v>
      </c>
      <c r="AI3945" t="s">
        <v>1881</v>
      </c>
      <c r="AJ3945" t="s">
        <v>333</v>
      </c>
      <c r="AK3945">
        <v>862893899</v>
      </c>
      <c r="AO3945">
        <v>260001</v>
      </c>
      <c r="BG3945">
        <f t="shared" si="266"/>
        <v>0</v>
      </c>
      <c r="BH3945" s="22">
        <f t="shared" si="267"/>
        <v>-19</v>
      </c>
      <c r="BI3945" s="61" t="s">
        <v>72</v>
      </c>
      <c r="BJ3945" t="e">
        <f>+VLOOKUP(AH3945,Sheet4!A:A,1,FALSE())</f>
        <v>#N/A</v>
      </c>
      <c r="BO3945" s="62">
        <v>-1</v>
      </c>
      <c r="BP3945" t="s">
        <v>1882</v>
      </c>
    </row>
    <row r="3946" spans="1:68" ht="12.75" customHeight="1" x14ac:dyDescent="0.3">
      <c r="A3946" s="60">
        <v>46114</v>
      </c>
      <c r="B3946" t="s">
        <v>74</v>
      </c>
      <c r="F3946" s="63">
        <v>6</v>
      </c>
      <c r="G3946">
        <v>3</v>
      </c>
      <c r="H3946">
        <v>6</v>
      </c>
      <c r="I3946">
        <v>6</v>
      </c>
      <c r="J3946" s="22">
        <v>0</v>
      </c>
      <c r="S3946" t="s">
        <v>75</v>
      </c>
      <c r="W3946">
        <v>2601381</v>
      </c>
      <c r="X3946" t="s">
        <v>1879</v>
      </c>
      <c r="Y3946" t="s">
        <v>95</v>
      </c>
      <c r="Z3946" t="s">
        <v>330</v>
      </c>
      <c r="AA3946" t="s">
        <v>1883</v>
      </c>
      <c r="AH3946" t="s">
        <v>1879</v>
      </c>
      <c r="AI3946" t="s">
        <v>1881</v>
      </c>
      <c r="AJ3946" t="s">
        <v>333</v>
      </c>
      <c r="AK3946">
        <v>862893899</v>
      </c>
      <c r="AO3946">
        <v>260001</v>
      </c>
      <c r="BG3946">
        <f t="shared" si="266"/>
        <v>0</v>
      </c>
      <c r="BH3946" s="22">
        <f t="shared" si="267"/>
        <v>-6</v>
      </c>
      <c r="BI3946" s="61" t="s">
        <v>72</v>
      </c>
      <c r="BJ3946" t="e">
        <f>+VLOOKUP(AH3946,Sheet4!A:A,1,FALSE())</f>
        <v>#N/A</v>
      </c>
      <c r="BO3946" s="62">
        <v>0</v>
      </c>
      <c r="BP3946" t="s">
        <v>1882</v>
      </c>
    </row>
    <row r="3947" spans="1:68" ht="12.75" customHeight="1" x14ac:dyDescent="0.3">
      <c r="A3947" s="60">
        <v>46114</v>
      </c>
      <c r="B3947" t="s">
        <v>74</v>
      </c>
      <c r="F3947" s="63">
        <v>6</v>
      </c>
      <c r="G3947">
        <v>3</v>
      </c>
      <c r="H3947">
        <v>6</v>
      </c>
      <c r="I3947">
        <v>6</v>
      </c>
      <c r="J3947" s="22">
        <v>0</v>
      </c>
      <c r="S3947" t="s">
        <v>75</v>
      </c>
      <c r="W3947">
        <v>2601381</v>
      </c>
      <c r="X3947" t="s">
        <v>1879</v>
      </c>
      <c r="Y3947" t="s">
        <v>95</v>
      </c>
      <c r="Z3947" t="s">
        <v>330</v>
      </c>
      <c r="AA3947" t="s">
        <v>1884</v>
      </c>
      <c r="AH3947" t="s">
        <v>1879</v>
      </c>
      <c r="AI3947" t="s">
        <v>1881</v>
      </c>
      <c r="AJ3947" t="s">
        <v>333</v>
      </c>
      <c r="AK3947">
        <v>862893899</v>
      </c>
      <c r="AO3947">
        <v>260001</v>
      </c>
      <c r="BG3947">
        <f t="shared" si="266"/>
        <v>0</v>
      </c>
      <c r="BH3947" s="22">
        <f t="shared" si="267"/>
        <v>-6</v>
      </c>
      <c r="BI3947" s="61" t="s">
        <v>72</v>
      </c>
      <c r="BJ3947" t="e">
        <f>+VLOOKUP(AH3947,Sheet4!A:A,1,FALSE())</f>
        <v>#N/A</v>
      </c>
      <c r="BO3947" s="62">
        <v>0</v>
      </c>
      <c r="BP3947" t="s">
        <v>1882</v>
      </c>
    </row>
    <row r="3948" spans="1:68" ht="12.75" customHeight="1" x14ac:dyDescent="0.3">
      <c r="A3948" s="60">
        <v>46114</v>
      </c>
      <c r="B3948" t="s">
        <v>74</v>
      </c>
      <c r="F3948" s="63">
        <v>41</v>
      </c>
      <c r="G3948">
        <v>20.5</v>
      </c>
      <c r="H3948">
        <v>39</v>
      </c>
      <c r="I3948">
        <v>39</v>
      </c>
      <c r="J3948" s="22">
        <v>-2</v>
      </c>
      <c r="S3948" t="s">
        <v>75</v>
      </c>
      <c r="W3948">
        <v>2601381</v>
      </c>
      <c r="X3948" t="s">
        <v>1879</v>
      </c>
      <c r="Y3948" t="s">
        <v>95</v>
      </c>
      <c r="Z3948" t="s">
        <v>330</v>
      </c>
      <c r="AA3948" t="s">
        <v>1885</v>
      </c>
      <c r="AH3948" t="s">
        <v>1879</v>
      </c>
      <c r="AI3948" t="s">
        <v>1881</v>
      </c>
      <c r="AJ3948" t="s">
        <v>333</v>
      </c>
      <c r="AK3948">
        <v>862893899</v>
      </c>
      <c r="AO3948">
        <v>260001</v>
      </c>
      <c r="BG3948">
        <f t="shared" si="266"/>
        <v>0</v>
      </c>
      <c r="BH3948" s="22">
        <f t="shared" si="267"/>
        <v>-39</v>
      </c>
      <c r="BI3948" s="61" t="s">
        <v>72</v>
      </c>
      <c r="BJ3948" t="e">
        <f>+VLOOKUP(AH3948,Sheet4!A:A,1,FALSE())</f>
        <v>#N/A</v>
      </c>
      <c r="BO3948" s="62">
        <v>-2</v>
      </c>
      <c r="BP3948" t="s">
        <v>1882</v>
      </c>
    </row>
    <row r="3949" spans="1:68" ht="12.75" customHeight="1" x14ac:dyDescent="0.3">
      <c r="A3949" s="60">
        <v>46114</v>
      </c>
      <c r="B3949" t="s">
        <v>74</v>
      </c>
      <c r="F3949" s="63">
        <v>10</v>
      </c>
      <c r="G3949">
        <v>5</v>
      </c>
      <c r="H3949">
        <v>9</v>
      </c>
      <c r="I3949">
        <v>9</v>
      </c>
      <c r="J3949" s="22">
        <v>-1</v>
      </c>
      <c r="S3949" t="s">
        <v>75</v>
      </c>
      <c r="W3949">
        <v>2601381</v>
      </c>
      <c r="X3949" t="s">
        <v>1879</v>
      </c>
      <c r="Y3949" t="s">
        <v>95</v>
      </c>
      <c r="Z3949" t="s">
        <v>330</v>
      </c>
      <c r="AA3949" t="s">
        <v>1886</v>
      </c>
      <c r="AH3949" t="s">
        <v>1879</v>
      </c>
      <c r="AI3949" t="s">
        <v>1881</v>
      </c>
      <c r="AJ3949" t="s">
        <v>333</v>
      </c>
      <c r="AK3949">
        <v>862893899</v>
      </c>
      <c r="AO3949">
        <v>260001</v>
      </c>
      <c r="BG3949">
        <f t="shared" si="266"/>
        <v>0</v>
      </c>
      <c r="BH3949" s="22">
        <f t="shared" si="267"/>
        <v>-9</v>
      </c>
      <c r="BI3949" s="61" t="s">
        <v>72</v>
      </c>
      <c r="BJ3949" t="e">
        <f>+VLOOKUP(AH3949,Sheet4!A:A,1,FALSE())</f>
        <v>#N/A</v>
      </c>
      <c r="BO3949" s="62">
        <v>-1</v>
      </c>
      <c r="BP3949" t="s">
        <v>1882</v>
      </c>
    </row>
    <row r="3950" spans="1:68" ht="12.75" customHeight="1" x14ac:dyDescent="0.3">
      <c r="A3950" s="60">
        <v>46114</v>
      </c>
      <c r="B3950" t="s">
        <v>74</v>
      </c>
      <c r="F3950" s="63">
        <v>5</v>
      </c>
      <c r="G3950">
        <v>2.5</v>
      </c>
      <c r="H3950">
        <v>5</v>
      </c>
      <c r="I3950">
        <v>5</v>
      </c>
      <c r="J3950" s="22">
        <v>0</v>
      </c>
      <c r="S3950" t="s">
        <v>75</v>
      </c>
      <c r="W3950">
        <v>2601381</v>
      </c>
      <c r="X3950" t="s">
        <v>1879</v>
      </c>
      <c r="Y3950" t="s">
        <v>95</v>
      </c>
      <c r="Z3950" t="s">
        <v>330</v>
      </c>
      <c r="AA3950" t="s">
        <v>1887</v>
      </c>
      <c r="AH3950" t="s">
        <v>1879</v>
      </c>
      <c r="AI3950" t="s">
        <v>1881</v>
      </c>
      <c r="AJ3950" t="s">
        <v>333</v>
      </c>
      <c r="AK3950">
        <v>862893899</v>
      </c>
      <c r="AO3950">
        <v>260001</v>
      </c>
      <c r="BG3950">
        <f t="shared" si="266"/>
        <v>0</v>
      </c>
      <c r="BH3950" s="22">
        <f t="shared" si="267"/>
        <v>-5</v>
      </c>
      <c r="BI3950" s="61" t="s">
        <v>72</v>
      </c>
      <c r="BJ3950" t="e">
        <f>+VLOOKUP(AH3950,Sheet4!A:A,1,FALSE())</f>
        <v>#N/A</v>
      </c>
      <c r="BO3950" s="62">
        <v>0</v>
      </c>
      <c r="BP3950" t="s">
        <v>1882</v>
      </c>
    </row>
    <row r="3951" spans="1:68" ht="12.75" customHeight="1" x14ac:dyDescent="0.3">
      <c r="A3951" s="60">
        <v>46114</v>
      </c>
      <c r="B3951" t="s">
        <v>74</v>
      </c>
      <c r="F3951" s="63">
        <v>16</v>
      </c>
      <c r="G3951">
        <v>8</v>
      </c>
      <c r="H3951">
        <v>15</v>
      </c>
      <c r="I3951">
        <v>15</v>
      </c>
      <c r="J3951" s="22">
        <v>-1</v>
      </c>
      <c r="S3951" t="s">
        <v>75</v>
      </c>
      <c r="W3951">
        <v>2601381</v>
      </c>
      <c r="X3951" t="s">
        <v>1879</v>
      </c>
      <c r="Y3951" t="s">
        <v>95</v>
      </c>
      <c r="Z3951" t="s">
        <v>330</v>
      </c>
      <c r="AA3951" t="s">
        <v>1888</v>
      </c>
      <c r="AH3951" t="s">
        <v>1879</v>
      </c>
      <c r="AI3951" t="s">
        <v>1881</v>
      </c>
      <c r="AJ3951" t="s">
        <v>333</v>
      </c>
      <c r="AK3951">
        <v>862893899</v>
      </c>
      <c r="AO3951">
        <v>260001</v>
      </c>
      <c r="BG3951">
        <f t="shared" si="266"/>
        <v>0</v>
      </c>
      <c r="BH3951" s="22">
        <f t="shared" si="267"/>
        <v>-15</v>
      </c>
      <c r="BI3951" s="61" t="s">
        <v>72</v>
      </c>
      <c r="BJ3951" t="e">
        <f>+VLOOKUP(AH3951,Sheet4!A:A,1,FALSE())</f>
        <v>#N/A</v>
      </c>
      <c r="BO3951" s="62">
        <v>-1</v>
      </c>
      <c r="BP3951" t="s">
        <v>1882</v>
      </c>
    </row>
    <row r="3952" spans="1:68" ht="12.75" customHeight="1" x14ac:dyDescent="0.3">
      <c r="A3952" s="60">
        <v>46114</v>
      </c>
      <c r="B3952" t="s">
        <v>76</v>
      </c>
      <c r="F3952">
        <v>400</v>
      </c>
      <c r="G3952">
        <v>400</v>
      </c>
      <c r="H3952">
        <v>380</v>
      </c>
      <c r="I3952">
        <v>380</v>
      </c>
      <c r="J3952" s="22">
        <v>-20</v>
      </c>
      <c r="S3952" t="s">
        <v>77</v>
      </c>
      <c r="W3952">
        <v>2601381</v>
      </c>
      <c r="X3952" t="s">
        <v>1879</v>
      </c>
      <c r="Y3952" t="s">
        <v>95</v>
      </c>
      <c r="Z3952" t="s">
        <v>330</v>
      </c>
      <c r="AA3952" t="s">
        <v>1880</v>
      </c>
      <c r="AH3952" t="s">
        <v>1879</v>
      </c>
      <c r="AI3952" t="s">
        <v>1881</v>
      </c>
      <c r="AJ3952" t="s">
        <v>333</v>
      </c>
      <c r="AK3952">
        <v>862893899</v>
      </c>
      <c r="AO3952">
        <v>260001</v>
      </c>
      <c r="BG3952">
        <f t="shared" si="266"/>
        <v>0</v>
      </c>
      <c r="BH3952" s="22">
        <f t="shared" si="267"/>
        <v>-380</v>
      </c>
      <c r="BI3952" s="61" t="s">
        <v>72</v>
      </c>
      <c r="BJ3952" t="e">
        <f>+VLOOKUP(AH3952,Sheet4!A:A,1,FALSE())</f>
        <v>#N/A</v>
      </c>
      <c r="BO3952" s="62">
        <v>-20</v>
      </c>
      <c r="BP3952" t="s">
        <v>1882</v>
      </c>
    </row>
    <row r="3953" spans="1:68" ht="12.75" customHeight="1" x14ac:dyDescent="0.3">
      <c r="A3953" s="60">
        <v>46114</v>
      </c>
      <c r="B3953" t="s">
        <v>76</v>
      </c>
      <c r="F3953">
        <v>120</v>
      </c>
      <c r="G3953">
        <v>120</v>
      </c>
      <c r="H3953">
        <v>120</v>
      </c>
      <c r="I3953">
        <v>120</v>
      </c>
      <c r="J3953" s="22">
        <v>0</v>
      </c>
      <c r="S3953" t="s">
        <v>77</v>
      </c>
      <c r="W3953">
        <v>2601381</v>
      </c>
      <c r="X3953" t="s">
        <v>1879</v>
      </c>
      <c r="Y3953" t="s">
        <v>95</v>
      </c>
      <c r="Z3953" t="s">
        <v>330</v>
      </c>
      <c r="AA3953" t="s">
        <v>1883</v>
      </c>
      <c r="AH3953" t="s">
        <v>1879</v>
      </c>
      <c r="AI3953" t="s">
        <v>1881</v>
      </c>
      <c r="AJ3953" t="s">
        <v>333</v>
      </c>
      <c r="AK3953">
        <v>862893899</v>
      </c>
      <c r="AO3953">
        <v>260001</v>
      </c>
      <c r="BG3953">
        <f t="shared" si="266"/>
        <v>0</v>
      </c>
      <c r="BH3953" s="22">
        <f t="shared" si="267"/>
        <v>-120</v>
      </c>
      <c r="BI3953" s="61" t="s">
        <v>72</v>
      </c>
      <c r="BJ3953" t="e">
        <f>+VLOOKUP(AH3953,Sheet4!A:A,1,FALSE())</f>
        <v>#N/A</v>
      </c>
      <c r="BO3953" s="62">
        <v>0</v>
      </c>
      <c r="BP3953" t="s">
        <v>1882</v>
      </c>
    </row>
    <row r="3954" spans="1:68" ht="12.75" customHeight="1" x14ac:dyDescent="0.3">
      <c r="A3954" s="60">
        <v>46114</v>
      </c>
      <c r="B3954" t="s">
        <v>76</v>
      </c>
      <c r="F3954">
        <v>120</v>
      </c>
      <c r="G3954">
        <v>120</v>
      </c>
      <c r="H3954">
        <v>120</v>
      </c>
      <c r="I3954">
        <v>120</v>
      </c>
      <c r="J3954" s="22">
        <v>0</v>
      </c>
      <c r="S3954" t="s">
        <v>77</v>
      </c>
      <c r="W3954">
        <v>2601381</v>
      </c>
      <c r="X3954" t="s">
        <v>1879</v>
      </c>
      <c r="Y3954" t="s">
        <v>95</v>
      </c>
      <c r="Z3954" t="s">
        <v>330</v>
      </c>
      <c r="AA3954" t="s">
        <v>1884</v>
      </c>
      <c r="AH3954" t="s">
        <v>1879</v>
      </c>
      <c r="AI3954" t="s">
        <v>1881</v>
      </c>
      <c r="AJ3954" t="s">
        <v>333</v>
      </c>
      <c r="AK3954">
        <v>862893899</v>
      </c>
      <c r="AO3954">
        <v>260001</v>
      </c>
      <c r="BG3954">
        <f t="shared" si="266"/>
        <v>0</v>
      </c>
      <c r="BH3954" s="22">
        <f t="shared" si="267"/>
        <v>-120</v>
      </c>
      <c r="BI3954" s="61" t="s">
        <v>72</v>
      </c>
      <c r="BJ3954" t="e">
        <f>+VLOOKUP(AH3954,Sheet4!A:A,1,FALSE())</f>
        <v>#N/A</v>
      </c>
      <c r="BO3954" s="62">
        <v>0</v>
      </c>
      <c r="BP3954" t="s">
        <v>1882</v>
      </c>
    </row>
    <row r="3955" spans="1:68" ht="12.75" customHeight="1" x14ac:dyDescent="0.3">
      <c r="A3955" s="60">
        <v>46114</v>
      </c>
      <c r="B3955" t="s">
        <v>76</v>
      </c>
      <c r="F3955">
        <v>820</v>
      </c>
      <c r="G3955">
        <v>820</v>
      </c>
      <c r="H3955">
        <v>780</v>
      </c>
      <c r="I3955">
        <v>780</v>
      </c>
      <c r="J3955" s="22">
        <v>-40</v>
      </c>
      <c r="S3955" t="s">
        <v>77</v>
      </c>
      <c r="W3955">
        <v>2601381</v>
      </c>
      <c r="X3955" t="s">
        <v>1879</v>
      </c>
      <c r="Y3955" t="s">
        <v>95</v>
      </c>
      <c r="Z3955" t="s">
        <v>330</v>
      </c>
      <c r="AA3955" t="s">
        <v>1885</v>
      </c>
      <c r="AH3955" t="s">
        <v>1879</v>
      </c>
      <c r="AI3955" t="s">
        <v>1881</v>
      </c>
      <c r="AJ3955" t="s">
        <v>333</v>
      </c>
      <c r="AK3955">
        <v>862893899</v>
      </c>
      <c r="AO3955">
        <v>260001</v>
      </c>
      <c r="BG3955">
        <f t="shared" si="266"/>
        <v>0</v>
      </c>
      <c r="BH3955" s="22">
        <f t="shared" si="267"/>
        <v>-780</v>
      </c>
      <c r="BI3955" s="61" t="s">
        <v>72</v>
      </c>
      <c r="BJ3955" t="e">
        <f>+VLOOKUP(AH3955,Sheet4!A:A,1,FALSE())</f>
        <v>#N/A</v>
      </c>
      <c r="BO3955" s="62">
        <v>-40</v>
      </c>
      <c r="BP3955" t="s">
        <v>1882</v>
      </c>
    </row>
    <row r="3956" spans="1:68" ht="12.75" customHeight="1" x14ac:dyDescent="0.3">
      <c r="A3956" s="60">
        <v>46114</v>
      </c>
      <c r="B3956" t="s">
        <v>76</v>
      </c>
      <c r="F3956">
        <v>200</v>
      </c>
      <c r="G3956">
        <v>200</v>
      </c>
      <c r="H3956">
        <v>180</v>
      </c>
      <c r="I3956">
        <v>180</v>
      </c>
      <c r="J3956" s="22">
        <v>-20</v>
      </c>
      <c r="S3956" t="s">
        <v>77</v>
      </c>
      <c r="W3956">
        <v>2601381</v>
      </c>
      <c r="X3956" t="s">
        <v>1879</v>
      </c>
      <c r="Y3956" t="s">
        <v>95</v>
      </c>
      <c r="Z3956" t="s">
        <v>330</v>
      </c>
      <c r="AA3956" t="s">
        <v>1886</v>
      </c>
      <c r="AH3956" t="s">
        <v>1879</v>
      </c>
      <c r="AI3956" t="s">
        <v>1881</v>
      </c>
      <c r="AJ3956" t="s">
        <v>333</v>
      </c>
      <c r="AK3956">
        <v>862893899</v>
      </c>
      <c r="AO3956">
        <v>260001</v>
      </c>
      <c r="BG3956">
        <f t="shared" si="266"/>
        <v>0</v>
      </c>
      <c r="BH3956" s="22">
        <f t="shared" si="267"/>
        <v>-180</v>
      </c>
      <c r="BI3956" s="61" t="s">
        <v>72</v>
      </c>
      <c r="BJ3956" t="e">
        <f>+VLOOKUP(AH3956,Sheet4!A:A,1,FALSE())</f>
        <v>#N/A</v>
      </c>
      <c r="BO3956" s="62">
        <v>-20</v>
      </c>
      <c r="BP3956" t="s">
        <v>1882</v>
      </c>
    </row>
    <row r="3957" spans="1:68" ht="12.75" customHeight="1" x14ac:dyDescent="0.3">
      <c r="A3957" s="60">
        <v>46114</v>
      </c>
      <c r="B3957" t="s">
        <v>76</v>
      </c>
      <c r="F3957">
        <v>100</v>
      </c>
      <c r="G3957">
        <v>100</v>
      </c>
      <c r="H3957">
        <v>100</v>
      </c>
      <c r="I3957">
        <v>100</v>
      </c>
      <c r="J3957" s="22">
        <v>0</v>
      </c>
      <c r="S3957" t="s">
        <v>77</v>
      </c>
      <c r="W3957">
        <v>2601381</v>
      </c>
      <c r="X3957" t="s">
        <v>1879</v>
      </c>
      <c r="Y3957" t="s">
        <v>95</v>
      </c>
      <c r="Z3957" t="s">
        <v>330</v>
      </c>
      <c r="AA3957" t="s">
        <v>1887</v>
      </c>
      <c r="AH3957" t="s">
        <v>1879</v>
      </c>
      <c r="AI3957" t="s">
        <v>1881</v>
      </c>
      <c r="AJ3957" t="s">
        <v>333</v>
      </c>
      <c r="AK3957">
        <v>862893899</v>
      </c>
      <c r="AO3957">
        <v>260001</v>
      </c>
      <c r="BG3957">
        <f t="shared" si="266"/>
        <v>0</v>
      </c>
      <c r="BH3957" s="22">
        <f t="shared" si="267"/>
        <v>-100</v>
      </c>
      <c r="BI3957" s="61" t="s">
        <v>72</v>
      </c>
      <c r="BJ3957" t="e">
        <f>+VLOOKUP(AH3957,Sheet4!A:A,1,FALSE())</f>
        <v>#N/A</v>
      </c>
      <c r="BO3957" s="62">
        <v>0</v>
      </c>
      <c r="BP3957" t="s">
        <v>1882</v>
      </c>
    </row>
    <row r="3958" spans="1:68" ht="12.75" customHeight="1" x14ac:dyDescent="0.3">
      <c r="A3958" s="60">
        <v>46114</v>
      </c>
      <c r="B3958" t="s">
        <v>76</v>
      </c>
      <c r="F3958">
        <v>320</v>
      </c>
      <c r="G3958">
        <v>320</v>
      </c>
      <c r="H3958">
        <v>300</v>
      </c>
      <c r="I3958">
        <v>300</v>
      </c>
      <c r="J3958" s="22">
        <v>-20</v>
      </c>
      <c r="S3958" t="s">
        <v>77</v>
      </c>
      <c r="W3958">
        <v>2601381</v>
      </c>
      <c r="X3958" t="s">
        <v>1879</v>
      </c>
      <c r="Y3958" t="s">
        <v>95</v>
      </c>
      <c r="Z3958" t="s">
        <v>330</v>
      </c>
      <c r="AA3958" t="s">
        <v>1888</v>
      </c>
      <c r="AH3958" t="s">
        <v>1879</v>
      </c>
      <c r="AI3958" t="s">
        <v>1881</v>
      </c>
      <c r="AJ3958" t="s">
        <v>333</v>
      </c>
      <c r="AK3958">
        <v>862893899</v>
      </c>
      <c r="AO3958">
        <v>260001</v>
      </c>
      <c r="BG3958">
        <f t="shared" si="266"/>
        <v>0</v>
      </c>
      <c r="BH3958" s="22">
        <f t="shared" si="267"/>
        <v>-300</v>
      </c>
      <c r="BI3958" s="61" t="s">
        <v>72</v>
      </c>
      <c r="BJ3958" t="e">
        <f>+VLOOKUP(AH3958,Sheet4!A:A,1,FALSE())</f>
        <v>#N/A</v>
      </c>
      <c r="BO3958" s="62">
        <v>-20</v>
      </c>
      <c r="BP3958" t="s">
        <v>1882</v>
      </c>
    </row>
    <row r="3959" spans="1:68" ht="12.75" customHeight="1" x14ac:dyDescent="0.3">
      <c r="A3959" s="60">
        <v>46114</v>
      </c>
      <c r="B3959" t="s">
        <v>78</v>
      </c>
      <c r="F3959" s="63">
        <v>20</v>
      </c>
      <c r="G3959">
        <v>10</v>
      </c>
      <c r="H3959">
        <v>19</v>
      </c>
      <c r="I3959">
        <v>19</v>
      </c>
      <c r="J3959" s="22">
        <v>-1</v>
      </c>
      <c r="S3959" t="s">
        <v>79</v>
      </c>
      <c r="W3959">
        <v>2601381</v>
      </c>
      <c r="X3959" t="s">
        <v>1879</v>
      </c>
      <c r="Y3959" t="s">
        <v>95</v>
      </c>
      <c r="Z3959" t="s">
        <v>330</v>
      </c>
      <c r="AA3959" t="s">
        <v>1880</v>
      </c>
      <c r="AH3959" t="s">
        <v>1879</v>
      </c>
      <c r="AI3959" t="s">
        <v>1881</v>
      </c>
      <c r="AJ3959" t="s">
        <v>333</v>
      </c>
      <c r="AK3959">
        <v>862893899</v>
      </c>
      <c r="AO3959">
        <v>260001</v>
      </c>
      <c r="BG3959">
        <f t="shared" si="266"/>
        <v>0</v>
      </c>
      <c r="BH3959" s="22">
        <f t="shared" si="267"/>
        <v>-19</v>
      </c>
      <c r="BI3959" s="61" t="s">
        <v>72</v>
      </c>
      <c r="BJ3959" t="e">
        <f>+VLOOKUP(AH3959,Sheet4!A:A,1,FALSE())</f>
        <v>#N/A</v>
      </c>
      <c r="BO3959" s="62">
        <v>-1</v>
      </c>
      <c r="BP3959" t="s">
        <v>1882</v>
      </c>
    </row>
    <row r="3960" spans="1:68" ht="12.75" customHeight="1" x14ac:dyDescent="0.3">
      <c r="A3960" s="60">
        <v>46114</v>
      </c>
      <c r="B3960" t="s">
        <v>78</v>
      </c>
      <c r="F3960" s="63">
        <v>6</v>
      </c>
      <c r="G3960">
        <v>3</v>
      </c>
      <c r="H3960">
        <v>6</v>
      </c>
      <c r="I3960">
        <v>6</v>
      </c>
      <c r="J3960" s="22">
        <v>0</v>
      </c>
      <c r="S3960" t="s">
        <v>79</v>
      </c>
      <c r="W3960">
        <v>2601381</v>
      </c>
      <c r="X3960" t="s">
        <v>1879</v>
      </c>
      <c r="Y3960" t="s">
        <v>95</v>
      </c>
      <c r="Z3960" t="s">
        <v>330</v>
      </c>
      <c r="AA3960" t="s">
        <v>1883</v>
      </c>
      <c r="AH3960" t="s">
        <v>1879</v>
      </c>
      <c r="AI3960" t="s">
        <v>1881</v>
      </c>
      <c r="AJ3960" t="s">
        <v>333</v>
      </c>
      <c r="AK3960">
        <v>862893899</v>
      </c>
      <c r="AO3960">
        <v>260001</v>
      </c>
      <c r="BG3960">
        <f t="shared" si="266"/>
        <v>0</v>
      </c>
      <c r="BH3960" s="22">
        <f t="shared" si="267"/>
        <v>-6</v>
      </c>
      <c r="BI3960" s="61" t="s">
        <v>72</v>
      </c>
      <c r="BJ3960" t="e">
        <f>+VLOOKUP(AH3960,Sheet4!A:A,1,FALSE())</f>
        <v>#N/A</v>
      </c>
      <c r="BO3960" s="62">
        <v>0</v>
      </c>
      <c r="BP3960" t="s">
        <v>1882</v>
      </c>
    </row>
    <row r="3961" spans="1:68" ht="12.75" customHeight="1" x14ac:dyDescent="0.3">
      <c r="A3961" s="60">
        <v>46114</v>
      </c>
      <c r="B3961" t="s">
        <v>78</v>
      </c>
      <c r="F3961" s="63">
        <v>6</v>
      </c>
      <c r="G3961">
        <v>3</v>
      </c>
      <c r="H3961">
        <v>6</v>
      </c>
      <c r="I3961">
        <v>6</v>
      </c>
      <c r="J3961" s="22">
        <v>0</v>
      </c>
      <c r="S3961" t="s">
        <v>79</v>
      </c>
      <c r="W3961">
        <v>2601381</v>
      </c>
      <c r="X3961" t="s">
        <v>1879</v>
      </c>
      <c r="Y3961" t="s">
        <v>95</v>
      </c>
      <c r="Z3961" t="s">
        <v>330</v>
      </c>
      <c r="AA3961" t="s">
        <v>1884</v>
      </c>
      <c r="AH3961" t="s">
        <v>1879</v>
      </c>
      <c r="AI3961" t="s">
        <v>1881</v>
      </c>
      <c r="AJ3961" t="s">
        <v>333</v>
      </c>
      <c r="AK3961">
        <v>862893899</v>
      </c>
      <c r="AO3961">
        <v>260001</v>
      </c>
      <c r="BG3961">
        <f t="shared" si="266"/>
        <v>0</v>
      </c>
      <c r="BH3961" s="22">
        <f t="shared" si="267"/>
        <v>-6</v>
      </c>
      <c r="BI3961" s="61" t="s">
        <v>72</v>
      </c>
      <c r="BJ3961" t="e">
        <f>+VLOOKUP(AH3961,Sheet4!A:A,1,FALSE())</f>
        <v>#N/A</v>
      </c>
      <c r="BO3961" s="62">
        <v>0</v>
      </c>
      <c r="BP3961" t="s">
        <v>1882</v>
      </c>
    </row>
    <row r="3962" spans="1:68" ht="12.75" customHeight="1" x14ac:dyDescent="0.3">
      <c r="A3962" s="60">
        <v>46114</v>
      </c>
      <c r="B3962" t="s">
        <v>78</v>
      </c>
      <c r="F3962" s="63">
        <v>41</v>
      </c>
      <c r="G3962">
        <v>20.5</v>
      </c>
      <c r="H3962">
        <v>39</v>
      </c>
      <c r="I3962">
        <v>39</v>
      </c>
      <c r="J3962" s="22">
        <v>-2</v>
      </c>
      <c r="S3962" t="s">
        <v>79</v>
      </c>
      <c r="W3962">
        <v>2601381</v>
      </c>
      <c r="X3962" t="s">
        <v>1879</v>
      </c>
      <c r="Y3962" t="s">
        <v>95</v>
      </c>
      <c r="Z3962" t="s">
        <v>330</v>
      </c>
      <c r="AA3962" t="s">
        <v>1885</v>
      </c>
      <c r="AH3962" t="s">
        <v>1879</v>
      </c>
      <c r="AI3962" t="s">
        <v>1881</v>
      </c>
      <c r="AJ3962" t="s">
        <v>333</v>
      </c>
      <c r="AK3962">
        <v>862893899</v>
      </c>
      <c r="AO3962">
        <v>260001</v>
      </c>
      <c r="BG3962">
        <f t="shared" si="266"/>
        <v>0</v>
      </c>
      <c r="BH3962" s="22">
        <f t="shared" si="267"/>
        <v>-39</v>
      </c>
      <c r="BI3962" s="61" t="s">
        <v>72</v>
      </c>
      <c r="BJ3962" t="e">
        <f>+VLOOKUP(AH3962,Sheet4!A:A,1,FALSE())</f>
        <v>#N/A</v>
      </c>
      <c r="BO3962" s="62">
        <v>-2</v>
      </c>
      <c r="BP3962" t="s">
        <v>1882</v>
      </c>
    </row>
    <row r="3963" spans="1:68" ht="12.75" customHeight="1" x14ac:dyDescent="0.3">
      <c r="A3963" s="60">
        <v>46114</v>
      </c>
      <c r="B3963" t="s">
        <v>78</v>
      </c>
      <c r="F3963" s="63">
        <v>10</v>
      </c>
      <c r="G3963">
        <v>5</v>
      </c>
      <c r="H3963">
        <v>9</v>
      </c>
      <c r="I3963">
        <v>9</v>
      </c>
      <c r="J3963" s="22">
        <v>-1</v>
      </c>
      <c r="S3963" t="s">
        <v>79</v>
      </c>
      <c r="W3963">
        <v>2601381</v>
      </c>
      <c r="X3963" t="s">
        <v>1879</v>
      </c>
      <c r="Y3963" t="s">
        <v>95</v>
      </c>
      <c r="Z3963" t="s">
        <v>330</v>
      </c>
      <c r="AA3963" t="s">
        <v>1886</v>
      </c>
      <c r="AH3963" t="s">
        <v>1879</v>
      </c>
      <c r="AI3963" t="s">
        <v>1881</v>
      </c>
      <c r="AJ3963" t="s">
        <v>333</v>
      </c>
      <c r="AK3963">
        <v>862893899</v>
      </c>
      <c r="AO3963">
        <v>260001</v>
      </c>
      <c r="BG3963">
        <f t="shared" si="266"/>
        <v>0</v>
      </c>
      <c r="BH3963" s="22">
        <f t="shared" si="267"/>
        <v>-9</v>
      </c>
      <c r="BI3963" s="61" t="s">
        <v>72</v>
      </c>
      <c r="BJ3963" t="e">
        <f>+VLOOKUP(AH3963,Sheet4!A:A,1,FALSE())</f>
        <v>#N/A</v>
      </c>
      <c r="BO3963" s="62">
        <v>-1</v>
      </c>
      <c r="BP3963" t="s">
        <v>1882</v>
      </c>
    </row>
    <row r="3964" spans="1:68" ht="12.75" customHeight="1" x14ac:dyDescent="0.3">
      <c r="A3964" s="60">
        <v>46114</v>
      </c>
      <c r="B3964" t="s">
        <v>78</v>
      </c>
      <c r="F3964" s="63">
        <v>5</v>
      </c>
      <c r="G3964">
        <v>2.5</v>
      </c>
      <c r="H3964">
        <v>5</v>
      </c>
      <c r="I3964">
        <v>5</v>
      </c>
      <c r="J3964" s="22">
        <v>0</v>
      </c>
      <c r="S3964" t="s">
        <v>79</v>
      </c>
      <c r="W3964">
        <v>2601381</v>
      </c>
      <c r="X3964" t="s">
        <v>1879</v>
      </c>
      <c r="Y3964" t="s">
        <v>95</v>
      </c>
      <c r="Z3964" t="s">
        <v>330</v>
      </c>
      <c r="AA3964" t="s">
        <v>1887</v>
      </c>
      <c r="AH3964" t="s">
        <v>1879</v>
      </c>
      <c r="AI3964" t="s">
        <v>1881</v>
      </c>
      <c r="AJ3964" t="s">
        <v>333</v>
      </c>
      <c r="AK3964">
        <v>862893899</v>
      </c>
      <c r="AO3964">
        <v>260001</v>
      </c>
      <c r="BG3964">
        <f t="shared" si="266"/>
        <v>0</v>
      </c>
      <c r="BH3964" s="22">
        <f t="shared" si="267"/>
        <v>-5</v>
      </c>
      <c r="BI3964" s="61" t="s">
        <v>72</v>
      </c>
      <c r="BJ3964" t="e">
        <f>+VLOOKUP(AH3964,Sheet4!A:A,1,FALSE())</f>
        <v>#N/A</v>
      </c>
      <c r="BO3964" s="62">
        <v>0</v>
      </c>
      <c r="BP3964" t="s">
        <v>1882</v>
      </c>
    </row>
    <row r="3965" spans="1:68" ht="12.75" customHeight="1" x14ac:dyDescent="0.3">
      <c r="A3965" s="60">
        <v>46114</v>
      </c>
      <c r="B3965" t="s">
        <v>78</v>
      </c>
      <c r="F3965" s="63">
        <v>16</v>
      </c>
      <c r="G3965">
        <v>8</v>
      </c>
      <c r="H3965">
        <v>15</v>
      </c>
      <c r="I3965">
        <v>15</v>
      </c>
      <c r="J3965" s="22">
        <v>-1</v>
      </c>
      <c r="S3965" t="s">
        <v>79</v>
      </c>
      <c r="W3965">
        <v>2601381</v>
      </c>
      <c r="X3965" t="s">
        <v>1879</v>
      </c>
      <c r="Y3965" t="s">
        <v>95</v>
      </c>
      <c r="Z3965" t="s">
        <v>330</v>
      </c>
      <c r="AA3965" t="s">
        <v>1888</v>
      </c>
      <c r="AH3965" t="s">
        <v>1879</v>
      </c>
      <c r="AI3965" t="s">
        <v>1881</v>
      </c>
      <c r="AJ3965" t="s">
        <v>333</v>
      </c>
      <c r="AK3965">
        <v>862893899</v>
      </c>
      <c r="AO3965">
        <v>260001</v>
      </c>
      <c r="BG3965">
        <f t="shared" si="266"/>
        <v>0</v>
      </c>
      <c r="BH3965" s="22">
        <f t="shared" si="267"/>
        <v>-15</v>
      </c>
      <c r="BI3965" s="61" t="s">
        <v>72</v>
      </c>
      <c r="BJ3965" t="e">
        <f>+VLOOKUP(AH3965,Sheet4!A:A,1,FALSE())</f>
        <v>#N/A</v>
      </c>
      <c r="BO3965" s="62">
        <v>-1</v>
      </c>
      <c r="BP3965" t="s">
        <v>1882</v>
      </c>
    </row>
    <row r="3966" spans="1:68" ht="12.75" customHeight="1" x14ac:dyDescent="0.3">
      <c r="A3966" s="60">
        <v>46114</v>
      </c>
      <c r="B3966" t="s">
        <v>80</v>
      </c>
      <c r="F3966">
        <v>250</v>
      </c>
      <c r="G3966">
        <v>250</v>
      </c>
      <c r="H3966">
        <v>237.5</v>
      </c>
      <c r="I3966">
        <v>237.5</v>
      </c>
      <c r="J3966" s="22">
        <v>-12.5</v>
      </c>
      <c r="S3966" t="s">
        <v>81</v>
      </c>
      <c r="W3966">
        <v>2601381</v>
      </c>
      <c r="X3966" t="s">
        <v>1879</v>
      </c>
      <c r="Y3966" t="s">
        <v>95</v>
      </c>
      <c r="Z3966" t="s">
        <v>330</v>
      </c>
      <c r="AA3966" t="s">
        <v>1880</v>
      </c>
      <c r="AH3966" t="s">
        <v>1879</v>
      </c>
      <c r="AI3966" t="s">
        <v>1881</v>
      </c>
      <c r="AJ3966" t="s">
        <v>333</v>
      </c>
      <c r="AK3966">
        <v>862893899</v>
      </c>
      <c r="AO3966">
        <v>260001</v>
      </c>
      <c r="BG3966">
        <f t="shared" si="266"/>
        <v>0</v>
      </c>
      <c r="BH3966" s="22">
        <f t="shared" si="267"/>
        <v>-237.5</v>
      </c>
      <c r="BI3966" s="61" t="s">
        <v>72</v>
      </c>
      <c r="BJ3966" t="e">
        <f>+VLOOKUP(AH3966,Sheet4!A:A,1,FALSE())</f>
        <v>#N/A</v>
      </c>
      <c r="BO3966" s="62">
        <v>-12.5</v>
      </c>
      <c r="BP3966" t="s">
        <v>1882</v>
      </c>
    </row>
    <row r="3967" spans="1:68" ht="12.75" customHeight="1" x14ac:dyDescent="0.3">
      <c r="A3967" s="60">
        <v>46114</v>
      </c>
      <c r="B3967" t="s">
        <v>80</v>
      </c>
      <c r="F3967">
        <v>75</v>
      </c>
      <c r="G3967">
        <v>75</v>
      </c>
      <c r="H3967">
        <v>75</v>
      </c>
      <c r="I3967">
        <v>75</v>
      </c>
      <c r="J3967" s="22">
        <v>0</v>
      </c>
      <c r="S3967" t="s">
        <v>81</v>
      </c>
      <c r="W3967">
        <v>2601381</v>
      </c>
      <c r="X3967" t="s">
        <v>1879</v>
      </c>
      <c r="Y3967" t="s">
        <v>95</v>
      </c>
      <c r="Z3967" t="s">
        <v>330</v>
      </c>
      <c r="AA3967" t="s">
        <v>1883</v>
      </c>
      <c r="AH3967" t="s">
        <v>1879</v>
      </c>
      <c r="AI3967" t="s">
        <v>1881</v>
      </c>
      <c r="AJ3967" t="s">
        <v>333</v>
      </c>
      <c r="AK3967">
        <v>862893899</v>
      </c>
      <c r="AO3967">
        <v>260001</v>
      </c>
      <c r="BG3967">
        <f t="shared" si="266"/>
        <v>0</v>
      </c>
      <c r="BH3967" s="22">
        <f t="shared" si="267"/>
        <v>-75</v>
      </c>
      <c r="BI3967" s="61" t="s">
        <v>72</v>
      </c>
      <c r="BJ3967" t="e">
        <f>+VLOOKUP(AH3967,Sheet4!A:A,1,FALSE())</f>
        <v>#N/A</v>
      </c>
      <c r="BO3967" s="62">
        <v>0</v>
      </c>
      <c r="BP3967" t="s">
        <v>1882</v>
      </c>
    </row>
    <row r="3968" spans="1:68" ht="12.75" customHeight="1" x14ac:dyDescent="0.3">
      <c r="A3968" s="60">
        <v>46114</v>
      </c>
      <c r="B3968" t="s">
        <v>80</v>
      </c>
      <c r="F3968">
        <v>75</v>
      </c>
      <c r="G3968">
        <v>75</v>
      </c>
      <c r="H3968">
        <v>75</v>
      </c>
      <c r="I3968">
        <v>75</v>
      </c>
      <c r="J3968" s="22">
        <v>0</v>
      </c>
      <c r="S3968" t="s">
        <v>81</v>
      </c>
      <c r="W3968">
        <v>2601381</v>
      </c>
      <c r="X3968" t="s">
        <v>1879</v>
      </c>
      <c r="Y3968" t="s">
        <v>95</v>
      </c>
      <c r="Z3968" t="s">
        <v>330</v>
      </c>
      <c r="AA3968" t="s">
        <v>1884</v>
      </c>
      <c r="AH3968" t="s">
        <v>1879</v>
      </c>
      <c r="AI3968" t="s">
        <v>1881</v>
      </c>
      <c r="AJ3968" t="s">
        <v>333</v>
      </c>
      <c r="AK3968">
        <v>862893899</v>
      </c>
      <c r="AO3968">
        <v>260001</v>
      </c>
      <c r="BG3968">
        <f t="shared" si="266"/>
        <v>0</v>
      </c>
      <c r="BH3968" s="22">
        <f t="shared" si="267"/>
        <v>-75</v>
      </c>
      <c r="BI3968" s="61" t="s">
        <v>72</v>
      </c>
      <c r="BJ3968" t="e">
        <f>+VLOOKUP(AH3968,Sheet4!A:A,1,FALSE())</f>
        <v>#N/A</v>
      </c>
      <c r="BO3968" s="62">
        <v>0</v>
      </c>
      <c r="BP3968" t="s">
        <v>1882</v>
      </c>
    </row>
    <row r="3969" spans="1:68" ht="12.75" customHeight="1" x14ac:dyDescent="0.3">
      <c r="A3969" s="60">
        <v>46114</v>
      </c>
      <c r="B3969" t="s">
        <v>80</v>
      </c>
      <c r="F3969">
        <v>512.5</v>
      </c>
      <c r="G3969">
        <v>512.5</v>
      </c>
      <c r="H3969">
        <v>487.5</v>
      </c>
      <c r="I3969">
        <v>487.5</v>
      </c>
      <c r="J3969" s="22">
        <v>-25</v>
      </c>
      <c r="S3969" t="s">
        <v>81</v>
      </c>
      <c r="W3969">
        <v>2601381</v>
      </c>
      <c r="X3969" t="s">
        <v>1879</v>
      </c>
      <c r="Y3969" t="s">
        <v>95</v>
      </c>
      <c r="Z3969" t="s">
        <v>330</v>
      </c>
      <c r="AA3969" t="s">
        <v>1885</v>
      </c>
      <c r="AH3969" t="s">
        <v>1879</v>
      </c>
      <c r="AI3969" t="s">
        <v>1881</v>
      </c>
      <c r="AJ3969" t="s">
        <v>333</v>
      </c>
      <c r="AK3969">
        <v>862893899</v>
      </c>
      <c r="AO3969">
        <v>260001</v>
      </c>
      <c r="BG3969">
        <f t="shared" si="266"/>
        <v>0</v>
      </c>
      <c r="BH3969" s="22">
        <f t="shared" si="267"/>
        <v>-487.5</v>
      </c>
      <c r="BI3969" s="61" t="s">
        <v>72</v>
      </c>
      <c r="BJ3969" t="e">
        <f>+VLOOKUP(AH3969,Sheet4!A:A,1,FALSE())</f>
        <v>#N/A</v>
      </c>
      <c r="BO3969" s="62">
        <v>-25</v>
      </c>
      <c r="BP3969" t="s">
        <v>1882</v>
      </c>
    </row>
    <row r="3970" spans="1:68" ht="12.75" customHeight="1" x14ac:dyDescent="0.3">
      <c r="A3970" s="60">
        <v>46114</v>
      </c>
      <c r="B3970" t="s">
        <v>80</v>
      </c>
      <c r="F3970">
        <v>125</v>
      </c>
      <c r="G3970">
        <v>125</v>
      </c>
      <c r="H3970">
        <v>112.5</v>
      </c>
      <c r="I3970">
        <v>112.5</v>
      </c>
      <c r="J3970" s="22">
        <v>-12.5</v>
      </c>
      <c r="S3970" t="s">
        <v>81</v>
      </c>
      <c r="W3970">
        <v>2601381</v>
      </c>
      <c r="X3970" t="s">
        <v>1879</v>
      </c>
      <c r="Y3970" t="s">
        <v>95</v>
      </c>
      <c r="Z3970" t="s">
        <v>330</v>
      </c>
      <c r="AA3970" t="s">
        <v>1886</v>
      </c>
      <c r="AH3970" t="s">
        <v>1879</v>
      </c>
      <c r="AI3970" t="s">
        <v>1881</v>
      </c>
      <c r="AJ3970" t="s">
        <v>333</v>
      </c>
      <c r="AK3970">
        <v>862893899</v>
      </c>
      <c r="AO3970">
        <v>260001</v>
      </c>
      <c r="BG3970">
        <f t="shared" ref="BG3970:BG4033" si="268">+BD3970+BE3970</f>
        <v>0</v>
      </c>
      <c r="BH3970" s="22">
        <f t="shared" ref="BH3970:BH4033" si="269">+BG3970-I3970</f>
        <v>-112.5</v>
      </c>
      <c r="BI3970" s="61" t="s">
        <v>72</v>
      </c>
      <c r="BJ3970" t="e">
        <f>+VLOOKUP(AH3970,Sheet4!A:A,1,FALSE())</f>
        <v>#N/A</v>
      </c>
      <c r="BO3970" s="62">
        <v>-12.5</v>
      </c>
      <c r="BP3970" t="s">
        <v>1882</v>
      </c>
    </row>
    <row r="3971" spans="1:68" ht="12.75" customHeight="1" x14ac:dyDescent="0.3">
      <c r="A3971" s="60">
        <v>46114</v>
      </c>
      <c r="B3971" t="s">
        <v>80</v>
      </c>
      <c r="F3971">
        <v>62.5</v>
      </c>
      <c r="G3971">
        <v>62.5</v>
      </c>
      <c r="H3971">
        <v>62.5</v>
      </c>
      <c r="I3971">
        <v>62.5</v>
      </c>
      <c r="J3971" s="22">
        <v>0</v>
      </c>
      <c r="S3971" t="s">
        <v>81</v>
      </c>
      <c r="W3971">
        <v>2601381</v>
      </c>
      <c r="X3971" t="s">
        <v>1879</v>
      </c>
      <c r="Y3971" t="s">
        <v>95</v>
      </c>
      <c r="Z3971" t="s">
        <v>330</v>
      </c>
      <c r="AA3971" t="s">
        <v>1887</v>
      </c>
      <c r="AH3971" t="s">
        <v>1879</v>
      </c>
      <c r="AI3971" t="s">
        <v>1881</v>
      </c>
      <c r="AJ3971" t="s">
        <v>333</v>
      </c>
      <c r="AK3971">
        <v>862893899</v>
      </c>
      <c r="AO3971">
        <v>260001</v>
      </c>
      <c r="BG3971">
        <f t="shared" si="268"/>
        <v>0</v>
      </c>
      <c r="BH3971" s="22">
        <f t="shared" si="269"/>
        <v>-62.5</v>
      </c>
      <c r="BI3971" s="61" t="s">
        <v>72</v>
      </c>
      <c r="BJ3971" t="e">
        <f>+VLOOKUP(AH3971,Sheet4!A:A,1,FALSE())</f>
        <v>#N/A</v>
      </c>
      <c r="BO3971" s="62">
        <v>0</v>
      </c>
      <c r="BP3971" t="s">
        <v>1882</v>
      </c>
    </row>
    <row r="3972" spans="1:68" ht="12.75" customHeight="1" x14ac:dyDescent="0.3">
      <c r="A3972" s="60">
        <v>46114</v>
      </c>
      <c r="B3972" t="s">
        <v>80</v>
      </c>
      <c r="F3972">
        <v>200</v>
      </c>
      <c r="G3972">
        <v>200</v>
      </c>
      <c r="H3972">
        <v>187.5</v>
      </c>
      <c r="I3972">
        <v>187.5</v>
      </c>
      <c r="J3972" s="22">
        <v>-12.5</v>
      </c>
      <c r="S3972" t="s">
        <v>81</v>
      </c>
      <c r="W3972">
        <v>2601381</v>
      </c>
      <c r="X3972" t="s">
        <v>1879</v>
      </c>
      <c r="Y3972" t="s">
        <v>95</v>
      </c>
      <c r="Z3972" t="s">
        <v>330</v>
      </c>
      <c r="AA3972" t="s">
        <v>1888</v>
      </c>
      <c r="AH3972" t="s">
        <v>1879</v>
      </c>
      <c r="AI3972" t="s">
        <v>1881</v>
      </c>
      <c r="AJ3972" t="s">
        <v>333</v>
      </c>
      <c r="AK3972">
        <v>862893899</v>
      </c>
      <c r="AO3972">
        <v>260001</v>
      </c>
      <c r="BG3972">
        <f t="shared" si="268"/>
        <v>0</v>
      </c>
      <c r="BH3972" s="22">
        <f t="shared" si="269"/>
        <v>-187.5</v>
      </c>
      <c r="BI3972" s="61" t="s">
        <v>72</v>
      </c>
      <c r="BJ3972" t="e">
        <f>+VLOOKUP(AH3972,Sheet4!A:A,1,FALSE())</f>
        <v>#N/A</v>
      </c>
      <c r="BO3972" s="62">
        <v>-12.5</v>
      </c>
      <c r="BP3972" t="s">
        <v>1882</v>
      </c>
    </row>
    <row r="3973" spans="1:68" ht="12.75" customHeight="1" x14ac:dyDescent="0.3">
      <c r="A3973" s="60">
        <v>46114</v>
      </c>
      <c r="B3973" t="s">
        <v>63</v>
      </c>
      <c r="F3973">
        <v>495</v>
      </c>
      <c r="G3973">
        <v>495</v>
      </c>
      <c r="H3973">
        <v>600</v>
      </c>
      <c r="I3973">
        <v>600</v>
      </c>
      <c r="J3973" s="22">
        <v>105</v>
      </c>
      <c r="K3973" t="s">
        <v>93</v>
      </c>
      <c r="S3973" t="s">
        <v>65</v>
      </c>
      <c r="W3973">
        <v>2601382</v>
      </c>
      <c r="X3973" t="s">
        <v>1889</v>
      </c>
      <c r="Y3973" t="s">
        <v>169</v>
      </c>
      <c r="Z3973" t="s">
        <v>369</v>
      </c>
      <c r="AA3973" t="s">
        <v>370</v>
      </c>
      <c r="AH3973" t="s">
        <v>1889</v>
      </c>
      <c r="AI3973" t="s">
        <v>1890</v>
      </c>
      <c r="AJ3973" t="s">
        <v>368</v>
      </c>
      <c r="AK3973">
        <v>877049177</v>
      </c>
      <c r="AO3973">
        <v>260001</v>
      </c>
      <c r="BG3973">
        <f t="shared" si="268"/>
        <v>0</v>
      </c>
      <c r="BH3973" s="22">
        <f t="shared" si="269"/>
        <v>-600</v>
      </c>
      <c r="BI3973" s="61" t="s">
        <v>72</v>
      </c>
      <c r="BJ3973" t="e">
        <f>+VLOOKUP(AH3973,Sheet4!A:A,1,FALSE())</f>
        <v>#N/A</v>
      </c>
      <c r="BO3973" s="62">
        <v>105</v>
      </c>
      <c r="BP3973" t="s">
        <v>1891</v>
      </c>
    </row>
    <row r="3974" spans="1:68" ht="12.75" customHeight="1" x14ac:dyDescent="0.3">
      <c r="A3974" s="60">
        <v>46114</v>
      </c>
      <c r="B3974" t="s">
        <v>74</v>
      </c>
      <c r="F3974" s="63">
        <v>33</v>
      </c>
      <c r="G3974">
        <v>16.5</v>
      </c>
      <c r="H3974">
        <v>40</v>
      </c>
      <c r="I3974">
        <v>40</v>
      </c>
      <c r="J3974" s="22">
        <v>7</v>
      </c>
      <c r="S3974" t="s">
        <v>75</v>
      </c>
      <c r="W3974">
        <v>2601382</v>
      </c>
      <c r="X3974" t="s">
        <v>1889</v>
      </c>
      <c r="Y3974" t="s">
        <v>169</v>
      </c>
      <c r="Z3974" t="s">
        <v>369</v>
      </c>
      <c r="AA3974" t="s">
        <v>370</v>
      </c>
      <c r="AH3974" t="s">
        <v>1889</v>
      </c>
      <c r="AI3974" t="s">
        <v>1890</v>
      </c>
      <c r="AJ3974" t="s">
        <v>368</v>
      </c>
      <c r="AK3974">
        <v>877049177</v>
      </c>
      <c r="AO3974">
        <v>260001</v>
      </c>
      <c r="BG3974">
        <f t="shared" si="268"/>
        <v>0</v>
      </c>
      <c r="BH3974" s="22">
        <f t="shared" si="269"/>
        <v>-40</v>
      </c>
      <c r="BI3974" s="61" t="s">
        <v>72</v>
      </c>
      <c r="BJ3974" t="e">
        <f>+VLOOKUP(AH3974,Sheet4!A:A,1,FALSE())</f>
        <v>#N/A</v>
      </c>
      <c r="BO3974" s="62">
        <v>7</v>
      </c>
      <c r="BP3974" t="s">
        <v>1891</v>
      </c>
    </row>
    <row r="3975" spans="1:68" ht="12.75" customHeight="1" x14ac:dyDescent="0.3">
      <c r="A3975" s="60">
        <v>46114</v>
      </c>
      <c r="B3975" t="s">
        <v>76</v>
      </c>
      <c r="F3975">
        <v>660</v>
      </c>
      <c r="G3975">
        <v>660</v>
      </c>
      <c r="H3975">
        <v>800</v>
      </c>
      <c r="I3975">
        <v>800</v>
      </c>
      <c r="J3975" s="22">
        <v>140</v>
      </c>
      <c r="S3975" t="s">
        <v>77</v>
      </c>
      <c r="W3975">
        <v>2601382</v>
      </c>
      <c r="X3975" t="s">
        <v>1889</v>
      </c>
      <c r="Y3975" t="s">
        <v>169</v>
      </c>
      <c r="Z3975" t="s">
        <v>369</v>
      </c>
      <c r="AA3975" t="s">
        <v>370</v>
      </c>
      <c r="AH3975" t="s">
        <v>1889</v>
      </c>
      <c r="AI3975" t="s">
        <v>1890</v>
      </c>
      <c r="AJ3975" t="s">
        <v>368</v>
      </c>
      <c r="AK3975">
        <v>877049177</v>
      </c>
      <c r="AO3975">
        <v>260001</v>
      </c>
      <c r="BG3975">
        <f t="shared" si="268"/>
        <v>0</v>
      </c>
      <c r="BH3975" s="22">
        <f t="shared" si="269"/>
        <v>-800</v>
      </c>
      <c r="BI3975" s="61" t="s">
        <v>72</v>
      </c>
      <c r="BJ3975" t="e">
        <f>+VLOOKUP(AH3975,Sheet4!A:A,1,FALSE())</f>
        <v>#N/A</v>
      </c>
      <c r="BO3975" s="62">
        <v>140</v>
      </c>
      <c r="BP3975" t="s">
        <v>1891</v>
      </c>
    </row>
    <row r="3976" spans="1:68" ht="12.75" customHeight="1" x14ac:dyDescent="0.3">
      <c r="A3976" s="60">
        <v>46114</v>
      </c>
      <c r="B3976" t="s">
        <v>78</v>
      </c>
      <c r="F3976" s="63">
        <v>33</v>
      </c>
      <c r="G3976">
        <v>16.5</v>
      </c>
      <c r="H3976">
        <v>40</v>
      </c>
      <c r="I3976">
        <v>40</v>
      </c>
      <c r="J3976" s="22">
        <v>7</v>
      </c>
      <c r="S3976" t="s">
        <v>79</v>
      </c>
      <c r="W3976">
        <v>2601382</v>
      </c>
      <c r="X3976" t="s">
        <v>1889</v>
      </c>
      <c r="Y3976" t="s">
        <v>169</v>
      </c>
      <c r="Z3976" t="s">
        <v>369</v>
      </c>
      <c r="AA3976" t="s">
        <v>370</v>
      </c>
      <c r="AH3976" t="s">
        <v>1889</v>
      </c>
      <c r="AI3976" t="s">
        <v>1890</v>
      </c>
      <c r="AJ3976" t="s">
        <v>368</v>
      </c>
      <c r="AK3976">
        <v>877049177</v>
      </c>
      <c r="AO3976">
        <v>260001</v>
      </c>
      <c r="BG3976">
        <f t="shared" si="268"/>
        <v>0</v>
      </c>
      <c r="BH3976" s="22">
        <f t="shared" si="269"/>
        <v>-40</v>
      </c>
      <c r="BI3976" s="61" t="s">
        <v>72</v>
      </c>
      <c r="BJ3976" t="e">
        <f>+VLOOKUP(AH3976,Sheet4!A:A,1,FALSE())</f>
        <v>#N/A</v>
      </c>
      <c r="BO3976" s="62">
        <v>7</v>
      </c>
      <c r="BP3976" t="s">
        <v>1891</v>
      </c>
    </row>
    <row r="3977" spans="1:68" ht="12.75" customHeight="1" x14ac:dyDescent="0.3">
      <c r="A3977" s="60">
        <v>46114</v>
      </c>
      <c r="B3977" t="s">
        <v>80</v>
      </c>
      <c r="F3977">
        <v>412.5</v>
      </c>
      <c r="G3977">
        <v>412.5</v>
      </c>
      <c r="H3977">
        <v>500</v>
      </c>
      <c r="I3977">
        <v>500</v>
      </c>
      <c r="J3977" s="22">
        <v>87.5</v>
      </c>
      <c r="S3977" t="s">
        <v>81</v>
      </c>
      <c r="W3977">
        <v>2601382</v>
      </c>
      <c r="X3977" t="s">
        <v>1889</v>
      </c>
      <c r="Y3977" t="s">
        <v>169</v>
      </c>
      <c r="Z3977" t="s">
        <v>369</v>
      </c>
      <c r="AA3977" t="s">
        <v>370</v>
      </c>
      <c r="AH3977" t="s">
        <v>1889</v>
      </c>
      <c r="AI3977" t="s">
        <v>1890</v>
      </c>
      <c r="AJ3977" t="s">
        <v>368</v>
      </c>
      <c r="AK3977">
        <v>877049177</v>
      </c>
      <c r="AO3977">
        <v>260001</v>
      </c>
      <c r="BG3977">
        <f t="shared" si="268"/>
        <v>0</v>
      </c>
      <c r="BH3977" s="22">
        <f t="shared" si="269"/>
        <v>-500</v>
      </c>
      <c r="BI3977" s="61" t="s">
        <v>72</v>
      </c>
      <c r="BJ3977" t="e">
        <f>+VLOOKUP(AH3977,Sheet4!A:A,1,FALSE())</f>
        <v>#N/A</v>
      </c>
      <c r="BO3977" s="62">
        <v>87.5</v>
      </c>
      <c r="BP3977" t="s">
        <v>1891</v>
      </c>
    </row>
    <row r="3978" spans="1:68" s="68" customFormat="1" ht="12.75" customHeight="1" x14ac:dyDescent="0.3">
      <c r="A3978" s="70">
        <v>46114</v>
      </c>
      <c r="B3978" s="68" t="s">
        <v>63</v>
      </c>
      <c r="F3978" s="68">
        <v>15</v>
      </c>
      <c r="G3978" s="68">
        <v>15</v>
      </c>
      <c r="H3978" s="68">
        <v>30</v>
      </c>
      <c r="I3978" s="68">
        <v>30</v>
      </c>
      <c r="J3978" s="22">
        <v>15</v>
      </c>
      <c r="K3978" s="68" t="s">
        <v>64</v>
      </c>
      <c r="S3978" s="68" t="s">
        <v>65</v>
      </c>
      <c r="W3978" s="68">
        <v>2601383</v>
      </c>
      <c r="X3978" s="68" t="s">
        <v>1892</v>
      </c>
      <c r="Y3978" s="68" t="s">
        <v>169</v>
      </c>
      <c r="Z3978" s="68" t="s">
        <v>412</v>
      </c>
      <c r="AA3978" s="68" t="s">
        <v>417</v>
      </c>
      <c r="AH3978" s="68" t="s">
        <v>1892</v>
      </c>
      <c r="AI3978" s="68" t="s">
        <v>1893</v>
      </c>
      <c r="AJ3978" s="68" t="s">
        <v>415</v>
      </c>
      <c r="AK3978" s="68">
        <v>864272425</v>
      </c>
      <c r="AO3978" s="68">
        <v>260001</v>
      </c>
      <c r="BG3978" s="68">
        <f t="shared" si="268"/>
        <v>0</v>
      </c>
      <c r="BH3978" s="22">
        <f t="shared" si="269"/>
        <v>-30</v>
      </c>
      <c r="BI3978" s="61" t="s">
        <v>72</v>
      </c>
      <c r="BJ3978" s="68" t="e">
        <f>+VLOOKUP(AH3978,Sheet4!A:A,1,FALSE())</f>
        <v>#N/A</v>
      </c>
      <c r="BO3978" s="62">
        <v>15</v>
      </c>
      <c r="BP3978" s="68" t="s">
        <v>1894</v>
      </c>
    </row>
    <row r="3979" spans="1:68" ht="12.75" customHeight="1" x14ac:dyDescent="0.3">
      <c r="A3979" s="60">
        <v>46114</v>
      </c>
      <c r="B3979" t="s">
        <v>63</v>
      </c>
      <c r="F3979">
        <v>6330</v>
      </c>
      <c r="G3979">
        <v>6330</v>
      </c>
      <c r="H3979">
        <v>12210</v>
      </c>
      <c r="I3979">
        <v>12210</v>
      </c>
      <c r="J3979" s="22">
        <v>5880</v>
      </c>
      <c r="K3979" t="s">
        <v>64</v>
      </c>
      <c r="S3979" t="s">
        <v>65</v>
      </c>
      <c r="W3979">
        <v>2601383</v>
      </c>
      <c r="X3979" t="s">
        <v>1892</v>
      </c>
      <c r="Y3979" t="s">
        <v>169</v>
      </c>
      <c r="Z3979" t="s">
        <v>412</v>
      </c>
      <c r="AA3979" t="s">
        <v>1895</v>
      </c>
      <c r="AH3979" t="s">
        <v>1892</v>
      </c>
      <c r="AI3979" t="s">
        <v>1893</v>
      </c>
      <c r="AJ3979" t="s">
        <v>415</v>
      </c>
      <c r="AK3979">
        <v>864272425</v>
      </c>
      <c r="AO3979">
        <v>260001</v>
      </c>
      <c r="BG3979">
        <f t="shared" si="268"/>
        <v>0</v>
      </c>
      <c r="BH3979" s="22">
        <f t="shared" si="269"/>
        <v>-12210</v>
      </c>
      <c r="BI3979" s="61" t="s">
        <v>72</v>
      </c>
      <c r="BJ3979" t="e">
        <f>+VLOOKUP(AH3979,Sheet4!A:A,1,FALSE())</f>
        <v>#N/A</v>
      </c>
      <c r="BO3979" s="62">
        <v>5880</v>
      </c>
      <c r="BP3979" t="s">
        <v>1894</v>
      </c>
    </row>
    <row r="3980" spans="1:68" ht="12.75" customHeight="1" x14ac:dyDescent="0.3">
      <c r="A3980" s="60">
        <v>46114</v>
      </c>
      <c r="B3980" t="s">
        <v>74</v>
      </c>
      <c r="F3980" s="63">
        <v>1</v>
      </c>
      <c r="G3980">
        <v>0.5</v>
      </c>
      <c r="H3980">
        <v>2</v>
      </c>
      <c r="I3980">
        <v>2</v>
      </c>
      <c r="J3980" s="22">
        <v>1</v>
      </c>
      <c r="S3980" t="s">
        <v>75</v>
      </c>
      <c r="W3980">
        <v>2601383</v>
      </c>
      <c r="X3980" t="s">
        <v>1892</v>
      </c>
      <c r="Y3980" t="s">
        <v>169</v>
      </c>
      <c r="Z3980" t="s">
        <v>412</v>
      </c>
      <c r="AA3980" t="s">
        <v>417</v>
      </c>
      <c r="AH3980" t="s">
        <v>1892</v>
      </c>
      <c r="AI3980" t="s">
        <v>1893</v>
      </c>
      <c r="AJ3980" t="s">
        <v>415</v>
      </c>
      <c r="AK3980">
        <v>864272425</v>
      </c>
      <c r="AO3980">
        <v>260001</v>
      </c>
      <c r="BG3980">
        <f t="shared" si="268"/>
        <v>0</v>
      </c>
      <c r="BH3980" s="22">
        <f t="shared" si="269"/>
        <v>-2</v>
      </c>
      <c r="BI3980" s="61" t="s">
        <v>72</v>
      </c>
      <c r="BJ3980" t="e">
        <f>+VLOOKUP(AH3980,Sheet4!A:A,1,FALSE())</f>
        <v>#N/A</v>
      </c>
      <c r="BO3980" s="62">
        <v>1</v>
      </c>
      <c r="BP3980" t="s">
        <v>1894</v>
      </c>
    </row>
    <row r="3981" spans="1:68" ht="12.75" customHeight="1" x14ac:dyDescent="0.3">
      <c r="A3981" s="60">
        <v>46114</v>
      </c>
      <c r="B3981" t="s">
        <v>74</v>
      </c>
      <c r="F3981" s="63">
        <v>422</v>
      </c>
      <c r="G3981">
        <v>211</v>
      </c>
      <c r="H3981">
        <v>814</v>
      </c>
      <c r="I3981">
        <v>814</v>
      </c>
      <c r="J3981" s="22">
        <v>392</v>
      </c>
      <c r="S3981" t="s">
        <v>75</v>
      </c>
      <c r="W3981">
        <v>2601383</v>
      </c>
      <c r="X3981" t="s">
        <v>1892</v>
      </c>
      <c r="Y3981" t="s">
        <v>169</v>
      </c>
      <c r="Z3981" t="s">
        <v>412</v>
      </c>
      <c r="AA3981" t="s">
        <v>1895</v>
      </c>
      <c r="AH3981" t="s">
        <v>1892</v>
      </c>
      <c r="AI3981" t="s">
        <v>1893</v>
      </c>
      <c r="AJ3981" t="s">
        <v>415</v>
      </c>
      <c r="AK3981">
        <v>864272425</v>
      </c>
      <c r="AO3981">
        <v>260001</v>
      </c>
      <c r="BG3981">
        <f t="shared" si="268"/>
        <v>0</v>
      </c>
      <c r="BH3981" s="22">
        <f t="shared" si="269"/>
        <v>-814</v>
      </c>
      <c r="BI3981" s="61" t="s">
        <v>72</v>
      </c>
      <c r="BJ3981" t="e">
        <f>+VLOOKUP(AH3981,Sheet4!A:A,1,FALSE())</f>
        <v>#N/A</v>
      </c>
      <c r="BO3981" s="62">
        <v>392</v>
      </c>
      <c r="BP3981" t="s">
        <v>1894</v>
      </c>
    </row>
    <row r="3982" spans="1:68" ht="12.75" customHeight="1" x14ac:dyDescent="0.3">
      <c r="A3982" s="60">
        <v>46114</v>
      </c>
      <c r="B3982" t="s">
        <v>76</v>
      </c>
      <c r="F3982">
        <v>20</v>
      </c>
      <c r="G3982">
        <v>20</v>
      </c>
      <c r="H3982">
        <v>40</v>
      </c>
      <c r="I3982">
        <v>40</v>
      </c>
      <c r="J3982" s="22">
        <v>20</v>
      </c>
      <c r="S3982" t="s">
        <v>77</v>
      </c>
      <c r="W3982">
        <v>2601383</v>
      </c>
      <c r="X3982" t="s">
        <v>1892</v>
      </c>
      <c r="Y3982" t="s">
        <v>169</v>
      </c>
      <c r="Z3982" t="s">
        <v>412</v>
      </c>
      <c r="AA3982" t="s">
        <v>417</v>
      </c>
      <c r="AH3982" t="s">
        <v>1892</v>
      </c>
      <c r="AI3982" t="s">
        <v>1893</v>
      </c>
      <c r="AJ3982" t="s">
        <v>415</v>
      </c>
      <c r="AK3982">
        <v>864272425</v>
      </c>
      <c r="AO3982">
        <v>260001</v>
      </c>
      <c r="BG3982">
        <f t="shared" si="268"/>
        <v>0</v>
      </c>
      <c r="BH3982" s="22">
        <f t="shared" si="269"/>
        <v>-40</v>
      </c>
      <c r="BI3982" s="61" t="s">
        <v>72</v>
      </c>
      <c r="BJ3982" t="e">
        <f>+VLOOKUP(AH3982,Sheet4!A:A,1,FALSE())</f>
        <v>#N/A</v>
      </c>
      <c r="BO3982" s="62">
        <v>20</v>
      </c>
      <c r="BP3982" t="s">
        <v>1894</v>
      </c>
    </row>
    <row r="3983" spans="1:68" ht="12.75" customHeight="1" x14ac:dyDescent="0.3">
      <c r="A3983" s="60">
        <v>46114</v>
      </c>
      <c r="B3983" t="s">
        <v>76</v>
      </c>
      <c r="F3983">
        <v>8440</v>
      </c>
      <c r="G3983">
        <v>8440</v>
      </c>
      <c r="H3983">
        <v>16280</v>
      </c>
      <c r="I3983">
        <v>16280</v>
      </c>
      <c r="J3983" s="22">
        <v>7840</v>
      </c>
      <c r="S3983" t="s">
        <v>77</v>
      </c>
      <c r="W3983">
        <v>2601383</v>
      </c>
      <c r="X3983" t="s">
        <v>1892</v>
      </c>
      <c r="Y3983" t="s">
        <v>169</v>
      </c>
      <c r="Z3983" t="s">
        <v>412</v>
      </c>
      <c r="AA3983" t="s">
        <v>1895</v>
      </c>
      <c r="AH3983" t="s">
        <v>1892</v>
      </c>
      <c r="AI3983" t="s">
        <v>1893</v>
      </c>
      <c r="AJ3983" t="s">
        <v>415</v>
      </c>
      <c r="AK3983">
        <v>864272425</v>
      </c>
      <c r="AO3983">
        <v>260001</v>
      </c>
      <c r="BG3983">
        <f t="shared" si="268"/>
        <v>0</v>
      </c>
      <c r="BH3983" s="22">
        <f t="shared" si="269"/>
        <v>-16280</v>
      </c>
      <c r="BI3983" s="61" t="s">
        <v>72</v>
      </c>
      <c r="BJ3983" t="e">
        <f>+VLOOKUP(AH3983,Sheet4!A:A,1,FALSE())</f>
        <v>#N/A</v>
      </c>
      <c r="BO3983" s="62">
        <v>7840</v>
      </c>
      <c r="BP3983" t="s">
        <v>1894</v>
      </c>
    </row>
    <row r="3984" spans="1:68" ht="12.75" customHeight="1" x14ac:dyDescent="0.3">
      <c r="A3984" s="60">
        <v>46114</v>
      </c>
      <c r="B3984" t="s">
        <v>78</v>
      </c>
      <c r="F3984" s="63">
        <v>422</v>
      </c>
      <c r="G3984">
        <v>211</v>
      </c>
      <c r="H3984">
        <v>616</v>
      </c>
      <c r="I3984">
        <v>616</v>
      </c>
      <c r="J3984" s="22">
        <v>194</v>
      </c>
      <c r="S3984" t="s">
        <v>79</v>
      </c>
      <c r="W3984">
        <v>2601383</v>
      </c>
      <c r="X3984" t="s">
        <v>1892</v>
      </c>
      <c r="Y3984" t="s">
        <v>169</v>
      </c>
      <c r="Z3984" t="s">
        <v>412</v>
      </c>
      <c r="AA3984" t="s">
        <v>1895</v>
      </c>
      <c r="AH3984" t="s">
        <v>1892</v>
      </c>
      <c r="AI3984" t="s">
        <v>1893</v>
      </c>
      <c r="AJ3984" t="s">
        <v>415</v>
      </c>
      <c r="AK3984">
        <v>864272425</v>
      </c>
      <c r="AO3984">
        <v>260001</v>
      </c>
      <c r="BG3984">
        <f t="shared" si="268"/>
        <v>0</v>
      </c>
      <c r="BH3984" s="22">
        <f t="shared" si="269"/>
        <v>-616</v>
      </c>
      <c r="BI3984" s="61" t="s">
        <v>72</v>
      </c>
      <c r="BJ3984" t="e">
        <f>+VLOOKUP(AH3984,Sheet4!A:A,1,FALSE())</f>
        <v>#N/A</v>
      </c>
      <c r="BO3984" s="62">
        <v>194</v>
      </c>
      <c r="BP3984" t="s">
        <v>1894</v>
      </c>
    </row>
    <row r="3985" spans="1:68" ht="12.75" customHeight="1" x14ac:dyDescent="0.3">
      <c r="A3985" s="60">
        <v>46114</v>
      </c>
      <c r="B3985" t="s">
        <v>80</v>
      </c>
      <c r="F3985">
        <v>5275</v>
      </c>
      <c r="G3985">
        <v>5275</v>
      </c>
      <c r="H3985">
        <v>7700</v>
      </c>
      <c r="I3985">
        <v>7700</v>
      </c>
      <c r="J3985" s="22">
        <v>2425</v>
      </c>
      <c r="S3985" t="s">
        <v>81</v>
      </c>
      <c r="W3985">
        <v>2601383</v>
      </c>
      <c r="X3985" t="s">
        <v>1892</v>
      </c>
      <c r="Y3985" t="s">
        <v>169</v>
      </c>
      <c r="Z3985" t="s">
        <v>412</v>
      </c>
      <c r="AA3985" t="s">
        <v>1895</v>
      </c>
      <c r="AH3985" t="s">
        <v>1892</v>
      </c>
      <c r="AI3985" t="s">
        <v>1893</v>
      </c>
      <c r="AJ3985" t="s">
        <v>415</v>
      </c>
      <c r="AK3985">
        <v>864272425</v>
      </c>
      <c r="AO3985">
        <v>260001</v>
      </c>
      <c r="BD3985" s="64">
        <v>5275</v>
      </c>
      <c r="BG3985">
        <f t="shared" si="268"/>
        <v>5275</v>
      </c>
      <c r="BH3985" s="22">
        <f t="shared" si="269"/>
        <v>-2425</v>
      </c>
      <c r="BI3985" s="67" t="s">
        <v>100</v>
      </c>
      <c r="BJ3985" t="e">
        <f>+VLOOKUP(AH3985,Sheet4!A:A,1,FALSE())</f>
        <v>#N/A</v>
      </c>
      <c r="BO3985" s="62">
        <v>2425</v>
      </c>
      <c r="BP3985" t="s">
        <v>1894</v>
      </c>
    </row>
    <row r="3986" spans="1:68" ht="12.75" customHeight="1" x14ac:dyDescent="0.3">
      <c r="A3986" s="60">
        <v>46114</v>
      </c>
      <c r="B3986" t="s">
        <v>82</v>
      </c>
      <c r="F3986" s="63">
        <v>3</v>
      </c>
      <c r="G3986">
        <v>1.5</v>
      </c>
      <c r="H3986">
        <v>600</v>
      </c>
      <c r="I3986">
        <v>600</v>
      </c>
      <c r="J3986" s="22">
        <v>597</v>
      </c>
      <c r="S3986" t="s">
        <v>83</v>
      </c>
      <c r="W3986">
        <v>2601383</v>
      </c>
      <c r="X3986" t="s">
        <v>1892</v>
      </c>
      <c r="Y3986" t="s">
        <v>169</v>
      </c>
      <c r="Z3986" t="s">
        <v>412</v>
      </c>
      <c r="AA3986" t="s">
        <v>417</v>
      </c>
      <c r="AH3986" t="s">
        <v>1892</v>
      </c>
      <c r="AI3986" t="s">
        <v>1893</v>
      </c>
      <c r="AJ3986" t="s">
        <v>415</v>
      </c>
      <c r="AK3986">
        <v>864272425</v>
      </c>
      <c r="AO3986">
        <v>260001</v>
      </c>
      <c r="BG3986">
        <f t="shared" si="268"/>
        <v>0</v>
      </c>
      <c r="BH3986" s="22">
        <f t="shared" si="269"/>
        <v>-600</v>
      </c>
      <c r="BI3986" s="61" t="s">
        <v>72</v>
      </c>
      <c r="BJ3986" t="e">
        <f>+VLOOKUP(AH3986,Sheet4!A:A,1,FALSE())</f>
        <v>#N/A</v>
      </c>
      <c r="BO3986" s="62">
        <v>597</v>
      </c>
      <c r="BP3986" t="s">
        <v>1894</v>
      </c>
    </row>
    <row r="3987" spans="1:68" s="72" customFormat="1" ht="12.75" customHeight="1" x14ac:dyDescent="0.3">
      <c r="A3987" s="71">
        <v>46114</v>
      </c>
      <c r="B3987" s="72" t="s">
        <v>84</v>
      </c>
      <c r="F3987" s="72">
        <v>50</v>
      </c>
      <c r="G3987" s="72">
        <v>50</v>
      </c>
      <c r="H3987" s="72">
        <v>10000</v>
      </c>
      <c r="I3987" s="72">
        <v>10000</v>
      </c>
      <c r="J3987" s="22">
        <v>9950</v>
      </c>
      <c r="S3987" s="72" t="s">
        <v>85</v>
      </c>
      <c r="W3987" s="72">
        <v>2601383</v>
      </c>
      <c r="X3987" s="72" t="s">
        <v>1892</v>
      </c>
      <c r="Y3987" s="72" t="s">
        <v>169</v>
      </c>
      <c r="Z3987" s="72" t="s">
        <v>412</v>
      </c>
      <c r="AA3987" s="72" t="s">
        <v>417</v>
      </c>
      <c r="AH3987" s="72" t="s">
        <v>1892</v>
      </c>
      <c r="AI3987" s="72">
        <v>845352445</v>
      </c>
      <c r="AJ3987" s="72" t="s">
        <v>415</v>
      </c>
      <c r="AK3987" s="72">
        <v>864272425</v>
      </c>
      <c r="AO3987" s="72">
        <v>260001</v>
      </c>
      <c r="BG3987" s="72">
        <f t="shared" si="268"/>
        <v>0</v>
      </c>
      <c r="BH3987" s="22">
        <f t="shared" si="269"/>
        <v>-10000</v>
      </c>
      <c r="BI3987" s="61" t="s">
        <v>72</v>
      </c>
      <c r="BJ3987" s="72" t="e">
        <f>+VLOOKUP(AH3987,Sheet4!A:A,1,FALSE())</f>
        <v>#N/A</v>
      </c>
      <c r="BO3987" s="62">
        <v>9950</v>
      </c>
      <c r="BP3987" s="72" t="s">
        <v>1894</v>
      </c>
    </row>
    <row r="3988" spans="1:68" ht="12.75" customHeight="1" x14ac:dyDescent="0.3">
      <c r="A3988" s="60">
        <v>46114</v>
      </c>
      <c r="B3988" t="s">
        <v>63</v>
      </c>
      <c r="F3988">
        <v>345</v>
      </c>
      <c r="G3988">
        <v>345</v>
      </c>
      <c r="H3988">
        <v>480</v>
      </c>
      <c r="I3988">
        <v>480</v>
      </c>
      <c r="J3988" s="22">
        <v>135</v>
      </c>
      <c r="K3988" t="s">
        <v>64</v>
      </c>
      <c r="S3988" t="s">
        <v>65</v>
      </c>
      <c r="W3988">
        <v>2601384</v>
      </c>
      <c r="X3988" t="s">
        <v>1896</v>
      </c>
      <c r="Y3988" t="s">
        <v>169</v>
      </c>
      <c r="Z3988" t="s">
        <v>170</v>
      </c>
      <c r="AA3988" t="s">
        <v>1897</v>
      </c>
      <c r="AH3988" t="s">
        <v>1896</v>
      </c>
      <c r="AI3988" t="s">
        <v>1898</v>
      </c>
      <c r="AJ3988" t="s">
        <v>173</v>
      </c>
      <c r="AK3988">
        <v>867489953</v>
      </c>
      <c r="AO3988">
        <v>260001</v>
      </c>
      <c r="BG3988">
        <f t="shared" si="268"/>
        <v>0</v>
      </c>
      <c r="BH3988" s="22">
        <f t="shared" si="269"/>
        <v>-480</v>
      </c>
      <c r="BI3988" s="61" t="s">
        <v>72</v>
      </c>
      <c r="BJ3988" t="e">
        <f>+VLOOKUP(AH3988,Sheet4!A:A,1,FALSE())</f>
        <v>#N/A</v>
      </c>
      <c r="BO3988" s="62">
        <v>135</v>
      </c>
      <c r="BP3988" t="s">
        <v>1899</v>
      </c>
    </row>
    <row r="3989" spans="1:68" ht="12.75" customHeight="1" x14ac:dyDescent="0.3">
      <c r="A3989" s="60">
        <v>46114</v>
      </c>
      <c r="B3989" t="s">
        <v>63</v>
      </c>
      <c r="F3989">
        <v>660</v>
      </c>
      <c r="G3989">
        <v>660</v>
      </c>
      <c r="H3989">
        <v>900</v>
      </c>
      <c r="I3989">
        <v>900</v>
      </c>
      <c r="J3989" s="22">
        <v>240</v>
      </c>
      <c r="K3989" t="s">
        <v>64</v>
      </c>
      <c r="S3989" t="s">
        <v>65</v>
      </c>
      <c r="W3989">
        <v>2601384</v>
      </c>
      <c r="X3989" t="s">
        <v>1896</v>
      </c>
      <c r="Y3989" t="s">
        <v>169</v>
      </c>
      <c r="Z3989" t="s">
        <v>170</v>
      </c>
      <c r="AA3989" t="s">
        <v>1900</v>
      </c>
      <c r="AH3989" t="s">
        <v>1896</v>
      </c>
      <c r="AI3989" t="s">
        <v>1898</v>
      </c>
      <c r="AJ3989" t="s">
        <v>173</v>
      </c>
      <c r="AK3989">
        <v>867489953</v>
      </c>
      <c r="AO3989">
        <v>260001</v>
      </c>
      <c r="BG3989">
        <f t="shared" si="268"/>
        <v>0</v>
      </c>
      <c r="BH3989" s="22">
        <f t="shared" si="269"/>
        <v>-900</v>
      </c>
      <c r="BI3989" s="61" t="s">
        <v>72</v>
      </c>
      <c r="BJ3989" t="e">
        <f>+VLOOKUP(AH3989,Sheet4!A:A,1,FALSE())</f>
        <v>#N/A</v>
      </c>
      <c r="BO3989" s="62">
        <v>240</v>
      </c>
      <c r="BP3989" t="s">
        <v>1899</v>
      </c>
    </row>
    <row r="3990" spans="1:68" ht="12.75" customHeight="1" x14ac:dyDescent="0.3">
      <c r="A3990" s="60">
        <v>46114</v>
      </c>
      <c r="B3990" t="s">
        <v>63</v>
      </c>
      <c r="F3990">
        <v>1335</v>
      </c>
      <c r="G3990">
        <v>1335</v>
      </c>
      <c r="H3990">
        <v>1830</v>
      </c>
      <c r="I3990">
        <v>1830</v>
      </c>
      <c r="J3990" s="22">
        <v>495</v>
      </c>
      <c r="K3990" t="s">
        <v>64</v>
      </c>
      <c r="S3990" t="s">
        <v>65</v>
      </c>
      <c r="W3990">
        <v>2601384</v>
      </c>
      <c r="X3990" t="s">
        <v>1896</v>
      </c>
      <c r="Y3990" t="s">
        <v>169</v>
      </c>
      <c r="Z3990" t="s">
        <v>170</v>
      </c>
      <c r="AA3990" t="s">
        <v>1901</v>
      </c>
      <c r="AH3990" t="s">
        <v>1896</v>
      </c>
      <c r="AI3990" t="s">
        <v>1898</v>
      </c>
      <c r="AJ3990" t="s">
        <v>173</v>
      </c>
      <c r="AK3990">
        <v>867489953</v>
      </c>
      <c r="AO3990">
        <v>260001</v>
      </c>
      <c r="BG3990">
        <f t="shared" si="268"/>
        <v>0</v>
      </c>
      <c r="BH3990" s="22">
        <f t="shared" si="269"/>
        <v>-1830</v>
      </c>
      <c r="BI3990" s="61" t="s">
        <v>72</v>
      </c>
      <c r="BJ3990" t="e">
        <f>+VLOOKUP(AH3990,Sheet4!A:A,1,FALSE())</f>
        <v>#N/A</v>
      </c>
      <c r="BO3990" s="62">
        <v>495</v>
      </c>
      <c r="BP3990" t="s">
        <v>1899</v>
      </c>
    </row>
    <row r="3991" spans="1:68" ht="12.75" customHeight="1" x14ac:dyDescent="0.3">
      <c r="A3991" s="60">
        <v>46114</v>
      </c>
      <c r="B3991" t="s">
        <v>63</v>
      </c>
      <c r="F3991">
        <v>945</v>
      </c>
      <c r="G3991">
        <v>945</v>
      </c>
      <c r="H3991">
        <v>1290</v>
      </c>
      <c r="I3991">
        <v>1290</v>
      </c>
      <c r="J3991" s="22">
        <v>345</v>
      </c>
      <c r="K3991" t="s">
        <v>64</v>
      </c>
      <c r="S3991" t="s">
        <v>65</v>
      </c>
      <c r="W3991">
        <v>2601384</v>
      </c>
      <c r="X3991" t="s">
        <v>1896</v>
      </c>
      <c r="Y3991" t="s">
        <v>169</v>
      </c>
      <c r="Z3991" t="s">
        <v>170</v>
      </c>
      <c r="AA3991" t="s">
        <v>1902</v>
      </c>
      <c r="AH3991" t="s">
        <v>1896</v>
      </c>
      <c r="AI3991" t="s">
        <v>1898</v>
      </c>
      <c r="AJ3991" t="s">
        <v>173</v>
      </c>
      <c r="AK3991">
        <v>867489953</v>
      </c>
      <c r="AO3991">
        <v>260001</v>
      </c>
      <c r="BG3991">
        <f t="shared" si="268"/>
        <v>0</v>
      </c>
      <c r="BH3991" s="22">
        <f t="shared" si="269"/>
        <v>-1290</v>
      </c>
      <c r="BI3991" s="61" t="s">
        <v>72</v>
      </c>
      <c r="BJ3991" t="e">
        <f>+VLOOKUP(AH3991,Sheet4!A:A,1,FALSE())</f>
        <v>#N/A</v>
      </c>
      <c r="BO3991" s="62">
        <v>345</v>
      </c>
      <c r="BP3991" t="s">
        <v>1899</v>
      </c>
    </row>
    <row r="3992" spans="1:68" ht="12.75" customHeight="1" x14ac:dyDescent="0.3">
      <c r="A3992" s="60">
        <v>46114</v>
      </c>
      <c r="B3992" t="s">
        <v>63</v>
      </c>
      <c r="F3992">
        <v>780</v>
      </c>
      <c r="G3992">
        <v>780</v>
      </c>
      <c r="H3992">
        <v>1065</v>
      </c>
      <c r="I3992">
        <v>1065</v>
      </c>
      <c r="J3992" s="22">
        <v>285</v>
      </c>
      <c r="K3992" t="s">
        <v>64</v>
      </c>
      <c r="S3992" t="s">
        <v>65</v>
      </c>
      <c r="W3992">
        <v>2601384</v>
      </c>
      <c r="X3992" t="s">
        <v>1896</v>
      </c>
      <c r="Y3992" t="s">
        <v>169</v>
      </c>
      <c r="Z3992" t="s">
        <v>170</v>
      </c>
      <c r="AA3992" t="s">
        <v>1903</v>
      </c>
      <c r="AH3992" t="s">
        <v>1896</v>
      </c>
      <c r="AI3992" t="s">
        <v>1898</v>
      </c>
      <c r="AJ3992" t="s">
        <v>173</v>
      </c>
      <c r="AK3992">
        <v>867489953</v>
      </c>
      <c r="AO3992">
        <v>260001</v>
      </c>
      <c r="BG3992">
        <f t="shared" si="268"/>
        <v>0</v>
      </c>
      <c r="BH3992" s="22">
        <f t="shared" si="269"/>
        <v>-1065</v>
      </c>
      <c r="BI3992" s="61" t="s">
        <v>72</v>
      </c>
      <c r="BJ3992" t="e">
        <f>+VLOOKUP(AH3992,Sheet4!A:A,1,FALSE())</f>
        <v>#N/A</v>
      </c>
      <c r="BO3992" s="62">
        <v>285</v>
      </c>
      <c r="BP3992" t="s">
        <v>1899</v>
      </c>
    </row>
    <row r="3993" spans="1:68" ht="12.75" customHeight="1" x14ac:dyDescent="0.3">
      <c r="A3993" s="60">
        <v>46114</v>
      </c>
      <c r="B3993" t="s">
        <v>63</v>
      </c>
      <c r="F3993">
        <v>1560</v>
      </c>
      <c r="G3993">
        <v>1560</v>
      </c>
      <c r="H3993">
        <v>2145</v>
      </c>
      <c r="I3993">
        <v>2145</v>
      </c>
      <c r="J3993" s="22">
        <v>585</v>
      </c>
      <c r="K3993" t="s">
        <v>64</v>
      </c>
      <c r="S3993" t="s">
        <v>65</v>
      </c>
      <c r="W3993">
        <v>2601384</v>
      </c>
      <c r="X3993" t="s">
        <v>1896</v>
      </c>
      <c r="Y3993" t="s">
        <v>169</v>
      </c>
      <c r="Z3993" t="s">
        <v>170</v>
      </c>
      <c r="AA3993" t="s">
        <v>1904</v>
      </c>
      <c r="AH3993" t="s">
        <v>1896</v>
      </c>
      <c r="AI3993" t="s">
        <v>1898</v>
      </c>
      <c r="AJ3993" t="s">
        <v>173</v>
      </c>
      <c r="AK3993">
        <v>867489953</v>
      </c>
      <c r="AO3993">
        <v>260001</v>
      </c>
      <c r="BG3993">
        <f t="shared" si="268"/>
        <v>0</v>
      </c>
      <c r="BH3993" s="22">
        <f t="shared" si="269"/>
        <v>-2145</v>
      </c>
      <c r="BI3993" s="61" t="s">
        <v>72</v>
      </c>
      <c r="BJ3993" t="e">
        <f>+VLOOKUP(AH3993,Sheet4!A:A,1,FALSE())</f>
        <v>#N/A</v>
      </c>
      <c r="BO3993" s="62">
        <v>585</v>
      </c>
      <c r="BP3993" t="s">
        <v>1899</v>
      </c>
    </row>
    <row r="3994" spans="1:68" ht="12.75" customHeight="1" x14ac:dyDescent="0.3">
      <c r="A3994" s="60">
        <v>46114</v>
      </c>
      <c r="B3994" t="s">
        <v>63</v>
      </c>
      <c r="F3994">
        <v>1545</v>
      </c>
      <c r="G3994">
        <v>1545</v>
      </c>
      <c r="H3994">
        <v>2115</v>
      </c>
      <c r="I3994">
        <v>2115</v>
      </c>
      <c r="J3994" s="22">
        <v>570</v>
      </c>
      <c r="K3994" t="s">
        <v>64</v>
      </c>
      <c r="S3994" t="s">
        <v>65</v>
      </c>
      <c r="W3994">
        <v>2601384</v>
      </c>
      <c r="X3994" t="s">
        <v>1896</v>
      </c>
      <c r="Y3994" t="s">
        <v>169</v>
      </c>
      <c r="Z3994" t="s">
        <v>170</v>
      </c>
      <c r="AA3994" t="s">
        <v>1905</v>
      </c>
      <c r="AH3994" t="s">
        <v>1896</v>
      </c>
      <c r="AI3994" t="s">
        <v>1898</v>
      </c>
      <c r="AJ3994" t="s">
        <v>173</v>
      </c>
      <c r="AK3994">
        <v>867489953</v>
      </c>
      <c r="AO3994">
        <v>260001</v>
      </c>
      <c r="BG3994">
        <f t="shared" si="268"/>
        <v>0</v>
      </c>
      <c r="BH3994" s="22">
        <f t="shared" si="269"/>
        <v>-2115</v>
      </c>
      <c r="BI3994" s="61" t="s">
        <v>72</v>
      </c>
      <c r="BJ3994" t="e">
        <f>+VLOOKUP(AH3994,Sheet4!A:A,1,FALSE())</f>
        <v>#N/A</v>
      </c>
      <c r="BO3994" s="62">
        <v>570</v>
      </c>
      <c r="BP3994" t="s">
        <v>1899</v>
      </c>
    </row>
    <row r="3995" spans="1:68" ht="12.75" customHeight="1" x14ac:dyDescent="0.3">
      <c r="A3995" s="60">
        <v>46114</v>
      </c>
      <c r="B3995" t="s">
        <v>63</v>
      </c>
      <c r="F3995">
        <v>915</v>
      </c>
      <c r="G3995">
        <v>915</v>
      </c>
      <c r="H3995">
        <v>1260</v>
      </c>
      <c r="I3995">
        <v>1260</v>
      </c>
      <c r="J3995" s="22">
        <v>345</v>
      </c>
      <c r="K3995" t="s">
        <v>64</v>
      </c>
      <c r="S3995" t="s">
        <v>65</v>
      </c>
      <c r="W3995">
        <v>2601384</v>
      </c>
      <c r="X3995" t="s">
        <v>1896</v>
      </c>
      <c r="Y3995" t="s">
        <v>169</v>
      </c>
      <c r="Z3995" t="s">
        <v>170</v>
      </c>
      <c r="AA3995" t="s">
        <v>1906</v>
      </c>
      <c r="AH3995" t="s">
        <v>1896</v>
      </c>
      <c r="AI3995" t="s">
        <v>1898</v>
      </c>
      <c r="AJ3995" t="s">
        <v>173</v>
      </c>
      <c r="AK3995">
        <v>867489953</v>
      </c>
      <c r="AO3995">
        <v>260001</v>
      </c>
      <c r="BG3995">
        <f t="shared" si="268"/>
        <v>0</v>
      </c>
      <c r="BH3995" s="22">
        <f t="shared" si="269"/>
        <v>-1260</v>
      </c>
      <c r="BI3995" s="61" t="s">
        <v>72</v>
      </c>
      <c r="BJ3995" t="e">
        <f>+VLOOKUP(AH3995,Sheet4!A:A,1,FALSE())</f>
        <v>#N/A</v>
      </c>
      <c r="BO3995" s="62">
        <v>345</v>
      </c>
      <c r="BP3995" t="s">
        <v>1899</v>
      </c>
    </row>
    <row r="3996" spans="1:68" ht="12.75" customHeight="1" x14ac:dyDescent="0.3">
      <c r="A3996" s="60">
        <v>46114</v>
      </c>
      <c r="B3996" t="s">
        <v>63</v>
      </c>
      <c r="F3996">
        <v>465</v>
      </c>
      <c r="G3996">
        <v>465</v>
      </c>
      <c r="H3996">
        <v>645</v>
      </c>
      <c r="I3996">
        <v>645</v>
      </c>
      <c r="J3996" s="22">
        <v>180</v>
      </c>
      <c r="K3996" t="s">
        <v>64</v>
      </c>
      <c r="S3996" t="s">
        <v>65</v>
      </c>
      <c r="W3996">
        <v>2601384</v>
      </c>
      <c r="X3996" t="s">
        <v>1896</v>
      </c>
      <c r="Y3996" t="s">
        <v>169</v>
      </c>
      <c r="Z3996" t="s">
        <v>170</v>
      </c>
      <c r="AA3996" t="s">
        <v>1907</v>
      </c>
      <c r="AH3996" t="s">
        <v>1896</v>
      </c>
      <c r="AI3996" t="s">
        <v>1898</v>
      </c>
      <c r="AJ3996" t="s">
        <v>173</v>
      </c>
      <c r="AK3996">
        <v>867489953</v>
      </c>
      <c r="AO3996">
        <v>260001</v>
      </c>
      <c r="BG3996">
        <f t="shared" si="268"/>
        <v>0</v>
      </c>
      <c r="BH3996" s="22">
        <f t="shared" si="269"/>
        <v>-645</v>
      </c>
      <c r="BI3996" s="61" t="s">
        <v>72</v>
      </c>
      <c r="BJ3996" t="e">
        <f>+VLOOKUP(AH3996,Sheet4!A:A,1,FALSE())</f>
        <v>#N/A</v>
      </c>
      <c r="BO3996" s="62">
        <v>180</v>
      </c>
      <c r="BP3996" t="s">
        <v>1899</v>
      </c>
    </row>
    <row r="3997" spans="1:68" ht="12.75" customHeight="1" x14ac:dyDescent="0.3">
      <c r="A3997" s="60">
        <v>46114</v>
      </c>
      <c r="B3997" t="s">
        <v>63</v>
      </c>
      <c r="F3997">
        <v>330</v>
      </c>
      <c r="G3997">
        <v>330</v>
      </c>
      <c r="H3997">
        <v>450</v>
      </c>
      <c r="I3997">
        <v>450</v>
      </c>
      <c r="J3997" s="22">
        <v>120</v>
      </c>
      <c r="K3997" t="s">
        <v>64</v>
      </c>
      <c r="S3997" t="s">
        <v>65</v>
      </c>
      <c r="W3997">
        <v>2601384</v>
      </c>
      <c r="X3997" t="s">
        <v>1896</v>
      </c>
      <c r="Y3997" t="s">
        <v>169</v>
      </c>
      <c r="Z3997" t="s">
        <v>170</v>
      </c>
      <c r="AA3997" t="s">
        <v>1908</v>
      </c>
      <c r="AH3997" t="s">
        <v>1896</v>
      </c>
      <c r="AI3997" t="s">
        <v>1898</v>
      </c>
      <c r="AJ3997" t="s">
        <v>173</v>
      </c>
      <c r="AK3997">
        <v>867489953</v>
      </c>
      <c r="AO3997">
        <v>260001</v>
      </c>
      <c r="BG3997">
        <f t="shared" si="268"/>
        <v>0</v>
      </c>
      <c r="BH3997" s="22">
        <f t="shared" si="269"/>
        <v>-450</v>
      </c>
      <c r="BI3997" s="61" t="s">
        <v>72</v>
      </c>
      <c r="BJ3997" t="e">
        <f>+VLOOKUP(AH3997,Sheet4!A:A,1,FALSE())</f>
        <v>#N/A</v>
      </c>
      <c r="BO3997" s="62">
        <v>120</v>
      </c>
      <c r="BP3997" t="s">
        <v>1899</v>
      </c>
    </row>
    <row r="3998" spans="1:68" ht="12.75" customHeight="1" x14ac:dyDescent="0.3">
      <c r="A3998" s="60">
        <v>46114</v>
      </c>
      <c r="B3998" t="s">
        <v>74</v>
      </c>
      <c r="F3998" s="63">
        <v>23</v>
      </c>
      <c r="G3998">
        <v>11.5</v>
      </c>
      <c r="H3998">
        <v>32</v>
      </c>
      <c r="I3998">
        <v>32</v>
      </c>
      <c r="J3998" s="22">
        <v>9</v>
      </c>
      <c r="S3998" t="s">
        <v>75</v>
      </c>
      <c r="W3998">
        <v>2601384</v>
      </c>
      <c r="X3998" t="s">
        <v>1896</v>
      </c>
      <c r="Y3998" t="s">
        <v>169</v>
      </c>
      <c r="Z3998" t="s">
        <v>170</v>
      </c>
      <c r="AA3998" t="s">
        <v>1897</v>
      </c>
      <c r="AH3998" t="s">
        <v>1896</v>
      </c>
      <c r="AI3998" t="s">
        <v>1898</v>
      </c>
      <c r="AJ3998" t="s">
        <v>173</v>
      </c>
      <c r="AK3998">
        <v>867489953</v>
      </c>
      <c r="AO3998">
        <v>260001</v>
      </c>
      <c r="BG3998">
        <f t="shared" si="268"/>
        <v>0</v>
      </c>
      <c r="BH3998" s="22">
        <f t="shared" si="269"/>
        <v>-32</v>
      </c>
      <c r="BI3998" s="61" t="s">
        <v>72</v>
      </c>
      <c r="BJ3998" t="e">
        <f>+VLOOKUP(AH3998,Sheet4!A:A,1,FALSE())</f>
        <v>#N/A</v>
      </c>
      <c r="BO3998" s="62">
        <v>9</v>
      </c>
      <c r="BP3998" t="s">
        <v>1899</v>
      </c>
    </row>
    <row r="3999" spans="1:68" ht="12.75" customHeight="1" x14ac:dyDescent="0.3">
      <c r="A3999" s="60">
        <v>46114</v>
      </c>
      <c r="B3999" t="s">
        <v>74</v>
      </c>
      <c r="F3999" s="63">
        <v>44</v>
      </c>
      <c r="G3999">
        <v>22</v>
      </c>
      <c r="H3999">
        <v>60</v>
      </c>
      <c r="I3999">
        <v>60</v>
      </c>
      <c r="J3999" s="22">
        <v>16</v>
      </c>
      <c r="S3999" t="s">
        <v>75</v>
      </c>
      <c r="W3999">
        <v>2601384</v>
      </c>
      <c r="X3999" t="s">
        <v>1896</v>
      </c>
      <c r="Y3999" t="s">
        <v>169</v>
      </c>
      <c r="Z3999" t="s">
        <v>170</v>
      </c>
      <c r="AA3999" t="s">
        <v>1900</v>
      </c>
      <c r="AH3999" t="s">
        <v>1896</v>
      </c>
      <c r="AI3999" t="s">
        <v>1898</v>
      </c>
      <c r="AJ3999" t="s">
        <v>173</v>
      </c>
      <c r="AK3999">
        <v>867489953</v>
      </c>
      <c r="AO3999">
        <v>260001</v>
      </c>
      <c r="BG3999">
        <f t="shared" si="268"/>
        <v>0</v>
      </c>
      <c r="BH3999" s="22">
        <f t="shared" si="269"/>
        <v>-60</v>
      </c>
      <c r="BI3999" s="61" t="s">
        <v>72</v>
      </c>
      <c r="BJ3999" t="e">
        <f>+VLOOKUP(AH3999,Sheet4!A:A,1,FALSE())</f>
        <v>#N/A</v>
      </c>
      <c r="BO3999" s="62">
        <v>16</v>
      </c>
      <c r="BP3999" t="s">
        <v>1899</v>
      </c>
    </row>
    <row r="4000" spans="1:68" ht="12.75" customHeight="1" x14ac:dyDescent="0.3">
      <c r="A4000" s="60">
        <v>46114</v>
      </c>
      <c r="B4000" t="s">
        <v>74</v>
      </c>
      <c r="F4000" s="63">
        <v>89</v>
      </c>
      <c r="G4000">
        <v>44.5</v>
      </c>
      <c r="H4000">
        <v>122</v>
      </c>
      <c r="I4000">
        <v>122</v>
      </c>
      <c r="J4000" s="22">
        <v>33</v>
      </c>
      <c r="S4000" t="s">
        <v>75</v>
      </c>
      <c r="W4000">
        <v>2601384</v>
      </c>
      <c r="X4000" t="s">
        <v>1896</v>
      </c>
      <c r="Y4000" t="s">
        <v>169</v>
      </c>
      <c r="Z4000" t="s">
        <v>170</v>
      </c>
      <c r="AA4000" t="s">
        <v>1901</v>
      </c>
      <c r="AH4000" t="s">
        <v>1896</v>
      </c>
      <c r="AI4000" t="s">
        <v>1898</v>
      </c>
      <c r="AJ4000" t="s">
        <v>173</v>
      </c>
      <c r="AK4000">
        <v>867489953</v>
      </c>
      <c r="AO4000">
        <v>260001</v>
      </c>
      <c r="BG4000">
        <f t="shared" si="268"/>
        <v>0</v>
      </c>
      <c r="BH4000" s="22">
        <f t="shared" si="269"/>
        <v>-122</v>
      </c>
      <c r="BI4000" s="61" t="s">
        <v>72</v>
      </c>
      <c r="BJ4000" t="e">
        <f>+VLOOKUP(AH4000,Sheet4!A:A,1,FALSE())</f>
        <v>#N/A</v>
      </c>
      <c r="BO4000" s="62">
        <v>33</v>
      </c>
      <c r="BP4000" t="s">
        <v>1899</v>
      </c>
    </row>
    <row r="4001" spans="1:68" ht="12.75" customHeight="1" x14ac:dyDescent="0.3">
      <c r="A4001" s="60">
        <v>46114</v>
      </c>
      <c r="B4001" t="s">
        <v>74</v>
      </c>
      <c r="F4001" s="63">
        <v>63</v>
      </c>
      <c r="G4001">
        <v>31.5</v>
      </c>
      <c r="H4001">
        <v>86</v>
      </c>
      <c r="I4001">
        <v>86</v>
      </c>
      <c r="J4001" s="22">
        <v>23</v>
      </c>
      <c r="S4001" t="s">
        <v>75</v>
      </c>
      <c r="W4001">
        <v>2601384</v>
      </c>
      <c r="X4001" t="s">
        <v>1896</v>
      </c>
      <c r="Y4001" t="s">
        <v>169</v>
      </c>
      <c r="Z4001" t="s">
        <v>170</v>
      </c>
      <c r="AA4001" t="s">
        <v>1902</v>
      </c>
      <c r="AH4001" t="s">
        <v>1896</v>
      </c>
      <c r="AI4001" t="s">
        <v>1898</v>
      </c>
      <c r="AJ4001" t="s">
        <v>173</v>
      </c>
      <c r="AK4001">
        <v>867489953</v>
      </c>
      <c r="AO4001">
        <v>260001</v>
      </c>
      <c r="BG4001">
        <f t="shared" si="268"/>
        <v>0</v>
      </c>
      <c r="BH4001" s="22">
        <f t="shared" si="269"/>
        <v>-86</v>
      </c>
      <c r="BI4001" s="61" t="s">
        <v>72</v>
      </c>
      <c r="BJ4001" t="e">
        <f>+VLOOKUP(AH4001,Sheet4!A:A,1,FALSE())</f>
        <v>#N/A</v>
      </c>
      <c r="BO4001" s="62">
        <v>23</v>
      </c>
      <c r="BP4001" t="s">
        <v>1899</v>
      </c>
    </row>
    <row r="4002" spans="1:68" ht="12.75" customHeight="1" x14ac:dyDescent="0.3">
      <c r="A4002" s="60">
        <v>46114</v>
      </c>
      <c r="B4002" t="s">
        <v>74</v>
      </c>
      <c r="F4002" s="63">
        <v>52</v>
      </c>
      <c r="G4002">
        <v>26</v>
      </c>
      <c r="H4002">
        <v>71</v>
      </c>
      <c r="I4002">
        <v>71</v>
      </c>
      <c r="J4002" s="22">
        <v>19</v>
      </c>
      <c r="S4002" t="s">
        <v>75</v>
      </c>
      <c r="W4002">
        <v>2601384</v>
      </c>
      <c r="X4002" t="s">
        <v>1896</v>
      </c>
      <c r="Y4002" t="s">
        <v>169</v>
      </c>
      <c r="Z4002" t="s">
        <v>170</v>
      </c>
      <c r="AA4002" t="s">
        <v>1903</v>
      </c>
      <c r="AH4002" t="s">
        <v>1896</v>
      </c>
      <c r="AI4002" t="s">
        <v>1898</v>
      </c>
      <c r="AJ4002" t="s">
        <v>173</v>
      </c>
      <c r="AK4002">
        <v>867489953</v>
      </c>
      <c r="AO4002">
        <v>260001</v>
      </c>
      <c r="BG4002">
        <f t="shared" si="268"/>
        <v>0</v>
      </c>
      <c r="BH4002" s="22">
        <f t="shared" si="269"/>
        <v>-71</v>
      </c>
      <c r="BI4002" s="61" t="s">
        <v>72</v>
      </c>
      <c r="BJ4002" t="e">
        <f>+VLOOKUP(AH4002,Sheet4!A:A,1,FALSE())</f>
        <v>#N/A</v>
      </c>
      <c r="BO4002" s="62">
        <v>19</v>
      </c>
      <c r="BP4002" t="s">
        <v>1899</v>
      </c>
    </row>
    <row r="4003" spans="1:68" ht="12.75" customHeight="1" x14ac:dyDescent="0.3">
      <c r="A4003" s="60">
        <v>46114</v>
      </c>
      <c r="B4003" t="s">
        <v>74</v>
      </c>
      <c r="F4003" s="63">
        <v>104</v>
      </c>
      <c r="G4003">
        <v>52</v>
      </c>
      <c r="H4003">
        <v>143</v>
      </c>
      <c r="I4003">
        <v>143</v>
      </c>
      <c r="J4003" s="22">
        <v>39</v>
      </c>
      <c r="S4003" t="s">
        <v>75</v>
      </c>
      <c r="W4003">
        <v>2601384</v>
      </c>
      <c r="X4003" t="s">
        <v>1896</v>
      </c>
      <c r="Y4003" t="s">
        <v>169</v>
      </c>
      <c r="Z4003" t="s">
        <v>170</v>
      </c>
      <c r="AA4003" t="s">
        <v>1904</v>
      </c>
      <c r="AH4003" t="s">
        <v>1896</v>
      </c>
      <c r="AI4003" t="s">
        <v>1898</v>
      </c>
      <c r="AJ4003" t="s">
        <v>173</v>
      </c>
      <c r="AK4003">
        <v>867489953</v>
      </c>
      <c r="AO4003">
        <v>260001</v>
      </c>
      <c r="BG4003">
        <f t="shared" si="268"/>
        <v>0</v>
      </c>
      <c r="BH4003" s="22">
        <f t="shared" si="269"/>
        <v>-143</v>
      </c>
      <c r="BI4003" s="61" t="s">
        <v>72</v>
      </c>
      <c r="BJ4003" t="e">
        <f>+VLOOKUP(AH4003,Sheet4!A:A,1,FALSE())</f>
        <v>#N/A</v>
      </c>
      <c r="BO4003" s="62">
        <v>39</v>
      </c>
      <c r="BP4003" t="s">
        <v>1899</v>
      </c>
    </row>
    <row r="4004" spans="1:68" ht="12.75" customHeight="1" x14ac:dyDescent="0.3">
      <c r="A4004" s="60">
        <v>46114</v>
      </c>
      <c r="B4004" t="s">
        <v>74</v>
      </c>
      <c r="F4004" s="63">
        <v>103</v>
      </c>
      <c r="G4004">
        <v>51.5</v>
      </c>
      <c r="H4004">
        <v>141</v>
      </c>
      <c r="I4004">
        <v>141</v>
      </c>
      <c r="J4004" s="22">
        <v>38</v>
      </c>
      <c r="S4004" t="s">
        <v>75</v>
      </c>
      <c r="W4004">
        <v>2601384</v>
      </c>
      <c r="X4004" t="s">
        <v>1896</v>
      </c>
      <c r="Y4004" t="s">
        <v>169</v>
      </c>
      <c r="Z4004" t="s">
        <v>170</v>
      </c>
      <c r="AA4004" t="s">
        <v>1905</v>
      </c>
      <c r="AH4004" t="s">
        <v>1896</v>
      </c>
      <c r="AI4004" t="s">
        <v>1898</v>
      </c>
      <c r="AJ4004" t="s">
        <v>173</v>
      </c>
      <c r="AK4004">
        <v>867489953</v>
      </c>
      <c r="AO4004">
        <v>260001</v>
      </c>
      <c r="BG4004">
        <f t="shared" si="268"/>
        <v>0</v>
      </c>
      <c r="BH4004" s="22">
        <f t="shared" si="269"/>
        <v>-141</v>
      </c>
      <c r="BI4004" s="61" t="s">
        <v>72</v>
      </c>
      <c r="BJ4004" t="e">
        <f>+VLOOKUP(AH4004,Sheet4!A:A,1,FALSE())</f>
        <v>#N/A</v>
      </c>
      <c r="BO4004" s="62">
        <v>38</v>
      </c>
      <c r="BP4004" t="s">
        <v>1899</v>
      </c>
    </row>
    <row r="4005" spans="1:68" ht="12.75" customHeight="1" x14ac:dyDescent="0.3">
      <c r="A4005" s="60">
        <v>46114</v>
      </c>
      <c r="B4005" t="s">
        <v>74</v>
      </c>
      <c r="F4005" s="63">
        <v>61</v>
      </c>
      <c r="G4005">
        <v>30.5</v>
      </c>
      <c r="H4005">
        <v>84</v>
      </c>
      <c r="I4005">
        <v>84</v>
      </c>
      <c r="J4005" s="22">
        <v>23</v>
      </c>
      <c r="S4005" t="s">
        <v>75</v>
      </c>
      <c r="W4005">
        <v>2601384</v>
      </c>
      <c r="X4005" t="s">
        <v>1896</v>
      </c>
      <c r="Y4005" t="s">
        <v>169</v>
      </c>
      <c r="Z4005" t="s">
        <v>170</v>
      </c>
      <c r="AA4005" t="s">
        <v>1906</v>
      </c>
      <c r="AH4005" t="s">
        <v>1896</v>
      </c>
      <c r="AI4005" t="s">
        <v>1898</v>
      </c>
      <c r="AJ4005" t="s">
        <v>173</v>
      </c>
      <c r="AK4005">
        <v>867489953</v>
      </c>
      <c r="AO4005">
        <v>260001</v>
      </c>
      <c r="BG4005">
        <f t="shared" si="268"/>
        <v>0</v>
      </c>
      <c r="BH4005" s="22">
        <f t="shared" si="269"/>
        <v>-84</v>
      </c>
      <c r="BI4005" s="61" t="s">
        <v>72</v>
      </c>
      <c r="BJ4005" t="e">
        <f>+VLOOKUP(AH4005,Sheet4!A:A,1,FALSE())</f>
        <v>#N/A</v>
      </c>
      <c r="BO4005" s="62">
        <v>23</v>
      </c>
      <c r="BP4005" t="s">
        <v>1899</v>
      </c>
    </row>
    <row r="4006" spans="1:68" ht="12.75" customHeight="1" x14ac:dyDescent="0.3">
      <c r="A4006" s="60">
        <v>46114</v>
      </c>
      <c r="B4006" t="s">
        <v>74</v>
      </c>
      <c r="F4006" s="63">
        <v>31</v>
      </c>
      <c r="G4006">
        <v>15.5</v>
      </c>
      <c r="H4006">
        <v>43</v>
      </c>
      <c r="I4006">
        <v>43</v>
      </c>
      <c r="J4006" s="22">
        <v>12</v>
      </c>
      <c r="S4006" t="s">
        <v>75</v>
      </c>
      <c r="W4006">
        <v>2601384</v>
      </c>
      <c r="X4006" t="s">
        <v>1896</v>
      </c>
      <c r="Y4006" t="s">
        <v>169</v>
      </c>
      <c r="Z4006" t="s">
        <v>170</v>
      </c>
      <c r="AA4006" t="s">
        <v>1907</v>
      </c>
      <c r="AH4006" t="s">
        <v>1896</v>
      </c>
      <c r="AI4006" t="s">
        <v>1898</v>
      </c>
      <c r="AJ4006" t="s">
        <v>173</v>
      </c>
      <c r="AK4006">
        <v>867489953</v>
      </c>
      <c r="AO4006">
        <v>260001</v>
      </c>
      <c r="BG4006">
        <f t="shared" si="268"/>
        <v>0</v>
      </c>
      <c r="BH4006" s="22">
        <f t="shared" si="269"/>
        <v>-43</v>
      </c>
      <c r="BI4006" s="61" t="s">
        <v>72</v>
      </c>
      <c r="BJ4006" t="e">
        <f>+VLOOKUP(AH4006,Sheet4!A:A,1,FALSE())</f>
        <v>#N/A</v>
      </c>
      <c r="BO4006" s="62">
        <v>12</v>
      </c>
      <c r="BP4006" t="s">
        <v>1899</v>
      </c>
    </row>
    <row r="4007" spans="1:68" ht="12.75" customHeight="1" x14ac:dyDescent="0.3">
      <c r="A4007" s="60">
        <v>46114</v>
      </c>
      <c r="B4007" t="s">
        <v>74</v>
      </c>
      <c r="F4007" s="63">
        <v>22</v>
      </c>
      <c r="G4007">
        <v>11</v>
      </c>
      <c r="H4007">
        <v>30</v>
      </c>
      <c r="I4007">
        <v>30</v>
      </c>
      <c r="J4007" s="22">
        <v>8</v>
      </c>
      <c r="S4007" t="s">
        <v>75</v>
      </c>
      <c r="W4007">
        <v>2601384</v>
      </c>
      <c r="X4007" t="s">
        <v>1896</v>
      </c>
      <c r="Y4007" t="s">
        <v>169</v>
      </c>
      <c r="Z4007" t="s">
        <v>170</v>
      </c>
      <c r="AA4007" t="s">
        <v>1908</v>
      </c>
      <c r="AH4007" t="s">
        <v>1896</v>
      </c>
      <c r="AI4007" t="s">
        <v>1898</v>
      </c>
      <c r="AJ4007" t="s">
        <v>173</v>
      </c>
      <c r="AK4007">
        <v>867489953</v>
      </c>
      <c r="AO4007">
        <v>260001</v>
      </c>
      <c r="BG4007">
        <f t="shared" si="268"/>
        <v>0</v>
      </c>
      <c r="BH4007" s="22">
        <f t="shared" si="269"/>
        <v>-30</v>
      </c>
      <c r="BI4007" s="61" t="s">
        <v>72</v>
      </c>
      <c r="BJ4007" t="e">
        <f>+VLOOKUP(AH4007,Sheet4!A:A,1,FALSE())</f>
        <v>#N/A</v>
      </c>
      <c r="BO4007" s="62">
        <v>8</v>
      </c>
      <c r="BP4007" t="s">
        <v>1899</v>
      </c>
    </row>
    <row r="4008" spans="1:68" ht="12.75" customHeight="1" x14ac:dyDescent="0.3">
      <c r="A4008" s="60">
        <v>46114</v>
      </c>
      <c r="B4008" t="s">
        <v>76</v>
      </c>
      <c r="F4008">
        <v>460</v>
      </c>
      <c r="G4008">
        <v>460</v>
      </c>
      <c r="H4008">
        <v>640</v>
      </c>
      <c r="I4008">
        <v>640</v>
      </c>
      <c r="J4008" s="22">
        <v>180</v>
      </c>
      <c r="S4008" t="s">
        <v>77</v>
      </c>
      <c r="W4008">
        <v>2601384</v>
      </c>
      <c r="X4008" t="s">
        <v>1896</v>
      </c>
      <c r="Y4008" t="s">
        <v>169</v>
      </c>
      <c r="Z4008" t="s">
        <v>170</v>
      </c>
      <c r="AA4008" t="s">
        <v>1897</v>
      </c>
      <c r="AH4008" t="s">
        <v>1896</v>
      </c>
      <c r="AI4008" t="s">
        <v>1898</v>
      </c>
      <c r="AJ4008" t="s">
        <v>173</v>
      </c>
      <c r="AK4008">
        <v>867489953</v>
      </c>
      <c r="AO4008">
        <v>260001</v>
      </c>
      <c r="BG4008">
        <f t="shared" si="268"/>
        <v>0</v>
      </c>
      <c r="BH4008" s="22">
        <f t="shared" si="269"/>
        <v>-640</v>
      </c>
      <c r="BI4008" s="61" t="s">
        <v>72</v>
      </c>
      <c r="BJ4008" t="e">
        <f>+VLOOKUP(AH4008,Sheet4!A:A,1,FALSE())</f>
        <v>#N/A</v>
      </c>
      <c r="BO4008" s="62">
        <v>180</v>
      </c>
      <c r="BP4008" t="s">
        <v>1899</v>
      </c>
    </row>
    <row r="4009" spans="1:68" ht="12.75" customHeight="1" x14ac:dyDescent="0.3">
      <c r="A4009" s="60">
        <v>46114</v>
      </c>
      <c r="B4009" t="s">
        <v>76</v>
      </c>
      <c r="F4009">
        <v>880</v>
      </c>
      <c r="G4009">
        <v>880</v>
      </c>
      <c r="H4009">
        <v>1200</v>
      </c>
      <c r="I4009">
        <v>1200</v>
      </c>
      <c r="J4009" s="22">
        <v>320</v>
      </c>
      <c r="S4009" t="s">
        <v>77</v>
      </c>
      <c r="W4009">
        <v>2601384</v>
      </c>
      <c r="X4009" t="s">
        <v>1896</v>
      </c>
      <c r="Y4009" t="s">
        <v>169</v>
      </c>
      <c r="Z4009" t="s">
        <v>170</v>
      </c>
      <c r="AA4009" t="s">
        <v>1900</v>
      </c>
      <c r="AH4009" t="s">
        <v>1896</v>
      </c>
      <c r="AI4009" t="s">
        <v>1898</v>
      </c>
      <c r="AJ4009" t="s">
        <v>173</v>
      </c>
      <c r="AK4009">
        <v>867489953</v>
      </c>
      <c r="AO4009">
        <v>260001</v>
      </c>
      <c r="BG4009">
        <f t="shared" si="268"/>
        <v>0</v>
      </c>
      <c r="BH4009" s="22">
        <f t="shared" si="269"/>
        <v>-1200</v>
      </c>
      <c r="BI4009" s="61" t="s">
        <v>72</v>
      </c>
      <c r="BJ4009" t="e">
        <f>+VLOOKUP(AH4009,Sheet4!A:A,1,FALSE())</f>
        <v>#N/A</v>
      </c>
      <c r="BO4009" s="62">
        <v>320</v>
      </c>
      <c r="BP4009" t="s">
        <v>1899</v>
      </c>
    </row>
    <row r="4010" spans="1:68" ht="12.75" customHeight="1" x14ac:dyDescent="0.3">
      <c r="A4010" s="60">
        <v>46114</v>
      </c>
      <c r="B4010" t="s">
        <v>76</v>
      </c>
      <c r="F4010">
        <v>1780</v>
      </c>
      <c r="G4010">
        <v>1780</v>
      </c>
      <c r="H4010">
        <v>2440</v>
      </c>
      <c r="I4010">
        <v>2440</v>
      </c>
      <c r="J4010" s="22">
        <v>660</v>
      </c>
      <c r="S4010" t="s">
        <v>77</v>
      </c>
      <c r="W4010">
        <v>2601384</v>
      </c>
      <c r="X4010" t="s">
        <v>1896</v>
      </c>
      <c r="Y4010" t="s">
        <v>169</v>
      </c>
      <c r="Z4010" t="s">
        <v>170</v>
      </c>
      <c r="AA4010" t="s">
        <v>1901</v>
      </c>
      <c r="AH4010" t="s">
        <v>1896</v>
      </c>
      <c r="AI4010" t="s">
        <v>1898</v>
      </c>
      <c r="AJ4010" t="s">
        <v>173</v>
      </c>
      <c r="AK4010">
        <v>867489953</v>
      </c>
      <c r="AO4010">
        <v>260001</v>
      </c>
      <c r="BG4010">
        <f t="shared" si="268"/>
        <v>0</v>
      </c>
      <c r="BH4010" s="22">
        <f t="shared" si="269"/>
        <v>-2440</v>
      </c>
      <c r="BI4010" s="61" t="s">
        <v>72</v>
      </c>
      <c r="BJ4010" t="e">
        <f>+VLOOKUP(AH4010,Sheet4!A:A,1,FALSE())</f>
        <v>#N/A</v>
      </c>
      <c r="BO4010" s="62">
        <v>660</v>
      </c>
      <c r="BP4010" t="s">
        <v>1899</v>
      </c>
    </row>
    <row r="4011" spans="1:68" ht="12.75" customHeight="1" x14ac:dyDescent="0.3">
      <c r="A4011" s="60">
        <v>46114</v>
      </c>
      <c r="B4011" t="s">
        <v>76</v>
      </c>
      <c r="F4011">
        <v>1260</v>
      </c>
      <c r="G4011">
        <v>1260</v>
      </c>
      <c r="H4011">
        <v>1720</v>
      </c>
      <c r="I4011">
        <v>1720</v>
      </c>
      <c r="J4011" s="22">
        <v>460</v>
      </c>
      <c r="S4011" t="s">
        <v>77</v>
      </c>
      <c r="W4011">
        <v>2601384</v>
      </c>
      <c r="X4011" t="s">
        <v>1896</v>
      </c>
      <c r="Y4011" t="s">
        <v>169</v>
      </c>
      <c r="Z4011" t="s">
        <v>170</v>
      </c>
      <c r="AA4011" t="s">
        <v>1902</v>
      </c>
      <c r="AH4011" t="s">
        <v>1896</v>
      </c>
      <c r="AI4011" t="s">
        <v>1898</v>
      </c>
      <c r="AJ4011" t="s">
        <v>173</v>
      </c>
      <c r="AK4011">
        <v>867489953</v>
      </c>
      <c r="AO4011">
        <v>260001</v>
      </c>
      <c r="BG4011">
        <f t="shared" si="268"/>
        <v>0</v>
      </c>
      <c r="BH4011" s="22">
        <f t="shared" si="269"/>
        <v>-1720</v>
      </c>
      <c r="BI4011" s="61" t="s">
        <v>72</v>
      </c>
      <c r="BJ4011" t="e">
        <f>+VLOOKUP(AH4011,Sheet4!A:A,1,FALSE())</f>
        <v>#N/A</v>
      </c>
      <c r="BO4011" s="62">
        <v>460</v>
      </c>
      <c r="BP4011" t="s">
        <v>1899</v>
      </c>
    </row>
    <row r="4012" spans="1:68" ht="12.75" customHeight="1" x14ac:dyDescent="0.3">
      <c r="A4012" s="60">
        <v>46114</v>
      </c>
      <c r="B4012" t="s">
        <v>76</v>
      </c>
      <c r="F4012">
        <v>1040</v>
      </c>
      <c r="G4012">
        <v>1040</v>
      </c>
      <c r="H4012">
        <v>1420</v>
      </c>
      <c r="I4012">
        <v>1420</v>
      </c>
      <c r="J4012" s="22">
        <v>380</v>
      </c>
      <c r="S4012" t="s">
        <v>77</v>
      </c>
      <c r="W4012">
        <v>2601384</v>
      </c>
      <c r="X4012" t="s">
        <v>1896</v>
      </c>
      <c r="Y4012" t="s">
        <v>169</v>
      </c>
      <c r="Z4012" t="s">
        <v>170</v>
      </c>
      <c r="AA4012" t="s">
        <v>1903</v>
      </c>
      <c r="AH4012" t="s">
        <v>1896</v>
      </c>
      <c r="AI4012" t="s">
        <v>1898</v>
      </c>
      <c r="AJ4012" t="s">
        <v>173</v>
      </c>
      <c r="AK4012">
        <v>867489953</v>
      </c>
      <c r="AO4012">
        <v>260001</v>
      </c>
      <c r="BG4012">
        <f t="shared" si="268"/>
        <v>0</v>
      </c>
      <c r="BH4012" s="22">
        <f t="shared" si="269"/>
        <v>-1420</v>
      </c>
      <c r="BI4012" s="61" t="s">
        <v>72</v>
      </c>
      <c r="BJ4012" t="e">
        <f>+VLOOKUP(AH4012,Sheet4!A:A,1,FALSE())</f>
        <v>#N/A</v>
      </c>
      <c r="BO4012" s="62">
        <v>380</v>
      </c>
      <c r="BP4012" t="s">
        <v>1899</v>
      </c>
    </row>
    <row r="4013" spans="1:68" ht="12.75" customHeight="1" x14ac:dyDescent="0.3">
      <c r="A4013" s="60">
        <v>46114</v>
      </c>
      <c r="B4013" t="s">
        <v>76</v>
      </c>
      <c r="F4013">
        <v>2080</v>
      </c>
      <c r="G4013">
        <v>2080</v>
      </c>
      <c r="H4013">
        <v>2860</v>
      </c>
      <c r="I4013">
        <v>2860</v>
      </c>
      <c r="J4013" s="22">
        <v>780</v>
      </c>
      <c r="S4013" t="s">
        <v>77</v>
      </c>
      <c r="W4013">
        <v>2601384</v>
      </c>
      <c r="X4013" t="s">
        <v>1896</v>
      </c>
      <c r="Y4013" t="s">
        <v>169</v>
      </c>
      <c r="Z4013" t="s">
        <v>170</v>
      </c>
      <c r="AA4013" t="s">
        <v>1904</v>
      </c>
      <c r="AH4013" t="s">
        <v>1896</v>
      </c>
      <c r="AI4013" t="s">
        <v>1898</v>
      </c>
      <c r="AJ4013" t="s">
        <v>173</v>
      </c>
      <c r="AK4013">
        <v>867489953</v>
      </c>
      <c r="AO4013">
        <v>260001</v>
      </c>
      <c r="BG4013">
        <f t="shared" si="268"/>
        <v>0</v>
      </c>
      <c r="BH4013" s="22">
        <f t="shared" si="269"/>
        <v>-2860</v>
      </c>
      <c r="BI4013" s="61" t="s">
        <v>72</v>
      </c>
      <c r="BJ4013" t="e">
        <f>+VLOOKUP(AH4013,Sheet4!A:A,1,FALSE())</f>
        <v>#N/A</v>
      </c>
      <c r="BO4013" s="62">
        <v>780</v>
      </c>
      <c r="BP4013" t="s">
        <v>1899</v>
      </c>
    </row>
    <row r="4014" spans="1:68" ht="12.75" customHeight="1" x14ac:dyDescent="0.3">
      <c r="A4014" s="60">
        <v>46114</v>
      </c>
      <c r="B4014" t="s">
        <v>76</v>
      </c>
      <c r="F4014">
        <v>2060</v>
      </c>
      <c r="G4014">
        <v>2060</v>
      </c>
      <c r="H4014">
        <v>2820</v>
      </c>
      <c r="I4014">
        <v>2820</v>
      </c>
      <c r="J4014" s="22">
        <v>760</v>
      </c>
      <c r="S4014" t="s">
        <v>77</v>
      </c>
      <c r="W4014">
        <v>2601384</v>
      </c>
      <c r="X4014" t="s">
        <v>1896</v>
      </c>
      <c r="Y4014" t="s">
        <v>169</v>
      </c>
      <c r="Z4014" t="s">
        <v>170</v>
      </c>
      <c r="AA4014" t="s">
        <v>1905</v>
      </c>
      <c r="AH4014" t="s">
        <v>1896</v>
      </c>
      <c r="AI4014" t="s">
        <v>1898</v>
      </c>
      <c r="AJ4014" t="s">
        <v>173</v>
      </c>
      <c r="AK4014">
        <v>867489953</v>
      </c>
      <c r="AO4014">
        <v>260001</v>
      </c>
      <c r="BG4014">
        <f t="shared" si="268"/>
        <v>0</v>
      </c>
      <c r="BH4014" s="22">
        <f t="shared" si="269"/>
        <v>-2820</v>
      </c>
      <c r="BI4014" s="61" t="s">
        <v>72</v>
      </c>
      <c r="BJ4014" t="e">
        <f>+VLOOKUP(AH4014,Sheet4!A:A,1,FALSE())</f>
        <v>#N/A</v>
      </c>
      <c r="BO4014" s="62">
        <v>760</v>
      </c>
      <c r="BP4014" t="s">
        <v>1899</v>
      </c>
    </row>
    <row r="4015" spans="1:68" ht="12.75" customHeight="1" x14ac:dyDescent="0.3">
      <c r="A4015" s="60">
        <v>46114</v>
      </c>
      <c r="B4015" t="s">
        <v>76</v>
      </c>
      <c r="F4015">
        <v>1220</v>
      </c>
      <c r="G4015">
        <v>1220</v>
      </c>
      <c r="H4015">
        <v>1680</v>
      </c>
      <c r="I4015">
        <v>1680</v>
      </c>
      <c r="J4015" s="22">
        <v>460</v>
      </c>
      <c r="S4015" t="s">
        <v>77</v>
      </c>
      <c r="W4015">
        <v>2601384</v>
      </c>
      <c r="X4015" t="s">
        <v>1896</v>
      </c>
      <c r="Y4015" t="s">
        <v>169</v>
      </c>
      <c r="Z4015" t="s">
        <v>170</v>
      </c>
      <c r="AA4015" t="s">
        <v>1906</v>
      </c>
      <c r="AH4015" t="s">
        <v>1896</v>
      </c>
      <c r="AI4015" t="s">
        <v>1898</v>
      </c>
      <c r="AJ4015" t="s">
        <v>173</v>
      </c>
      <c r="AK4015">
        <v>867489953</v>
      </c>
      <c r="AO4015">
        <v>260001</v>
      </c>
      <c r="BG4015">
        <f t="shared" si="268"/>
        <v>0</v>
      </c>
      <c r="BH4015" s="22">
        <f t="shared" si="269"/>
        <v>-1680</v>
      </c>
      <c r="BI4015" s="61" t="s">
        <v>72</v>
      </c>
      <c r="BJ4015" t="e">
        <f>+VLOOKUP(AH4015,Sheet4!A:A,1,FALSE())</f>
        <v>#N/A</v>
      </c>
      <c r="BO4015" s="62">
        <v>460</v>
      </c>
      <c r="BP4015" t="s">
        <v>1899</v>
      </c>
    </row>
    <row r="4016" spans="1:68" ht="12.75" customHeight="1" x14ac:dyDescent="0.3">
      <c r="A4016" s="60">
        <v>46114</v>
      </c>
      <c r="B4016" t="s">
        <v>76</v>
      </c>
      <c r="F4016">
        <v>620</v>
      </c>
      <c r="G4016">
        <v>620</v>
      </c>
      <c r="H4016">
        <v>860</v>
      </c>
      <c r="I4016">
        <v>860</v>
      </c>
      <c r="J4016" s="22">
        <v>240</v>
      </c>
      <c r="S4016" t="s">
        <v>77</v>
      </c>
      <c r="W4016">
        <v>2601384</v>
      </c>
      <c r="X4016" t="s">
        <v>1896</v>
      </c>
      <c r="Y4016" t="s">
        <v>169</v>
      </c>
      <c r="Z4016" t="s">
        <v>170</v>
      </c>
      <c r="AA4016" t="s">
        <v>1907</v>
      </c>
      <c r="AH4016" t="s">
        <v>1896</v>
      </c>
      <c r="AI4016" t="s">
        <v>1898</v>
      </c>
      <c r="AJ4016" t="s">
        <v>173</v>
      </c>
      <c r="AK4016">
        <v>867489953</v>
      </c>
      <c r="AO4016">
        <v>260001</v>
      </c>
      <c r="BG4016">
        <f t="shared" si="268"/>
        <v>0</v>
      </c>
      <c r="BH4016" s="22">
        <f t="shared" si="269"/>
        <v>-860</v>
      </c>
      <c r="BI4016" s="61" t="s">
        <v>72</v>
      </c>
      <c r="BJ4016" t="e">
        <f>+VLOOKUP(AH4016,Sheet4!A:A,1,FALSE())</f>
        <v>#N/A</v>
      </c>
      <c r="BO4016" s="62">
        <v>240</v>
      </c>
      <c r="BP4016" t="s">
        <v>1899</v>
      </c>
    </row>
    <row r="4017" spans="1:68" ht="12.75" customHeight="1" x14ac:dyDescent="0.3">
      <c r="A4017" s="60">
        <v>46114</v>
      </c>
      <c r="B4017" t="s">
        <v>76</v>
      </c>
      <c r="F4017">
        <v>440</v>
      </c>
      <c r="G4017">
        <v>440</v>
      </c>
      <c r="H4017">
        <v>600</v>
      </c>
      <c r="I4017">
        <v>600</v>
      </c>
      <c r="J4017" s="22">
        <v>160</v>
      </c>
      <c r="S4017" t="s">
        <v>77</v>
      </c>
      <c r="W4017">
        <v>2601384</v>
      </c>
      <c r="X4017" t="s">
        <v>1896</v>
      </c>
      <c r="Y4017" t="s">
        <v>169</v>
      </c>
      <c r="Z4017" t="s">
        <v>170</v>
      </c>
      <c r="AA4017" t="s">
        <v>1908</v>
      </c>
      <c r="AH4017" t="s">
        <v>1896</v>
      </c>
      <c r="AI4017" t="s">
        <v>1898</v>
      </c>
      <c r="AJ4017" t="s">
        <v>173</v>
      </c>
      <c r="AK4017">
        <v>867489953</v>
      </c>
      <c r="AO4017">
        <v>260001</v>
      </c>
      <c r="BG4017">
        <f t="shared" si="268"/>
        <v>0</v>
      </c>
      <c r="BH4017" s="22">
        <f t="shared" si="269"/>
        <v>-600</v>
      </c>
      <c r="BI4017" s="61" t="s">
        <v>72</v>
      </c>
      <c r="BJ4017" t="e">
        <f>+VLOOKUP(AH4017,Sheet4!A:A,1,FALSE())</f>
        <v>#N/A</v>
      </c>
      <c r="BO4017" s="62">
        <v>160</v>
      </c>
      <c r="BP4017" t="s">
        <v>1899</v>
      </c>
    </row>
    <row r="4018" spans="1:68" ht="12.75" customHeight="1" x14ac:dyDescent="0.3">
      <c r="A4018" s="60">
        <v>46114</v>
      </c>
      <c r="B4018" t="s">
        <v>78</v>
      </c>
      <c r="F4018" s="63">
        <v>23</v>
      </c>
      <c r="G4018">
        <v>11.5</v>
      </c>
      <c r="H4018">
        <v>32</v>
      </c>
      <c r="I4018">
        <v>32</v>
      </c>
      <c r="J4018" s="22">
        <v>9</v>
      </c>
      <c r="S4018" t="s">
        <v>79</v>
      </c>
      <c r="W4018">
        <v>2601384</v>
      </c>
      <c r="X4018" t="s">
        <v>1896</v>
      </c>
      <c r="Y4018" t="s">
        <v>169</v>
      </c>
      <c r="Z4018" t="s">
        <v>170</v>
      </c>
      <c r="AA4018" t="s">
        <v>1897</v>
      </c>
      <c r="AH4018" t="s">
        <v>1896</v>
      </c>
      <c r="AI4018" t="s">
        <v>1898</v>
      </c>
      <c r="AJ4018" t="s">
        <v>173</v>
      </c>
      <c r="AK4018">
        <v>867489953</v>
      </c>
      <c r="AO4018">
        <v>260001</v>
      </c>
      <c r="BG4018">
        <f t="shared" si="268"/>
        <v>0</v>
      </c>
      <c r="BH4018" s="22">
        <f t="shared" si="269"/>
        <v>-32</v>
      </c>
      <c r="BI4018" s="61" t="s">
        <v>72</v>
      </c>
      <c r="BJ4018" t="e">
        <f>+VLOOKUP(AH4018,Sheet4!A:A,1,FALSE())</f>
        <v>#N/A</v>
      </c>
      <c r="BO4018" s="62">
        <v>9</v>
      </c>
      <c r="BP4018" t="s">
        <v>1899</v>
      </c>
    </row>
    <row r="4019" spans="1:68" ht="12.75" customHeight="1" x14ac:dyDescent="0.3">
      <c r="A4019" s="60">
        <v>46114</v>
      </c>
      <c r="B4019" t="s">
        <v>78</v>
      </c>
      <c r="F4019" s="63">
        <v>44</v>
      </c>
      <c r="G4019">
        <v>22</v>
      </c>
      <c r="H4019">
        <v>60</v>
      </c>
      <c r="I4019">
        <v>60</v>
      </c>
      <c r="J4019" s="22">
        <v>16</v>
      </c>
      <c r="S4019" t="s">
        <v>79</v>
      </c>
      <c r="W4019">
        <v>2601384</v>
      </c>
      <c r="X4019" t="s">
        <v>1896</v>
      </c>
      <c r="Y4019" t="s">
        <v>169</v>
      </c>
      <c r="Z4019" t="s">
        <v>170</v>
      </c>
      <c r="AA4019" t="s">
        <v>1900</v>
      </c>
      <c r="AH4019" t="s">
        <v>1896</v>
      </c>
      <c r="AI4019" t="s">
        <v>1898</v>
      </c>
      <c r="AJ4019" t="s">
        <v>173</v>
      </c>
      <c r="AK4019">
        <v>867489953</v>
      </c>
      <c r="AO4019">
        <v>260001</v>
      </c>
      <c r="BG4019">
        <f t="shared" si="268"/>
        <v>0</v>
      </c>
      <c r="BH4019" s="22">
        <f t="shared" si="269"/>
        <v>-60</v>
      </c>
      <c r="BI4019" s="61" t="s">
        <v>72</v>
      </c>
      <c r="BJ4019" t="e">
        <f>+VLOOKUP(AH4019,Sheet4!A:A,1,FALSE())</f>
        <v>#N/A</v>
      </c>
      <c r="BO4019" s="62">
        <v>16</v>
      </c>
      <c r="BP4019" t="s">
        <v>1899</v>
      </c>
    </row>
    <row r="4020" spans="1:68" ht="12.75" customHeight="1" x14ac:dyDescent="0.3">
      <c r="A4020" s="60">
        <v>46114</v>
      </c>
      <c r="B4020" t="s">
        <v>78</v>
      </c>
      <c r="F4020" s="63">
        <v>89</v>
      </c>
      <c r="G4020">
        <v>44.5</v>
      </c>
      <c r="H4020">
        <v>122</v>
      </c>
      <c r="I4020">
        <v>122</v>
      </c>
      <c r="J4020" s="22">
        <v>33</v>
      </c>
      <c r="S4020" t="s">
        <v>79</v>
      </c>
      <c r="W4020">
        <v>2601384</v>
      </c>
      <c r="X4020" t="s">
        <v>1896</v>
      </c>
      <c r="Y4020" t="s">
        <v>169</v>
      </c>
      <c r="Z4020" t="s">
        <v>170</v>
      </c>
      <c r="AA4020" t="s">
        <v>1901</v>
      </c>
      <c r="AH4020" t="s">
        <v>1896</v>
      </c>
      <c r="AI4020" t="s">
        <v>1898</v>
      </c>
      <c r="AJ4020" t="s">
        <v>173</v>
      </c>
      <c r="AK4020">
        <v>867489953</v>
      </c>
      <c r="AO4020">
        <v>260001</v>
      </c>
      <c r="BG4020">
        <f t="shared" si="268"/>
        <v>0</v>
      </c>
      <c r="BH4020" s="22">
        <f t="shared" si="269"/>
        <v>-122</v>
      </c>
      <c r="BI4020" s="61" t="s">
        <v>72</v>
      </c>
      <c r="BJ4020" t="e">
        <f>+VLOOKUP(AH4020,Sheet4!A:A,1,FALSE())</f>
        <v>#N/A</v>
      </c>
      <c r="BO4020" s="62">
        <v>33</v>
      </c>
      <c r="BP4020" t="s">
        <v>1899</v>
      </c>
    </row>
    <row r="4021" spans="1:68" ht="12.75" customHeight="1" x14ac:dyDescent="0.3">
      <c r="A4021" s="60">
        <v>46114</v>
      </c>
      <c r="B4021" t="s">
        <v>78</v>
      </c>
      <c r="F4021" s="63">
        <v>63</v>
      </c>
      <c r="G4021">
        <v>31.5</v>
      </c>
      <c r="H4021">
        <v>86</v>
      </c>
      <c r="I4021">
        <v>86</v>
      </c>
      <c r="J4021" s="22">
        <v>23</v>
      </c>
      <c r="S4021" t="s">
        <v>79</v>
      </c>
      <c r="W4021">
        <v>2601384</v>
      </c>
      <c r="X4021" t="s">
        <v>1896</v>
      </c>
      <c r="Y4021" t="s">
        <v>169</v>
      </c>
      <c r="Z4021" t="s">
        <v>170</v>
      </c>
      <c r="AA4021" t="s">
        <v>1902</v>
      </c>
      <c r="AH4021" t="s">
        <v>1896</v>
      </c>
      <c r="AI4021" t="s">
        <v>1898</v>
      </c>
      <c r="AJ4021" t="s">
        <v>173</v>
      </c>
      <c r="AK4021">
        <v>867489953</v>
      </c>
      <c r="AO4021">
        <v>260001</v>
      </c>
      <c r="BG4021">
        <f t="shared" si="268"/>
        <v>0</v>
      </c>
      <c r="BH4021" s="22">
        <f t="shared" si="269"/>
        <v>-86</v>
      </c>
      <c r="BI4021" s="61" t="s">
        <v>72</v>
      </c>
      <c r="BJ4021" t="e">
        <f>+VLOOKUP(AH4021,Sheet4!A:A,1,FALSE())</f>
        <v>#N/A</v>
      </c>
      <c r="BO4021" s="62">
        <v>23</v>
      </c>
      <c r="BP4021" t="s">
        <v>1899</v>
      </c>
    </row>
    <row r="4022" spans="1:68" ht="12.75" customHeight="1" x14ac:dyDescent="0.3">
      <c r="A4022" s="60">
        <v>46114</v>
      </c>
      <c r="B4022" t="s">
        <v>78</v>
      </c>
      <c r="F4022" s="63">
        <v>52</v>
      </c>
      <c r="G4022">
        <v>26</v>
      </c>
      <c r="H4022">
        <v>71</v>
      </c>
      <c r="I4022">
        <v>71</v>
      </c>
      <c r="J4022" s="22">
        <v>19</v>
      </c>
      <c r="S4022" t="s">
        <v>79</v>
      </c>
      <c r="W4022">
        <v>2601384</v>
      </c>
      <c r="X4022" t="s">
        <v>1896</v>
      </c>
      <c r="Y4022" t="s">
        <v>169</v>
      </c>
      <c r="Z4022" t="s">
        <v>170</v>
      </c>
      <c r="AA4022" t="s">
        <v>1903</v>
      </c>
      <c r="AH4022" t="s">
        <v>1896</v>
      </c>
      <c r="AI4022" t="s">
        <v>1898</v>
      </c>
      <c r="AJ4022" t="s">
        <v>173</v>
      </c>
      <c r="AK4022">
        <v>867489953</v>
      </c>
      <c r="AO4022">
        <v>260001</v>
      </c>
      <c r="BG4022">
        <f t="shared" si="268"/>
        <v>0</v>
      </c>
      <c r="BH4022" s="22">
        <f t="shared" si="269"/>
        <v>-71</v>
      </c>
      <c r="BI4022" s="61" t="s">
        <v>72</v>
      </c>
      <c r="BJ4022" t="e">
        <f>+VLOOKUP(AH4022,Sheet4!A:A,1,FALSE())</f>
        <v>#N/A</v>
      </c>
      <c r="BO4022" s="62">
        <v>19</v>
      </c>
      <c r="BP4022" t="s">
        <v>1899</v>
      </c>
    </row>
    <row r="4023" spans="1:68" ht="12.75" customHeight="1" x14ac:dyDescent="0.3">
      <c r="A4023" s="60">
        <v>46114</v>
      </c>
      <c r="B4023" t="s">
        <v>78</v>
      </c>
      <c r="F4023" s="63">
        <v>104</v>
      </c>
      <c r="G4023">
        <v>52</v>
      </c>
      <c r="H4023">
        <v>143</v>
      </c>
      <c r="I4023">
        <v>143</v>
      </c>
      <c r="J4023" s="22">
        <v>39</v>
      </c>
      <c r="S4023" t="s">
        <v>79</v>
      </c>
      <c r="W4023">
        <v>2601384</v>
      </c>
      <c r="X4023" t="s">
        <v>1896</v>
      </c>
      <c r="Y4023" t="s">
        <v>169</v>
      </c>
      <c r="Z4023" t="s">
        <v>170</v>
      </c>
      <c r="AA4023" t="s">
        <v>1904</v>
      </c>
      <c r="AH4023" t="s">
        <v>1896</v>
      </c>
      <c r="AI4023" t="s">
        <v>1898</v>
      </c>
      <c r="AJ4023" t="s">
        <v>173</v>
      </c>
      <c r="AK4023">
        <v>867489953</v>
      </c>
      <c r="AO4023">
        <v>260001</v>
      </c>
      <c r="BG4023">
        <f t="shared" si="268"/>
        <v>0</v>
      </c>
      <c r="BH4023" s="22">
        <f t="shared" si="269"/>
        <v>-143</v>
      </c>
      <c r="BI4023" s="61" t="s">
        <v>72</v>
      </c>
      <c r="BJ4023" t="e">
        <f>+VLOOKUP(AH4023,Sheet4!A:A,1,FALSE())</f>
        <v>#N/A</v>
      </c>
      <c r="BO4023" s="62">
        <v>39</v>
      </c>
      <c r="BP4023" t="s">
        <v>1899</v>
      </c>
    </row>
    <row r="4024" spans="1:68" ht="12.75" customHeight="1" x14ac:dyDescent="0.3">
      <c r="A4024" s="60">
        <v>46114</v>
      </c>
      <c r="B4024" t="s">
        <v>78</v>
      </c>
      <c r="F4024" s="63">
        <v>103</v>
      </c>
      <c r="G4024">
        <v>51.5</v>
      </c>
      <c r="H4024">
        <v>141</v>
      </c>
      <c r="I4024">
        <v>141</v>
      </c>
      <c r="J4024" s="22">
        <v>38</v>
      </c>
      <c r="S4024" t="s">
        <v>79</v>
      </c>
      <c r="W4024">
        <v>2601384</v>
      </c>
      <c r="X4024" t="s">
        <v>1896</v>
      </c>
      <c r="Y4024" t="s">
        <v>169</v>
      </c>
      <c r="Z4024" t="s">
        <v>170</v>
      </c>
      <c r="AA4024" t="s">
        <v>1905</v>
      </c>
      <c r="AH4024" t="s">
        <v>1896</v>
      </c>
      <c r="AI4024" t="s">
        <v>1898</v>
      </c>
      <c r="AJ4024" t="s">
        <v>173</v>
      </c>
      <c r="AK4024">
        <v>867489953</v>
      </c>
      <c r="AO4024">
        <v>260001</v>
      </c>
      <c r="BG4024">
        <f t="shared" si="268"/>
        <v>0</v>
      </c>
      <c r="BH4024" s="22">
        <f t="shared" si="269"/>
        <v>-141</v>
      </c>
      <c r="BI4024" s="61" t="s">
        <v>72</v>
      </c>
      <c r="BJ4024" t="e">
        <f>+VLOOKUP(AH4024,Sheet4!A:A,1,FALSE())</f>
        <v>#N/A</v>
      </c>
      <c r="BO4024" s="62">
        <v>38</v>
      </c>
      <c r="BP4024" t="s">
        <v>1899</v>
      </c>
    </row>
    <row r="4025" spans="1:68" ht="12.75" customHeight="1" x14ac:dyDescent="0.3">
      <c r="A4025" s="60">
        <v>46114</v>
      </c>
      <c r="B4025" t="s">
        <v>78</v>
      </c>
      <c r="F4025" s="63">
        <v>61</v>
      </c>
      <c r="G4025">
        <v>30.5</v>
      </c>
      <c r="H4025">
        <v>84</v>
      </c>
      <c r="I4025">
        <v>84</v>
      </c>
      <c r="J4025" s="22">
        <v>23</v>
      </c>
      <c r="S4025" t="s">
        <v>79</v>
      </c>
      <c r="W4025">
        <v>2601384</v>
      </c>
      <c r="X4025" t="s">
        <v>1896</v>
      </c>
      <c r="Y4025" t="s">
        <v>169</v>
      </c>
      <c r="Z4025" t="s">
        <v>170</v>
      </c>
      <c r="AA4025" t="s">
        <v>1906</v>
      </c>
      <c r="AH4025" t="s">
        <v>1896</v>
      </c>
      <c r="AI4025" t="s">
        <v>1898</v>
      </c>
      <c r="AJ4025" t="s">
        <v>173</v>
      </c>
      <c r="AK4025">
        <v>867489953</v>
      </c>
      <c r="AO4025">
        <v>260001</v>
      </c>
      <c r="BG4025">
        <f t="shared" si="268"/>
        <v>0</v>
      </c>
      <c r="BH4025" s="22">
        <f t="shared" si="269"/>
        <v>-84</v>
      </c>
      <c r="BI4025" s="61" t="s">
        <v>72</v>
      </c>
      <c r="BJ4025" t="e">
        <f>+VLOOKUP(AH4025,Sheet4!A:A,1,FALSE())</f>
        <v>#N/A</v>
      </c>
      <c r="BO4025" s="62">
        <v>23</v>
      </c>
      <c r="BP4025" t="s">
        <v>1899</v>
      </c>
    </row>
    <row r="4026" spans="1:68" ht="12.75" customHeight="1" x14ac:dyDescent="0.3">
      <c r="A4026" s="60">
        <v>46114</v>
      </c>
      <c r="B4026" t="s">
        <v>78</v>
      </c>
      <c r="F4026" s="63">
        <v>31</v>
      </c>
      <c r="G4026">
        <v>15.5</v>
      </c>
      <c r="H4026">
        <v>43</v>
      </c>
      <c r="I4026">
        <v>43</v>
      </c>
      <c r="J4026" s="22">
        <v>12</v>
      </c>
      <c r="S4026" t="s">
        <v>79</v>
      </c>
      <c r="W4026">
        <v>2601384</v>
      </c>
      <c r="X4026" t="s">
        <v>1896</v>
      </c>
      <c r="Y4026" t="s">
        <v>169</v>
      </c>
      <c r="Z4026" t="s">
        <v>170</v>
      </c>
      <c r="AA4026" t="s">
        <v>1907</v>
      </c>
      <c r="AH4026" t="s">
        <v>1896</v>
      </c>
      <c r="AI4026" t="s">
        <v>1898</v>
      </c>
      <c r="AJ4026" t="s">
        <v>173</v>
      </c>
      <c r="AK4026">
        <v>867489953</v>
      </c>
      <c r="AO4026">
        <v>260001</v>
      </c>
      <c r="BG4026">
        <f t="shared" si="268"/>
        <v>0</v>
      </c>
      <c r="BH4026" s="22">
        <f t="shared" si="269"/>
        <v>-43</v>
      </c>
      <c r="BI4026" s="61" t="s">
        <v>72</v>
      </c>
      <c r="BJ4026" t="e">
        <f>+VLOOKUP(AH4026,Sheet4!A:A,1,FALSE())</f>
        <v>#N/A</v>
      </c>
      <c r="BO4026" s="62">
        <v>12</v>
      </c>
      <c r="BP4026" t="s">
        <v>1899</v>
      </c>
    </row>
    <row r="4027" spans="1:68" ht="12.75" customHeight="1" x14ac:dyDescent="0.3">
      <c r="A4027" s="60">
        <v>46114</v>
      </c>
      <c r="B4027" t="s">
        <v>78</v>
      </c>
      <c r="F4027" s="63">
        <v>22</v>
      </c>
      <c r="G4027">
        <v>11</v>
      </c>
      <c r="H4027">
        <v>30</v>
      </c>
      <c r="I4027">
        <v>30</v>
      </c>
      <c r="J4027" s="22">
        <v>8</v>
      </c>
      <c r="S4027" t="s">
        <v>79</v>
      </c>
      <c r="W4027">
        <v>2601384</v>
      </c>
      <c r="X4027" t="s">
        <v>1896</v>
      </c>
      <c r="Y4027" t="s">
        <v>169</v>
      </c>
      <c r="Z4027" t="s">
        <v>170</v>
      </c>
      <c r="AA4027" t="s">
        <v>1908</v>
      </c>
      <c r="AH4027" t="s">
        <v>1896</v>
      </c>
      <c r="AI4027" t="s">
        <v>1898</v>
      </c>
      <c r="AJ4027" t="s">
        <v>173</v>
      </c>
      <c r="AK4027">
        <v>867489953</v>
      </c>
      <c r="AO4027">
        <v>260001</v>
      </c>
      <c r="BG4027">
        <f t="shared" si="268"/>
        <v>0</v>
      </c>
      <c r="BH4027" s="22">
        <f t="shared" si="269"/>
        <v>-30</v>
      </c>
      <c r="BI4027" s="61" t="s">
        <v>72</v>
      </c>
      <c r="BJ4027" t="e">
        <f>+VLOOKUP(AH4027,Sheet4!A:A,1,FALSE())</f>
        <v>#N/A</v>
      </c>
      <c r="BO4027" s="62">
        <v>8</v>
      </c>
      <c r="BP4027" t="s">
        <v>1899</v>
      </c>
    </row>
    <row r="4028" spans="1:68" ht="12.75" customHeight="1" x14ac:dyDescent="0.3">
      <c r="A4028" s="60">
        <v>46114</v>
      </c>
      <c r="B4028" t="s">
        <v>80</v>
      </c>
      <c r="F4028">
        <v>287.5</v>
      </c>
      <c r="G4028">
        <v>287.5</v>
      </c>
      <c r="H4028">
        <v>400</v>
      </c>
      <c r="I4028">
        <v>400</v>
      </c>
      <c r="J4028" s="22">
        <v>112.5</v>
      </c>
      <c r="S4028" t="s">
        <v>81</v>
      </c>
      <c r="W4028">
        <v>2601384</v>
      </c>
      <c r="X4028" t="s">
        <v>1896</v>
      </c>
      <c r="Y4028" t="s">
        <v>169</v>
      </c>
      <c r="Z4028" t="s">
        <v>170</v>
      </c>
      <c r="AA4028" t="s">
        <v>1897</v>
      </c>
      <c r="AH4028" t="s">
        <v>1896</v>
      </c>
      <c r="AI4028" t="s">
        <v>1898</v>
      </c>
      <c r="AJ4028" t="s">
        <v>173</v>
      </c>
      <c r="AK4028">
        <v>867489953</v>
      </c>
      <c r="AO4028">
        <v>260001</v>
      </c>
      <c r="BD4028" s="64">
        <v>288</v>
      </c>
      <c r="BG4028">
        <f t="shared" si="268"/>
        <v>288</v>
      </c>
      <c r="BH4028" s="22">
        <f t="shared" si="269"/>
        <v>-112</v>
      </c>
      <c r="BI4028" s="67" t="s">
        <v>100</v>
      </c>
      <c r="BJ4028" t="e">
        <f>+VLOOKUP(AH4028,Sheet4!A:A,1,FALSE())</f>
        <v>#N/A</v>
      </c>
      <c r="BO4028" s="62">
        <v>112.5</v>
      </c>
      <c r="BP4028" t="s">
        <v>1899</v>
      </c>
    </row>
    <row r="4029" spans="1:68" ht="12.75" customHeight="1" x14ac:dyDescent="0.3">
      <c r="A4029" s="60">
        <v>46114</v>
      </c>
      <c r="B4029" t="s">
        <v>80</v>
      </c>
      <c r="F4029">
        <v>550</v>
      </c>
      <c r="G4029">
        <v>550</v>
      </c>
      <c r="H4029">
        <v>750</v>
      </c>
      <c r="I4029">
        <v>750</v>
      </c>
      <c r="J4029" s="22">
        <v>200</v>
      </c>
      <c r="S4029" t="s">
        <v>81</v>
      </c>
      <c r="W4029">
        <v>2601384</v>
      </c>
      <c r="X4029" t="s">
        <v>1896</v>
      </c>
      <c r="Y4029" t="s">
        <v>169</v>
      </c>
      <c r="Z4029" t="s">
        <v>170</v>
      </c>
      <c r="AA4029" t="s">
        <v>1900</v>
      </c>
      <c r="AH4029" t="s">
        <v>1896</v>
      </c>
      <c r="AI4029" t="s">
        <v>1898</v>
      </c>
      <c r="AJ4029" t="s">
        <v>173</v>
      </c>
      <c r="AK4029">
        <v>867489953</v>
      </c>
      <c r="AO4029">
        <v>260001</v>
      </c>
      <c r="BD4029" s="64">
        <v>550</v>
      </c>
      <c r="BG4029">
        <f t="shared" si="268"/>
        <v>550</v>
      </c>
      <c r="BH4029" s="22">
        <f t="shared" si="269"/>
        <v>-200</v>
      </c>
      <c r="BI4029" s="67" t="s">
        <v>100</v>
      </c>
      <c r="BJ4029" t="e">
        <f>+VLOOKUP(AH4029,Sheet4!A:A,1,FALSE())</f>
        <v>#N/A</v>
      </c>
      <c r="BO4029" s="62">
        <v>200</v>
      </c>
      <c r="BP4029" t="s">
        <v>1899</v>
      </c>
    </row>
    <row r="4030" spans="1:68" ht="12.75" customHeight="1" x14ac:dyDescent="0.3">
      <c r="A4030" s="60">
        <v>46114</v>
      </c>
      <c r="B4030" t="s">
        <v>80</v>
      </c>
      <c r="F4030">
        <v>1112.5</v>
      </c>
      <c r="G4030">
        <v>1112.5</v>
      </c>
      <c r="H4030">
        <v>1525</v>
      </c>
      <c r="I4030">
        <v>1525</v>
      </c>
      <c r="J4030" s="22">
        <v>412.5</v>
      </c>
      <c r="S4030" t="s">
        <v>81</v>
      </c>
      <c r="W4030">
        <v>2601384</v>
      </c>
      <c r="X4030" t="s">
        <v>1896</v>
      </c>
      <c r="Y4030" t="s">
        <v>169</v>
      </c>
      <c r="Z4030" t="s">
        <v>170</v>
      </c>
      <c r="AA4030" t="s">
        <v>1901</v>
      </c>
      <c r="AH4030" t="s">
        <v>1896</v>
      </c>
      <c r="AI4030" t="s">
        <v>1898</v>
      </c>
      <c r="AJ4030" t="s">
        <v>173</v>
      </c>
      <c r="AK4030">
        <v>867489953</v>
      </c>
      <c r="AO4030">
        <v>260001</v>
      </c>
      <c r="BD4030" s="64">
        <v>1112</v>
      </c>
      <c r="BG4030">
        <f t="shared" si="268"/>
        <v>1112</v>
      </c>
      <c r="BH4030" s="22">
        <f t="shared" si="269"/>
        <v>-413</v>
      </c>
      <c r="BI4030" s="67" t="s">
        <v>100</v>
      </c>
      <c r="BJ4030" t="e">
        <f>+VLOOKUP(AH4030,Sheet4!A:A,1,FALSE())</f>
        <v>#N/A</v>
      </c>
      <c r="BO4030" s="62">
        <v>412.5</v>
      </c>
      <c r="BP4030" t="s">
        <v>1899</v>
      </c>
    </row>
    <row r="4031" spans="1:68" ht="12.75" customHeight="1" x14ac:dyDescent="0.3">
      <c r="A4031" s="60">
        <v>46114</v>
      </c>
      <c r="B4031" t="s">
        <v>80</v>
      </c>
      <c r="F4031">
        <v>787.5</v>
      </c>
      <c r="G4031">
        <v>787.5</v>
      </c>
      <c r="H4031">
        <v>1075</v>
      </c>
      <c r="I4031">
        <v>1075</v>
      </c>
      <c r="J4031" s="22">
        <v>287.5</v>
      </c>
      <c r="S4031" t="s">
        <v>81</v>
      </c>
      <c r="W4031">
        <v>2601384</v>
      </c>
      <c r="X4031" t="s">
        <v>1896</v>
      </c>
      <c r="Y4031" t="s">
        <v>169</v>
      </c>
      <c r="Z4031" t="s">
        <v>170</v>
      </c>
      <c r="AA4031" t="s">
        <v>1902</v>
      </c>
      <c r="AH4031" t="s">
        <v>1896</v>
      </c>
      <c r="AI4031" t="s">
        <v>1898</v>
      </c>
      <c r="AJ4031" t="s">
        <v>173</v>
      </c>
      <c r="AK4031">
        <v>867489953</v>
      </c>
      <c r="AO4031">
        <v>260001</v>
      </c>
      <c r="BD4031" s="64">
        <v>788</v>
      </c>
      <c r="BG4031">
        <f t="shared" si="268"/>
        <v>788</v>
      </c>
      <c r="BH4031" s="22">
        <f t="shared" si="269"/>
        <v>-287</v>
      </c>
      <c r="BI4031" s="67" t="s">
        <v>100</v>
      </c>
      <c r="BJ4031" t="e">
        <f>+VLOOKUP(AH4031,Sheet4!A:A,1,FALSE())</f>
        <v>#N/A</v>
      </c>
      <c r="BO4031" s="62">
        <v>287.5</v>
      </c>
      <c r="BP4031" t="s">
        <v>1899</v>
      </c>
    </row>
    <row r="4032" spans="1:68" ht="12.75" customHeight="1" x14ac:dyDescent="0.3">
      <c r="A4032" s="60">
        <v>46114</v>
      </c>
      <c r="B4032" t="s">
        <v>80</v>
      </c>
      <c r="F4032">
        <v>650</v>
      </c>
      <c r="G4032">
        <v>650</v>
      </c>
      <c r="H4032">
        <v>887.5</v>
      </c>
      <c r="I4032">
        <v>887.5</v>
      </c>
      <c r="J4032" s="22">
        <v>237.5</v>
      </c>
      <c r="S4032" t="s">
        <v>81</v>
      </c>
      <c r="W4032">
        <v>2601384</v>
      </c>
      <c r="X4032" t="s">
        <v>1896</v>
      </c>
      <c r="Y4032" t="s">
        <v>169</v>
      </c>
      <c r="Z4032" t="s">
        <v>170</v>
      </c>
      <c r="AA4032" t="s">
        <v>1903</v>
      </c>
      <c r="AH4032" t="s">
        <v>1896</v>
      </c>
      <c r="AI4032" t="s">
        <v>1898</v>
      </c>
      <c r="AJ4032" t="s">
        <v>173</v>
      </c>
      <c r="AK4032">
        <v>867489953</v>
      </c>
      <c r="AO4032">
        <v>260001</v>
      </c>
      <c r="BD4032" s="64">
        <v>650</v>
      </c>
      <c r="BG4032">
        <f t="shared" si="268"/>
        <v>650</v>
      </c>
      <c r="BH4032" s="22">
        <f t="shared" si="269"/>
        <v>-237.5</v>
      </c>
      <c r="BI4032" s="67" t="s">
        <v>100</v>
      </c>
      <c r="BJ4032" t="e">
        <f>+VLOOKUP(AH4032,Sheet4!A:A,1,FALSE())</f>
        <v>#N/A</v>
      </c>
      <c r="BO4032" s="62">
        <v>237.5</v>
      </c>
      <c r="BP4032" t="s">
        <v>1899</v>
      </c>
    </row>
    <row r="4033" spans="1:68" ht="12.75" customHeight="1" x14ac:dyDescent="0.3">
      <c r="A4033" s="60">
        <v>46114</v>
      </c>
      <c r="B4033" t="s">
        <v>80</v>
      </c>
      <c r="F4033">
        <v>1300</v>
      </c>
      <c r="G4033">
        <v>1300</v>
      </c>
      <c r="H4033">
        <v>1787.5</v>
      </c>
      <c r="I4033">
        <v>1787.5</v>
      </c>
      <c r="J4033" s="22">
        <v>487.5</v>
      </c>
      <c r="S4033" t="s">
        <v>81</v>
      </c>
      <c r="W4033">
        <v>2601384</v>
      </c>
      <c r="X4033" t="s">
        <v>1896</v>
      </c>
      <c r="Y4033" t="s">
        <v>169</v>
      </c>
      <c r="Z4033" t="s">
        <v>170</v>
      </c>
      <c r="AA4033" t="s">
        <v>1904</v>
      </c>
      <c r="AH4033" t="s">
        <v>1896</v>
      </c>
      <c r="AI4033" t="s">
        <v>1898</v>
      </c>
      <c r="AJ4033" t="s">
        <v>173</v>
      </c>
      <c r="AK4033">
        <v>867489953</v>
      </c>
      <c r="AO4033">
        <v>260001</v>
      </c>
      <c r="BD4033" s="64">
        <v>1300</v>
      </c>
      <c r="BG4033">
        <f t="shared" si="268"/>
        <v>1300</v>
      </c>
      <c r="BH4033" s="22">
        <f t="shared" si="269"/>
        <v>-487.5</v>
      </c>
      <c r="BI4033" s="67" t="s">
        <v>100</v>
      </c>
      <c r="BJ4033" t="e">
        <f>+VLOOKUP(AH4033,Sheet4!A:A,1,FALSE())</f>
        <v>#N/A</v>
      </c>
      <c r="BO4033" s="62">
        <v>487.5</v>
      </c>
      <c r="BP4033" t="s">
        <v>1899</v>
      </c>
    </row>
    <row r="4034" spans="1:68" ht="12.75" customHeight="1" x14ac:dyDescent="0.3">
      <c r="A4034" s="60">
        <v>46114</v>
      </c>
      <c r="B4034" t="s">
        <v>80</v>
      </c>
      <c r="F4034">
        <v>1287.5</v>
      </c>
      <c r="G4034">
        <v>1287.5</v>
      </c>
      <c r="H4034">
        <v>1762.5</v>
      </c>
      <c r="I4034">
        <v>1762.5</v>
      </c>
      <c r="J4034" s="22">
        <v>475</v>
      </c>
      <c r="S4034" t="s">
        <v>81</v>
      </c>
      <c r="W4034">
        <v>2601384</v>
      </c>
      <c r="X4034" t="s">
        <v>1896</v>
      </c>
      <c r="Y4034" t="s">
        <v>169</v>
      </c>
      <c r="Z4034" t="s">
        <v>170</v>
      </c>
      <c r="AA4034" t="s">
        <v>1905</v>
      </c>
      <c r="AH4034" t="s">
        <v>1896</v>
      </c>
      <c r="AI4034" t="s">
        <v>1898</v>
      </c>
      <c r="AJ4034" t="s">
        <v>173</v>
      </c>
      <c r="AK4034">
        <v>867489953</v>
      </c>
      <c r="AO4034">
        <v>260001</v>
      </c>
      <c r="BD4034" s="64">
        <v>1288</v>
      </c>
      <c r="BG4034">
        <f t="shared" ref="BG4034:BG4097" si="270">+BD4034+BE4034</f>
        <v>1288</v>
      </c>
      <c r="BH4034" s="22">
        <f t="shared" ref="BH4034:BH4097" si="271">+BG4034-I4034</f>
        <v>-474.5</v>
      </c>
      <c r="BI4034" s="67" t="s">
        <v>100</v>
      </c>
      <c r="BJ4034" t="e">
        <f>+VLOOKUP(AH4034,Sheet4!A:A,1,FALSE())</f>
        <v>#N/A</v>
      </c>
      <c r="BO4034" s="62">
        <v>475</v>
      </c>
      <c r="BP4034" t="s">
        <v>1899</v>
      </c>
    </row>
    <row r="4035" spans="1:68" ht="12.75" customHeight="1" x14ac:dyDescent="0.3">
      <c r="A4035" s="60">
        <v>46114</v>
      </c>
      <c r="B4035" t="s">
        <v>80</v>
      </c>
      <c r="F4035">
        <v>762.5</v>
      </c>
      <c r="G4035">
        <v>762.5</v>
      </c>
      <c r="H4035">
        <v>1050</v>
      </c>
      <c r="I4035">
        <v>1050</v>
      </c>
      <c r="J4035" s="22">
        <v>287.5</v>
      </c>
      <c r="S4035" t="s">
        <v>81</v>
      </c>
      <c r="W4035">
        <v>2601384</v>
      </c>
      <c r="X4035" t="s">
        <v>1896</v>
      </c>
      <c r="Y4035" t="s">
        <v>169</v>
      </c>
      <c r="Z4035" t="s">
        <v>170</v>
      </c>
      <c r="AA4035" t="s">
        <v>1906</v>
      </c>
      <c r="AH4035" t="s">
        <v>1896</v>
      </c>
      <c r="AI4035" t="s">
        <v>1898</v>
      </c>
      <c r="AJ4035" t="s">
        <v>173</v>
      </c>
      <c r="AK4035">
        <v>867489953</v>
      </c>
      <c r="AO4035">
        <v>260001</v>
      </c>
      <c r="BD4035" s="64">
        <v>762</v>
      </c>
      <c r="BG4035">
        <f t="shared" si="270"/>
        <v>762</v>
      </c>
      <c r="BH4035" s="22">
        <f t="shared" si="271"/>
        <v>-288</v>
      </c>
      <c r="BI4035" s="67" t="s">
        <v>100</v>
      </c>
      <c r="BJ4035" t="e">
        <f>+VLOOKUP(AH4035,Sheet4!A:A,1,FALSE())</f>
        <v>#N/A</v>
      </c>
      <c r="BO4035" s="62">
        <v>287.5</v>
      </c>
      <c r="BP4035" t="s">
        <v>1899</v>
      </c>
    </row>
    <row r="4036" spans="1:68" ht="12.75" customHeight="1" x14ac:dyDescent="0.3">
      <c r="A4036" s="60">
        <v>46114</v>
      </c>
      <c r="B4036" t="s">
        <v>80</v>
      </c>
      <c r="F4036">
        <v>387.5</v>
      </c>
      <c r="G4036">
        <v>387.5</v>
      </c>
      <c r="H4036">
        <v>537.5</v>
      </c>
      <c r="I4036">
        <v>537.5</v>
      </c>
      <c r="J4036" s="22">
        <v>150</v>
      </c>
      <c r="S4036" t="s">
        <v>81</v>
      </c>
      <c r="W4036">
        <v>2601384</v>
      </c>
      <c r="X4036" t="s">
        <v>1896</v>
      </c>
      <c r="Y4036" t="s">
        <v>169</v>
      </c>
      <c r="Z4036" t="s">
        <v>170</v>
      </c>
      <c r="AA4036" t="s">
        <v>1907</v>
      </c>
      <c r="AH4036" t="s">
        <v>1896</v>
      </c>
      <c r="AI4036" t="s">
        <v>1898</v>
      </c>
      <c r="AJ4036" t="s">
        <v>173</v>
      </c>
      <c r="AK4036">
        <v>867489953</v>
      </c>
      <c r="AO4036">
        <v>260001</v>
      </c>
      <c r="BD4036" s="64">
        <v>388</v>
      </c>
      <c r="BG4036">
        <f t="shared" si="270"/>
        <v>388</v>
      </c>
      <c r="BH4036" s="22">
        <f t="shared" si="271"/>
        <v>-149.5</v>
      </c>
      <c r="BI4036" s="67" t="s">
        <v>100</v>
      </c>
      <c r="BJ4036" t="e">
        <f>+VLOOKUP(AH4036,Sheet4!A:A,1,FALSE())</f>
        <v>#N/A</v>
      </c>
      <c r="BO4036" s="62">
        <v>150</v>
      </c>
      <c r="BP4036" t="s">
        <v>1899</v>
      </c>
    </row>
    <row r="4037" spans="1:68" ht="12.75" customHeight="1" x14ac:dyDescent="0.3">
      <c r="A4037" s="60">
        <v>46114</v>
      </c>
      <c r="B4037" t="s">
        <v>80</v>
      </c>
      <c r="F4037">
        <v>275</v>
      </c>
      <c r="G4037">
        <v>275</v>
      </c>
      <c r="H4037">
        <v>375</v>
      </c>
      <c r="I4037">
        <v>375</v>
      </c>
      <c r="J4037" s="22">
        <v>100</v>
      </c>
      <c r="S4037" t="s">
        <v>81</v>
      </c>
      <c r="W4037">
        <v>2601384</v>
      </c>
      <c r="X4037" t="s">
        <v>1896</v>
      </c>
      <c r="Y4037" t="s">
        <v>169</v>
      </c>
      <c r="Z4037" t="s">
        <v>170</v>
      </c>
      <c r="AA4037" t="s">
        <v>1908</v>
      </c>
      <c r="AH4037" t="s">
        <v>1896</v>
      </c>
      <c r="AI4037" t="s">
        <v>1898</v>
      </c>
      <c r="AJ4037" t="s">
        <v>173</v>
      </c>
      <c r="AK4037">
        <v>867489953</v>
      </c>
      <c r="AO4037">
        <v>260001</v>
      </c>
      <c r="BD4037" s="64">
        <v>275</v>
      </c>
      <c r="BG4037">
        <f t="shared" si="270"/>
        <v>275</v>
      </c>
      <c r="BH4037" s="22">
        <f t="shared" si="271"/>
        <v>-100</v>
      </c>
      <c r="BI4037" s="67" t="s">
        <v>100</v>
      </c>
      <c r="BJ4037" t="e">
        <f>+VLOOKUP(AH4037,Sheet4!A:A,1,FALSE())</f>
        <v>#N/A</v>
      </c>
      <c r="BO4037" s="62">
        <v>100</v>
      </c>
      <c r="BP4037" t="s">
        <v>1899</v>
      </c>
    </row>
    <row r="4038" spans="1:68" ht="12.75" customHeight="1" x14ac:dyDescent="0.3">
      <c r="A4038" s="60">
        <v>46114</v>
      </c>
      <c r="B4038" t="s">
        <v>63</v>
      </c>
      <c r="F4038">
        <v>330</v>
      </c>
      <c r="G4038">
        <v>330</v>
      </c>
      <c r="H4038" s="22">
        <v>255</v>
      </c>
      <c r="I4038" s="22">
        <v>255</v>
      </c>
      <c r="J4038" s="22">
        <f t="shared" ref="J4038:J4047" si="272">I4038-G4038</f>
        <v>-75</v>
      </c>
      <c r="K4038" t="s">
        <v>64</v>
      </c>
      <c r="L4038" s="22"/>
      <c r="M4038" s="22"/>
      <c r="S4038" t="s">
        <v>65</v>
      </c>
      <c r="W4038">
        <v>2601385</v>
      </c>
      <c r="X4038" t="s">
        <v>1909</v>
      </c>
      <c r="Y4038" t="s">
        <v>111</v>
      </c>
      <c r="Z4038" t="s">
        <v>138</v>
      </c>
      <c r="AA4038" t="s">
        <v>1910</v>
      </c>
      <c r="AH4038" t="s">
        <v>1909</v>
      </c>
      <c r="AI4038" t="s">
        <v>1911</v>
      </c>
      <c r="AJ4038" t="s">
        <v>141</v>
      </c>
      <c r="AK4038">
        <v>843766667</v>
      </c>
      <c r="AO4038">
        <v>260001</v>
      </c>
      <c r="BC4038" s="22">
        <v>-75</v>
      </c>
      <c r="BF4038" s="64">
        <v>330</v>
      </c>
      <c r="BG4038">
        <f t="shared" si="270"/>
        <v>0</v>
      </c>
      <c r="BH4038" s="22">
        <f t="shared" si="271"/>
        <v>-255</v>
      </c>
      <c r="BI4038" s="66" t="s">
        <v>72</v>
      </c>
      <c r="BJ4038" t="e">
        <f>+VLOOKUP(AH4038,Sheet4!A:A,1,FALSE())</f>
        <v>#N/A</v>
      </c>
      <c r="BO4038" s="62">
        <f t="shared" ref="BO4038:BO4047" si="273">+I4038+-H4038</f>
        <v>0</v>
      </c>
      <c r="BP4038" t="s">
        <v>1912</v>
      </c>
    </row>
    <row r="4039" spans="1:68" ht="12.75" customHeight="1" x14ac:dyDescent="0.3">
      <c r="A4039" s="60">
        <v>46114</v>
      </c>
      <c r="B4039" t="s">
        <v>74</v>
      </c>
      <c r="F4039" s="63">
        <v>22</v>
      </c>
      <c r="G4039">
        <v>11</v>
      </c>
      <c r="H4039" s="22">
        <v>17</v>
      </c>
      <c r="I4039" s="22">
        <v>17</v>
      </c>
      <c r="J4039" s="22">
        <f t="shared" si="272"/>
        <v>6</v>
      </c>
      <c r="L4039" s="22"/>
      <c r="M4039" s="22"/>
      <c r="S4039" t="s">
        <v>75</v>
      </c>
      <c r="W4039">
        <v>2601385</v>
      </c>
      <c r="X4039" t="s">
        <v>1909</v>
      </c>
      <c r="Y4039" t="s">
        <v>111</v>
      </c>
      <c r="Z4039" t="s">
        <v>138</v>
      </c>
      <c r="AA4039" t="s">
        <v>1910</v>
      </c>
      <c r="AH4039" t="s">
        <v>1909</v>
      </c>
      <c r="AI4039" t="s">
        <v>1911</v>
      </c>
      <c r="AJ4039" t="s">
        <v>141</v>
      </c>
      <c r="AK4039">
        <v>843766667</v>
      </c>
      <c r="AO4039">
        <v>260001</v>
      </c>
      <c r="BC4039" s="22">
        <v>-5</v>
      </c>
      <c r="BG4039">
        <f t="shared" si="270"/>
        <v>0</v>
      </c>
      <c r="BH4039" s="22">
        <f t="shared" si="271"/>
        <v>-17</v>
      </c>
      <c r="BI4039" s="61" t="s">
        <v>72</v>
      </c>
      <c r="BJ4039" t="e">
        <f>+VLOOKUP(AH4039,Sheet4!A:A,1,FALSE())</f>
        <v>#N/A</v>
      </c>
      <c r="BO4039" s="62">
        <f t="shared" si="273"/>
        <v>0</v>
      </c>
      <c r="BP4039" t="s">
        <v>1912</v>
      </c>
    </row>
    <row r="4040" spans="1:68" ht="12.75" customHeight="1" x14ac:dyDescent="0.3">
      <c r="A4040" s="60">
        <v>46114</v>
      </c>
      <c r="B4040" t="s">
        <v>76</v>
      </c>
      <c r="F4040">
        <v>440</v>
      </c>
      <c r="G4040">
        <v>440</v>
      </c>
      <c r="H4040" s="22">
        <v>340</v>
      </c>
      <c r="I4040" s="22">
        <v>340</v>
      </c>
      <c r="J4040" s="22">
        <f t="shared" si="272"/>
        <v>-100</v>
      </c>
      <c r="L4040" s="22"/>
      <c r="M4040" s="22"/>
      <c r="S4040" t="s">
        <v>77</v>
      </c>
      <c r="W4040">
        <v>2601385</v>
      </c>
      <c r="X4040" t="s">
        <v>1909</v>
      </c>
      <c r="Y4040" t="s">
        <v>111</v>
      </c>
      <c r="Z4040" t="s">
        <v>138</v>
      </c>
      <c r="AA4040" t="s">
        <v>1910</v>
      </c>
      <c r="AH4040" t="s">
        <v>1909</v>
      </c>
      <c r="AI4040" t="s">
        <v>1911</v>
      </c>
      <c r="AJ4040" t="s">
        <v>141</v>
      </c>
      <c r="AK4040">
        <v>843766667</v>
      </c>
      <c r="AO4040">
        <v>260001</v>
      </c>
      <c r="BC4040" s="22">
        <v>-100</v>
      </c>
      <c r="BG4040">
        <f t="shared" si="270"/>
        <v>0</v>
      </c>
      <c r="BH4040" s="22">
        <f t="shared" si="271"/>
        <v>-340</v>
      </c>
      <c r="BI4040" s="61" t="s">
        <v>72</v>
      </c>
      <c r="BJ4040" t="e">
        <f>+VLOOKUP(AH4040,Sheet4!A:A,1,FALSE())</f>
        <v>#N/A</v>
      </c>
      <c r="BO4040" s="62">
        <f t="shared" si="273"/>
        <v>0</v>
      </c>
      <c r="BP4040" t="s">
        <v>1912</v>
      </c>
    </row>
    <row r="4041" spans="1:68" ht="12.75" customHeight="1" x14ac:dyDescent="0.3">
      <c r="A4041" s="60">
        <v>46114</v>
      </c>
      <c r="B4041" t="s">
        <v>82</v>
      </c>
      <c r="F4041" s="63">
        <v>66</v>
      </c>
      <c r="G4041">
        <v>33</v>
      </c>
      <c r="H4041" s="22">
        <v>51</v>
      </c>
      <c r="I4041" s="22">
        <v>51</v>
      </c>
      <c r="J4041" s="22">
        <f t="shared" si="272"/>
        <v>18</v>
      </c>
      <c r="L4041" s="22"/>
      <c r="M4041" s="22"/>
      <c r="S4041" t="s">
        <v>83</v>
      </c>
      <c r="W4041">
        <v>2601385</v>
      </c>
      <c r="X4041" t="s">
        <v>1909</v>
      </c>
      <c r="Y4041" t="s">
        <v>111</v>
      </c>
      <c r="Z4041" t="s">
        <v>138</v>
      </c>
      <c r="AA4041" t="s">
        <v>1910</v>
      </c>
      <c r="AH4041" t="s">
        <v>1909</v>
      </c>
      <c r="AI4041" t="s">
        <v>1911</v>
      </c>
      <c r="AJ4041" t="s">
        <v>141</v>
      </c>
      <c r="AK4041">
        <v>843766667</v>
      </c>
      <c r="AO4041">
        <v>260001</v>
      </c>
      <c r="BC4041" s="22">
        <v>-15</v>
      </c>
      <c r="BG4041">
        <f t="shared" si="270"/>
        <v>0</v>
      </c>
      <c r="BH4041" s="22">
        <f t="shared" si="271"/>
        <v>-51</v>
      </c>
      <c r="BI4041" s="61" t="s">
        <v>72</v>
      </c>
      <c r="BJ4041" t="e">
        <f>+VLOOKUP(AH4041,Sheet4!A:A,1,FALSE())</f>
        <v>#N/A</v>
      </c>
      <c r="BO4041" s="62">
        <f t="shared" si="273"/>
        <v>0</v>
      </c>
      <c r="BP4041" t="s">
        <v>1912</v>
      </c>
    </row>
    <row r="4042" spans="1:68" ht="12.75" customHeight="1" x14ac:dyDescent="0.3">
      <c r="A4042" s="60">
        <v>46114</v>
      </c>
      <c r="B4042" t="s">
        <v>84</v>
      </c>
      <c r="F4042">
        <v>1100</v>
      </c>
      <c r="G4042">
        <v>1100</v>
      </c>
      <c r="H4042" s="22">
        <v>850</v>
      </c>
      <c r="I4042" s="22">
        <v>850</v>
      </c>
      <c r="J4042" s="22">
        <f t="shared" si="272"/>
        <v>-250</v>
      </c>
      <c r="L4042" s="22"/>
      <c r="M4042" s="22"/>
      <c r="S4042" t="s">
        <v>85</v>
      </c>
      <c r="W4042">
        <v>2601385</v>
      </c>
      <c r="X4042" t="s">
        <v>1909</v>
      </c>
      <c r="Y4042" t="s">
        <v>111</v>
      </c>
      <c r="Z4042" t="s">
        <v>138</v>
      </c>
      <c r="AA4042" t="s">
        <v>1910</v>
      </c>
      <c r="AH4042" t="s">
        <v>1909</v>
      </c>
      <c r="AI4042" t="s">
        <v>1911</v>
      </c>
      <c r="AJ4042" t="s">
        <v>141</v>
      </c>
      <c r="AK4042">
        <v>843766667</v>
      </c>
      <c r="AO4042">
        <v>260001</v>
      </c>
      <c r="BC4042" s="22">
        <v>-250</v>
      </c>
      <c r="BG4042">
        <f t="shared" si="270"/>
        <v>0</v>
      </c>
      <c r="BH4042" s="22">
        <f t="shared" si="271"/>
        <v>-850</v>
      </c>
      <c r="BI4042" s="61" t="s">
        <v>72</v>
      </c>
      <c r="BJ4042" t="e">
        <f>+VLOOKUP(AH4042,Sheet4!A:A,1,FALSE())</f>
        <v>#N/A</v>
      </c>
      <c r="BO4042" s="62">
        <f t="shared" si="273"/>
        <v>0</v>
      </c>
      <c r="BP4042" t="s">
        <v>1912</v>
      </c>
    </row>
    <row r="4043" spans="1:68" ht="12.75" customHeight="1" x14ac:dyDescent="0.3">
      <c r="A4043" s="60">
        <v>46114</v>
      </c>
      <c r="B4043" t="s">
        <v>63</v>
      </c>
      <c r="F4043">
        <v>330</v>
      </c>
      <c r="G4043">
        <v>330</v>
      </c>
      <c r="H4043" s="22">
        <v>270</v>
      </c>
      <c r="I4043" s="22">
        <v>270</v>
      </c>
      <c r="J4043" s="22">
        <f t="shared" si="272"/>
        <v>-60</v>
      </c>
      <c r="K4043" t="s">
        <v>64</v>
      </c>
      <c r="L4043" s="22"/>
      <c r="M4043" s="22"/>
      <c r="S4043" t="s">
        <v>65</v>
      </c>
      <c r="W4043">
        <v>2601386</v>
      </c>
      <c r="X4043" t="s">
        <v>1913</v>
      </c>
      <c r="Y4043" t="s">
        <v>111</v>
      </c>
      <c r="Z4043" t="s">
        <v>138</v>
      </c>
      <c r="AA4043" t="s">
        <v>1914</v>
      </c>
      <c r="AH4043" t="s">
        <v>1913</v>
      </c>
      <c r="AI4043" t="s">
        <v>1911</v>
      </c>
      <c r="AJ4043" t="s">
        <v>141</v>
      </c>
      <c r="AK4043">
        <v>843766667</v>
      </c>
      <c r="AO4043">
        <v>260001</v>
      </c>
      <c r="BC4043" s="22">
        <v>-60</v>
      </c>
      <c r="BF4043" s="64">
        <v>330</v>
      </c>
      <c r="BG4043">
        <f t="shared" si="270"/>
        <v>0</v>
      </c>
      <c r="BH4043" s="22">
        <f t="shared" si="271"/>
        <v>-270</v>
      </c>
      <c r="BI4043" s="66" t="s">
        <v>72</v>
      </c>
      <c r="BJ4043" t="e">
        <f>+VLOOKUP(AH4043,Sheet4!A:A,1,FALSE())</f>
        <v>#N/A</v>
      </c>
      <c r="BO4043" s="62">
        <f t="shared" si="273"/>
        <v>0</v>
      </c>
      <c r="BP4043" t="s">
        <v>1915</v>
      </c>
    </row>
    <row r="4044" spans="1:68" ht="12.75" customHeight="1" x14ac:dyDescent="0.3">
      <c r="A4044" s="60">
        <v>46114</v>
      </c>
      <c r="B4044" t="s">
        <v>74</v>
      </c>
      <c r="F4044" s="63">
        <v>22</v>
      </c>
      <c r="G4044">
        <v>11</v>
      </c>
      <c r="H4044" s="22">
        <v>18</v>
      </c>
      <c r="I4044" s="22">
        <v>18</v>
      </c>
      <c r="J4044" s="22">
        <f t="shared" si="272"/>
        <v>7</v>
      </c>
      <c r="L4044" s="22"/>
      <c r="M4044" s="22"/>
      <c r="S4044" t="s">
        <v>75</v>
      </c>
      <c r="W4044">
        <v>2601386</v>
      </c>
      <c r="X4044" t="s">
        <v>1913</v>
      </c>
      <c r="Y4044" t="s">
        <v>111</v>
      </c>
      <c r="Z4044" t="s">
        <v>138</v>
      </c>
      <c r="AA4044" t="s">
        <v>1914</v>
      </c>
      <c r="AH4044" t="s">
        <v>1913</v>
      </c>
      <c r="AI4044" t="s">
        <v>1911</v>
      </c>
      <c r="AJ4044" t="s">
        <v>141</v>
      </c>
      <c r="AK4044">
        <v>843766667</v>
      </c>
      <c r="AO4044">
        <v>260001</v>
      </c>
      <c r="BC4044" s="22">
        <v>-4</v>
      </c>
      <c r="BG4044">
        <f t="shared" si="270"/>
        <v>0</v>
      </c>
      <c r="BH4044" s="22">
        <f t="shared" si="271"/>
        <v>-18</v>
      </c>
      <c r="BI4044" s="61" t="s">
        <v>72</v>
      </c>
      <c r="BJ4044" t="e">
        <f>+VLOOKUP(AH4044,Sheet4!A:A,1,FALSE())</f>
        <v>#N/A</v>
      </c>
      <c r="BO4044" s="62">
        <f t="shared" si="273"/>
        <v>0</v>
      </c>
      <c r="BP4044" t="s">
        <v>1915</v>
      </c>
    </row>
    <row r="4045" spans="1:68" ht="12.75" customHeight="1" x14ac:dyDescent="0.3">
      <c r="A4045" s="60">
        <v>46114</v>
      </c>
      <c r="B4045" t="s">
        <v>76</v>
      </c>
      <c r="F4045">
        <v>440</v>
      </c>
      <c r="G4045">
        <v>440</v>
      </c>
      <c r="H4045" s="22">
        <v>360</v>
      </c>
      <c r="I4045" s="22">
        <v>360</v>
      </c>
      <c r="J4045" s="22">
        <f t="shared" si="272"/>
        <v>-80</v>
      </c>
      <c r="L4045" s="22"/>
      <c r="M4045" s="22"/>
      <c r="S4045" t="s">
        <v>77</v>
      </c>
      <c r="W4045">
        <v>2601386</v>
      </c>
      <c r="X4045" t="s">
        <v>1913</v>
      </c>
      <c r="Y4045" t="s">
        <v>111</v>
      </c>
      <c r="Z4045" t="s">
        <v>138</v>
      </c>
      <c r="AA4045" t="s">
        <v>1914</v>
      </c>
      <c r="AH4045" t="s">
        <v>1913</v>
      </c>
      <c r="AI4045" t="s">
        <v>1911</v>
      </c>
      <c r="AJ4045" t="s">
        <v>141</v>
      </c>
      <c r="AK4045">
        <v>843766667</v>
      </c>
      <c r="AO4045">
        <v>260001</v>
      </c>
      <c r="BC4045" s="22">
        <v>-80</v>
      </c>
      <c r="BG4045">
        <f t="shared" si="270"/>
        <v>0</v>
      </c>
      <c r="BH4045" s="22">
        <f t="shared" si="271"/>
        <v>-360</v>
      </c>
      <c r="BI4045" s="61" t="s">
        <v>72</v>
      </c>
      <c r="BJ4045" t="e">
        <f>+VLOOKUP(AH4045,Sheet4!A:A,1,FALSE())</f>
        <v>#N/A</v>
      </c>
      <c r="BO4045" s="62">
        <f t="shared" si="273"/>
        <v>0</v>
      </c>
      <c r="BP4045" t="s">
        <v>1915</v>
      </c>
    </row>
    <row r="4046" spans="1:68" ht="12.75" customHeight="1" x14ac:dyDescent="0.3">
      <c r="A4046" s="60">
        <v>46114</v>
      </c>
      <c r="B4046" t="s">
        <v>82</v>
      </c>
      <c r="F4046" s="63">
        <v>66</v>
      </c>
      <c r="G4046">
        <v>33</v>
      </c>
      <c r="H4046" s="22">
        <v>54</v>
      </c>
      <c r="I4046" s="22">
        <v>54</v>
      </c>
      <c r="J4046" s="22">
        <f t="shared" si="272"/>
        <v>21</v>
      </c>
      <c r="L4046" s="22"/>
      <c r="M4046" s="22"/>
      <c r="S4046" t="s">
        <v>83</v>
      </c>
      <c r="W4046">
        <v>2601386</v>
      </c>
      <c r="X4046" t="s">
        <v>1913</v>
      </c>
      <c r="Y4046" t="s">
        <v>111</v>
      </c>
      <c r="Z4046" t="s">
        <v>138</v>
      </c>
      <c r="AA4046" t="s">
        <v>1914</v>
      </c>
      <c r="AH4046" t="s">
        <v>1913</v>
      </c>
      <c r="AI4046" t="s">
        <v>1911</v>
      </c>
      <c r="AJ4046" t="s">
        <v>141</v>
      </c>
      <c r="AK4046">
        <v>843766667</v>
      </c>
      <c r="AO4046">
        <v>260001</v>
      </c>
      <c r="BC4046" s="22">
        <v>-12</v>
      </c>
      <c r="BG4046">
        <f t="shared" si="270"/>
        <v>0</v>
      </c>
      <c r="BH4046" s="22">
        <f t="shared" si="271"/>
        <v>-54</v>
      </c>
      <c r="BI4046" s="61" t="s">
        <v>72</v>
      </c>
      <c r="BJ4046" t="e">
        <f>+VLOOKUP(AH4046,Sheet4!A:A,1,FALSE())</f>
        <v>#N/A</v>
      </c>
      <c r="BO4046" s="62">
        <f t="shared" si="273"/>
        <v>0</v>
      </c>
      <c r="BP4046" t="s">
        <v>1915</v>
      </c>
    </row>
    <row r="4047" spans="1:68" ht="12.75" customHeight="1" x14ac:dyDescent="0.3">
      <c r="A4047" s="60">
        <v>46114</v>
      </c>
      <c r="B4047" t="s">
        <v>84</v>
      </c>
      <c r="F4047">
        <v>1100</v>
      </c>
      <c r="G4047">
        <v>1100</v>
      </c>
      <c r="H4047" s="22">
        <v>900</v>
      </c>
      <c r="I4047" s="22">
        <v>900</v>
      </c>
      <c r="J4047" s="22">
        <f t="shared" si="272"/>
        <v>-200</v>
      </c>
      <c r="L4047" s="22"/>
      <c r="M4047" s="22"/>
      <c r="S4047" t="s">
        <v>85</v>
      </c>
      <c r="W4047">
        <v>2601386</v>
      </c>
      <c r="X4047" t="s">
        <v>1913</v>
      </c>
      <c r="Y4047" t="s">
        <v>111</v>
      </c>
      <c r="Z4047" t="s">
        <v>138</v>
      </c>
      <c r="AA4047" t="s">
        <v>1914</v>
      </c>
      <c r="AH4047" t="s">
        <v>1913</v>
      </c>
      <c r="AI4047" t="s">
        <v>1911</v>
      </c>
      <c r="AJ4047" t="s">
        <v>141</v>
      </c>
      <c r="AK4047">
        <v>843766667</v>
      </c>
      <c r="AO4047">
        <v>260001</v>
      </c>
      <c r="BC4047" s="22">
        <v>-200</v>
      </c>
      <c r="BG4047">
        <f t="shared" si="270"/>
        <v>0</v>
      </c>
      <c r="BH4047" s="22">
        <f t="shared" si="271"/>
        <v>-900</v>
      </c>
      <c r="BI4047" s="61" t="s">
        <v>72</v>
      </c>
      <c r="BJ4047" t="e">
        <f>+VLOOKUP(AH4047,Sheet4!A:A,1,FALSE())</f>
        <v>#N/A</v>
      </c>
      <c r="BO4047" s="62">
        <f t="shared" si="273"/>
        <v>0</v>
      </c>
      <c r="BP4047" t="s">
        <v>1915</v>
      </c>
    </row>
    <row r="4048" spans="1:68" ht="12.75" customHeight="1" x14ac:dyDescent="0.3">
      <c r="A4048" s="60">
        <v>46114</v>
      </c>
      <c r="B4048" t="s">
        <v>63</v>
      </c>
      <c r="F4048">
        <v>840</v>
      </c>
      <c r="G4048">
        <v>840</v>
      </c>
      <c r="H4048">
        <v>1245</v>
      </c>
      <c r="I4048">
        <v>1245</v>
      </c>
      <c r="J4048" s="22">
        <v>405</v>
      </c>
      <c r="K4048" t="s">
        <v>93</v>
      </c>
      <c r="S4048" t="s">
        <v>65</v>
      </c>
      <c r="W4048">
        <v>2601387</v>
      </c>
      <c r="X4048" t="s">
        <v>1916</v>
      </c>
      <c r="Y4048" t="s">
        <v>95</v>
      </c>
      <c r="Z4048" t="s">
        <v>231</v>
      </c>
      <c r="AA4048" t="s">
        <v>1917</v>
      </c>
      <c r="AH4048" t="s">
        <v>1916</v>
      </c>
      <c r="AI4048" t="s">
        <v>1918</v>
      </c>
      <c r="AJ4048" t="s">
        <v>234</v>
      </c>
      <c r="AK4048">
        <v>847389056</v>
      </c>
      <c r="AO4048">
        <v>260001</v>
      </c>
      <c r="BE4048" s="64">
        <v>840</v>
      </c>
      <c r="BG4048">
        <f t="shared" si="270"/>
        <v>840</v>
      </c>
      <c r="BH4048" s="22">
        <f t="shared" si="271"/>
        <v>-405</v>
      </c>
      <c r="BI4048" s="65" t="s">
        <v>100</v>
      </c>
      <c r="BJ4048" t="e">
        <f>+VLOOKUP(AH4048,Sheet4!A:A,1,FALSE())</f>
        <v>#N/A</v>
      </c>
      <c r="BO4048" s="62">
        <v>405</v>
      </c>
      <c r="BP4048" t="s">
        <v>1919</v>
      </c>
    </row>
    <row r="4049" spans="1:68" ht="12.75" customHeight="1" x14ac:dyDescent="0.3">
      <c r="A4049" s="60">
        <v>46114</v>
      </c>
      <c r="B4049" t="s">
        <v>74</v>
      </c>
      <c r="F4049" s="63">
        <v>56</v>
      </c>
      <c r="G4049">
        <v>28</v>
      </c>
      <c r="H4049">
        <v>83</v>
      </c>
      <c r="I4049">
        <v>83</v>
      </c>
      <c r="J4049" s="22">
        <v>27</v>
      </c>
      <c r="S4049" t="s">
        <v>75</v>
      </c>
      <c r="W4049">
        <v>2601387</v>
      </c>
      <c r="X4049" t="s">
        <v>1916</v>
      </c>
      <c r="Y4049" t="s">
        <v>95</v>
      </c>
      <c r="Z4049" t="s">
        <v>231</v>
      </c>
      <c r="AA4049" t="s">
        <v>1917</v>
      </c>
      <c r="AH4049" t="s">
        <v>1916</v>
      </c>
      <c r="AI4049" t="s">
        <v>1918</v>
      </c>
      <c r="AJ4049" t="s">
        <v>234</v>
      </c>
      <c r="AK4049">
        <v>847389056</v>
      </c>
      <c r="AO4049">
        <v>260001</v>
      </c>
      <c r="BG4049">
        <f t="shared" si="270"/>
        <v>0</v>
      </c>
      <c r="BH4049" s="22">
        <f t="shared" si="271"/>
        <v>-83</v>
      </c>
      <c r="BI4049" s="61" t="s">
        <v>72</v>
      </c>
      <c r="BJ4049" t="e">
        <f>+VLOOKUP(AH4049,Sheet4!A:A,1,FALSE())</f>
        <v>#N/A</v>
      </c>
      <c r="BO4049" s="62">
        <v>27</v>
      </c>
      <c r="BP4049" t="s">
        <v>1919</v>
      </c>
    </row>
    <row r="4050" spans="1:68" ht="12.75" customHeight="1" x14ac:dyDescent="0.3">
      <c r="A4050" s="60">
        <v>46114</v>
      </c>
      <c r="B4050" t="s">
        <v>76</v>
      </c>
      <c r="F4050">
        <v>1120</v>
      </c>
      <c r="G4050">
        <v>1120</v>
      </c>
      <c r="H4050">
        <v>1660</v>
      </c>
      <c r="I4050">
        <v>1660</v>
      </c>
      <c r="J4050" s="22">
        <v>540</v>
      </c>
      <c r="S4050" t="s">
        <v>77</v>
      </c>
      <c r="W4050">
        <v>2601387</v>
      </c>
      <c r="X4050" t="s">
        <v>1916</v>
      </c>
      <c r="Y4050" t="s">
        <v>95</v>
      </c>
      <c r="Z4050" t="s">
        <v>231</v>
      </c>
      <c r="AA4050" t="s">
        <v>1917</v>
      </c>
      <c r="AH4050" t="s">
        <v>1916</v>
      </c>
      <c r="AI4050" t="s">
        <v>1918</v>
      </c>
      <c r="AJ4050" t="s">
        <v>234</v>
      </c>
      <c r="AK4050">
        <v>847389056</v>
      </c>
      <c r="AO4050">
        <v>260001</v>
      </c>
      <c r="BG4050">
        <f t="shared" si="270"/>
        <v>0</v>
      </c>
      <c r="BH4050" s="22">
        <f t="shared" si="271"/>
        <v>-1660</v>
      </c>
      <c r="BI4050" s="61" t="s">
        <v>72</v>
      </c>
      <c r="BJ4050" t="e">
        <f>+VLOOKUP(AH4050,Sheet4!A:A,1,FALSE())</f>
        <v>#N/A</v>
      </c>
      <c r="BO4050" s="62">
        <v>540</v>
      </c>
      <c r="BP4050" t="s">
        <v>1919</v>
      </c>
    </row>
    <row r="4051" spans="1:68" ht="12.75" customHeight="1" x14ac:dyDescent="0.3">
      <c r="A4051" s="60">
        <v>46114</v>
      </c>
      <c r="B4051" t="s">
        <v>78</v>
      </c>
      <c r="F4051" s="63">
        <v>56</v>
      </c>
      <c r="G4051">
        <v>28</v>
      </c>
      <c r="H4051">
        <v>83</v>
      </c>
      <c r="I4051">
        <v>83</v>
      </c>
      <c r="J4051" s="22">
        <v>27</v>
      </c>
      <c r="S4051" t="s">
        <v>79</v>
      </c>
      <c r="W4051">
        <v>2601387</v>
      </c>
      <c r="X4051" t="s">
        <v>1916</v>
      </c>
      <c r="Y4051" t="s">
        <v>95</v>
      </c>
      <c r="Z4051" t="s">
        <v>231</v>
      </c>
      <c r="AA4051" t="s">
        <v>1917</v>
      </c>
      <c r="AH4051" t="s">
        <v>1916</v>
      </c>
      <c r="AI4051" t="s">
        <v>1918</v>
      </c>
      <c r="AJ4051" t="s">
        <v>234</v>
      </c>
      <c r="AK4051">
        <v>847389056</v>
      </c>
      <c r="AO4051">
        <v>260001</v>
      </c>
      <c r="BG4051">
        <f t="shared" si="270"/>
        <v>0</v>
      </c>
      <c r="BH4051" s="22">
        <f t="shared" si="271"/>
        <v>-83</v>
      </c>
      <c r="BI4051" s="61" t="s">
        <v>72</v>
      </c>
      <c r="BJ4051" t="e">
        <f>+VLOOKUP(AH4051,Sheet4!A:A,1,FALSE())</f>
        <v>#N/A</v>
      </c>
      <c r="BO4051" s="62">
        <v>27</v>
      </c>
      <c r="BP4051" t="s">
        <v>1919</v>
      </c>
    </row>
    <row r="4052" spans="1:68" ht="12.75" customHeight="1" x14ac:dyDescent="0.3">
      <c r="A4052" s="60">
        <v>46114</v>
      </c>
      <c r="B4052" t="s">
        <v>80</v>
      </c>
      <c r="F4052">
        <v>700</v>
      </c>
      <c r="G4052">
        <v>700</v>
      </c>
      <c r="H4052">
        <v>1037.5</v>
      </c>
      <c r="I4052">
        <v>1037.5</v>
      </c>
      <c r="J4052" s="22">
        <v>337.5</v>
      </c>
      <c r="S4052" t="s">
        <v>81</v>
      </c>
      <c r="W4052">
        <v>2601387</v>
      </c>
      <c r="X4052" t="s">
        <v>1916</v>
      </c>
      <c r="Y4052" t="s">
        <v>95</v>
      </c>
      <c r="Z4052" t="s">
        <v>231</v>
      </c>
      <c r="AA4052" t="s">
        <v>1917</v>
      </c>
      <c r="AH4052" t="s">
        <v>1916</v>
      </c>
      <c r="AI4052" t="s">
        <v>1918</v>
      </c>
      <c r="AJ4052" t="s">
        <v>234</v>
      </c>
      <c r="AK4052">
        <v>847389056</v>
      </c>
      <c r="AO4052">
        <v>260001</v>
      </c>
      <c r="BE4052" s="64">
        <v>700</v>
      </c>
      <c r="BG4052">
        <f t="shared" si="270"/>
        <v>700</v>
      </c>
      <c r="BH4052" s="22">
        <f t="shared" si="271"/>
        <v>-337.5</v>
      </c>
      <c r="BI4052" s="65" t="s">
        <v>100</v>
      </c>
      <c r="BJ4052" t="e">
        <f>+VLOOKUP(AH4052,Sheet4!A:A,1,FALSE())</f>
        <v>#N/A</v>
      </c>
      <c r="BO4052" s="62">
        <v>337.5</v>
      </c>
      <c r="BP4052" t="s">
        <v>1919</v>
      </c>
    </row>
    <row r="4053" spans="1:68" ht="12.75" customHeight="1" x14ac:dyDescent="0.3">
      <c r="A4053" s="60">
        <v>46114</v>
      </c>
      <c r="B4053" t="s">
        <v>63</v>
      </c>
      <c r="F4053">
        <v>1185</v>
      </c>
      <c r="G4053">
        <v>1185</v>
      </c>
      <c r="H4053">
        <v>0</v>
      </c>
      <c r="I4053">
        <v>0</v>
      </c>
      <c r="J4053" s="22">
        <v>-1185</v>
      </c>
      <c r="K4053" t="s">
        <v>64</v>
      </c>
      <c r="S4053" t="s">
        <v>65</v>
      </c>
      <c r="W4053">
        <v>2601388</v>
      </c>
      <c r="X4053" t="s">
        <v>1920</v>
      </c>
      <c r="Y4053" t="s">
        <v>95</v>
      </c>
      <c r="Z4053" t="s">
        <v>566</v>
      </c>
      <c r="AA4053" t="s">
        <v>1921</v>
      </c>
      <c r="AH4053" t="s">
        <v>1920</v>
      </c>
      <c r="AI4053" t="s">
        <v>1922</v>
      </c>
      <c r="AJ4053" t="s">
        <v>569</v>
      </c>
      <c r="AK4053">
        <v>841368450</v>
      </c>
      <c r="AO4053">
        <v>260001</v>
      </c>
      <c r="BG4053">
        <f t="shared" si="270"/>
        <v>0</v>
      </c>
      <c r="BH4053" s="22">
        <f t="shared" si="271"/>
        <v>0</v>
      </c>
      <c r="BI4053" s="61" t="s">
        <v>72</v>
      </c>
      <c r="BJ4053" t="e">
        <f>+VLOOKUP(AH4053,Sheet4!A:A,1,FALSE())</f>
        <v>#N/A</v>
      </c>
      <c r="BO4053" s="62">
        <v>-1185</v>
      </c>
      <c r="BP4053" t="s">
        <v>1923</v>
      </c>
    </row>
    <row r="4054" spans="1:68" ht="12.75" customHeight="1" x14ac:dyDescent="0.3">
      <c r="A4054" s="60">
        <v>46114</v>
      </c>
      <c r="B4054" t="s">
        <v>74</v>
      </c>
      <c r="F4054" s="63">
        <v>79</v>
      </c>
      <c r="G4054">
        <v>39.5</v>
      </c>
      <c r="H4054">
        <v>0</v>
      </c>
      <c r="I4054">
        <v>0</v>
      </c>
      <c r="J4054" s="22">
        <v>-79</v>
      </c>
      <c r="S4054" t="s">
        <v>75</v>
      </c>
      <c r="W4054">
        <v>2601388</v>
      </c>
      <c r="X4054" t="s">
        <v>1920</v>
      </c>
      <c r="Y4054" t="s">
        <v>95</v>
      </c>
      <c r="Z4054" t="s">
        <v>566</v>
      </c>
      <c r="AA4054" t="s">
        <v>1921</v>
      </c>
      <c r="AH4054" t="s">
        <v>1920</v>
      </c>
      <c r="AI4054" t="s">
        <v>1922</v>
      </c>
      <c r="AJ4054" t="s">
        <v>569</v>
      </c>
      <c r="AK4054">
        <v>841368450</v>
      </c>
      <c r="AO4054">
        <v>260001</v>
      </c>
      <c r="BG4054">
        <f t="shared" si="270"/>
        <v>0</v>
      </c>
      <c r="BH4054" s="22">
        <f t="shared" si="271"/>
        <v>0</v>
      </c>
      <c r="BI4054" s="61" t="s">
        <v>72</v>
      </c>
      <c r="BJ4054" t="e">
        <f>+VLOOKUP(AH4054,Sheet4!A:A,1,FALSE())</f>
        <v>#N/A</v>
      </c>
      <c r="BO4054" s="62">
        <v>-79</v>
      </c>
      <c r="BP4054" t="s">
        <v>1923</v>
      </c>
    </row>
    <row r="4055" spans="1:68" ht="12.75" customHeight="1" x14ac:dyDescent="0.3">
      <c r="A4055" s="60">
        <v>46114</v>
      </c>
      <c r="B4055" t="s">
        <v>76</v>
      </c>
      <c r="F4055">
        <v>1580</v>
      </c>
      <c r="G4055">
        <v>1580</v>
      </c>
      <c r="H4055">
        <v>0</v>
      </c>
      <c r="I4055">
        <v>0</v>
      </c>
      <c r="J4055" s="22">
        <v>-1580</v>
      </c>
      <c r="S4055" t="s">
        <v>77</v>
      </c>
      <c r="W4055">
        <v>2601388</v>
      </c>
      <c r="X4055" t="s">
        <v>1920</v>
      </c>
      <c r="Y4055" t="s">
        <v>95</v>
      </c>
      <c r="Z4055" t="s">
        <v>566</v>
      </c>
      <c r="AA4055" t="s">
        <v>1921</v>
      </c>
      <c r="AH4055" t="s">
        <v>1920</v>
      </c>
      <c r="AI4055" t="s">
        <v>1922</v>
      </c>
      <c r="AJ4055" t="s">
        <v>569</v>
      </c>
      <c r="AK4055">
        <v>841368450</v>
      </c>
      <c r="AO4055">
        <v>260001</v>
      </c>
      <c r="BG4055">
        <f t="shared" si="270"/>
        <v>0</v>
      </c>
      <c r="BH4055" s="22">
        <f t="shared" si="271"/>
        <v>0</v>
      </c>
      <c r="BI4055" s="61" t="s">
        <v>72</v>
      </c>
      <c r="BJ4055" t="e">
        <f>+VLOOKUP(AH4055,Sheet4!A:A,1,FALSE())</f>
        <v>#N/A</v>
      </c>
      <c r="BO4055" s="62">
        <v>-1580</v>
      </c>
      <c r="BP4055" t="s">
        <v>1923</v>
      </c>
    </row>
    <row r="4056" spans="1:68" ht="12.75" customHeight="1" x14ac:dyDescent="0.3">
      <c r="A4056" s="60">
        <v>46114</v>
      </c>
      <c r="B4056" t="s">
        <v>78</v>
      </c>
      <c r="F4056" s="63">
        <v>79</v>
      </c>
      <c r="G4056">
        <v>39.5</v>
      </c>
      <c r="H4056">
        <v>0</v>
      </c>
      <c r="I4056">
        <v>0</v>
      </c>
      <c r="J4056" s="22">
        <v>-79</v>
      </c>
      <c r="S4056" t="s">
        <v>79</v>
      </c>
      <c r="W4056">
        <v>2601388</v>
      </c>
      <c r="X4056" t="s">
        <v>1920</v>
      </c>
      <c r="Y4056" t="s">
        <v>95</v>
      </c>
      <c r="Z4056" t="s">
        <v>566</v>
      </c>
      <c r="AA4056" t="s">
        <v>1921</v>
      </c>
      <c r="AH4056" t="s">
        <v>1920</v>
      </c>
      <c r="AI4056" t="s">
        <v>1922</v>
      </c>
      <c r="AJ4056" t="s">
        <v>569</v>
      </c>
      <c r="AK4056">
        <v>841368450</v>
      </c>
      <c r="AO4056">
        <v>260001</v>
      </c>
      <c r="BG4056">
        <f t="shared" si="270"/>
        <v>0</v>
      </c>
      <c r="BH4056" s="22">
        <f t="shared" si="271"/>
        <v>0</v>
      </c>
      <c r="BI4056" s="61" t="s">
        <v>72</v>
      </c>
      <c r="BJ4056" t="e">
        <f>+VLOOKUP(AH4056,Sheet4!A:A,1,FALSE())</f>
        <v>#N/A</v>
      </c>
      <c r="BO4056" s="62">
        <v>-79</v>
      </c>
      <c r="BP4056" t="s">
        <v>1923</v>
      </c>
    </row>
    <row r="4057" spans="1:68" ht="12.75" customHeight="1" x14ac:dyDescent="0.3">
      <c r="A4057" s="60">
        <v>46114</v>
      </c>
      <c r="B4057" t="s">
        <v>80</v>
      </c>
      <c r="F4057">
        <v>987.5</v>
      </c>
      <c r="G4057">
        <v>987.5</v>
      </c>
      <c r="H4057">
        <v>0</v>
      </c>
      <c r="I4057">
        <v>0</v>
      </c>
      <c r="J4057" s="22">
        <v>-987.5</v>
      </c>
      <c r="S4057" t="s">
        <v>81</v>
      </c>
      <c r="W4057">
        <v>2601388</v>
      </c>
      <c r="X4057" t="s">
        <v>1920</v>
      </c>
      <c r="Y4057" t="s">
        <v>95</v>
      </c>
      <c r="Z4057" t="s">
        <v>566</v>
      </c>
      <c r="AA4057" t="s">
        <v>1921</v>
      </c>
      <c r="AH4057" t="s">
        <v>1920</v>
      </c>
      <c r="AI4057" t="s">
        <v>1922</v>
      </c>
      <c r="AJ4057" t="s">
        <v>569</v>
      </c>
      <c r="AK4057">
        <v>841368450</v>
      </c>
      <c r="AO4057">
        <v>260001</v>
      </c>
      <c r="BF4057" s="64">
        <v>988</v>
      </c>
      <c r="BG4057">
        <f t="shared" si="270"/>
        <v>0</v>
      </c>
      <c r="BH4057" s="22">
        <f t="shared" si="271"/>
        <v>0</v>
      </c>
      <c r="BI4057" s="66" t="s">
        <v>72</v>
      </c>
      <c r="BJ4057" t="e">
        <f>+VLOOKUP(AH4057,Sheet4!A:A,1,FALSE())</f>
        <v>#N/A</v>
      </c>
      <c r="BO4057" s="62">
        <v>-987.5</v>
      </c>
      <c r="BP4057" t="s">
        <v>1923</v>
      </c>
    </row>
    <row r="4058" spans="1:68" ht="12.75" customHeight="1" x14ac:dyDescent="0.3">
      <c r="A4058" s="60">
        <v>46114</v>
      </c>
      <c r="B4058" t="s">
        <v>63</v>
      </c>
      <c r="F4058">
        <v>615</v>
      </c>
      <c r="G4058">
        <v>615</v>
      </c>
      <c r="H4058">
        <v>615</v>
      </c>
      <c r="I4058">
        <v>615</v>
      </c>
      <c r="J4058" s="22">
        <v>0</v>
      </c>
      <c r="K4058" t="s">
        <v>93</v>
      </c>
      <c r="S4058" t="s">
        <v>65</v>
      </c>
      <c r="W4058">
        <v>2601389</v>
      </c>
      <c r="X4058" t="s">
        <v>1924</v>
      </c>
      <c r="Y4058" t="s">
        <v>169</v>
      </c>
      <c r="Z4058" t="s">
        <v>731</v>
      </c>
      <c r="AA4058" t="s">
        <v>1925</v>
      </c>
      <c r="AH4058" t="s">
        <v>1924</v>
      </c>
      <c r="AI4058" t="s">
        <v>1926</v>
      </c>
      <c r="AJ4058" t="s">
        <v>734</v>
      </c>
      <c r="AK4058">
        <v>877002151</v>
      </c>
      <c r="AO4058">
        <v>260001</v>
      </c>
      <c r="BG4058">
        <f t="shared" si="270"/>
        <v>0</v>
      </c>
      <c r="BH4058" s="22">
        <f t="shared" si="271"/>
        <v>-615</v>
      </c>
      <c r="BI4058" s="61" t="s">
        <v>72</v>
      </c>
      <c r="BJ4058" t="e">
        <f>+VLOOKUP(AH4058,Sheet4!A:A,1,FALSE())</f>
        <v>#N/A</v>
      </c>
      <c r="BO4058" s="62">
        <v>0</v>
      </c>
      <c r="BP4058" t="s">
        <v>1927</v>
      </c>
    </row>
    <row r="4059" spans="1:68" ht="12.75" customHeight="1" x14ac:dyDescent="0.3">
      <c r="A4059" s="60">
        <v>46114</v>
      </c>
      <c r="B4059" t="s">
        <v>63</v>
      </c>
      <c r="F4059">
        <v>435</v>
      </c>
      <c r="G4059">
        <v>435</v>
      </c>
      <c r="H4059">
        <v>435</v>
      </c>
      <c r="I4059">
        <v>435</v>
      </c>
      <c r="J4059" s="22">
        <v>0</v>
      </c>
      <c r="K4059" t="s">
        <v>93</v>
      </c>
      <c r="S4059" t="s">
        <v>65</v>
      </c>
      <c r="W4059">
        <v>2601389</v>
      </c>
      <c r="X4059" t="s">
        <v>1924</v>
      </c>
      <c r="Y4059" t="s">
        <v>169</v>
      </c>
      <c r="Z4059" t="s">
        <v>731</v>
      </c>
      <c r="AA4059" t="s">
        <v>1928</v>
      </c>
      <c r="AH4059" t="s">
        <v>1924</v>
      </c>
      <c r="AI4059" t="s">
        <v>1926</v>
      </c>
      <c r="AJ4059" t="s">
        <v>734</v>
      </c>
      <c r="AK4059">
        <v>877002151</v>
      </c>
      <c r="AO4059">
        <v>260001</v>
      </c>
      <c r="BG4059">
        <f t="shared" si="270"/>
        <v>0</v>
      </c>
      <c r="BH4059" s="22">
        <f t="shared" si="271"/>
        <v>-435</v>
      </c>
      <c r="BI4059" s="61" t="s">
        <v>72</v>
      </c>
      <c r="BJ4059" t="e">
        <f>+VLOOKUP(AH4059,Sheet4!A:A,1,FALSE())</f>
        <v>#N/A</v>
      </c>
      <c r="BO4059" s="62">
        <v>0</v>
      </c>
      <c r="BP4059" t="s">
        <v>1927</v>
      </c>
    </row>
    <row r="4060" spans="1:68" ht="12.75" customHeight="1" x14ac:dyDescent="0.3">
      <c r="A4060" s="60">
        <v>46114</v>
      </c>
      <c r="B4060" t="s">
        <v>74</v>
      </c>
      <c r="F4060" s="63">
        <v>41</v>
      </c>
      <c r="G4060">
        <v>20.5</v>
      </c>
      <c r="H4060">
        <v>41</v>
      </c>
      <c r="I4060">
        <v>41</v>
      </c>
      <c r="J4060" s="22">
        <v>0</v>
      </c>
      <c r="S4060" t="s">
        <v>75</v>
      </c>
      <c r="W4060">
        <v>2601389</v>
      </c>
      <c r="X4060" t="s">
        <v>1924</v>
      </c>
      <c r="Y4060" t="s">
        <v>169</v>
      </c>
      <c r="Z4060" t="s">
        <v>731</v>
      </c>
      <c r="AA4060" t="s">
        <v>1925</v>
      </c>
      <c r="AH4060" t="s">
        <v>1924</v>
      </c>
      <c r="AI4060" t="s">
        <v>1926</v>
      </c>
      <c r="AJ4060" t="s">
        <v>734</v>
      </c>
      <c r="AK4060">
        <v>877002151</v>
      </c>
      <c r="AO4060">
        <v>260001</v>
      </c>
      <c r="BG4060">
        <f t="shared" si="270"/>
        <v>0</v>
      </c>
      <c r="BH4060" s="22">
        <f t="shared" si="271"/>
        <v>-41</v>
      </c>
      <c r="BI4060" s="61" t="s">
        <v>72</v>
      </c>
      <c r="BJ4060" t="e">
        <f>+VLOOKUP(AH4060,Sheet4!A:A,1,FALSE())</f>
        <v>#N/A</v>
      </c>
      <c r="BO4060" s="62">
        <v>0</v>
      </c>
      <c r="BP4060" t="s">
        <v>1927</v>
      </c>
    </row>
    <row r="4061" spans="1:68" ht="12.75" customHeight="1" x14ac:dyDescent="0.3">
      <c r="A4061" s="60">
        <v>46114</v>
      </c>
      <c r="B4061" t="s">
        <v>74</v>
      </c>
      <c r="F4061" s="63">
        <v>29</v>
      </c>
      <c r="G4061">
        <v>14.5</v>
      </c>
      <c r="H4061">
        <v>29</v>
      </c>
      <c r="I4061">
        <v>29</v>
      </c>
      <c r="J4061" s="22">
        <v>0</v>
      </c>
      <c r="S4061" t="s">
        <v>75</v>
      </c>
      <c r="W4061">
        <v>2601389</v>
      </c>
      <c r="X4061" t="s">
        <v>1924</v>
      </c>
      <c r="Y4061" t="s">
        <v>169</v>
      </c>
      <c r="Z4061" t="s">
        <v>731</v>
      </c>
      <c r="AA4061" t="s">
        <v>1928</v>
      </c>
      <c r="AH4061" t="s">
        <v>1924</v>
      </c>
      <c r="AI4061" t="s">
        <v>1926</v>
      </c>
      <c r="AJ4061" t="s">
        <v>734</v>
      </c>
      <c r="AK4061">
        <v>877002151</v>
      </c>
      <c r="AO4061">
        <v>260001</v>
      </c>
      <c r="BG4061">
        <f t="shared" si="270"/>
        <v>0</v>
      </c>
      <c r="BH4061" s="22">
        <f t="shared" si="271"/>
        <v>-29</v>
      </c>
      <c r="BI4061" s="61" t="s">
        <v>72</v>
      </c>
      <c r="BJ4061" t="e">
        <f>+VLOOKUP(AH4061,Sheet4!A:A,1,FALSE())</f>
        <v>#N/A</v>
      </c>
      <c r="BO4061" s="62">
        <v>0</v>
      </c>
      <c r="BP4061" t="s">
        <v>1927</v>
      </c>
    </row>
    <row r="4062" spans="1:68" ht="12.75" customHeight="1" x14ac:dyDescent="0.3">
      <c r="A4062" s="60">
        <v>46114</v>
      </c>
      <c r="B4062" t="s">
        <v>76</v>
      </c>
      <c r="F4062">
        <v>820</v>
      </c>
      <c r="G4062">
        <v>820</v>
      </c>
      <c r="H4062">
        <v>820</v>
      </c>
      <c r="I4062">
        <v>820</v>
      </c>
      <c r="J4062" s="22">
        <v>0</v>
      </c>
      <c r="S4062" t="s">
        <v>77</v>
      </c>
      <c r="W4062">
        <v>2601389</v>
      </c>
      <c r="X4062" t="s">
        <v>1924</v>
      </c>
      <c r="Y4062" t="s">
        <v>169</v>
      </c>
      <c r="Z4062" t="s">
        <v>731</v>
      </c>
      <c r="AA4062" t="s">
        <v>1925</v>
      </c>
      <c r="AH4062" t="s">
        <v>1924</v>
      </c>
      <c r="AI4062" t="s">
        <v>1926</v>
      </c>
      <c r="AJ4062" t="s">
        <v>734</v>
      </c>
      <c r="AK4062">
        <v>877002151</v>
      </c>
      <c r="AO4062">
        <v>260001</v>
      </c>
      <c r="BG4062">
        <f t="shared" si="270"/>
        <v>0</v>
      </c>
      <c r="BH4062" s="22">
        <f t="shared" si="271"/>
        <v>-820</v>
      </c>
      <c r="BI4062" s="61" t="s">
        <v>72</v>
      </c>
      <c r="BJ4062" t="e">
        <f>+VLOOKUP(AH4062,Sheet4!A:A,1,FALSE())</f>
        <v>#N/A</v>
      </c>
      <c r="BO4062" s="62">
        <v>0</v>
      </c>
      <c r="BP4062" t="s">
        <v>1927</v>
      </c>
    </row>
    <row r="4063" spans="1:68" ht="12.75" customHeight="1" x14ac:dyDescent="0.3">
      <c r="A4063" s="60">
        <v>46114</v>
      </c>
      <c r="B4063" t="s">
        <v>76</v>
      </c>
      <c r="F4063">
        <v>580</v>
      </c>
      <c r="G4063">
        <v>580</v>
      </c>
      <c r="H4063">
        <v>580</v>
      </c>
      <c r="I4063">
        <v>580</v>
      </c>
      <c r="J4063" s="22">
        <v>0</v>
      </c>
      <c r="S4063" t="s">
        <v>77</v>
      </c>
      <c r="W4063">
        <v>2601389</v>
      </c>
      <c r="X4063" t="s">
        <v>1924</v>
      </c>
      <c r="Y4063" t="s">
        <v>169</v>
      </c>
      <c r="Z4063" t="s">
        <v>731</v>
      </c>
      <c r="AA4063" t="s">
        <v>1928</v>
      </c>
      <c r="AH4063" t="s">
        <v>1924</v>
      </c>
      <c r="AI4063" t="s">
        <v>1926</v>
      </c>
      <c r="AJ4063" t="s">
        <v>734</v>
      </c>
      <c r="AK4063">
        <v>877002151</v>
      </c>
      <c r="AO4063">
        <v>260001</v>
      </c>
      <c r="BG4063">
        <f t="shared" si="270"/>
        <v>0</v>
      </c>
      <c r="BH4063" s="22">
        <f t="shared" si="271"/>
        <v>-580</v>
      </c>
      <c r="BI4063" s="61" t="s">
        <v>72</v>
      </c>
      <c r="BJ4063" t="e">
        <f>+VLOOKUP(AH4063,Sheet4!A:A,1,FALSE())</f>
        <v>#N/A</v>
      </c>
      <c r="BO4063" s="62">
        <v>0</v>
      </c>
      <c r="BP4063" t="s">
        <v>1927</v>
      </c>
    </row>
    <row r="4064" spans="1:68" ht="12.75" customHeight="1" x14ac:dyDescent="0.3">
      <c r="A4064" s="60">
        <v>46114</v>
      </c>
      <c r="B4064" t="s">
        <v>78</v>
      </c>
      <c r="F4064" s="63">
        <v>41</v>
      </c>
      <c r="G4064">
        <v>20.5</v>
      </c>
      <c r="H4064">
        <v>41</v>
      </c>
      <c r="I4064">
        <v>41</v>
      </c>
      <c r="J4064" s="22">
        <v>0</v>
      </c>
      <c r="S4064" t="s">
        <v>79</v>
      </c>
      <c r="W4064">
        <v>2601389</v>
      </c>
      <c r="X4064" t="s">
        <v>1924</v>
      </c>
      <c r="Y4064" t="s">
        <v>169</v>
      </c>
      <c r="Z4064" t="s">
        <v>731</v>
      </c>
      <c r="AA4064" t="s">
        <v>1925</v>
      </c>
      <c r="AH4064" t="s">
        <v>1924</v>
      </c>
      <c r="AI4064" t="s">
        <v>1926</v>
      </c>
      <c r="AJ4064" t="s">
        <v>734</v>
      </c>
      <c r="AK4064">
        <v>877002151</v>
      </c>
      <c r="AO4064">
        <v>260001</v>
      </c>
      <c r="BG4064">
        <f t="shared" si="270"/>
        <v>0</v>
      </c>
      <c r="BH4064" s="22">
        <f t="shared" si="271"/>
        <v>-41</v>
      </c>
      <c r="BI4064" s="61" t="s">
        <v>72</v>
      </c>
      <c r="BJ4064" t="e">
        <f>+VLOOKUP(AH4064,Sheet4!A:A,1,FALSE())</f>
        <v>#N/A</v>
      </c>
      <c r="BO4064" s="62">
        <v>0</v>
      </c>
      <c r="BP4064" t="s">
        <v>1927</v>
      </c>
    </row>
    <row r="4065" spans="1:68" ht="12.75" customHeight="1" x14ac:dyDescent="0.3">
      <c r="A4065" s="60">
        <v>46114</v>
      </c>
      <c r="B4065" t="s">
        <v>78</v>
      </c>
      <c r="F4065" s="63">
        <v>29</v>
      </c>
      <c r="G4065">
        <v>14.5</v>
      </c>
      <c r="H4065">
        <v>29</v>
      </c>
      <c r="I4065">
        <v>29</v>
      </c>
      <c r="J4065" s="22">
        <v>0</v>
      </c>
      <c r="S4065" t="s">
        <v>79</v>
      </c>
      <c r="W4065">
        <v>2601389</v>
      </c>
      <c r="X4065" t="s">
        <v>1924</v>
      </c>
      <c r="Y4065" t="s">
        <v>169</v>
      </c>
      <c r="Z4065" t="s">
        <v>731</v>
      </c>
      <c r="AA4065" t="s">
        <v>1928</v>
      </c>
      <c r="AH4065" t="s">
        <v>1924</v>
      </c>
      <c r="AI4065" t="s">
        <v>1926</v>
      </c>
      <c r="AJ4065" t="s">
        <v>734</v>
      </c>
      <c r="AK4065">
        <v>877002151</v>
      </c>
      <c r="AO4065">
        <v>260001</v>
      </c>
      <c r="BG4065">
        <f t="shared" si="270"/>
        <v>0</v>
      </c>
      <c r="BH4065" s="22">
        <f t="shared" si="271"/>
        <v>-29</v>
      </c>
      <c r="BI4065" s="61" t="s">
        <v>72</v>
      </c>
      <c r="BJ4065" t="e">
        <f>+VLOOKUP(AH4065,Sheet4!A:A,1,FALSE())</f>
        <v>#N/A</v>
      </c>
      <c r="BO4065" s="62">
        <v>0</v>
      </c>
      <c r="BP4065" t="s">
        <v>1927</v>
      </c>
    </row>
    <row r="4066" spans="1:68" ht="12.75" customHeight="1" x14ac:dyDescent="0.3">
      <c r="A4066" s="60">
        <v>46114</v>
      </c>
      <c r="B4066" t="s">
        <v>80</v>
      </c>
      <c r="F4066">
        <v>512.5</v>
      </c>
      <c r="G4066">
        <v>512.5</v>
      </c>
      <c r="H4066">
        <v>512.5</v>
      </c>
      <c r="I4066">
        <v>512.5</v>
      </c>
      <c r="J4066" s="22">
        <v>0</v>
      </c>
      <c r="S4066" t="s">
        <v>81</v>
      </c>
      <c r="W4066">
        <v>2601389</v>
      </c>
      <c r="X4066" t="s">
        <v>1924</v>
      </c>
      <c r="Y4066" t="s">
        <v>169</v>
      </c>
      <c r="Z4066" t="s">
        <v>731</v>
      </c>
      <c r="AA4066" t="s">
        <v>1925</v>
      </c>
      <c r="AH4066" t="s">
        <v>1924</v>
      </c>
      <c r="AI4066" t="s">
        <v>1926</v>
      </c>
      <c r="AJ4066" t="s">
        <v>734</v>
      </c>
      <c r="AK4066">
        <v>877002151</v>
      </c>
      <c r="AO4066">
        <v>260001</v>
      </c>
      <c r="BF4066" s="64">
        <v>512</v>
      </c>
      <c r="BG4066">
        <f t="shared" si="270"/>
        <v>0</v>
      </c>
      <c r="BH4066" s="22">
        <f t="shared" si="271"/>
        <v>-512.5</v>
      </c>
      <c r="BI4066" s="66" t="s">
        <v>72</v>
      </c>
      <c r="BJ4066" t="e">
        <f>+VLOOKUP(AH4066,Sheet4!A:A,1,FALSE())</f>
        <v>#N/A</v>
      </c>
      <c r="BO4066" s="62">
        <v>0</v>
      </c>
      <c r="BP4066" t="s">
        <v>1927</v>
      </c>
    </row>
    <row r="4067" spans="1:68" ht="12.75" customHeight="1" x14ac:dyDescent="0.3">
      <c r="A4067" s="60">
        <v>46114</v>
      </c>
      <c r="B4067" t="s">
        <v>80</v>
      </c>
      <c r="F4067">
        <v>362.5</v>
      </c>
      <c r="G4067">
        <v>362.5</v>
      </c>
      <c r="H4067">
        <v>362.5</v>
      </c>
      <c r="I4067">
        <v>362.5</v>
      </c>
      <c r="J4067" s="22">
        <v>0</v>
      </c>
      <c r="S4067" t="s">
        <v>81</v>
      </c>
      <c r="W4067">
        <v>2601389</v>
      </c>
      <c r="X4067" t="s">
        <v>1924</v>
      </c>
      <c r="Y4067" t="s">
        <v>169</v>
      </c>
      <c r="Z4067" t="s">
        <v>731</v>
      </c>
      <c r="AA4067" t="s">
        <v>1928</v>
      </c>
      <c r="AH4067" t="s">
        <v>1924</v>
      </c>
      <c r="AI4067" t="s">
        <v>1926</v>
      </c>
      <c r="AJ4067" t="s">
        <v>734</v>
      </c>
      <c r="AK4067">
        <v>877002151</v>
      </c>
      <c r="AO4067">
        <v>260001</v>
      </c>
      <c r="BF4067" s="64">
        <v>362</v>
      </c>
      <c r="BG4067">
        <f t="shared" si="270"/>
        <v>0</v>
      </c>
      <c r="BH4067" s="22">
        <f t="shared" si="271"/>
        <v>-362.5</v>
      </c>
      <c r="BI4067" s="66" t="s">
        <v>72</v>
      </c>
      <c r="BJ4067" t="e">
        <f>+VLOOKUP(AH4067,Sheet4!A:A,1,FALSE())</f>
        <v>#N/A</v>
      </c>
      <c r="BO4067" s="62">
        <v>0</v>
      </c>
      <c r="BP4067" t="s">
        <v>1927</v>
      </c>
    </row>
    <row r="4068" spans="1:68" ht="12.75" customHeight="1" x14ac:dyDescent="0.3">
      <c r="A4068" s="60">
        <v>46114</v>
      </c>
      <c r="B4068" t="s">
        <v>63</v>
      </c>
      <c r="F4068">
        <v>1050</v>
      </c>
      <c r="G4068">
        <v>1050</v>
      </c>
      <c r="H4068">
        <v>30</v>
      </c>
      <c r="I4068">
        <v>30</v>
      </c>
      <c r="J4068" s="22">
        <v>-1020</v>
      </c>
      <c r="K4068" t="s">
        <v>93</v>
      </c>
      <c r="S4068" t="s">
        <v>65</v>
      </c>
      <c r="W4068">
        <v>2601390</v>
      </c>
      <c r="X4068" t="s">
        <v>1929</v>
      </c>
      <c r="Y4068" t="s">
        <v>95</v>
      </c>
      <c r="Z4068" t="s">
        <v>96</v>
      </c>
      <c r="AA4068" t="s">
        <v>1930</v>
      </c>
      <c r="AH4068" t="s">
        <v>1929</v>
      </c>
      <c r="AI4068" t="s">
        <v>1931</v>
      </c>
      <c r="AJ4068" t="s">
        <v>99</v>
      </c>
      <c r="AK4068">
        <v>847870520</v>
      </c>
      <c r="AO4068">
        <v>260001</v>
      </c>
      <c r="BE4068" s="64">
        <v>1050</v>
      </c>
      <c r="BG4068">
        <f t="shared" si="270"/>
        <v>1050</v>
      </c>
      <c r="BH4068" s="22">
        <f t="shared" si="271"/>
        <v>1020</v>
      </c>
      <c r="BI4068" s="65" t="s">
        <v>100</v>
      </c>
      <c r="BJ4068" t="e">
        <f>+VLOOKUP(AH4068,Sheet4!A:A,1,FALSE())</f>
        <v>#N/A</v>
      </c>
      <c r="BO4068" s="62">
        <v>-1020</v>
      </c>
      <c r="BP4068" t="s">
        <v>1932</v>
      </c>
    </row>
    <row r="4069" spans="1:68" ht="12.75" customHeight="1" x14ac:dyDescent="0.3">
      <c r="A4069" s="60">
        <v>46114</v>
      </c>
      <c r="B4069" t="s">
        <v>63</v>
      </c>
      <c r="F4069">
        <v>105</v>
      </c>
      <c r="G4069">
        <v>105</v>
      </c>
      <c r="H4069">
        <v>0</v>
      </c>
      <c r="I4069">
        <v>0</v>
      </c>
      <c r="J4069" s="22">
        <v>-105</v>
      </c>
      <c r="K4069" t="s">
        <v>93</v>
      </c>
      <c r="S4069" t="s">
        <v>65</v>
      </c>
      <c r="W4069">
        <v>2601390</v>
      </c>
      <c r="X4069" t="s">
        <v>1929</v>
      </c>
      <c r="Y4069" t="s">
        <v>95</v>
      </c>
      <c r="Z4069" t="s">
        <v>96</v>
      </c>
      <c r="AA4069" t="s">
        <v>1933</v>
      </c>
      <c r="AH4069" t="s">
        <v>1929</v>
      </c>
      <c r="AI4069" t="s">
        <v>1931</v>
      </c>
      <c r="AJ4069" t="s">
        <v>99</v>
      </c>
      <c r="AK4069">
        <v>847870520</v>
      </c>
      <c r="AO4069">
        <v>260001</v>
      </c>
      <c r="BF4069" s="64">
        <v>105</v>
      </c>
      <c r="BG4069">
        <f t="shared" si="270"/>
        <v>0</v>
      </c>
      <c r="BH4069" s="22">
        <f t="shared" si="271"/>
        <v>0</v>
      </c>
      <c r="BI4069" s="66" t="s">
        <v>72</v>
      </c>
      <c r="BJ4069" t="e">
        <f>+VLOOKUP(AH4069,Sheet4!A:A,1,FALSE())</f>
        <v>#N/A</v>
      </c>
      <c r="BO4069" s="62">
        <v>-105</v>
      </c>
      <c r="BP4069" t="s">
        <v>1932</v>
      </c>
    </row>
    <row r="4070" spans="1:68" ht="12.75" customHeight="1" x14ac:dyDescent="0.3">
      <c r="A4070" s="60">
        <v>46114</v>
      </c>
      <c r="B4070" t="s">
        <v>63</v>
      </c>
      <c r="F4070">
        <v>840</v>
      </c>
      <c r="G4070">
        <v>840</v>
      </c>
      <c r="H4070">
        <v>15</v>
      </c>
      <c r="I4070">
        <v>15</v>
      </c>
      <c r="J4070" s="22">
        <v>-825</v>
      </c>
      <c r="K4070" t="s">
        <v>93</v>
      </c>
      <c r="S4070" t="s">
        <v>65</v>
      </c>
      <c r="W4070">
        <v>2601390</v>
      </c>
      <c r="X4070" t="s">
        <v>1929</v>
      </c>
      <c r="Y4070" t="s">
        <v>95</v>
      </c>
      <c r="Z4070" t="s">
        <v>96</v>
      </c>
      <c r="AA4070" t="s">
        <v>1934</v>
      </c>
      <c r="AH4070" t="s">
        <v>1929</v>
      </c>
      <c r="AI4070" t="s">
        <v>1931</v>
      </c>
      <c r="AJ4070" t="s">
        <v>99</v>
      </c>
      <c r="AK4070">
        <v>847870520</v>
      </c>
      <c r="AO4070">
        <v>260001</v>
      </c>
      <c r="BF4070" s="64">
        <v>840</v>
      </c>
      <c r="BG4070">
        <f t="shared" si="270"/>
        <v>0</v>
      </c>
      <c r="BH4070" s="22">
        <f t="shared" si="271"/>
        <v>-15</v>
      </c>
      <c r="BI4070" s="66" t="s">
        <v>72</v>
      </c>
      <c r="BJ4070" t="e">
        <f>+VLOOKUP(AH4070,Sheet4!A:A,1,FALSE())</f>
        <v>#N/A</v>
      </c>
      <c r="BO4070" s="62">
        <v>-825</v>
      </c>
      <c r="BP4070" t="s">
        <v>1932</v>
      </c>
    </row>
    <row r="4071" spans="1:68" ht="12.75" customHeight="1" x14ac:dyDescent="0.3">
      <c r="A4071" s="60">
        <v>46114</v>
      </c>
      <c r="B4071" t="s">
        <v>63</v>
      </c>
      <c r="F4071">
        <v>1230</v>
      </c>
      <c r="G4071">
        <v>1230</v>
      </c>
      <c r="H4071">
        <v>30</v>
      </c>
      <c r="I4071">
        <v>30</v>
      </c>
      <c r="J4071" s="22">
        <v>-1200</v>
      </c>
      <c r="K4071" t="s">
        <v>93</v>
      </c>
      <c r="S4071" t="s">
        <v>65</v>
      </c>
      <c r="W4071">
        <v>2601390</v>
      </c>
      <c r="X4071" t="s">
        <v>1929</v>
      </c>
      <c r="Y4071" t="s">
        <v>95</v>
      </c>
      <c r="Z4071" t="s">
        <v>96</v>
      </c>
      <c r="AA4071" t="s">
        <v>1935</v>
      </c>
      <c r="AH4071" t="s">
        <v>1929</v>
      </c>
      <c r="AI4071" t="s">
        <v>1931</v>
      </c>
      <c r="AJ4071" t="s">
        <v>99</v>
      </c>
      <c r="AK4071">
        <v>847870520</v>
      </c>
      <c r="AO4071">
        <v>260001</v>
      </c>
      <c r="BF4071" s="64">
        <v>1230</v>
      </c>
      <c r="BG4071">
        <f t="shared" si="270"/>
        <v>0</v>
      </c>
      <c r="BH4071" s="22">
        <f t="shared" si="271"/>
        <v>-30</v>
      </c>
      <c r="BI4071" s="66" t="s">
        <v>72</v>
      </c>
      <c r="BJ4071" t="e">
        <f>+VLOOKUP(AH4071,Sheet4!A:A,1,FALSE())</f>
        <v>#N/A</v>
      </c>
      <c r="BO4071" s="62">
        <v>-1200</v>
      </c>
      <c r="BP4071" t="s">
        <v>1932</v>
      </c>
    </row>
    <row r="4072" spans="1:68" ht="12.75" customHeight="1" x14ac:dyDescent="0.3">
      <c r="A4072" s="60">
        <v>46114</v>
      </c>
      <c r="B4072" t="s">
        <v>63</v>
      </c>
      <c r="F4072">
        <v>5940</v>
      </c>
      <c r="G4072">
        <v>5940</v>
      </c>
      <c r="H4072">
        <v>120</v>
      </c>
      <c r="I4072">
        <v>120</v>
      </c>
      <c r="J4072" s="22">
        <v>-5820</v>
      </c>
      <c r="K4072" t="s">
        <v>93</v>
      </c>
      <c r="S4072" t="s">
        <v>65</v>
      </c>
      <c r="W4072">
        <v>2601390</v>
      </c>
      <c r="X4072" t="s">
        <v>1929</v>
      </c>
      <c r="Y4072" t="s">
        <v>95</v>
      </c>
      <c r="Z4072" t="s">
        <v>96</v>
      </c>
      <c r="AA4072" t="s">
        <v>1936</v>
      </c>
      <c r="AH4072" t="s">
        <v>1929</v>
      </c>
      <c r="AI4072" t="s">
        <v>1931</v>
      </c>
      <c r="AJ4072" t="s">
        <v>99</v>
      </c>
      <c r="AK4072">
        <v>847870520</v>
      </c>
      <c r="AO4072">
        <v>260001</v>
      </c>
      <c r="BF4072" s="64">
        <v>5940</v>
      </c>
      <c r="BG4072">
        <f t="shared" si="270"/>
        <v>0</v>
      </c>
      <c r="BH4072" s="22">
        <f t="shared" si="271"/>
        <v>-120</v>
      </c>
      <c r="BI4072" s="66" t="s">
        <v>72</v>
      </c>
      <c r="BJ4072" t="e">
        <f>+VLOOKUP(AH4072,Sheet4!A:A,1,FALSE())</f>
        <v>#N/A</v>
      </c>
      <c r="BO4072" s="62">
        <v>-5820</v>
      </c>
      <c r="BP4072" t="s">
        <v>1932</v>
      </c>
    </row>
    <row r="4073" spans="1:68" ht="12.75" customHeight="1" x14ac:dyDescent="0.3">
      <c r="A4073" s="60">
        <v>46114</v>
      </c>
      <c r="B4073" t="s">
        <v>74</v>
      </c>
      <c r="F4073" s="63">
        <v>70</v>
      </c>
      <c r="G4073">
        <v>35</v>
      </c>
      <c r="H4073">
        <v>2</v>
      </c>
      <c r="I4073">
        <v>2</v>
      </c>
      <c r="J4073" s="22">
        <v>-68</v>
      </c>
      <c r="S4073" t="s">
        <v>75</v>
      </c>
      <c r="W4073">
        <v>2601390</v>
      </c>
      <c r="X4073" t="s">
        <v>1929</v>
      </c>
      <c r="Y4073" t="s">
        <v>95</v>
      </c>
      <c r="Z4073" t="s">
        <v>96</v>
      </c>
      <c r="AA4073" t="s">
        <v>1930</v>
      </c>
      <c r="AH4073" t="s">
        <v>1929</v>
      </c>
      <c r="AI4073" t="s">
        <v>1931</v>
      </c>
      <c r="AJ4073" t="s">
        <v>99</v>
      </c>
      <c r="AK4073">
        <v>847870520</v>
      </c>
      <c r="AO4073">
        <v>260001</v>
      </c>
      <c r="BG4073">
        <f t="shared" si="270"/>
        <v>0</v>
      </c>
      <c r="BH4073" s="22">
        <f t="shared" si="271"/>
        <v>-2</v>
      </c>
      <c r="BI4073" s="61" t="s">
        <v>72</v>
      </c>
      <c r="BJ4073" t="e">
        <f>+VLOOKUP(AH4073,Sheet4!A:A,1,FALSE())</f>
        <v>#N/A</v>
      </c>
      <c r="BO4073" s="62">
        <v>-68</v>
      </c>
      <c r="BP4073" t="s">
        <v>1932</v>
      </c>
    </row>
    <row r="4074" spans="1:68" ht="12.75" customHeight="1" x14ac:dyDescent="0.3">
      <c r="A4074" s="60">
        <v>46114</v>
      </c>
      <c r="B4074" t="s">
        <v>74</v>
      </c>
      <c r="F4074" s="63">
        <v>7</v>
      </c>
      <c r="G4074">
        <v>3.5</v>
      </c>
      <c r="H4074">
        <v>0</v>
      </c>
      <c r="I4074">
        <v>0</v>
      </c>
      <c r="J4074" s="22">
        <v>-7</v>
      </c>
      <c r="S4074" t="s">
        <v>75</v>
      </c>
      <c r="W4074">
        <v>2601390</v>
      </c>
      <c r="X4074" t="s">
        <v>1929</v>
      </c>
      <c r="Y4074" t="s">
        <v>95</v>
      </c>
      <c r="Z4074" t="s">
        <v>96</v>
      </c>
      <c r="AA4074" t="s">
        <v>1933</v>
      </c>
      <c r="AH4074" t="s">
        <v>1929</v>
      </c>
      <c r="AI4074" t="s">
        <v>1931</v>
      </c>
      <c r="AJ4074" t="s">
        <v>99</v>
      </c>
      <c r="AK4074">
        <v>847870520</v>
      </c>
      <c r="AO4074">
        <v>260001</v>
      </c>
      <c r="BG4074">
        <f t="shared" si="270"/>
        <v>0</v>
      </c>
      <c r="BH4074" s="22">
        <f t="shared" si="271"/>
        <v>0</v>
      </c>
      <c r="BI4074" s="61" t="s">
        <v>72</v>
      </c>
      <c r="BJ4074" t="e">
        <f>+VLOOKUP(AH4074,Sheet4!A:A,1,FALSE())</f>
        <v>#N/A</v>
      </c>
      <c r="BO4074" s="62">
        <v>-7</v>
      </c>
      <c r="BP4074" t="s">
        <v>1932</v>
      </c>
    </row>
    <row r="4075" spans="1:68" ht="12.75" customHeight="1" x14ac:dyDescent="0.3">
      <c r="A4075" s="60">
        <v>46114</v>
      </c>
      <c r="B4075" t="s">
        <v>74</v>
      </c>
      <c r="F4075" s="63">
        <v>56</v>
      </c>
      <c r="G4075">
        <v>28</v>
      </c>
      <c r="H4075">
        <v>1</v>
      </c>
      <c r="I4075">
        <v>1</v>
      </c>
      <c r="J4075" s="22">
        <v>-55</v>
      </c>
      <c r="S4075" t="s">
        <v>75</v>
      </c>
      <c r="W4075">
        <v>2601390</v>
      </c>
      <c r="X4075" t="s">
        <v>1929</v>
      </c>
      <c r="Y4075" t="s">
        <v>95</v>
      </c>
      <c r="Z4075" t="s">
        <v>96</v>
      </c>
      <c r="AA4075" t="s">
        <v>1934</v>
      </c>
      <c r="AH4075" t="s">
        <v>1929</v>
      </c>
      <c r="AI4075" t="s">
        <v>1931</v>
      </c>
      <c r="AJ4075" t="s">
        <v>99</v>
      </c>
      <c r="AK4075">
        <v>847870520</v>
      </c>
      <c r="AO4075">
        <v>260001</v>
      </c>
      <c r="BG4075">
        <f t="shared" si="270"/>
        <v>0</v>
      </c>
      <c r="BH4075" s="22">
        <f t="shared" si="271"/>
        <v>-1</v>
      </c>
      <c r="BI4075" s="61" t="s">
        <v>72</v>
      </c>
      <c r="BJ4075" t="e">
        <f>+VLOOKUP(AH4075,Sheet4!A:A,1,FALSE())</f>
        <v>#N/A</v>
      </c>
      <c r="BO4075" s="62">
        <v>-55</v>
      </c>
      <c r="BP4075" t="s">
        <v>1932</v>
      </c>
    </row>
    <row r="4076" spans="1:68" ht="12.75" customHeight="1" x14ac:dyDescent="0.3">
      <c r="A4076" s="60">
        <v>46114</v>
      </c>
      <c r="B4076" t="s">
        <v>74</v>
      </c>
      <c r="F4076" s="63">
        <v>82</v>
      </c>
      <c r="G4076">
        <v>41</v>
      </c>
      <c r="H4076">
        <v>2</v>
      </c>
      <c r="I4076">
        <v>2</v>
      </c>
      <c r="J4076" s="22">
        <v>-80</v>
      </c>
      <c r="S4076" t="s">
        <v>75</v>
      </c>
      <c r="W4076">
        <v>2601390</v>
      </c>
      <c r="X4076" t="s">
        <v>1929</v>
      </c>
      <c r="Y4076" t="s">
        <v>95</v>
      </c>
      <c r="Z4076" t="s">
        <v>96</v>
      </c>
      <c r="AA4076" t="s">
        <v>1935</v>
      </c>
      <c r="AH4076" t="s">
        <v>1929</v>
      </c>
      <c r="AI4076" t="s">
        <v>1931</v>
      </c>
      <c r="AJ4076" t="s">
        <v>99</v>
      </c>
      <c r="AK4076">
        <v>847870520</v>
      </c>
      <c r="AO4076">
        <v>260001</v>
      </c>
      <c r="BG4076">
        <f t="shared" si="270"/>
        <v>0</v>
      </c>
      <c r="BH4076" s="22">
        <f t="shared" si="271"/>
        <v>-2</v>
      </c>
      <c r="BI4076" s="61" t="s">
        <v>72</v>
      </c>
      <c r="BJ4076" t="e">
        <f>+VLOOKUP(AH4076,Sheet4!A:A,1,FALSE())</f>
        <v>#N/A</v>
      </c>
      <c r="BO4076" s="62">
        <v>-80</v>
      </c>
      <c r="BP4076" t="s">
        <v>1932</v>
      </c>
    </row>
    <row r="4077" spans="1:68" ht="12.75" customHeight="1" x14ac:dyDescent="0.3">
      <c r="A4077" s="60">
        <v>46114</v>
      </c>
      <c r="B4077" t="s">
        <v>74</v>
      </c>
      <c r="F4077" s="63">
        <v>396</v>
      </c>
      <c r="G4077">
        <v>198</v>
      </c>
      <c r="H4077">
        <v>8</v>
      </c>
      <c r="I4077">
        <v>8</v>
      </c>
      <c r="J4077" s="22">
        <v>-388</v>
      </c>
      <c r="S4077" t="s">
        <v>75</v>
      </c>
      <c r="W4077">
        <v>2601390</v>
      </c>
      <c r="X4077" t="s">
        <v>1929</v>
      </c>
      <c r="Y4077" t="s">
        <v>95</v>
      </c>
      <c r="Z4077" t="s">
        <v>96</v>
      </c>
      <c r="AA4077" t="s">
        <v>1936</v>
      </c>
      <c r="AH4077" t="s">
        <v>1929</v>
      </c>
      <c r="AI4077" t="s">
        <v>1931</v>
      </c>
      <c r="AJ4077" t="s">
        <v>99</v>
      </c>
      <c r="AK4077">
        <v>847870520</v>
      </c>
      <c r="AO4077">
        <v>260001</v>
      </c>
      <c r="BG4077">
        <f t="shared" si="270"/>
        <v>0</v>
      </c>
      <c r="BH4077" s="22">
        <f t="shared" si="271"/>
        <v>-8</v>
      </c>
      <c r="BI4077" s="61" t="s">
        <v>72</v>
      </c>
      <c r="BJ4077" t="e">
        <f>+VLOOKUP(AH4077,Sheet4!A:A,1,FALSE())</f>
        <v>#N/A</v>
      </c>
      <c r="BO4077" s="62">
        <v>-388</v>
      </c>
      <c r="BP4077" t="s">
        <v>1932</v>
      </c>
    </row>
    <row r="4078" spans="1:68" ht="12.75" customHeight="1" x14ac:dyDescent="0.3">
      <c r="A4078" s="60">
        <v>46114</v>
      </c>
      <c r="B4078" t="s">
        <v>76</v>
      </c>
      <c r="F4078">
        <v>1400</v>
      </c>
      <c r="G4078">
        <v>1400</v>
      </c>
      <c r="H4078">
        <v>40</v>
      </c>
      <c r="I4078">
        <v>40</v>
      </c>
      <c r="J4078" s="22">
        <v>-1360</v>
      </c>
      <c r="S4078" t="s">
        <v>77</v>
      </c>
      <c r="W4078">
        <v>2601390</v>
      </c>
      <c r="X4078" t="s">
        <v>1929</v>
      </c>
      <c r="Y4078" t="s">
        <v>95</v>
      </c>
      <c r="Z4078" t="s">
        <v>96</v>
      </c>
      <c r="AA4078" t="s">
        <v>1930</v>
      </c>
      <c r="AH4078" t="s">
        <v>1929</v>
      </c>
      <c r="AI4078" t="s">
        <v>1931</v>
      </c>
      <c r="AJ4078" t="s">
        <v>99</v>
      </c>
      <c r="AK4078">
        <v>847870520</v>
      </c>
      <c r="AO4078">
        <v>260001</v>
      </c>
      <c r="BG4078">
        <f t="shared" si="270"/>
        <v>0</v>
      </c>
      <c r="BH4078" s="22">
        <f t="shared" si="271"/>
        <v>-40</v>
      </c>
      <c r="BI4078" s="61" t="s">
        <v>72</v>
      </c>
      <c r="BJ4078" t="e">
        <f>+VLOOKUP(AH4078,Sheet4!A:A,1,FALSE())</f>
        <v>#N/A</v>
      </c>
      <c r="BO4078" s="62">
        <v>-1360</v>
      </c>
      <c r="BP4078" t="s">
        <v>1932</v>
      </c>
    </row>
    <row r="4079" spans="1:68" ht="12.75" customHeight="1" x14ac:dyDescent="0.3">
      <c r="A4079" s="60">
        <v>46114</v>
      </c>
      <c r="B4079" t="s">
        <v>76</v>
      </c>
      <c r="F4079">
        <v>140</v>
      </c>
      <c r="G4079">
        <v>140</v>
      </c>
      <c r="H4079">
        <v>0</v>
      </c>
      <c r="I4079">
        <v>0</v>
      </c>
      <c r="J4079" s="22">
        <v>-140</v>
      </c>
      <c r="S4079" t="s">
        <v>77</v>
      </c>
      <c r="W4079">
        <v>2601390</v>
      </c>
      <c r="X4079" t="s">
        <v>1929</v>
      </c>
      <c r="Y4079" t="s">
        <v>95</v>
      </c>
      <c r="Z4079" t="s">
        <v>96</v>
      </c>
      <c r="AA4079" t="s">
        <v>1933</v>
      </c>
      <c r="AH4079" t="s">
        <v>1929</v>
      </c>
      <c r="AI4079" t="s">
        <v>1931</v>
      </c>
      <c r="AJ4079" t="s">
        <v>99</v>
      </c>
      <c r="AK4079">
        <v>847870520</v>
      </c>
      <c r="AO4079">
        <v>260001</v>
      </c>
      <c r="BG4079">
        <f t="shared" si="270"/>
        <v>0</v>
      </c>
      <c r="BH4079" s="22">
        <f t="shared" si="271"/>
        <v>0</v>
      </c>
      <c r="BI4079" s="61" t="s">
        <v>72</v>
      </c>
      <c r="BJ4079" t="e">
        <f>+VLOOKUP(AH4079,Sheet4!A:A,1,FALSE())</f>
        <v>#N/A</v>
      </c>
      <c r="BO4079" s="62">
        <v>-140</v>
      </c>
      <c r="BP4079" t="s">
        <v>1932</v>
      </c>
    </row>
    <row r="4080" spans="1:68" ht="12.75" customHeight="1" x14ac:dyDescent="0.3">
      <c r="A4080" s="60">
        <v>46114</v>
      </c>
      <c r="B4080" t="s">
        <v>76</v>
      </c>
      <c r="F4080">
        <v>1120</v>
      </c>
      <c r="G4080">
        <v>1120</v>
      </c>
      <c r="H4080">
        <v>20</v>
      </c>
      <c r="I4080">
        <v>20</v>
      </c>
      <c r="J4080" s="22">
        <v>-1100</v>
      </c>
      <c r="S4080" t="s">
        <v>77</v>
      </c>
      <c r="W4080">
        <v>2601390</v>
      </c>
      <c r="X4080" t="s">
        <v>1929</v>
      </c>
      <c r="Y4080" t="s">
        <v>95</v>
      </c>
      <c r="Z4080" t="s">
        <v>96</v>
      </c>
      <c r="AA4080" t="s">
        <v>1934</v>
      </c>
      <c r="AH4080" t="s">
        <v>1929</v>
      </c>
      <c r="AI4080" t="s">
        <v>1931</v>
      </c>
      <c r="AJ4080" t="s">
        <v>99</v>
      </c>
      <c r="AK4080">
        <v>847870520</v>
      </c>
      <c r="AO4080">
        <v>260001</v>
      </c>
      <c r="BG4080">
        <f t="shared" si="270"/>
        <v>0</v>
      </c>
      <c r="BH4080" s="22">
        <f t="shared" si="271"/>
        <v>-20</v>
      </c>
      <c r="BI4080" s="61" t="s">
        <v>72</v>
      </c>
      <c r="BJ4080" t="e">
        <f>+VLOOKUP(AH4080,Sheet4!A:A,1,FALSE())</f>
        <v>#N/A</v>
      </c>
      <c r="BO4080" s="62">
        <v>-1100</v>
      </c>
      <c r="BP4080" t="s">
        <v>1932</v>
      </c>
    </row>
    <row r="4081" spans="1:68" ht="12.75" customHeight="1" x14ac:dyDescent="0.3">
      <c r="A4081" s="60">
        <v>46114</v>
      </c>
      <c r="B4081" t="s">
        <v>76</v>
      </c>
      <c r="F4081">
        <v>1640</v>
      </c>
      <c r="G4081">
        <v>1640</v>
      </c>
      <c r="H4081">
        <v>40</v>
      </c>
      <c r="I4081">
        <v>40</v>
      </c>
      <c r="J4081" s="22">
        <v>-1600</v>
      </c>
      <c r="S4081" t="s">
        <v>77</v>
      </c>
      <c r="W4081">
        <v>2601390</v>
      </c>
      <c r="X4081" t="s">
        <v>1929</v>
      </c>
      <c r="Y4081" t="s">
        <v>95</v>
      </c>
      <c r="Z4081" t="s">
        <v>96</v>
      </c>
      <c r="AA4081" t="s">
        <v>1935</v>
      </c>
      <c r="AH4081" t="s">
        <v>1929</v>
      </c>
      <c r="AI4081" t="s">
        <v>1931</v>
      </c>
      <c r="AJ4081" t="s">
        <v>99</v>
      </c>
      <c r="AK4081">
        <v>847870520</v>
      </c>
      <c r="AO4081">
        <v>260001</v>
      </c>
      <c r="BG4081">
        <f t="shared" si="270"/>
        <v>0</v>
      </c>
      <c r="BH4081" s="22">
        <f t="shared" si="271"/>
        <v>-40</v>
      </c>
      <c r="BI4081" s="61" t="s">
        <v>72</v>
      </c>
      <c r="BJ4081" t="e">
        <f>+VLOOKUP(AH4081,Sheet4!A:A,1,FALSE())</f>
        <v>#N/A</v>
      </c>
      <c r="BO4081" s="62">
        <v>-1600</v>
      </c>
      <c r="BP4081" t="s">
        <v>1932</v>
      </c>
    </row>
    <row r="4082" spans="1:68" ht="12.75" customHeight="1" x14ac:dyDescent="0.3">
      <c r="A4082" s="60">
        <v>46114</v>
      </c>
      <c r="B4082" t="s">
        <v>76</v>
      </c>
      <c r="F4082">
        <v>7920</v>
      </c>
      <c r="G4082">
        <v>7920</v>
      </c>
      <c r="H4082">
        <v>160</v>
      </c>
      <c r="I4082">
        <v>160</v>
      </c>
      <c r="J4082" s="22">
        <v>-7760</v>
      </c>
      <c r="S4082" t="s">
        <v>77</v>
      </c>
      <c r="W4082">
        <v>2601390</v>
      </c>
      <c r="X4082" t="s">
        <v>1929</v>
      </c>
      <c r="Y4082" t="s">
        <v>95</v>
      </c>
      <c r="Z4082" t="s">
        <v>96</v>
      </c>
      <c r="AA4082" t="s">
        <v>1936</v>
      </c>
      <c r="AH4082" t="s">
        <v>1929</v>
      </c>
      <c r="AI4082" t="s">
        <v>1931</v>
      </c>
      <c r="AJ4082" t="s">
        <v>99</v>
      </c>
      <c r="AK4082">
        <v>847870520</v>
      </c>
      <c r="AO4082">
        <v>260001</v>
      </c>
      <c r="BG4082">
        <f t="shared" si="270"/>
        <v>0</v>
      </c>
      <c r="BH4082" s="22">
        <f t="shared" si="271"/>
        <v>-160</v>
      </c>
      <c r="BI4082" s="61" t="s">
        <v>72</v>
      </c>
      <c r="BJ4082" t="e">
        <f>+VLOOKUP(AH4082,Sheet4!A:A,1,FALSE())</f>
        <v>#N/A</v>
      </c>
      <c r="BO4082" s="62">
        <v>-7760</v>
      </c>
      <c r="BP4082" t="s">
        <v>1932</v>
      </c>
    </row>
    <row r="4083" spans="1:68" ht="12.75" customHeight="1" x14ac:dyDescent="0.3">
      <c r="A4083" s="60">
        <v>46114</v>
      </c>
      <c r="B4083" t="s">
        <v>78</v>
      </c>
      <c r="F4083" s="63">
        <v>70</v>
      </c>
      <c r="G4083">
        <v>35</v>
      </c>
      <c r="H4083">
        <v>2</v>
      </c>
      <c r="I4083">
        <v>2</v>
      </c>
      <c r="J4083" s="22">
        <v>-68</v>
      </c>
      <c r="S4083" t="s">
        <v>79</v>
      </c>
      <c r="W4083">
        <v>2601390</v>
      </c>
      <c r="X4083" t="s">
        <v>1929</v>
      </c>
      <c r="Y4083" t="s">
        <v>95</v>
      </c>
      <c r="Z4083" t="s">
        <v>96</v>
      </c>
      <c r="AA4083" t="s">
        <v>1930</v>
      </c>
      <c r="AH4083" t="s">
        <v>1929</v>
      </c>
      <c r="AI4083" t="s">
        <v>1931</v>
      </c>
      <c r="AJ4083" t="s">
        <v>99</v>
      </c>
      <c r="AK4083">
        <v>847870520</v>
      </c>
      <c r="AO4083">
        <v>260001</v>
      </c>
      <c r="BG4083">
        <f t="shared" si="270"/>
        <v>0</v>
      </c>
      <c r="BH4083" s="22">
        <f t="shared" si="271"/>
        <v>-2</v>
      </c>
      <c r="BI4083" s="61" t="s">
        <v>72</v>
      </c>
      <c r="BJ4083" t="e">
        <f>+VLOOKUP(AH4083,Sheet4!A:A,1,FALSE())</f>
        <v>#N/A</v>
      </c>
      <c r="BO4083" s="62">
        <v>-68</v>
      </c>
      <c r="BP4083" t="s">
        <v>1932</v>
      </c>
    </row>
    <row r="4084" spans="1:68" ht="12.75" customHeight="1" x14ac:dyDescent="0.3">
      <c r="A4084" s="60">
        <v>46114</v>
      </c>
      <c r="B4084" t="s">
        <v>78</v>
      </c>
      <c r="F4084" s="63">
        <v>7</v>
      </c>
      <c r="G4084">
        <v>3.5</v>
      </c>
      <c r="H4084">
        <v>0</v>
      </c>
      <c r="I4084">
        <v>0</v>
      </c>
      <c r="J4084" s="22">
        <v>-7</v>
      </c>
      <c r="S4084" t="s">
        <v>79</v>
      </c>
      <c r="W4084">
        <v>2601390</v>
      </c>
      <c r="X4084" t="s">
        <v>1929</v>
      </c>
      <c r="Y4084" t="s">
        <v>95</v>
      </c>
      <c r="Z4084" t="s">
        <v>96</v>
      </c>
      <c r="AA4084" t="s">
        <v>1933</v>
      </c>
      <c r="AH4084" t="s">
        <v>1929</v>
      </c>
      <c r="AI4084" t="s">
        <v>1931</v>
      </c>
      <c r="AJ4084" t="s">
        <v>99</v>
      </c>
      <c r="AK4084">
        <v>847870520</v>
      </c>
      <c r="AO4084">
        <v>260001</v>
      </c>
      <c r="BG4084">
        <f t="shared" si="270"/>
        <v>0</v>
      </c>
      <c r="BH4084" s="22">
        <f t="shared" si="271"/>
        <v>0</v>
      </c>
      <c r="BI4084" s="61" t="s">
        <v>72</v>
      </c>
      <c r="BJ4084" t="e">
        <f>+VLOOKUP(AH4084,Sheet4!A:A,1,FALSE())</f>
        <v>#N/A</v>
      </c>
      <c r="BO4084" s="62">
        <v>-7</v>
      </c>
      <c r="BP4084" t="s">
        <v>1932</v>
      </c>
    </row>
    <row r="4085" spans="1:68" ht="12.75" customHeight="1" x14ac:dyDescent="0.3">
      <c r="A4085" s="60">
        <v>46114</v>
      </c>
      <c r="B4085" t="s">
        <v>78</v>
      </c>
      <c r="F4085" s="63">
        <v>56</v>
      </c>
      <c r="G4085">
        <v>28</v>
      </c>
      <c r="H4085">
        <v>1</v>
      </c>
      <c r="I4085">
        <v>1</v>
      </c>
      <c r="J4085" s="22">
        <v>-55</v>
      </c>
      <c r="S4085" t="s">
        <v>79</v>
      </c>
      <c r="W4085">
        <v>2601390</v>
      </c>
      <c r="X4085" t="s">
        <v>1929</v>
      </c>
      <c r="Y4085" t="s">
        <v>95</v>
      </c>
      <c r="Z4085" t="s">
        <v>96</v>
      </c>
      <c r="AA4085" t="s">
        <v>1934</v>
      </c>
      <c r="AH4085" t="s">
        <v>1929</v>
      </c>
      <c r="AI4085" t="s">
        <v>1931</v>
      </c>
      <c r="AJ4085" t="s">
        <v>99</v>
      </c>
      <c r="AK4085">
        <v>847870520</v>
      </c>
      <c r="AO4085">
        <v>260001</v>
      </c>
      <c r="BG4085">
        <f t="shared" si="270"/>
        <v>0</v>
      </c>
      <c r="BH4085" s="22">
        <f t="shared" si="271"/>
        <v>-1</v>
      </c>
      <c r="BI4085" s="61" t="s">
        <v>72</v>
      </c>
      <c r="BJ4085" t="e">
        <f>+VLOOKUP(AH4085,Sheet4!A:A,1,FALSE())</f>
        <v>#N/A</v>
      </c>
      <c r="BO4085" s="62">
        <v>-55</v>
      </c>
      <c r="BP4085" t="s">
        <v>1932</v>
      </c>
    </row>
    <row r="4086" spans="1:68" ht="12.75" customHeight="1" x14ac:dyDescent="0.3">
      <c r="A4086" s="60">
        <v>46114</v>
      </c>
      <c r="B4086" t="s">
        <v>78</v>
      </c>
      <c r="F4086" s="63">
        <v>82</v>
      </c>
      <c r="G4086">
        <v>41</v>
      </c>
      <c r="H4086">
        <v>2</v>
      </c>
      <c r="I4086">
        <v>2</v>
      </c>
      <c r="J4086" s="22">
        <v>-80</v>
      </c>
      <c r="S4086" t="s">
        <v>79</v>
      </c>
      <c r="W4086">
        <v>2601390</v>
      </c>
      <c r="X4086" t="s">
        <v>1929</v>
      </c>
      <c r="Y4086" t="s">
        <v>95</v>
      </c>
      <c r="Z4086" t="s">
        <v>96</v>
      </c>
      <c r="AA4086" t="s">
        <v>1935</v>
      </c>
      <c r="AH4086" t="s">
        <v>1929</v>
      </c>
      <c r="AI4086" t="s">
        <v>1931</v>
      </c>
      <c r="AJ4086" t="s">
        <v>99</v>
      </c>
      <c r="AK4086">
        <v>847870520</v>
      </c>
      <c r="AO4086">
        <v>260001</v>
      </c>
      <c r="BG4086">
        <f t="shared" si="270"/>
        <v>0</v>
      </c>
      <c r="BH4086" s="22">
        <f t="shared" si="271"/>
        <v>-2</v>
      </c>
      <c r="BI4086" s="61" t="s">
        <v>72</v>
      </c>
      <c r="BJ4086" t="e">
        <f>+VLOOKUP(AH4086,Sheet4!A:A,1,FALSE())</f>
        <v>#N/A</v>
      </c>
      <c r="BO4086" s="62">
        <v>-80</v>
      </c>
      <c r="BP4086" t="s">
        <v>1932</v>
      </c>
    </row>
    <row r="4087" spans="1:68" ht="12.75" customHeight="1" x14ac:dyDescent="0.3">
      <c r="A4087" s="60">
        <v>46114</v>
      </c>
      <c r="B4087" t="s">
        <v>78</v>
      </c>
      <c r="F4087" s="63">
        <v>396</v>
      </c>
      <c r="G4087">
        <v>198</v>
      </c>
      <c r="H4087">
        <v>8</v>
      </c>
      <c r="I4087">
        <v>8</v>
      </c>
      <c r="J4087" s="22">
        <v>-388</v>
      </c>
      <c r="S4087" t="s">
        <v>79</v>
      </c>
      <c r="W4087">
        <v>2601390</v>
      </c>
      <c r="X4087" t="s">
        <v>1929</v>
      </c>
      <c r="Y4087" t="s">
        <v>95</v>
      </c>
      <c r="Z4087" t="s">
        <v>96</v>
      </c>
      <c r="AA4087" t="s">
        <v>1936</v>
      </c>
      <c r="AH4087" t="s">
        <v>1929</v>
      </c>
      <c r="AI4087" t="s">
        <v>1931</v>
      </c>
      <c r="AJ4087" t="s">
        <v>99</v>
      </c>
      <c r="AK4087">
        <v>847870520</v>
      </c>
      <c r="AO4087">
        <v>260001</v>
      </c>
      <c r="BG4087">
        <f t="shared" si="270"/>
        <v>0</v>
      </c>
      <c r="BH4087" s="22">
        <f t="shared" si="271"/>
        <v>-8</v>
      </c>
      <c r="BI4087" s="61" t="s">
        <v>72</v>
      </c>
      <c r="BJ4087" t="e">
        <f>+VLOOKUP(AH4087,Sheet4!A:A,1,FALSE())</f>
        <v>#N/A</v>
      </c>
      <c r="BO4087" s="62">
        <v>-388</v>
      </c>
      <c r="BP4087" t="s">
        <v>1932</v>
      </c>
    </row>
    <row r="4088" spans="1:68" ht="12.75" customHeight="1" x14ac:dyDescent="0.3">
      <c r="A4088" s="60">
        <v>46114</v>
      </c>
      <c r="B4088" t="s">
        <v>80</v>
      </c>
      <c r="F4088">
        <v>875</v>
      </c>
      <c r="G4088">
        <v>875</v>
      </c>
      <c r="H4088">
        <v>25</v>
      </c>
      <c r="I4088">
        <v>25</v>
      </c>
      <c r="J4088" s="22">
        <v>-850</v>
      </c>
      <c r="S4088" t="s">
        <v>81</v>
      </c>
      <c r="W4088">
        <v>2601390</v>
      </c>
      <c r="X4088" t="s">
        <v>1929</v>
      </c>
      <c r="Y4088" t="s">
        <v>95</v>
      </c>
      <c r="Z4088" t="s">
        <v>96</v>
      </c>
      <c r="AA4088" t="s">
        <v>1930</v>
      </c>
      <c r="AH4088" t="s">
        <v>1929</v>
      </c>
      <c r="AI4088" t="s">
        <v>1931</v>
      </c>
      <c r="AJ4088" t="s">
        <v>99</v>
      </c>
      <c r="AK4088">
        <v>847870520</v>
      </c>
      <c r="AO4088">
        <v>260001</v>
      </c>
      <c r="BE4088" s="64">
        <v>875</v>
      </c>
      <c r="BG4088">
        <f t="shared" si="270"/>
        <v>875</v>
      </c>
      <c r="BH4088" s="22">
        <f t="shared" si="271"/>
        <v>850</v>
      </c>
      <c r="BI4088" s="65" t="s">
        <v>100</v>
      </c>
      <c r="BJ4088" t="e">
        <f>+VLOOKUP(AH4088,Sheet4!A:A,1,FALSE())</f>
        <v>#N/A</v>
      </c>
      <c r="BO4088" s="62">
        <v>-850</v>
      </c>
      <c r="BP4088" t="s">
        <v>1932</v>
      </c>
    </row>
    <row r="4089" spans="1:68" ht="12.75" customHeight="1" x14ac:dyDescent="0.3">
      <c r="A4089" s="60">
        <v>46114</v>
      </c>
      <c r="B4089" t="s">
        <v>80</v>
      </c>
      <c r="F4089">
        <v>87.5</v>
      </c>
      <c r="G4089">
        <v>87.5</v>
      </c>
      <c r="H4089">
        <v>0</v>
      </c>
      <c r="I4089">
        <v>0</v>
      </c>
      <c r="J4089" s="22">
        <v>-87.5</v>
      </c>
      <c r="S4089" t="s">
        <v>81</v>
      </c>
      <c r="W4089">
        <v>2601390</v>
      </c>
      <c r="X4089" t="s">
        <v>1929</v>
      </c>
      <c r="Y4089" t="s">
        <v>95</v>
      </c>
      <c r="Z4089" t="s">
        <v>96</v>
      </c>
      <c r="AA4089" t="s">
        <v>1933</v>
      </c>
      <c r="AH4089" t="s">
        <v>1929</v>
      </c>
      <c r="AI4089" t="s">
        <v>1931</v>
      </c>
      <c r="AJ4089" t="s">
        <v>99</v>
      </c>
      <c r="AK4089">
        <v>847870520</v>
      </c>
      <c r="AO4089">
        <v>260001</v>
      </c>
      <c r="BE4089" s="64">
        <v>88</v>
      </c>
      <c r="BG4089">
        <f t="shared" si="270"/>
        <v>88</v>
      </c>
      <c r="BH4089" s="22">
        <f t="shared" si="271"/>
        <v>88</v>
      </c>
      <c r="BI4089" s="65" t="s">
        <v>100</v>
      </c>
      <c r="BJ4089" t="e">
        <f>+VLOOKUP(AH4089,Sheet4!A:A,1,FALSE())</f>
        <v>#N/A</v>
      </c>
      <c r="BO4089" s="62">
        <v>-87.5</v>
      </c>
      <c r="BP4089" t="s">
        <v>1932</v>
      </c>
    </row>
    <row r="4090" spans="1:68" ht="12.75" customHeight="1" x14ac:dyDescent="0.3">
      <c r="A4090" s="60">
        <v>46114</v>
      </c>
      <c r="B4090" t="s">
        <v>80</v>
      </c>
      <c r="F4090">
        <v>700</v>
      </c>
      <c r="G4090">
        <v>700</v>
      </c>
      <c r="H4090">
        <v>12.5</v>
      </c>
      <c r="I4090">
        <v>12.5</v>
      </c>
      <c r="J4090" s="22">
        <v>-687.5</v>
      </c>
      <c r="S4090" t="s">
        <v>81</v>
      </c>
      <c r="W4090">
        <v>2601390</v>
      </c>
      <c r="X4090" t="s">
        <v>1929</v>
      </c>
      <c r="Y4090" t="s">
        <v>95</v>
      </c>
      <c r="Z4090" t="s">
        <v>96</v>
      </c>
      <c r="AA4090" t="s">
        <v>1934</v>
      </c>
      <c r="AH4090" t="s">
        <v>1929</v>
      </c>
      <c r="AI4090" t="s">
        <v>1931</v>
      </c>
      <c r="AJ4090" t="s">
        <v>99</v>
      </c>
      <c r="AK4090">
        <v>847870520</v>
      </c>
      <c r="AO4090">
        <v>260001</v>
      </c>
      <c r="BD4090" s="64">
        <v>700</v>
      </c>
      <c r="BG4090">
        <f t="shared" si="270"/>
        <v>700</v>
      </c>
      <c r="BH4090" s="22">
        <f t="shared" si="271"/>
        <v>687.5</v>
      </c>
      <c r="BI4090" s="67" t="s">
        <v>100</v>
      </c>
      <c r="BJ4090" t="e">
        <f>+VLOOKUP(AH4090,Sheet4!A:A,1,FALSE())</f>
        <v>#N/A</v>
      </c>
      <c r="BO4090" s="62">
        <v>-687.5</v>
      </c>
      <c r="BP4090" t="s">
        <v>1932</v>
      </c>
    </row>
    <row r="4091" spans="1:68" ht="12.75" customHeight="1" x14ac:dyDescent="0.3">
      <c r="A4091" s="60">
        <v>46114</v>
      </c>
      <c r="B4091" t="s">
        <v>80</v>
      </c>
      <c r="F4091">
        <v>1025</v>
      </c>
      <c r="G4091">
        <v>1025</v>
      </c>
      <c r="H4091">
        <v>25</v>
      </c>
      <c r="I4091">
        <v>25</v>
      </c>
      <c r="J4091" s="22">
        <v>-1000</v>
      </c>
      <c r="S4091" t="s">
        <v>81</v>
      </c>
      <c r="W4091">
        <v>2601390</v>
      </c>
      <c r="X4091" t="s">
        <v>1929</v>
      </c>
      <c r="Y4091" t="s">
        <v>95</v>
      </c>
      <c r="Z4091" t="s">
        <v>96</v>
      </c>
      <c r="AA4091" t="s">
        <v>1935</v>
      </c>
      <c r="AH4091" t="s">
        <v>1929</v>
      </c>
      <c r="AI4091" t="s">
        <v>1931</v>
      </c>
      <c r="AJ4091" t="s">
        <v>99</v>
      </c>
      <c r="AK4091">
        <v>847870520</v>
      </c>
      <c r="AO4091">
        <v>260001</v>
      </c>
      <c r="BD4091" s="64">
        <v>1025</v>
      </c>
      <c r="BG4091">
        <f t="shared" si="270"/>
        <v>1025</v>
      </c>
      <c r="BH4091" s="22">
        <f t="shared" si="271"/>
        <v>1000</v>
      </c>
      <c r="BI4091" s="67" t="s">
        <v>100</v>
      </c>
      <c r="BJ4091" t="e">
        <f>+VLOOKUP(AH4091,Sheet4!A:A,1,FALSE())</f>
        <v>#N/A</v>
      </c>
      <c r="BO4091" s="62">
        <v>-1000</v>
      </c>
      <c r="BP4091" t="s">
        <v>1932</v>
      </c>
    </row>
    <row r="4092" spans="1:68" ht="12.75" customHeight="1" x14ac:dyDescent="0.3">
      <c r="A4092" s="60">
        <v>46114</v>
      </c>
      <c r="B4092" t="s">
        <v>80</v>
      </c>
      <c r="F4092">
        <v>4950</v>
      </c>
      <c r="G4092">
        <v>4950</v>
      </c>
      <c r="H4092">
        <v>100</v>
      </c>
      <c r="I4092">
        <v>100</v>
      </c>
      <c r="J4092" s="22">
        <v>-4850</v>
      </c>
      <c r="S4092" t="s">
        <v>81</v>
      </c>
      <c r="W4092">
        <v>2601390</v>
      </c>
      <c r="X4092" t="s">
        <v>1929</v>
      </c>
      <c r="Y4092" t="s">
        <v>95</v>
      </c>
      <c r="Z4092" t="s">
        <v>96</v>
      </c>
      <c r="AA4092" t="s">
        <v>1936</v>
      </c>
      <c r="AH4092" t="s">
        <v>1929</v>
      </c>
      <c r="AI4092" t="s">
        <v>1931</v>
      </c>
      <c r="AJ4092" t="s">
        <v>99</v>
      </c>
      <c r="AK4092">
        <v>847870520</v>
      </c>
      <c r="AO4092">
        <v>260001</v>
      </c>
      <c r="BE4092" s="64">
        <v>4950</v>
      </c>
      <c r="BG4092">
        <f t="shared" si="270"/>
        <v>4950</v>
      </c>
      <c r="BH4092" s="22">
        <f t="shared" si="271"/>
        <v>4850</v>
      </c>
      <c r="BI4092" s="65" t="s">
        <v>100</v>
      </c>
      <c r="BJ4092" t="e">
        <f>+VLOOKUP(AH4092,Sheet4!A:A,1,FALSE())</f>
        <v>#N/A</v>
      </c>
      <c r="BO4092" s="62">
        <v>-4850</v>
      </c>
      <c r="BP4092" t="s">
        <v>1932</v>
      </c>
    </row>
    <row r="4093" spans="1:68" ht="12.75" customHeight="1" x14ac:dyDescent="0.3">
      <c r="A4093" s="60">
        <v>46114</v>
      </c>
      <c r="B4093" t="s">
        <v>63</v>
      </c>
      <c r="F4093">
        <v>2070</v>
      </c>
      <c r="G4093">
        <v>2070</v>
      </c>
      <c r="H4093" s="22">
        <v>0</v>
      </c>
      <c r="I4093" s="22">
        <v>0</v>
      </c>
      <c r="J4093" s="22">
        <f>I4093-G4093</f>
        <v>-2070</v>
      </c>
      <c r="K4093" t="s">
        <v>93</v>
      </c>
      <c r="L4093" s="22"/>
      <c r="M4093" s="22"/>
      <c r="S4093" t="s">
        <v>65</v>
      </c>
      <c r="W4093">
        <v>2601391</v>
      </c>
      <c r="X4093" t="s">
        <v>1937</v>
      </c>
      <c r="Y4093" t="s">
        <v>144</v>
      </c>
      <c r="Z4093" t="s">
        <v>434</v>
      </c>
      <c r="AA4093" t="s">
        <v>1938</v>
      </c>
      <c r="AH4093" t="s">
        <v>1937</v>
      </c>
      <c r="AI4093" t="s">
        <v>1939</v>
      </c>
      <c r="AJ4093" t="s">
        <v>437</v>
      </c>
      <c r="AK4093">
        <v>868188909</v>
      </c>
      <c r="AO4093">
        <v>260001</v>
      </c>
      <c r="BC4093" s="22">
        <v>-2070</v>
      </c>
      <c r="BG4093">
        <f t="shared" si="270"/>
        <v>0</v>
      </c>
      <c r="BH4093" s="22">
        <f t="shared" si="271"/>
        <v>0</v>
      </c>
      <c r="BI4093" s="61" t="s">
        <v>72</v>
      </c>
      <c r="BJ4093" t="e">
        <f>+VLOOKUP(AH4093,Sheet4!A:A,1,FALSE())</f>
        <v>#N/A</v>
      </c>
      <c r="BO4093" s="62">
        <f>+I4093+-H4093</f>
        <v>0</v>
      </c>
      <c r="BP4093" t="s">
        <v>1940</v>
      </c>
    </row>
    <row r="4094" spans="1:68" ht="12.75" customHeight="1" x14ac:dyDescent="0.3">
      <c r="A4094" s="60">
        <v>46114</v>
      </c>
      <c r="B4094" t="s">
        <v>74</v>
      </c>
      <c r="F4094" s="63">
        <v>138</v>
      </c>
      <c r="G4094">
        <v>69</v>
      </c>
      <c r="H4094" s="22">
        <v>0</v>
      </c>
      <c r="I4094" s="22">
        <v>0</v>
      </c>
      <c r="J4094" s="22">
        <f>I4094-G4094</f>
        <v>-69</v>
      </c>
      <c r="L4094" s="22"/>
      <c r="M4094" s="22"/>
      <c r="S4094" t="s">
        <v>75</v>
      </c>
      <c r="W4094">
        <v>2601391</v>
      </c>
      <c r="X4094" t="s">
        <v>1937</v>
      </c>
      <c r="Y4094" t="s">
        <v>144</v>
      </c>
      <c r="Z4094" t="s">
        <v>434</v>
      </c>
      <c r="AA4094" t="s">
        <v>1938</v>
      </c>
      <c r="AH4094" t="s">
        <v>1937</v>
      </c>
      <c r="AI4094" t="s">
        <v>1939</v>
      </c>
      <c r="AJ4094" t="s">
        <v>437</v>
      </c>
      <c r="AK4094">
        <v>868188909</v>
      </c>
      <c r="AO4094">
        <v>260001</v>
      </c>
      <c r="BC4094" s="22">
        <v>-138</v>
      </c>
      <c r="BG4094">
        <f t="shared" si="270"/>
        <v>0</v>
      </c>
      <c r="BH4094" s="22">
        <f t="shared" si="271"/>
        <v>0</v>
      </c>
      <c r="BI4094" s="61" t="s">
        <v>72</v>
      </c>
      <c r="BJ4094" t="e">
        <f>+VLOOKUP(AH4094,Sheet4!A:A,1,FALSE())</f>
        <v>#N/A</v>
      </c>
      <c r="BO4094" s="62">
        <f>+I4094+-H4094</f>
        <v>0</v>
      </c>
      <c r="BP4094" t="s">
        <v>1940</v>
      </c>
    </row>
    <row r="4095" spans="1:68" ht="12.75" customHeight="1" x14ac:dyDescent="0.3">
      <c r="A4095" s="60">
        <v>46114</v>
      </c>
      <c r="B4095" t="s">
        <v>76</v>
      </c>
      <c r="F4095">
        <v>2760</v>
      </c>
      <c r="G4095">
        <v>2760</v>
      </c>
      <c r="H4095" s="22">
        <v>0</v>
      </c>
      <c r="I4095" s="22">
        <v>0</v>
      </c>
      <c r="J4095" s="22">
        <f>I4095-G4095</f>
        <v>-2760</v>
      </c>
      <c r="L4095" s="22"/>
      <c r="M4095" s="22"/>
      <c r="S4095" t="s">
        <v>77</v>
      </c>
      <c r="W4095">
        <v>2601391</v>
      </c>
      <c r="X4095" t="s">
        <v>1937</v>
      </c>
      <c r="Y4095" t="s">
        <v>144</v>
      </c>
      <c r="Z4095" t="s">
        <v>434</v>
      </c>
      <c r="AA4095" t="s">
        <v>1938</v>
      </c>
      <c r="AH4095" t="s">
        <v>1937</v>
      </c>
      <c r="AI4095" t="s">
        <v>1939</v>
      </c>
      <c r="AJ4095" t="s">
        <v>437</v>
      </c>
      <c r="AK4095">
        <v>868188909</v>
      </c>
      <c r="AO4095">
        <v>260001</v>
      </c>
      <c r="BC4095" s="22">
        <v>-2760</v>
      </c>
      <c r="BG4095">
        <f t="shared" si="270"/>
        <v>0</v>
      </c>
      <c r="BH4095" s="22">
        <f t="shared" si="271"/>
        <v>0</v>
      </c>
      <c r="BI4095" s="61" t="s">
        <v>72</v>
      </c>
      <c r="BJ4095" t="e">
        <f>+VLOOKUP(AH4095,Sheet4!A:A,1,FALSE())</f>
        <v>#N/A</v>
      </c>
      <c r="BO4095" s="62">
        <f>+I4095+-H4095</f>
        <v>0</v>
      </c>
      <c r="BP4095" t="s">
        <v>1940</v>
      </c>
    </row>
    <row r="4096" spans="1:68" ht="12.75" customHeight="1" x14ac:dyDescent="0.3">
      <c r="A4096" s="60">
        <v>46114</v>
      </c>
      <c r="B4096" t="s">
        <v>78</v>
      </c>
      <c r="F4096" s="63">
        <v>138</v>
      </c>
      <c r="G4096">
        <v>69</v>
      </c>
      <c r="H4096" s="22">
        <v>0</v>
      </c>
      <c r="I4096" s="22">
        <v>0</v>
      </c>
      <c r="J4096" s="22">
        <f>I4096-G4096</f>
        <v>-69</v>
      </c>
      <c r="L4096" s="22"/>
      <c r="M4096" s="22"/>
      <c r="S4096" t="s">
        <v>79</v>
      </c>
      <c r="W4096">
        <v>2601391</v>
      </c>
      <c r="X4096" t="s">
        <v>1937</v>
      </c>
      <c r="Y4096" t="s">
        <v>144</v>
      </c>
      <c r="Z4096" t="s">
        <v>434</v>
      </c>
      <c r="AA4096" t="s">
        <v>1938</v>
      </c>
      <c r="AH4096" t="s">
        <v>1937</v>
      </c>
      <c r="AI4096" t="s">
        <v>1939</v>
      </c>
      <c r="AJ4096" t="s">
        <v>437</v>
      </c>
      <c r="AK4096">
        <v>868188909</v>
      </c>
      <c r="AO4096">
        <v>260001</v>
      </c>
      <c r="BC4096" s="22">
        <v>-138</v>
      </c>
      <c r="BG4096">
        <f t="shared" si="270"/>
        <v>0</v>
      </c>
      <c r="BH4096" s="22">
        <f t="shared" si="271"/>
        <v>0</v>
      </c>
      <c r="BI4096" s="61" t="s">
        <v>72</v>
      </c>
      <c r="BJ4096" t="e">
        <f>+VLOOKUP(AH4096,Sheet4!A:A,1,FALSE())</f>
        <v>#N/A</v>
      </c>
      <c r="BO4096" s="62">
        <f>+I4096+-H4096</f>
        <v>0</v>
      </c>
      <c r="BP4096" t="s">
        <v>1940</v>
      </c>
    </row>
    <row r="4097" spans="1:68" ht="12.75" customHeight="1" x14ac:dyDescent="0.3">
      <c r="A4097" s="60">
        <v>46114</v>
      </c>
      <c r="B4097" t="s">
        <v>80</v>
      </c>
      <c r="F4097">
        <v>1725</v>
      </c>
      <c r="G4097">
        <v>1725</v>
      </c>
      <c r="H4097" s="22">
        <v>0</v>
      </c>
      <c r="I4097" s="22">
        <v>0</v>
      </c>
      <c r="J4097" s="22">
        <f>I4097-G4097</f>
        <v>-1725</v>
      </c>
      <c r="L4097" s="22"/>
      <c r="M4097" s="22"/>
      <c r="S4097" t="s">
        <v>81</v>
      </c>
      <c r="W4097">
        <v>2601391</v>
      </c>
      <c r="X4097" t="s">
        <v>1937</v>
      </c>
      <c r="Y4097" t="s">
        <v>144</v>
      </c>
      <c r="Z4097" t="s">
        <v>434</v>
      </c>
      <c r="AA4097" t="s">
        <v>1938</v>
      </c>
      <c r="AH4097" t="s">
        <v>1937</v>
      </c>
      <c r="AI4097" t="s">
        <v>1939</v>
      </c>
      <c r="AJ4097" t="s">
        <v>437</v>
      </c>
      <c r="AK4097">
        <v>868188909</v>
      </c>
      <c r="AO4097">
        <v>260001</v>
      </c>
      <c r="BC4097" s="22">
        <v>-1725</v>
      </c>
      <c r="BG4097">
        <f t="shared" si="270"/>
        <v>0</v>
      </c>
      <c r="BH4097" s="22">
        <f t="shared" si="271"/>
        <v>0</v>
      </c>
      <c r="BI4097" s="61" t="s">
        <v>72</v>
      </c>
      <c r="BJ4097" t="e">
        <f>+VLOOKUP(AH4097,Sheet4!A:A,1,FALSE())</f>
        <v>#N/A</v>
      </c>
      <c r="BO4097" s="62">
        <f>+I4097+-H4097</f>
        <v>0</v>
      </c>
      <c r="BP4097" t="s">
        <v>1940</v>
      </c>
    </row>
    <row r="4098" spans="1:68" ht="12.75" customHeight="1" x14ac:dyDescent="0.3">
      <c r="A4098" s="60">
        <v>46114</v>
      </c>
      <c r="B4098" t="s">
        <v>63</v>
      </c>
      <c r="F4098">
        <v>7335</v>
      </c>
      <c r="G4098">
        <v>7335</v>
      </c>
      <c r="H4098">
        <v>14970</v>
      </c>
      <c r="I4098">
        <v>14970</v>
      </c>
      <c r="J4098" s="22">
        <v>7635</v>
      </c>
      <c r="K4098" t="s">
        <v>64</v>
      </c>
      <c r="S4098" t="s">
        <v>65</v>
      </c>
      <c r="W4098">
        <v>2601392</v>
      </c>
      <c r="X4098" t="s">
        <v>1941</v>
      </c>
      <c r="Y4098" t="s">
        <v>169</v>
      </c>
      <c r="Z4098" t="s">
        <v>207</v>
      </c>
      <c r="AA4098" t="s">
        <v>1388</v>
      </c>
      <c r="AH4098" t="s">
        <v>1941</v>
      </c>
      <c r="AI4098" t="s">
        <v>1942</v>
      </c>
      <c r="AJ4098" t="s">
        <v>210</v>
      </c>
      <c r="AK4098">
        <v>868733522</v>
      </c>
      <c r="AO4098">
        <v>260001</v>
      </c>
      <c r="BG4098">
        <f t="shared" ref="BG4098:BG4161" si="274">+BD4098+BE4098</f>
        <v>0</v>
      </c>
      <c r="BH4098" s="22">
        <f t="shared" ref="BH4098:BH4161" si="275">+BG4098-I4098</f>
        <v>-14970</v>
      </c>
      <c r="BI4098" s="61" t="s">
        <v>72</v>
      </c>
      <c r="BJ4098" t="e">
        <f>+VLOOKUP(AH4098,Sheet4!A:A,1,FALSE())</f>
        <v>#N/A</v>
      </c>
      <c r="BO4098" s="62">
        <v>7635</v>
      </c>
      <c r="BP4098" t="s">
        <v>1943</v>
      </c>
    </row>
    <row r="4099" spans="1:68" ht="12.75" customHeight="1" x14ac:dyDescent="0.3">
      <c r="A4099" s="60">
        <v>46114</v>
      </c>
      <c r="B4099" t="s">
        <v>63</v>
      </c>
      <c r="F4099">
        <v>1605</v>
      </c>
      <c r="G4099">
        <v>1605</v>
      </c>
      <c r="H4099">
        <v>3270</v>
      </c>
      <c r="I4099">
        <v>3270</v>
      </c>
      <c r="J4099" s="22">
        <v>1665</v>
      </c>
      <c r="K4099" t="s">
        <v>64</v>
      </c>
      <c r="S4099" t="s">
        <v>65</v>
      </c>
      <c r="W4099">
        <v>2601392</v>
      </c>
      <c r="X4099" t="s">
        <v>1941</v>
      </c>
      <c r="Y4099" t="s">
        <v>169</v>
      </c>
      <c r="Z4099" t="s">
        <v>207</v>
      </c>
      <c r="AA4099" t="s">
        <v>1944</v>
      </c>
      <c r="AH4099" t="s">
        <v>1941</v>
      </c>
      <c r="AI4099" t="s">
        <v>1942</v>
      </c>
      <c r="AJ4099" t="s">
        <v>210</v>
      </c>
      <c r="AK4099">
        <v>868733522</v>
      </c>
      <c r="AO4099">
        <v>260001</v>
      </c>
      <c r="BG4099">
        <f t="shared" si="274"/>
        <v>0</v>
      </c>
      <c r="BH4099" s="22">
        <f t="shared" si="275"/>
        <v>-3270</v>
      </c>
      <c r="BI4099" s="61" t="s">
        <v>72</v>
      </c>
      <c r="BJ4099" t="e">
        <f>+VLOOKUP(AH4099,Sheet4!A:A,1,FALSE())</f>
        <v>#N/A</v>
      </c>
      <c r="BO4099" s="62">
        <v>1665</v>
      </c>
      <c r="BP4099" t="s">
        <v>1943</v>
      </c>
    </row>
    <row r="4100" spans="1:68" ht="12.75" customHeight="1" x14ac:dyDescent="0.3">
      <c r="A4100" s="60">
        <v>46114</v>
      </c>
      <c r="B4100" t="s">
        <v>63</v>
      </c>
      <c r="F4100">
        <v>6690</v>
      </c>
      <c r="G4100">
        <v>6690</v>
      </c>
      <c r="H4100">
        <v>13650</v>
      </c>
      <c r="I4100">
        <v>13650</v>
      </c>
      <c r="J4100" s="22">
        <v>6960</v>
      </c>
      <c r="K4100" t="s">
        <v>64</v>
      </c>
      <c r="S4100" t="s">
        <v>65</v>
      </c>
      <c r="W4100">
        <v>2601392</v>
      </c>
      <c r="X4100" t="s">
        <v>1941</v>
      </c>
      <c r="Y4100" t="s">
        <v>169</v>
      </c>
      <c r="Z4100" t="s">
        <v>207</v>
      </c>
      <c r="AA4100" t="s">
        <v>1945</v>
      </c>
      <c r="AH4100" t="s">
        <v>1941</v>
      </c>
      <c r="AI4100" t="s">
        <v>1942</v>
      </c>
      <c r="AJ4100" t="s">
        <v>210</v>
      </c>
      <c r="AK4100">
        <v>868733522</v>
      </c>
      <c r="AO4100">
        <v>260001</v>
      </c>
      <c r="BG4100">
        <f t="shared" si="274"/>
        <v>0</v>
      </c>
      <c r="BH4100" s="22">
        <f t="shared" si="275"/>
        <v>-13650</v>
      </c>
      <c r="BI4100" s="61" t="s">
        <v>72</v>
      </c>
      <c r="BJ4100" t="e">
        <f>+VLOOKUP(AH4100,Sheet4!A:A,1,FALSE())</f>
        <v>#N/A</v>
      </c>
      <c r="BO4100" s="62">
        <v>6960</v>
      </c>
      <c r="BP4100" t="s">
        <v>1943</v>
      </c>
    </row>
    <row r="4101" spans="1:68" ht="12.75" customHeight="1" x14ac:dyDescent="0.3">
      <c r="A4101" s="60">
        <v>46114</v>
      </c>
      <c r="B4101" t="s">
        <v>63</v>
      </c>
      <c r="F4101">
        <v>240</v>
      </c>
      <c r="G4101">
        <v>240</v>
      </c>
      <c r="H4101">
        <v>495</v>
      </c>
      <c r="I4101">
        <v>495</v>
      </c>
      <c r="J4101" s="22">
        <v>255</v>
      </c>
      <c r="K4101" t="s">
        <v>64</v>
      </c>
      <c r="S4101" t="s">
        <v>65</v>
      </c>
      <c r="W4101">
        <v>2601392</v>
      </c>
      <c r="X4101" t="s">
        <v>1941</v>
      </c>
      <c r="Y4101" t="s">
        <v>169</v>
      </c>
      <c r="Z4101" t="s">
        <v>207</v>
      </c>
      <c r="AA4101" t="s">
        <v>213</v>
      </c>
      <c r="AH4101" t="s">
        <v>1941</v>
      </c>
      <c r="AI4101" t="s">
        <v>1942</v>
      </c>
      <c r="AJ4101" t="s">
        <v>210</v>
      </c>
      <c r="AK4101">
        <v>868733522</v>
      </c>
      <c r="AO4101">
        <v>260001</v>
      </c>
      <c r="BG4101">
        <f t="shared" si="274"/>
        <v>0</v>
      </c>
      <c r="BH4101" s="22">
        <f t="shared" si="275"/>
        <v>-495</v>
      </c>
      <c r="BI4101" s="61" t="s">
        <v>72</v>
      </c>
      <c r="BJ4101" t="e">
        <f>+VLOOKUP(AH4101,Sheet4!A:A,1,FALSE())</f>
        <v>#N/A</v>
      </c>
      <c r="BO4101" s="62">
        <v>255</v>
      </c>
      <c r="BP4101" t="s">
        <v>1943</v>
      </c>
    </row>
    <row r="4102" spans="1:68" ht="12.75" customHeight="1" x14ac:dyDescent="0.3">
      <c r="A4102" s="60">
        <v>46114</v>
      </c>
      <c r="B4102" t="s">
        <v>63</v>
      </c>
      <c r="F4102">
        <v>1620</v>
      </c>
      <c r="G4102">
        <v>1620</v>
      </c>
      <c r="H4102">
        <v>3300</v>
      </c>
      <c r="I4102">
        <v>3300</v>
      </c>
      <c r="J4102" s="22">
        <v>1680</v>
      </c>
      <c r="K4102" t="s">
        <v>64</v>
      </c>
      <c r="S4102" t="s">
        <v>65</v>
      </c>
      <c r="W4102">
        <v>2601392</v>
      </c>
      <c r="X4102" t="s">
        <v>1941</v>
      </c>
      <c r="Y4102" t="s">
        <v>169</v>
      </c>
      <c r="Z4102" t="s">
        <v>207</v>
      </c>
      <c r="AA4102" t="s">
        <v>214</v>
      </c>
      <c r="AH4102" t="s">
        <v>1941</v>
      </c>
      <c r="AI4102" t="s">
        <v>1942</v>
      </c>
      <c r="AJ4102" t="s">
        <v>210</v>
      </c>
      <c r="AK4102">
        <v>868733522</v>
      </c>
      <c r="AO4102">
        <v>260001</v>
      </c>
      <c r="BG4102">
        <f t="shared" si="274"/>
        <v>0</v>
      </c>
      <c r="BH4102" s="22">
        <f t="shared" si="275"/>
        <v>-3300</v>
      </c>
      <c r="BI4102" s="61" t="s">
        <v>72</v>
      </c>
      <c r="BJ4102" t="e">
        <f>+VLOOKUP(AH4102,Sheet4!A:A,1,FALSE())</f>
        <v>#N/A</v>
      </c>
      <c r="BO4102" s="62">
        <v>1680</v>
      </c>
      <c r="BP4102" t="s">
        <v>1943</v>
      </c>
    </row>
    <row r="4103" spans="1:68" ht="12.75" customHeight="1" x14ac:dyDescent="0.3">
      <c r="A4103" s="60">
        <v>46114</v>
      </c>
      <c r="B4103" t="s">
        <v>74</v>
      </c>
      <c r="F4103" s="63">
        <v>489</v>
      </c>
      <c r="G4103">
        <v>244.5</v>
      </c>
      <c r="H4103">
        <v>998</v>
      </c>
      <c r="I4103">
        <v>998</v>
      </c>
      <c r="J4103" s="22">
        <v>509</v>
      </c>
      <c r="S4103" t="s">
        <v>75</v>
      </c>
      <c r="W4103">
        <v>2601392</v>
      </c>
      <c r="X4103" t="s">
        <v>1941</v>
      </c>
      <c r="Y4103" t="s">
        <v>169</v>
      </c>
      <c r="Z4103" t="s">
        <v>207</v>
      </c>
      <c r="AA4103" t="s">
        <v>1388</v>
      </c>
      <c r="AH4103" t="s">
        <v>1941</v>
      </c>
      <c r="AI4103" t="s">
        <v>1942</v>
      </c>
      <c r="AJ4103" t="s">
        <v>210</v>
      </c>
      <c r="AK4103">
        <v>868733522</v>
      </c>
      <c r="AO4103">
        <v>260001</v>
      </c>
      <c r="BG4103">
        <f t="shared" si="274"/>
        <v>0</v>
      </c>
      <c r="BH4103" s="22">
        <f t="shared" si="275"/>
        <v>-998</v>
      </c>
      <c r="BI4103" s="61" t="s">
        <v>72</v>
      </c>
      <c r="BJ4103" t="e">
        <f>+VLOOKUP(AH4103,Sheet4!A:A,1,FALSE())</f>
        <v>#N/A</v>
      </c>
      <c r="BO4103" s="62">
        <v>509</v>
      </c>
      <c r="BP4103" t="s">
        <v>1943</v>
      </c>
    </row>
    <row r="4104" spans="1:68" ht="12.75" customHeight="1" x14ac:dyDescent="0.3">
      <c r="A4104" s="60">
        <v>46114</v>
      </c>
      <c r="B4104" t="s">
        <v>74</v>
      </c>
      <c r="F4104" s="63">
        <v>107</v>
      </c>
      <c r="G4104">
        <v>53.5</v>
      </c>
      <c r="H4104">
        <v>218</v>
      </c>
      <c r="I4104">
        <v>218</v>
      </c>
      <c r="J4104" s="22">
        <v>111</v>
      </c>
      <c r="S4104" t="s">
        <v>75</v>
      </c>
      <c r="W4104">
        <v>2601392</v>
      </c>
      <c r="X4104" t="s">
        <v>1941</v>
      </c>
      <c r="Y4104" t="s">
        <v>169</v>
      </c>
      <c r="Z4104" t="s">
        <v>207</v>
      </c>
      <c r="AA4104" t="s">
        <v>1944</v>
      </c>
      <c r="AH4104" t="s">
        <v>1941</v>
      </c>
      <c r="AI4104" t="s">
        <v>1942</v>
      </c>
      <c r="AJ4104" t="s">
        <v>210</v>
      </c>
      <c r="AK4104">
        <v>868733522</v>
      </c>
      <c r="AO4104">
        <v>260001</v>
      </c>
      <c r="BG4104">
        <f t="shared" si="274"/>
        <v>0</v>
      </c>
      <c r="BH4104" s="22">
        <f t="shared" si="275"/>
        <v>-218</v>
      </c>
      <c r="BI4104" s="61" t="s">
        <v>72</v>
      </c>
      <c r="BJ4104" t="e">
        <f>+VLOOKUP(AH4104,Sheet4!A:A,1,FALSE())</f>
        <v>#N/A</v>
      </c>
      <c r="BO4104" s="62">
        <v>111</v>
      </c>
      <c r="BP4104" t="s">
        <v>1943</v>
      </c>
    </row>
    <row r="4105" spans="1:68" ht="12.75" customHeight="1" x14ac:dyDescent="0.3">
      <c r="A4105" s="60">
        <v>46114</v>
      </c>
      <c r="B4105" t="s">
        <v>74</v>
      </c>
      <c r="F4105" s="63">
        <v>446</v>
      </c>
      <c r="G4105">
        <v>223</v>
      </c>
      <c r="H4105">
        <v>910</v>
      </c>
      <c r="I4105">
        <v>910</v>
      </c>
      <c r="J4105" s="22">
        <v>464</v>
      </c>
      <c r="S4105" t="s">
        <v>75</v>
      </c>
      <c r="W4105">
        <v>2601392</v>
      </c>
      <c r="X4105" t="s">
        <v>1941</v>
      </c>
      <c r="Y4105" t="s">
        <v>169</v>
      </c>
      <c r="Z4105" t="s">
        <v>207</v>
      </c>
      <c r="AA4105" t="s">
        <v>1945</v>
      </c>
      <c r="AH4105" t="s">
        <v>1941</v>
      </c>
      <c r="AI4105" t="s">
        <v>1942</v>
      </c>
      <c r="AJ4105" t="s">
        <v>210</v>
      </c>
      <c r="AK4105">
        <v>868733522</v>
      </c>
      <c r="AO4105">
        <v>260001</v>
      </c>
      <c r="BG4105">
        <f t="shared" si="274"/>
        <v>0</v>
      </c>
      <c r="BH4105" s="22">
        <f t="shared" si="275"/>
        <v>-910</v>
      </c>
      <c r="BI4105" s="61" t="s">
        <v>72</v>
      </c>
      <c r="BJ4105" t="e">
        <f>+VLOOKUP(AH4105,Sheet4!A:A,1,FALSE())</f>
        <v>#N/A</v>
      </c>
      <c r="BO4105" s="62">
        <v>464</v>
      </c>
      <c r="BP4105" t="s">
        <v>1943</v>
      </c>
    </row>
    <row r="4106" spans="1:68" ht="12.75" customHeight="1" x14ac:dyDescent="0.3">
      <c r="A4106" s="60">
        <v>46114</v>
      </c>
      <c r="B4106" t="s">
        <v>74</v>
      </c>
      <c r="F4106" s="63">
        <v>16</v>
      </c>
      <c r="G4106">
        <v>8</v>
      </c>
      <c r="H4106">
        <v>33</v>
      </c>
      <c r="I4106">
        <v>33</v>
      </c>
      <c r="J4106" s="22">
        <v>17</v>
      </c>
      <c r="S4106" t="s">
        <v>75</v>
      </c>
      <c r="W4106">
        <v>2601392</v>
      </c>
      <c r="X4106" t="s">
        <v>1941</v>
      </c>
      <c r="Y4106" t="s">
        <v>169</v>
      </c>
      <c r="Z4106" t="s">
        <v>207</v>
      </c>
      <c r="AA4106" t="s">
        <v>213</v>
      </c>
      <c r="AH4106" t="s">
        <v>1941</v>
      </c>
      <c r="AI4106" t="s">
        <v>1942</v>
      </c>
      <c r="AJ4106" t="s">
        <v>210</v>
      </c>
      <c r="AK4106">
        <v>868733522</v>
      </c>
      <c r="AO4106">
        <v>260001</v>
      </c>
      <c r="BG4106">
        <f t="shared" si="274"/>
        <v>0</v>
      </c>
      <c r="BH4106" s="22">
        <f t="shared" si="275"/>
        <v>-33</v>
      </c>
      <c r="BI4106" s="61" t="s">
        <v>72</v>
      </c>
      <c r="BJ4106" t="e">
        <f>+VLOOKUP(AH4106,Sheet4!A:A,1,FALSE())</f>
        <v>#N/A</v>
      </c>
      <c r="BO4106" s="62">
        <v>17</v>
      </c>
      <c r="BP4106" t="s">
        <v>1943</v>
      </c>
    </row>
    <row r="4107" spans="1:68" ht="12.75" customHeight="1" x14ac:dyDescent="0.3">
      <c r="A4107" s="60">
        <v>46114</v>
      </c>
      <c r="B4107" t="s">
        <v>74</v>
      </c>
      <c r="F4107" s="63">
        <v>108</v>
      </c>
      <c r="G4107">
        <v>54</v>
      </c>
      <c r="H4107">
        <v>220</v>
      </c>
      <c r="I4107">
        <v>220</v>
      </c>
      <c r="J4107" s="22">
        <v>112</v>
      </c>
      <c r="S4107" t="s">
        <v>75</v>
      </c>
      <c r="W4107">
        <v>2601392</v>
      </c>
      <c r="X4107" t="s">
        <v>1941</v>
      </c>
      <c r="Y4107" t="s">
        <v>169</v>
      </c>
      <c r="Z4107" t="s">
        <v>207</v>
      </c>
      <c r="AA4107" t="s">
        <v>214</v>
      </c>
      <c r="AH4107" t="s">
        <v>1941</v>
      </c>
      <c r="AI4107" t="s">
        <v>1942</v>
      </c>
      <c r="AJ4107" t="s">
        <v>210</v>
      </c>
      <c r="AK4107">
        <v>868733522</v>
      </c>
      <c r="AO4107">
        <v>260001</v>
      </c>
      <c r="BG4107">
        <f t="shared" si="274"/>
        <v>0</v>
      </c>
      <c r="BH4107" s="22">
        <f t="shared" si="275"/>
        <v>-220</v>
      </c>
      <c r="BI4107" s="61" t="s">
        <v>72</v>
      </c>
      <c r="BJ4107" t="e">
        <f>+VLOOKUP(AH4107,Sheet4!A:A,1,FALSE())</f>
        <v>#N/A</v>
      </c>
      <c r="BO4107" s="62">
        <v>112</v>
      </c>
      <c r="BP4107" t="s">
        <v>1943</v>
      </c>
    </row>
    <row r="4108" spans="1:68" ht="12.75" customHeight="1" x14ac:dyDescent="0.3">
      <c r="A4108" s="60">
        <v>46114</v>
      </c>
      <c r="B4108" t="s">
        <v>76</v>
      </c>
      <c r="F4108">
        <v>9780</v>
      </c>
      <c r="G4108">
        <v>9780</v>
      </c>
      <c r="H4108">
        <v>19960</v>
      </c>
      <c r="I4108">
        <v>19960</v>
      </c>
      <c r="J4108" s="22">
        <v>10180</v>
      </c>
      <c r="S4108" t="s">
        <v>77</v>
      </c>
      <c r="W4108">
        <v>2601392</v>
      </c>
      <c r="X4108" t="s">
        <v>1941</v>
      </c>
      <c r="Y4108" t="s">
        <v>169</v>
      </c>
      <c r="Z4108" t="s">
        <v>207</v>
      </c>
      <c r="AA4108" t="s">
        <v>1388</v>
      </c>
      <c r="AH4108" t="s">
        <v>1941</v>
      </c>
      <c r="AI4108" t="s">
        <v>1942</v>
      </c>
      <c r="AJ4108" t="s">
        <v>210</v>
      </c>
      <c r="AK4108">
        <v>868733522</v>
      </c>
      <c r="AO4108">
        <v>260001</v>
      </c>
      <c r="BG4108">
        <f t="shared" si="274"/>
        <v>0</v>
      </c>
      <c r="BH4108" s="22">
        <f t="shared" si="275"/>
        <v>-19960</v>
      </c>
      <c r="BI4108" s="61" t="s">
        <v>72</v>
      </c>
      <c r="BJ4108" t="e">
        <f>+VLOOKUP(AH4108,Sheet4!A:A,1,FALSE())</f>
        <v>#N/A</v>
      </c>
      <c r="BO4108" s="62">
        <v>10180</v>
      </c>
      <c r="BP4108" t="s">
        <v>1943</v>
      </c>
    </row>
    <row r="4109" spans="1:68" ht="12.75" customHeight="1" x14ac:dyDescent="0.3">
      <c r="A4109" s="60">
        <v>46114</v>
      </c>
      <c r="B4109" t="s">
        <v>76</v>
      </c>
      <c r="F4109">
        <v>2140</v>
      </c>
      <c r="G4109">
        <v>2140</v>
      </c>
      <c r="H4109">
        <v>4360</v>
      </c>
      <c r="I4109">
        <v>4360</v>
      </c>
      <c r="J4109" s="22">
        <v>2220</v>
      </c>
      <c r="S4109" t="s">
        <v>77</v>
      </c>
      <c r="W4109">
        <v>2601392</v>
      </c>
      <c r="X4109" t="s">
        <v>1941</v>
      </c>
      <c r="Y4109" t="s">
        <v>169</v>
      </c>
      <c r="Z4109" t="s">
        <v>207</v>
      </c>
      <c r="AA4109" t="s">
        <v>1944</v>
      </c>
      <c r="AH4109" t="s">
        <v>1941</v>
      </c>
      <c r="AI4109" t="s">
        <v>1942</v>
      </c>
      <c r="AJ4109" t="s">
        <v>210</v>
      </c>
      <c r="AK4109">
        <v>868733522</v>
      </c>
      <c r="AO4109">
        <v>260001</v>
      </c>
      <c r="BG4109">
        <f t="shared" si="274"/>
        <v>0</v>
      </c>
      <c r="BH4109" s="22">
        <f t="shared" si="275"/>
        <v>-4360</v>
      </c>
      <c r="BI4109" s="61" t="s">
        <v>72</v>
      </c>
      <c r="BJ4109" t="e">
        <f>+VLOOKUP(AH4109,Sheet4!A:A,1,FALSE())</f>
        <v>#N/A</v>
      </c>
      <c r="BO4109" s="62">
        <v>2220</v>
      </c>
      <c r="BP4109" t="s">
        <v>1943</v>
      </c>
    </row>
    <row r="4110" spans="1:68" ht="12.75" customHeight="1" x14ac:dyDescent="0.3">
      <c r="A4110" s="60">
        <v>46114</v>
      </c>
      <c r="B4110" t="s">
        <v>76</v>
      </c>
      <c r="F4110">
        <v>8920</v>
      </c>
      <c r="G4110">
        <v>8920</v>
      </c>
      <c r="H4110">
        <v>18200</v>
      </c>
      <c r="I4110">
        <v>18200</v>
      </c>
      <c r="J4110" s="22">
        <v>9280</v>
      </c>
      <c r="S4110" t="s">
        <v>77</v>
      </c>
      <c r="W4110">
        <v>2601392</v>
      </c>
      <c r="X4110" t="s">
        <v>1941</v>
      </c>
      <c r="Y4110" t="s">
        <v>169</v>
      </c>
      <c r="Z4110" t="s">
        <v>207</v>
      </c>
      <c r="AA4110" t="s">
        <v>1945</v>
      </c>
      <c r="AH4110" t="s">
        <v>1941</v>
      </c>
      <c r="AI4110" t="s">
        <v>1942</v>
      </c>
      <c r="AJ4110" t="s">
        <v>210</v>
      </c>
      <c r="AK4110">
        <v>868733522</v>
      </c>
      <c r="AO4110">
        <v>260001</v>
      </c>
      <c r="BG4110">
        <f t="shared" si="274"/>
        <v>0</v>
      </c>
      <c r="BH4110" s="22">
        <f t="shared" si="275"/>
        <v>-18200</v>
      </c>
      <c r="BI4110" s="61" t="s">
        <v>72</v>
      </c>
      <c r="BJ4110" t="e">
        <f>+VLOOKUP(AH4110,Sheet4!A:A,1,FALSE())</f>
        <v>#N/A</v>
      </c>
      <c r="BO4110" s="62">
        <v>9280</v>
      </c>
      <c r="BP4110" t="s">
        <v>1943</v>
      </c>
    </row>
    <row r="4111" spans="1:68" ht="12.75" customHeight="1" x14ac:dyDescent="0.3">
      <c r="A4111" s="60">
        <v>46114</v>
      </c>
      <c r="B4111" t="s">
        <v>76</v>
      </c>
      <c r="F4111">
        <v>320</v>
      </c>
      <c r="G4111">
        <v>320</v>
      </c>
      <c r="H4111">
        <v>660</v>
      </c>
      <c r="I4111">
        <v>660</v>
      </c>
      <c r="J4111" s="22">
        <v>340</v>
      </c>
      <c r="S4111" t="s">
        <v>77</v>
      </c>
      <c r="W4111">
        <v>2601392</v>
      </c>
      <c r="X4111" t="s">
        <v>1941</v>
      </c>
      <c r="Y4111" t="s">
        <v>169</v>
      </c>
      <c r="Z4111" t="s">
        <v>207</v>
      </c>
      <c r="AA4111" t="s">
        <v>213</v>
      </c>
      <c r="AH4111" t="s">
        <v>1941</v>
      </c>
      <c r="AI4111" t="s">
        <v>1942</v>
      </c>
      <c r="AJ4111" t="s">
        <v>210</v>
      </c>
      <c r="AK4111">
        <v>868733522</v>
      </c>
      <c r="AO4111">
        <v>260001</v>
      </c>
      <c r="BG4111">
        <f t="shared" si="274"/>
        <v>0</v>
      </c>
      <c r="BH4111" s="22">
        <f t="shared" si="275"/>
        <v>-660</v>
      </c>
      <c r="BI4111" s="61" t="s">
        <v>72</v>
      </c>
      <c r="BJ4111" t="e">
        <f>+VLOOKUP(AH4111,Sheet4!A:A,1,FALSE())</f>
        <v>#N/A</v>
      </c>
      <c r="BO4111" s="62">
        <v>340</v>
      </c>
      <c r="BP4111" t="s">
        <v>1943</v>
      </c>
    </row>
    <row r="4112" spans="1:68" ht="12.75" customHeight="1" x14ac:dyDescent="0.3">
      <c r="A4112" s="60">
        <v>46114</v>
      </c>
      <c r="B4112" t="s">
        <v>76</v>
      </c>
      <c r="F4112">
        <v>2160</v>
      </c>
      <c r="G4112">
        <v>2160</v>
      </c>
      <c r="H4112">
        <v>4400</v>
      </c>
      <c r="I4112">
        <v>4400</v>
      </c>
      <c r="J4112" s="22">
        <v>2240</v>
      </c>
      <c r="S4112" t="s">
        <v>77</v>
      </c>
      <c r="W4112">
        <v>2601392</v>
      </c>
      <c r="X4112" t="s">
        <v>1941</v>
      </c>
      <c r="Y4112" t="s">
        <v>169</v>
      </c>
      <c r="Z4112" t="s">
        <v>207</v>
      </c>
      <c r="AA4112" t="s">
        <v>214</v>
      </c>
      <c r="AH4112" t="s">
        <v>1941</v>
      </c>
      <c r="AI4112" t="s">
        <v>1942</v>
      </c>
      <c r="AJ4112" t="s">
        <v>210</v>
      </c>
      <c r="AK4112">
        <v>868733522</v>
      </c>
      <c r="AO4112">
        <v>260001</v>
      </c>
      <c r="BG4112">
        <f t="shared" si="274"/>
        <v>0</v>
      </c>
      <c r="BH4112" s="22">
        <f t="shared" si="275"/>
        <v>-4400</v>
      </c>
      <c r="BI4112" s="61" t="s">
        <v>72</v>
      </c>
      <c r="BJ4112" t="e">
        <f>+VLOOKUP(AH4112,Sheet4!A:A,1,FALSE())</f>
        <v>#N/A</v>
      </c>
      <c r="BO4112" s="62">
        <v>2240</v>
      </c>
      <c r="BP4112" t="s">
        <v>1943</v>
      </c>
    </row>
    <row r="4113" spans="1:68" ht="12.75" customHeight="1" x14ac:dyDescent="0.3">
      <c r="A4113" s="60">
        <v>46114</v>
      </c>
      <c r="B4113" t="s">
        <v>78</v>
      </c>
      <c r="F4113" s="63">
        <v>489</v>
      </c>
      <c r="G4113">
        <v>244.5</v>
      </c>
      <c r="H4113">
        <v>1251</v>
      </c>
      <c r="I4113">
        <v>1251</v>
      </c>
      <c r="J4113" s="22">
        <v>762</v>
      </c>
      <c r="S4113" t="s">
        <v>79</v>
      </c>
      <c r="W4113">
        <v>2601392</v>
      </c>
      <c r="X4113" t="s">
        <v>1941</v>
      </c>
      <c r="Y4113" t="s">
        <v>169</v>
      </c>
      <c r="Z4113" t="s">
        <v>207</v>
      </c>
      <c r="AA4113" t="s">
        <v>1388</v>
      </c>
      <c r="AH4113" t="s">
        <v>1941</v>
      </c>
      <c r="AI4113" t="s">
        <v>1942</v>
      </c>
      <c r="AJ4113" t="s">
        <v>210</v>
      </c>
      <c r="AK4113">
        <v>868733522</v>
      </c>
      <c r="AO4113">
        <v>260001</v>
      </c>
      <c r="BG4113">
        <f t="shared" si="274"/>
        <v>0</v>
      </c>
      <c r="BH4113" s="22">
        <f t="shared" si="275"/>
        <v>-1251</v>
      </c>
      <c r="BI4113" s="61" t="s">
        <v>72</v>
      </c>
      <c r="BJ4113" t="e">
        <f>+VLOOKUP(AH4113,Sheet4!A:A,1,FALSE())</f>
        <v>#N/A</v>
      </c>
      <c r="BO4113" s="62">
        <v>762</v>
      </c>
      <c r="BP4113" t="s">
        <v>1943</v>
      </c>
    </row>
    <row r="4114" spans="1:68" ht="12.75" customHeight="1" x14ac:dyDescent="0.3">
      <c r="A4114" s="60">
        <v>46114</v>
      </c>
      <c r="B4114" t="s">
        <v>78</v>
      </c>
      <c r="F4114" s="63">
        <v>107</v>
      </c>
      <c r="G4114">
        <v>53.5</v>
      </c>
      <c r="H4114">
        <v>274</v>
      </c>
      <c r="I4114">
        <v>274</v>
      </c>
      <c r="J4114" s="22">
        <v>167</v>
      </c>
      <c r="S4114" t="s">
        <v>79</v>
      </c>
      <c r="W4114">
        <v>2601392</v>
      </c>
      <c r="X4114" t="s">
        <v>1941</v>
      </c>
      <c r="Y4114" t="s">
        <v>169</v>
      </c>
      <c r="Z4114" t="s">
        <v>207</v>
      </c>
      <c r="AA4114" t="s">
        <v>1944</v>
      </c>
      <c r="AH4114" t="s">
        <v>1941</v>
      </c>
      <c r="AI4114" t="s">
        <v>1942</v>
      </c>
      <c r="AJ4114" t="s">
        <v>210</v>
      </c>
      <c r="AK4114">
        <v>868733522</v>
      </c>
      <c r="AO4114">
        <v>260001</v>
      </c>
      <c r="BG4114">
        <f t="shared" si="274"/>
        <v>0</v>
      </c>
      <c r="BH4114" s="22">
        <f t="shared" si="275"/>
        <v>-274</v>
      </c>
      <c r="BI4114" s="61" t="s">
        <v>72</v>
      </c>
      <c r="BJ4114" t="e">
        <f>+VLOOKUP(AH4114,Sheet4!A:A,1,FALSE())</f>
        <v>#N/A</v>
      </c>
      <c r="BO4114" s="62">
        <v>167</v>
      </c>
      <c r="BP4114" t="s">
        <v>1943</v>
      </c>
    </row>
    <row r="4115" spans="1:68" ht="12.75" customHeight="1" x14ac:dyDescent="0.3">
      <c r="A4115" s="60">
        <v>46114</v>
      </c>
      <c r="B4115" t="s">
        <v>80</v>
      </c>
      <c r="F4115">
        <v>6112.5</v>
      </c>
      <c r="G4115">
        <v>6112.5</v>
      </c>
      <c r="H4115">
        <v>15637.5</v>
      </c>
      <c r="I4115">
        <v>15637.5</v>
      </c>
      <c r="J4115" s="22">
        <v>9525</v>
      </c>
      <c r="S4115" t="s">
        <v>81</v>
      </c>
      <c r="W4115">
        <v>2601392</v>
      </c>
      <c r="X4115" t="s">
        <v>1941</v>
      </c>
      <c r="Y4115" t="s">
        <v>169</v>
      </c>
      <c r="Z4115" t="s">
        <v>207</v>
      </c>
      <c r="AA4115" t="s">
        <v>1388</v>
      </c>
      <c r="AH4115" t="s">
        <v>1941</v>
      </c>
      <c r="AI4115" t="s">
        <v>1942</v>
      </c>
      <c r="AJ4115" t="s">
        <v>210</v>
      </c>
      <c r="AK4115">
        <v>868733522</v>
      </c>
      <c r="AO4115">
        <v>260001</v>
      </c>
      <c r="BE4115" s="64">
        <v>6112</v>
      </c>
      <c r="BG4115">
        <f t="shared" si="274"/>
        <v>6112</v>
      </c>
      <c r="BH4115" s="22">
        <f t="shared" si="275"/>
        <v>-9525.5</v>
      </c>
      <c r="BI4115" s="65" t="s">
        <v>100</v>
      </c>
      <c r="BJ4115" t="e">
        <f>+VLOOKUP(AH4115,Sheet4!A:A,1,FALSE())</f>
        <v>#N/A</v>
      </c>
      <c r="BO4115" s="62">
        <v>9525</v>
      </c>
      <c r="BP4115" t="s">
        <v>1943</v>
      </c>
    </row>
    <row r="4116" spans="1:68" ht="12.75" customHeight="1" x14ac:dyDescent="0.3">
      <c r="A4116" s="60">
        <v>46114</v>
      </c>
      <c r="B4116" t="s">
        <v>80</v>
      </c>
      <c r="F4116">
        <v>1337.5</v>
      </c>
      <c r="G4116">
        <v>1337.5</v>
      </c>
      <c r="H4116">
        <v>3425</v>
      </c>
      <c r="I4116">
        <v>3425</v>
      </c>
      <c r="J4116" s="22">
        <v>2087.5</v>
      </c>
      <c r="S4116" t="s">
        <v>81</v>
      </c>
      <c r="W4116">
        <v>2601392</v>
      </c>
      <c r="X4116" t="s">
        <v>1941</v>
      </c>
      <c r="Y4116" t="s">
        <v>169</v>
      </c>
      <c r="Z4116" t="s">
        <v>207</v>
      </c>
      <c r="AA4116" t="s">
        <v>1944</v>
      </c>
      <c r="AH4116" t="s">
        <v>1941</v>
      </c>
      <c r="AI4116" t="s">
        <v>1942</v>
      </c>
      <c r="AJ4116" t="s">
        <v>210</v>
      </c>
      <c r="AK4116">
        <v>868733522</v>
      </c>
      <c r="AO4116">
        <v>260001</v>
      </c>
      <c r="BE4116" s="64">
        <v>1338</v>
      </c>
      <c r="BG4116">
        <f t="shared" si="274"/>
        <v>1338</v>
      </c>
      <c r="BH4116" s="22">
        <f t="shared" si="275"/>
        <v>-2087</v>
      </c>
      <c r="BI4116" s="65" t="s">
        <v>100</v>
      </c>
      <c r="BJ4116" t="e">
        <f>+VLOOKUP(AH4116,Sheet4!A:A,1,FALSE())</f>
        <v>#N/A</v>
      </c>
      <c r="BO4116" s="62">
        <v>2087.5</v>
      </c>
      <c r="BP4116" t="s">
        <v>1943</v>
      </c>
    </row>
    <row r="4117" spans="1:68" ht="12.75" customHeight="1" x14ac:dyDescent="0.3">
      <c r="A4117" s="60">
        <v>46114</v>
      </c>
      <c r="B4117" t="s">
        <v>82</v>
      </c>
      <c r="F4117" s="63">
        <v>1338</v>
      </c>
      <c r="G4117">
        <v>669</v>
      </c>
      <c r="H4117">
        <v>2004</v>
      </c>
      <c r="I4117">
        <v>2004</v>
      </c>
      <c r="J4117" s="22">
        <v>666</v>
      </c>
      <c r="S4117" t="s">
        <v>83</v>
      </c>
      <c r="W4117">
        <v>2601392</v>
      </c>
      <c r="X4117" t="s">
        <v>1941</v>
      </c>
      <c r="Y4117" t="s">
        <v>169</v>
      </c>
      <c r="Z4117" t="s">
        <v>207</v>
      </c>
      <c r="AA4117" t="s">
        <v>1945</v>
      </c>
      <c r="AH4117" t="s">
        <v>1941</v>
      </c>
      <c r="AI4117" t="s">
        <v>1942</v>
      </c>
      <c r="AJ4117" t="s">
        <v>210</v>
      </c>
      <c r="AK4117">
        <v>868733522</v>
      </c>
      <c r="AO4117">
        <v>260001</v>
      </c>
      <c r="BG4117">
        <f t="shared" si="274"/>
        <v>0</v>
      </c>
      <c r="BH4117" s="22">
        <f t="shared" si="275"/>
        <v>-2004</v>
      </c>
      <c r="BI4117" s="61" t="s">
        <v>72</v>
      </c>
      <c r="BJ4117" t="e">
        <f>+VLOOKUP(AH4117,Sheet4!A:A,1,FALSE())</f>
        <v>#N/A</v>
      </c>
      <c r="BO4117" s="62">
        <v>666</v>
      </c>
      <c r="BP4117" t="s">
        <v>1943</v>
      </c>
    </row>
    <row r="4118" spans="1:68" ht="12.75" customHeight="1" x14ac:dyDescent="0.3">
      <c r="A4118" s="60">
        <v>46114</v>
      </c>
      <c r="B4118" t="s">
        <v>82</v>
      </c>
      <c r="F4118" s="63">
        <v>48</v>
      </c>
      <c r="G4118">
        <v>24</v>
      </c>
      <c r="H4118">
        <v>72</v>
      </c>
      <c r="I4118">
        <v>72</v>
      </c>
      <c r="J4118" s="22">
        <v>24</v>
      </c>
      <c r="S4118" t="s">
        <v>83</v>
      </c>
      <c r="W4118">
        <v>2601392</v>
      </c>
      <c r="X4118" t="s">
        <v>1941</v>
      </c>
      <c r="Y4118" t="s">
        <v>169</v>
      </c>
      <c r="Z4118" t="s">
        <v>207</v>
      </c>
      <c r="AA4118" t="s">
        <v>213</v>
      </c>
      <c r="AH4118" t="s">
        <v>1941</v>
      </c>
      <c r="AI4118" t="s">
        <v>1942</v>
      </c>
      <c r="AJ4118" t="s">
        <v>210</v>
      </c>
      <c r="AK4118">
        <v>868733522</v>
      </c>
      <c r="AO4118">
        <v>260001</v>
      </c>
      <c r="BG4118">
        <f t="shared" si="274"/>
        <v>0</v>
      </c>
      <c r="BH4118" s="22">
        <f t="shared" si="275"/>
        <v>-72</v>
      </c>
      <c r="BI4118" s="61" t="s">
        <v>72</v>
      </c>
      <c r="BJ4118" t="e">
        <f>+VLOOKUP(AH4118,Sheet4!A:A,1,FALSE())</f>
        <v>#N/A</v>
      </c>
      <c r="BO4118" s="62">
        <v>24</v>
      </c>
      <c r="BP4118" t="s">
        <v>1943</v>
      </c>
    </row>
    <row r="4119" spans="1:68" ht="12.75" customHeight="1" x14ac:dyDescent="0.3">
      <c r="A4119" s="60">
        <v>46114</v>
      </c>
      <c r="B4119" t="s">
        <v>82</v>
      </c>
      <c r="F4119" s="63">
        <v>324</v>
      </c>
      <c r="G4119">
        <v>162</v>
      </c>
      <c r="H4119">
        <v>486</v>
      </c>
      <c r="I4119">
        <v>486</v>
      </c>
      <c r="J4119" s="22">
        <v>162</v>
      </c>
      <c r="S4119" t="s">
        <v>83</v>
      </c>
      <c r="W4119">
        <v>2601392</v>
      </c>
      <c r="X4119" t="s">
        <v>1941</v>
      </c>
      <c r="Y4119" t="s">
        <v>169</v>
      </c>
      <c r="Z4119" t="s">
        <v>207</v>
      </c>
      <c r="AA4119" t="s">
        <v>214</v>
      </c>
      <c r="AH4119" t="s">
        <v>1941</v>
      </c>
      <c r="AI4119" t="s">
        <v>1942</v>
      </c>
      <c r="AJ4119" t="s">
        <v>210</v>
      </c>
      <c r="AK4119">
        <v>868733522</v>
      </c>
      <c r="AO4119">
        <v>260001</v>
      </c>
      <c r="BG4119">
        <f t="shared" si="274"/>
        <v>0</v>
      </c>
      <c r="BH4119" s="22">
        <f t="shared" si="275"/>
        <v>-486</v>
      </c>
      <c r="BI4119" s="61" t="s">
        <v>72</v>
      </c>
      <c r="BJ4119" t="e">
        <f>+VLOOKUP(AH4119,Sheet4!A:A,1,FALSE())</f>
        <v>#N/A</v>
      </c>
      <c r="BO4119" s="62">
        <v>162</v>
      </c>
      <c r="BP4119" t="s">
        <v>1943</v>
      </c>
    </row>
    <row r="4120" spans="1:68" ht="12.75" customHeight="1" x14ac:dyDescent="0.3">
      <c r="A4120" s="60">
        <v>46114</v>
      </c>
      <c r="B4120" t="s">
        <v>84</v>
      </c>
      <c r="F4120">
        <v>22300</v>
      </c>
      <c r="G4120">
        <v>22300</v>
      </c>
      <c r="H4120">
        <v>33400</v>
      </c>
      <c r="I4120">
        <v>33400</v>
      </c>
      <c r="J4120" s="22">
        <v>11100</v>
      </c>
      <c r="S4120" t="s">
        <v>85</v>
      </c>
      <c r="W4120">
        <v>2601392</v>
      </c>
      <c r="X4120" t="s">
        <v>1941</v>
      </c>
      <c r="Y4120" t="s">
        <v>169</v>
      </c>
      <c r="Z4120" t="s">
        <v>207</v>
      </c>
      <c r="AA4120" t="s">
        <v>1945</v>
      </c>
      <c r="AH4120" t="s">
        <v>1941</v>
      </c>
      <c r="AI4120" t="s">
        <v>1942</v>
      </c>
      <c r="AJ4120" t="s">
        <v>210</v>
      </c>
      <c r="AK4120">
        <v>868733522</v>
      </c>
      <c r="AO4120">
        <v>260001</v>
      </c>
      <c r="BF4120" s="64">
        <v>22300</v>
      </c>
      <c r="BG4120">
        <f t="shared" si="274"/>
        <v>0</v>
      </c>
      <c r="BH4120" s="22">
        <f t="shared" si="275"/>
        <v>-33400</v>
      </c>
      <c r="BI4120" s="66" t="s">
        <v>72</v>
      </c>
      <c r="BJ4120" t="e">
        <f>+VLOOKUP(AH4120,Sheet4!A:A,1,FALSE())</f>
        <v>#N/A</v>
      </c>
      <c r="BO4120" s="62">
        <v>11100</v>
      </c>
      <c r="BP4120" t="s">
        <v>1943</v>
      </c>
    </row>
    <row r="4121" spans="1:68" ht="12.75" customHeight="1" x14ac:dyDescent="0.3">
      <c r="A4121" s="60">
        <v>46114</v>
      </c>
      <c r="B4121" t="s">
        <v>84</v>
      </c>
      <c r="F4121">
        <v>800</v>
      </c>
      <c r="G4121">
        <v>800</v>
      </c>
      <c r="H4121">
        <v>1200</v>
      </c>
      <c r="I4121">
        <v>1200</v>
      </c>
      <c r="J4121" s="22">
        <v>400</v>
      </c>
      <c r="S4121" t="s">
        <v>85</v>
      </c>
      <c r="W4121">
        <v>2601392</v>
      </c>
      <c r="X4121" t="s">
        <v>1941</v>
      </c>
      <c r="Y4121" t="s">
        <v>169</v>
      </c>
      <c r="Z4121" t="s">
        <v>207</v>
      </c>
      <c r="AA4121" t="s">
        <v>213</v>
      </c>
      <c r="AH4121" t="s">
        <v>1941</v>
      </c>
      <c r="AI4121" t="s">
        <v>1942</v>
      </c>
      <c r="AJ4121" t="s">
        <v>210</v>
      </c>
      <c r="AK4121">
        <v>868733522</v>
      </c>
      <c r="AO4121">
        <v>260001</v>
      </c>
      <c r="BF4121" s="64">
        <v>800</v>
      </c>
      <c r="BG4121">
        <f t="shared" si="274"/>
        <v>0</v>
      </c>
      <c r="BH4121" s="22">
        <f t="shared" si="275"/>
        <v>-1200</v>
      </c>
      <c r="BI4121" s="66" t="s">
        <v>72</v>
      </c>
      <c r="BJ4121" t="e">
        <f>+VLOOKUP(AH4121,Sheet4!A:A,1,FALSE())</f>
        <v>#N/A</v>
      </c>
      <c r="BO4121" s="62">
        <v>400</v>
      </c>
      <c r="BP4121" t="s">
        <v>1943</v>
      </c>
    </row>
    <row r="4122" spans="1:68" ht="12.75" customHeight="1" x14ac:dyDescent="0.3">
      <c r="A4122" s="60">
        <v>46114</v>
      </c>
      <c r="B4122" t="s">
        <v>84</v>
      </c>
      <c r="F4122">
        <v>5400</v>
      </c>
      <c r="G4122">
        <v>5400</v>
      </c>
      <c r="H4122">
        <v>8100</v>
      </c>
      <c r="I4122">
        <v>8100</v>
      </c>
      <c r="J4122" s="22">
        <v>2700</v>
      </c>
      <c r="S4122" t="s">
        <v>85</v>
      </c>
      <c r="W4122">
        <v>2601392</v>
      </c>
      <c r="X4122" t="s">
        <v>1941</v>
      </c>
      <c r="Y4122" t="s">
        <v>169</v>
      </c>
      <c r="Z4122" t="s">
        <v>207</v>
      </c>
      <c r="AA4122" t="s">
        <v>214</v>
      </c>
      <c r="AH4122" t="s">
        <v>1941</v>
      </c>
      <c r="AI4122" t="s">
        <v>1942</v>
      </c>
      <c r="AJ4122" t="s">
        <v>210</v>
      </c>
      <c r="AK4122">
        <v>868733522</v>
      </c>
      <c r="AO4122">
        <v>260001</v>
      </c>
      <c r="BF4122" s="64">
        <v>5400</v>
      </c>
      <c r="BG4122">
        <f t="shared" si="274"/>
        <v>0</v>
      </c>
      <c r="BH4122" s="22">
        <f t="shared" si="275"/>
        <v>-8100</v>
      </c>
      <c r="BI4122" s="66" t="s">
        <v>72</v>
      </c>
      <c r="BJ4122" t="e">
        <f>+VLOOKUP(AH4122,Sheet4!A:A,1,FALSE())</f>
        <v>#N/A</v>
      </c>
      <c r="BO4122" s="62">
        <v>2700</v>
      </c>
      <c r="BP4122" t="s">
        <v>1943</v>
      </c>
    </row>
    <row r="4123" spans="1:68" ht="12.75" customHeight="1" x14ac:dyDescent="0.3">
      <c r="A4123" s="60">
        <v>46114</v>
      </c>
      <c r="B4123" t="s">
        <v>63</v>
      </c>
      <c r="F4123">
        <v>450</v>
      </c>
      <c r="G4123">
        <v>450</v>
      </c>
      <c r="H4123">
        <v>1170</v>
      </c>
      <c r="I4123">
        <v>1170</v>
      </c>
      <c r="J4123" s="22">
        <v>720</v>
      </c>
      <c r="K4123" t="s">
        <v>93</v>
      </c>
      <c r="S4123" t="s">
        <v>65</v>
      </c>
      <c r="W4123">
        <v>2601393</v>
      </c>
      <c r="X4123" t="s">
        <v>1946</v>
      </c>
      <c r="Y4123" t="s">
        <v>169</v>
      </c>
      <c r="Z4123" t="s">
        <v>241</v>
      </c>
      <c r="AA4123" t="s">
        <v>1947</v>
      </c>
      <c r="AH4123" t="s">
        <v>1946</v>
      </c>
      <c r="AI4123" t="s">
        <v>1948</v>
      </c>
      <c r="AJ4123" t="s">
        <v>244</v>
      </c>
      <c r="AK4123">
        <v>861798330</v>
      </c>
      <c r="AO4123">
        <v>260001</v>
      </c>
      <c r="BG4123">
        <f t="shared" si="274"/>
        <v>0</v>
      </c>
      <c r="BH4123" s="22">
        <f t="shared" si="275"/>
        <v>-1170</v>
      </c>
      <c r="BI4123" s="61" t="s">
        <v>72</v>
      </c>
      <c r="BJ4123" t="e">
        <f>+VLOOKUP(AH4123,Sheet4!A:A,1,FALSE())</f>
        <v>#N/A</v>
      </c>
      <c r="BO4123" s="62">
        <v>720</v>
      </c>
      <c r="BP4123" t="s">
        <v>1949</v>
      </c>
    </row>
    <row r="4124" spans="1:68" ht="12.75" customHeight="1" x14ac:dyDescent="0.3">
      <c r="A4124" s="60">
        <v>46114</v>
      </c>
      <c r="B4124" t="s">
        <v>63</v>
      </c>
      <c r="F4124">
        <v>345</v>
      </c>
      <c r="G4124">
        <v>345</v>
      </c>
      <c r="H4124">
        <v>885</v>
      </c>
      <c r="I4124">
        <v>885</v>
      </c>
      <c r="J4124" s="22">
        <v>540</v>
      </c>
      <c r="K4124" t="s">
        <v>93</v>
      </c>
      <c r="S4124" t="s">
        <v>65</v>
      </c>
      <c r="W4124">
        <v>2601393</v>
      </c>
      <c r="X4124" t="s">
        <v>1946</v>
      </c>
      <c r="Y4124" t="s">
        <v>169</v>
      </c>
      <c r="Z4124" t="s">
        <v>241</v>
      </c>
      <c r="AA4124" t="s">
        <v>1950</v>
      </c>
      <c r="AH4124" t="s">
        <v>1946</v>
      </c>
      <c r="AI4124" t="s">
        <v>1948</v>
      </c>
      <c r="AJ4124" t="s">
        <v>244</v>
      </c>
      <c r="AK4124">
        <v>861798330</v>
      </c>
      <c r="AO4124">
        <v>260001</v>
      </c>
      <c r="BG4124">
        <f t="shared" si="274"/>
        <v>0</v>
      </c>
      <c r="BH4124" s="22">
        <f t="shared" si="275"/>
        <v>-885</v>
      </c>
      <c r="BI4124" s="61" t="s">
        <v>72</v>
      </c>
      <c r="BJ4124" t="e">
        <f>+VLOOKUP(AH4124,Sheet4!A:A,1,FALSE())</f>
        <v>#N/A</v>
      </c>
      <c r="BO4124" s="62">
        <v>540</v>
      </c>
      <c r="BP4124" t="s">
        <v>1949</v>
      </c>
    </row>
    <row r="4125" spans="1:68" ht="12.75" customHeight="1" x14ac:dyDescent="0.3">
      <c r="A4125" s="60">
        <v>46114</v>
      </c>
      <c r="B4125" t="s">
        <v>63</v>
      </c>
      <c r="F4125">
        <v>450</v>
      </c>
      <c r="G4125">
        <v>450</v>
      </c>
      <c r="H4125">
        <v>1170</v>
      </c>
      <c r="I4125">
        <v>1170</v>
      </c>
      <c r="J4125" s="22">
        <v>720</v>
      </c>
      <c r="K4125" t="s">
        <v>93</v>
      </c>
      <c r="S4125" t="s">
        <v>65</v>
      </c>
      <c r="W4125">
        <v>2601393</v>
      </c>
      <c r="X4125" t="s">
        <v>1946</v>
      </c>
      <c r="Y4125" t="s">
        <v>169</v>
      </c>
      <c r="Z4125" t="s">
        <v>241</v>
      </c>
      <c r="AA4125" t="s">
        <v>1951</v>
      </c>
      <c r="AH4125" t="s">
        <v>1946</v>
      </c>
      <c r="AI4125" t="s">
        <v>1948</v>
      </c>
      <c r="AJ4125" t="s">
        <v>244</v>
      </c>
      <c r="AK4125">
        <v>861798330</v>
      </c>
      <c r="AO4125">
        <v>260001</v>
      </c>
      <c r="BG4125">
        <f t="shared" si="274"/>
        <v>0</v>
      </c>
      <c r="BH4125" s="22">
        <f t="shared" si="275"/>
        <v>-1170</v>
      </c>
      <c r="BI4125" s="61" t="s">
        <v>72</v>
      </c>
      <c r="BJ4125" t="e">
        <f>+VLOOKUP(AH4125,Sheet4!A:A,1,FALSE())</f>
        <v>#N/A</v>
      </c>
      <c r="BO4125" s="62">
        <v>720</v>
      </c>
      <c r="BP4125" t="s">
        <v>1949</v>
      </c>
    </row>
    <row r="4126" spans="1:68" ht="12.75" customHeight="1" x14ac:dyDescent="0.3">
      <c r="A4126" s="60">
        <v>46114</v>
      </c>
      <c r="B4126" t="s">
        <v>63</v>
      </c>
      <c r="F4126">
        <v>585</v>
      </c>
      <c r="G4126">
        <v>585</v>
      </c>
      <c r="H4126">
        <v>1515</v>
      </c>
      <c r="I4126">
        <v>1515</v>
      </c>
      <c r="J4126" s="22">
        <v>930</v>
      </c>
      <c r="K4126" t="s">
        <v>93</v>
      </c>
      <c r="S4126" t="s">
        <v>65</v>
      </c>
      <c r="W4126">
        <v>2601393</v>
      </c>
      <c r="X4126" t="s">
        <v>1946</v>
      </c>
      <c r="Y4126" t="s">
        <v>169</v>
      </c>
      <c r="Z4126" t="s">
        <v>241</v>
      </c>
      <c r="AA4126" t="s">
        <v>1952</v>
      </c>
      <c r="AH4126" t="s">
        <v>1946</v>
      </c>
      <c r="AI4126" t="s">
        <v>1948</v>
      </c>
      <c r="AJ4126" t="s">
        <v>244</v>
      </c>
      <c r="AK4126">
        <v>861798330</v>
      </c>
      <c r="AO4126">
        <v>260001</v>
      </c>
      <c r="BG4126">
        <f t="shared" si="274"/>
        <v>0</v>
      </c>
      <c r="BH4126" s="22">
        <f t="shared" si="275"/>
        <v>-1515</v>
      </c>
      <c r="BI4126" s="61" t="s">
        <v>72</v>
      </c>
      <c r="BJ4126" t="e">
        <f>+VLOOKUP(AH4126,Sheet4!A:A,1,FALSE())</f>
        <v>#N/A</v>
      </c>
      <c r="BO4126" s="62">
        <v>930</v>
      </c>
      <c r="BP4126" t="s">
        <v>1949</v>
      </c>
    </row>
    <row r="4127" spans="1:68" ht="12.75" customHeight="1" x14ac:dyDescent="0.3">
      <c r="A4127" s="60">
        <v>46114</v>
      </c>
      <c r="B4127" t="s">
        <v>63</v>
      </c>
      <c r="F4127">
        <v>405</v>
      </c>
      <c r="G4127">
        <v>405</v>
      </c>
      <c r="H4127">
        <v>1050</v>
      </c>
      <c r="I4127">
        <v>1050</v>
      </c>
      <c r="J4127" s="22">
        <v>645</v>
      </c>
      <c r="K4127" t="s">
        <v>93</v>
      </c>
      <c r="S4127" t="s">
        <v>65</v>
      </c>
      <c r="W4127">
        <v>2601393</v>
      </c>
      <c r="X4127" t="s">
        <v>1946</v>
      </c>
      <c r="Y4127" t="s">
        <v>169</v>
      </c>
      <c r="Z4127" t="s">
        <v>241</v>
      </c>
      <c r="AA4127" t="s">
        <v>1953</v>
      </c>
      <c r="AH4127" t="s">
        <v>1946</v>
      </c>
      <c r="AI4127" t="s">
        <v>1948</v>
      </c>
      <c r="AJ4127" t="s">
        <v>244</v>
      </c>
      <c r="AK4127">
        <v>861798330</v>
      </c>
      <c r="AO4127">
        <v>260001</v>
      </c>
      <c r="BG4127">
        <f t="shared" si="274"/>
        <v>0</v>
      </c>
      <c r="BH4127" s="22">
        <f t="shared" si="275"/>
        <v>-1050</v>
      </c>
      <c r="BI4127" s="61" t="s">
        <v>72</v>
      </c>
      <c r="BJ4127" t="e">
        <f>+VLOOKUP(AH4127,Sheet4!A:A,1,FALSE())</f>
        <v>#N/A</v>
      </c>
      <c r="BO4127" s="62">
        <v>645</v>
      </c>
      <c r="BP4127" t="s">
        <v>1949</v>
      </c>
    </row>
    <row r="4128" spans="1:68" ht="12.75" customHeight="1" x14ac:dyDescent="0.3">
      <c r="A4128" s="60">
        <v>46114</v>
      </c>
      <c r="B4128" t="s">
        <v>63</v>
      </c>
      <c r="F4128">
        <v>450</v>
      </c>
      <c r="G4128">
        <v>450</v>
      </c>
      <c r="H4128">
        <v>1170</v>
      </c>
      <c r="I4128">
        <v>1170</v>
      </c>
      <c r="J4128" s="22">
        <v>720</v>
      </c>
      <c r="K4128" t="s">
        <v>93</v>
      </c>
      <c r="S4128" t="s">
        <v>65</v>
      </c>
      <c r="W4128">
        <v>2601393</v>
      </c>
      <c r="X4128" t="s">
        <v>1946</v>
      </c>
      <c r="Y4128" t="s">
        <v>169</v>
      </c>
      <c r="Z4128" t="s">
        <v>241</v>
      </c>
      <c r="AA4128" t="s">
        <v>1954</v>
      </c>
      <c r="AH4128" t="s">
        <v>1946</v>
      </c>
      <c r="AI4128" t="s">
        <v>1948</v>
      </c>
      <c r="AJ4128" t="s">
        <v>244</v>
      </c>
      <c r="AK4128">
        <v>861798330</v>
      </c>
      <c r="AO4128">
        <v>260001</v>
      </c>
      <c r="BG4128">
        <f t="shared" si="274"/>
        <v>0</v>
      </c>
      <c r="BH4128" s="22">
        <f t="shared" si="275"/>
        <v>-1170</v>
      </c>
      <c r="BI4128" s="61" t="s">
        <v>72</v>
      </c>
      <c r="BJ4128" t="e">
        <f>+VLOOKUP(AH4128,Sheet4!A:A,1,FALSE())</f>
        <v>#N/A</v>
      </c>
      <c r="BO4128" s="62">
        <v>720</v>
      </c>
      <c r="BP4128" t="s">
        <v>1949</v>
      </c>
    </row>
    <row r="4129" spans="1:68" ht="12.75" customHeight="1" x14ac:dyDescent="0.3">
      <c r="A4129" s="60">
        <v>46114</v>
      </c>
      <c r="B4129" t="s">
        <v>63</v>
      </c>
      <c r="F4129">
        <v>375</v>
      </c>
      <c r="G4129">
        <v>375</v>
      </c>
      <c r="H4129">
        <v>975</v>
      </c>
      <c r="I4129">
        <v>975</v>
      </c>
      <c r="J4129" s="22">
        <v>600</v>
      </c>
      <c r="K4129" t="s">
        <v>93</v>
      </c>
      <c r="S4129" t="s">
        <v>65</v>
      </c>
      <c r="W4129">
        <v>2601393</v>
      </c>
      <c r="X4129" t="s">
        <v>1946</v>
      </c>
      <c r="Y4129" t="s">
        <v>169</v>
      </c>
      <c r="Z4129" t="s">
        <v>241</v>
      </c>
      <c r="AA4129" t="s">
        <v>1955</v>
      </c>
      <c r="AH4129" t="s">
        <v>1946</v>
      </c>
      <c r="AI4129" t="s">
        <v>1948</v>
      </c>
      <c r="AJ4129" t="s">
        <v>244</v>
      </c>
      <c r="AK4129">
        <v>861798330</v>
      </c>
      <c r="AO4129">
        <v>260001</v>
      </c>
      <c r="BG4129">
        <f t="shared" si="274"/>
        <v>0</v>
      </c>
      <c r="BH4129" s="22">
        <f t="shared" si="275"/>
        <v>-975</v>
      </c>
      <c r="BI4129" s="61" t="s">
        <v>72</v>
      </c>
      <c r="BJ4129" t="e">
        <f>+VLOOKUP(AH4129,Sheet4!A:A,1,FALSE())</f>
        <v>#N/A</v>
      </c>
      <c r="BO4129" s="62">
        <v>600</v>
      </c>
      <c r="BP4129" t="s">
        <v>1949</v>
      </c>
    </row>
    <row r="4130" spans="1:68" ht="12.75" customHeight="1" x14ac:dyDescent="0.3">
      <c r="A4130" s="60">
        <v>46114</v>
      </c>
      <c r="B4130" t="s">
        <v>63</v>
      </c>
      <c r="F4130">
        <v>585</v>
      </c>
      <c r="G4130">
        <v>585</v>
      </c>
      <c r="H4130">
        <v>1515</v>
      </c>
      <c r="I4130">
        <v>1515</v>
      </c>
      <c r="J4130" s="22">
        <v>930</v>
      </c>
      <c r="K4130" t="s">
        <v>93</v>
      </c>
      <c r="S4130" t="s">
        <v>65</v>
      </c>
      <c r="W4130">
        <v>2601393</v>
      </c>
      <c r="X4130" t="s">
        <v>1946</v>
      </c>
      <c r="Y4130" t="s">
        <v>169</v>
      </c>
      <c r="Z4130" t="s">
        <v>241</v>
      </c>
      <c r="AA4130" t="s">
        <v>1956</v>
      </c>
      <c r="AH4130" t="s">
        <v>1946</v>
      </c>
      <c r="AI4130" t="s">
        <v>1948</v>
      </c>
      <c r="AJ4130" t="s">
        <v>244</v>
      </c>
      <c r="AK4130">
        <v>861798330</v>
      </c>
      <c r="AO4130">
        <v>260001</v>
      </c>
      <c r="BG4130">
        <f t="shared" si="274"/>
        <v>0</v>
      </c>
      <c r="BH4130" s="22">
        <f t="shared" si="275"/>
        <v>-1515</v>
      </c>
      <c r="BI4130" s="61" t="s">
        <v>72</v>
      </c>
      <c r="BJ4130" t="e">
        <f>+VLOOKUP(AH4130,Sheet4!A:A,1,FALSE())</f>
        <v>#N/A</v>
      </c>
      <c r="BO4130" s="62">
        <v>930</v>
      </c>
      <c r="BP4130" t="s">
        <v>1949</v>
      </c>
    </row>
    <row r="4131" spans="1:68" ht="12.75" customHeight="1" x14ac:dyDescent="0.3">
      <c r="A4131" s="60">
        <v>46114</v>
      </c>
      <c r="B4131" t="s">
        <v>63</v>
      </c>
      <c r="F4131">
        <v>450</v>
      </c>
      <c r="G4131">
        <v>450</v>
      </c>
      <c r="H4131">
        <v>1155</v>
      </c>
      <c r="I4131">
        <v>1155</v>
      </c>
      <c r="J4131" s="22">
        <v>705</v>
      </c>
      <c r="K4131" t="s">
        <v>93</v>
      </c>
      <c r="S4131" t="s">
        <v>65</v>
      </c>
      <c r="W4131">
        <v>2601393</v>
      </c>
      <c r="X4131" t="s">
        <v>1946</v>
      </c>
      <c r="Y4131" t="s">
        <v>169</v>
      </c>
      <c r="Z4131" t="s">
        <v>241</v>
      </c>
      <c r="AA4131" t="s">
        <v>1957</v>
      </c>
      <c r="AH4131" t="s">
        <v>1946</v>
      </c>
      <c r="AI4131" t="s">
        <v>1948</v>
      </c>
      <c r="AJ4131" t="s">
        <v>244</v>
      </c>
      <c r="AK4131">
        <v>861798330</v>
      </c>
      <c r="AO4131">
        <v>260001</v>
      </c>
      <c r="BG4131">
        <f t="shared" si="274"/>
        <v>0</v>
      </c>
      <c r="BH4131" s="22">
        <f t="shared" si="275"/>
        <v>-1155</v>
      </c>
      <c r="BI4131" s="61" t="s">
        <v>72</v>
      </c>
      <c r="BJ4131" t="e">
        <f>+VLOOKUP(AH4131,Sheet4!A:A,1,FALSE())</f>
        <v>#N/A</v>
      </c>
      <c r="BO4131" s="62">
        <v>705</v>
      </c>
      <c r="BP4131" t="s">
        <v>1949</v>
      </c>
    </row>
    <row r="4132" spans="1:68" ht="12.75" customHeight="1" x14ac:dyDescent="0.3">
      <c r="A4132" s="60">
        <v>46114</v>
      </c>
      <c r="B4132" t="s">
        <v>63</v>
      </c>
      <c r="F4132">
        <v>600</v>
      </c>
      <c r="G4132">
        <v>600</v>
      </c>
      <c r="H4132">
        <v>1545</v>
      </c>
      <c r="I4132">
        <v>1545</v>
      </c>
      <c r="J4132" s="22">
        <v>945</v>
      </c>
      <c r="K4132" t="s">
        <v>93</v>
      </c>
      <c r="S4132" t="s">
        <v>65</v>
      </c>
      <c r="W4132">
        <v>2601393</v>
      </c>
      <c r="X4132" t="s">
        <v>1946</v>
      </c>
      <c r="Y4132" t="s">
        <v>169</v>
      </c>
      <c r="Z4132" t="s">
        <v>241</v>
      </c>
      <c r="AA4132" t="s">
        <v>1958</v>
      </c>
      <c r="AH4132" t="s">
        <v>1946</v>
      </c>
      <c r="AI4132" t="s">
        <v>1948</v>
      </c>
      <c r="AJ4132" t="s">
        <v>244</v>
      </c>
      <c r="AK4132">
        <v>861798330</v>
      </c>
      <c r="AO4132">
        <v>260001</v>
      </c>
      <c r="BG4132">
        <f t="shared" si="274"/>
        <v>0</v>
      </c>
      <c r="BH4132" s="22">
        <f t="shared" si="275"/>
        <v>-1545</v>
      </c>
      <c r="BI4132" s="61" t="s">
        <v>72</v>
      </c>
      <c r="BJ4132" t="e">
        <f>+VLOOKUP(AH4132,Sheet4!A:A,1,FALSE())</f>
        <v>#N/A</v>
      </c>
      <c r="BO4132" s="62">
        <v>945</v>
      </c>
      <c r="BP4132" t="s">
        <v>1949</v>
      </c>
    </row>
    <row r="4133" spans="1:68" ht="12.75" customHeight="1" x14ac:dyDescent="0.3">
      <c r="A4133" s="60">
        <v>46114</v>
      </c>
      <c r="B4133" t="s">
        <v>74</v>
      </c>
      <c r="F4133" s="63">
        <v>30</v>
      </c>
      <c r="G4133">
        <v>15</v>
      </c>
      <c r="H4133">
        <v>78</v>
      </c>
      <c r="I4133">
        <v>78</v>
      </c>
      <c r="J4133" s="22">
        <v>48</v>
      </c>
      <c r="S4133" t="s">
        <v>75</v>
      </c>
      <c r="W4133">
        <v>2601393</v>
      </c>
      <c r="X4133" t="s">
        <v>1946</v>
      </c>
      <c r="Y4133" t="s">
        <v>169</v>
      </c>
      <c r="Z4133" t="s">
        <v>241</v>
      </c>
      <c r="AA4133" t="s">
        <v>1947</v>
      </c>
      <c r="AH4133" t="s">
        <v>1946</v>
      </c>
      <c r="AI4133" t="s">
        <v>1948</v>
      </c>
      <c r="AJ4133" t="s">
        <v>244</v>
      </c>
      <c r="AK4133">
        <v>861798330</v>
      </c>
      <c r="AO4133">
        <v>260001</v>
      </c>
      <c r="BG4133">
        <f t="shared" si="274"/>
        <v>0</v>
      </c>
      <c r="BH4133" s="22">
        <f t="shared" si="275"/>
        <v>-78</v>
      </c>
      <c r="BI4133" s="61" t="s">
        <v>72</v>
      </c>
      <c r="BJ4133" t="e">
        <f>+VLOOKUP(AH4133,Sheet4!A:A,1,FALSE())</f>
        <v>#N/A</v>
      </c>
      <c r="BO4133" s="62">
        <v>48</v>
      </c>
      <c r="BP4133" t="s">
        <v>1949</v>
      </c>
    </row>
    <row r="4134" spans="1:68" ht="12.75" customHeight="1" x14ac:dyDescent="0.3">
      <c r="A4134" s="60">
        <v>46114</v>
      </c>
      <c r="B4134" t="s">
        <v>74</v>
      </c>
      <c r="F4134" s="63">
        <v>23</v>
      </c>
      <c r="G4134">
        <v>11.5</v>
      </c>
      <c r="H4134">
        <v>59</v>
      </c>
      <c r="I4134">
        <v>59</v>
      </c>
      <c r="J4134" s="22">
        <v>36</v>
      </c>
      <c r="S4134" t="s">
        <v>75</v>
      </c>
      <c r="W4134">
        <v>2601393</v>
      </c>
      <c r="X4134" t="s">
        <v>1946</v>
      </c>
      <c r="Y4134" t="s">
        <v>169</v>
      </c>
      <c r="Z4134" t="s">
        <v>241</v>
      </c>
      <c r="AA4134" t="s">
        <v>1950</v>
      </c>
      <c r="AH4134" t="s">
        <v>1946</v>
      </c>
      <c r="AI4134" t="s">
        <v>1948</v>
      </c>
      <c r="AJ4134" t="s">
        <v>244</v>
      </c>
      <c r="AK4134">
        <v>861798330</v>
      </c>
      <c r="AO4134">
        <v>260001</v>
      </c>
      <c r="BG4134">
        <f t="shared" si="274"/>
        <v>0</v>
      </c>
      <c r="BH4134" s="22">
        <f t="shared" si="275"/>
        <v>-59</v>
      </c>
      <c r="BI4134" s="61" t="s">
        <v>72</v>
      </c>
      <c r="BJ4134" t="e">
        <f>+VLOOKUP(AH4134,Sheet4!A:A,1,FALSE())</f>
        <v>#N/A</v>
      </c>
      <c r="BO4134" s="62">
        <v>36</v>
      </c>
      <c r="BP4134" t="s">
        <v>1949</v>
      </c>
    </row>
    <row r="4135" spans="1:68" ht="12.75" customHeight="1" x14ac:dyDescent="0.3">
      <c r="A4135" s="60">
        <v>46114</v>
      </c>
      <c r="B4135" t="s">
        <v>74</v>
      </c>
      <c r="F4135" s="63">
        <v>30</v>
      </c>
      <c r="G4135">
        <v>15</v>
      </c>
      <c r="H4135">
        <v>78</v>
      </c>
      <c r="I4135">
        <v>78</v>
      </c>
      <c r="J4135" s="22">
        <v>48</v>
      </c>
      <c r="S4135" t="s">
        <v>75</v>
      </c>
      <c r="W4135">
        <v>2601393</v>
      </c>
      <c r="X4135" t="s">
        <v>1946</v>
      </c>
      <c r="Y4135" t="s">
        <v>169</v>
      </c>
      <c r="Z4135" t="s">
        <v>241</v>
      </c>
      <c r="AA4135" t="s">
        <v>1951</v>
      </c>
      <c r="AH4135" t="s">
        <v>1946</v>
      </c>
      <c r="AI4135" t="s">
        <v>1948</v>
      </c>
      <c r="AJ4135" t="s">
        <v>244</v>
      </c>
      <c r="AK4135">
        <v>861798330</v>
      </c>
      <c r="AO4135">
        <v>260001</v>
      </c>
      <c r="BG4135">
        <f t="shared" si="274"/>
        <v>0</v>
      </c>
      <c r="BH4135" s="22">
        <f t="shared" si="275"/>
        <v>-78</v>
      </c>
      <c r="BI4135" s="61" t="s">
        <v>72</v>
      </c>
      <c r="BJ4135" t="e">
        <f>+VLOOKUP(AH4135,Sheet4!A:A,1,FALSE())</f>
        <v>#N/A</v>
      </c>
      <c r="BO4135" s="62">
        <v>48</v>
      </c>
      <c r="BP4135" t="s">
        <v>1949</v>
      </c>
    </row>
    <row r="4136" spans="1:68" ht="12.75" customHeight="1" x14ac:dyDescent="0.3">
      <c r="A4136" s="60">
        <v>46114</v>
      </c>
      <c r="B4136" t="s">
        <v>74</v>
      </c>
      <c r="F4136" s="63">
        <v>39</v>
      </c>
      <c r="G4136">
        <v>19.5</v>
      </c>
      <c r="H4136">
        <v>101</v>
      </c>
      <c r="I4136">
        <v>101</v>
      </c>
      <c r="J4136" s="22">
        <v>62</v>
      </c>
      <c r="S4136" t="s">
        <v>75</v>
      </c>
      <c r="W4136">
        <v>2601393</v>
      </c>
      <c r="X4136" t="s">
        <v>1946</v>
      </c>
      <c r="Y4136" t="s">
        <v>169</v>
      </c>
      <c r="Z4136" t="s">
        <v>241</v>
      </c>
      <c r="AA4136" t="s">
        <v>1952</v>
      </c>
      <c r="AH4136" t="s">
        <v>1946</v>
      </c>
      <c r="AI4136" t="s">
        <v>1948</v>
      </c>
      <c r="AJ4136" t="s">
        <v>244</v>
      </c>
      <c r="AK4136">
        <v>861798330</v>
      </c>
      <c r="AO4136">
        <v>260001</v>
      </c>
      <c r="BG4136">
        <f t="shared" si="274"/>
        <v>0</v>
      </c>
      <c r="BH4136" s="22">
        <f t="shared" si="275"/>
        <v>-101</v>
      </c>
      <c r="BI4136" s="61" t="s">
        <v>72</v>
      </c>
      <c r="BJ4136" t="e">
        <f>+VLOOKUP(AH4136,Sheet4!A:A,1,FALSE())</f>
        <v>#N/A</v>
      </c>
      <c r="BO4136" s="62">
        <v>62</v>
      </c>
      <c r="BP4136" t="s">
        <v>1949</v>
      </c>
    </row>
    <row r="4137" spans="1:68" ht="12.75" customHeight="1" x14ac:dyDescent="0.3">
      <c r="A4137" s="60">
        <v>46114</v>
      </c>
      <c r="B4137" t="s">
        <v>74</v>
      </c>
      <c r="F4137" s="63">
        <v>27</v>
      </c>
      <c r="G4137">
        <v>13.5</v>
      </c>
      <c r="H4137">
        <v>70</v>
      </c>
      <c r="I4137">
        <v>70</v>
      </c>
      <c r="J4137" s="22">
        <v>43</v>
      </c>
      <c r="S4137" t="s">
        <v>75</v>
      </c>
      <c r="W4137">
        <v>2601393</v>
      </c>
      <c r="X4137" t="s">
        <v>1946</v>
      </c>
      <c r="Y4137" t="s">
        <v>169</v>
      </c>
      <c r="Z4137" t="s">
        <v>241</v>
      </c>
      <c r="AA4137" t="s">
        <v>1953</v>
      </c>
      <c r="AH4137" t="s">
        <v>1946</v>
      </c>
      <c r="AI4137" t="s">
        <v>1948</v>
      </c>
      <c r="AJ4137" t="s">
        <v>244</v>
      </c>
      <c r="AK4137">
        <v>861798330</v>
      </c>
      <c r="AO4137">
        <v>260001</v>
      </c>
      <c r="BG4137">
        <f t="shared" si="274"/>
        <v>0</v>
      </c>
      <c r="BH4137" s="22">
        <f t="shared" si="275"/>
        <v>-70</v>
      </c>
      <c r="BI4137" s="61" t="s">
        <v>72</v>
      </c>
      <c r="BJ4137" t="e">
        <f>+VLOOKUP(AH4137,Sheet4!A:A,1,FALSE())</f>
        <v>#N/A</v>
      </c>
      <c r="BO4137" s="62">
        <v>43</v>
      </c>
      <c r="BP4137" t="s">
        <v>1949</v>
      </c>
    </row>
    <row r="4138" spans="1:68" ht="12.75" customHeight="1" x14ac:dyDescent="0.3">
      <c r="A4138" s="60">
        <v>46114</v>
      </c>
      <c r="B4138" t="s">
        <v>74</v>
      </c>
      <c r="F4138" s="63">
        <v>30</v>
      </c>
      <c r="G4138">
        <v>15</v>
      </c>
      <c r="H4138">
        <v>78</v>
      </c>
      <c r="I4138">
        <v>78</v>
      </c>
      <c r="J4138" s="22">
        <v>48</v>
      </c>
      <c r="S4138" t="s">
        <v>75</v>
      </c>
      <c r="W4138">
        <v>2601393</v>
      </c>
      <c r="X4138" t="s">
        <v>1946</v>
      </c>
      <c r="Y4138" t="s">
        <v>169</v>
      </c>
      <c r="Z4138" t="s">
        <v>241</v>
      </c>
      <c r="AA4138" t="s">
        <v>1954</v>
      </c>
      <c r="AH4138" t="s">
        <v>1946</v>
      </c>
      <c r="AI4138" t="s">
        <v>1948</v>
      </c>
      <c r="AJ4138" t="s">
        <v>244</v>
      </c>
      <c r="AK4138">
        <v>861798330</v>
      </c>
      <c r="AO4138">
        <v>260001</v>
      </c>
      <c r="BG4138">
        <f t="shared" si="274"/>
        <v>0</v>
      </c>
      <c r="BH4138" s="22">
        <f t="shared" si="275"/>
        <v>-78</v>
      </c>
      <c r="BI4138" s="61" t="s">
        <v>72</v>
      </c>
      <c r="BJ4138" t="e">
        <f>+VLOOKUP(AH4138,Sheet4!A:A,1,FALSE())</f>
        <v>#N/A</v>
      </c>
      <c r="BO4138" s="62">
        <v>48</v>
      </c>
      <c r="BP4138" t="s">
        <v>1949</v>
      </c>
    </row>
    <row r="4139" spans="1:68" ht="12.75" customHeight="1" x14ac:dyDescent="0.3">
      <c r="A4139" s="60">
        <v>46114</v>
      </c>
      <c r="B4139" t="s">
        <v>74</v>
      </c>
      <c r="F4139" s="63">
        <v>25</v>
      </c>
      <c r="G4139">
        <v>12.5</v>
      </c>
      <c r="H4139">
        <v>65</v>
      </c>
      <c r="I4139">
        <v>65</v>
      </c>
      <c r="J4139" s="22">
        <v>40</v>
      </c>
      <c r="S4139" t="s">
        <v>75</v>
      </c>
      <c r="W4139">
        <v>2601393</v>
      </c>
      <c r="X4139" t="s">
        <v>1946</v>
      </c>
      <c r="Y4139" t="s">
        <v>169</v>
      </c>
      <c r="Z4139" t="s">
        <v>241</v>
      </c>
      <c r="AA4139" t="s">
        <v>1955</v>
      </c>
      <c r="AH4139" t="s">
        <v>1946</v>
      </c>
      <c r="AI4139" t="s">
        <v>1948</v>
      </c>
      <c r="AJ4139" t="s">
        <v>244</v>
      </c>
      <c r="AK4139">
        <v>861798330</v>
      </c>
      <c r="AO4139">
        <v>260001</v>
      </c>
      <c r="BG4139">
        <f t="shared" si="274"/>
        <v>0</v>
      </c>
      <c r="BH4139" s="22">
        <f t="shared" si="275"/>
        <v>-65</v>
      </c>
      <c r="BI4139" s="61" t="s">
        <v>72</v>
      </c>
      <c r="BJ4139" t="e">
        <f>+VLOOKUP(AH4139,Sheet4!A:A,1,FALSE())</f>
        <v>#N/A</v>
      </c>
      <c r="BO4139" s="62">
        <v>40</v>
      </c>
      <c r="BP4139" t="s">
        <v>1949</v>
      </c>
    </row>
    <row r="4140" spans="1:68" ht="12.75" customHeight="1" x14ac:dyDescent="0.3">
      <c r="A4140" s="60">
        <v>46114</v>
      </c>
      <c r="B4140" t="s">
        <v>74</v>
      </c>
      <c r="F4140" s="63">
        <v>39</v>
      </c>
      <c r="G4140">
        <v>19.5</v>
      </c>
      <c r="H4140">
        <v>101</v>
      </c>
      <c r="I4140">
        <v>101</v>
      </c>
      <c r="J4140" s="22">
        <v>62</v>
      </c>
      <c r="S4140" t="s">
        <v>75</v>
      </c>
      <c r="W4140">
        <v>2601393</v>
      </c>
      <c r="X4140" t="s">
        <v>1946</v>
      </c>
      <c r="Y4140" t="s">
        <v>169</v>
      </c>
      <c r="Z4140" t="s">
        <v>241</v>
      </c>
      <c r="AA4140" t="s">
        <v>1956</v>
      </c>
      <c r="AH4140" t="s">
        <v>1946</v>
      </c>
      <c r="AI4140" t="s">
        <v>1948</v>
      </c>
      <c r="AJ4140" t="s">
        <v>244</v>
      </c>
      <c r="AK4140">
        <v>861798330</v>
      </c>
      <c r="AO4140">
        <v>260001</v>
      </c>
      <c r="BG4140">
        <f t="shared" si="274"/>
        <v>0</v>
      </c>
      <c r="BH4140" s="22">
        <f t="shared" si="275"/>
        <v>-101</v>
      </c>
      <c r="BI4140" s="61" t="s">
        <v>72</v>
      </c>
      <c r="BJ4140" t="e">
        <f>+VLOOKUP(AH4140,Sheet4!A:A,1,FALSE())</f>
        <v>#N/A</v>
      </c>
      <c r="BO4140" s="62">
        <v>62</v>
      </c>
      <c r="BP4140" t="s">
        <v>1949</v>
      </c>
    </row>
    <row r="4141" spans="1:68" ht="12.75" customHeight="1" x14ac:dyDescent="0.3">
      <c r="A4141" s="60">
        <v>46114</v>
      </c>
      <c r="B4141" t="s">
        <v>74</v>
      </c>
      <c r="F4141" s="63">
        <v>30</v>
      </c>
      <c r="G4141">
        <v>15</v>
      </c>
      <c r="H4141">
        <v>77</v>
      </c>
      <c r="I4141">
        <v>77</v>
      </c>
      <c r="J4141" s="22">
        <v>47</v>
      </c>
      <c r="S4141" t="s">
        <v>75</v>
      </c>
      <c r="W4141">
        <v>2601393</v>
      </c>
      <c r="X4141" t="s">
        <v>1946</v>
      </c>
      <c r="Y4141" t="s">
        <v>169</v>
      </c>
      <c r="Z4141" t="s">
        <v>241</v>
      </c>
      <c r="AA4141" t="s">
        <v>1957</v>
      </c>
      <c r="AH4141" t="s">
        <v>1946</v>
      </c>
      <c r="AI4141" t="s">
        <v>1948</v>
      </c>
      <c r="AJ4141" t="s">
        <v>244</v>
      </c>
      <c r="AK4141">
        <v>861798330</v>
      </c>
      <c r="AO4141">
        <v>260001</v>
      </c>
      <c r="BG4141">
        <f t="shared" si="274"/>
        <v>0</v>
      </c>
      <c r="BH4141" s="22">
        <f t="shared" si="275"/>
        <v>-77</v>
      </c>
      <c r="BI4141" s="61" t="s">
        <v>72</v>
      </c>
      <c r="BJ4141" t="e">
        <f>+VLOOKUP(AH4141,Sheet4!A:A,1,FALSE())</f>
        <v>#N/A</v>
      </c>
      <c r="BO4141" s="62">
        <v>47</v>
      </c>
      <c r="BP4141" t="s">
        <v>1949</v>
      </c>
    </row>
    <row r="4142" spans="1:68" ht="12.75" customHeight="1" x14ac:dyDescent="0.3">
      <c r="A4142" s="60">
        <v>46114</v>
      </c>
      <c r="B4142" t="s">
        <v>74</v>
      </c>
      <c r="F4142" s="63">
        <v>40</v>
      </c>
      <c r="G4142">
        <v>20</v>
      </c>
      <c r="H4142">
        <v>103</v>
      </c>
      <c r="I4142">
        <v>103</v>
      </c>
      <c r="J4142" s="22">
        <v>63</v>
      </c>
      <c r="S4142" t="s">
        <v>75</v>
      </c>
      <c r="W4142">
        <v>2601393</v>
      </c>
      <c r="X4142" t="s">
        <v>1946</v>
      </c>
      <c r="Y4142" t="s">
        <v>169</v>
      </c>
      <c r="Z4142" t="s">
        <v>241</v>
      </c>
      <c r="AA4142" t="s">
        <v>1958</v>
      </c>
      <c r="AH4142" t="s">
        <v>1946</v>
      </c>
      <c r="AI4142" t="s">
        <v>1948</v>
      </c>
      <c r="AJ4142" t="s">
        <v>244</v>
      </c>
      <c r="AK4142">
        <v>861798330</v>
      </c>
      <c r="AO4142">
        <v>260001</v>
      </c>
      <c r="BG4142">
        <f t="shared" si="274"/>
        <v>0</v>
      </c>
      <c r="BH4142" s="22">
        <f t="shared" si="275"/>
        <v>-103</v>
      </c>
      <c r="BI4142" s="61" t="s">
        <v>72</v>
      </c>
      <c r="BJ4142" t="e">
        <f>+VLOOKUP(AH4142,Sheet4!A:A,1,FALSE())</f>
        <v>#N/A</v>
      </c>
      <c r="BO4142" s="62">
        <v>63</v>
      </c>
      <c r="BP4142" t="s">
        <v>1949</v>
      </c>
    </row>
    <row r="4143" spans="1:68" ht="12.75" customHeight="1" x14ac:dyDescent="0.3">
      <c r="A4143" s="60">
        <v>46114</v>
      </c>
      <c r="B4143" t="s">
        <v>76</v>
      </c>
      <c r="F4143">
        <v>600</v>
      </c>
      <c r="G4143">
        <v>600</v>
      </c>
      <c r="H4143">
        <v>1560</v>
      </c>
      <c r="I4143">
        <v>1560</v>
      </c>
      <c r="J4143" s="22">
        <v>960</v>
      </c>
      <c r="S4143" t="s">
        <v>77</v>
      </c>
      <c r="W4143">
        <v>2601393</v>
      </c>
      <c r="X4143" t="s">
        <v>1946</v>
      </c>
      <c r="Y4143" t="s">
        <v>169</v>
      </c>
      <c r="Z4143" t="s">
        <v>241</v>
      </c>
      <c r="AA4143" t="s">
        <v>1947</v>
      </c>
      <c r="AH4143" t="s">
        <v>1946</v>
      </c>
      <c r="AI4143" t="s">
        <v>1948</v>
      </c>
      <c r="AJ4143" t="s">
        <v>244</v>
      </c>
      <c r="AK4143">
        <v>861798330</v>
      </c>
      <c r="AO4143">
        <v>260001</v>
      </c>
      <c r="BG4143">
        <f t="shared" si="274"/>
        <v>0</v>
      </c>
      <c r="BH4143" s="22">
        <f t="shared" si="275"/>
        <v>-1560</v>
      </c>
      <c r="BI4143" s="61" t="s">
        <v>72</v>
      </c>
      <c r="BJ4143" t="e">
        <f>+VLOOKUP(AH4143,Sheet4!A:A,1,FALSE())</f>
        <v>#N/A</v>
      </c>
      <c r="BO4143" s="62">
        <v>960</v>
      </c>
      <c r="BP4143" t="s">
        <v>1949</v>
      </c>
    </row>
    <row r="4144" spans="1:68" ht="12.75" customHeight="1" x14ac:dyDescent="0.3">
      <c r="A4144" s="60">
        <v>46114</v>
      </c>
      <c r="B4144" t="s">
        <v>76</v>
      </c>
      <c r="F4144">
        <v>460</v>
      </c>
      <c r="G4144">
        <v>460</v>
      </c>
      <c r="H4144">
        <v>1180</v>
      </c>
      <c r="I4144">
        <v>1180</v>
      </c>
      <c r="J4144" s="22">
        <v>720</v>
      </c>
      <c r="S4144" t="s">
        <v>77</v>
      </c>
      <c r="W4144">
        <v>2601393</v>
      </c>
      <c r="X4144" t="s">
        <v>1946</v>
      </c>
      <c r="Y4144" t="s">
        <v>169</v>
      </c>
      <c r="Z4144" t="s">
        <v>241</v>
      </c>
      <c r="AA4144" t="s">
        <v>1950</v>
      </c>
      <c r="AH4144" t="s">
        <v>1946</v>
      </c>
      <c r="AI4144" t="s">
        <v>1948</v>
      </c>
      <c r="AJ4144" t="s">
        <v>244</v>
      </c>
      <c r="AK4144">
        <v>861798330</v>
      </c>
      <c r="AO4144">
        <v>260001</v>
      </c>
      <c r="BG4144">
        <f t="shared" si="274"/>
        <v>0</v>
      </c>
      <c r="BH4144" s="22">
        <f t="shared" si="275"/>
        <v>-1180</v>
      </c>
      <c r="BI4144" s="61" t="s">
        <v>72</v>
      </c>
      <c r="BJ4144" t="e">
        <f>+VLOOKUP(AH4144,Sheet4!A:A,1,FALSE())</f>
        <v>#N/A</v>
      </c>
      <c r="BO4144" s="62">
        <v>720</v>
      </c>
      <c r="BP4144" t="s">
        <v>1949</v>
      </c>
    </row>
    <row r="4145" spans="1:68" ht="12.75" customHeight="1" x14ac:dyDescent="0.3">
      <c r="A4145" s="60">
        <v>46114</v>
      </c>
      <c r="B4145" t="s">
        <v>76</v>
      </c>
      <c r="F4145">
        <v>600</v>
      </c>
      <c r="G4145">
        <v>600</v>
      </c>
      <c r="H4145">
        <v>1560</v>
      </c>
      <c r="I4145">
        <v>1560</v>
      </c>
      <c r="J4145" s="22">
        <v>960</v>
      </c>
      <c r="S4145" t="s">
        <v>77</v>
      </c>
      <c r="W4145">
        <v>2601393</v>
      </c>
      <c r="X4145" t="s">
        <v>1946</v>
      </c>
      <c r="Y4145" t="s">
        <v>169</v>
      </c>
      <c r="Z4145" t="s">
        <v>241</v>
      </c>
      <c r="AA4145" t="s">
        <v>1951</v>
      </c>
      <c r="AH4145" t="s">
        <v>1946</v>
      </c>
      <c r="AI4145" t="s">
        <v>1948</v>
      </c>
      <c r="AJ4145" t="s">
        <v>244</v>
      </c>
      <c r="AK4145">
        <v>861798330</v>
      </c>
      <c r="AO4145">
        <v>260001</v>
      </c>
      <c r="BG4145">
        <f t="shared" si="274"/>
        <v>0</v>
      </c>
      <c r="BH4145" s="22">
        <f t="shared" si="275"/>
        <v>-1560</v>
      </c>
      <c r="BI4145" s="61" t="s">
        <v>72</v>
      </c>
      <c r="BJ4145" t="e">
        <f>+VLOOKUP(AH4145,Sheet4!A:A,1,FALSE())</f>
        <v>#N/A</v>
      </c>
      <c r="BO4145" s="62">
        <v>960</v>
      </c>
      <c r="BP4145" t="s">
        <v>1949</v>
      </c>
    </row>
    <row r="4146" spans="1:68" ht="12.75" customHeight="1" x14ac:dyDescent="0.3">
      <c r="A4146" s="60">
        <v>46114</v>
      </c>
      <c r="B4146" t="s">
        <v>76</v>
      </c>
      <c r="F4146">
        <v>780</v>
      </c>
      <c r="G4146">
        <v>780</v>
      </c>
      <c r="H4146">
        <v>2020</v>
      </c>
      <c r="I4146">
        <v>2020</v>
      </c>
      <c r="J4146" s="22">
        <v>1240</v>
      </c>
      <c r="S4146" t="s">
        <v>77</v>
      </c>
      <c r="W4146">
        <v>2601393</v>
      </c>
      <c r="X4146" t="s">
        <v>1946</v>
      </c>
      <c r="Y4146" t="s">
        <v>169</v>
      </c>
      <c r="Z4146" t="s">
        <v>241</v>
      </c>
      <c r="AA4146" t="s">
        <v>1952</v>
      </c>
      <c r="AH4146" t="s">
        <v>1946</v>
      </c>
      <c r="AI4146" t="s">
        <v>1948</v>
      </c>
      <c r="AJ4146" t="s">
        <v>244</v>
      </c>
      <c r="AK4146">
        <v>861798330</v>
      </c>
      <c r="AO4146">
        <v>260001</v>
      </c>
      <c r="BG4146">
        <f t="shared" si="274"/>
        <v>0</v>
      </c>
      <c r="BH4146" s="22">
        <f t="shared" si="275"/>
        <v>-2020</v>
      </c>
      <c r="BI4146" s="61" t="s">
        <v>72</v>
      </c>
      <c r="BJ4146" t="e">
        <f>+VLOOKUP(AH4146,Sheet4!A:A,1,FALSE())</f>
        <v>#N/A</v>
      </c>
      <c r="BO4146" s="62">
        <v>1240</v>
      </c>
      <c r="BP4146" t="s">
        <v>1949</v>
      </c>
    </row>
    <row r="4147" spans="1:68" ht="12.75" customHeight="1" x14ac:dyDescent="0.3">
      <c r="A4147" s="60">
        <v>46114</v>
      </c>
      <c r="B4147" t="s">
        <v>76</v>
      </c>
      <c r="F4147">
        <v>540</v>
      </c>
      <c r="G4147">
        <v>540</v>
      </c>
      <c r="H4147">
        <v>1400</v>
      </c>
      <c r="I4147">
        <v>1400</v>
      </c>
      <c r="J4147" s="22">
        <v>860</v>
      </c>
      <c r="S4147" t="s">
        <v>77</v>
      </c>
      <c r="W4147">
        <v>2601393</v>
      </c>
      <c r="X4147" t="s">
        <v>1946</v>
      </c>
      <c r="Y4147" t="s">
        <v>169</v>
      </c>
      <c r="Z4147" t="s">
        <v>241</v>
      </c>
      <c r="AA4147" t="s">
        <v>1953</v>
      </c>
      <c r="AH4147" t="s">
        <v>1946</v>
      </c>
      <c r="AI4147" t="s">
        <v>1948</v>
      </c>
      <c r="AJ4147" t="s">
        <v>244</v>
      </c>
      <c r="AK4147">
        <v>861798330</v>
      </c>
      <c r="AO4147">
        <v>260001</v>
      </c>
      <c r="BG4147">
        <f t="shared" si="274"/>
        <v>0</v>
      </c>
      <c r="BH4147" s="22">
        <f t="shared" si="275"/>
        <v>-1400</v>
      </c>
      <c r="BI4147" s="61" t="s">
        <v>72</v>
      </c>
      <c r="BJ4147" t="e">
        <f>+VLOOKUP(AH4147,Sheet4!A:A,1,FALSE())</f>
        <v>#N/A</v>
      </c>
      <c r="BO4147" s="62">
        <v>860</v>
      </c>
      <c r="BP4147" t="s">
        <v>1949</v>
      </c>
    </row>
    <row r="4148" spans="1:68" ht="12.75" customHeight="1" x14ac:dyDescent="0.3">
      <c r="A4148" s="60">
        <v>46114</v>
      </c>
      <c r="B4148" t="s">
        <v>76</v>
      </c>
      <c r="F4148">
        <v>600</v>
      </c>
      <c r="G4148">
        <v>600</v>
      </c>
      <c r="H4148">
        <v>1560</v>
      </c>
      <c r="I4148">
        <v>1560</v>
      </c>
      <c r="J4148" s="22">
        <v>960</v>
      </c>
      <c r="S4148" t="s">
        <v>77</v>
      </c>
      <c r="W4148">
        <v>2601393</v>
      </c>
      <c r="X4148" t="s">
        <v>1946</v>
      </c>
      <c r="Y4148" t="s">
        <v>169</v>
      </c>
      <c r="Z4148" t="s">
        <v>241</v>
      </c>
      <c r="AA4148" t="s">
        <v>1954</v>
      </c>
      <c r="AH4148" t="s">
        <v>1946</v>
      </c>
      <c r="AI4148" t="s">
        <v>1948</v>
      </c>
      <c r="AJ4148" t="s">
        <v>244</v>
      </c>
      <c r="AK4148">
        <v>861798330</v>
      </c>
      <c r="AO4148">
        <v>260001</v>
      </c>
      <c r="BG4148">
        <f t="shared" si="274"/>
        <v>0</v>
      </c>
      <c r="BH4148" s="22">
        <f t="shared" si="275"/>
        <v>-1560</v>
      </c>
      <c r="BI4148" s="61" t="s">
        <v>72</v>
      </c>
      <c r="BJ4148" t="e">
        <f>+VLOOKUP(AH4148,Sheet4!A:A,1,FALSE())</f>
        <v>#N/A</v>
      </c>
      <c r="BO4148" s="62">
        <v>960</v>
      </c>
      <c r="BP4148" t="s">
        <v>1949</v>
      </c>
    </row>
    <row r="4149" spans="1:68" ht="12.75" customHeight="1" x14ac:dyDescent="0.3">
      <c r="A4149" s="60">
        <v>46114</v>
      </c>
      <c r="B4149" t="s">
        <v>76</v>
      </c>
      <c r="F4149">
        <v>500</v>
      </c>
      <c r="G4149">
        <v>500</v>
      </c>
      <c r="H4149">
        <v>1300</v>
      </c>
      <c r="I4149">
        <v>1300</v>
      </c>
      <c r="J4149" s="22">
        <v>800</v>
      </c>
      <c r="S4149" t="s">
        <v>77</v>
      </c>
      <c r="W4149">
        <v>2601393</v>
      </c>
      <c r="X4149" t="s">
        <v>1946</v>
      </c>
      <c r="Y4149" t="s">
        <v>169</v>
      </c>
      <c r="Z4149" t="s">
        <v>241</v>
      </c>
      <c r="AA4149" t="s">
        <v>1955</v>
      </c>
      <c r="AH4149" t="s">
        <v>1946</v>
      </c>
      <c r="AI4149" t="s">
        <v>1948</v>
      </c>
      <c r="AJ4149" t="s">
        <v>244</v>
      </c>
      <c r="AK4149">
        <v>861798330</v>
      </c>
      <c r="AO4149">
        <v>260001</v>
      </c>
      <c r="BG4149">
        <f t="shared" si="274"/>
        <v>0</v>
      </c>
      <c r="BH4149" s="22">
        <f t="shared" si="275"/>
        <v>-1300</v>
      </c>
      <c r="BI4149" s="61" t="s">
        <v>72</v>
      </c>
      <c r="BJ4149" t="e">
        <f>+VLOOKUP(AH4149,Sheet4!A:A,1,FALSE())</f>
        <v>#N/A</v>
      </c>
      <c r="BO4149" s="62">
        <v>800</v>
      </c>
      <c r="BP4149" t="s">
        <v>1949</v>
      </c>
    </row>
    <row r="4150" spans="1:68" ht="12.75" customHeight="1" x14ac:dyDescent="0.3">
      <c r="A4150" s="60">
        <v>46114</v>
      </c>
      <c r="B4150" t="s">
        <v>76</v>
      </c>
      <c r="F4150">
        <v>780</v>
      </c>
      <c r="G4150">
        <v>780</v>
      </c>
      <c r="H4150">
        <v>2020</v>
      </c>
      <c r="I4150">
        <v>2020</v>
      </c>
      <c r="J4150" s="22">
        <v>1240</v>
      </c>
      <c r="S4150" t="s">
        <v>77</v>
      </c>
      <c r="W4150">
        <v>2601393</v>
      </c>
      <c r="X4150" t="s">
        <v>1946</v>
      </c>
      <c r="Y4150" t="s">
        <v>169</v>
      </c>
      <c r="Z4150" t="s">
        <v>241</v>
      </c>
      <c r="AA4150" t="s">
        <v>1956</v>
      </c>
      <c r="AH4150" t="s">
        <v>1946</v>
      </c>
      <c r="AI4150" t="s">
        <v>1948</v>
      </c>
      <c r="AJ4150" t="s">
        <v>244</v>
      </c>
      <c r="AK4150">
        <v>861798330</v>
      </c>
      <c r="AO4150">
        <v>260001</v>
      </c>
      <c r="BG4150">
        <f t="shared" si="274"/>
        <v>0</v>
      </c>
      <c r="BH4150" s="22">
        <f t="shared" si="275"/>
        <v>-2020</v>
      </c>
      <c r="BI4150" s="61" t="s">
        <v>72</v>
      </c>
      <c r="BJ4150" t="e">
        <f>+VLOOKUP(AH4150,Sheet4!A:A,1,FALSE())</f>
        <v>#N/A</v>
      </c>
      <c r="BO4150" s="62">
        <v>1240</v>
      </c>
      <c r="BP4150" t="s">
        <v>1949</v>
      </c>
    </row>
    <row r="4151" spans="1:68" ht="12.75" customHeight="1" x14ac:dyDescent="0.3">
      <c r="A4151" s="60">
        <v>46114</v>
      </c>
      <c r="B4151" t="s">
        <v>76</v>
      </c>
      <c r="F4151">
        <v>600</v>
      </c>
      <c r="G4151">
        <v>600</v>
      </c>
      <c r="H4151">
        <v>1540</v>
      </c>
      <c r="I4151">
        <v>1540</v>
      </c>
      <c r="J4151" s="22">
        <v>940</v>
      </c>
      <c r="S4151" t="s">
        <v>77</v>
      </c>
      <c r="W4151">
        <v>2601393</v>
      </c>
      <c r="X4151" t="s">
        <v>1946</v>
      </c>
      <c r="Y4151" t="s">
        <v>169</v>
      </c>
      <c r="Z4151" t="s">
        <v>241</v>
      </c>
      <c r="AA4151" t="s">
        <v>1957</v>
      </c>
      <c r="AH4151" t="s">
        <v>1946</v>
      </c>
      <c r="AI4151" t="s">
        <v>1948</v>
      </c>
      <c r="AJ4151" t="s">
        <v>244</v>
      </c>
      <c r="AK4151">
        <v>861798330</v>
      </c>
      <c r="AO4151">
        <v>260001</v>
      </c>
      <c r="BG4151">
        <f t="shared" si="274"/>
        <v>0</v>
      </c>
      <c r="BH4151" s="22">
        <f t="shared" si="275"/>
        <v>-1540</v>
      </c>
      <c r="BI4151" s="61" t="s">
        <v>72</v>
      </c>
      <c r="BJ4151" t="e">
        <f>+VLOOKUP(AH4151,Sheet4!A:A,1,FALSE())</f>
        <v>#N/A</v>
      </c>
      <c r="BO4151" s="62">
        <v>940</v>
      </c>
      <c r="BP4151" t="s">
        <v>1949</v>
      </c>
    </row>
    <row r="4152" spans="1:68" ht="12.75" customHeight="1" x14ac:dyDescent="0.3">
      <c r="A4152" s="60">
        <v>46114</v>
      </c>
      <c r="B4152" t="s">
        <v>76</v>
      </c>
      <c r="F4152">
        <v>800</v>
      </c>
      <c r="G4152">
        <v>800</v>
      </c>
      <c r="H4152">
        <v>2060</v>
      </c>
      <c r="I4152">
        <v>2060</v>
      </c>
      <c r="J4152" s="22">
        <v>1260</v>
      </c>
      <c r="S4152" t="s">
        <v>77</v>
      </c>
      <c r="W4152">
        <v>2601393</v>
      </c>
      <c r="X4152" t="s">
        <v>1946</v>
      </c>
      <c r="Y4152" t="s">
        <v>169</v>
      </c>
      <c r="Z4152" t="s">
        <v>241</v>
      </c>
      <c r="AA4152" t="s">
        <v>1958</v>
      </c>
      <c r="AH4152" t="s">
        <v>1946</v>
      </c>
      <c r="AI4152" t="s">
        <v>1948</v>
      </c>
      <c r="AJ4152" t="s">
        <v>244</v>
      </c>
      <c r="AK4152">
        <v>861798330</v>
      </c>
      <c r="AO4152">
        <v>260001</v>
      </c>
      <c r="BG4152">
        <f t="shared" si="274"/>
        <v>0</v>
      </c>
      <c r="BH4152" s="22">
        <f t="shared" si="275"/>
        <v>-2060</v>
      </c>
      <c r="BI4152" s="61" t="s">
        <v>72</v>
      </c>
      <c r="BJ4152" t="e">
        <f>+VLOOKUP(AH4152,Sheet4!A:A,1,FALSE())</f>
        <v>#N/A</v>
      </c>
      <c r="BO4152" s="62">
        <v>1260</v>
      </c>
      <c r="BP4152" t="s">
        <v>1949</v>
      </c>
    </row>
    <row r="4153" spans="1:68" ht="12.75" customHeight="1" x14ac:dyDescent="0.3">
      <c r="A4153" s="60">
        <v>46114</v>
      </c>
      <c r="B4153" t="s">
        <v>78</v>
      </c>
      <c r="F4153" s="63">
        <v>30</v>
      </c>
      <c r="G4153">
        <v>15</v>
      </c>
      <c r="H4153">
        <v>78</v>
      </c>
      <c r="I4153">
        <v>78</v>
      </c>
      <c r="J4153" s="22">
        <v>48</v>
      </c>
      <c r="S4153" t="s">
        <v>79</v>
      </c>
      <c r="W4153">
        <v>2601393</v>
      </c>
      <c r="X4153" t="s">
        <v>1946</v>
      </c>
      <c r="Y4153" t="s">
        <v>169</v>
      </c>
      <c r="Z4153" t="s">
        <v>241</v>
      </c>
      <c r="AA4153" t="s">
        <v>1947</v>
      </c>
      <c r="AH4153" t="s">
        <v>1946</v>
      </c>
      <c r="AI4153" t="s">
        <v>1948</v>
      </c>
      <c r="AJ4153" t="s">
        <v>244</v>
      </c>
      <c r="AK4153">
        <v>861798330</v>
      </c>
      <c r="AO4153">
        <v>260001</v>
      </c>
      <c r="BG4153">
        <f t="shared" si="274"/>
        <v>0</v>
      </c>
      <c r="BH4153" s="22">
        <f t="shared" si="275"/>
        <v>-78</v>
      </c>
      <c r="BI4153" s="61" t="s">
        <v>72</v>
      </c>
      <c r="BJ4153" t="e">
        <f>+VLOOKUP(AH4153,Sheet4!A:A,1,FALSE())</f>
        <v>#N/A</v>
      </c>
      <c r="BO4153" s="62">
        <v>48</v>
      </c>
      <c r="BP4153" t="s">
        <v>1949</v>
      </c>
    </row>
    <row r="4154" spans="1:68" ht="12.75" customHeight="1" x14ac:dyDescent="0.3">
      <c r="A4154" s="60">
        <v>46114</v>
      </c>
      <c r="B4154" t="s">
        <v>78</v>
      </c>
      <c r="F4154" s="63">
        <v>23</v>
      </c>
      <c r="G4154">
        <v>11.5</v>
      </c>
      <c r="H4154">
        <v>59</v>
      </c>
      <c r="I4154">
        <v>59</v>
      </c>
      <c r="J4154" s="22">
        <v>36</v>
      </c>
      <c r="S4154" t="s">
        <v>79</v>
      </c>
      <c r="W4154">
        <v>2601393</v>
      </c>
      <c r="X4154" t="s">
        <v>1946</v>
      </c>
      <c r="Y4154" t="s">
        <v>169</v>
      </c>
      <c r="Z4154" t="s">
        <v>241</v>
      </c>
      <c r="AA4154" t="s">
        <v>1950</v>
      </c>
      <c r="AH4154" t="s">
        <v>1946</v>
      </c>
      <c r="AI4154" t="s">
        <v>1948</v>
      </c>
      <c r="AJ4154" t="s">
        <v>244</v>
      </c>
      <c r="AK4154">
        <v>861798330</v>
      </c>
      <c r="AO4154">
        <v>260001</v>
      </c>
      <c r="BG4154">
        <f t="shared" si="274"/>
        <v>0</v>
      </c>
      <c r="BH4154" s="22">
        <f t="shared" si="275"/>
        <v>-59</v>
      </c>
      <c r="BI4154" s="61" t="s">
        <v>72</v>
      </c>
      <c r="BJ4154" t="e">
        <f>+VLOOKUP(AH4154,Sheet4!A:A,1,FALSE())</f>
        <v>#N/A</v>
      </c>
      <c r="BO4154" s="62">
        <v>36</v>
      </c>
      <c r="BP4154" t="s">
        <v>1949</v>
      </c>
    </row>
    <row r="4155" spans="1:68" ht="12.75" customHeight="1" x14ac:dyDescent="0.3">
      <c r="A4155" s="60">
        <v>46114</v>
      </c>
      <c r="B4155" t="s">
        <v>78</v>
      </c>
      <c r="F4155" s="63">
        <v>30</v>
      </c>
      <c r="G4155">
        <v>15</v>
      </c>
      <c r="H4155">
        <v>78</v>
      </c>
      <c r="I4155">
        <v>78</v>
      </c>
      <c r="J4155" s="22">
        <v>48</v>
      </c>
      <c r="S4155" t="s">
        <v>79</v>
      </c>
      <c r="W4155">
        <v>2601393</v>
      </c>
      <c r="X4155" t="s">
        <v>1946</v>
      </c>
      <c r="Y4155" t="s">
        <v>169</v>
      </c>
      <c r="Z4155" t="s">
        <v>241</v>
      </c>
      <c r="AA4155" t="s">
        <v>1951</v>
      </c>
      <c r="AH4155" t="s">
        <v>1946</v>
      </c>
      <c r="AI4155" t="s">
        <v>1948</v>
      </c>
      <c r="AJ4155" t="s">
        <v>244</v>
      </c>
      <c r="AK4155">
        <v>861798330</v>
      </c>
      <c r="AO4155">
        <v>260001</v>
      </c>
      <c r="BG4155">
        <f t="shared" si="274"/>
        <v>0</v>
      </c>
      <c r="BH4155" s="22">
        <f t="shared" si="275"/>
        <v>-78</v>
      </c>
      <c r="BI4155" s="61" t="s">
        <v>72</v>
      </c>
      <c r="BJ4155" t="e">
        <f>+VLOOKUP(AH4155,Sheet4!A:A,1,FALSE())</f>
        <v>#N/A</v>
      </c>
      <c r="BO4155" s="62">
        <v>48</v>
      </c>
      <c r="BP4155" t="s">
        <v>1949</v>
      </c>
    </row>
    <row r="4156" spans="1:68" ht="12.75" customHeight="1" x14ac:dyDescent="0.3">
      <c r="A4156" s="60">
        <v>46114</v>
      </c>
      <c r="B4156" t="s">
        <v>78</v>
      </c>
      <c r="F4156" s="63">
        <v>39</v>
      </c>
      <c r="G4156">
        <v>19.5</v>
      </c>
      <c r="H4156">
        <v>101</v>
      </c>
      <c r="I4156">
        <v>101</v>
      </c>
      <c r="J4156" s="22">
        <v>62</v>
      </c>
      <c r="S4156" t="s">
        <v>79</v>
      </c>
      <c r="W4156">
        <v>2601393</v>
      </c>
      <c r="X4156" t="s">
        <v>1946</v>
      </c>
      <c r="Y4156" t="s">
        <v>169</v>
      </c>
      <c r="Z4156" t="s">
        <v>241</v>
      </c>
      <c r="AA4156" t="s">
        <v>1952</v>
      </c>
      <c r="AH4156" t="s">
        <v>1946</v>
      </c>
      <c r="AI4156" t="s">
        <v>1948</v>
      </c>
      <c r="AJ4156" t="s">
        <v>244</v>
      </c>
      <c r="AK4156">
        <v>861798330</v>
      </c>
      <c r="AO4156">
        <v>260001</v>
      </c>
      <c r="BG4156">
        <f t="shared" si="274"/>
        <v>0</v>
      </c>
      <c r="BH4156" s="22">
        <f t="shared" si="275"/>
        <v>-101</v>
      </c>
      <c r="BI4156" s="61" t="s">
        <v>72</v>
      </c>
      <c r="BJ4156" t="e">
        <f>+VLOOKUP(AH4156,Sheet4!A:A,1,FALSE())</f>
        <v>#N/A</v>
      </c>
      <c r="BO4156" s="62">
        <v>62</v>
      </c>
      <c r="BP4156" t="s">
        <v>1949</v>
      </c>
    </row>
    <row r="4157" spans="1:68" ht="12.75" customHeight="1" x14ac:dyDescent="0.3">
      <c r="A4157" s="60">
        <v>46114</v>
      </c>
      <c r="B4157" t="s">
        <v>78</v>
      </c>
      <c r="F4157" s="63">
        <v>27</v>
      </c>
      <c r="G4157">
        <v>13.5</v>
      </c>
      <c r="H4157">
        <v>70</v>
      </c>
      <c r="I4157">
        <v>70</v>
      </c>
      <c r="J4157" s="22">
        <v>43</v>
      </c>
      <c r="S4157" t="s">
        <v>79</v>
      </c>
      <c r="W4157">
        <v>2601393</v>
      </c>
      <c r="X4157" t="s">
        <v>1946</v>
      </c>
      <c r="Y4157" t="s">
        <v>169</v>
      </c>
      <c r="Z4157" t="s">
        <v>241</v>
      </c>
      <c r="AA4157" t="s">
        <v>1953</v>
      </c>
      <c r="AH4157" t="s">
        <v>1946</v>
      </c>
      <c r="AI4157" t="s">
        <v>1948</v>
      </c>
      <c r="AJ4157" t="s">
        <v>244</v>
      </c>
      <c r="AK4157">
        <v>861798330</v>
      </c>
      <c r="AO4157">
        <v>260001</v>
      </c>
      <c r="BG4157">
        <f t="shared" si="274"/>
        <v>0</v>
      </c>
      <c r="BH4157" s="22">
        <f t="shared" si="275"/>
        <v>-70</v>
      </c>
      <c r="BI4157" s="61" t="s">
        <v>72</v>
      </c>
      <c r="BJ4157" t="e">
        <f>+VLOOKUP(AH4157,Sheet4!A:A,1,FALSE())</f>
        <v>#N/A</v>
      </c>
      <c r="BO4157" s="62">
        <v>43</v>
      </c>
      <c r="BP4157" t="s">
        <v>1949</v>
      </c>
    </row>
    <row r="4158" spans="1:68" ht="12.75" customHeight="1" x14ac:dyDescent="0.3">
      <c r="A4158" s="60">
        <v>46114</v>
      </c>
      <c r="B4158" t="s">
        <v>78</v>
      </c>
      <c r="F4158" s="63">
        <v>30</v>
      </c>
      <c r="G4158">
        <v>15</v>
      </c>
      <c r="H4158">
        <v>78</v>
      </c>
      <c r="I4158">
        <v>78</v>
      </c>
      <c r="J4158" s="22">
        <v>48</v>
      </c>
      <c r="S4158" t="s">
        <v>79</v>
      </c>
      <c r="W4158">
        <v>2601393</v>
      </c>
      <c r="X4158" t="s">
        <v>1946</v>
      </c>
      <c r="Y4158" t="s">
        <v>169</v>
      </c>
      <c r="Z4158" t="s">
        <v>241</v>
      </c>
      <c r="AA4158" t="s">
        <v>1954</v>
      </c>
      <c r="AH4158" t="s">
        <v>1946</v>
      </c>
      <c r="AI4158" t="s">
        <v>1948</v>
      </c>
      <c r="AJ4158" t="s">
        <v>244</v>
      </c>
      <c r="AK4158">
        <v>861798330</v>
      </c>
      <c r="AO4158">
        <v>260001</v>
      </c>
      <c r="BG4158">
        <f t="shared" si="274"/>
        <v>0</v>
      </c>
      <c r="BH4158" s="22">
        <f t="shared" si="275"/>
        <v>-78</v>
      </c>
      <c r="BI4158" s="61" t="s">
        <v>72</v>
      </c>
      <c r="BJ4158" t="e">
        <f>+VLOOKUP(AH4158,Sheet4!A:A,1,FALSE())</f>
        <v>#N/A</v>
      </c>
      <c r="BO4158" s="62">
        <v>48</v>
      </c>
      <c r="BP4158" t="s">
        <v>1949</v>
      </c>
    </row>
    <row r="4159" spans="1:68" ht="12.75" customHeight="1" x14ac:dyDescent="0.3">
      <c r="A4159" s="60">
        <v>46114</v>
      </c>
      <c r="B4159" t="s">
        <v>78</v>
      </c>
      <c r="F4159" s="63">
        <v>25</v>
      </c>
      <c r="G4159">
        <v>12.5</v>
      </c>
      <c r="H4159">
        <v>65</v>
      </c>
      <c r="I4159">
        <v>65</v>
      </c>
      <c r="J4159" s="22">
        <v>40</v>
      </c>
      <c r="S4159" t="s">
        <v>79</v>
      </c>
      <c r="W4159">
        <v>2601393</v>
      </c>
      <c r="X4159" t="s">
        <v>1946</v>
      </c>
      <c r="Y4159" t="s">
        <v>169</v>
      </c>
      <c r="Z4159" t="s">
        <v>241</v>
      </c>
      <c r="AA4159" t="s">
        <v>1955</v>
      </c>
      <c r="AH4159" t="s">
        <v>1946</v>
      </c>
      <c r="AI4159" t="s">
        <v>1948</v>
      </c>
      <c r="AJ4159" t="s">
        <v>244</v>
      </c>
      <c r="AK4159">
        <v>861798330</v>
      </c>
      <c r="AO4159">
        <v>260001</v>
      </c>
      <c r="BG4159">
        <f t="shared" si="274"/>
        <v>0</v>
      </c>
      <c r="BH4159" s="22">
        <f t="shared" si="275"/>
        <v>-65</v>
      </c>
      <c r="BI4159" s="61" t="s">
        <v>72</v>
      </c>
      <c r="BJ4159" t="e">
        <f>+VLOOKUP(AH4159,Sheet4!A:A,1,FALSE())</f>
        <v>#N/A</v>
      </c>
      <c r="BO4159" s="62">
        <v>40</v>
      </c>
      <c r="BP4159" t="s">
        <v>1949</v>
      </c>
    </row>
    <row r="4160" spans="1:68" ht="12.75" customHeight="1" x14ac:dyDescent="0.3">
      <c r="A4160" s="60">
        <v>46114</v>
      </c>
      <c r="B4160" t="s">
        <v>78</v>
      </c>
      <c r="F4160" s="63">
        <v>39</v>
      </c>
      <c r="G4160">
        <v>19.5</v>
      </c>
      <c r="H4160">
        <v>101</v>
      </c>
      <c r="I4160">
        <v>101</v>
      </c>
      <c r="J4160" s="22">
        <v>62</v>
      </c>
      <c r="S4160" t="s">
        <v>79</v>
      </c>
      <c r="W4160">
        <v>2601393</v>
      </c>
      <c r="X4160" t="s">
        <v>1946</v>
      </c>
      <c r="Y4160" t="s">
        <v>169</v>
      </c>
      <c r="Z4160" t="s">
        <v>241</v>
      </c>
      <c r="AA4160" t="s">
        <v>1956</v>
      </c>
      <c r="AH4160" t="s">
        <v>1946</v>
      </c>
      <c r="AI4160" t="s">
        <v>1948</v>
      </c>
      <c r="AJ4160" t="s">
        <v>244</v>
      </c>
      <c r="AK4160">
        <v>861798330</v>
      </c>
      <c r="AO4160">
        <v>260001</v>
      </c>
      <c r="BG4160">
        <f t="shared" si="274"/>
        <v>0</v>
      </c>
      <c r="BH4160" s="22">
        <f t="shared" si="275"/>
        <v>-101</v>
      </c>
      <c r="BI4160" s="61" t="s">
        <v>72</v>
      </c>
      <c r="BJ4160" t="e">
        <f>+VLOOKUP(AH4160,Sheet4!A:A,1,FALSE())</f>
        <v>#N/A</v>
      </c>
      <c r="BO4160" s="62">
        <v>62</v>
      </c>
      <c r="BP4160" t="s">
        <v>1949</v>
      </c>
    </row>
    <row r="4161" spans="1:68" ht="12.75" customHeight="1" x14ac:dyDescent="0.3">
      <c r="A4161" s="60">
        <v>46114</v>
      </c>
      <c r="B4161" t="s">
        <v>78</v>
      </c>
      <c r="F4161" s="63">
        <v>30</v>
      </c>
      <c r="G4161">
        <v>15</v>
      </c>
      <c r="H4161">
        <v>77</v>
      </c>
      <c r="I4161">
        <v>77</v>
      </c>
      <c r="J4161" s="22">
        <v>47</v>
      </c>
      <c r="S4161" t="s">
        <v>79</v>
      </c>
      <c r="W4161">
        <v>2601393</v>
      </c>
      <c r="X4161" t="s">
        <v>1946</v>
      </c>
      <c r="Y4161" t="s">
        <v>169</v>
      </c>
      <c r="Z4161" t="s">
        <v>241</v>
      </c>
      <c r="AA4161" t="s">
        <v>1957</v>
      </c>
      <c r="AH4161" t="s">
        <v>1946</v>
      </c>
      <c r="AI4161" t="s">
        <v>1948</v>
      </c>
      <c r="AJ4161" t="s">
        <v>244</v>
      </c>
      <c r="AK4161">
        <v>861798330</v>
      </c>
      <c r="AO4161">
        <v>260001</v>
      </c>
      <c r="BG4161">
        <f t="shared" si="274"/>
        <v>0</v>
      </c>
      <c r="BH4161" s="22">
        <f t="shared" si="275"/>
        <v>-77</v>
      </c>
      <c r="BI4161" s="61" t="s">
        <v>72</v>
      </c>
      <c r="BJ4161" t="e">
        <f>+VLOOKUP(AH4161,Sheet4!A:A,1,FALSE())</f>
        <v>#N/A</v>
      </c>
      <c r="BO4161" s="62">
        <v>47</v>
      </c>
      <c r="BP4161" t="s">
        <v>1949</v>
      </c>
    </row>
    <row r="4162" spans="1:68" ht="12.75" customHeight="1" x14ac:dyDescent="0.3">
      <c r="A4162" s="60">
        <v>46114</v>
      </c>
      <c r="B4162" t="s">
        <v>78</v>
      </c>
      <c r="F4162" s="63">
        <v>40</v>
      </c>
      <c r="G4162">
        <v>20</v>
      </c>
      <c r="H4162">
        <v>103</v>
      </c>
      <c r="I4162">
        <v>103</v>
      </c>
      <c r="J4162" s="22">
        <v>63</v>
      </c>
      <c r="S4162" t="s">
        <v>79</v>
      </c>
      <c r="W4162">
        <v>2601393</v>
      </c>
      <c r="X4162" t="s">
        <v>1946</v>
      </c>
      <c r="Y4162" t="s">
        <v>169</v>
      </c>
      <c r="Z4162" t="s">
        <v>241</v>
      </c>
      <c r="AA4162" t="s">
        <v>1958</v>
      </c>
      <c r="AH4162" t="s">
        <v>1946</v>
      </c>
      <c r="AI4162" t="s">
        <v>1948</v>
      </c>
      <c r="AJ4162" t="s">
        <v>244</v>
      </c>
      <c r="AK4162">
        <v>861798330</v>
      </c>
      <c r="AO4162">
        <v>260001</v>
      </c>
      <c r="BG4162">
        <f t="shared" ref="BG4162:BG4225" si="276">+BD4162+BE4162</f>
        <v>0</v>
      </c>
      <c r="BH4162" s="22">
        <f t="shared" ref="BH4162:BH4225" si="277">+BG4162-I4162</f>
        <v>-103</v>
      </c>
      <c r="BI4162" s="61" t="s">
        <v>72</v>
      </c>
      <c r="BJ4162" t="e">
        <f>+VLOOKUP(AH4162,Sheet4!A:A,1,FALSE())</f>
        <v>#N/A</v>
      </c>
      <c r="BO4162" s="62">
        <v>63</v>
      </c>
      <c r="BP4162" t="s">
        <v>1949</v>
      </c>
    </row>
    <row r="4163" spans="1:68" ht="12.75" customHeight="1" x14ac:dyDescent="0.3">
      <c r="A4163" s="60">
        <v>46114</v>
      </c>
      <c r="B4163" t="s">
        <v>80</v>
      </c>
      <c r="F4163">
        <v>375</v>
      </c>
      <c r="G4163">
        <v>375</v>
      </c>
      <c r="H4163">
        <v>975</v>
      </c>
      <c r="I4163">
        <v>975</v>
      </c>
      <c r="J4163" s="22">
        <v>600</v>
      </c>
      <c r="S4163" t="s">
        <v>81</v>
      </c>
      <c r="W4163">
        <v>2601393</v>
      </c>
      <c r="X4163" t="s">
        <v>1946</v>
      </c>
      <c r="Y4163" t="s">
        <v>169</v>
      </c>
      <c r="Z4163" t="s">
        <v>241</v>
      </c>
      <c r="AA4163" t="s">
        <v>1947</v>
      </c>
      <c r="AH4163" t="s">
        <v>1946</v>
      </c>
      <c r="AI4163" t="s">
        <v>1948</v>
      </c>
      <c r="AJ4163" t="s">
        <v>244</v>
      </c>
      <c r="AK4163">
        <v>861798330</v>
      </c>
      <c r="AO4163">
        <v>260001</v>
      </c>
      <c r="BG4163">
        <f t="shared" si="276"/>
        <v>0</v>
      </c>
      <c r="BH4163" s="22">
        <f t="shared" si="277"/>
        <v>-975</v>
      </c>
      <c r="BI4163" s="61" t="s">
        <v>72</v>
      </c>
      <c r="BJ4163" t="e">
        <f>+VLOOKUP(AH4163,Sheet4!A:A,1,FALSE())</f>
        <v>#N/A</v>
      </c>
      <c r="BO4163" s="62">
        <v>600</v>
      </c>
      <c r="BP4163" t="s">
        <v>1949</v>
      </c>
    </row>
    <row r="4164" spans="1:68" ht="12.75" customHeight="1" x14ac:dyDescent="0.3">
      <c r="A4164" s="60">
        <v>46114</v>
      </c>
      <c r="B4164" t="s">
        <v>80</v>
      </c>
      <c r="F4164">
        <v>287.5</v>
      </c>
      <c r="G4164">
        <v>287.5</v>
      </c>
      <c r="H4164">
        <v>737.5</v>
      </c>
      <c r="I4164">
        <v>737.5</v>
      </c>
      <c r="J4164" s="22">
        <v>450</v>
      </c>
      <c r="S4164" t="s">
        <v>81</v>
      </c>
      <c r="W4164">
        <v>2601393</v>
      </c>
      <c r="X4164" t="s">
        <v>1946</v>
      </c>
      <c r="Y4164" t="s">
        <v>169</v>
      </c>
      <c r="Z4164" t="s">
        <v>241</v>
      </c>
      <c r="AA4164" t="s">
        <v>1950</v>
      </c>
      <c r="AH4164" t="s">
        <v>1946</v>
      </c>
      <c r="AI4164" t="s">
        <v>1948</v>
      </c>
      <c r="AJ4164" t="s">
        <v>244</v>
      </c>
      <c r="AK4164">
        <v>861798330</v>
      </c>
      <c r="AO4164">
        <v>260001</v>
      </c>
      <c r="BG4164">
        <f t="shared" si="276"/>
        <v>0</v>
      </c>
      <c r="BH4164" s="22">
        <f t="shared" si="277"/>
        <v>-737.5</v>
      </c>
      <c r="BI4164" s="61" t="s">
        <v>72</v>
      </c>
      <c r="BJ4164" t="e">
        <f>+VLOOKUP(AH4164,Sheet4!A:A,1,FALSE())</f>
        <v>#N/A</v>
      </c>
      <c r="BO4164" s="62">
        <v>450</v>
      </c>
      <c r="BP4164" t="s">
        <v>1949</v>
      </c>
    </row>
    <row r="4165" spans="1:68" ht="12.75" customHeight="1" x14ac:dyDescent="0.3">
      <c r="A4165" s="60">
        <v>46114</v>
      </c>
      <c r="B4165" t="s">
        <v>80</v>
      </c>
      <c r="F4165">
        <v>375</v>
      </c>
      <c r="G4165">
        <v>375</v>
      </c>
      <c r="H4165">
        <v>975</v>
      </c>
      <c r="I4165">
        <v>975</v>
      </c>
      <c r="J4165" s="22">
        <v>600</v>
      </c>
      <c r="S4165" t="s">
        <v>81</v>
      </c>
      <c r="W4165">
        <v>2601393</v>
      </c>
      <c r="X4165" t="s">
        <v>1946</v>
      </c>
      <c r="Y4165" t="s">
        <v>169</v>
      </c>
      <c r="Z4165" t="s">
        <v>241</v>
      </c>
      <c r="AA4165" t="s">
        <v>1951</v>
      </c>
      <c r="AH4165" t="s">
        <v>1946</v>
      </c>
      <c r="AI4165" t="s">
        <v>1948</v>
      </c>
      <c r="AJ4165" t="s">
        <v>244</v>
      </c>
      <c r="AK4165">
        <v>861798330</v>
      </c>
      <c r="AO4165">
        <v>260001</v>
      </c>
      <c r="BG4165">
        <f t="shared" si="276"/>
        <v>0</v>
      </c>
      <c r="BH4165" s="22">
        <f t="shared" si="277"/>
        <v>-975</v>
      </c>
      <c r="BI4165" s="61" t="s">
        <v>72</v>
      </c>
      <c r="BJ4165" t="e">
        <f>+VLOOKUP(AH4165,Sheet4!A:A,1,FALSE())</f>
        <v>#N/A</v>
      </c>
      <c r="BO4165" s="62">
        <v>600</v>
      </c>
      <c r="BP4165" t="s">
        <v>1949</v>
      </c>
    </row>
    <row r="4166" spans="1:68" ht="12.75" customHeight="1" x14ac:dyDescent="0.3">
      <c r="A4166" s="60">
        <v>46114</v>
      </c>
      <c r="B4166" t="s">
        <v>80</v>
      </c>
      <c r="F4166">
        <v>487.5</v>
      </c>
      <c r="G4166">
        <v>487.5</v>
      </c>
      <c r="H4166">
        <v>1262.5</v>
      </c>
      <c r="I4166">
        <v>1262.5</v>
      </c>
      <c r="J4166" s="22">
        <v>775</v>
      </c>
      <c r="S4166" t="s">
        <v>81</v>
      </c>
      <c r="W4166">
        <v>2601393</v>
      </c>
      <c r="X4166" t="s">
        <v>1946</v>
      </c>
      <c r="Y4166" t="s">
        <v>169</v>
      </c>
      <c r="Z4166" t="s">
        <v>241</v>
      </c>
      <c r="AA4166" t="s">
        <v>1952</v>
      </c>
      <c r="AH4166" t="s">
        <v>1946</v>
      </c>
      <c r="AI4166" t="s">
        <v>1948</v>
      </c>
      <c r="AJ4166" t="s">
        <v>244</v>
      </c>
      <c r="AK4166">
        <v>861798330</v>
      </c>
      <c r="AO4166">
        <v>260001</v>
      </c>
      <c r="BG4166">
        <f t="shared" si="276"/>
        <v>0</v>
      </c>
      <c r="BH4166" s="22">
        <f t="shared" si="277"/>
        <v>-1262.5</v>
      </c>
      <c r="BI4166" s="61" t="s">
        <v>72</v>
      </c>
      <c r="BJ4166" t="e">
        <f>+VLOOKUP(AH4166,Sheet4!A:A,1,FALSE())</f>
        <v>#N/A</v>
      </c>
      <c r="BO4166" s="62">
        <v>775</v>
      </c>
      <c r="BP4166" t="s">
        <v>1949</v>
      </c>
    </row>
    <row r="4167" spans="1:68" ht="12.75" customHeight="1" x14ac:dyDescent="0.3">
      <c r="A4167" s="60">
        <v>46114</v>
      </c>
      <c r="B4167" t="s">
        <v>80</v>
      </c>
      <c r="F4167">
        <v>337.5</v>
      </c>
      <c r="G4167">
        <v>337.5</v>
      </c>
      <c r="H4167">
        <v>875</v>
      </c>
      <c r="I4167">
        <v>875</v>
      </c>
      <c r="J4167" s="22">
        <v>537.5</v>
      </c>
      <c r="S4167" t="s">
        <v>81</v>
      </c>
      <c r="W4167">
        <v>2601393</v>
      </c>
      <c r="X4167" t="s">
        <v>1946</v>
      </c>
      <c r="Y4167" t="s">
        <v>169</v>
      </c>
      <c r="Z4167" t="s">
        <v>241</v>
      </c>
      <c r="AA4167" t="s">
        <v>1953</v>
      </c>
      <c r="AH4167" t="s">
        <v>1946</v>
      </c>
      <c r="AI4167" t="s">
        <v>1948</v>
      </c>
      <c r="AJ4167" t="s">
        <v>244</v>
      </c>
      <c r="AK4167">
        <v>861798330</v>
      </c>
      <c r="AO4167">
        <v>260001</v>
      </c>
      <c r="BG4167">
        <f t="shared" si="276"/>
        <v>0</v>
      </c>
      <c r="BH4167" s="22">
        <f t="shared" si="277"/>
        <v>-875</v>
      </c>
      <c r="BI4167" s="61" t="s">
        <v>72</v>
      </c>
      <c r="BJ4167" t="e">
        <f>+VLOOKUP(AH4167,Sheet4!A:A,1,FALSE())</f>
        <v>#N/A</v>
      </c>
      <c r="BO4167" s="62">
        <v>537.5</v>
      </c>
      <c r="BP4167" t="s">
        <v>1949</v>
      </c>
    </row>
    <row r="4168" spans="1:68" ht="12.75" customHeight="1" x14ac:dyDescent="0.3">
      <c r="A4168" s="60">
        <v>46114</v>
      </c>
      <c r="B4168" t="s">
        <v>80</v>
      </c>
      <c r="F4168">
        <v>375</v>
      </c>
      <c r="G4168">
        <v>375</v>
      </c>
      <c r="H4168">
        <v>975</v>
      </c>
      <c r="I4168">
        <v>975</v>
      </c>
      <c r="J4168" s="22">
        <v>600</v>
      </c>
      <c r="S4168" t="s">
        <v>81</v>
      </c>
      <c r="W4168">
        <v>2601393</v>
      </c>
      <c r="X4168" t="s">
        <v>1946</v>
      </c>
      <c r="Y4168" t="s">
        <v>169</v>
      </c>
      <c r="Z4168" t="s">
        <v>241</v>
      </c>
      <c r="AA4168" t="s">
        <v>1954</v>
      </c>
      <c r="AH4168" t="s">
        <v>1946</v>
      </c>
      <c r="AI4168" t="s">
        <v>1948</v>
      </c>
      <c r="AJ4168" t="s">
        <v>244</v>
      </c>
      <c r="AK4168">
        <v>861798330</v>
      </c>
      <c r="AO4168">
        <v>260001</v>
      </c>
      <c r="BG4168">
        <f t="shared" si="276"/>
        <v>0</v>
      </c>
      <c r="BH4168" s="22">
        <f t="shared" si="277"/>
        <v>-975</v>
      </c>
      <c r="BI4168" s="61" t="s">
        <v>72</v>
      </c>
      <c r="BJ4168" t="e">
        <f>+VLOOKUP(AH4168,Sheet4!A:A,1,FALSE())</f>
        <v>#N/A</v>
      </c>
      <c r="BO4168" s="62">
        <v>600</v>
      </c>
      <c r="BP4168" t="s">
        <v>1949</v>
      </c>
    </row>
    <row r="4169" spans="1:68" ht="12.75" customHeight="1" x14ac:dyDescent="0.3">
      <c r="A4169" s="60">
        <v>46114</v>
      </c>
      <c r="B4169" t="s">
        <v>80</v>
      </c>
      <c r="F4169">
        <v>312.5</v>
      </c>
      <c r="G4169">
        <v>312.5</v>
      </c>
      <c r="H4169">
        <v>812.5</v>
      </c>
      <c r="I4169">
        <v>812.5</v>
      </c>
      <c r="J4169" s="22">
        <v>500</v>
      </c>
      <c r="S4169" t="s">
        <v>81</v>
      </c>
      <c r="W4169">
        <v>2601393</v>
      </c>
      <c r="X4169" t="s">
        <v>1946</v>
      </c>
      <c r="Y4169" t="s">
        <v>169</v>
      </c>
      <c r="Z4169" t="s">
        <v>241</v>
      </c>
      <c r="AA4169" t="s">
        <v>1955</v>
      </c>
      <c r="AH4169" t="s">
        <v>1946</v>
      </c>
      <c r="AI4169" t="s">
        <v>1948</v>
      </c>
      <c r="AJ4169" t="s">
        <v>244</v>
      </c>
      <c r="AK4169">
        <v>861798330</v>
      </c>
      <c r="AO4169">
        <v>260001</v>
      </c>
      <c r="BG4169">
        <f t="shared" si="276"/>
        <v>0</v>
      </c>
      <c r="BH4169" s="22">
        <f t="shared" si="277"/>
        <v>-812.5</v>
      </c>
      <c r="BI4169" s="61" t="s">
        <v>72</v>
      </c>
      <c r="BJ4169" t="e">
        <f>+VLOOKUP(AH4169,Sheet4!A:A,1,FALSE())</f>
        <v>#N/A</v>
      </c>
      <c r="BO4169" s="62">
        <v>500</v>
      </c>
      <c r="BP4169" t="s">
        <v>1949</v>
      </c>
    </row>
    <row r="4170" spans="1:68" ht="12.75" customHeight="1" x14ac:dyDescent="0.3">
      <c r="A4170" s="60">
        <v>46114</v>
      </c>
      <c r="B4170" t="s">
        <v>80</v>
      </c>
      <c r="F4170">
        <v>487.5</v>
      </c>
      <c r="G4170">
        <v>487.5</v>
      </c>
      <c r="H4170">
        <v>1262.5</v>
      </c>
      <c r="I4170">
        <v>1262.5</v>
      </c>
      <c r="J4170" s="22">
        <v>775</v>
      </c>
      <c r="S4170" t="s">
        <v>81</v>
      </c>
      <c r="W4170">
        <v>2601393</v>
      </c>
      <c r="X4170" t="s">
        <v>1946</v>
      </c>
      <c r="Y4170" t="s">
        <v>169</v>
      </c>
      <c r="Z4170" t="s">
        <v>241</v>
      </c>
      <c r="AA4170" t="s">
        <v>1956</v>
      </c>
      <c r="AH4170" t="s">
        <v>1946</v>
      </c>
      <c r="AI4170" t="s">
        <v>1948</v>
      </c>
      <c r="AJ4170" t="s">
        <v>244</v>
      </c>
      <c r="AK4170">
        <v>861798330</v>
      </c>
      <c r="AO4170">
        <v>260001</v>
      </c>
      <c r="BG4170">
        <f t="shared" si="276"/>
        <v>0</v>
      </c>
      <c r="BH4170" s="22">
        <f t="shared" si="277"/>
        <v>-1262.5</v>
      </c>
      <c r="BI4170" s="61" t="s">
        <v>72</v>
      </c>
      <c r="BJ4170" t="e">
        <f>+VLOOKUP(AH4170,Sheet4!A:A,1,FALSE())</f>
        <v>#N/A</v>
      </c>
      <c r="BO4170" s="62">
        <v>775</v>
      </c>
      <c r="BP4170" t="s">
        <v>1949</v>
      </c>
    </row>
    <row r="4171" spans="1:68" ht="12.75" customHeight="1" x14ac:dyDescent="0.3">
      <c r="A4171" s="60">
        <v>46114</v>
      </c>
      <c r="B4171" t="s">
        <v>80</v>
      </c>
      <c r="F4171">
        <v>375</v>
      </c>
      <c r="G4171">
        <v>375</v>
      </c>
      <c r="H4171">
        <v>962.5</v>
      </c>
      <c r="I4171">
        <v>962.5</v>
      </c>
      <c r="J4171" s="22">
        <v>587.5</v>
      </c>
      <c r="S4171" t="s">
        <v>81</v>
      </c>
      <c r="W4171">
        <v>2601393</v>
      </c>
      <c r="X4171" t="s">
        <v>1946</v>
      </c>
      <c r="Y4171" t="s">
        <v>169</v>
      </c>
      <c r="Z4171" t="s">
        <v>241</v>
      </c>
      <c r="AA4171" t="s">
        <v>1957</v>
      </c>
      <c r="AH4171" t="s">
        <v>1946</v>
      </c>
      <c r="AI4171" t="s">
        <v>1948</v>
      </c>
      <c r="AJ4171" t="s">
        <v>244</v>
      </c>
      <c r="AK4171">
        <v>861798330</v>
      </c>
      <c r="AO4171">
        <v>260001</v>
      </c>
      <c r="BG4171">
        <f t="shared" si="276"/>
        <v>0</v>
      </c>
      <c r="BH4171" s="22">
        <f t="shared" si="277"/>
        <v>-962.5</v>
      </c>
      <c r="BI4171" s="61" t="s">
        <v>72</v>
      </c>
      <c r="BJ4171" t="e">
        <f>+VLOOKUP(AH4171,Sheet4!A:A,1,FALSE())</f>
        <v>#N/A</v>
      </c>
      <c r="BO4171" s="62">
        <v>587.5</v>
      </c>
      <c r="BP4171" t="s">
        <v>1949</v>
      </c>
    </row>
    <row r="4172" spans="1:68" ht="12.75" customHeight="1" x14ac:dyDescent="0.3">
      <c r="A4172" s="60">
        <v>46114</v>
      </c>
      <c r="B4172" t="s">
        <v>80</v>
      </c>
      <c r="F4172">
        <v>500</v>
      </c>
      <c r="G4172">
        <v>500</v>
      </c>
      <c r="H4172">
        <v>1287.5</v>
      </c>
      <c r="I4172">
        <v>1287.5</v>
      </c>
      <c r="J4172" s="22">
        <v>787.5</v>
      </c>
      <c r="S4172" t="s">
        <v>81</v>
      </c>
      <c r="W4172">
        <v>2601393</v>
      </c>
      <c r="X4172" t="s">
        <v>1946</v>
      </c>
      <c r="Y4172" t="s">
        <v>169</v>
      </c>
      <c r="Z4172" t="s">
        <v>241</v>
      </c>
      <c r="AA4172" t="s">
        <v>1958</v>
      </c>
      <c r="AH4172" t="s">
        <v>1946</v>
      </c>
      <c r="AI4172" t="s">
        <v>1948</v>
      </c>
      <c r="AJ4172" t="s">
        <v>244</v>
      </c>
      <c r="AK4172">
        <v>861798330</v>
      </c>
      <c r="AO4172">
        <v>260001</v>
      </c>
      <c r="BG4172">
        <f t="shared" si="276"/>
        <v>0</v>
      </c>
      <c r="BH4172" s="22">
        <f t="shared" si="277"/>
        <v>-1287.5</v>
      </c>
      <c r="BI4172" s="61" t="s">
        <v>72</v>
      </c>
      <c r="BJ4172" t="e">
        <f>+VLOOKUP(AH4172,Sheet4!A:A,1,FALSE())</f>
        <v>#N/A</v>
      </c>
      <c r="BO4172" s="62">
        <v>787.5</v>
      </c>
      <c r="BP4172" t="s">
        <v>1949</v>
      </c>
    </row>
    <row r="4173" spans="1:68" ht="12.75" customHeight="1" x14ac:dyDescent="0.3">
      <c r="A4173" s="60">
        <v>46114</v>
      </c>
      <c r="B4173" t="s">
        <v>63</v>
      </c>
      <c r="F4173">
        <v>15</v>
      </c>
      <c r="G4173">
        <v>15</v>
      </c>
      <c r="H4173">
        <v>0</v>
      </c>
      <c r="I4173">
        <v>0</v>
      </c>
      <c r="J4173" s="22">
        <f>I4173-G4173</f>
        <v>-15</v>
      </c>
      <c r="K4173" t="s">
        <v>64</v>
      </c>
      <c r="S4173" t="s">
        <v>65</v>
      </c>
      <c r="W4173">
        <v>2601394</v>
      </c>
      <c r="X4173" t="s">
        <v>1959</v>
      </c>
      <c r="Y4173" t="s">
        <v>169</v>
      </c>
      <c r="Z4173" t="s">
        <v>241</v>
      </c>
      <c r="AA4173" t="s">
        <v>1954</v>
      </c>
      <c r="AH4173" t="s">
        <v>1959</v>
      </c>
      <c r="AI4173" t="s">
        <v>1960</v>
      </c>
      <c r="AJ4173" t="s">
        <v>244</v>
      </c>
      <c r="AK4173">
        <v>861798330</v>
      </c>
      <c r="AO4173">
        <v>260001</v>
      </c>
      <c r="BC4173">
        <v>-15</v>
      </c>
      <c r="BG4173">
        <f t="shared" si="276"/>
        <v>0</v>
      </c>
      <c r="BH4173" s="22">
        <f t="shared" si="277"/>
        <v>0</v>
      </c>
      <c r="BI4173" s="61" t="s">
        <v>72</v>
      </c>
      <c r="BJ4173" t="e">
        <f>+VLOOKUP(AH4173,Sheet4!A:A,1,FALSE())</f>
        <v>#N/A</v>
      </c>
      <c r="BO4173" s="62">
        <f>+I4173+-H4173</f>
        <v>0</v>
      </c>
      <c r="BP4173" t="s">
        <v>1961</v>
      </c>
    </row>
    <row r="4174" spans="1:68" ht="12.75" customHeight="1" x14ac:dyDescent="0.3">
      <c r="A4174" s="60">
        <v>46114</v>
      </c>
      <c r="B4174" t="s">
        <v>74</v>
      </c>
      <c r="F4174" s="63">
        <v>1</v>
      </c>
      <c r="G4174">
        <v>0.5</v>
      </c>
      <c r="H4174">
        <v>0</v>
      </c>
      <c r="I4174">
        <v>0</v>
      </c>
      <c r="J4174" s="22">
        <f>I4174-G4174</f>
        <v>-0.5</v>
      </c>
      <c r="S4174" t="s">
        <v>75</v>
      </c>
      <c r="W4174">
        <v>2601394</v>
      </c>
      <c r="X4174" t="s">
        <v>1959</v>
      </c>
      <c r="Y4174" t="s">
        <v>169</v>
      </c>
      <c r="Z4174" t="s">
        <v>241</v>
      </c>
      <c r="AA4174" t="s">
        <v>1954</v>
      </c>
      <c r="AH4174" t="s">
        <v>1959</v>
      </c>
      <c r="AI4174" t="s">
        <v>1960</v>
      </c>
      <c r="AJ4174" t="s">
        <v>244</v>
      </c>
      <c r="AK4174">
        <v>861798330</v>
      </c>
      <c r="AO4174">
        <v>260001</v>
      </c>
      <c r="BC4174">
        <v>-1</v>
      </c>
      <c r="BG4174">
        <f t="shared" si="276"/>
        <v>0</v>
      </c>
      <c r="BH4174" s="22">
        <f t="shared" si="277"/>
        <v>0</v>
      </c>
      <c r="BI4174" s="61" t="s">
        <v>72</v>
      </c>
      <c r="BJ4174" t="e">
        <f>+VLOOKUP(AH4174,Sheet4!A:A,1,FALSE())</f>
        <v>#N/A</v>
      </c>
      <c r="BO4174" s="62">
        <f>+I4174+-H4174</f>
        <v>0</v>
      </c>
      <c r="BP4174" t="s">
        <v>1961</v>
      </c>
    </row>
    <row r="4175" spans="1:68" ht="12.75" customHeight="1" x14ac:dyDescent="0.3">
      <c r="A4175" s="60">
        <v>46114</v>
      </c>
      <c r="B4175" t="s">
        <v>76</v>
      </c>
      <c r="F4175">
        <v>20</v>
      </c>
      <c r="G4175">
        <v>20</v>
      </c>
      <c r="H4175">
        <v>0</v>
      </c>
      <c r="I4175">
        <v>0</v>
      </c>
      <c r="J4175" s="22">
        <f>I4175-G4175</f>
        <v>-20</v>
      </c>
      <c r="S4175" t="s">
        <v>77</v>
      </c>
      <c r="W4175">
        <v>2601394</v>
      </c>
      <c r="X4175" t="s">
        <v>1959</v>
      </c>
      <c r="Y4175" t="s">
        <v>169</v>
      </c>
      <c r="Z4175" t="s">
        <v>241</v>
      </c>
      <c r="AA4175" t="s">
        <v>1954</v>
      </c>
      <c r="AH4175" t="s">
        <v>1959</v>
      </c>
      <c r="AI4175" t="s">
        <v>1960</v>
      </c>
      <c r="AJ4175" t="s">
        <v>244</v>
      </c>
      <c r="AK4175">
        <v>861798330</v>
      </c>
      <c r="AO4175">
        <v>260001</v>
      </c>
      <c r="BC4175">
        <v>-20</v>
      </c>
      <c r="BG4175">
        <f t="shared" si="276"/>
        <v>0</v>
      </c>
      <c r="BH4175" s="22">
        <f t="shared" si="277"/>
        <v>0</v>
      </c>
      <c r="BI4175" s="61" t="s">
        <v>72</v>
      </c>
      <c r="BJ4175" t="e">
        <f>+VLOOKUP(AH4175,Sheet4!A:A,1,FALSE())</f>
        <v>#N/A</v>
      </c>
      <c r="BO4175" s="62">
        <f>+I4175+-H4175</f>
        <v>0</v>
      </c>
      <c r="BP4175" t="s">
        <v>1961</v>
      </c>
    </row>
    <row r="4176" spans="1:68" ht="12.75" customHeight="1" x14ac:dyDescent="0.3">
      <c r="A4176" s="60">
        <v>46114</v>
      </c>
      <c r="B4176" t="s">
        <v>78</v>
      </c>
      <c r="F4176" s="63">
        <v>1</v>
      </c>
      <c r="G4176">
        <v>0.5</v>
      </c>
      <c r="H4176">
        <v>0</v>
      </c>
      <c r="I4176">
        <v>0</v>
      </c>
      <c r="J4176" s="22">
        <f>I4176-G4176</f>
        <v>-0.5</v>
      </c>
      <c r="S4176" t="s">
        <v>79</v>
      </c>
      <c r="W4176">
        <v>2601394</v>
      </c>
      <c r="X4176" t="s">
        <v>1959</v>
      </c>
      <c r="Y4176" t="s">
        <v>169</v>
      </c>
      <c r="Z4176" t="s">
        <v>241</v>
      </c>
      <c r="AA4176" t="s">
        <v>1954</v>
      </c>
      <c r="AH4176" t="s">
        <v>1959</v>
      </c>
      <c r="AI4176" t="s">
        <v>1960</v>
      </c>
      <c r="AJ4176" t="s">
        <v>244</v>
      </c>
      <c r="AK4176">
        <v>861798330</v>
      </c>
      <c r="AO4176">
        <v>260001</v>
      </c>
      <c r="BC4176">
        <v>-1</v>
      </c>
      <c r="BG4176">
        <f t="shared" si="276"/>
        <v>0</v>
      </c>
      <c r="BH4176" s="22">
        <f t="shared" si="277"/>
        <v>0</v>
      </c>
      <c r="BI4176" s="61" t="s">
        <v>72</v>
      </c>
      <c r="BJ4176" t="e">
        <f>+VLOOKUP(AH4176,Sheet4!A:A,1,FALSE())</f>
        <v>#N/A</v>
      </c>
      <c r="BO4176" s="62">
        <f>+I4176+-H4176</f>
        <v>0</v>
      </c>
      <c r="BP4176" t="s">
        <v>1961</v>
      </c>
    </row>
    <row r="4177" spans="1:68" ht="12.75" customHeight="1" x14ac:dyDescent="0.3">
      <c r="A4177" s="60">
        <v>46114</v>
      </c>
      <c r="B4177" t="s">
        <v>80</v>
      </c>
      <c r="F4177">
        <v>12.5</v>
      </c>
      <c r="G4177">
        <v>12.5</v>
      </c>
      <c r="H4177">
        <v>0</v>
      </c>
      <c r="I4177">
        <v>0</v>
      </c>
      <c r="J4177" s="22">
        <f>I4177-G4177</f>
        <v>-12.5</v>
      </c>
      <c r="S4177" t="s">
        <v>81</v>
      </c>
      <c r="W4177">
        <v>2601394</v>
      </c>
      <c r="X4177" t="s">
        <v>1959</v>
      </c>
      <c r="Y4177" t="s">
        <v>169</v>
      </c>
      <c r="Z4177" t="s">
        <v>241</v>
      </c>
      <c r="AA4177" t="s">
        <v>1954</v>
      </c>
      <c r="AH4177" t="s">
        <v>1959</v>
      </c>
      <c r="AI4177" t="s">
        <v>1960</v>
      </c>
      <c r="AJ4177" t="s">
        <v>244</v>
      </c>
      <c r="AK4177">
        <v>861798330</v>
      </c>
      <c r="AO4177">
        <v>260001</v>
      </c>
      <c r="BC4177">
        <v>-12.5</v>
      </c>
      <c r="BG4177">
        <f t="shared" si="276"/>
        <v>0</v>
      </c>
      <c r="BH4177" s="22">
        <f t="shared" si="277"/>
        <v>0</v>
      </c>
      <c r="BI4177" s="61" t="s">
        <v>72</v>
      </c>
      <c r="BJ4177" t="e">
        <f>+VLOOKUP(AH4177,Sheet4!A:A,1,FALSE())</f>
        <v>#N/A</v>
      </c>
      <c r="BO4177" s="62">
        <f>+I4177+-H4177</f>
        <v>0</v>
      </c>
      <c r="BP4177" t="s">
        <v>1961</v>
      </c>
    </row>
    <row r="4178" spans="1:68" ht="12.75" customHeight="1" x14ac:dyDescent="0.3">
      <c r="A4178" s="60">
        <v>46114</v>
      </c>
      <c r="B4178" t="s">
        <v>63</v>
      </c>
      <c r="F4178">
        <v>675</v>
      </c>
      <c r="G4178">
        <v>675</v>
      </c>
      <c r="H4178">
        <v>705</v>
      </c>
      <c r="I4178">
        <v>705</v>
      </c>
      <c r="J4178" s="22">
        <v>30</v>
      </c>
      <c r="K4178" t="s">
        <v>64</v>
      </c>
      <c r="S4178" t="s">
        <v>65</v>
      </c>
      <c r="W4178">
        <v>2601395</v>
      </c>
      <c r="X4178" t="s">
        <v>1962</v>
      </c>
      <c r="Y4178" t="s">
        <v>95</v>
      </c>
      <c r="Z4178" t="s">
        <v>449</v>
      </c>
      <c r="AA4178" t="s">
        <v>1963</v>
      </c>
      <c r="AH4178" t="s">
        <v>1962</v>
      </c>
      <c r="AI4178" t="s">
        <v>1964</v>
      </c>
      <c r="AJ4178" t="s">
        <v>452</v>
      </c>
      <c r="AK4178">
        <v>841531551</v>
      </c>
      <c r="AO4178">
        <v>260001</v>
      </c>
      <c r="BG4178">
        <f t="shared" si="276"/>
        <v>0</v>
      </c>
      <c r="BH4178" s="22">
        <f t="shared" si="277"/>
        <v>-705</v>
      </c>
      <c r="BI4178" s="61" t="s">
        <v>72</v>
      </c>
      <c r="BJ4178" t="e">
        <f>+VLOOKUP(AH4178,Sheet4!A:A,1,FALSE())</f>
        <v>#N/A</v>
      </c>
      <c r="BO4178" s="62">
        <v>30</v>
      </c>
      <c r="BP4178" t="s">
        <v>1965</v>
      </c>
    </row>
    <row r="4179" spans="1:68" ht="12.75" customHeight="1" x14ac:dyDescent="0.3">
      <c r="A4179" s="60">
        <v>46114</v>
      </c>
      <c r="B4179" t="s">
        <v>63</v>
      </c>
      <c r="F4179">
        <v>255</v>
      </c>
      <c r="G4179">
        <v>255</v>
      </c>
      <c r="H4179">
        <v>270</v>
      </c>
      <c r="I4179">
        <v>270</v>
      </c>
      <c r="J4179" s="22">
        <v>15</v>
      </c>
      <c r="K4179" t="s">
        <v>64</v>
      </c>
      <c r="S4179" t="s">
        <v>65</v>
      </c>
      <c r="W4179">
        <v>2601395</v>
      </c>
      <c r="X4179" t="s">
        <v>1962</v>
      </c>
      <c r="Y4179" t="s">
        <v>95</v>
      </c>
      <c r="Z4179" t="s">
        <v>449</v>
      </c>
      <c r="AA4179" t="s">
        <v>1966</v>
      </c>
      <c r="AH4179" t="s">
        <v>1962</v>
      </c>
      <c r="AI4179" t="s">
        <v>1964</v>
      </c>
      <c r="AJ4179" t="s">
        <v>452</v>
      </c>
      <c r="AK4179">
        <v>841531551</v>
      </c>
      <c r="AO4179">
        <v>260001</v>
      </c>
      <c r="BG4179">
        <f t="shared" si="276"/>
        <v>0</v>
      </c>
      <c r="BH4179" s="22">
        <f t="shared" si="277"/>
        <v>-270</v>
      </c>
      <c r="BI4179" s="61" t="s">
        <v>72</v>
      </c>
      <c r="BJ4179" t="e">
        <f>+VLOOKUP(AH4179,Sheet4!A:A,1,FALSE())</f>
        <v>#N/A</v>
      </c>
      <c r="BO4179" s="62">
        <v>15</v>
      </c>
      <c r="BP4179" t="s">
        <v>1965</v>
      </c>
    </row>
    <row r="4180" spans="1:68" ht="12.75" customHeight="1" x14ac:dyDescent="0.3">
      <c r="A4180" s="60">
        <v>46114</v>
      </c>
      <c r="B4180" t="s">
        <v>63</v>
      </c>
      <c r="F4180">
        <v>150</v>
      </c>
      <c r="G4180">
        <v>150</v>
      </c>
      <c r="H4180">
        <v>150</v>
      </c>
      <c r="I4180">
        <v>150</v>
      </c>
      <c r="J4180" s="22">
        <v>0</v>
      </c>
      <c r="K4180" t="s">
        <v>64</v>
      </c>
      <c r="S4180" t="s">
        <v>65</v>
      </c>
      <c r="W4180">
        <v>2601395</v>
      </c>
      <c r="X4180" t="s">
        <v>1962</v>
      </c>
      <c r="Y4180" t="s">
        <v>95</v>
      </c>
      <c r="Z4180" t="s">
        <v>449</v>
      </c>
      <c r="AA4180" t="s">
        <v>1967</v>
      </c>
      <c r="AH4180" t="s">
        <v>1962</v>
      </c>
      <c r="AI4180" t="s">
        <v>1964</v>
      </c>
      <c r="AJ4180" t="s">
        <v>452</v>
      </c>
      <c r="AK4180">
        <v>841531551</v>
      </c>
      <c r="AO4180">
        <v>260001</v>
      </c>
      <c r="BG4180">
        <f t="shared" si="276"/>
        <v>0</v>
      </c>
      <c r="BH4180" s="22">
        <f t="shared" si="277"/>
        <v>-150</v>
      </c>
      <c r="BI4180" s="61" t="s">
        <v>72</v>
      </c>
      <c r="BJ4180" t="e">
        <f>+VLOOKUP(AH4180,Sheet4!A:A,1,FALSE())</f>
        <v>#N/A</v>
      </c>
      <c r="BO4180" s="62">
        <v>0</v>
      </c>
      <c r="BP4180" t="s">
        <v>1965</v>
      </c>
    </row>
    <row r="4181" spans="1:68" ht="12.75" customHeight="1" x14ac:dyDescent="0.3">
      <c r="A4181" s="60">
        <v>46114</v>
      </c>
      <c r="B4181" t="s">
        <v>63</v>
      </c>
      <c r="F4181">
        <v>840</v>
      </c>
      <c r="G4181">
        <v>840</v>
      </c>
      <c r="H4181">
        <v>870</v>
      </c>
      <c r="I4181">
        <v>870</v>
      </c>
      <c r="J4181" s="22">
        <v>30</v>
      </c>
      <c r="K4181" t="s">
        <v>64</v>
      </c>
      <c r="S4181" t="s">
        <v>65</v>
      </c>
      <c r="W4181">
        <v>2601395</v>
      </c>
      <c r="X4181" t="s">
        <v>1962</v>
      </c>
      <c r="Y4181" t="s">
        <v>95</v>
      </c>
      <c r="Z4181" t="s">
        <v>449</v>
      </c>
      <c r="AA4181" t="s">
        <v>1968</v>
      </c>
      <c r="AH4181" t="s">
        <v>1962</v>
      </c>
      <c r="AI4181" t="s">
        <v>1964</v>
      </c>
      <c r="AJ4181" t="s">
        <v>452</v>
      </c>
      <c r="AK4181">
        <v>841531551</v>
      </c>
      <c r="AO4181">
        <v>260001</v>
      </c>
      <c r="BG4181">
        <f t="shared" si="276"/>
        <v>0</v>
      </c>
      <c r="BH4181" s="22">
        <f t="shared" si="277"/>
        <v>-870</v>
      </c>
      <c r="BI4181" s="61" t="s">
        <v>72</v>
      </c>
      <c r="BJ4181" t="e">
        <f>+VLOOKUP(AH4181,Sheet4!A:A,1,FALSE())</f>
        <v>#N/A</v>
      </c>
      <c r="BO4181" s="62">
        <v>30</v>
      </c>
      <c r="BP4181" t="s">
        <v>1965</v>
      </c>
    </row>
    <row r="4182" spans="1:68" ht="12.75" customHeight="1" x14ac:dyDescent="0.3">
      <c r="A4182" s="60">
        <v>46114</v>
      </c>
      <c r="B4182" t="s">
        <v>74</v>
      </c>
      <c r="F4182" s="63">
        <v>45</v>
      </c>
      <c r="G4182">
        <v>22.5</v>
      </c>
      <c r="H4182">
        <v>47</v>
      </c>
      <c r="I4182">
        <v>47</v>
      </c>
      <c r="J4182" s="22">
        <v>2</v>
      </c>
      <c r="S4182" t="s">
        <v>75</v>
      </c>
      <c r="W4182">
        <v>2601395</v>
      </c>
      <c r="X4182" t="s">
        <v>1962</v>
      </c>
      <c r="Y4182" t="s">
        <v>95</v>
      </c>
      <c r="Z4182" t="s">
        <v>449</v>
      </c>
      <c r="AA4182" t="s">
        <v>1963</v>
      </c>
      <c r="AH4182" t="s">
        <v>1962</v>
      </c>
      <c r="AI4182" t="s">
        <v>1964</v>
      </c>
      <c r="AJ4182" t="s">
        <v>452</v>
      </c>
      <c r="AK4182">
        <v>841531551</v>
      </c>
      <c r="AO4182">
        <v>260001</v>
      </c>
      <c r="BG4182">
        <f t="shared" si="276"/>
        <v>0</v>
      </c>
      <c r="BH4182" s="22">
        <f t="shared" si="277"/>
        <v>-47</v>
      </c>
      <c r="BI4182" s="61" t="s">
        <v>72</v>
      </c>
      <c r="BJ4182" t="e">
        <f>+VLOOKUP(AH4182,Sheet4!A:A,1,FALSE())</f>
        <v>#N/A</v>
      </c>
      <c r="BO4182" s="62">
        <v>2</v>
      </c>
      <c r="BP4182" t="s">
        <v>1965</v>
      </c>
    </row>
    <row r="4183" spans="1:68" ht="12.75" customHeight="1" x14ac:dyDescent="0.3">
      <c r="A4183" s="60">
        <v>46114</v>
      </c>
      <c r="B4183" t="s">
        <v>74</v>
      </c>
      <c r="F4183" s="63">
        <v>17</v>
      </c>
      <c r="G4183">
        <v>8.5</v>
      </c>
      <c r="H4183">
        <v>18</v>
      </c>
      <c r="I4183">
        <v>18</v>
      </c>
      <c r="J4183" s="22">
        <v>1</v>
      </c>
      <c r="S4183" t="s">
        <v>75</v>
      </c>
      <c r="W4183">
        <v>2601395</v>
      </c>
      <c r="X4183" t="s">
        <v>1962</v>
      </c>
      <c r="Y4183" t="s">
        <v>95</v>
      </c>
      <c r="Z4183" t="s">
        <v>449</v>
      </c>
      <c r="AA4183" t="s">
        <v>1966</v>
      </c>
      <c r="AH4183" t="s">
        <v>1962</v>
      </c>
      <c r="AI4183" t="s">
        <v>1964</v>
      </c>
      <c r="AJ4183" t="s">
        <v>452</v>
      </c>
      <c r="AK4183">
        <v>841531551</v>
      </c>
      <c r="AO4183">
        <v>260001</v>
      </c>
      <c r="BG4183">
        <f t="shared" si="276"/>
        <v>0</v>
      </c>
      <c r="BH4183" s="22">
        <f t="shared" si="277"/>
        <v>-18</v>
      </c>
      <c r="BI4183" s="61" t="s">
        <v>72</v>
      </c>
      <c r="BJ4183" t="e">
        <f>+VLOOKUP(AH4183,Sheet4!A:A,1,FALSE())</f>
        <v>#N/A</v>
      </c>
      <c r="BO4183" s="62">
        <v>1</v>
      </c>
      <c r="BP4183" t="s">
        <v>1965</v>
      </c>
    </row>
    <row r="4184" spans="1:68" ht="12.75" customHeight="1" x14ac:dyDescent="0.3">
      <c r="A4184" s="60">
        <v>46114</v>
      </c>
      <c r="B4184" t="s">
        <v>74</v>
      </c>
      <c r="F4184" s="63">
        <v>10</v>
      </c>
      <c r="G4184">
        <v>5</v>
      </c>
      <c r="H4184">
        <v>10</v>
      </c>
      <c r="I4184">
        <v>10</v>
      </c>
      <c r="J4184" s="22">
        <v>0</v>
      </c>
      <c r="S4184" t="s">
        <v>75</v>
      </c>
      <c r="W4184">
        <v>2601395</v>
      </c>
      <c r="X4184" t="s">
        <v>1962</v>
      </c>
      <c r="Y4184" t="s">
        <v>95</v>
      </c>
      <c r="Z4184" t="s">
        <v>449</v>
      </c>
      <c r="AA4184" t="s">
        <v>1967</v>
      </c>
      <c r="AH4184" t="s">
        <v>1962</v>
      </c>
      <c r="AI4184" t="s">
        <v>1964</v>
      </c>
      <c r="AJ4184" t="s">
        <v>452</v>
      </c>
      <c r="AK4184">
        <v>841531551</v>
      </c>
      <c r="AO4184">
        <v>260001</v>
      </c>
      <c r="BG4184">
        <f t="shared" si="276"/>
        <v>0</v>
      </c>
      <c r="BH4184" s="22">
        <f t="shared" si="277"/>
        <v>-10</v>
      </c>
      <c r="BI4184" s="61" t="s">
        <v>72</v>
      </c>
      <c r="BJ4184" t="e">
        <f>+VLOOKUP(AH4184,Sheet4!A:A,1,FALSE())</f>
        <v>#N/A</v>
      </c>
      <c r="BO4184" s="62">
        <v>0</v>
      </c>
      <c r="BP4184" t="s">
        <v>1965</v>
      </c>
    </row>
    <row r="4185" spans="1:68" ht="12.75" customHeight="1" x14ac:dyDescent="0.3">
      <c r="A4185" s="60">
        <v>46114</v>
      </c>
      <c r="B4185" t="s">
        <v>74</v>
      </c>
      <c r="F4185" s="63">
        <v>56</v>
      </c>
      <c r="G4185">
        <v>28</v>
      </c>
      <c r="H4185">
        <v>58</v>
      </c>
      <c r="I4185">
        <v>58</v>
      </c>
      <c r="J4185" s="22">
        <v>2</v>
      </c>
      <c r="S4185" t="s">
        <v>75</v>
      </c>
      <c r="W4185">
        <v>2601395</v>
      </c>
      <c r="X4185" t="s">
        <v>1962</v>
      </c>
      <c r="Y4185" t="s">
        <v>95</v>
      </c>
      <c r="Z4185" t="s">
        <v>449</v>
      </c>
      <c r="AA4185" t="s">
        <v>1968</v>
      </c>
      <c r="AH4185" t="s">
        <v>1962</v>
      </c>
      <c r="AI4185" t="s">
        <v>1964</v>
      </c>
      <c r="AJ4185" t="s">
        <v>452</v>
      </c>
      <c r="AK4185">
        <v>841531551</v>
      </c>
      <c r="AO4185">
        <v>260001</v>
      </c>
      <c r="BG4185">
        <f t="shared" si="276"/>
        <v>0</v>
      </c>
      <c r="BH4185" s="22">
        <f t="shared" si="277"/>
        <v>-58</v>
      </c>
      <c r="BI4185" s="61" t="s">
        <v>72</v>
      </c>
      <c r="BJ4185" t="e">
        <f>+VLOOKUP(AH4185,Sheet4!A:A,1,FALSE())</f>
        <v>#N/A</v>
      </c>
      <c r="BO4185" s="62">
        <v>2</v>
      </c>
      <c r="BP4185" t="s">
        <v>1965</v>
      </c>
    </row>
    <row r="4186" spans="1:68" ht="12.75" customHeight="1" x14ac:dyDescent="0.3">
      <c r="A4186" s="60">
        <v>46114</v>
      </c>
      <c r="B4186" t="s">
        <v>76</v>
      </c>
      <c r="F4186">
        <v>900</v>
      </c>
      <c r="G4186">
        <v>900</v>
      </c>
      <c r="H4186">
        <v>940</v>
      </c>
      <c r="I4186">
        <v>940</v>
      </c>
      <c r="J4186" s="22">
        <v>40</v>
      </c>
      <c r="S4186" t="s">
        <v>77</v>
      </c>
      <c r="W4186">
        <v>2601395</v>
      </c>
      <c r="X4186" t="s">
        <v>1962</v>
      </c>
      <c r="Y4186" t="s">
        <v>95</v>
      </c>
      <c r="Z4186" t="s">
        <v>449</v>
      </c>
      <c r="AA4186" t="s">
        <v>1963</v>
      </c>
      <c r="AH4186" t="s">
        <v>1962</v>
      </c>
      <c r="AI4186" t="s">
        <v>1964</v>
      </c>
      <c r="AJ4186" t="s">
        <v>452</v>
      </c>
      <c r="AK4186">
        <v>841531551</v>
      </c>
      <c r="AO4186">
        <v>260001</v>
      </c>
      <c r="BG4186">
        <f t="shared" si="276"/>
        <v>0</v>
      </c>
      <c r="BH4186" s="22">
        <f t="shared" si="277"/>
        <v>-940</v>
      </c>
      <c r="BI4186" s="61" t="s">
        <v>72</v>
      </c>
      <c r="BJ4186" t="e">
        <f>+VLOOKUP(AH4186,Sheet4!A:A,1,FALSE())</f>
        <v>#N/A</v>
      </c>
      <c r="BO4186" s="62">
        <v>40</v>
      </c>
      <c r="BP4186" t="s">
        <v>1965</v>
      </c>
    </row>
    <row r="4187" spans="1:68" ht="12.75" customHeight="1" x14ac:dyDescent="0.3">
      <c r="A4187" s="60">
        <v>46114</v>
      </c>
      <c r="B4187" t="s">
        <v>76</v>
      </c>
      <c r="F4187">
        <v>340</v>
      </c>
      <c r="G4187">
        <v>340</v>
      </c>
      <c r="H4187">
        <v>360</v>
      </c>
      <c r="I4187">
        <v>360</v>
      </c>
      <c r="J4187" s="22">
        <v>20</v>
      </c>
      <c r="S4187" t="s">
        <v>77</v>
      </c>
      <c r="W4187">
        <v>2601395</v>
      </c>
      <c r="X4187" t="s">
        <v>1962</v>
      </c>
      <c r="Y4187" t="s">
        <v>95</v>
      </c>
      <c r="Z4187" t="s">
        <v>449</v>
      </c>
      <c r="AA4187" t="s">
        <v>1966</v>
      </c>
      <c r="AH4187" t="s">
        <v>1962</v>
      </c>
      <c r="AI4187" t="s">
        <v>1964</v>
      </c>
      <c r="AJ4187" t="s">
        <v>452</v>
      </c>
      <c r="AK4187">
        <v>841531551</v>
      </c>
      <c r="AO4187">
        <v>260001</v>
      </c>
      <c r="BG4187">
        <f t="shared" si="276"/>
        <v>0</v>
      </c>
      <c r="BH4187" s="22">
        <f t="shared" si="277"/>
        <v>-360</v>
      </c>
      <c r="BI4187" s="61" t="s">
        <v>72</v>
      </c>
      <c r="BJ4187" t="e">
        <f>+VLOOKUP(AH4187,Sheet4!A:A,1,FALSE())</f>
        <v>#N/A</v>
      </c>
      <c r="BO4187" s="62">
        <v>20</v>
      </c>
      <c r="BP4187" t="s">
        <v>1965</v>
      </c>
    </row>
    <row r="4188" spans="1:68" ht="12.75" customHeight="1" x14ac:dyDescent="0.3">
      <c r="A4188" s="60">
        <v>46114</v>
      </c>
      <c r="B4188" t="s">
        <v>76</v>
      </c>
      <c r="F4188">
        <v>200</v>
      </c>
      <c r="G4188">
        <v>200</v>
      </c>
      <c r="H4188">
        <v>200</v>
      </c>
      <c r="I4188">
        <v>200</v>
      </c>
      <c r="J4188" s="22">
        <v>0</v>
      </c>
      <c r="S4188" t="s">
        <v>77</v>
      </c>
      <c r="W4188">
        <v>2601395</v>
      </c>
      <c r="X4188" t="s">
        <v>1962</v>
      </c>
      <c r="Y4188" t="s">
        <v>95</v>
      </c>
      <c r="Z4188" t="s">
        <v>449</v>
      </c>
      <c r="AA4188" t="s">
        <v>1967</v>
      </c>
      <c r="AH4188" t="s">
        <v>1962</v>
      </c>
      <c r="AI4188" t="s">
        <v>1964</v>
      </c>
      <c r="AJ4188" t="s">
        <v>452</v>
      </c>
      <c r="AK4188">
        <v>841531551</v>
      </c>
      <c r="AO4188">
        <v>260001</v>
      </c>
      <c r="BG4188">
        <f t="shared" si="276"/>
        <v>0</v>
      </c>
      <c r="BH4188" s="22">
        <f t="shared" si="277"/>
        <v>-200</v>
      </c>
      <c r="BI4188" s="61" t="s">
        <v>72</v>
      </c>
      <c r="BJ4188" t="e">
        <f>+VLOOKUP(AH4188,Sheet4!A:A,1,FALSE())</f>
        <v>#N/A</v>
      </c>
      <c r="BO4188" s="62">
        <v>0</v>
      </c>
      <c r="BP4188" t="s">
        <v>1965</v>
      </c>
    </row>
    <row r="4189" spans="1:68" ht="12.75" customHeight="1" x14ac:dyDescent="0.3">
      <c r="A4189" s="60">
        <v>46114</v>
      </c>
      <c r="B4189" t="s">
        <v>76</v>
      </c>
      <c r="F4189">
        <v>1120</v>
      </c>
      <c r="G4189">
        <v>1120</v>
      </c>
      <c r="H4189">
        <v>1160</v>
      </c>
      <c r="I4189">
        <v>1160</v>
      </c>
      <c r="J4189" s="22">
        <v>40</v>
      </c>
      <c r="S4189" t="s">
        <v>77</v>
      </c>
      <c r="W4189">
        <v>2601395</v>
      </c>
      <c r="X4189" t="s">
        <v>1962</v>
      </c>
      <c r="Y4189" t="s">
        <v>95</v>
      </c>
      <c r="Z4189" t="s">
        <v>449</v>
      </c>
      <c r="AA4189" t="s">
        <v>1968</v>
      </c>
      <c r="AH4189" t="s">
        <v>1962</v>
      </c>
      <c r="AI4189" t="s">
        <v>1964</v>
      </c>
      <c r="AJ4189" t="s">
        <v>452</v>
      </c>
      <c r="AK4189">
        <v>841531551</v>
      </c>
      <c r="AO4189">
        <v>260001</v>
      </c>
      <c r="BG4189">
        <f t="shared" si="276"/>
        <v>0</v>
      </c>
      <c r="BH4189" s="22">
        <f t="shared" si="277"/>
        <v>-1160</v>
      </c>
      <c r="BI4189" s="61" t="s">
        <v>72</v>
      </c>
      <c r="BJ4189" t="e">
        <f>+VLOOKUP(AH4189,Sheet4!A:A,1,FALSE())</f>
        <v>#N/A</v>
      </c>
      <c r="BO4189" s="62">
        <v>40</v>
      </c>
      <c r="BP4189" t="s">
        <v>1965</v>
      </c>
    </row>
    <row r="4190" spans="1:68" ht="12.75" customHeight="1" x14ac:dyDescent="0.3">
      <c r="A4190" s="60">
        <v>46114</v>
      </c>
      <c r="B4190" t="s">
        <v>78</v>
      </c>
      <c r="F4190" s="63">
        <v>45</v>
      </c>
      <c r="G4190">
        <v>22.5</v>
      </c>
      <c r="H4190">
        <v>47</v>
      </c>
      <c r="I4190">
        <v>47</v>
      </c>
      <c r="J4190" s="22">
        <v>2</v>
      </c>
      <c r="S4190" t="s">
        <v>79</v>
      </c>
      <c r="W4190">
        <v>2601395</v>
      </c>
      <c r="X4190" t="s">
        <v>1962</v>
      </c>
      <c r="Y4190" t="s">
        <v>95</v>
      </c>
      <c r="Z4190" t="s">
        <v>449</v>
      </c>
      <c r="AA4190" t="s">
        <v>1963</v>
      </c>
      <c r="AH4190" t="s">
        <v>1962</v>
      </c>
      <c r="AI4190" t="s">
        <v>1964</v>
      </c>
      <c r="AJ4190" t="s">
        <v>452</v>
      </c>
      <c r="AK4190">
        <v>841531551</v>
      </c>
      <c r="AO4190">
        <v>260001</v>
      </c>
      <c r="BG4190">
        <f t="shared" si="276"/>
        <v>0</v>
      </c>
      <c r="BH4190" s="22">
        <f t="shared" si="277"/>
        <v>-47</v>
      </c>
      <c r="BI4190" s="61" t="s">
        <v>72</v>
      </c>
      <c r="BJ4190" t="e">
        <f>+VLOOKUP(AH4190,Sheet4!A:A,1,FALSE())</f>
        <v>#N/A</v>
      </c>
      <c r="BO4190" s="62">
        <v>2</v>
      </c>
      <c r="BP4190" t="s">
        <v>1965</v>
      </c>
    </row>
    <row r="4191" spans="1:68" ht="12.75" customHeight="1" x14ac:dyDescent="0.3">
      <c r="A4191" s="60">
        <v>46114</v>
      </c>
      <c r="B4191" t="s">
        <v>78</v>
      </c>
      <c r="F4191" s="63">
        <v>17</v>
      </c>
      <c r="G4191">
        <v>8.5</v>
      </c>
      <c r="H4191">
        <v>18</v>
      </c>
      <c r="I4191">
        <v>18</v>
      </c>
      <c r="J4191" s="22">
        <v>1</v>
      </c>
      <c r="S4191" t="s">
        <v>79</v>
      </c>
      <c r="W4191">
        <v>2601395</v>
      </c>
      <c r="X4191" t="s">
        <v>1962</v>
      </c>
      <c r="Y4191" t="s">
        <v>95</v>
      </c>
      <c r="Z4191" t="s">
        <v>449</v>
      </c>
      <c r="AA4191" t="s">
        <v>1966</v>
      </c>
      <c r="AH4191" t="s">
        <v>1962</v>
      </c>
      <c r="AI4191" t="s">
        <v>1964</v>
      </c>
      <c r="AJ4191" t="s">
        <v>452</v>
      </c>
      <c r="AK4191">
        <v>841531551</v>
      </c>
      <c r="AO4191">
        <v>260001</v>
      </c>
      <c r="BG4191">
        <f t="shared" si="276"/>
        <v>0</v>
      </c>
      <c r="BH4191" s="22">
        <f t="shared" si="277"/>
        <v>-18</v>
      </c>
      <c r="BI4191" s="61" t="s">
        <v>72</v>
      </c>
      <c r="BJ4191" t="e">
        <f>+VLOOKUP(AH4191,Sheet4!A:A,1,FALSE())</f>
        <v>#N/A</v>
      </c>
      <c r="BO4191" s="62">
        <v>1</v>
      </c>
      <c r="BP4191" t="s">
        <v>1965</v>
      </c>
    </row>
    <row r="4192" spans="1:68" ht="12.75" customHeight="1" x14ac:dyDescent="0.3">
      <c r="A4192" s="60">
        <v>46114</v>
      </c>
      <c r="B4192" t="s">
        <v>78</v>
      </c>
      <c r="F4192" s="63">
        <v>10</v>
      </c>
      <c r="G4192">
        <v>5</v>
      </c>
      <c r="H4192">
        <v>10</v>
      </c>
      <c r="I4192">
        <v>10</v>
      </c>
      <c r="J4192" s="22">
        <v>0</v>
      </c>
      <c r="S4192" t="s">
        <v>79</v>
      </c>
      <c r="W4192">
        <v>2601395</v>
      </c>
      <c r="X4192" t="s">
        <v>1962</v>
      </c>
      <c r="Y4192" t="s">
        <v>95</v>
      </c>
      <c r="Z4192" t="s">
        <v>449</v>
      </c>
      <c r="AA4192" t="s">
        <v>1967</v>
      </c>
      <c r="AH4192" t="s">
        <v>1962</v>
      </c>
      <c r="AI4192" t="s">
        <v>1964</v>
      </c>
      <c r="AJ4192" t="s">
        <v>452</v>
      </c>
      <c r="AK4192">
        <v>841531551</v>
      </c>
      <c r="AO4192">
        <v>260001</v>
      </c>
      <c r="BG4192">
        <f t="shared" si="276"/>
        <v>0</v>
      </c>
      <c r="BH4192" s="22">
        <f t="shared" si="277"/>
        <v>-10</v>
      </c>
      <c r="BI4192" s="61" t="s">
        <v>72</v>
      </c>
      <c r="BJ4192" t="e">
        <f>+VLOOKUP(AH4192,Sheet4!A:A,1,FALSE())</f>
        <v>#N/A</v>
      </c>
      <c r="BO4192" s="62">
        <v>0</v>
      </c>
      <c r="BP4192" t="s">
        <v>1965</v>
      </c>
    </row>
    <row r="4193" spans="1:68" ht="12.75" customHeight="1" x14ac:dyDescent="0.3">
      <c r="A4193" s="60">
        <v>46114</v>
      </c>
      <c r="B4193" t="s">
        <v>78</v>
      </c>
      <c r="F4193" s="63">
        <v>56</v>
      </c>
      <c r="G4193">
        <v>28</v>
      </c>
      <c r="H4193">
        <v>58</v>
      </c>
      <c r="I4193">
        <v>58</v>
      </c>
      <c r="J4193" s="22">
        <v>2</v>
      </c>
      <c r="S4193" t="s">
        <v>79</v>
      </c>
      <c r="W4193">
        <v>2601395</v>
      </c>
      <c r="X4193" t="s">
        <v>1962</v>
      </c>
      <c r="Y4193" t="s">
        <v>95</v>
      </c>
      <c r="Z4193" t="s">
        <v>449</v>
      </c>
      <c r="AA4193" t="s">
        <v>1968</v>
      </c>
      <c r="AH4193" t="s">
        <v>1962</v>
      </c>
      <c r="AI4193" t="s">
        <v>1964</v>
      </c>
      <c r="AJ4193" t="s">
        <v>452</v>
      </c>
      <c r="AK4193">
        <v>841531551</v>
      </c>
      <c r="AO4193">
        <v>260001</v>
      </c>
      <c r="BG4193">
        <f t="shared" si="276"/>
        <v>0</v>
      </c>
      <c r="BH4193" s="22">
        <f t="shared" si="277"/>
        <v>-58</v>
      </c>
      <c r="BI4193" s="61" t="s">
        <v>72</v>
      </c>
      <c r="BJ4193" t="e">
        <f>+VLOOKUP(AH4193,Sheet4!A:A,1,FALSE())</f>
        <v>#N/A</v>
      </c>
      <c r="BO4193" s="62">
        <v>2</v>
      </c>
      <c r="BP4193" t="s">
        <v>1965</v>
      </c>
    </row>
    <row r="4194" spans="1:68" ht="12.75" customHeight="1" x14ac:dyDescent="0.3">
      <c r="A4194" s="60">
        <v>46114</v>
      </c>
      <c r="B4194" t="s">
        <v>80</v>
      </c>
      <c r="F4194">
        <v>562.5</v>
      </c>
      <c r="G4194">
        <v>562.5</v>
      </c>
      <c r="H4194">
        <v>587.5</v>
      </c>
      <c r="I4194">
        <v>587.5</v>
      </c>
      <c r="J4194" s="22">
        <v>25</v>
      </c>
      <c r="S4194" t="s">
        <v>81</v>
      </c>
      <c r="W4194">
        <v>2601395</v>
      </c>
      <c r="X4194" t="s">
        <v>1962</v>
      </c>
      <c r="Y4194" t="s">
        <v>95</v>
      </c>
      <c r="Z4194" t="s">
        <v>449</v>
      </c>
      <c r="AA4194" t="s">
        <v>1963</v>
      </c>
      <c r="AH4194" t="s">
        <v>1962</v>
      </c>
      <c r="AI4194" t="s">
        <v>1964</v>
      </c>
      <c r="AJ4194" t="s">
        <v>452</v>
      </c>
      <c r="AK4194">
        <v>841531551</v>
      </c>
      <c r="AO4194">
        <v>260001</v>
      </c>
      <c r="BD4194" s="64">
        <v>562</v>
      </c>
      <c r="BG4194">
        <f t="shared" si="276"/>
        <v>562</v>
      </c>
      <c r="BH4194" s="22">
        <f t="shared" si="277"/>
        <v>-25.5</v>
      </c>
      <c r="BI4194" s="67" t="s">
        <v>100</v>
      </c>
      <c r="BJ4194" t="e">
        <f>+VLOOKUP(AH4194,Sheet4!A:A,1,FALSE())</f>
        <v>#N/A</v>
      </c>
      <c r="BO4194" s="62">
        <v>25</v>
      </c>
      <c r="BP4194" t="s">
        <v>1965</v>
      </c>
    </row>
    <row r="4195" spans="1:68" ht="12.75" customHeight="1" x14ac:dyDescent="0.3">
      <c r="A4195" s="60">
        <v>46114</v>
      </c>
      <c r="B4195" t="s">
        <v>80</v>
      </c>
      <c r="F4195">
        <v>212.5</v>
      </c>
      <c r="G4195">
        <v>212.5</v>
      </c>
      <c r="H4195">
        <v>225</v>
      </c>
      <c r="I4195">
        <v>225</v>
      </c>
      <c r="J4195" s="22">
        <v>12.5</v>
      </c>
      <c r="S4195" t="s">
        <v>81</v>
      </c>
      <c r="W4195">
        <v>2601395</v>
      </c>
      <c r="X4195" t="s">
        <v>1962</v>
      </c>
      <c r="Y4195" t="s">
        <v>95</v>
      </c>
      <c r="Z4195" t="s">
        <v>449</v>
      </c>
      <c r="AA4195" t="s">
        <v>1966</v>
      </c>
      <c r="AH4195" t="s">
        <v>1962</v>
      </c>
      <c r="AI4195" t="s">
        <v>1964</v>
      </c>
      <c r="AJ4195" t="s">
        <v>452</v>
      </c>
      <c r="AK4195">
        <v>841531551</v>
      </c>
      <c r="AO4195">
        <v>260001</v>
      </c>
      <c r="BD4195" s="64">
        <v>212</v>
      </c>
      <c r="BG4195">
        <f t="shared" si="276"/>
        <v>212</v>
      </c>
      <c r="BH4195" s="22">
        <f t="shared" si="277"/>
        <v>-13</v>
      </c>
      <c r="BI4195" s="67" t="s">
        <v>100</v>
      </c>
      <c r="BJ4195" t="e">
        <f>+VLOOKUP(AH4195,Sheet4!A:A,1,FALSE())</f>
        <v>#N/A</v>
      </c>
      <c r="BO4195" s="62">
        <v>12.5</v>
      </c>
      <c r="BP4195" t="s">
        <v>1965</v>
      </c>
    </row>
    <row r="4196" spans="1:68" ht="12.75" customHeight="1" x14ac:dyDescent="0.3">
      <c r="A4196" s="60">
        <v>46114</v>
      </c>
      <c r="B4196" t="s">
        <v>80</v>
      </c>
      <c r="F4196">
        <v>125</v>
      </c>
      <c r="G4196">
        <v>125</v>
      </c>
      <c r="H4196">
        <v>125</v>
      </c>
      <c r="I4196">
        <v>125</v>
      </c>
      <c r="J4196" s="22">
        <v>0</v>
      </c>
      <c r="S4196" t="s">
        <v>81</v>
      </c>
      <c r="W4196">
        <v>2601395</v>
      </c>
      <c r="X4196" t="s">
        <v>1962</v>
      </c>
      <c r="Y4196" t="s">
        <v>95</v>
      </c>
      <c r="Z4196" t="s">
        <v>449</v>
      </c>
      <c r="AA4196" t="s">
        <v>1967</v>
      </c>
      <c r="AH4196" t="s">
        <v>1962</v>
      </c>
      <c r="AI4196" t="s">
        <v>1964</v>
      </c>
      <c r="AJ4196" t="s">
        <v>452</v>
      </c>
      <c r="AK4196">
        <v>841531551</v>
      </c>
      <c r="AO4196">
        <v>260001</v>
      </c>
      <c r="BD4196" s="64">
        <v>125</v>
      </c>
      <c r="BG4196">
        <f t="shared" si="276"/>
        <v>125</v>
      </c>
      <c r="BH4196" s="22">
        <f t="shared" si="277"/>
        <v>0</v>
      </c>
      <c r="BI4196" s="67" t="s">
        <v>100</v>
      </c>
      <c r="BJ4196" t="e">
        <f>+VLOOKUP(AH4196,Sheet4!A:A,1,FALSE())</f>
        <v>#N/A</v>
      </c>
      <c r="BO4196" s="62">
        <v>0</v>
      </c>
      <c r="BP4196" t="s">
        <v>1965</v>
      </c>
    </row>
    <row r="4197" spans="1:68" ht="12.75" customHeight="1" x14ac:dyDescent="0.3">
      <c r="A4197" s="60">
        <v>46114</v>
      </c>
      <c r="B4197" t="s">
        <v>80</v>
      </c>
      <c r="F4197">
        <v>700</v>
      </c>
      <c r="G4197">
        <v>700</v>
      </c>
      <c r="H4197">
        <v>725</v>
      </c>
      <c r="I4197">
        <v>725</v>
      </c>
      <c r="J4197" s="22">
        <v>25</v>
      </c>
      <c r="S4197" t="s">
        <v>81</v>
      </c>
      <c r="W4197">
        <v>2601395</v>
      </c>
      <c r="X4197" t="s">
        <v>1962</v>
      </c>
      <c r="Y4197" t="s">
        <v>95</v>
      </c>
      <c r="Z4197" t="s">
        <v>449</v>
      </c>
      <c r="AA4197" t="s">
        <v>1968</v>
      </c>
      <c r="AH4197" t="s">
        <v>1962</v>
      </c>
      <c r="AI4197" t="s">
        <v>1964</v>
      </c>
      <c r="AJ4197" t="s">
        <v>452</v>
      </c>
      <c r="AK4197">
        <v>841531551</v>
      </c>
      <c r="AO4197">
        <v>260001</v>
      </c>
      <c r="BD4197" s="64">
        <v>700</v>
      </c>
      <c r="BG4197">
        <f t="shared" si="276"/>
        <v>700</v>
      </c>
      <c r="BH4197" s="22">
        <f t="shared" si="277"/>
        <v>-25</v>
      </c>
      <c r="BI4197" s="67" t="s">
        <v>100</v>
      </c>
      <c r="BJ4197" t="e">
        <f>+VLOOKUP(AH4197,Sheet4!A:A,1,FALSE())</f>
        <v>#N/A</v>
      </c>
      <c r="BO4197" s="62">
        <v>25</v>
      </c>
      <c r="BP4197" t="s">
        <v>1965</v>
      </c>
    </row>
    <row r="4198" spans="1:68" ht="12.75" customHeight="1" x14ac:dyDescent="0.3">
      <c r="A4198" s="60">
        <v>46114</v>
      </c>
      <c r="B4198" t="s">
        <v>63</v>
      </c>
      <c r="F4198">
        <v>5445</v>
      </c>
      <c r="G4198">
        <v>5445</v>
      </c>
      <c r="H4198" s="22">
        <v>1590</v>
      </c>
      <c r="I4198" s="22">
        <v>1590</v>
      </c>
      <c r="J4198" s="22">
        <f t="shared" ref="J4198:J4204" si="278">I4198-G4198</f>
        <v>-3855</v>
      </c>
      <c r="K4198" t="s">
        <v>64</v>
      </c>
      <c r="L4198" s="22"/>
      <c r="M4198" s="22"/>
      <c r="S4198" t="s">
        <v>65</v>
      </c>
      <c r="W4198">
        <v>2601396</v>
      </c>
      <c r="X4198" t="s">
        <v>1969</v>
      </c>
      <c r="Y4198" t="s">
        <v>67</v>
      </c>
      <c r="Z4198" t="s">
        <v>455</v>
      </c>
      <c r="AA4198" t="s">
        <v>1970</v>
      </c>
      <c r="AH4198" t="s">
        <v>1969</v>
      </c>
      <c r="AI4198" t="s">
        <v>1971</v>
      </c>
      <c r="AJ4198" t="s">
        <v>458</v>
      </c>
      <c r="AK4198" t="s">
        <v>459</v>
      </c>
      <c r="AO4198">
        <v>260001</v>
      </c>
      <c r="BC4198" s="22">
        <v>-3855</v>
      </c>
      <c r="BG4198">
        <f t="shared" si="276"/>
        <v>0</v>
      </c>
      <c r="BH4198" s="22">
        <f t="shared" si="277"/>
        <v>-1590</v>
      </c>
      <c r="BI4198" s="61" t="s">
        <v>72</v>
      </c>
      <c r="BJ4198" t="e">
        <f>+VLOOKUP(AH4198,Sheet4!A:A,1,FALSE())</f>
        <v>#N/A</v>
      </c>
      <c r="BO4198" s="62">
        <f t="shared" ref="BO4198:BO4204" si="279">+I4198+-H4198</f>
        <v>0</v>
      </c>
      <c r="BP4198" t="s">
        <v>1972</v>
      </c>
    </row>
    <row r="4199" spans="1:68" ht="12.75" customHeight="1" x14ac:dyDescent="0.3">
      <c r="A4199" s="60">
        <v>46114</v>
      </c>
      <c r="B4199" t="s">
        <v>74</v>
      </c>
      <c r="F4199" s="63">
        <v>363</v>
      </c>
      <c r="G4199">
        <v>181.5</v>
      </c>
      <c r="H4199" s="22">
        <v>106</v>
      </c>
      <c r="I4199" s="22">
        <v>106</v>
      </c>
      <c r="J4199" s="22">
        <f t="shared" si="278"/>
        <v>-75.5</v>
      </c>
      <c r="L4199" s="22"/>
      <c r="M4199" s="22"/>
      <c r="S4199" t="s">
        <v>75</v>
      </c>
      <c r="W4199">
        <v>2601396</v>
      </c>
      <c r="X4199" t="s">
        <v>1969</v>
      </c>
      <c r="Y4199" t="s">
        <v>67</v>
      </c>
      <c r="Z4199" t="s">
        <v>455</v>
      </c>
      <c r="AA4199" t="s">
        <v>1970</v>
      </c>
      <c r="AH4199" t="s">
        <v>1969</v>
      </c>
      <c r="AI4199" t="s">
        <v>1971</v>
      </c>
      <c r="AJ4199" t="s">
        <v>458</v>
      </c>
      <c r="AK4199" t="s">
        <v>459</v>
      </c>
      <c r="AO4199">
        <v>260001</v>
      </c>
      <c r="BC4199" s="22">
        <v>-257</v>
      </c>
      <c r="BG4199">
        <f t="shared" si="276"/>
        <v>0</v>
      </c>
      <c r="BH4199" s="22">
        <f t="shared" si="277"/>
        <v>-106</v>
      </c>
      <c r="BI4199" s="61" t="s">
        <v>72</v>
      </c>
      <c r="BJ4199" t="e">
        <f>+VLOOKUP(AH4199,Sheet4!A:A,1,FALSE())</f>
        <v>#N/A</v>
      </c>
      <c r="BO4199" s="62">
        <f t="shared" si="279"/>
        <v>0</v>
      </c>
      <c r="BP4199" t="s">
        <v>1972</v>
      </c>
    </row>
    <row r="4200" spans="1:68" ht="12.75" customHeight="1" x14ac:dyDescent="0.3">
      <c r="A4200" s="60">
        <v>46114</v>
      </c>
      <c r="B4200" t="s">
        <v>76</v>
      </c>
      <c r="F4200">
        <v>7260</v>
      </c>
      <c r="G4200">
        <v>7260</v>
      </c>
      <c r="H4200" s="22">
        <v>2120</v>
      </c>
      <c r="I4200" s="22">
        <v>2120</v>
      </c>
      <c r="J4200" s="22">
        <f t="shared" si="278"/>
        <v>-5140</v>
      </c>
      <c r="L4200" s="22"/>
      <c r="M4200" s="22"/>
      <c r="S4200" t="s">
        <v>77</v>
      </c>
      <c r="W4200">
        <v>2601396</v>
      </c>
      <c r="X4200" t="s">
        <v>1969</v>
      </c>
      <c r="Y4200" t="s">
        <v>67</v>
      </c>
      <c r="Z4200" t="s">
        <v>455</v>
      </c>
      <c r="AA4200" t="s">
        <v>1970</v>
      </c>
      <c r="AH4200" t="s">
        <v>1969</v>
      </c>
      <c r="AI4200" t="s">
        <v>1971</v>
      </c>
      <c r="AJ4200" t="s">
        <v>458</v>
      </c>
      <c r="AK4200" t="s">
        <v>459</v>
      </c>
      <c r="AO4200">
        <v>260001</v>
      </c>
      <c r="BC4200" s="22">
        <v>-5140</v>
      </c>
      <c r="BG4200">
        <f t="shared" si="276"/>
        <v>0</v>
      </c>
      <c r="BH4200" s="22">
        <f t="shared" si="277"/>
        <v>-2120</v>
      </c>
      <c r="BI4200" s="61" t="s">
        <v>72</v>
      </c>
      <c r="BJ4200" t="e">
        <f>+VLOOKUP(AH4200,Sheet4!A:A,1,FALSE())</f>
        <v>#N/A</v>
      </c>
      <c r="BO4200" s="62">
        <f t="shared" si="279"/>
        <v>0</v>
      </c>
      <c r="BP4200" t="s">
        <v>1972</v>
      </c>
    </row>
    <row r="4201" spans="1:68" ht="12.75" customHeight="1" x14ac:dyDescent="0.3">
      <c r="A4201" s="60">
        <v>46114</v>
      </c>
      <c r="B4201" t="s">
        <v>78</v>
      </c>
      <c r="F4201" s="63">
        <v>2</v>
      </c>
      <c r="G4201">
        <v>1</v>
      </c>
      <c r="H4201" s="22">
        <v>105</v>
      </c>
      <c r="I4201" s="22">
        <v>105</v>
      </c>
      <c r="J4201" s="22">
        <f t="shared" si="278"/>
        <v>104</v>
      </c>
      <c r="L4201" s="22"/>
      <c r="M4201" s="22"/>
      <c r="S4201" t="s">
        <v>79</v>
      </c>
      <c r="W4201">
        <v>2601396</v>
      </c>
      <c r="X4201" t="s">
        <v>1969</v>
      </c>
      <c r="Y4201" t="s">
        <v>67</v>
      </c>
      <c r="Z4201" t="s">
        <v>455</v>
      </c>
      <c r="AA4201" t="s">
        <v>1970</v>
      </c>
      <c r="AH4201" t="s">
        <v>1969</v>
      </c>
      <c r="AI4201" t="s">
        <v>1971</v>
      </c>
      <c r="AJ4201" t="s">
        <v>458</v>
      </c>
      <c r="AK4201" t="s">
        <v>459</v>
      </c>
      <c r="AO4201">
        <v>260001</v>
      </c>
      <c r="BC4201" s="22">
        <v>103</v>
      </c>
      <c r="BG4201">
        <f t="shared" si="276"/>
        <v>0</v>
      </c>
      <c r="BH4201" s="22">
        <f t="shared" si="277"/>
        <v>-105</v>
      </c>
      <c r="BI4201" s="61" t="s">
        <v>72</v>
      </c>
      <c r="BJ4201" t="e">
        <f>+VLOOKUP(AH4201,Sheet4!A:A,1,FALSE())</f>
        <v>#N/A</v>
      </c>
      <c r="BO4201" s="62">
        <f t="shared" si="279"/>
        <v>0</v>
      </c>
      <c r="BP4201" t="s">
        <v>1972</v>
      </c>
    </row>
    <row r="4202" spans="1:68" ht="12.75" customHeight="1" x14ac:dyDescent="0.3">
      <c r="A4202" s="60">
        <v>46114</v>
      </c>
      <c r="B4202" t="s">
        <v>80</v>
      </c>
      <c r="F4202">
        <v>25</v>
      </c>
      <c r="G4202">
        <v>25</v>
      </c>
      <c r="H4202" s="22">
        <v>1312.5</v>
      </c>
      <c r="I4202" s="22">
        <v>1312.5</v>
      </c>
      <c r="J4202" s="22">
        <f t="shared" si="278"/>
        <v>1287.5</v>
      </c>
      <c r="L4202" s="22">
        <f>I4202/12.5</f>
        <v>105</v>
      </c>
      <c r="M4202" s="22"/>
      <c r="S4202" t="s">
        <v>81</v>
      </c>
      <c r="W4202">
        <v>2601396</v>
      </c>
      <c r="X4202" t="s">
        <v>1969</v>
      </c>
      <c r="Y4202" t="s">
        <v>67</v>
      </c>
      <c r="Z4202" t="s">
        <v>455</v>
      </c>
      <c r="AA4202" t="s">
        <v>1970</v>
      </c>
      <c r="AH4202" t="s">
        <v>1969</v>
      </c>
      <c r="AI4202" t="s">
        <v>1971</v>
      </c>
      <c r="AJ4202" t="s">
        <v>458</v>
      </c>
      <c r="AK4202" t="s">
        <v>459</v>
      </c>
      <c r="AO4202">
        <v>260001</v>
      </c>
      <c r="BC4202" s="22">
        <v>1287.5</v>
      </c>
      <c r="BG4202">
        <f t="shared" si="276"/>
        <v>0</v>
      </c>
      <c r="BH4202" s="22">
        <f t="shared" si="277"/>
        <v>-1312.5</v>
      </c>
      <c r="BI4202" s="61" t="s">
        <v>72</v>
      </c>
      <c r="BJ4202" t="e">
        <f>+VLOOKUP(AH4202,Sheet4!A:A,1,FALSE())</f>
        <v>#N/A</v>
      </c>
      <c r="BO4202" s="62">
        <f t="shared" si="279"/>
        <v>0</v>
      </c>
      <c r="BP4202" t="s">
        <v>1972</v>
      </c>
    </row>
    <row r="4203" spans="1:68" ht="12.75" customHeight="1" x14ac:dyDescent="0.3">
      <c r="A4203" s="60">
        <v>46114</v>
      </c>
      <c r="B4203" t="s">
        <v>82</v>
      </c>
      <c r="F4203" s="63">
        <v>1083</v>
      </c>
      <c r="G4203">
        <v>541.5</v>
      </c>
      <c r="H4203" s="22">
        <v>3</v>
      </c>
      <c r="I4203" s="22">
        <v>3</v>
      </c>
      <c r="J4203" s="22">
        <f t="shared" si="278"/>
        <v>-538.5</v>
      </c>
      <c r="L4203" s="22"/>
      <c r="M4203" s="22"/>
      <c r="S4203" t="s">
        <v>83</v>
      </c>
      <c r="W4203">
        <v>2601396</v>
      </c>
      <c r="X4203" t="s">
        <v>1969</v>
      </c>
      <c r="Y4203" t="s">
        <v>67</v>
      </c>
      <c r="Z4203" t="s">
        <v>455</v>
      </c>
      <c r="AA4203" t="s">
        <v>1970</v>
      </c>
      <c r="AH4203" t="s">
        <v>1969</v>
      </c>
      <c r="AI4203" t="s">
        <v>1971</v>
      </c>
      <c r="AJ4203" t="s">
        <v>458</v>
      </c>
      <c r="AK4203" t="s">
        <v>459</v>
      </c>
      <c r="AO4203">
        <v>260001</v>
      </c>
      <c r="BC4203" s="22">
        <v>-1080</v>
      </c>
      <c r="BG4203">
        <f t="shared" si="276"/>
        <v>0</v>
      </c>
      <c r="BH4203" s="22">
        <f t="shared" si="277"/>
        <v>-3</v>
      </c>
      <c r="BI4203" s="61" t="s">
        <v>72</v>
      </c>
      <c r="BJ4203" t="e">
        <f>+VLOOKUP(AH4203,Sheet4!A:A,1,FALSE())</f>
        <v>#N/A</v>
      </c>
      <c r="BO4203" s="62">
        <f t="shared" si="279"/>
        <v>0</v>
      </c>
      <c r="BP4203" t="s">
        <v>1972</v>
      </c>
    </row>
    <row r="4204" spans="1:68" ht="12.75" customHeight="1" x14ac:dyDescent="0.3">
      <c r="A4204" s="60">
        <v>46114</v>
      </c>
      <c r="B4204" t="s">
        <v>84</v>
      </c>
      <c r="F4204">
        <v>18050</v>
      </c>
      <c r="G4204">
        <v>18050</v>
      </c>
      <c r="H4204" s="22">
        <v>50</v>
      </c>
      <c r="I4204" s="22">
        <v>50</v>
      </c>
      <c r="J4204" s="22">
        <f t="shared" si="278"/>
        <v>-18000</v>
      </c>
      <c r="L4204" s="22"/>
      <c r="M4204" s="22">
        <f>I4204/50</f>
        <v>1</v>
      </c>
      <c r="S4204" t="s">
        <v>85</v>
      </c>
      <c r="W4204">
        <v>2601396</v>
      </c>
      <c r="X4204" t="s">
        <v>1969</v>
      </c>
      <c r="Y4204" t="s">
        <v>67</v>
      </c>
      <c r="Z4204" t="s">
        <v>455</v>
      </c>
      <c r="AA4204" t="s">
        <v>1970</v>
      </c>
      <c r="AH4204" t="s">
        <v>1969</v>
      </c>
      <c r="AI4204" t="s">
        <v>1971</v>
      </c>
      <c r="AJ4204" t="s">
        <v>458</v>
      </c>
      <c r="AK4204" t="s">
        <v>459</v>
      </c>
      <c r="AO4204">
        <v>260001</v>
      </c>
      <c r="BC4204" s="22">
        <v>-18000</v>
      </c>
      <c r="BG4204">
        <f t="shared" si="276"/>
        <v>0</v>
      </c>
      <c r="BH4204" s="22">
        <f t="shared" si="277"/>
        <v>-50</v>
      </c>
      <c r="BI4204" s="61" t="s">
        <v>72</v>
      </c>
      <c r="BJ4204" t="e">
        <f>+VLOOKUP(AH4204,Sheet4!A:A,1,FALSE())</f>
        <v>#N/A</v>
      </c>
      <c r="BO4204" s="62">
        <f t="shared" si="279"/>
        <v>0</v>
      </c>
      <c r="BP4204" t="s">
        <v>1972</v>
      </c>
    </row>
    <row r="4205" spans="1:68" ht="12.75" customHeight="1" x14ac:dyDescent="0.3">
      <c r="A4205" s="60">
        <v>46114</v>
      </c>
      <c r="B4205" t="s">
        <v>63</v>
      </c>
      <c r="F4205">
        <v>360</v>
      </c>
      <c r="G4205">
        <v>360</v>
      </c>
      <c r="H4205">
        <v>645</v>
      </c>
      <c r="I4205">
        <v>645</v>
      </c>
      <c r="J4205" s="22">
        <v>285</v>
      </c>
      <c r="K4205" t="s">
        <v>93</v>
      </c>
      <c r="S4205" t="s">
        <v>65</v>
      </c>
      <c r="W4205">
        <v>2601397</v>
      </c>
      <c r="X4205" t="s">
        <v>1973</v>
      </c>
      <c r="Y4205" t="s">
        <v>169</v>
      </c>
      <c r="Z4205" t="s">
        <v>615</v>
      </c>
      <c r="AA4205" t="s">
        <v>1974</v>
      </c>
      <c r="AH4205" t="s">
        <v>1973</v>
      </c>
      <c r="AI4205" t="s">
        <v>1975</v>
      </c>
      <c r="AJ4205" t="s">
        <v>616</v>
      </c>
      <c r="AK4205">
        <v>876699192</v>
      </c>
      <c r="AO4205">
        <v>260001</v>
      </c>
      <c r="BE4205" s="64">
        <v>360</v>
      </c>
      <c r="BG4205">
        <f t="shared" si="276"/>
        <v>360</v>
      </c>
      <c r="BH4205" s="22">
        <f t="shared" si="277"/>
        <v>-285</v>
      </c>
      <c r="BI4205" s="65" t="s">
        <v>100</v>
      </c>
      <c r="BJ4205" t="e">
        <f>+VLOOKUP(AH4205,Sheet4!A:A,1,FALSE())</f>
        <v>#N/A</v>
      </c>
      <c r="BO4205" s="62">
        <v>285</v>
      </c>
      <c r="BP4205" t="s">
        <v>1976</v>
      </c>
    </row>
    <row r="4206" spans="1:68" ht="12.75" customHeight="1" x14ac:dyDescent="0.3">
      <c r="A4206" s="60">
        <v>46114</v>
      </c>
      <c r="B4206" t="s">
        <v>63</v>
      </c>
      <c r="F4206">
        <v>975</v>
      </c>
      <c r="G4206">
        <v>975</v>
      </c>
      <c r="H4206">
        <v>1755</v>
      </c>
      <c r="I4206">
        <v>1755</v>
      </c>
      <c r="J4206" s="22">
        <v>780</v>
      </c>
      <c r="K4206" t="s">
        <v>93</v>
      </c>
      <c r="S4206" t="s">
        <v>65</v>
      </c>
      <c r="W4206">
        <v>2601397</v>
      </c>
      <c r="X4206" t="s">
        <v>1973</v>
      </c>
      <c r="Y4206" t="s">
        <v>169</v>
      </c>
      <c r="Z4206" t="s">
        <v>615</v>
      </c>
      <c r="AA4206" t="s">
        <v>1977</v>
      </c>
      <c r="AH4206" t="s">
        <v>1973</v>
      </c>
      <c r="AI4206" t="s">
        <v>1975</v>
      </c>
      <c r="AJ4206" t="s">
        <v>616</v>
      </c>
      <c r="AK4206">
        <v>876699192</v>
      </c>
      <c r="AO4206">
        <v>260001</v>
      </c>
      <c r="BE4206" s="64">
        <v>975</v>
      </c>
      <c r="BG4206">
        <f t="shared" si="276"/>
        <v>975</v>
      </c>
      <c r="BH4206" s="22">
        <f t="shared" si="277"/>
        <v>-780</v>
      </c>
      <c r="BI4206" s="65" t="s">
        <v>100</v>
      </c>
      <c r="BJ4206" t="e">
        <f>+VLOOKUP(AH4206,Sheet4!A:A,1,FALSE())</f>
        <v>#N/A</v>
      </c>
      <c r="BO4206" s="62">
        <v>780</v>
      </c>
      <c r="BP4206" t="s">
        <v>1976</v>
      </c>
    </row>
    <row r="4207" spans="1:68" ht="12.75" customHeight="1" x14ac:dyDescent="0.3">
      <c r="A4207" s="60">
        <v>46114</v>
      </c>
      <c r="B4207" t="s">
        <v>63</v>
      </c>
      <c r="F4207">
        <v>1725</v>
      </c>
      <c r="G4207">
        <v>1725</v>
      </c>
      <c r="H4207">
        <v>3105</v>
      </c>
      <c r="I4207">
        <v>3105</v>
      </c>
      <c r="J4207" s="22">
        <v>1380</v>
      </c>
      <c r="K4207" t="s">
        <v>93</v>
      </c>
      <c r="S4207" t="s">
        <v>65</v>
      </c>
      <c r="W4207">
        <v>2601397</v>
      </c>
      <c r="X4207" t="s">
        <v>1973</v>
      </c>
      <c r="Y4207" t="s">
        <v>169</v>
      </c>
      <c r="Z4207" t="s">
        <v>615</v>
      </c>
      <c r="AA4207" t="s">
        <v>1978</v>
      </c>
      <c r="AH4207" t="s">
        <v>1973</v>
      </c>
      <c r="AI4207" t="s">
        <v>1975</v>
      </c>
      <c r="AJ4207" t="s">
        <v>616</v>
      </c>
      <c r="AK4207">
        <v>876699192</v>
      </c>
      <c r="AO4207">
        <v>260001</v>
      </c>
      <c r="BE4207" s="64">
        <v>1725</v>
      </c>
      <c r="BG4207">
        <f t="shared" si="276"/>
        <v>1725</v>
      </c>
      <c r="BH4207" s="22">
        <f t="shared" si="277"/>
        <v>-1380</v>
      </c>
      <c r="BI4207" s="65" t="s">
        <v>100</v>
      </c>
      <c r="BJ4207" t="e">
        <f>+VLOOKUP(AH4207,Sheet4!A:A,1,FALSE())</f>
        <v>#N/A</v>
      </c>
      <c r="BO4207" s="62">
        <v>1380</v>
      </c>
      <c r="BP4207" t="s">
        <v>1976</v>
      </c>
    </row>
    <row r="4208" spans="1:68" ht="12.75" customHeight="1" x14ac:dyDescent="0.3">
      <c r="A4208" s="60">
        <v>46114</v>
      </c>
      <c r="B4208" t="s">
        <v>63</v>
      </c>
      <c r="F4208">
        <v>1110</v>
      </c>
      <c r="G4208">
        <v>1110</v>
      </c>
      <c r="H4208">
        <v>1995</v>
      </c>
      <c r="I4208">
        <v>1995</v>
      </c>
      <c r="J4208" s="22">
        <v>885</v>
      </c>
      <c r="K4208" t="s">
        <v>93</v>
      </c>
      <c r="S4208" t="s">
        <v>65</v>
      </c>
      <c r="W4208">
        <v>2601397</v>
      </c>
      <c r="X4208" t="s">
        <v>1973</v>
      </c>
      <c r="Y4208" t="s">
        <v>169</v>
      </c>
      <c r="Z4208" t="s">
        <v>615</v>
      </c>
      <c r="AA4208" t="s">
        <v>1979</v>
      </c>
      <c r="AH4208" t="s">
        <v>1973</v>
      </c>
      <c r="AI4208" t="s">
        <v>1975</v>
      </c>
      <c r="AJ4208" t="s">
        <v>616</v>
      </c>
      <c r="AK4208">
        <v>876699192</v>
      </c>
      <c r="AO4208">
        <v>260001</v>
      </c>
      <c r="BE4208" s="64">
        <v>1110</v>
      </c>
      <c r="BG4208">
        <f t="shared" si="276"/>
        <v>1110</v>
      </c>
      <c r="BH4208" s="22">
        <f t="shared" si="277"/>
        <v>-885</v>
      </c>
      <c r="BI4208" s="65" t="s">
        <v>100</v>
      </c>
      <c r="BJ4208" t="e">
        <f>+VLOOKUP(AH4208,Sheet4!A:A,1,FALSE())</f>
        <v>#N/A</v>
      </c>
      <c r="BO4208" s="62">
        <v>885</v>
      </c>
      <c r="BP4208" t="s">
        <v>1976</v>
      </c>
    </row>
    <row r="4209" spans="1:68" ht="12.75" customHeight="1" x14ac:dyDescent="0.3">
      <c r="A4209" s="60">
        <v>46114</v>
      </c>
      <c r="B4209" t="s">
        <v>63</v>
      </c>
      <c r="F4209">
        <v>945</v>
      </c>
      <c r="G4209">
        <v>945</v>
      </c>
      <c r="H4209">
        <v>1710</v>
      </c>
      <c r="I4209">
        <v>1710</v>
      </c>
      <c r="J4209" s="22">
        <v>765</v>
      </c>
      <c r="K4209" t="s">
        <v>93</v>
      </c>
      <c r="S4209" t="s">
        <v>65</v>
      </c>
      <c r="W4209">
        <v>2601397</v>
      </c>
      <c r="X4209" t="s">
        <v>1973</v>
      </c>
      <c r="Y4209" t="s">
        <v>169</v>
      </c>
      <c r="Z4209" t="s">
        <v>615</v>
      </c>
      <c r="AA4209" t="s">
        <v>1980</v>
      </c>
      <c r="AH4209" t="s">
        <v>1973</v>
      </c>
      <c r="AI4209" t="s">
        <v>1975</v>
      </c>
      <c r="AJ4209" t="s">
        <v>616</v>
      </c>
      <c r="AK4209">
        <v>876699192</v>
      </c>
      <c r="AO4209">
        <v>260001</v>
      </c>
      <c r="BE4209" s="64">
        <v>945</v>
      </c>
      <c r="BG4209">
        <f t="shared" si="276"/>
        <v>945</v>
      </c>
      <c r="BH4209" s="22">
        <f t="shared" si="277"/>
        <v>-765</v>
      </c>
      <c r="BI4209" s="65" t="s">
        <v>100</v>
      </c>
      <c r="BJ4209" t="e">
        <f>+VLOOKUP(AH4209,Sheet4!A:A,1,FALSE())</f>
        <v>#N/A</v>
      </c>
      <c r="BO4209" s="62">
        <v>765</v>
      </c>
      <c r="BP4209" t="s">
        <v>1976</v>
      </c>
    </row>
    <row r="4210" spans="1:68" ht="12.75" customHeight="1" x14ac:dyDescent="0.3">
      <c r="A4210" s="60">
        <v>46114</v>
      </c>
      <c r="B4210" t="s">
        <v>63</v>
      </c>
      <c r="F4210">
        <v>1440</v>
      </c>
      <c r="G4210">
        <v>1440</v>
      </c>
      <c r="H4210">
        <v>2595</v>
      </c>
      <c r="I4210">
        <v>2595</v>
      </c>
      <c r="J4210" s="22">
        <v>1155</v>
      </c>
      <c r="K4210" t="s">
        <v>93</v>
      </c>
      <c r="S4210" t="s">
        <v>65</v>
      </c>
      <c r="W4210">
        <v>2601397</v>
      </c>
      <c r="X4210" t="s">
        <v>1973</v>
      </c>
      <c r="Y4210" t="s">
        <v>169</v>
      </c>
      <c r="Z4210" t="s">
        <v>615</v>
      </c>
      <c r="AA4210" t="s">
        <v>1981</v>
      </c>
      <c r="AH4210" t="s">
        <v>1973</v>
      </c>
      <c r="AI4210" t="s">
        <v>1975</v>
      </c>
      <c r="AJ4210" t="s">
        <v>616</v>
      </c>
      <c r="AK4210">
        <v>876699192</v>
      </c>
      <c r="AO4210">
        <v>260001</v>
      </c>
      <c r="BE4210" s="64">
        <v>1440</v>
      </c>
      <c r="BG4210">
        <f t="shared" si="276"/>
        <v>1440</v>
      </c>
      <c r="BH4210" s="22">
        <f t="shared" si="277"/>
        <v>-1155</v>
      </c>
      <c r="BI4210" s="65" t="s">
        <v>100</v>
      </c>
      <c r="BJ4210" t="e">
        <f>+VLOOKUP(AH4210,Sheet4!A:A,1,FALSE())</f>
        <v>#N/A</v>
      </c>
      <c r="BO4210" s="62">
        <v>1155</v>
      </c>
      <c r="BP4210" t="s">
        <v>1976</v>
      </c>
    </row>
    <row r="4211" spans="1:68" ht="12.75" customHeight="1" x14ac:dyDescent="0.3">
      <c r="A4211" s="60">
        <v>46114</v>
      </c>
      <c r="B4211" t="s">
        <v>63</v>
      </c>
      <c r="F4211">
        <v>1260</v>
      </c>
      <c r="G4211">
        <v>1260</v>
      </c>
      <c r="H4211">
        <v>2280</v>
      </c>
      <c r="I4211">
        <v>2280</v>
      </c>
      <c r="J4211" s="22">
        <v>1020</v>
      </c>
      <c r="K4211" t="s">
        <v>93</v>
      </c>
      <c r="S4211" t="s">
        <v>65</v>
      </c>
      <c r="W4211">
        <v>2601397</v>
      </c>
      <c r="X4211" t="s">
        <v>1973</v>
      </c>
      <c r="Y4211" t="s">
        <v>169</v>
      </c>
      <c r="Z4211" t="s">
        <v>615</v>
      </c>
      <c r="AA4211" t="s">
        <v>1982</v>
      </c>
      <c r="AH4211" t="s">
        <v>1973</v>
      </c>
      <c r="AI4211" t="s">
        <v>1975</v>
      </c>
      <c r="AJ4211" t="s">
        <v>616</v>
      </c>
      <c r="AK4211">
        <v>876699192</v>
      </c>
      <c r="AO4211">
        <v>260001</v>
      </c>
      <c r="BE4211" s="64">
        <v>1260</v>
      </c>
      <c r="BG4211">
        <f t="shared" si="276"/>
        <v>1260</v>
      </c>
      <c r="BH4211" s="22">
        <f t="shared" si="277"/>
        <v>-1020</v>
      </c>
      <c r="BI4211" s="65" t="s">
        <v>100</v>
      </c>
      <c r="BJ4211" t="e">
        <f>+VLOOKUP(AH4211,Sheet4!A:A,1,FALSE())</f>
        <v>#N/A</v>
      </c>
      <c r="BO4211" s="62">
        <v>1020</v>
      </c>
      <c r="BP4211" t="s">
        <v>1976</v>
      </c>
    </row>
    <row r="4212" spans="1:68" ht="12.75" customHeight="1" x14ac:dyDescent="0.3">
      <c r="A4212" s="60">
        <v>46114</v>
      </c>
      <c r="B4212" t="s">
        <v>63</v>
      </c>
      <c r="F4212">
        <v>510</v>
      </c>
      <c r="G4212">
        <v>510</v>
      </c>
      <c r="H4212">
        <v>915</v>
      </c>
      <c r="I4212">
        <v>915</v>
      </c>
      <c r="J4212" s="22">
        <v>405</v>
      </c>
      <c r="K4212" t="s">
        <v>93</v>
      </c>
      <c r="S4212" t="s">
        <v>65</v>
      </c>
      <c r="W4212">
        <v>2601397</v>
      </c>
      <c r="X4212" t="s">
        <v>1973</v>
      </c>
      <c r="Y4212" t="s">
        <v>169</v>
      </c>
      <c r="Z4212" t="s">
        <v>615</v>
      </c>
      <c r="AA4212" t="s">
        <v>1983</v>
      </c>
      <c r="AH4212" t="s">
        <v>1973</v>
      </c>
      <c r="AI4212" t="s">
        <v>1975</v>
      </c>
      <c r="AJ4212" t="s">
        <v>616</v>
      </c>
      <c r="AK4212">
        <v>876699192</v>
      </c>
      <c r="AO4212">
        <v>260001</v>
      </c>
      <c r="BE4212" s="64">
        <v>510</v>
      </c>
      <c r="BG4212">
        <f t="shared" si="276"/>
        <v>510</v>
      </c>
      <c r="BH4212" s="22">
        <f t="shared" si="277"/>
        <v>-405</v>
      </c>
      <c r="BI4212" s="65" t="s">
        <v>100</v>
      </c>
      <c r="BJ4212" t="e">
        <f>+VLOOKUP(AH4212,Sheet4!A:A,1,FALSE())</f>
        <v>#N/A</v>
      </c>
      <c r="BO4212" s="62">
        <v>405</v>
      </c>
      <c r="BP4212" t="s">
        <v>1976</v>
      </c>
    </row>
    <row r="4213" spans="1:68" ht="12.75" customHeight="1" x14ac:dyDescent="0.3">
      <c r="A4213" s="60">
        <v>46114</v>
      </c>
      <c r="B4213" t="s">
        <v>74</v>
      </c>
      <c r="F4213" s="63">
        <v>24</v>
      </c>
      <c r="G4213">
        <v>12</v>
      </c>
      <c r="H4213">
        <v>43</v>
      </c>
      <c r="I4213">
        <v>43</v>
      </c>
      <c r="J4213" s="22">
        <v>19</v>
      </c>
      <c r="S4213" t="s">
        <v>75</v>
      </c>
      <c r="W4213">
        <v>2601397</v>
      </c>
      <c r="X4213" t="s">
        <v>1973</v>
      </c>
      <c r="Y4213" t="s">
        <v>169</v>
      </c>
      <c r="Z4213" t="s">
        <v>615</v>
      </c>
      <c r="AA4213" t="s">
        <v>1974</v>
      </c>
      <c r="AH4213" t="s">
        <v>1973</v>
      </c>
      <c r="AI4213" t="s">
        <v>1975</v>
      </c>
      <c r="AJ4213" t="s">
        <v>616</v>
      </c>
      <c r="AK4213">
        <v>876699192</v>
      </c>
      <c r="AO4213">
        <v>260001</v>
      </c>
      <c r="BG4213">
        <f t="shared" si="276"/>
        <v>0</v>
      </c>
      <c r="BH4213" s="22">
        <f t="shared" si="277"/>
        <v>-43</v>
      </c>
      <c r="BI4213" s="61" t="s">
        <v>72</v>
      </c>
      <c r="BJ4213" t="e">
        <f>+VLOOKUP(AH4213,Sheet4!A:A,1,FALSE())</f>
        <v>#N/A</v>
      </c>
      <c r="BO4213" s="62">
        <v>19</v>
      </c>
      <c r="BP4213" t="s">
        <v>1976</v>
      </c>
    </row>
    <row r="4214" spans="1:68" ht="12.75" customHeight="1" x14ac:dyDescent="0.3">
      <c r="A4214" s="60">
        <v>46114</v>
      </c>
      <c r="B4214" t="s">
        <v>74</v>
      </c>
      <c r="F4214" s="63">
        <v>65</v>
      </c>
      <c r="G4214">
        <v>32.5</v>
      </c>
      <c r="H4214">
        <v>117</v>
      </c>
      <c r="I4214">
        <v>117</v>
      </c>
      <c r="J4214" s="22">
        <v>52</v>
      </c>
      <c r="S4214" t="s">
        <v>75</v>
      </c>
      <c r="W4214">
        <v>2601397</v>
      </c>
      <c r="X4214" t="s">
        <v>1973</v>
      </c>
      <c r="Y4214" t="s">
        <v>169</v>
      </c>
      <c r="Z4214" t="s">
        <v>615</v>
      </c>
      <c r="AA4214" t="s">
        <v>1977</v>
      </c>
      <c r="AH4214" t="s">
        <v>1973</v>
      </c>
      <c r="AI4214" t="s">
        <v>1975</v>
      </c>
      <c r="AJ4214" t="s">
        <v>616</v>
      </c>
      <c r="AK4214">
        <v>876699192</v>
      </c>
      <c r="AO4214">
        <v>260001</v>
      </c>
      <c r="BG4214">
        <f t="shared" si="276"/>
        <v>0</v>
      </c>
      <c r="BH4214" s="22">
        <f t="shared" si="277"/>
        <v>-117</v>
      </c>
      <c r="BI4214" s="61" t="s">
        <v>72</v>
      </c>
      <c r="BJ4214" t="e">
        <f>+VLOOKUP(AH4214,Sheet4!A:A,1,FALSE())</f>
        <v>#N/A</v>
      </c>
      <c r="BO4214" s="62">
        <v>52</v>
      </c>
      <c r="BP4214" t="s">
        <v>1976</v>
      </c>
    </row>
    <row r="4215" spans="1:68" ht="12.75" customHeight="1" x14ac:dyDescent="0.3">
      <c r="A4215" s="60">
        <v>46114</v>
      </c>
      <c r="B4215" t="s">
        <v>74</v>
      </c>
      <c r="F4215" s="63">
        <v>115</v>
      </c>
      <c r="G4215">
        <v>57.5</v>
      </c>
      <c r="H4215">
        <v>207</v>
      </c>
      <c r="I4215">
        <v>207</v>
      </c>
      <c r="J4215" s="22">
        <v>92</v>
      </c>
      <c r="S4215" t="s">
        <v>75</v>
      </c>
      <c r="W4215">
        <v>2601397</v>
      </c>
      <c r="X4215" t="s">
        <v>1973</v>
      </c>
      <c r="Y4215" t="s">
        <v>169</v>
      </c>
      <c r="Z4215" t="s">
        <v>615</v>
      </c>
      <c r="AA4215" t="s">
        <v>1978</v>
      </c>
      <c r="AH4215" t="s">
        <v>1973</v>
      </c>
      <c r="AI4215" t="s">
        <v>1975</v>
      </c>
      <c r="AJ4215" t="s">
        <v>616</v>
      </c>
      <c r="AK4215">
        <v>876699192</v>
      </c>
      <c r="AO4215">
        <v>260001</v>
      </c>
      <c r="BG4215">
        <f t="shared" si="276"/>
        <v>0</v>
      </c>
      <c r="BH4215" s="22">
        <f t="shared" si="277"/>
        <v>-207</v>
      </c>
      <c r="BI4215" s="61" t="s">
        <v>72</v>
      </c>
      <c r="BJ4215" t="e">
        <f>+VLOOKUP(AH4215,Sheet4!A:A,1,FALSE())</f>
        <v>#N/A</v>
      </c>
      <c r="BO4215" s="62">
        <v>92</v>
      </c>
      <c r="BP4215" t="s">
        <v>1976</v>
      </c>
    </row>
    <row r="4216" spans="1:68" ht="12.75" customHeight="1" x14ac:dyDescent="0.3">
      <c r="A4216" s="60">
        <v>46114</v>
      </c>
      <c r="B4216" t="s">
        <v>74</v>
      </c>
      <c r="F4216" s="63">
        <v>74</v>
      </c>
      <c r="G4216">
        <v>37</v>
      </c>
      <c r="H4216">
        <v>133</v>
      </c>
      <c r="I4216">
        <v>133</v>
      </c>
      <c r="J4216" s="22">
        <v>59</v>
      </c>
      <c r="S4216" t="s">
        <v>75</v>
      </c>
      <c r="W4216">
        <v>2601397</v>
      </c>
      <c r="X4216" t="s">
        <v>1973</v>
      </c>
      <c r="Y4216" t="s">
        <v>169</v>
      </c>
      <c r="Z4216" t="s">
        <v>615</v>
      </c>
      <c r="AA4216" t="s">
        <v>1979</v>
      </c>
      <c r="AH4216" t="s">
        <v>1973</v>
      </c>
      <c r="AI4216" t="s">
        <v>1975</v>
      </c>
      <c r="AJ4216" t="s">
        <v>616</v>
      </c>
      <c r="AK4216">
        <v>876699192</v>
      </c>
      <c r="AO4216">
        <v>260001</v>
      </c>
      <c r="BG4216">
        <f t="shared" si="276"/>
        <v>0</v>
      </c>
      <c r="BH4216" s="22">
        <f t="shared" si="277"/>
        <v>-133</v>
      </c>
      <c r="BI4216" s="61" t="s">
        <v>72</v>
      </c>
      <c r="BJ4216" t="e">
        <f>+VLOOKUP(AH4216,Sheet4!A:A,1,FALSE())</f>
        <v>#N/A</v>
      </c>
      <c r="BO4216" s="62">
        <v>59</v>
      </c>
      <c r="BP4216" t="s">
        <v>1976</v>
      </c>
    </row>
    <row r="4217" spans="1:68" ht="12.75" customHeight="1" x14ac:dyDescent="0.3">
      <c r="A4217" s="60">
        <v>46114</v>
      </c>
      <c r="B4217" t="s">
        <v>74</v>
      </c>
      <c r="F4217" s="63">
        <v>63</v>
      </c>
      <c r="G4217">
        <v>31.5</v>
      </c>
      <c r="H4217">
        <v>114</v>
      </c>
      <c r="I4217">
        <v>114</v>
      </c>
      <c r="J4217" s="22">
        <v>51</v>
      </c>
      <c r="S4217" t="s">
        <v>75</v>
      </c>
      <c r="W4217">
        <v>2601397</v>
      </c>
      <c r="X4217" t="s">
        <v>1973</v>
      </c>
      <c r="Y4217" t="s">
        <v>169</v>
      </c>
      <c r="Z4217" t="s">
        <v>615</v>
      </c>
      <c r="AA4217" t="s">
        <v>1980</v>
      </c>
      <c r="AH4217" t="s">
        <v>1973</v>
      </c>
      <c r="AI4217" t="s">
        <v>1975</v>
      </c>
      <c r="AJ4217" t="s">
        <v>616</v>
      </c>
      <c r="AK4217">
        <v>876699192</v>
      </c>
      <c r="AO4217">
        <v>260001</v>
      </c>
      <c r="BG4217">
        <f t="shared" si="276"/>
        <v>0</v>
      </c>
      <c r="BH4217" s="22">
        <f t="shared" si="277"/>
        <v>-114</v>
      </c>
      <c r="BI4217" s="61" t="s">
        <v>72</v>
      </c>
      <c r="BJ4217" t="e">
        <f>+VLOOKUP(AH4217,Sheet4!A:A,1,FALSE())</f>
        <v>#N/A</v>
      </c>
      <c r="BO4217" s="62">
        <v>51</v>
      </c>
      <c r="BP4217" t="s">
        <v>1976</v>
      </c>
    </row>
    <row r="4218" spans="1:68" ht="12.75" customHeight="1" x14ac:dyDescent="0.3">
      <c r="A4218" s="60">
        <v>46114</v>
      </c>
      <c r="B4218" t="s">
        <v>74</v>
      </c>
      <c r="F4218" s="63">
        <v>96</v>
      </c>
      <c r="G4218">
        <v>48</v>
      </c>
      <c r="H4218">
        <v>173</v>
      </c>
      <c r="I4218">
        <v>173</v>
      </c>
      <c r="J4218" s="22">
        <v>77</v>
      </c>
      <c r="S4218" t="s">
        <v>75</v>
      </c>
      <c r="W4218">
        <v>2601397</v>
      </c>
      <c r="X4218" t="s">
        <v>1973</v>
      </c>
      <c r="Y4218" t="s">
        <v>169</v>
      </c>
      <c r="Z4218" t="s">
        <v>615</v>
      </c>
      <c r="AA4218" t="s">
        <v>1981</v>
      </c>
      <c r="AH4218" t="s">
        <v>1973</v>
      </c>
      <c r="AI4218" t="s">
        <v>1975</v>
      </c>
      <c r="AJ4218" t="s">
        <v>616</v>
      </c>
      <c r="AK4218">
        <v>876699192</v>
      </c>
      <c r="AO4218">
        <v>260001</v>
      </c>
      <c r="BG4218">
        <f t="shared" si="276"/>
        <v>0</v>
      </c>
      <c r="BH4218" s="22">
        <f t="shared" si="277"/>
        <v>-173</v>
      </c>
      <c r="BI4218" s="61" t="s">
        <v>72</v>
      </c>
      <c r="BJ4218" t="e">
        <f>+VLOOKUP(AH4218,Sheet4!A:A,1,FALSE())</f>
        <v>#N/A</v>
      </c>
      <c r="BO4218" s="62">
        <v>77</v>
      </c>
      <c r="BP4218" t="s">
        <v>1976</v>
      </c>
    </row>
    <row r="4219" spans="1:68" ht="12.75" customHeight="1" x14ac:dyDescent="0.3">
      <c r="A4219" s="60">
        <v>46114</v>
      </c>
      <c r="B4219" t="s">
        <v>74</v>
      </c>
      <c r="F4219" s="63">
        <v>84</v>
      </c>
      <c r="G4219">
        <v>42</v>
      </c>
      <c r="H4219">
        <v>152</v>
      </c>
      <c r="I4219">
        <v>152</v>
      </c>
      <c r="J4219" s="22">
        <v>68</v>
      </c>
      <c r="S4219" t="s">
        <v>75</v>
      </c>
      <c r="W4219">
        <v>2601397</v>
      </c>
      <c r="X4219" t="s">
        <v>1973</v>
      </c>
      <c r="Y4219" t="s">
        <v>169</v>
      </c>
      <c r="Z4219" t="s">
        <v>615</v>
      </c>
      <c r="AA4219" t="s">
        <v>1982</v>
      </c>
      <c r="AH4219" t="s">
        <v>1973</v>
      </c>
      <c r="AI4219" t="s">
        <v>1975</v>
      </c>
      <c r="AJ4219" t="s">
        <v>616</v>
      </c>
      <c r="AK4219">
        <v>876699192</v>
      </c>
      <c r="AO4219">
        <v>260001</v>
      </c>
      <c r="BG4219">
        <f t="shared" si="276"/>
        <v>0</v>
      </c>
      <c r="BH4219" s="22">
        <f t="shared" si="277"/>
        <v>-152</v>
      </c>
      <c r="BI4219" s="61" t="s">
        <v>72</v>
      </c>
      <c r="BJ4219" t="e">
        <f>+VLOOKUP(AH4219,Sheet4!A:A,1,FALSE())</f>
        <v>#N/A</v>
      </c>
      <c r="BO4219" s="62">
        <v>68</v>
      </c>
      <c r="BP4219" t="s">
        <v>1976</v>
      </c>
    </row>
    <row r="4220" spans="1:68" ht="12.75" customHeight="1" x14ac:dyDescent="0.3">
      <c r="A4220" s="60">
        <v>46114</v>
      </c>
      <c r="B4220" t="s">
        <v>74</v>
      </c>
      <c r="F4220" s="63">
        <v>34</v>
      </c>
      <c r="G4220">
        <v>17</v>
      </c>
      <c r="H4220">
        <v>61</v>
      </c>
      <c r="I4220">
        <v>61</v>
      </c>
      <c r="J4220" s="22">
        <v>27</v>
      </c>
      <c r="S4220" t="s">
        <v>75</v>
      </c>
      <c r="W4220">
        <v>2601397</v>
      </c>
      <c r="X4220" t="s">
        <v>1973</v>
      </c>
      <c r="Y4220" t="s">
        <v>169</v>
      </c>
      <c r="Z4220" t="s">
        <v>615</v>
      </c>
      <c r="AA4220" t="s">
        <v>1983</v>
      </c>
      <c r="AH4220" t="s">
        <v>1973</v>
      </c>
      <c r="AI4220" t="s">
        <v>1975</v>
      </c>
      <c r="AJ4220" t="s">
        <v>616</v>
      </c>
      <c r="AK4220">
        <v>876699192</v>
      </c>
      <c r="AO4220">
        <v>260001</v>
      </c>
      <c r="BG4220">
        <f t="shared" si="276"/>
        <v>0</v>
      </c>
      <c r="BH4220" s="22">
        <f t="shared" si="277"/>
        <v>-61</v>
      </c>
      <c r="BI4220" s="61" t="s">
        <v>72</v>
      </c>
      <c r="BJ4220" t="e">
        <f>+VLOOKUP(AH4220,Sheet4!A:A,1,FALSE())</f>
        <v>#N/A</v>
      </c>
      <c r="BO4220" s="62">
        <v>27</v>
      </c>
      <c r="BP4220" t="s">
        <v>1976</v>
      </c>
    </row>
    <row r="4221" spans="1:68" ht="12.75" customHeight="1" x14ac:dyDescent="0.3">
      <c r="A4221" s="60">
        <v>46114</v>
      </c>
      <c r="B4221" t="s">
        <v>76</v>
      </c>
      <c r="F4221">
        <v>480</v>
      </c>
      <c r="G4221">
        <v>480</v>
      </c>
      <c r="H4221">
        <v>860</v>
      </c>
      <c r="I4221">
        <v>860</v>
      </c>
      <c r="J4221" s="22">
        <v>380</v>
      </c>
      <c r="S4221" t="s">
        <v>77</v>
      </c>
      <c r="W4221">
        <v>2601397</v>
      </c>
      <c r="X4221" t="s">
        <v>1973</v>
      </c>
      <c r="Y4221" t="s">
        <v>169</v>
      </c>
      <c r="Z4221" t="s">
        <v>615</v>
      </c>
      <c r="AA4221" t="s">
        <v>1974</v>
      </c>
      <c r="AH4221" t="s">
        <v>1973</v>
      </c>
      <c r="AI4221" t="s">
        <v>1975</v>
      </c>
      <c r="AJ4221" t="s">
        <v>616</v>
      </c>
      <c r="AK4221">
        <v>876699192</v>
      </c>
      <c r="AO4221">
        <v>260001</v>
      </c>
      <c r="BG4221">
        <f t="shared" si="276"/>
        <v>0</v>
      </c>
      <c r="BH4221" s="22">
        <f t="shared" si="277"/>
        <v>-860</v>
      </c>
      <c r="BI4221" s="61" t="s">
        <v>72</v>
      </c>
      <c r="BJ4221" t="e">
        <f>+VLOOKUP(AH4221,Sheet4!A:A,1,FALSE())</f>
        <v>#N/A</v>
      </c>
      <c r="BO4221" s="62">
        <v>380</v>
      </c>
      <c r="BP4221" t="s">
        <v>1976</v>
      </c>
    </row>
    <row r="4222" spans="1:68" ht="12.75" customHeight="1" x14ac:dyDescent="0.3">
      <c r="A4222" s="60">
        <v>46114</v>
      </c>
      <c r="B4222" t="s">
        <v>76</v>
      </c>
      <c r="F4222">
        <v>1300</v>
      </c>
      <c r="G4222">
        <v>1300</v>
      </c>
      <c r="H4222">
        <v>2340</v>
      </c>
      <c r="I4222">
        <v>2340</v>
      </c>
      <c r="J4222" s="22">
        <v>1040</v>
      </c>
      <c r="S4222" t="s">
        <v>77</v>
      </c>
      <c r="W4222">
        <v>2601397</v>
      </c>
      <c r="X4222" t="s">
        <v>1973</v>
      </c>
      <c r="Y4222" t="s">
        <v>169</v>
      </c>
      <c r="Z4222" t="s">
        <v>615</v>
      </c>
      <c r="AA4222" t="s">
        <v>1977</v>
      </c>
      <c r="AH4222" t="s">
        <v>1973</v>
      </c>
      <c r="AI4222" t="s">
        <v>1975</v>
      </c>
      <c r="AJ4222" t="s">
        <v>616</v>
      </c>
      <c r="AK4222">
        <v>876699192</v>
      </c>
      <c r="AO4222">
        <v>260001</v>
      </c>
      <c r="BG4222">
        <f t="shared" si="276"/>
        <v>0</v>
      </c>
      <c r="BH4222" s="22">
        <f t="shared" si="277"/>
        <v>-2340</v>
      </c>
      <c r="BI4222" s="61" t="s">
        <v>72</v>
      </c>
      <c r="BJ4222" t="e">
        <f>+VLOOKUP(AH4222,Sheet4!A:A,1,FALSE())</f>
        <v>#N/A</v>
      </c>
      <c r="BO4222" s="62">
        <v>1040</v>
      </c>
      <c r="BP4222" t="s">
        <v>1976</v>
      </c>
    </row>
    <row r="4223" spans="1:68" ht="12.75" customHeight="1" x14ac:dyDescent="0.3">
      <c r="A4223" s="60">
        <v>46114</v>
      </c>
      <c r="B4223" t="s">
        <v>76</v>
      </c>
      <c r="F4223">
        <v>2300</v>
      </c>
      <c r="G4223">
        <v>2300</v>
      </c>
      <c r="H4223">
        <v>4140</v>
      </c>
      <c r="I4223">
        <v>4140</v>
      </c>
      <c r="J4223" s="22">
        <v>1840</v>
      </c>
      <c r="S4223" t="s">
        <v>77</v>
      </c>
      <c r="W4223">
        <v>2601397</v>
      </c>
      <c r="X4223" t="s">
        <v>1973</v>
      </c>
      <c r="Y4223" t="s">
        <v>169</v>
      </c>
      <c r="Z4223" t="s">
        <v>615</v>
      </c>
      <c r="AA4223" t="s">
        <v>1978</v>
      </c>
      <c r="AH4223" t="s">
        <v>1973</v>
      </c>
      <c r="AI4223" t="s">
        <v>1975</v>
      </c>
      <c r="AJ4223" t="s">
        <v>616</v>
      </c>
      <c r="AK4223">
        <v>876699192</v>
      </c>
      <c r="AO4223">
        <v>260001</v>
      </c>
      <c r="BG4223">
        <f t="shared" si="276"/>
        <v>0</v>
      </c>
      <c r="BH4223" s="22">
        <f t="shared" si="277"/>
        <v>-4140</v>
      </c>
      <c r="BI4223" s="61" t="s">
        <v>72</v>
      </c>
      <c r="BJ4223" t="e">
        <f>+VLOOKUP(AH4223,Sheet4!A:A,1,FALSE())</f>
        <v>#N/A</v>
      </c>
      <c r="BO4223" s="62">
        <v>1840</v>
      </c>
      <c r="BP4223" t="s">
        <v>1976</v>
      </c>
    </row>
    <row r="4224" spans="1:68" ht="12.75" customHeight="1" x14ac:dyDescent="0.3">
      <c r="A4224" s="60">
        <v>46114</v>
      </c>
      <c r="B4224" t="s">
        <v>76</v>
      </c>
      <c r="F4224">
        <v>1480</v>
      </c>
      <c r="G4224">
        <v>1480</v>
      </c>
      <c r="H4224">
        <v>2660</v>
      </c>
      <c r="I4224">
        <v>2660</v>
      </c>
      <c r="J4224" s="22">
        <v>1180</v>
      </c>
      <c r="S4224" t="s">
        <v>77</v>
      </c>
      <c r="W4224">
        <v>2601397</v>
      </c>
      <c r="X4224" t="s">
        <v>1973</v>
      </c>
      <c r="Y4224" t="s">
        <v>169</v>
      </c>
      <c r="Z4224" t="s">
        <v>615</v>
      </c>
      <c r="AA4224" t="s">
        <v>1979</v>
      </c>
      <c r="AH4224" t="s">
        <v>1973</v>
      </c>
      <c r="AI4224" t="s">
        <v>1975</v>
      </c>
      <c r="AJ4224" t="s">
        <v>616</v>
      </c>
      <c r="AK4224">
        <v>876699192</v>
      </c>
      <c r="AO4224">
        <v>260001</v>
      </c>
      <c r="BG4224">
        <f t="shared" si="276"/>
        <v>0</v>
      </c>
      <c r="BH4224" s="22">
        <f t="shared" si="277"/>
        <v>-2660</v>
      </c>
      <c r="BI4224" s="61" t="s">
        <v>72</v>
      </c>
      <c r="BJ4224" t="e">
        <f>+VLOOKUP(AH4224,Sheet4!A:A,1,FALSE())</f>
        <v>#N/A</v>
      </c>
      <c r="BO4224" s="62">
        <v>1180</v>
      </c>
      <c r="BP4224" t="s">
        <v>1976</v>
      </c>
    </row>
    <row r="4225" spans="1:68" ht="12.75" customHeight="1" x14ac:dyDescent="0.3">
      <c r="A4225" s="60">
        <v>46114</v>
      </c>
      <c r="B4225" t="s">
        <v>76</v>
      </c>
      <c r="F4225">
        <v>1260</v>
      </c>
      <c r="G4225">
        <v>1260</v>
      </c>
      <c r="H4225">
        <v>2280</v>
      </c>
      <c r="I4225">
        <v>2280</v>
      </c>
      <c r="J4225" s="22">
        <v>1020</v>
      </c>
      <c r="S4225" t="s">
        <v>77</v>
      </c>
      <c r="W4225">
        <v>2601397</v>
      </c>
      <c r="X4225" t="s">
        <v>1973</v>
      </c>
      <c r="Y4225" t="s">
        <v>169</v>
      </c>
      <c r="Z4225" t="s">
        <v>615</v>
      </c>
      <c r="AA4225" t="s">
        <v>1980</v>
      </c>
      <c r="AH4225" t="s">
        <v>1973</v>
      </c>
      <c r="AI4225" t="s">
        <v>1975</v>
      </c>
      <c r="AJ4225" t="s">
        <v>616</v>
      </c>
      <c r="AK4225">
        <v>876699192</v>
      </c>
      <c r="AO4225">
        <v>260001</v>
      </c>
      <c r="BG4225">
        <f t="shared" si="276"/>
        <v>0</v>
      </c>
      <c r="BH4225" s="22">
        <f t="shared" si="277"/>
        <v>-2280</v>
      </c>
      <c r="BI4225" s="61" t="s">
        <v>72</v>
      </c>
      <c r="BJ4225" t="e">
        <f>+VLOOKUP(AH4225,Sheet4!A:A,1,FALSE())</f>
        <v>#N/A</v>
      </c>
      <c r="BO4225" s="62">
        <v>1020</v>
      </c>
      <c r="BP4225" t="s">
        <v>1976</v>
      </c>
    </row>
    <row r="4226" spans="1:68" ht="12.75" customHeight="1" x14ac:dyDescent="0.3">
      <c r="A4226" s="60">
        <v>46114</v>
      </c>
      <c r="B4226" t="s">
        <v>76</v>
      </c>
      <c r="F4226">
        <v>1920</v>
      </c>
      <c r="G4226">
        <v>1920</v>
      </c>
      <c r="H4226">
        <v>3460</v>
      </c>
      <c r="I4226">
        <v>3460</v>
      </c>
      <c r="J4226" s="22">
        <v>1540</v>
      </c>
      <c r="S4226" t="s">
        <v>77</v>
      </c>
      <c r="W4226">
        <v>2601397</v>
      </c>
      <c r="X4226" t="s">
        <v>1973</v>
      </c>
      <c r="Y4226" t="s">
        <v>169</v>
      </c>
      <c r="Z4226" t="s">
        <v>615</v>
      </c>
      <c r="AA4226" t="s">
        <v>1981</v>
      </c>
      <c r="AH4226" t="s">
        <v>1973</v>
      </c>
      <c r="AI4226" t="s">
        <v>1975</v>
      </c>
      <c r="AJ4226" t="s">
        <v>616</v>
      </c>
      <c r="AK4226">
        <v>876699192</v>
      </c>
      <c r="AO4226">
        <v>260001</v>
      </c>
      <c r="BG4226">
        <f t="shared" ref="BG4226:BG4289" si="280">+BD4226+BE4226</f>
        <v>0</v>
      </c>
      <c r="BH4226" s="22">
        <f t="shared" ref="BH4226:BH4289" si="281">+BG4226-I4226</f>
        <v>-3460</v>
      </c>
      <c r="BI4226" s="61" t="s">
        <v>72</v>
      </c>
      <c r="BJ4226" t="e">
        <f>+VLOOKUP(AH4226,Sheet4!A:A,1,FALSE())</f>
        <v>#N/A</v>
      </c>
      <c r="BO4226" s="62">
        <v>1540</v>
      </c>
      <c r="BP4226" t="s">
        <v>1976</v>
      </c>
    </row>
    <row r="4227" spans="1:68" ht="12.75" customHeight="1" x14ac:dyDescent="0.3">
      <c r="A4227" s="60">
        <v>46114</v>
      </c>
      <c r="B4227" t="s">
        <v>76</v>
      </c>
      <c r="F4227">
        <v>1680</v>
      </c>
      <c r="G4227">
        <v>1680</v>
      </c>
      <c r="H4227">
        <v>3040</v>
      </c>
      <c r="I4227">
        <v>3040</v>
      </c>
      <c r="J4227" s="22">
        <v>1360</v>
      </c>
      <c r="S4227" t="s">
        <v>77</v>
      </c>
      <c r="W4227">
        <v>2601397</v>
      </c>
      <c r="X4227" t="s">
        <v>1973</v>
      </c>
      <c r="Y4227" t="s">
        <v>169</v>
      </c>
      <c r="Z4227" t="s">
        <v>615</v>
      </c>
      <c r="AA4227" t="s">
        <v>1982</v>
      </c>
      <c r="AH4227" t="s">
        <v>1973</v>
      </c>
      <c r="AI4227" t="s">
        <v>1975</v>
      </c>
      <c r="AJ4227" t="s">
        <v>616</v>
      </c>
      <c r="AK4227">
        <v>876699192</v>
      </c>
      <c r="AO4227">
        <v>260001</v>
      </c>
      <c r="BG4227">
        <f t="shared" si="280"/>
        <v>0</v>
      </c>
      <c r="BH4227" s="22">
        <f t="shared" si="281"/>
        <v>-3040</v>
      </c>
      <c r="BI4227" s="61" t="s">
        <v>72</v>
      </c>
      <c r="BJ4227" t="e">
        <f>+VLOOKUP(AH4227,Sheet4!A:A,1,FALSE())</f>
        <v>#N/A</v>
      </c>
      <c r="BO4227" s="62">
        <v>1360</v>
      </c>
      <c r="BP4227" t="s">
        <v>1976</v>
      </c>
    </row>
    <row r="4228" spans="1:68" ht="12.75" customHeight="1" x14ac:dyDescent="0.3">
      <c r="A4228" s="60">
        <v>46114</v>
      </c>
      <c r="B4228" t="s">
        <v>76</v>
      </c>
      <c r="F4228">
        <v>680</v>
      </c>
      <c r="G4228">
        <v>680</v>
      </c>
      <c r="H4228">
        <v>1220</v>
      </c>
      <c r="I4228">
        <v>1220</v>
      </c>
      <c r="J4228" s="22">
        <v>540</v>
      </c>
      <c r="S4228" t="s">
        <v>77</v>
      </c>
      <c r="W4228">
        <v>2601397</v>
      </c>
      <c r="X4228" t="s">
        <v>1973</v>
      </c>
      <c r="Y4228" t="s">
        <v>169</v>
      </c>
      <c r="Z4228" t="s">
        <v>615</v>
      </c>
      <c r="AA4228" t="s">
        <v>1983</v>
      </c>
      <c r="AH4228" t="s">
        <v>1973</v>
      </c>
      <c r="AI4228" t="s">
        <v>1975</v>
      </c>
      <c r="AJ4228" t="s">
        <v>616</v>
      </c>
      <c r="AK4228">
        <v>876699192</v>
      </c>
      <c r="AO4228">
        <v>260001</v>
      </c>
      <c r="BG4228">
        <f t="shared" si="280"/>
        <v>0</v>
      </c>
      <c r="BH4228" s="22">
        <f t="shared" si="281"/>
        <v>-1220</v>
      </c>
      <c r="BI4228" s="61" t="s">
        <v>72</v>
      </c>
      <c r="BJ4228" t="e">
        <f>+VLOOKUP(AH4228,Sheet4!A:A,1,FALSE())</f>
        <v>#N/A</v>
      </c>
      <c r="BO4228" s="62">
        <v>540</v>
      </c>
      <c r="BP4228" t="s">
        <v>1976</v>
      </c>
    </row>
    <row r="4229" spans="1:68" ht="12.75" customHeight="1" x14ac:dyDescent="0.3">
      <c r="A4229" s="60">
        <v>46114</v>
      </c>
      <c r="B4229" t="s">
        <v>78</v>
      </c>
      <c r="F4229" s="63">
        <v>24</v>
      </c>
      <c r="G4229">
        <v>12</v>
      </c>
      <c r="H4229">
        <v>43</v>
      </c>
      <c r="I4229">
        <v>43</v>
      </c>
      <c r="J4229" s="22">
        <v>19</v>
      </c>
      <c r="S4229" t="s">
        <v>79</v>
      </c>
      <c r="W4229">
        <v>2601397</v>
      </c>
      <c r="X4229" t="s">
        <v>1973</v>
      </c>
      <c r="Y4229" t="s">
        <v>169</v>
      </c>
      <c r="Z4229" t="s">
        <v>615</v>
      </c>
      <c r="AA4229" t="s">
        <v>1974</v>
      </c>
      <c r="AH4229" t="s">
        <v>1973</v>
      </c>
      <c r="AI4229" t="s">
        <v>1975</v>
      </c>
      <c r="AJ4229" t="s">
        <v>616</v>
      </c>
      <c r="AK4229">
        <v>876699192</v>
      </c>
      <c r="AO4229">
        <v>260001</v>
      </c>
      <c r="BG4229">
        <f t="shared" si="280"/>
        <v>0</v>
      </c>
      <c r="BH4229" s="22">
        <f t="shared" si="281"/>
        <v>-43</v>
      </c>
      <c r="BI4229" s="61" t="s">
        <v>72</v>
      </c>
      <c r="BJ4229" t="e">
        <f>+VLOOKUP(AH4229,Sheet4!A:A,1,FALSE())</f>
        <v>#N/A</v>
      </c>
      <c r="BO4229" s="62">
        <v>19</v>
      </c>
      <c r="BP4229" t="s">
        <v>1976</v>
      </c>
    </row>
    <row r="4230" spans="1:68" ht="12.75" customHeight="1" x14ac:dyDescent="0.3">
      <c r="A4230" s="60">
        <v>46114</v>
      </c>
      <c r="B4230" t="s">
        <v>78</v>
      </c>
      <c r="F4230" s="63">
        <v>65</v>
      </c>
      <c r="G4230">
        <v>32.5</v>
      </c>
      <c r="H4230">
        <v>117</v>
      </c>
      <c r="I4230">
        <v>117</v>
      </c>
      <c r="J4230" s="22">
        <v>52</v>
      </c>
      <c r="S4230" t="s">
        <v>79</v>
      </c>
      <c r="W4230">
        <v>2601397</v>
      </c>
      <c r="X4230" t="s">
        <v>1973</v>
      </c>
      <c r="Y4230" t="s">
        <v>169</v>
      </c>
      <c r="Z4230" t="s">
        <v>615</v>
      </c>
      <c r="AA4230" t="s">
        <v>1977</v>
      </c>
      <c r="AH4230" t="s">
        <v>1973</v>
      </c>
      <c r="AI4230" t="s">
        <v>1975</v>
      </c>
      <c r="AJ4230" t="s">
        <v>616</v>
      </c>
      <c r="AK4230">
        <v>876699192</v>
      </c>
      <c r="AO4230">
        <v>260001</v>
      </c>
      <c r="BG4230">
        <f t="shared" si="280"/>
        <v>0</v>
      </c>
      <c r="BH4230" s="22">
        <f t="shared" si="281"/>
        <v>-117</v>
      </c>
      <c r="BI4230" s="61" t="s">
        <v>72</v>
      </c>
      <c r="BJ4230" t="e">
        <f>+VLOOKUP(AH4230,Sheet4!A:A,1,FALSE())</f>
        <v>#N/A</v>
      </c>
      <c r="BO4230" s="62">
        <v>52</v>
      </c>
      <c r="BP4230" t="s">
        <v>1976</v>
      </c>
    </row>
    <row r="4231" spans="1:68" ht="12.75" customHeight="1" x14ac:dyDescent="0.3">
      <c r="A4231" s="60">
        <v>46114</v>
      </c>
      <c r="B4231" t="s">
        <v>78</v>
      </c>
      <c r="F4231" s="63">
        <v>115</v>
      </c>
      <c r="G4231">
        <v>57.5</v>
      </c>
      <c r="H4231">
        <v>207</v>
      </c>
      <c r="I4231">
        <v>207</v>
      </c>
      <c r="J4231" s="22">
        <v>92</v>
      </c>
      <c r="S4231" t="s">
        <v>79</v>
      </c>
      <c r="W4231">
        <v>2601397</v>
      </c>
      <c r="X4231" t="s">
        <v>1973</v>
      </c>
      <c r="Y4231" t="s">
        <v>169</v>
      </c>
      <c r="Z4231" t="s">
        <v>615</v>
      </c>
      <c r="AA4231" t="s">
        <v>1978</v>
      </c>
      <c r="AH4231" t="s">
        <v>1973</v>
      </c>
      <c r="AI4231" t="s">
        <v>1975</v>
      </c>
      <c r="AJ4231" t="s">
        <v>616</v>
      </c>
      <c r="AK4231">
        <v>876699192</v>
      </c>
      <c r="AO4231">
        <v>260001</v>
      </c>
      <c r="BG4231">
        <f t="shared" si="280"/>
        <v>0</v>
      </c>
      <c r="BH4231" s="22">
        <f t="shared" si="281"/>
        <v>-207</v>
      </c>
      <c r="BI4231" s="61" t="s">
        <v>72</v>
      </c>
      <c r="BJ4231" t="e">
        <f>+VLOOKUP(AH4231,Sheet4!A:A,1,FALSE())</f>
        <v>#N/A</v>
      </c>
      <c r="BO4231" s="62">
        <v>92</v>
      </c>
      <c r="BP4231" t="s">
        <v>1976</v>
      </c>
    </row>
    <row r="4232" spans="1:68" ht="12.75" customHeight="1" x14ac:dyDescent="0.3">
      <c r="A4232" s="60">
        <v>46114</v>
      </c>
      <c r="B4232" t="s">
        <v>78</v>
      </c>
      <c r="F4232" s="63">
        <v>74</v>
      </c>
      <c r="G4232">
        <v>37</v>
      </c>
      <c r="H4232">
        <v>133</v>
      </c>
      <c r="I4232">
        <v>133</v>
      </c>
      <c r="J4232" s="22">
        <v>59</v>
      </c>
      <c r="S4232" t="s">
        <v>79</v>
      </c>
      <c r="W4232">
        <v>2601397</v>
      </c>
      <c r="X4232" t="s">
        <v>1973</v>
      </c>
      <c r="Y4232" t="s">
        <v>169</v>
      </c>
      <c r="Z4232" t="s">
        <v>615</v>
      </c>
      <c r="AA4232" t="s">
        <v>1979</v>
      </c>
      <c r="AH4232" t="s">
        <v>1973</v>
      </c>
      <c r="AI4232" t="s">
        <v>1975</v>
      </c>
      <c r="AJ4232" t="s">
        <v>616</v>
      </c>
      <c r="AK4232">
        <v>876699192</v>
      </c>
      <c r="AO4232">
        <v>260001</v>
      </c>
      <c r="BG4232">
        <f t="shared" si="280"/>
        <v>0</v>
      </c>
      <c r="BH4232" s="22">
        <f t="shared" si="281"/>
        <v>-133</v>
      </c>
      <c r="BI4232" s="61" t="s">
        <v>72</v>
      </c>
      <c r="BJ4232" t="e">
        <f>+VLOOKUP(AH4232,Sheet4!A:A,1,FALSE())</f>
        <v>#N/A</v>
      </c>
      <c r="BO4232" s="62">
        <v>59</v>
      </c>
      <c r="BP4232" t="s">
        <v>1976</v>
      </c>
    </row>
    <row r="4233" spans="1:68" ht="12.75" customHeight="1" x14ac:dyDescent="0.3">
      <c r="A4233" s="60">
        <v>46114</v>
      </c>
      <c r="B4233" t="s">
        <v>78</v>
      </c>
      <c r="F4233" s="63">
        <v>63</v>
      </c>
      <c r="G4233">
        <v>31.5</v>
      </c>
      <c r="H4233">
        <v>114</v>
      </c>
      <c r="I4233">
        <v>114</v>
      </c>
      <c r="J4233" s="22">
        <v>51</v>
      </c>
      <c r="S4233" t="s">
        <v>79</v>
      </c>
      <c r="W4233">
        <v>2601397</v>
      </c>
      <c r="X4233" t="s">
        <v>1973</v>
      </c>
      <c r="Y4233" t="s">
        <v>169</v>
      </c>
      <c r="Z4233" t="s">
        <v>615</v>
      </c>
      <c r="AA4233" t="s">
        <v>1980</v>
      </c>
      <c r="AH4233" t="s">
        <v>1973</v>
      </c>
      <c r="AI4233" t="s">
        <v>1975</v>
      </c>
      <c r="AJ4233" t="s">
        <v>616</v>
      </c>
      <c r="AK4233">
        <v>876699192</v>
      </c>
      <c r="AO4233">
        <v>260001</v>
      </c>
      <c r="BG4233">
        <f t="shared" si="280"/>
        <v>0</v>
      </c>
      <c r="BH4233" s="22">
        <f t="shared" si="281"/>
        <v>-114</v>
      </c>
      <c r="BI4233" s="61" t="s">
        <v>72</v>
      </c>
      <c r="BJ4233" t="e">
        <f>+VLOOKUP(AH4233,Sheet4!A:A,1,FALSE())</f>
        <v>#N/A</v>
      </c>
      <c r="BO4233" s="62">
        <v>51</v>
      </c>
      <c r="BP4233" t="s">
        <v>1976</v>
      </c>
    </row>
    <row r="4234" spans="1:68" ht="12.75" customHeight="1" x14ac:dyDescent="0.3">
      <c r="A4234" s="60">
        <v>46114</v>
      </c>
      <c r="B4234" t="s">
        <v>78</v>
      </c>
      <c r="F4234" s="63">
        <v>96</v>
      </c>
      <c r="G4234">
        <v>48</v>
      </c>
      <c r="H4234">
        <v>173</v>
      </c>
      <c r="I4234">
        <v>173</v>
      </c>
      <c r="J4234" s="22">
        <v>77</v>
      </c>
      <c r="S4234" t="s">
        <v>79</v>
      </c>
      <c r="W4234">
        <v>2601397</v>
      </c>
      <c r="X4234" t="s">
        <v>1973</v>
      </c>
      <c r="Y4234" t="s">
        <v>169</v>
      </c>
      <c r="Z4234" t="s">
        <v>615</v>
      </c>
      <c r="AA4234" t="s">
        <v>1981</v>
      </c>
      <c r="AH4234" t="s">
        <v>1973</v>
      </c>
      <c r="AI4234" t="s">
        <v>1975</v>
      </c>
      <c r="AJ4234" t="s">
        <v>616</v>
      </c>
      <c r="AK4234">
        <v>876699192</v>
      </c>
      <c r="AO4234">
        <v>260001</v>
      </c>
      <c r="BG4234">
        <f t="shared" si="280"/>
        <v>0</v>
      </c>
      <c r="BH4234" s="22">
        <f t="shared" si="281"/>
        <v>-173</v>
      </c>
      <c r="BI4234" s="61" t="s">
        <v>72</v>
      </c>
      <c r="BJ4234" t="e">
        <f>+VLOOKUP(AH4234,Sheet4!A:A,1,FALSE())</f>
        <v>#N/A</v>
      </c>
      <c r="BO4234" s="62">
        <v>77</v>
      </c>
      <c r="BP4234" t="s">
        <v>1976</v>
      </c>
    </row>
    <row r="4235" spans="1:68" ht="12.75" customHeight="1" x14ac:dyDescent="0.3">
      <c r="A4235" s="60">
        <v>46114</v>
      </c>
      <c r="B4235" t="s">
        <v>78</v>
      </c>
      <c r="F4235" s="63">
        <v>84</v>
      </c>
      <c r="G4235">
        <v>42</v>
      </c>
      <c r="H4235">
        <v>152</v>
      </c>
      <c r="I4235">
        <v>152</v>
      </c>
      <c r="J4235" s="22">
        <v>68</v>
      </c>
      <c r="S4235" t="s">
        <v>79</v>
      </c>
      <c r="W4235">
        <v>2601397</v>
      </c>
      <c r="X4235" t="s">
        <v>1973</v>
      </c>
      <c r="Y4235" t="s">
        <v>169</v>
      </c>
      <c r="Z4235" t="s">
        <v>615</v>
      </c>
      <c r="AA4235" t="s">
        <v>1982</v>
      </c>
      <c r="AH4235" t="s">
        <v>1973</v>
      </c>
      <c r="AI4235" t="s">
        <v>1975</v>
      </c>
      <c r="AJ4235" t="s">
        <v>616</v>
      </c>
      <c r="AK4235">
        <v>876699192</v>
      </c>
      <c r="AO4235">
        <v>260001</v>
      </c>
      <c r="BG4235">
        <f t="shared" si="280"/>
        <v>0</v>
      </c>
      <c r="BH4235" s="22">
        <f t="shared" si="281"/>
        <v>-152</v>
      </c>
      <c r="BI4235" s="61" t="s">
        <v>72</v>
      </c>
      <c r="BJ4235" t="e">
        <f>+VLOOKUP(AH4235,Sheet4!A:A,1,FALSE())</f>
        <v>#N/A</v>
      </c>
      <c r="BO4235" s="62">
        <v>68</v>
      </c>
      <c r="BP4235" t="s">
        <v>1976</v>
      </c>
    </row>
    <row r="4236" spans="1:68" ht="12.75" customHeight="1" x14ac:dyDescent="0.3">
      <c r="A4236" s="60">
        <v>46114</v>
      </c>
      <c r="B4236" t="s">
        <v>78</v>
      </c>
      <c r="F4236" s="63">
        <v>34</v>
      </c>
      <c r="G4236">
        <v>17</v>
      </c>
      <c r="H4236">
        <v>61</v>
      </c>
      <c r="I4236">
        <v>61</v>
      </c>
      <c r="J4236" s="22">
        <v>27</v>
      </c>
      <c r="S4236" t="s">
        <v>79</v>
      </c>
      <c r="W4236">
        <v>2601397</v>
      </c>
      <c r="X4236" t="s">
        <v>1973</v>
      </c>
      <c r="Y4236" t="s">
        <v>169</v>
      </c>
      <c r="Z4236" t="s">
        <v>615</v>
      </c>
      <c r="AA4236" t="s">
        <v>1983</v>
      </c>
      <c r="AH4236" t="s">
        <v>1973</v>
      </c>
      <c r="AI4236" t="s">
        <v>1975</v>
      </c>
      <c r="AJ4236" t="s">
        <v>616</v>
      </c>
      <c r="AK4236">
        <v>876699192</v>
      </c>
      <c r="AO4236">
        <v>260001</v>
      </c>
      <c r="BG4236">
        <f t="shared" si="280"/>
        <v>0</v>
      </c>
      <c r="BH4236" s="22">
        <f t="shared" si="281"/>
        <v>-61</v>
      </c>
      <c r="BI4236" s="61" t="s">
        <v>72</v>
      </c>
      <c r="BJ4236" t="e">
        <f>+VLOOKUP(AH4236,Sheet4!A:A,1,FALSE())</f>
        <v>#N/A</v>
      </c>
      <c r="BO4236" s="62">
        <v>27</v>
      </c>
      <c r="BP4236" t="s">
        <v>1976</v>
      </c>
    </row>
    <row r="4237" spans="1:68" ht="12.75" customHeight="1" x14ac:dyDescent="0.3">
      <c r="A4237" s="60">
        <v>46114</v>
      </c>
      <c r="B4237" t="s">
        <v>80</v>
      </c>
      <c r="F4237">
        <v>300</v>
      </c>
      <c r="G4237">
        <v>300</v>
      </c>
      <c r="H4237">
        <v>537.5</v>
      </c>
      <c r="I4237">
        <v>537.5</v>
      </c>
      <c r="J4237" s="22">
        <v>237.5</v>
      </c>
      <c r="S4237" t="s">
        <v>81</v>
      </c>
      <c r="W4237">
        <v>2601397</v>
      </c>
      <c r="X4237" t="s">
        <v>1973</v>
      </c>
      <c r="Y4237" t="s">
        <v>169</v>
      </c>
      <c r="Z4237" t="s">
        <v>615</v>
      </c>
      <c r="AA4237" t="s">
        <v>1974</v>
      </c>
      <c r="AH4237" t="s">
        <v>1973</v>
      </c>
      <c r="AI4237" t="s">
        <v>1975</v>
      </c>
      <c r="AJ4237" t="s">
        <v>616</v>
      </c>
      <c r="AK4237">
        <v>876699192</v>
      </c>
      <c r="AO4237">
        <v>260001</v>
      </c>
      <c r="BG4237">
        <f t="shared" si="280"/>
        <v>0</v>
      </c>
      <c r="BH4237" s="22">
        <f t="shared" si="281"/>
        <v>-537.5</v>
      </c>
      <c r="BI4237" s="61" t="s">
        <v>72</v>
      </c>
      <c r="BJ4237" t="e">
        <f>+VLOOKUP(AH4237,Sheet4!A:A,1,FALSE())</f>
        <v>#N/A</v>
      </c>
      <c r="BO4237" s="62">
        <v>237.5</v>
      </c>
      <c r="BP4237" t="s">
        <v>1976</v>
      </c>
    </row>
    <row r="4238" spans="1:68" ht="12.75" customHeight="1" x14ac:dyDescent="0.3">
      <c r="A4238" s="60">
        <v>46114</v>
      </c>
      <c r="B4238" t="s">
        <v>80</v>
      </c>
      <c r="F4238">
        <v>812.5</v>
      </c>
      <c r="G4238">
        <v>812.5</v>
      </c>
      <c r="H4238">
        <v>1462.5</v>
      </c>
      <c r="I4238">
        <v>1462.5</v>
      </c>
      <c r="J4238" s="22">
        <v>650</v>
      </c>
      <c r="S4238" t="s">
        <v>81</v>
      </c>
      <c r="W4238">
        <v>2601397</v>
      </c>
      <c r="X4238" t="s">
        <v>1973</v>
      </c>
      <c r="Y4238" t="s">
        <v>169</v>
      </c>
      <c r="Z4238" t="s">
        <v>615</v>
      </c>
      <c r="AA4238" t="s">
        <v>1977</v>
      </c>
      <c r="AH4238" t="s">
        <v>1973</v>
      </c>
      <c r="AI4238" t="s">
        <v>1975</v>
      </c>
      <c r="AJ4238" t="s">
        <v>616</v>
      </c>
      <c r="AK4238">
        <v>876699192</v>
      </c>
      <c r="AO4238">
        <v>260001</v>
      </c>
      <c r="BG4238">
        <f t="shared" si="280"/>
        <v>0</v>
      </c>
      <c r="BH4238" s="22">
        <f t="shared" si="281"/>
        <v>-1462.5</v>
      </c>
      <c r="BI4238" s="61" t="s">
        <v>72</v>
      </c>
      <c r="BJ4238" t="e">
        <f>+VLOOKUP(AH4238,Sheet4!A:A,1,FALSE())</f>
        <v>#N/A</v>
      </c>
      <c r="BO4238" s="62">
        <v>650</v>
      </c>
      <c r="BP4238" t="s">
        <v>1976</v>
      </c>
    </row>
    <row r="4239" spans="1:68" ht="12.75" customHeight="1" x14ac:dyDescent="0.3">
      <c r="A4239" s="60">
        <v>46114</v>
      </c>
      <c r="B4239" t="s">
        <v>80</v>
      </c>
      <c r="F4239">
        <v>1437.5</v>
      </c>
      <c r="G4239">
        <v>1437.5</v>
      </c>
      <c r="H4239">
        <v>2587.5</v>
      </c>
      <c r="I4239">
        <v>2587.5</v>
      </c>
      <c r="J4239" s="22">
        <v>1150</v>
      </c>
      <c r="S4239" t="s">
        <v>81</v>
      </c>
      <c r="W4239">
        <v>2601397</v>
      </c>
      <c r="X4239" t="s">
        <v>1973</v>
      </c>
      <c r="Y4239" t="s">
        <v>169</v>
      </c>
      <c r="Z4239" t="s">
        <v>615</v>
      </c>
      <c r="AA4239" t="s">
        <v>1978</v>
      </c>
      <c r="AH4239" t="s">
        <v>1973</v>
      </c>
      <c r="AI4239" t="s">
        <v>1975</v>
      </c>
      <c r="AJ4239" t="s">
        <v>616</v>
      </c>
      <c r="AK4239">
        <v>876699192</v>
      </c>
      <c r="AO4239">
        <v>260001</v>
      </c>
      <c r="BG4239">
        <f t="shared" si="280"/>
        <v>0</v>
      </c>
      <c r="BH4239" s="22">
        <f t="shared" si="281"/>
        <v>-2587.5</v>
      </c>
      <c r="BI4239" s="61" t="s">
        <v>72</v>
      </c>
      <c r="BJ4239" t="e">
        <f>+VLOOKUP(AH4239,Sheet4!A:A,1,FALSE())</f>
        <v>#N/A</v>
      </c>
      <c r="BO4239" s="62">
        <v>1150</v>
      </c>
      <c r="BP4239" t="s">
        <v>1976</v>
      </c>
    </row>
    <row r="4240" spans="1:68" ht="12.75" customHeight="1" x14ac:dyDescent="0.3">
      <c r="A4240" s="60">
        <v>46114</v>
      </c>
      <c r="B4240" t="s">
        <v>80</v>
      </c>
      <c r="F4240">
        <v>925</v>
      </c>
      <c r="G4240">
        <v>925</v>
      </c>
      <c r="H4240">
        <v>1662.5</v>
      </c>
      <c r="I4240">
        <v>1662.5</v>
      </c>
      <c r="J4240" s="22">
        <v>737.5</v>
      </c>
      <c r="S4240" t="s">
        <v>81</v>
      </c>
      <c r="W4240">
        <v>2601397</v>
      </c>
      <c r="X4240" t="s">
        <v>1973</v>
      </c>
      <c r="Y4240" t="s">
        <v>169</v>
      </c>
      <c r="Z4240" t="s">
        <v>615</v>
      </c>
      <c r="AA4240" t="s">
        <v>1979</v>
      </c>
      <c r="AH4240" t="s">
        <v>1973</v>
      </c>
      <c r="AI4240" t="s">
        <v>1975</v>
      </c>
      <c r="AJ4240" t="s">
        <v>616</v>
      </c>
      <c r="AK4240">
        <v>876699192</v>
      </c>
      <c r="AO4240">
        <v>260001</v>
      </c>
      <c r="BG4240">
        <f t="shared" si="280"/>
        <v>0</v>
      </c>
      <c r="BH4240" s="22">
        <f t="shared" si="281"/>
        <v>-1662.5</v>
      </c>
      <c r="BI4240" s="61" t="s">
        <v>72</v>
      </c>
      <c r="BJ4240" t="e">
        <f>+VLOOKUP(AH4240,Sheet4!A:A,1,FALSE())</f>
        <v>#N/A</v>
      </c>
      <c r="BO4240" s="62">
        <v>737.5</v>
      </c>
      <c r="BP4240" t="s">
        <v>1976</v>
      </c>
    </row>
    <row r="4241" spans="1:68" ht="12.75" customHeight="1" x14ac:dyDescent="0.3">
      <c r="A4241" s="60">
        <v>46114</v>
      </c>
      <c r="B4241" t="s">
        <v>80</v>
      </c>
      <c r="F4241">
        <v>787.5</v>
      </c>
      <c r="G4241">
        <v>787.5</v>
      </c>
      <c r="H4241">
        <v>1425</v>
      </c>
      <c r="I4241">
        <v>1425</v>
      </c>
      <c r="J4241" s="22">
        <v>637.5</v>
      </c>
      <c r="S4241" t="s">
        <v>81</v>
      </c>
      <c r="W4241">
        <v>2601397</v>
      </c>
      <c r="X4241" t="s">
        <v>1973</v>
      </c>
      <c r="Y4241" t="s">
        <v>169</v>
      </c>
      <c r="Z4241" t="s">
        <v>615</v>
      </c>
      <c r="AA4241" t="s">
        <v>1980</v>
      </c>
      <c r="AH4241" t="s">
        <v>1973</v>
      </c>
      <c r="AI4241" t="s">
        <v>1975</v>
      </c>
      <c r="AJ4241" t="s">
        <v>616</v>
      </c>
      <c r="AK4241">
        <v>876699192</v>
      </c>
      <c r="AO4241">
        <v>260001</v>
      </c>
      <c r="BG4241">
        <f t="shared" si="280"/>
        <v>0</v>
      </c>
      <c r="BH4241" s="22">
        <f t="shared" si="281"/>
        <v>-1425</v>
      </c>
      <c r="BI4241" s="61" t="s">
        <v>72</v>
      </c>
      <c r="BJ4241" t="e">
        <f>+VLOOKUP(AH4241,Sheet4!A:A,1,FALSE())</f>
        <v>#N/A</v>
      </c>
      <c r="BO4241" s="62">
        <v>637.5</v>
      </c>
      <c r="BP4241" t="s">
        <v>1976</v>
      </c>
    </row>
    <row r="4242" spans="1:68" ht="12.75" customHeight="1" x14ac:dyDescent="0.3">
      <c r="A4242" s="60">
        <v>46114</v>
      </c>
      <c r="B4242" t="s">
        <v>80</v>
      </c>
      <c r="F4242">
        <v>1200</v>
      </c>
      <c r="G4242">
        <v>1200</v>
      </c>
      <c r="H4242">
        <v>2162.5</v>
      </c>
      <c r="I4242">
        <v>2162.5</v>
      </c>
      <c r="J4242" s="22">
        <v>962.5</v>
      </c>
      <c r="S4242" t="s">
        <v>81</v>
      </c>
      <c r="W4242">
        <v>2601397</v>
      </c>
      <c r="X4242" t="s">
        <v>1973</v>
      </c>
      <c r="Y4242" t="s">
        <v>169</v>
      </c>
      <c r="Z4242" t="s">
        <v>615</v>
      </c>
      <c r="AA4242" t="s">
        <v>1981</v>
      </c>
      <c r="AH4242" t="s">
        <v>1973</v>
      </c>
      <c r="AI4242" t="s">
        <v>1975</v>
      </c>
      <c r="AJ4242" t="s">
        <v>616</v>
      </c>
      <c r="AK4242">
        <v>876699192</v>
      </c>
      <c r="AO4242">
        <v>260001</v>
      </c>
      <c r="BG4242">
        <f t="shared" si="280"/>
        <v>0</v>
      </c>
      <c r="BH4242" s="22">
        <f t="shared" si="281"/>
        <v>-2162.5</v>
      </c>
      <c r="BI4242" s="61" t="s">
        <v>72</v>
      </c>
      <c r="BJ4242" t="e">
        <f>+VLOOKUP(AH4242,Sheet4!A:A,1,FALSE())</f>
        <v>#N/A</v>
      </c>
      <c r="BO4242" s="62">
        <v>962.5</v>
      </c>
      <c r="BP4242" t="s">
        <v>1976</v>
      </c>
    </row>
    <row r="4243" spans="1:68" ht="12.75" customHeight="1" x14ac:dyDescent="0.3">
      <c r="A4243" s="60">
        <v>46114</v>
      </c>
      <c r="B4243" t="s">
        <v>80</v>
      </c>
      <c r="F4243">
        <v>1050</v>
      </c>
      <c r="G4243">
        <v>1050</v>
      </c>
      <c r="H4243">
        <v>1900</v>
      </c>
      <c r="I4243">
        <v>1900</v>
      </c>
      <c r="J4243" s="22">
        <v>850</v>
      </c>
      <c r="S4243" t="s">
        <v>81</v>
      </c>
      <c r="W4243">
        <v>2601397</v>
      </c>
      <c r="X4243" t="s">
        <v>1973</v>
      </c>
      <c r="Y4243" t="s">
        <v>169</v>
      </c>
      <c r="Z4243" t="s">
        <v>615</v>
      </c>
      <c r="AA4243" t="s">
        <v>1982</v>
      </c>
      <c r="AH4243" t="s">
        <v>1973</v>
      </c>
      <c r="AI4243" t="s">
        <v>1975</v>
      </c>
      <c r="AJ4243" t="s">
        <v>616</v>
      </c>
      <c r="AK4243">
        <v>876699192</v>
      </c>
      <c r="AO4243">
        <v>260001</v>
      </c>
      <c r="BG4243">
        <f t="shared" si="280"/>
        <v>0</v>
      </c>
      <c r="BH4243" s="22">
        <f t="shared" si="281"/>
        <v>-1900</v>
      </c>
      <c r="BI4243" s="61" t="s">
        <v>72</v>
      </c>
      <c r="BJ4243" t="e">
        <f>+VLOOKUP(AH4243,Sheet4!A:A,1,FALSE())</f>
        <v>#N/A</v>
      </c>
      <c r="BO4243" s="62">
        <v>850</v>
      </c>
      <c r="BP4243" t="s">
        <v>1976</v>
      </c>
    </row>
    <row r="4244" spans="1:68" ht="12.75" customHeight="1" x14ac:dyDescent="0.3">
      <c r="A4244" s="60">
        <v>46114</v>
      </c>
      <c r="B4244" t="s">
        <v>80</v>
      </c>
      <c r="F4244">
        <v>425</v>
      </c>
      <c r="G4244">
        <v>425</v>
      </c>
      <c r="H4244">
        <v>762.5</v>
      </c>
      <c r="I4244">
        <v>762.5</v>
      </c>
      <c r="J4244" s="22">
        <v>337.5</v>
      </c>
      <c r="S4244" t="s">
        <v>81</v>
      </c>
      <c r="W4244">
        <v>2601397</v>
      </c>
      <c r="X4244" t="s">
        <v>1973</v>
      </c>
      <c r="Y4244" t="s">
        <v>169</v>
      </c>
      <c r="Z4244" t="s">
        <v>615</v>
      </c>
      <c r="AA4244" t="s">
        <v>1983</v>
      </c>
      <c r="AH4244" t="s">
        <v>1973</v>
      </c>
      <c r="AI4244" t="s">
        <v>1975</v>
      </c>
      <c r="AJ4244" t="s">
        <v>616</v>
      </c>
      <c r="AK4244">
        <v>876699192</v>
      </c>
      <c r="AO4244">
        <v>260001</v>
      </c>
      <c r="BG4244">
        <f t="shared" si="280"/>
        <v>0</v>
      </c>
      <c r="BH4244" s="22">
        <f t="shared" si="281"/>
        <v>-762.5</v>
      </c>
      <c r="BI4244" s="61" t="s">
        <v>72</v>
      </c>
      <c r="BJ4244" t="e">
        <f>+VLOOKUP(AH4244,Sheet4!A:A,1,FALSE())</f>
        <v>#N/A</v>
      </c>
      <c r="BO4244" s="62">
        <v>337.5</v>
      </c>
      <c r="BP4244" t="s">
        <v>1976</v>
      </c>
    </row>
    <row r="4245" spans="1:68" ht="12.75" customHeight="1" x14ac:dyDescent="0.3">
      <c r="A4245" s="60">
        <v>46114</v>
      </c>
      <c r="B4245" t="s">
        <v>63</v>
      </c>
      <c r="F4245">
        <v>3450</v>
      </c>
      <c r="G4245">
        <v>3450</v>
      </c>
      <c r="H4245">
        <v>255</v>
      </c>
      <c r="I4245">
        <v>255</v>
      </c>
      <c r="J4245" s="22">
        <v>-3195</v>
      </c>
      <c r="K4245" t="s">
        <v>64</v>
      </c>
      <c r="S4245" t="s">
        <v>65</v>
      </c>
      <c r="W4245">
        <v>2601398</v>
      </c>
      <c r="X4245" t="s">
        <v>1984</v>
      </c>
      <c r="Y4245" t="s">
        <v>169</v>
      </c>
      <c r="Z4245" t="s">
        <v>340</v>
      </c>
      <c r="AA4245" t="s">
        <v>1985</v>
      </c>
      <c r="AH4245" t="s">
        <v>1984</v>
      </c>
      <c r="AI4245" t="s">
        <v>1986</v>
      </c>
      <c r="AJ4245" t="s">
        <v>343</v>
      </c>
      <c r="AK4245">
        <v>873911284</v>
      </c>
      <c r="AO4245">
        <v>260001</v>
      </c>
      <c r="BG4245">
        <f t="shared" si="280"/>
        <v>0</v>
      </c>
      <c r="BH4245" s="22">
        <f t="shared" si="281"/>
        <v>-255</v>
      </c>
      <c r="BI4245" s="61" t="s">
        <v>72</v>
      </c>
      <c r="BJ4245" t="e">
        <f>+VLOOKUP(AH4245,Sheet4!A:A,1,FALSE())</f>
        <v>#N/A</v>
      </c>
      <c r="BO4245" s="62">
        <v>-3195</v>
      </c>
      <c r="BP4245" t="s">
        <v>1987</v>
      </c>
    </row>
    <row r="4246" spans="1:68" ht="12.75" customHeight="1" x14ac:dyDescent="0.3">
      <c r="A4246" s="60">
        <v>46114</v>
      </c>
      <c r="B4246" t="s">
        <v>63</v>
      </c>
      <c r="F4246">
        <v>3375</v>
      </c>
      <c r="G4246">
        <v>3375</v>
      </c>
      <c r="H4246">
        <v>255</v>
      </c>
      <c r="I4246">
        <v>255</v>
      </c>
      <c r="J4246" s="22">
        <v>-3120</v>
      </c>
      <c r="K4246" t="s">
        <v>64</v>
      </c>
      <c r="S4246" t="s">
        <v>65</v>
      </c>
      <c r="W4246">
        <v>2601398</v>
      </c>
      <c r="X4246" t="s">
        <v>1984</v>
      </c>
      <c r="Y4246" t="s">
        <v>169</v>
      </c>
      <c r="Z4246" t="s">
        <v>340</v>
      </c>
      <c r="AA4246" t="s">
        <v>1988</v>
      </c>
      <c r="AH4246" t="s">
        <v>1984</v>
      </c>
      <c r="AI4246" t="s">
        <v>1986</v>
      </c>
      <c r="AJ4246" t="s">
        <v>343</v>
      </c>
      <c r="AK4246">
        <v>873911284</v>
      </c>
      <c r="AO4246">
        <v>260001</v>
      </c>
      <c r="BG4246">
        <f t="shared" si="280"/>
        <v>0</v>
      </c>
      <c r="BH4246" s="22">
        <f t="shared" si="281"/>
        <v>-255</v>
      </c>
      <c r="BI4246" s="61" t="s">
        <v>72</v>
      </c>
      <c r="BJ4246" t="e">
        <f>+VLOOKUP(AH4246,Sheet4!A:A,1,FALSE())</f>
        <v>#N/A</v>
      </c>
      <c r="BO4246" s="62">
        <v>-3120</v>
      </c>
      <c r="BP4246" t="s">
        <v>1987</v>
      </c>
    </row>
    <row r="4247" spans="1:68" ht="12.75" customHeight="1" x14ac:dyDescent="0.3">
      <c r="A4247" s="60">
        <v>46114</v>
      </c>
      <c r="B4247" t="s">
        <v>74</v>
      </c>
      <c r="F4247" s="63">
        <v>230</v>
      </c>
      <c r="G4247">
        <v>115</v>
      </c>
      <c r="H4247">
        <v>17</v>
      </c>
      <c r="I4247">
        <v>17</v>
      </c>
      <c r="J4247" s="22">
        <v>-213</v>
      </c>
      <c r="S4247" t="s">
        <v>75</v>
      </c>
      <c r="W4247">
        <v>2601398</v>
      </c>
      <c r="X4247" t="s">
        <v>1984</v>
      </c>
      <c r="Y4247" t="s">
        <v>169</v>
      </c>
      <c r="Z4247" t="s">
        <v>340</v>
      </c>
      <c r="AA4247" t="s">
        <v>1985</v>
      </c>
      <c r="AH4247" t="s">
        <v>1984</v>
      </c>
      <c r="AI4247" t="s">
        <v>1986</v>
      </c>
      <c r="AJ4247" t="s">
        <v>343</v>
      </c>
      <c r="AK4247">
        <v>873911284</v>
      </c>
      <c r="AO4247">
        <v>260001</v>
      </c>
      <c r="BG4247">
        <f t="shared" si="280"/>
        <v>0</v>
      </c>
      <c r="BH4247" s="22">
        <f t="shared" si="281"/>
        <v>-17</v>
      </c>
      <c r="BI4247" s="61" t="s">
        <v>72</v>
      </c>
      <c r="BJ4247" t="e">
        <f>+VLOOKUP(AH4247,Sheet4!A:A,1,FALSE())</f>
        <v>#N/A</v>
      </c>
      <c r="BO4247" s="62">
        <v>-213</v>
      </c>
      <c r="BP4247" t="s">
        <v>1987</v>
      </c>
    </row>
    <row r="4248" spans="1:68" ht="12.75" customHeight="1" x14ac:dyDescent="0.3">
      <c r="A4248" s="60">
        <v>46114</v>
      </c>
      <c r="B4248" t="s">
        <v>74</v>
      </c>
      <c r="F4248" s="63">
        <v>225</v>
      </c>
      <c r="G4248">
        <v>112.5</v>
      </c>
      <c r="H4248">
        <v>17</v>
      </c>
      <c r="I4248">
        <v>17</v>
      </c>
      <c r="J4248" s="22">
        <v>-208</v>
      </c>
      <c r="S4248" t="s">
        <v>75</v>
      </c>
      <c r="W4248">
        <v>2601398</v>
      </c>
      <c r="X4248" t="s">
        <v>1984</v>
      </c>
      <c r="Y4248" t="s">
        <v>169</v>
      </c>
      <c r="Z4248" t="s">
        <v>340</v>
      </c>
      <c r="AA4248" t="s">
        <v>1988</v>
      </c>
      <c r="AH4248" t="s">
        <v>1984</v>
      </c>
      <c r="AI4248" t="s">
        <v>1986</v>
      </c>
      <c r="AJ4248" t="s">
        <v>343</v>
      </c>
      <c r="AK4248">
        <v>873911284</v>
      </c>
      <c r="AO4248">
        <v>260001</v>
      </c>
      <c r="BG4248">
        <f t="shared" si="280"/>
        <v>0</v>
      </c>
      <c r="BH4248" s="22">
        <f t="shared" si="281"/>
        <v>-17</v>
      </c>
      <c r="BI4248" s="61" t="s">
        <v>72</v>
      </c>
      <c r="BJ4248" t="e">
        <f>+VLOOKUP(AH4248,Sheet4!A:A,1,FALSE())</f>
        <v>#N/A</v>
      </c>
      <c r="BO4248" s="62">
        <v>-208</v>
      </c>
      <c r="BP4248" t="s">
        <v>1987</v>
      </c>
    </row>
    <row r="4249" spans="1:68" ht="12.75" customHeight="1" x14ac:dyDescent="0.3">
      <c r="A4249" s="60">
        <v>46114</v>
      </c>
      <c r="B4249" t="s">
        <v>76</v>
      </c>
      <c r="F4249">
        <v>4600</v>
      </c>
      <c r="G4249">
        <v>4600</v>
      </c>
      <c r="H4249">
        <v>340</v>
      </c>
      <c r="I4249">
        <v>340</v>
      </c>
      <c r="J4249" s="22">
        <v>-4260</v>
      </c>
      <c r="S4249" t="s">
        <v>77</v>
      </c>
      <c r="W4249">
        <v>2601398</v>
      </c>
      <c r="X4249" t="s">
        <v>1984</v>
      </c>
      <c r="Y4249" t="s">
        <v>169</v>
      </c>
      <c r="Z4249" t="s">
        <v>340</v>
      </c>
      <c r="AA4249" t="s">
        <v>1985</v>
      </c>
      <c r="AH4249" t="s">
        <v>1984</v>
      </c>
      <c r="AI4249" t="s">
        <v>1986</v>
      </c>
      <c r="AJ4249" t="s">
        <v>343</v>
      </c>
      <c r="AK4249">
        <v>873911284</v>
      </c>
      <c r="AO4249">
        <v>260001</v>
      </c>
      <c r="BG4249">
        <f t="shared" si="280"/>
        <v>0</v>
      </c>
      <c r="BH4249" s="22">
        <f t="shared" si="281"/>
        <v>-340</v>
      </c>
      <c r="BI4249" s="61" t="s">
        <v>72</v>
      </c>
      <c r="BJ4249" t="e">
        <f>+VLOOKUP(AH4249,Sheet4!A:A,1,FALSE())</f>
        <v>#N/A</v>
      </c>
      <c r="BO4249" s="62">
        <v>-4260</v>
      </c>
      <c r="BP4249" t="s">
        <v>1987</v>
      </c>
    </row>
    <row r="4250" spans="1:68" ht="12.75" customHeight="1" x14ac:dyDescent="0.3">
      <c r="A4250" s="60">
        <v>46114</v>
      </c>
      <c r="B4250" t="s">
        <v>76</v>
      </c>
      <c r="F4250">
        <v>4500</v>
      </c>
      <c r="G4250">
        <v>4500</v>
      </c>
      <c r="H4250">
        <v>340</v>
      </c>
      <c r="I4250">
        <v>340</v>
      </c>
      <c r="J4250" s="22">
        <v>-4160</v>
      </c>
      <c r="S4250" t="s">
        <v>77</v>
      </c>
      <c r="W4250">
        <v>2601398</v>
      </c>
      <c r="X4250" t="s">
        <v>1984</v>
      </c>
      <c r="Y4250" t="s">
        <v>169</v>
      </c>
      <c r="Z4250" t="s">
        <v>340</v>
      </c>
      <c r="AA4250" t="s">
        <v>1988</v>
      </c>
      <c r="AH4250" t="s">
        <v>1984</v>
      </c>
      <c r="AI4250" t="s">
        <v>1986</v>
      </c>
      <c r="AJ4250" t="s">
        <v>343</v>
      </c>
      <c r="AK4250">
        <v>873911284</v>
      </c>
      <c r="AO4250">
        <v>260001</v>
      </c>
      <c r="BG4250">
        <f t="shared" si="280"/>
        <v>0</v>
      </c>
      <c r="BH4250" s="22">
        <f t="shared" si="281"/>
        <v>-340</v>
      </c>
      <c r="BI4250" s="61" t="s">
        <v>72</v>
      </c>
      <c r="BJ4250" t="e">
        <f>+VLOOKUP(AH4250,Sheet4!A:A,1,FALSE())</f>
        <v>#N/A</v>
      </c>
      <c r="BO4250" s="62">
        <v>-4160</v>
      </c>
      <c r="BP4250" t="s">
        <v>1987</v>
      </c>
    </row>
    <row r="4251" spans="1:68" ht="12.75" customHeight="1" x14ac:dyDescent="0.3">
      <c r="A4251" s="60">
        <v>46114</v>
      </c>
      <c r="B4251" t="s">
        <v>78</v>
      </c>
      <c r="F4251" s="63">
        <v>230</v>
      </c>
      <c r="G4251">
        <v>115</v>
      </c>
      <c r="H4251">
        <v>10</v>
      </c>
      <c r="I4251">
        <v>10</v>
      </c>
      <c r="J4251" s="22">
        <v>-220</v>
      </c>
      <c r="S4251" t="s">
        <v>79</v>
      </c>
      <c r="W4251">
        <v>2601398</v>
      </c>
      <c r="X4251" t="s">
        <v>1984</v>
      </c>
      <c r="Y4251" t="s">
        <v>169</v>
      </c>
      <c r="Z4251" t="s">
        <v>340</v>
      </c>
      <c r="AA4251" t="s">
        <v>1985</v>
      </c>
      <c r="AH4251" t="s">
        <v>1984</v>
      </c>
      <c r="AI4251" t="s">
        <v>1986</v>
      </c>
      <c r="AJ4251" t="s">
        <v>343</v>
      </c>
      <c r="AK4251">
        <v>873911284</v>
      </c>
      <c r="AO4251">
        <v>260001</v>
      </c>
      <c r="BG4251">
        <f t="shared" si="280"/>
        <v>0</v>
      </c>
      <c r="BH4251" s="22">
        <f t="shared" si="281"/>
        <v>-10</v>
      </c>
      <c r="BI4251" s="61" t="s">
        <v>72</v>
      </c>
      <c r="BJ4251" t="e">
        <f>+VLOOKUP(AH4251,Sheet4!A:A,1,FALSE())</f>
        <v>#N/A</v>
      </c>
      <c r="BO4251" s="62">
        <v>-220</v>
      </c>
      <c r="BP4251" t="s">
        <v>1987</v>
      </c>
    </row>
    <row r="4252" spans="1:68" ht="12.75" customHeight="1" x14ac:dyDescent="0.3">
      <c r="A4252" s="60">
        <v>46114</v>
      </c>
      <c r="B4252" t="s">
        <v>78</v>
      </c>
      <c r="F4252" s="63">
        <v>225</v>
      </c>
      <c r="G4252">
        <v>112.5</v>
      </c>
      <c r="H4252">
        <v>10</v>
      </c>
      <c r="I4252">
        <v>10</v>
      </c>
      <c r="J4252" s="22">
        <v>-215</v>
      </c>
      <c r="S4252" t="s">
        <v>79</v>
      </c>
      <c r="W4252">
        <v>2601398</v>
      </c>
      <c r="X4252" t="s">
        <v>1984</v>
      </c>
      <c r="Y4252" t="s">
        <v>169</v>
      </c>
      <c r="Z4252" t="s">
        <v>340</v>
      </c>
      <c r="AA4252" t="s">
        <v>1988</v>
      </c>
      <c r="AH4252" t="s">
        <v>1984</v>
      </c>
      <c r="AI4252" t="s">
        <v>1986</v>
      </c>
      <c r="AJ4252" t="s">
        <v>343</v>
      </c>
      <c r="AK4252">
        <v>873911284</v>
      </c>
      <c r="AO4252">
        <v>260001</v>
      </c>
      <c r="BG4252">
        <f t="shared" si="280"/>
        <v>0</v>
      </c>
      <c r="BH4252" s="22">
        <f t="shared" si="281"/>
        <v>-10</v>
      </c>
      <c r="BI4252" s="61" t="s">
        <v>72</v>
      </c>
      <c r="BJ4252" t="e">
        <f>+VLOOKUP(AH4252,Sheet4!A:A,1,FALSE())</f>
        <v>#N/A</v>
      </c>
      <c r="BO4252" s="62">
        <v>-215</v>
      </c>
      <c r="BP4252" t="s">
        <v>1987</v>
      </c>
    </row>
    <row r="4253" spans="1:68" ht="12.75" customHeight="1" x14ac:dyDescent="0.3">
      <c r="A4253" s="60">
        <v>46114</v>
      </c>
      <c r="B4253" t="s">
        <v>80</v>
      </c>
      <c r="F4253">
        <v>2875</v>
      </c>
      <c r="G4253">
        <v>2875</v>
      </c>
      <c r="H4253">
        <v>125</v>
      </c>
      <c r="I4253">
        <v>125</v>
      </c>
      <c r="J4253" s="22">
        <v>-2750</v>
      </c>
      <c r="S4253" t="s">
        <v>81</v>
      </c>
      <c r="W4253">
        <v>2601398</v>
      </c>
      <c r="X4253" t="s">
        <v>1984</v>
      </c>
      <c r="Y4253" t="s">
        <v>169</v>
      </c>
      <c r="Z4253" t="s">
        <v>340</v>
      </c>
      <c r="AA4253" t="s">
        <v>1985</v>
      </c>
      <c r="AH4253" t="s">
        <v>1984</v>
      </c>
      <c r="AI4253" t="s">
        <v>1986</v>
      </c>
      <c r="AJ4253" t="s">
        <v>343</v>
      </c>
      <c r="AK4253">
        <v>873911284</v>
      </c>
      <c r="AO4253">
        <v>260001</v>
      </c>
      <c r="BD4253" s="64">
        <v>2875</v>
      </c>
      <c r="BG4253">
        <f t="shared" si="280"/>
        <v>2875</v>
      </c>
      <c r="BH4253" s="22">
        <f t="shared" si="281"/>
        <v>2750</v>
      </c>
      <c r="BI4253" s="67" t="s">
        <v>100</v>
      </c>
      <c r="BJ4253" t="e">
        <f>+VLOOKUP(AH4253,Sheet4!A:A,1,FALSE())</f>
        <v>#N/A</v>
      </c>
      <c r="BO4253" s="62">
        <v>-2750</v>
      </c>
      <c r="BP4253" t="s">
        <v>1987</v>
      </c>
    </row>
    <row r="4254" spans="1:68" ht="12.75" customHeight="1" x14ac:dyDescent="0.3">
      <c r="A4254" s="60">
        <v>46114</v>
      </c>
      <c r="B4254" t="s">
        <v>80</v>
      </c>
      <c r="F4254">
        <v>2812.5</v>
      </c>
      <c r="G4254">
        <v>2812.5</v>
      </c>
      <c r="H4254">
        <v>125</v>
      </c>
      <c r="I4254">
        <v>125</v>
      </c>
      <c r="J4254" s="22">
        <v>-2687.5</v>
      </c>
      <c r="S4254" t="s">
        <v>81</v>
      </c>
      <c r="W4254">
        <v>2601398</v>
      </c>
      <c r="X4254" t="s">
        <v>1984</v>
      </c>
      <c r="Y4254" t="s">
        <v>169</v>
      </c>
      <c r="Z4254" t="s">
        <v>340</v>
      </c>
      <c r="AA4254" t="s">
        <v>1988</v>
      </c>
      <c r="AH4254" t="s">
        <v>1984</v>
      </c>
      <c r="AI4254" t="s">
        <v>1986</v>
      </c>
      <c r="AJ4254" t="s">
        <v>343</v>
      </c>
      <c r="AK4254">
        <v>873911284</v>
      </c>
      <c r="AO4254">
        <v>260001</v>
      </c>
      <c r="BD4254" s="64">
        <v>2812</v>
      </c>
      <c r="BG4254">
        <f t="shared" si="280"/>
        <v>2812</v>
      </c>
      <c r="BH4254" s="22">
        <f t="shared" si="281"/>
        <v>2687</v>
      </c>
      <c r="BI4254" s="67" t="s">
        <v>100</v>
      </c>
      <c r="BJ4254" t="e">
        <f>+VLOOKUP(AH4254,Sheet4!A:A,1,FALSE())</f>
        <v>#N/A</v>
      </c>
      <c r="BO4254" s="62">
        <v>-2687.5</v>
      </c>
      <c r="BP4254" t="s">
        <v>1987</v>
      </c>
    </row>
    <row r="4255" spans="1:68" ht="12.75" customHeight="1" x14ac:dyDescent="0.3">
      <c r="A4255" s="60">
        <v>46114</v>
      </c>
      <c r="B4255" t="s">
        <v>63</v>
      </c>
      <c r="F4255">
        <v>105</v>
      </c>
      <c r="G4255">
        <v>105</v>
      </c>
      <c r="H4255">
        <v>120</v>
      </c>
      <c r="I4255">
        <v>120</v>
      </c>
      <c r="J4255" s="22">
        <v>15</v>
      </c>
      <c r="K4255" t="s">
        <v>64</v>
      </c>
      <c r="S4255" t="s">
        <v>65</v>
      </c>
      <c r="W4255">
        <v>2601399</v>
      </c>
      <c r="X4255" t="s">
        <v>1989</v>
      </c>
      <c r="Y4255" t="s">
        <v>95</v>
      </c>
      <c r="Z4255" t="s">
        <v>330</v>
      </c>
      <c r="AA4255" t="s">
        <v>1990</v>
      </c>
      <c r="AH4255" t="s">
        <v>1989</v>
      </c>
      <c r="AI4255" t="s">
        <v>1991</v>
      </c>
      <c r="AJ4255" t="s">
        <v>333</v>
      </c>
      <c r="AK4255">
        <v>862893899</v>
      </c>
      <c r="AO4255">
        <v>260001</v>
      </c>
      <c r="BG4255">
        <f t="shared" si="280"/>
        <v>0</v>
      </c>
      <c r="BH4255" s="22">
        <f t="shared" si="281"/>
        <v>-120</v>
      </c>
      <c r="BI4255" s="61" t="s">
        <v>72</v>
      </c>
      <c r="BJ4255" t="e">
        <f>+VLOOKUP(AH4255,Sheet4!A:A,1,FALSE())</f>
        <v>#N/A</v>
      </c>
      <c r="BO4255" s="62">
        <v>15</v>
      </c>
      <c r="BP4255" t="s">
        <v>1992</v>
      </c>
    </row>
    <row r="4256" spans="1:68" ht="12.75" customHeight="1" x14ac:dyDescent="0.3">
      <c r="A4256" s="60">
        <v>46114</v>
      </c>
      <c r="B4256" t="s">
        <v>63</v>
      </c>
      <c r="F4256">
        <v>15</v>
      </c>
      <c r="G4256">
        <v>15</v>
      </c>
      <c r="H4256">
        <v>15</v>
      </c>
      <c r="I4256">
        <v>15</v>
      </c>
      <c r="J4256" s="22">
        <v>0</v>
      </c>
      <c r="K4256" t="s">
        <v>64</v>
      </c>
      <c r="S4256" t="s">
        <v>65</v>
      </c>
      <c r="W4256">
        <v>2601399</v>
      </c>
      <c r="X4256" t="s">
        <v>1989</v>
      </c>
      <c r="Y4256" t="s">
        <v>95</v>
      </c>
      <c r="Z4256" t="s">
        <v>330</v>
      </c>
      <c r="AA4256" t="s">
        <v>1993</v>
      </c>
      <c r="AH4256" t="s">
        <v>1989</v>
      </c>
      <c r="AI4256" t="s">
        <v>1991</v>
      </c>
      <c r="AJ4256" t="s">
        <v>333</v>
      </c>
      <c r="AK4256">
        <v>862893899</v>
      </c>
      <c r="AO4256">
        <v>260001</v>
      </c>
      <c r="BG4256">
        <f t="shared" si="280"/>
        <v>0</v>
      </c>
      <c r="BH4256" s="22">
        <f t="shared" si="281"/>
        <v>-15</v>
      </c>
      <c r="BI4256" s="61" t="s">
        <v>72</v>
      </c>
      <c r="BJ4256" t="e">
        <f>+VLOOKUP(AH4256,Sheet4!A:A,1,FALSE())</f>
        <v>#N/A</v>
      </c>
      <c r="BO4256" s="62">
        <v>0</v>
      </c>
      <c r="BP4256" t="s">
        <v>1992</v>
      </c>
    </row>
    <row r="4257" spans="1:68" ht="12.75" customHeight="1" x14ac:dyDescent="0.3">
      <c r="A4257" s="60">
        <v>46114</v>
      </c>
      <c r="B4257" t="s">
        <v>63</v>
      </c>
      <c r="F4257">
        <v>75</v>
      </c>
      <c r="G4257">
        <v>75</v>
      </c>
      <c r="H4257">
        <v>90</v>
      </c>
      <c r="I4257">
        <v>90</v>
      </c>
      <c r="J4257" s="22">
        <v>15</v>
      </c>
      <c r="K4257" t="s">
        <v>64</v>
      </c>
      <c r="S4257" t="s">
        <v>65</v>
      </c>
      <c r="W4257">
        <v>2601399</v>
      </c>
      <c r="X4257" t="s">
        <v>1989</v>
      </c>
      <c r="Y4257" t="s">
        <v>95</v>
      </c>
      <c r="Z4257" t="s">
        <v>330</v>
      </c>
      <c r="AA4257" t="s">
        <v>1994</v>
      </c>
      <c r="AH4257" t="s">
        <v>1989</v>
      </c>
      <c r="AI4257" t="s">
        <v>1991</v>
      </c>
      <c r="AJ4257" t="s">
        <v>333</v>
      </c>
      <c r="AK4257">
        <v>862893899</v>
      </c>
      <c r="AO4257">
        <v>260001</v>
      </c>
      <c r="BG4257">
        <f t="shared" si="280"/>
        <v>0</v>
      </c>
      <c r="BH4257" s="22">
        <f t="shared" si="281"/>
        <v>-90</v>
      </c>
      <c r="BI4257" s="61" t="s">
        <v>72</v>
      </c>
      <c r="BJ4257" t="e">
        <f>+VLOOKUP(AH4257,Sheet4!A:A,1,FALSE())</f>
        <v>#N/A</v>
      </c>
      <c r="BO4257" s="62">
        <v>15</v>
      </c>
      <c r="BP4257" t="s">
        <v>1992</v>
      </c>
    </row>
    <row r="4258" spans="1:68" ht="12.75" customHeight="1" x14ac:dyDescent="0.3">
      <c r="A4258" s="60">
        <v>46114</v>
      </c>
      <c r="B4258" t="s">
        <v>63</v>
      </c>
      <c r="F4258">
        <v>15</v>
      </c>
      <c r="G4258">
        <v>15</v>
      </c>
      <c r="H4258">
        <v>15</v>
      </c>
      <c r="I4258">
        <v>15</v>
      </c>
      <c r="J4258" s="22">
        <v>0</v>
      </c>
      <c r="K4258" t="s">
        <v>64</v>
      </c>
      <c r="S4258" t="s">
        <v>65</v>
      </c>
      <c r="W4258">
        <v>2601399</v>
      </c>
      <c r="X4258" t="s">
        <v>1989</v>
      </c>
      <c r="Y4258" t="s">
        <v>95</v>
      </c>
      <c r="Z4258" t="s">
        <v>330</v>
      </c>
      <c r="AA4258" t="s">
        <v>1995</v>
      </c>
      <c r="AH4258" t="s">
        <v>1989</v>
      </c>
      <c r="AI4258" t="s">
        <v>1991</v>
      </c>
      <c r="AJ4258" t="s">
        <v>333</v>
      </c>
      <c r="AK4258">
        <v>862893899</v>
      </c>
      <c r="AO4258">
        <v>260001</v>
      </c>
      <c r="BG4258">
        <f t="shared" si="280"/>
        <v>0</v>
      </c>
      <c r="BH4258" s="22">
        <f t="shared" si="281"/>
        <v>-15</v>
      </c>
      <c r="BI4258" s="61" t="s">
        <v>72</v>
      </c>
      <c r="BJ4258" t="e">
        <f>+VLOOKUP(AH4258,Sheet4!A:A,1,FALSE())</f>
        <v>#N/A</v>
      </c>
      <c r="BO4258" s="62">
        <v>0</v>
      </c>
      <c r="BP4258" t="s">
        <v>1992</v>
      </c>
    </row>
    <row r="4259" spans="1:68" ht="12.75" customHeight="1" x14ac:dyDescent="0.3">
      <c r="A4259" s="60">
        <v>46114</v>
      </c>
      <c r="B4259" t="s">
        <v>63</v>
      </c>
      <c r="F4259">
        <v>195</v>
      </c>
      <c r="G4259">
        <v>195</v>
      </c>
      <c r="H4259">
        <v>225</v>
      </c>
      <c r="I4259">
        <v>225</v>
      </c>
      <c r="J4259" s="22">
        <v>30</v>
      </c>
      <c r="K4259" t="s">
        <v>64</v>
      </c>
      <c r="S4259" t="s">
        <v>65</v>
      </c>
      <c r="W4259">
        <v>2601399</v>
      </c>
      <c r="X4259" t="s">
        <v>1989</v>
      </c>
      <c r="Y4259" t="s">
        <v>95</v>
      </c>
      <c r="Z4259" t="s">
        <v>330</v>
      </c>
      <c r="AA4259" t="s">
        <v>1996</v>
      </c>
      <c r="AH4259" t="s">
        <v>1989</v>
      </c>
      <c r="AI4259" t="s">
        <v>1991</v>
      </c>
      <c r="AJ4259" t="s">
        <v>333</v>
      </c>
      <c r="AK4259">
        <v>862893899</v>
      </c>
      <c r="AO4259">
        <v>260001</v>
      </c>
      <c r="BG4259">
        <f t="shared" si="280"/>
        <v>0</v>
      </c>
      <c r="BH4259" s="22">
        <f t="shared" si="281"/>
        <v>-225</v>
      </c>
      <c r="BI4259" s="61" t="s">
        <v>72</v>
      </c>
      <c r="BJ4259" t="e">
        <f>+VLOOKUP(AH4259,Sheet4!A:A,1,FALSE())</f>
        <v>#N/A</v>
      </c>
      <c r="BO4259" s="62">
        <v>30</v>
      </c>
      <c r="BP4259" t="s">
        <v>1992</v>
      </c>
    </row>
    <row r="4260" spans="1:68" ht="12.75" customHeight="1" x14ac:dyDescent="0.3">
      <c r="A4260" s="60">
        <v>46114</v>
      </c>
      <c r="B4260" t="s">
        <v>63</v>
      </c>
      <c r="F4260">
        <v>15</v>
      </c>
      <c r="G4260">
        <v>15</v>
      </c>
      <c r="H4260">
        <v>15</v>
      </c>
      <c r="I4260">
        <v>15</v>
      </c>
      <c r="J4260" s="22">
        <v>0</v>
      </c>
      <c r="K4260" t="s">
        <v>64</v>
      </c>
      <c r="S4260" t="s">
        <v>65</v>
      </c>
      <c r="W4260">
        <v>2601399</v>
      </c>
      <c r="X4260" t="s">
        <v>1989</v>
      </c>
      <c r="Y4260" t="s">
        <v>95</v>
      </c>
      <c r="Z4260" t="s">
        <v>330</v>
      </c>
      <c r="AA4260" t="s">
        <v>1997</v>
      </c>
      <c r="AH4260" t="s">
        <v>1989</v>
      </c>
      <c r="AI4260" t="s">
        <v>1991</v>
      </c>
      <c r="AJ4260" t="s">
        <v>333</v>
      </c>
      <c r="AK4260">
        <v>862893899</v>
      </c>
      <c r="AO4260">
        <v>260001</v>
      </c>
      <c r="BG4260">
        <f t="shared" si="280"/>
        <v>0</v>
      </c>
      <c r="BH4260" s="22">
        <f t="shared" si="281"/>
        <v>-15</v>
      </c>
      <c r="BI4260" s="61" t="s">
        <v>72</v>
      </c>
      <c r="BJ4260" t="e">
        <f>+VLOOKUP(AH4260,Sheet4!A:A,1,FALSE())</f>
        <v>#N/A</v>
      </c>
      <c r="BO4260" s="62">
        <v>0</v>
      </c>
      <c r="BP4260" t="s">
        <v>1992</v>
      </c>
    </row>
    <row r="4261" spans="1:68" ht="12.75" customHeight="1" x14ac:dyDescent="0.3">
      <c r="A4261" s="60">
        <v>46114</v>
      </c>
      <c r="B4261" t="s">
        <v>63</v>
      </c>
      <c r="F4261">
        <v>540</v>
      </c>
      <c r="G4261">
        <v>540</v>
      </c>
      <c r="H4261">
        <v>600</v>
      </c>
      <c r="I4261">
        <v>600</v>
      </c>
      <c r="J4261" s="22">
        <v>60</v>
      </c>
      <c r="K4261" t="s">
        <v>64</v>
      </c>
      <c r="S4261" t="s">
        <v>65</v>
      </c>
      <c r="W4261">
        <v>2601399</v>
      </c>
      <c r="X4261" t="s">
        <v>1989</v>
      </c>
      <c r="Y4261" t="s">
        <v>95</v>
      </c>
      <c r="Z4261" t="s">
        <v>330</v>
      </c>
      <c r="AA4261" t="s">
        <v>1998</v>
      </c>
      <c r="AH4261" t="s">
        <v>1989</v>
      </c>
      <c r="AI4261" t="s">
        <v>1991</v>
      </c>
      <c r="AJ4261" t="s">
        <v>333</v>
      </c>
      <c r="AK4261">
        <v>862893899</v>
      </c>
      <c r="AO4261">
        <v>260001</v>
      </c>
      <c r="BG4261">
        <f t="shared" si="280"/>
        <v>0</v>
      </c>
      <c r="BH4261" s="22">
        <f t="shared" si="281"/>
        <v>-600</v>
      </c>
      <c r="BI4261" s="61" t="s">
        <v>72</v>
      </c>
      <c r="BJ4261" t="e">
        <f>+VLOOKUP(AH4261,Sheet4!A:A,1,FALSE())</f>
        <v>#N/A</v>
      </c>
      <c r="BO4261" s="62">
        <v>60</v>
      </c>
      <c r="BP4261" t="s">
        <v>1992</v>
      </c>
    </row>
    <row r="4262" spans="1:68" ht="12.75" customHeight="1" x14ac:dyDescent="0.3">
      <c r="A4262" s="60">
        <v>46114</v>
      </c>
      <c r="B4262" t="s">
        <v>74</v>
      </c>
      <c r="F4262" s="63">
        <v>7</v>
      </c>
      <c r="G4262">
        <v>3.5</v>
      </c>
      <c r="H4262">
        <v>8</v>
      </c>
      <c r="I4262">
        <v>8</v>
      </c>
      <c r="J4262" s="22">
        <v>1</v>
      </c>
      <c r="S4262" t="s">
        <v>75</v>
      </c>
      <c r="W4262">
        <v>2601399</v>
      </c>
      <c r="X4262" t="s">
        <v>1989</v>
      </c>
      <c r="Y4262" t="s">
        <v>95</v>
      </c>
      <c r="Z4262" t="s">
        <v>330</v>
      </c>
      <c r="AA4262" t="s">
        <v>1990</v>
      </c>
      <c r="AH4262" t="s">
        <v>1989</v>
      </c>
      <c r="AI4262" t="s">
        <v>1991</v>
      </c>
      <c r="AJ4262" t="s">
        <v>333</v>
      </c>
      <c r="AK4262">
        <v>862893899</v>
      </c>
      <c r="AO4262">
        <v>260001</v>
      </c>
      <c r="BG4262">
        <f t="shared" si="280"/>
        <v>0</v>
      </c>
      <c r="BH4262" s="22">
        <f t="shared" si="281"/>
        <v>-8</v>
      </c>
      <c r="BI4262" s="61" t="s">
        <v>72</v>
      </c>
      <c r="BJ4262" t="e">
        <f>+VLOOKUP(AH4262,Sheet4!A:A,1,FALSE())</f>
        <v>#N/A</v>
      </c>
      <c r="BO4262" s="62">
        <v>1</v>
      </c>
      <c r="BP4262" t="s">
        <v>1992</v>
      </c>
    </row>
    <row r="4263" spans="1:68" ht="12.75" customHeight="1" x14ac:dyDescent="0.3">
      <c r="A4263" s="60">
        <v>46114</v>
      </c>
      <c r="B4263" t="s">
        <v>74</v>
      </c>
      <c r="F4263" s="63">
        <v>1</v>
      </c>
      <c r="G4263">
        <v>0.5</v>
      </c>
      <c r="H4263">
        <v>1</v>
      </c>
      <c r="I4263">
        <v>1</v>
      </c>
      <c r="J4263" s="22">
        <v>0</v>
      </c>
      <c r="S4263" t="s">
        <v>75</v>
      </c>
      <c r="W4263">
        <v>2601399</v>
      </c>
      <c r="X4263" t="s">
        <v>1989</v>
      </c>
      <c r="Y4263" t="s">
        <v>95</v>
      </c>
      <c r="Z4263" t="s">
        <v>330</v>
      </c>
      <c r="AA4263" t="s">
        <v>1993</v>
      </c>
      <c r="AH4263" t="s">
        <v>1989</v>
      </c>
      <c r="AI4263" t="s">
        <v>1991</v>
      </c>
      <c r="AJ4263" t="s">
        <v>333</v>
      </c>
      <c r="AK4263">
        <v>862893899</v>
      </c>
      <c r="AO4263">
        <v>260001</v>
      </c>
      <c r="BG4263">
        <f t="shared" si="280"/>
        <v>0</v>
      </c>
      <c r="BH4263" s="22">
        <f t="shared" si="281"/>
        <v>-1</v>
      </c>
      <c r="BI4263" s="61" t="s">
        <v>72</v>
      </c>
      <c r="BJ4263" t="e">
        <f>+VLOOKUP(AH4263,Sheet4!A:A,1,FALSE())</f>
        <v>#N/A</v>
      </c>
      <c r="BO4263" s="62">
        <v>0</v>
      </c>
      <c r="BP4263" t="s">
        <v>1992</v>
      </c>
    </row>
    <row r="4264" spans="1:68" ht="12.75" customHeight="1" x14ac:dyDescent="0.3">
      <c r="A4264" s="60">
        <v>46114</v>
      </c>
      <c r="B4264" t="s">
        <v>74</v>
      </c>
      <c r="F4264" s="63">
        <v>5</v>
      </c>
      <c r="G4264">
        <v>2.5</v>
      </c>
      <c r="H4264">
        <v>6</v>
      </c>
      <c r="I4264">
        <v>6</v>
      </c>
      <c r="J4264" s="22">
        <v>1</v>
      </c>
      <c r="S4264" t="s">
        <v>75</v>
      </c>
      <c r="W4264">
        <v>2601399</v>
      </c>
      <c r="X4264" t="s">
        <v>1989</v>
      </c>
      <c r="Y4264" t="s">
        <v>95</v>
      </c>
      <c r="Z4264" t="s">
        <v>330</v>
      </c>
      <c r="AA4264" t="s">
        <v>1994</v>
      </c>
      <c r="AH4264" t="s">
        <v>1989</v>
      </c>
      <c r="AI4264" t="s">
        <v>1991</v>
      </c>
      <c r="AJ4264" t="s">
        <v>333</v>
      </c>
      <c r="AK4264">
        <v>862893899</v>
      </c>
      <c r="AO4264">
        <v>260001</v>
      </c>
      <c r="BG4264">
        <f t="shared" si="280"/>
        <v>0</v>
      </c>
      <c r="BH4264" s="22">
        <f t="shared" si="281"/>
        <v>-6</v>
      </c>
      <c r="BI4264" s="61" t="s">
        <v>72</v>
      </c>
      <c r="BJ4264" t="e">
        <f>+VLOOKUP(AH4264,Sheet4!A:A,1,FALSE())</f>
        <v>#N/A</v>
      </c>
      <c r="BO4264" s="62">
        <v>1</v>
      </c>
      <c r="BP4264" t="s">
        <v>1992</v>
      </c>
    </row>
    <row r="4265" spans="1:68" ht="12.75" customHeight="1" x14ac:dyDescent="0.3">
      <c r="A4265" s="60">
        <v>46114</v>
      </c>
      <c r="B4265" t="s">
        <v>74</v>
      </c>
      <c r="F4265" s="63">
        <v>1</v>
      </c>
      <c r="G4265">
        <v>0.5</v>
      </c>
      <c r="H4265">
        <v>1</v>
      </c>
      <c r="I4265">
        <v>1</v>
      </c>
      <c r="J4265" s="22">
        <v>0</v>
      </c>
      <c r="S4265" t="s">
        <v>75</v>
      </c>
      <c r="W4265">
        <v>2601399</v>
      </c>
      <c r="X4265" t="s">
        <v>1989</v>
      </c>
      <c r="Y4265" t="s">
        <v>95</v>
      </c>
      <c r="Z4265" t="s">
        <v>330</v>
      </c>
      <c r="AA4265" t="s">
        <v>1995</v>
      </c>
      <c r="AH4265" t="s">
        <v>1989</v>
      </c>
      <c r="AI4265" t="s">
        <v>1991</v>
      </c>
      <c r="AJ4265" t="s">
        <v>333</v>
      </c>
      <c r="AK4265">
        <v>862893899</v>
      </c>
      <c r="AO4265">
        <v>260001</v>
      </c>
      <c r="BG4265">
        <f t="shared" si="280"/>
        <v>0</v>
      </c>
      <c r="BH4265" s="22">
        <f t="shared" si="281"/>
        <v>-1</v>
      </c>
      <c r="BI4265" s="61" t="s">
        <v>72</v>
      </c>
      <c r="BJ4265" t="e">
        <f>+VLOOKUP(AH4265,Sheet4!A:A,1,FALSE())</f>
        <v>#N/A</v>
      </c>
      <c r="BO4265" s="62">
        <v>0</v>
      </c>
      <c r="BP4265" t="s">
        <v>1992</v>
      </c>
    </row>
    <row r="4266" spans="1:68" ht="12.75" customHeight="1" x14ac:dyDescent="0.3">
      <c r="A4266" s="60">
        <v>46114</v>
      </c>
      <c r="B4266" t="s">
        <v>74</v>
      </c>
      <c r="F4266" s="63">
        <v>13</v>
      </c>
      <c r="G4266">
        <v>6.5</v>
      </c>
      <c r="H4266">
        <v>15</v>
      </c>
      <c r="I4266">
        <v>15</v>
      </c>
      <c r="J4266" s="22">
        <v>2</v>
      </c>
      <c r="S4266" t="s">
        <v>75</v>
      </c>
      <c r="W4266">
        <v>2601399</v>
      </c>
      <c r="X4266" t="s">
        <v>1989</v>
      </c>
      <c r="Y4266" t="s">
        <v>95</v>
      </c>
      <c r="Z4266" t="s">
        <v>330</v>
      </c>
      <c r="AA4266" t="s">
        <v>1996</v>
      </c>
      <c r="AH4266" t="s">
        <v>1989</v>
      </c>
      <c r="AI4266" t="s">
        <v>1991</v>
      </c>
      <c r="AJ4266" t="s">
        <v>333</v>
      </c>
      <c r="AK4266">
        <v>862893899</v>
      </c>
      <c r="AO4266">
        <v>260001</v>
      </c>
      <c r="BG4266">
        <f t="shared" si="280"/>
        <v>0</v>
      </c>
      <c r="BH4266" s="22">
        <f t="shared" si="281"/>
        <v>-15</v>
      </c>
      <c r="BI4266" s="61" t="s">
        <v>72</v>
      </c>
      <c r="BJ4266" t="e">
        <f>+VLOOKUP(AH4266,Sheet4!A:A,1,FALSE())</f>
        <v>#N/A</v>
      </c>
      <c r="BO4266" s="62">
        <v>2</v>
      </c>
      <c r="BP4266" t="s">
        <v>1992</v>
      </c>
    </row>
    <row r="4267" spans="1:68" ht="12.75" customHeight="1" x14ac:dyDescent="0.3">
      <c r="A4267" s="60">
        <v>46114</v>
      </c>
      <c r="B4267" t="s">
        <v>74</v>
      </c>
      <c r="F4267" s="63">
        <v>1</v>
      </c>
      <c r="G4267">
        <v>0.5</v>
      </c>
      <c r="H4267">
        <v>1</v>
      </c>
      <c r="I4267">
        <v>1</v>
      </c>
      <c r="J4267" s="22">
        <v>0</v>
      </c>
      <c r="S4267" t="s">
        <v>75</v>
      </c>
      <c r="W4267">
        <v>2601399</v>
      </c>
      <c r="X4267" t="s">
        <v>1989</v>
      </c>
      <c r="Y4267" t="s">
        <v>95</v>
      </c>
      <c r="Z4267" t="s">
        <v>330</v>
      </c>
      <c r="AA4267" t="s">
        <v>1997</v>
      </c>
      <c r="AH4267" t="s">
        <v>1989</v>
      </c>
      <c r="AI4267" t="s">
        <v>1991</v>
      </c>
      <c r="AJ4267" t="s">
        <v>333</v>
      </c>
      <c r="AK4267">
        <v>862893899</v>
      </c>
      <c r="AO4267">
        <v>260001</v>
      </c>
      <c r="BG4267">
        <f t="shared" si="280"/>
        <v>0</v>
      </c>
      <c r="BH4267" s="22">
        <f t="shared" si="281"/>
        <v>-1</v>
      </c>
      <c r="BI4267" s="61" t="s">
        <v>72</v>
      </c>
      <c r="BJ4267" t="e">
        <f>+VLOOKUP(AH4267,Sheet4!A:A,1,FALSE())</f>
        <v>#N/A</v>
      </c>
      <c r="BO4267" s="62">
        <v>0</v>
      </c>
      <c r="BP4267" t="s">
        <v>1992</v>
      </c>
    </row>
    <row r="4268" spans="1:68" ht="12.75" customHeight="1" x14ac:dyDescent="0.3">
      <c r="A4268" s="60">
        <v>46114</v>
      </c>
      <c r="B4268" t="s">
        <v>74</v>
      </c>
      <c r="F4268" s="63">
        <v>36</v>
      </c>
      <c r="G4268">
        <v>18</v>
      </c>
      <c r="H4268">
        <v>40</v>
      </c>
      <c r="I4268">
        <v>40</v>
      </c>
      <c r="J4268" s="22">
        <v>4</v>
      </c>
      <c r="S4268" t="s">
        <v>75</v>
      </c>
      <c r="W4268">
        <v>2601399</v>
      </c>
      <c r="X4268" t="s">
        <v>1989</v>
      </c>
      <c r="Y4268" t="s">
        <v>95</v>
      </c>
      <c r="Z4268" t="s">
        <v>330</v>
      </c>
      <c r="AA4268" t="s">
        <v>1998</v>
      </c>
      <c r="AH4268" t="s">
        <v>1989</v>
      </c>
      <c r="AI4268" t="s">
        <v>1991</v>
      </c>
      <c r="AJ4268" t="s">
        <v>333</v>
      </c>
      <c r="AK4268">
        <v>862893899</v>
      </c>
      <c r="AO4268">
        <v>260001</v>
      </c>
      <c r="BG4268">
        <f t="shared" si="280"/>
        <v>0</v>
      </c>
      <c r="BH4268" s="22">
        <f t="shared" si="281"/>
        <v>-40</v>
      </c>
      <c r="BI4268" s="61" t="s">
        <v>72</v>
      </c>
      <c r="BJ4268" t="e">
        <f>+VLOOKUP(AH4268,Sheet4!A:A,1,FALSE())</f>
        <v>#N/A</v>
      </c>
      <c r="BO4268" s="62">
        <v>4</v>
      </c>
      <c r="BP4268" t="s">
        <v>1992</v>
      </c>
    </row>
    <row r="4269" spans="1:68" ht="12.75" customHeight="1" x14ac:dyDescent="0.3">
      <c r="A4269" s="60">
        <v>46114</v>
      </c>
      <c r="B4269" t="s">
        <v>76</v>
      </c>
      <c r="F4269">
        <v>140</v>
      </c>
      <c r="G4269">
        <v>140</v>
      </c>
      <c r="H4269">
        <v>160</v>
      </c>
      <c r="I4269">
        <v>160</v>
      </c>
      <c r="J4269" s="22">
        <v>20</v>
      </c>
      <c r="S4269" t="s">
        <v>77</v>
      </c>
      <c r="W4269">
        <v>2601399</v>
      </c>
      <c r="X4269" t="s">
        <v>1989</v>
      </c>
      <c r="Y4269" t="s">
        <v>95</v>
      </c>
      <c r="Z4269" t="s">
        <v>330</v>
      </c>
      <c r="AA4269" t="s">
        <v>1990</v>
      </c>
      <c r="AH4269" t="s">
        <v>1989</v>
      </c>
      <c r="AI4269" t="s">
        <v>1991</v>
      </c>
      <c r="AJ4269" t="s">
        <v>333</v>
      </c>
      <c r="AK4269">
        <v>862893899</v>
      </c>
      <c r="AO4269">
        <v>260001</v>
      </c>
      <c r="BG4269">
        <f t="shared" si="280"/>
        <v>0</v>
      </c>
      <c r="BH4269" s="22">
        <f t="shared" si="281"/>
        <v>-160</v>
      </c>
      <c r="BI4269" s="61" t="s">
        <v>72</v>
      </c>
      <c r="BJ4269" t="e">
        <f>+VLOOKUP(AH4269,Sheet4!A:A,1,FALSE())</f>
        <v>#N/A</v>
      </c>
      <c r="BO4269" s="62">
        <v>20</v>
      </c>
      <c r="BP4269" t="s">
        <v>1992</v>
      </c>
    </row>
    <row r="4270" spans="1:68" ht="12.75" customHeight="1" x14ac:dyDescent="0.3">
      <c r="A4270" s="60">
        <v>46114</v>
      </c>
      <c r="B4270" t="s">
        <v>76</v>
      </c>
      <c r="F4270">
        <v>20</v>
      </c>
      <c r="G4270">
        <v>20</v>
      </c>
      <c r="H4270">
        <v>20</v>
      </c>
      <c r="I4270">
        <v>20</v>
      </c>
      <c r="J4270" s="22">
        <v>0</v>
      </c>
      <c r="S4270" t="s">
        <v>77</v>
      </c>
      <c r="W4270">
        <v>2601399</v>
      </c>
      <c r="X4270" t="s">
        <v>1989</v>
      </c>
      <c r="Y4270" t="s">
        <v>95</v>
      </c>
      <c r="Z4270" t="s">
        <v>330</v>
      </c>
      <c r="AA4270" t="s">
        <v>1993</v>
      </c>
      <c r="AH4270" t="s">
        <v>1989</v>
      </c>
      <c r="AI4270" t="s">
        <v>1991</v>
      </c>
      <c r="AJ4270" t="s">
        <v>333</v>
      </c>
      <c r="AK4270">
        <v>862893899</v>
      </c>
      <c r="AO4270">
        <v>260001</v>
      </c>
      <c r="BG4270">
        <f t="shared" si="280"/>
        <v>0</v>
      </c>
      <c r="BH4270" s="22">
        <f t="shared" si="281"/>
        <v>-20</v>
      </c>
      <c r="BI4270" s="61" t="s">
        <v>72</v>
      </c>
      <c r="BJ4270" t="e">
        <f>+VLOOKUP(AH4270,Sheet4!A:A,1,FALSE())</f>
        <v>#N/A</v>
      </c>
      <c r="BO4270" s="62">
        <v>0</v>
      </c>
      <c r="BP4270" t="s">
        <v>1992</v>
      </c>
    </row>
    <row r="4271" spans="1:68" ht="12.75" customHeight="1" x14ac:dyDescent="0.3">
      <c r="A4271" s="60">
        <v>46114</v>
      </c>
      <c r="B4271" t="s">
        <v>76</v>
      </c>
      <c r="F4271">
        <v>100</v>
      </c>
      <c r="G4271">
        <v>100</v>
      </c>
      <c r="H4271">
        <v>120</v>
      </c>
      <c r="I4271">
        <v>120</v>
      </c>
      <c r="J4271" s="22">
        <v>20</v>
      </c>
      <c r="S4271" t="s">
        <v>77</v>
      </c>
      <c r="W4271">
        <v>2601399</v>
      </c>
      <c r="X4271" t="s">
        <v>1989</v>
      </c>
      <c r="Y4271" t="s">
        <v>95</v>
      </c>
      <c r="Z4271" t="s">
        <v>330</v>
      </c>
      <c r="AA4271" t="s">
        <v>1994</v>
      </c>
      <c r="AH4271" t="s">
        <v>1989</v>
      </c>
      <c r="AI4271" t="s">
        <v>1991</v>
      </c>
      <c r="AJ4271" t="s">
        <v>333</v>
      </c>
      <c r="AK4271">
        <v>862893899</v>
      </c>
      <c r="AO4271">
        <v>260001</v>
      </c>
      <c r="BG4271">
        <f t="shared" si="280"/>
        <v>0</v>
      </c>
      <c r="BH4271" s="22">
        <f t="shared" si="281"/>
        <v>-120</v>
      </c>
      <c r="BI4271" s="61" t="s">
        <v>72</v>
      </c>
      <c r="BJ4271" t="e">
        <f>+VLOOKUP(AH4271,Sheet4!A:A,1,FALSE())</f>
        <v>#N/A</v>
      </c>
      <c r="BO4271" s="62">
        <v>20</v>
      </c>
      <c r="BP4271" t="s">
        <v>1992</v>
      </c>
    </row>
    <row r="4272" spans="1:68" ht="12.75" customHeight="1" x14ac:dyDescent="0.3">
      <c r="A4272" s="60">
        <v>46114</v>
      </c>
      <c r="B4272" t="s">
        <v>76</v>
      </c>
      <c r="F4272">
        <v>20</v>
      </c>
      <c r="G4272">
        <v>20</v>
      </c>
      <c r="H4272">
        <v>20</v>
      </c>
      <c r="I4272">
        <v>20</v>
      </c>
      <c r="J4272" s="22">
        <v>0</v>
      </c>
      <c r="S4272" t="s">
        <v>77</v>
      </c>
      <c r="W4272">
        <v>2601399</v>
      </c>
      <c r="X4272" t="s">
        <v>1989</v>
      </c>
      <c r="Y4272" t="s">
        <v>95</v>
      </c>
      <c r="Z4272" t="s">
        <v>330</v>
      </c>
      <c r="AA4272" t="s">
        <v>1995</v>
      </c>
      <c r="AH4272" t="s">
        <v>1989</v>
      </c>
      <c r="AI4272" t="s">
        <v>1991</v>
      </c>
      <c r="AJ4272" t="s">
        <v>333</v>
      </c>
      <c r="AK4272">
        <v>862893899</v>
      </c>
      <c r="AO4272">
        <v>260001</v>
      </c>
      <c r="BG4272">
        <f t="shared" si="280"/>
        <v>0</v>
      </c>
      <c r="BH4272" s="22">
        <f t="shared" si="281"/>
        <v>-20</v>
      </c>
      <c r="BI4272" s="61" t="s">
        <v>72</v>
      </c>
      <c r="BJ4272" t="e">
        <f>+VLOOKUP(AH4272,Sheet4!A:A,1,FALSE())</f>
        <v>#N/A</v>
      </c>
      <c r="BO4272" s="62">
        <v>0</v>
      </c>
      <c r="BP4272" t="s">
        <v>1992</v>
      </c>
    </row>
    <row r="4273" spans="1:68" ht="12.75" customHeight="1" x14ac:dyDescent="0.3">
      <c r="A4273" s="60">
        <v>46114</v>
      </c>
      <c r="B4273" t="s">
        <v>76</v>
      </c>
      <c r="F4273">
        <v>260</v>
      </c>
      <c r="G4273">
        <v>260</v>
      </c>
      <c r="H4273">
        <v>300</v>
      </c>
      <c r="I4273">
        <v>300</v>
      </c>
      <c r="J4273" s="22">
        <v>40</v>
      </c>
      <c r="S4273" t="s">
        <v>77</v>
      </c>
      <c r="W4273">
        <v>2601399</v>
      </c>
      <c r="X4273" t="s">
        <v>1989</v>
      </c>
      <c r="Y4273" t="s">
        <v>95</v>
      </c>
      <c r="Z4273" t="s">
        <v>330</v>
      </c>
      <c r="AA4273" t="s">
        <v>1996</v>
      </c>
      <c r="AH4273" t="s">
        <v>1989</v>
      </c>
      <c r="AI4273" t="s">
        <v>1991</v>
      </c>
      <c r="AJ4273" t="s">
        <v>333</v>
      </c>
      <c r="AK4273">
        <v>862893899</v>
      </c>
      <c r="AO4273">
        <v>260001</v>
      </c>
      <c r="BG4273">
        <f t="shared" si="280"/>
        <v>0</v>
      </c>
      <c r="BH4273" s="22">
        <f t="shared" si="281"/>
        <v>-300</v>
      </c>
      <c r="BI4273" s="61" t="s">
        <v>72</v>
      </c>
      <c r="BJ4273" t="e">
        <f>+VLOOKUP(AH4273,Sheet4!A:A,1,FALSE())</f>
        <v>#N/A</v>
      </c>
      <c r="BO4273" s="62">
        <v>40</v>
      </c>
      <c r="BP4273" t="s">
        <v>1992</v>
      </c>
    </row>
    <row r="4274" spans="1:68" ht="12.75" customHeight="1" x14ac:dyDescent="0.3">
      <c r="A4274" s="60">
        <v>46114</v>
      </c>
      <c r="B4274" t="s">
        <v>76</v>
      </c>
      <c r="F4274">
        <v>20</v>
      </c>
      <c r="G4274">
        <v>20</v>
      </c>
      <c r="H4274">
        <v>20</v>
      </c>
      <c r="I4274">
        <v>20</v>
      </c>
      <c r="J4274" s="22">
        <v>0</v>
      </c>
      <c r="S4274" t="s">
        <v>77</v>
      </c>
      <c r="W4274">
        <v>2601399</v>
      </c>
      <c r="X4274" t="s">
        <v>1989</v>
      </c>
      <c r="Y4274" t="s">
        <v>95</v>
      </c>
      <c r="Z4274" t="s">
        <v>330</v>
      </c>
      <c r="AA4274" t="s">
        <v>1997</v>
      </c>
      <c r="AH4274" t="s">
        <v>1989</v>
      </c>
      <c r="AI4274" t="s">
        <v>1991</v>
      </c>
      <c r="AJ4274" t="s">
        <v>333</v>
      </c>
      <c r="AK4274">
        <v>862893899</v>
      </c>
      <c r="AO4274">
        <v>260001</v>
      </c>
      <c r="BG4274">
        <f t="shared" si="280"/>
        <v>0</v>
      </c>
      <c r="BH4274" s="22">
        <f t="shared" si="281"/>
        <v>-20</v>
      </c>
      <c r="BI4274" s="61" t="s">
        <v>72</v>
      </c>
      <c r="BJ4274" t="e">
        <f>+VLOOKUP(AH4274,Sheet4!A:A,1,FALSE())</f>
        <v>#N/A</v>
      </c>
      <c r="BO4274" s="62">
        <v>0</v>
      </c>
      <c r="BP4274" t="s">
        <v>1992</v>
      </c>
    </row>
    <row r="4275" spans="1:68" ht="12.75" customHeight="1" x14ac:dyDescent="0.3">
      <c r="A4275" s="60">
        <v>46114</v>
      </c>
      <c r="B4275" t="s">
        <v>76</v>
      </c>
      <c r="F4275">
        <v>720</v>
      </c>
      <c r="G4275">
        <v>720</v>
      </c>
      <c r="H4275">
        <v>800</v>
      </c>
      <c r="I4275">
        <v>800</v>
      </c>
      <c r="J4275" s="22">
        <v>80</v>
      </c>
      <c r="S4275" t="s">
        <v>77</v>
      </c>
      <c r="W4275">
        <v>2601399</v>
      </c>
      <c r="X4275" t="s">
        <v>1989</v>
      </c>
      <c r="Y4275" t="s">
        <v>95</v>
      </c>
      <c r="Z4275" t="s">
        <v>330</v>
      </c>
      <c r="AA4275" t="s">
        <v>1998</v>
      </c>
      <c r="AH4275" t="s">
        <v>1989</v>
      </c>
      <c r="AI4275" t="s">
        <v>1991</v>
      </c>
      <c r="AJ4275" t="s">
        <v>333</v>
      </c>
      <c r="AK4275">
        <v>862893899</v>
      </c>
      <c r="AO4275">
        <v>260001</v>
      </c>
      <c r="BG4275">
        <f t="shared" si="280"/>
        <v>0</v>
      </c>
      <c r="BH4275" s="22">
        <f t="shared" si="281"/>
        <v>-800</v>
      </c>
      <c r="BI4275" s="61" t="s">
        <v>72</v>
      </c>
      <c r="BJ4275" t="e">
        <f>+VLOOKUP(AH4275,Sheet4!A:A,1,FALSE())</f>
        <v>#N/A</v>
      </c>
      <c r="BO4275" s="62">
        <v>80</v>
      </c>
      <c r="BP4275" t="s">
        <v>1992</v>
      </c>
    </row>
    <row r="4276" spans="1:68" ht="12.75" customHeight="1" x14ac:dyDescent="0.3">
      <c r="A4276" s="60">
        <v>46114</v>
      </c>
      <c r="B4276" t="s">
        <v>78</v>
      </c>
      <c r="F4276" s="63">
        <v>7</v>
      </c>
      <c r="G4276">
        <v>3.5</v>
      </c>
      <c r="H4276">
        <v>8</v>
      </c>
      <c r="I4276">
        <v>8</v>
      </c>
      <c r="J4276" s="22">
        <v>1</v>
      </c>
      <c r="S4276" t="s">
        <v>79</v>
      </c>
      <c r="W4276">
        <v>2601399</v>
      </c>
      <c r="X4276" t="s">
        <v>1989</v>
      </c>
      <c r="Y4276" t="s">
        <v>95</v>
      </c>
      <c r="Z4276" t="s">
        <v>330</v>
      </c>
      <c r="AA4276" t="s">
        <v>1990</v>
      </c>
      <c r="AH4276" t="s">
        <v>1989</v>
      </c>
      <c r="AI4276" t="s">
        <v>1991</v>
      </c>
      <c r="AJ4276" t="s">
        <v>333</v>
      </c>
      <c r="AK4276">
        <v>862893899</v>
      </c>
      <c r="AO4276">
        <v>260001</v>
      </c>
      <c r="BG4276">
        <f t="shared" si="280"/>
        <v>0</v>
      </c>
      <c r="BH4276" s="22">
        <f t="shared" si="281"/>
        <v>-8</v>
      </c>
      <c r="BI4276" s="61" t="s">
        <v>72</v>
      </c>
      <c r="BJ4276" t="e">
        <f>+VLOOKUP(AH4276,Sheet4!A:A,1,FALSE())</f>
        <v>#N/A</v>
      </c>
      <c r="BO4276" s="62">
        <v>1</v>
      </c>
      <c r="BP4276" t="s">
        <v>1992</v>
      </c>
    </row>
    <row r="4277" spans="1:68" ht="12.75" customHeight="1" x14ac:dyDescent="0.3">
      <c r="A4277" s="60">
        <v>46114</v>
      </c>
      <c r="B4277" t="s">
        <v>78</v>
      </c>
      <c r="F4277" s="63">
        <v>1</v>
      </c>
      <c r="G4277">
        <v>0.5</v>
      </c>
      <c r="H4277">
        <v>1</v>
      </c>
      <c r="I4277">
        <v>1</v>
      </c>
      <c r="J4277" s="22">
        <v>0</v>
      </c>
      <c r="S4277" t="s">
        <v>79</v>
      </c>
      <c r="W4277">
        <v>2601399</v>
      </c>
      <c r="X4277" t="s">
        <v>1989</v>
      </c>
      <c r="Y4277" t="s">
        <v>95</v>
      </c>
      <c r="Z4277" t="s">
        <v>330</v>
      </c>
      <c r="AA4277" t="s">
        <v>1993</v>
      </c>
      <c r="AH4277" t="s">
        <v>1989</v>
      </c>
      <c r="AI4277" t="s">
        <v>1991</v>
      </c>
      <c r="AJ4277" t="s">
        <v>333</v>
      </c>
      <c r="AK4277">
        <v>862893899</v>
      </c>
      <c r="AO4277">
        <v>260001</v>
      </c>
      <c r="BG4277">
        <f t="shared" si="280"/>
        <v>0</v>
      </c>
      <c r="BH4277" s="22">
        <f t="shared" si="281"/>
        <v>-1</v>
      </c>
      <c r="BI4277" s="61" t="s">
        <v>72</v>
      </c>
      <c r="BJ4277" t="e">
        <f>+VLOOKUP(AH4277,Sheet4!A:A,1,FALSE())</f>
        <v>#N/A</v>
      </c>
      <c r="BO4277" s="62">
        <v>0</v>
      </c>
      <c r="BP4277" t="s">
        <v>1992</v>
      </c>
    </row>
    <row r="4278" spans="1:68" ht="12.75" customHeight="1" x14ac:dyDescent="0.3">
      <c r="A4278" s="60">
        <v>46114</v>
      </c>
      <c r="B4278" t="s">
        <v>78</v>
      </c>
      <c r="F4278" s="63">
        <v>5</v>
      </c>
      <c r="G4278">
        <v>2.5</v>
      </c>
      <c r="H4278">
        <v>6</v>
      </c>
      <c r="I4278">
        <v>6</v>
      </c>
      <c r="J4278" s="22">
        <v>1</v>
      </c>
      <c r="S4278" t="s">
        <v>79</v>
      </c>
      <c r="W4278">
        <v>2601399</v>
      </c>
      <c r="X4278" t="s">
        <v>1989</v>
      </c>
      <c r="Y4278" t="s">
        <v>95</v>
      </c>
      <c r="Z4278" t="s">
        <v>330</v>
      </c>
      <c r="AA4278" t="s">
        <v>1994</v>
      </c>
      <c r="AH4278" t="s">
        <v>1989</v>
      </c>
      <c r="AI4278" t="s">
        <v>1991</v>
      </c>
      <c r="AJ4278" t="s">
        <v>333</v>
      </c>
      <c r="AK4278">
        <v>862893899</v>
      </c>
      <c r="AO4278">
        <v>260001</v>
      </c>
      <c r="BG4278">
        <f t="shared" si="280"/>
        <v>0</v>
      </c>
      <c r="BH4278" s="22">
        <f t="shared" si="281"/>
        <v>-6</v>
      </c>
      <c r="BI4278" s="61" t="s">
        <v>72</v>
      </c>
      <c r="BJ4278" t="e">
        <f>+VLOOKUP(AH4278,Sheet4!A:A,1,FALSE())</f>
        <v>#N/A</v>
      </c>
      <c r="BO4278" s="62">
        <v>1</v>
      </c>
      <c r="BP4278" t="s">
        <v>1992</v>
      </c>
    </row>
    <row r="4279" spans="1:68" ht="12.75" customHeight="1" x14ac:dyDescent="0.3">
      <c r="A4279" s="60">
        <v>46114</v>
      </c>
      <c r="B4279" t="s">
        <v>78</v>
      </c>
      <c r="F4279" s="63">
        <v>1</v>
      </c>
      <c r="G4279">
        <v>0.5</v>
      </c>
      <c r="H4279">
        <v>1</v>
      </c>
      <c r="I4279">
        <v>1</v>
      </c>
      <c r="J4279" s="22">
        <v>0</v>
      </c>
      <c r="S4279" t="s">
        <v>79</v>
      </c>
      <c r="W4279">
        <v>2601399</v>
      </c>
      <c r="X4279" t="s">
        <v>1989</v>
      </c>
      <c r="Y4279" t="s">
        <v>95</v>
      </c>
      <c r="Z4279" t="s">
        <v>330</v>
      </c>
      <c r="AA4279" t="s">
        <v>1995</v>
      </c>
      <c r="AH4279" t="s">
        <v>1989</v>
      </c>
      <c r="AI4279" t="s">
        <v>1991</v>
      </c>
      <c r="AJ4279" t="s">
        <v>333</v>
      </c>
      <c r="AK4279">
        <v>862893899</v>
      </c>
      <c r="AO4279">
        <v>260001</v>
      </c>
      <c r="BG4279">
        <f t="shared" si="280"/>
        <v>0</v>
      </c>
      <c r="BH4279" s="22">
        <f t="shared" si="281"/>
        <v>-1</v>
      </c>
      <c r="BI4279" s="61" t="s">
        <v>72</v>
      </c>
      <c r="BJ4279" t="e">
        <f>+VLOOKUP(AH4279,Sheet4!A:A,1,FALSE())</f>
        <v>#N/A</v>
      </c>
      <c r="BO4279" s="62">
        <v>0</v>
      </c>
      <c r="BP4279" t="s">
        <v>1992</v>
      </c>
    </row>
    <row r="4280" spans="1:68" ht="12.75" customHeight="1" x14ac:dyDescent="0.3">
      <c r="A4280" s="60">
        <v>46114</v>
      </c>
      <c r="B4280" t="s">
        <v>78</v>
      </c>
      <c r="F4280" s="63">
        <v>13</v>
      </c>
      <c r="G4280">
        <v>6.5</v>
      </c>
      <c r="H4280">
        <v>15</v>
      </c>
      <c r="I4280">
        <v>15</v>
      </c>
      <c r="J4280" s="22">
        <v>2</v>
      </c>
      <c r="S4280" t="s">
        <v>79</v>
      </c>
      <c r="W4280">
        <v>2601399</v>
      </c>
      <c r="X4280" t="s">
        <v>1989</v>
      </c>
      <c r="Y4280" t="s">
        <v>95</v>
      </c>
      <c r="Z4280" t="s">
        <v>330</v>
      </c>
      <c r="AA4280" t="s">
        <v>1996</v>
      </c>
      <c r="AH4280" t="s">
        <v>1989</v>
      </c>
      <c r="AI4280" t="s">
        <v>1991</v>
      </c>
      <c r="AJ4280" t="s">
        <v>333</v>
      </c>
      <c r="AK4280">
        <v>862893899</v>
      </c>
      <c r="AO4280">
        <v>260001</v>
      </c>
      <c r="BG4280">
        <f t="shared" si="280"/>
        <v>0</v>
      </c>
      <c r="BH4280" s="22">
        <f t="shared" si="281"/>
        <v>-15</v>
      </c>
      <c r="BI4280" s="61" t="s">
        <v>72</v>
      </c>
      <c r="BJ4280" t="e">
        <f>+VLOOKUP(AH4280,Sheet4!A:A,1,FALSE())</f>
        <v>#N/A</v>
      </c>
      <c r="BO4280" s="62">
        <v>2</v>
      </c>
      <c r="BP4280" t="s">
        <v>1992</v>
      </c>
    </row>
    <row r="4281" spans="1:68" ht="12.75" customHeight="1" x14ac:dyDescent="0.3">
      <c r="A4281" s="60">
        <v>46114</v>
      </c>
      <c r="B4281" t="s">
        <v>78</v>
      </c>
      <c r="F4281" s="63">
        <v>1</v>
      </c>
      <c r="G4281">
        <v>0.5</v>
      </c>
      <c r="H4281">
        <v>1</v>
      </c>
      <c r="I4281">
        <v>1</v>
      </c>
      <c r="J4281" s="22">
        <v>0</v>
      </c>
      <c r="S4281" t="s">
        <v>79</v>
      </c>
      <c r="W4281">
        <v>2601399</v>
      </c>
      <c r="X4281" t="s">
        <v>1989</v>
      </c>
      <c r="Y4281" t="s">
        <v>95</v>
      </c>
      <c r="Z4281" t="s">
        <v>330</v>
      </c>
      <c r="AA4281" t="s">
        <v>1997</v>
      </c>
      <c r="AH4281" t="s">
        <v>1989</v>
      </c>
      <c r="AI4281" t="s">
        <v>1991</v>
      </c>
      <c r="AJ4281" t="s">
        <v>333</v>
      </c>
      <c r="AK4281">
        <v>862893899</v>
      </c>
      <c r="AO4281">
        <v>260001</v>
      </c>
      <c r="BG4281">
        <f t="shared" si="280"/>
        <v>0</v>
      </c>
      <c r="BH4281" s="22">
        <f t="shared" si="281"/>
        <v>-1</v>
      </c>
      <c r="BI4281" s="61" t="s">
        <v>72</v>
      </c>
      <c r="BJ4281" t="e">
        <f>+VLOOKUP(AH4281,Sheet4!A:A,1,FALSE())</f>
        <v>#N/A</v>
      </c>
      <c r="BO4281" s="62">
        <v>0</v>
      </c>
      <c r="BP4281" t="s">
        <v>1992</v>
      </c>
    </row>
    <row r="4282" spans="1:68" ht="12.75" customHeight="1" x14ac:dyDescent="0.3">
      <c r="A4282" s="60">
        <v>46114</v>
      </c>
      <c r="B4282" t="s">
        <v>78</v>
      </c>
      <c r="F4282" s="63">
        <v>36</v>
      </c>
      <c r="G4282">
        <v>18</v>
      </c>
      <c r="H4282">
        <v>40</v>
      </c>
      <c r="I4282">
        <v>40</v>
      </c>
      <c r="J4282" s="22">
        <v>4</v>
      </c>
      <c r="S4282" t="s">
        <v>79</v>
      </c>
      <c r="W4282">
        <v>2601399</v>
      </c>
      <c r="X4282" t="s">
        <v>1989</v>
      </c>
      <c r="Y4282" t="s">
        <v>95</v>
      </c>
      <c r="Z4282" t="s">
        <v>330</v>
      </c>
      <c r="AA4282" t="s">
        <v>1998</v>
      </c>
      <c r="AH4282" t="s">
        <v>1989</v>
      </c>
      <c r="AI4282" t="s">
        <v>1991</v>
      </c>
      <c r="AJ4282" t="s">
        <v>333</v>
      </c>
      <c r="AK4282">
        <v>862893899</v>
      </c>
      <c r="AO4282">
        <v>260001</v>
      </c>
      <c r="BG4282">
        <f t="shared" si="280"/>
        <v>0</v>
      </c>
      <c r="BH4282" s="22">
        <f t="shared" si="281"/>
        <v>-40</v>
      </c>
      <c r="BI4282" s="61" t="s">
        <v>72</v>
      </c>
      <c r="BJ4282" t="e">
        <f>+VLOOKUP(AH4282,Sheet4!A:A,1,FALSE())</f>
        <v>#N/A</v>
      </c>
      <c r="BO4282" s="62">
        <v>4</v>
      </c>
      <c r="BP4282" t="s">
        <v>1992</v>
      </c>
    </row>
    <row r="4283" spans="1:68" ht="12.75" customHeight="1" x14ac:dyDescent="0.3">
      <c r="A4283" s="60">
        <v>46114</v>
      </c>
      <c r="B4283" t="s">
        <v>80</v>
      </c>
      <c r="F4283">
        <v>87.5</v>
      </c>
      <c r="G4283">
        <v>87.5</v>
      </c>
      <c r="H4283">
        <v>100</v>
      </c>
      <c r="I4283">
        <v>100</v>
      </c>
      <c r="J4283" s="22">
        <v>12.5</v>
      </c>
      <c r="S4283" t="s">
        <v>81</v>
      </c>
      <c r="W4283">
        <v>2601399</v>
      </c>
      <c r="X4283" t="s">
        <v>1989</v>
      </c>
      <c r="Y4283" t="s">
        <v>95</v>
      </c>
      <c r="Z4283" t="s">
        <v>330</v>
      </c>
      <c r="AA4283" t="s">
        <v>1990</v>
      </c>
      <c r="AH4283" t="s">
        <v>1989</v>
      </c>
      <c r="AI4283" t="s">
        <v>1991</v>
      </c>
      <c r="AJ4283" t="s">
        <v>333</v>
      </c>
      <c r="AK4283">
        <v>862893899</v>
      </c>
      <c r="AO4283">
        <v>260001</v>
      </c>
      <c r="BG4283">
        <f t="shared" si="280"/>
        <v>0</v>
      </c>
      <c r="BH4283" s="22">
        <f t="shared" si="281"/>
        <v>-100</v>
      </c>
      <c r="BI4283" s="61" t="s">
        <v>72</v>
      </c>
      <c r="BJ4283" t="e">
        <f>+VLOOKUP(AH4283,Sheet4!A:A,1,FALSE())</f>
        <v>#N/A</v>
      </c>
      <c r="BO4283" s="62">
        <v>12.5</v>
      </c>
      <c r="BP4283" t="s">
        <v>1992</v>
      </c>
    </row>
    <row r="4284" spans="1:68" ht="12.75" customHeight="1" x14ac:dyDescent="0.3">
      <c r="A4284" s="60">
        <v>46114</v>
      </c>
      <c r="B4284" t="s">
        <v>80</v>
      </c>
      <c r="F4284">
        <v>12.5</v>
      </c>
      <c r="G4284">
        <v>12.5</v>
      </c>
      <c r="H4284">
        <v>12.5</v>
      </c>
      <c r="I4284">
        <v>12.5</v>
      </c>
      <c r="J4284" s="22">
        <v>0</v>
      </c>
      <c r="S4284" t="s">
        <v>81</v>
      </c>
      <c r="W4284">
        <v>2601399</v>
      </c>
      <c r="X4284" t="s">
        <v>1989</v>
      </c>
      <c r="Y4284" t="s">
        <v>95</v>
      </c>
      <c r="Z4284" t="s">
        <v>330</v>
      </c>
      <c r="AA4284" t="s">
        <v>1993</v>
      </c>
      <c r="AH4284" t="s">
        <v>1989</v>
      </c>
      <c r="AI4284" t="s">
        <v>1991</v>
      </c>
      <c r="AJ4284" t="s">
        <v>333</v>
      </c>
      <c r="AK4284">
        <v>862893899</v>
      </c>
      <c r="AO4284">
        <v>260001</v>
      </c>
      <c r="BG4284">
        <f t="shared" si="280"/>
        <v>0</v>
      </c>
      <c r="BH4284" s="22">
        <f t="shared" si="281"/>
        <v>-12.5</v>
      </c>
      <c r="BI4284" s="61" t="s">
        <v>72</v>
      </c>
      <c r="BJ4284" t="e">
        <f>+VLOOKUP(AH4284,Sheet4!A:A,1,FALSE())</f>
        <v>#N/A</v>
      </c>
      <c r="BO4284" s="62">
        <v>0</v>
      </c>
      <c r="BP4284" t="s">
        <v>1992</v>
      </c>
    </row>
    <row r="4285" spans="1:68" ht="12.75" customHeight="1" x14ac:dyDescent="0.3">
      <c r="A4285" s="60">
        <v>46114</v>
      </c>
      <c r="B4285" t="s">
        <v>80</v>
      </c>
      <c r="F4285">
        <v>62.5</v>
      </c>
      <c r="G4285">
        <v>62.5</v>
      </c>
      <c r="H4285">
        <v>75</v>
      </c>
      <c r="I4285">
        <v>75</v>
      </c>
      <c r="J4285" s="22">
        <v>12.5</v>
      </c>
      <c r="S4285" t="s">
        <v>81</v>
      </c>
      <c r="W4285">
        <v>2601399</v>
      </c>
      <c r="X4285" t="s">
        <v>1989</v>
      </c>
      <c r="Y4285" t="s">
        <v>95</v>
      </c>
      <c r="Z4285" t="s">
        <v>330</v>
      </c>
      <c r="AA4285" t="s">
        <v>1994</v>
      </c>
      <c r="AH4285" t="s">
        <v>1989</v>
      </c>
      <c r="AI4285" t="s">
        <v>1991</v>
      </c>
      <c r="AJ4285" t="s">
        <v>333</v>
      </c>
      <c r="AK4285">
        <v>862893899</v>
      </c>
      <c r="AO4285">
        <v>260001</v>
      </c>
      <c r="BG4285">
        <f t="shared" si="280"/>
        <v>0</v>
      </c>
      <c r="BH4285" s="22">
        <f t="shared" si="281"/>
        <v>-75</v>
      </c>
      <c r="BI4285" s="61" t="s">
        <v>72</v>
      </c>
      <c r="BJ4285" t="e">
        <f>+VLOOKUP(AH4285,Sheet4!A:A,1,FALSE())</f>
        <v>#N/A</v>
      </c>
      <c r="BO4285" s="62">
        <v>12.5</v>
      </c>
      <c r="BP4285" t="s">
        <v>1992</v>
      </c>
    </row>
    <row r="4286" spans="1:68" ht="12.75" customHeight="1" x14ac:dyDescent="0.3">
      <c r="A4286" s="60">
        <v>46114</v>
      </c>
      <c r="B4286" t="s">
        <v>80</v>
      </c>
      <c r="F4286">
        <v>12.5</v>
      </c>
      <c r="G4286">
        <v>12.5</v>
      </c>
      <c r="H4286">
        <v>12.5</v>
      </c>
      <c r="I4286">
        <v>12.5</v>
      </c>
      <c r="J4286" s="22">
        <v>0</v>
      </c>
      <c r="S4286" t="s">
        <v>81</v>
      </c>
      <c r="W4286">
        <v>2601399</v>
      </c>
      <c r="X4286" t="s">
        <v>1989</v>
      </c>
      <c r="Y4286" t="s">
        <v>95</v>
      </c>
      <c r="Z4286" t="s">
        <v>330</v>
      </c>
      <c r="AA4286" t="s">
        <v>1995</v>
      </c>
      <c r="AH4286" t="s">
        <v>1989</v>
      </c>
      <c r="AI4286" t="s">
        <v>1991</v>
      </c>
      <c r="AJ4286" t="s">
        <v>333</v>
      </c>
      <c r="AK4286">
        <v>862893899</v>
      </c>
      <c r="AO4286">
        <v>260001</v>
      </c>
      <c r="BG4286">
        <f t="shared" si="280"/>
        <v>0</v>
      </c>
      <c r="BH4286" s="22">
        <f t="shared" si="281"/>
        <v>-12.5</v>
      </c>
      <c r="BI4286" s="61" t="s">
        <v>72</v>
      </c>
      <c r="BJ4286" t="e">
        <f>+VLOOKUP(AH4286,Sheet4!A:A,1,FALSE())</f>
        <v>#N/A</v>
      </c>
      <c r="BO4286" s="62">
        <v>0</v>
      </c>
      <c r="BP4286" t="s">
        <v>1992</v>
      </c>
    </row>
    <row r="4287" spans="1:68" ht="12.75" customHeight="1" x14ac:dyDescent="0.3">
      <c r="A4287" s="60">
        <v>46114</v>
      </c>
      <c r="B4287" t="s">
        <v>80</v>
      </c>
      <c r="F4287">
        <v>162.5</v>
      </c>
      <c r="G4287">
        <v>162.5</v>
      </c>
      <c r="H4287">
        <v>187.5</v>
      </c>
      <c r="I4287">
        <v>187.5</v>
      </c>
      <c r="J4287" s="22">
        <v>25</v>
      </c>
      <c r="S4287" t="s">
        <v>81</v>
      </c>
      <c r="W4287">
        <v>2601399</v>
      </c>
      <c r="X4287" t="s">
        <v>1989</v>
      </c>
      <c r="Y4287" t="s">
        <v>95</v>
      </c>
      <c r="Z4287" t="s">
        <v>330</v>
      </c>
      <c r="AA4287" t="s">
        <v>1996</v>
      </c>
      <c r="AH4287" t="s">
        <v>1989</v>
      </c>
      <c r="AI4287" t="s">
        <v>1991</v>
      </c>
      <c r="AJ4287" t="s">
        <v>333</v>
      </c>
      <c r="AK4287">
        <v>862893899</v>
      </c>
      <c r="AO4287">
        <v>260001</v>
      </c>
      <c r="BG4287">
        <f t="shared" si="280"/>
        <v>0</v>
      </c>
      <c r="BH4287" s="22">
        <f t="shared" si="281"/>
        <v>-187.5</v>
      </c>
      <c r="BI4287" s="61" t="s">
        <v>72</v>
      </c>
      <c r="BJ4287" t="e">
        <f>+VLOOKUP(AH4287,Sheet4!A:A,1,FALSE())</f>
        <v>#N/A</v>
      </c>
      <c r="BO4287" s="62">
        <v>25</v>
      </c>
      <c r="BP4287" t="s">
        <v>1992</v>
      </c>
    </row>
    <row r="4288" spans="1:68" ht="12.75" customHeight="1" x14ac:dyDescent="0.3">
      <c r="A4288" s="60">
        <v>46114</v>
      </c>
      <c r="B4288" t="s">
        <v>80</v>
      </c>
      <c r="F4288">
        <v>12.5</v>
      </c>
      <c r="G4288">
        <v>12.5</v>
      </c>
      <c r="H4288">
        <v>12.5</v>
      </c>
      <c r="I4288">
        <v>12.5</v>
      </c>
      <c r="J4288" s="22">
        <v>0</v>
      </c>
      <c r="S4288" t="s">
        <v>81</v>
      </c>
      <c r="W4288">
        <v>2601399</v>
      </c>
      <c r="X4288" t="s">
        <v>1989</v>
      </c>
      <c r="Y4288" t="s">
        <v>95</v>
      </c>
      <c r="Z4288" t="s">
        <v>330</v>
      </c>
      <c r="AA4288" t="s">
        <v>1997</v>
      </c>
      <c r="AH4288" t="s">
        <v>1989</v>
      </c>
      <c r="AI4288" t="s">
        <v>1991</v>
      </c>
      <c r="AJ4288" t="s">
        <v>333</v>
      </c>
      <c r="AK4288">
        <v>862893899</v>
      </c>
      <c r="AO4288">
        <v>260001</v>
      </c>
      <c r="BG4288">
        <f t="shared" si="280"/>
        <v>0</v>
      </c>
      <c r="BH4288" s="22">
        <f t="shared" si="281"/>
        <v>-12.5</v>
      </c>
      <c r="BI4288" s="61" t="s">
        <v>72</v>
      </c>
      <c r="BJ4288" t="e">
        <f>+VLOOKUP(AH4288,Sheet4!A:A,1,FALSE())</f>
        <v>#N/A</v>
      </c>
      <c r="BO4288" s="62">
        <v>0</v>
      </c>
      <c r="BP4288" t="s">
        <v>1992</v>
      </c>
    </row>
    <row r="4289" spans="1:68" ht="12.75" customHeight="1" x14ac:dyDescent="0.3">
      <c r="A4289" s="60">
        <v>46114</v>
      </c>
      <c r="B4289" t="s">
        <v>80</v>
      </c>
      <c r="F4289">
        <v>450</v>
      </c>
      <c r="G4289">
        <v>450</v>
      </c>
      <c r="H4289">
        <v>500</v>
      </c>
      <c r="I4289">
        <v>500</v>
      </c>
      <c r="J4289" s="22">
        <v>50</v>
      </c>
      <c r="S4289" t="s">
        <v>81</v>
      </c>
      <c r="W4289">
        <v>2601399</v>
      </c>
      <c r="X4289" t="s">
        <v>1989</v>
      </c>
      <c r="Y4289" t="s">
        <v>95</v>
      </c>
      <c r="Z4289" t="s">
        <v>330</v>
      </c>
      <c r="AA4289" t="s">
        <v>1998</v>
      </c>
      <c r="AH4289" t="s">
        <v>1989</v>
      </c>
      <c r="AI4289" t="s">
        <v>1991</v>
      </c>
      <c r="AJ4289" t="s">
        <v>333</v>
      </c>
      <c r="AK4289">
        <v>862893899</v>
      </c>
      <c r="AO4289">
        <v>260001</v>
      </c>
      <c r="BG4289">
        <f t="shared" si="280"/>
        <v>0</v>
      </c>
      <c r="BH4289" s="22">
        <f t="shared" si="281"/>
        <v>-500</v>
      </c>
      <c r="BI4289" s="61" t="s">
        <v>72</v>
      </c>
      <c r="BJ4289" t="e">
        <f>+VLOOKUP(AH4289,Sheet4!A:A,1,FALSE())</f>
        <v>#N/A</v>
      </c>
      <c r="BO4289" s="62">
        <v>50</v>
      </c>
      <c r="BP4289" t="s">
        <v>1992</v>
      </c>
    </row>
    <row r="4290" spans="1:68" ht="12.75" customHeight="1" x14ac:dyDescent="0.3">
      <c r="A4290" s="60">
        <v>46114</v>
      </c>
      <c r="B4290" t="s">
        <v>63</v>
      </c>
      <c r="F4290">
        <v>15</v>
      </c>
      <c r="G4290">
        <v>15</v>
      </c>
      <c r="H4290">
        <v>15</v>
      </c>
      <c r="I4290">
        <v>15</v>
      </c>
      <c r="J4290" s="22">
        <v>0</v>
      </c>
      <c r="K4290" t="s">
        <v>93</v>
      </c>
      <c r="S4290" t="s">
        <v>65</v>
      </c>
      <c r="W4290">
        <v>2601400</v>
      </c>
      <c r="X4290" t="s">
        <v>1999</v>
      </c>
      <c r="Y4290" t="s">
        <v>95</v>
      </c>
      <c r="Z4290" t="s">
        <v>885</v>
      </c>
      <c r="AA4290" t="s">
        <v>2000</v>
      </c>
      <c r="AH4290" t="s">
        <v>1999</v>
      </c>
      <c r="AI4290">
        <v>840487555</v>
      </c>
      <c r="AJ4290" t="s">
        <v>888</v>
      </c>
      <c r="AK4290">
        <v>845150706</v>
      </c>
      <c r="AO4290">
        <v>260001</v>
      </c>
      <c r="BG4290">
        <f t="shared" ref="BG4290:BG4353" si="282">+BD4290+BE4290</f>
        <v>0</v>
      </c>
      <c r="BH4290" s="22">
        <f t="shared" ref="BH4290:BH4353" si="283">+BG4290-I4290</f>
        <v>-15</v>
      </c>
      <c r="BI4290" s="61" t="s">
        <v>72</v>
      </c>
      <c r="BJ4290" t="e">
        <f>+VLOOKUP(AH4290,Sheet4!A:A,1,FALSE())</f>
        <v>#N/A</v>
      </c>
      <c r="BO4290" s="62">
        <v>0</v>
      </c>
      <c r="BP4290" t="s">
        <v>2001</v>
      </c>
    </row>
    <row r="4291" spans="1:68" ht="12.75" customHeight="1" x14ac:dyDescent="0.3">
      <c r="A4291" s="60">
        <v>46114</v>
      </c>
      <c r="B4291" t="s">
        <v>63</v>
      </c>
      <c r="F4291">
        <v>510</v>
      </c>
      <c r="G4291">
        <v>510</v>
      </c>
      <c r="H4291">
        <v>435</v>
      </c>
      <c r="I4291">
        <v>435</v>
      </c>
      <c r="J4291" s="22">
        <v>-75</v>
      </c>
      <c r="K4291" t="s">
        <v>93</v>
      </c>
      <c r="S4291" t="s">
        <v>65</v>
      </c>
      <c r="W4291">
        <v>2601400</v>
      </c>
      <c r="X4291" t="s">
        <v>1999</v>
      </c>
      <c r="Y4291" t="s">
        <v>95</v>
      </c>
      <c r="Z4291" t="s">
        <v>885</v>
      </c>
      <c r="AA4291" t="s">
        <v>2002</v>
      </c>
      <c r="AH4291" t="s">
        <v>1999</v>
      </c>
      <c r="AI4291">
        <v>840487555</v>
      </c>
      <c r="AJ4291" t="s">
        <v>888</v>
      </c>
      <c r="AK4291">
        <v>845150706</v>
      </c>
      <c r="AO4291">
        <v>260001</v>
      </c>
      <c r="BG4291">
        <f t="shared" si="282"/>
        <v>0</v>
      </c>
      <c r="BH4291" s="22">
        <f t="shared" si="283"/>
        <v>-435</v>
      </c>
      <c r="BI4291" s="61" t="s">
        <v>72</v>
      </c>
      <c r="BJ4291" t="e">
        <f>+VLOOKUP(AH4291,Sheet4!A:A,1,FALSE())</f>
        <v>#N/A</v>
      </c>
      <c r="BO4291" s="62">
        <v>-75</v>
      </c>
      <c r="BP4291" t="s">
        <v>2001</v>
      </c>
    </row>
    <row r="4292" spans="1:68" ht="12.75" customHeight="1" x14ac:dyDescent="0.3">
      <c r="A4292" s="60">
        <v>46114</v>
      </c>
      <c r="B4292" t="s">
        <v>74</v>
      </c>
      <c r="F4292" s="63">
        <v>1</v>
      </c>
      <c r="G4292">
        <v>0.5</v>
      </c>
      <c r="H4292">
        <v>1</v>
      </c>
      <c r="I4292">
        <v>1</v>
      </c>
      <c r="J4292" s="22">
        <v>0</v>
      </c>
      <c r="S4292" t="s">
        <v>75</v>
      </c>
      <c r="W4292">
        <v>2601400</v>
      </c>
      <c r="X4292" t="s">
        <v>1999</v>
      </c>
      <c r="Y4292" t="s">
        <v>95</v>
      </c>
      <c r="Z4292" t="s">
        <v>885</v>
      </c>
      <c r="AA4292" t="s">
        <v>2000</v>
      </c>
      <c r="AH4292" t="s">
        <v>1999</v>
      </c>
      <c r="AI4292">
        <v>840487555</v>
      </c>
      <c r="AJ4292" t="s">
        <v>888</v>
      </c>
      <c r="AK4292">
        <v>845150706</v>
      </c>
      <c r="AO4292">
        <v>260001</v>
      </c>
      <c r="BG4292">
        <f t="shared" si="282"/>
        <v>0</v>
      </c>
      <c r="BH4292" s="22">
        <f t="shared" si="283"/>
        <v>-1</v>
      </c>
      <c r="BI4292" s="61" t="s">
        <v>72</v>
      </c>
      <c r="BJ4292" t="e">
        <f>+VLOOKUP(AH4292,Sheet4!A:A,1,FALSE())</f>
        <v>#N/A</v>
      </c>
      <c r="BO4292" s="62">
        <v>0</v>
      </c>
      <c r="BP4292" t="s">
        <v>2001</v>
      </c>
    </row>
    <row r="4293" spans="1:68" ht="12.75" customHeight="1" x14ac:dyDescent="0.3">
      <c r="A4293" s="60">
        <v>46114</v>
      </c>
      <c r="B4293" t="s">
        <v>74</v>
      </c>
      <c r="F4293" s="63">
        <v>34</v>
      </c>
      <c r="G4293">
        <v>17</v>
      </c>
      <c r="H4293">
        <v>29</v>
      </c>
      <c r="I4293">
        <v>29</v>
      </c>
      <c r="J4293" s="22">
        <v>-5</v>
      </c>
      <c r="S4293" t="s">
        <v>75</v>
      </c>
      <c r="W4293">
        <v>2601400</v>
      </c>
      <c r="X4293" t="s">
        <v>1999</v>
      </c>
      <c r="Y4293" t="s">
        <v>95</v>
      </c>
      <c r="Z4293" t="s">
        <v>885</v>
      </c>
      <c r="AA4293" t="s">
        <v>2002</v>
      </c>
      <c r="AH4293" t="s">
        <v>1999</v>
      </c>
      <c r="AI4293">
        <v>840487555</v>
      </c>
      <c r="AJ4293" t="s">
        <v>888</v>
      </c>
      <c r="AK4293">
        <v>845150706</v>
      </c>
      <c r="AO4293">
        <v>260001</v>
      </c>
      <c r="BG4293">
        <f t="shared" si="282"/>
        <v>0</v>
      </c>
      <c r="BH4293" s="22">
        <f t="shared" si="283"/>
        <v>-29</v>
      </c>
      <c r="BI4293" s="61" t="s">
        <v>72</v>
      </c>
      <c r="BJ4293" t="e">
        <f>+VLOOKUP(AH4293,Sheet4!A:A,1,FALSE())</f>
        <v>#N/A</v>
      </c>
      <c r="BO4293" s="62">
        <v>-5</v>
      </c>
      <c r="BP4293" t="s">
        <v>2001</v>
      </c>
    </row>
    <row r="4294" spans="1:68" ht="12.75" customHeight="1" x14ac:dyDescent="0.3">
      <c r="A4294" s="60">
        <v>46114</v>
      </c>
      <c r="B4294" t="s">
        <v>76</v>
      </c>
      <c r="F4294">
        <v>20</v>
      </c>
      <c r="G4294">
        <v>20</v>
      </c>
      <c r="H4294">
        <v>20</v>
      </c>
      <c r="I4294">
        <v>20</v>
      </c>
      <c r="J4294" s="22">
        <v>0</v>
      </c>
      <c r="S4294" t="s">
        <v>77</v>
      </c>
      <c r="W4294">
        <v>2601400</v>
      </c>
      <c r="X4294" t="s">
        <v>1999</v>
      </c>
      <c r="Y4294" t="s">
        <v>95</v>
      </c>
      <c r="Z4294" t="s">
        <v>885</v>
      </c>
      <c r="AA4294" t="s">
        <v>2000</v>
      </c>
      <c r="AH4294" t="s">
        <v>1999</v>
      </c>
      <c r="AI4294">
        <v>840487555</v>
      </c>
      <c r="AJ4294" t="s">
        <v>888</v>
      </c>
      <c r="AK4294">
        <v>845150706</v>
      </c>
      <c r="AO4294">
        <v>260001</v>
      </c>
      <c r="BG4294">
        <f t="shared" si="282"/>
        <v>0</v>
      </c>
      <c r="BH4294" s="22">
        <f t="shared" si="283"/>
        <v>-20</v>
      </c>
      <c r="BI4294" s="61" t="s">
        <v>72</v>
      </c>
      <c r="BJ4294" t="e">
        <f>+VLOOKUP(AH4294,Sheet4!A:A,1,FALSE())</f>
        <v>#N/A</v>
      </c>
      <c r="BO4294" s="62">
        <v>0</v>
      </c>
      <c r="BP4294" t="s">
        <v>2001</v>
      </c>
    </row>
    <row r="4295" spans="1:68" ht="12.75" customHeight="1" x14ac:dyDescent="0.3">
      <c r="A4295" s="60">
        <v>46114</v>
      </c>
      <c r="B4295" t="s">
        <v>76</v>
      </c>
      <c r="F4295">
        <v>680</v>
      </c>
      <c r="G4295">
        <v>680</v>
      </c>
      <c r="H4295">
        <v>580</v>
      </c>
      <c r="I4295">
        <v>580</v>
      </c>
      <c r="J4295" s="22">
        <v>-100</v>
      </c>
      <c r="S4295" t="s">
        <v>77</v>
      </c>
      <c r="W4295">
        <v>2601400</v>
      </c>
      <c r="X4295" t="s">
        <v>1999</v>
      </c>
      <c r="Y4295" t="s">
        <v>95</v>
      </c>
      <c r="Z4295" t="s">
        <v>885</v>
      </c>
      <c r="AA4295" t="s">
        <v>2002</v>
      </c>
      <c r="AH4295" t="s">
        <v>1999</v>
      </c>
      <c r="AI4295">
        <v>840487555</v>
      </c>
      <c r="AJ4295" t="s">
        <v>888</v>
      </c>
      <c r="AK4295">
        <v>845150706</v>
      </c>
      <c r="AO4295">
        <v>260001</v>
      </c>
      <c r="BG4295">
        <f t="shared" si="282"/>
        <v>0</v>
      </c>
      <c r="BH4295" s="22">
        <f t="shared" si="283"/>
        <v>-580</v>
      </c>
      <c r="BI4295" s="61" t="s">
        <v>72</v>
      </c>
      <c r="BJ4295" t="e">
        <f>+VLOOKUP(AH4295,Sheet4!A:A,1,FALSE())</f>
        <v>#N/A</v>
      </c>
      <c r="BO4295" s="62">
        <v>-100</v>
      </c>
      <c r="BP4295" t="s">
        <v>2001</v>
      </c>
    </row>
    <row r="4296" spans="1:68" ht="12.75" customHeight="1" x14ac:dyDescent="0.3">
      <c r="A4296" s="60">
        <v>46114</v>
      </c>
      <c r="B4296" t="s">
        <v>78</v>
      </c>
      <c r="F4296" s="63">
        <v>1</v>
      </c>
      <c r="G4296">
        <v>0.5</v>
      </c>
      <c r="H4296">
        <v>1</v>
      </c>
      <c r="I4296">
        <v>1</v>
      </c>
      <c r="J4296" s="22">
        <v>0</v>
      </c>
      <c r="S4296" t="s">
        <v>79</v>
      </c>
      <c r="W4296">
        <v>2601400</v>
      </c>
      <c r="X4296" t="s">
        <v>1999</v>
      </c>
      <c r="Y4296" t="s">
        <v>95</v>
      </c>
      <c r="Z4296" t="s">
        <v>885</v>
      </c>
      <c r="AA4296" t="s">
        <v>2000</v>
      </c>
      <c r="AH4296" t="s">
        <v>1999</v>
      </c>
      <c r="AI4296">
        <v>840487555</v>
      </c>
      <c r="AJ4296" t="s">
        <v>888</v>
      </c>
      <c r="AK4296">
        <v>845150706</v>
      </c>
      <c r="AO4296">
        <v>260001</v>
      </c>
      <c r="BG4296">
        <f t="shared" si="282"/>
        <v>0</v>
      </c>
      <c r="BH4296" s="22">
        <f t="shared" si="283"/>
        <v>-1</v>
      </c>
      <c r="BI4296" s="61" t="s">
        <v>72</v>
      </c>
      <c r="BJ4296" t="e">
        <f>+VLOOKUP(AH4296,Sheet4!A:A,1,FALSE())</f>
        <v>#N/A</v>
      </c>
      <c r="BO4296" s="62">
        <v>0</v>
      </c>
      <c r="BP4296" t="s">
        <v>2001</v>
      </c>
    </row>
    <row r="4297" spans="1:68" ht="12.75" customHeight="1" x14ac:dyDescent="0.3">
      <c r="A4297" s="60">
        <v>46114</v>
      </c>
      <c r="B4297" t="s">
        <v>78</v>
      </c>
      <c r="F4297" s="63">
        <v>34</v>
      </c>
      <c r="G4297">
        <v>17</v>
      </c>
      <c r="H4297">
        <v>29</v>
      </c>
      <c r="I4297">
        <v>29</v>
      </c>
      <c r="J4297" s="22">
        <v>-5</v>
      </c>
      <c r="S4297" t="s">
        <v>79</v>
      </c>
      <c r="W4297">
        <v>2601400</v>
      </c>
      <c r="X4297" t="s">
        <v>1999</v>
      </c>
      <c r="Y4297" t="s">
        <v>95</v>
      </c>
      <c r="Z4297" t="s">
        <v>885</v>
      </c>
      <c r="AA4297" t="s">
        <v>2002</v>
      </c>
      <c r="AH4297" t="s">
        <v>1999</v>
      </c>
      <c r="AI4297">
        <v>840487555</v>
      </c>
      <c r="AJ4297" t="s">
        <v>888</v>
      </c>
      <c r="AK4297">
        <v>845150706</v>
      </c>
      <c r="AO4297">
        <v>260001</v>
      </c>
      <c r="BG4297">
        <f t="shared" si="282"/>
        <v>0</v>
      </c>
      <c r="BH4297" s="22">
        <f t="shared" si="283"/>
        <v>-29</v>
      </c>
      <c r="BI4297" s="61" t="s">
        <v>72</v>
      </c>
      <c r="BJ4297" t="e">
        <f>+VLOOKUP(AH4297,Sheet4!A:A,1,FALSE())</f>
        <v>#N/A</v>
      </c>
      <c r="BO4297" s="62">
        <v>-5</v>
      </c>
      <c r="BP4297" t="s">
        <v>2001</v>
      </c>
    </row>
    <row r="4298" spans="1:68" ht="12.75" customHeight="1" x14ac:dyDescent="0.3">
      <c r="A4298" s="60">
        <v>46114</v>
      </c>
      <c r="B4298" t="s">
        <v>80</v>
      </c>
      <c r="F4298">
        <v>12.5</v>
      </c>
      <c r="G4298">
        <v>12.5</v>
      </c>
      <c r="H4298">
        <v>12.5</v>
      </c>
      <c r="I4298">
        <v>12.5</v>
      </c>
      <c r="J4298" s="22">
        <v>0</v>
      </c>
      <c r="S4298" t="s">
        <v>81</v>
      </c>
      <c r="W4298">
        <v>2601400</v>
      </c>
      <c r="X4298" t="s">
        <v>1999</v>
      </c>
      <c r="Y4298" t="s">
        <v>95</v>
      </c>
      <c r="Z4298" t="s">
        <v>885</v>
      </c>
      <c r="AA4298" t="s">
        <v>2000</v>
      </c>
      <c r="AH4298" t="s">
        <v>1999</v>
      </c>
      <c r="AI4298">
        <v>840487555</v>
      </c>
      <c r="AJ4298" t="s">
        <v>888</v>
      </c>
      <c r="AK4298">
        <v>845150706</v>
      </c>
      <c r="AO4298">
        <v>260001</v>
      </c>
      <c r="BF4298" s="64">
        <v>12</v>
      </c>
      <c r="BG4298">
        <f t="shared" si="282"/>
        <v>0</v>
      </c>
      <c r="BH4298" s="22">
        <f t="shared" si="283"/>
        <v>-12.5</v>
      </c>
      <c r="BI4298" s="66" t="s">
        <v>72</v>
      </c>
      <c r="BJ4298" t="e">
        <f>+VLOOKUP(AH4298,Sheet4!A:A,1,FALSE())</f>
        <v>#N/A</v>
      </c>
      <c r="BO4298" s="62">
        <v>0</v>
      </c>
      <c r="BP4298" t="s">
        <v>2001</v>
      </c>
    </row>
    <row r="4299" spans="1:68" ht="12.75" customHeight="1" x14ac:dyDescent="0.3">
      <c r="A4299" s="60">
        <v>46114</v>
      </c>
      <c r="B4299" t="s">
        <v>80</v>
      </c>
      <c r="F4299">
        <v>425</v>
      </c>
      <c r="G4299">
        <v>425</v>
      </c>
      <c r="H4299">
        <v>362.5</v>
      </c>
      <c r="I4299">
        <v>362.5</v>
      </c>
      <c r="J4299" s="22">
        <v>-62.5</v>
      </c>
      <c r="S4299" t="s">
        <v>81</v>
      </c>
      <c r="W4299">
        <v>2601400</v>
      </c>
      <c r="X4299" t="s">
        <v>1999</v>
      </c>
      <c r="Y4299" t="s">
        <v>95</v>
      </c>
      <c r="Z4299" t="s">
        <v>885</v>
      </c>
      <c r="AA4299" t="s">
        <v>2002</v>
      </c>
      <c r="AH4299" t="s">
        <v>1999</v>
      </c>
      <c r="AI4299">
        <v>840487555</v>
      </c>
      <c r="AJ4299" t="s">
        <v>888</v>
      </c>
      <c r="AK4299">
        <v>845150706</v>
      </c>
      <c r="AO4299">
        <v>260001</v>
      </c>
      <c r="BF4299" s="64">
        <v>425</v>
      </c>
      <c r="BG4299">
        <f t="shared" si="282"/>
        <v>0</v>
      </c>
      <c r="BH4299" s="22">
        <f t="shared" si="283"/>
        <v>-362.5</v>
      </c>
      <c r="BI4299" s="66" t="s">
        <v>72</v>
      </c>
      <c r="BJ4299" t="e">
        <f>+VLOOKUP(AH4299,Sheet4!A:A,1,FALSE())</f>
        <v>#N/A</v>
      </c>
      <c r="BO4299" s="62">
        <v>-62.5</v>
      </c>
      <c r="BP4299" t="s">
        <v>2001</v>
      </c>
    </row>
    <row r="4300" spans="1:68" ht="12.75" customHeight="1" x14ac:dyDescent="0.3">
      <c r="A4300" s="60">
        <v>46114</v>
      </c>
      <c r="B4300" t="s">
        <v>63</v>
      </c>
      <c r="F4300">
        <v>990</v>
      </c>
      <c r="G4300">
        <v>990</v>
      </c>
      <c r="H4300" s="22">
        <v>240</v>
      </c>
      <c r="I4300" s="22">
        <v>240</v>
      </c>
      <c r="J4300" s="22">
        <f t="shared" ref="J4300:J4306" si="284">I4300-G4300</f>
        <v>-750</v>
      </c>
      <c r="K4300" t="s">
        <v>64</v>
      </c>
      <c r="L4300" s="22"/>
      <c r="M4300" s="22"/>
      <c r="S4300" t="s">
        <v>65</v>
      </c>
      <c r="W4300">
        <v>2601401</v>
      </c>
      <c r="X4300" t="s">
        <v>2003</v>
      </c>
      <c r="Y4300" t="s">
        <v>67</v>
      </c>
      <c r="Z4300" t="s">
        <v>68</v>
      </c>
      <c r="AA4300" t="s">
        <v>2004</v>
      </c>
      <c r="AH4300" t="s">
        <v>2003</v>
      </c>
      <c r="AI4300" t="s">
        <v>2005</v>
      </c>
      <c r="AJ4300" t="s">
        <v>71</v>
      </c>
      <c r="AK4300">
        <v>865421928</v>
      </c>
      <c r="AO4300">
        <v>260001</v>
      </c>
      <c r="BC4300" s="22">
        <v>-750</v>
      </c>
      <c r="BG4300">
        <f t="shared" si="282"/>
        <v>0</v>
      </c>
      <c r="BH4300" s="22">
        <f t="shared" si="283"/>
        <v>-240</v>
      </c>
      <c r="BI4300" s="61" t="s">
        <v>72</v>
      </c>
      <c r="BJ4300" t="e">
        <f>+VLOOKUP(AH4300,Sheet4!A:A,1,FALSE())</f>
        <v>#N/A</v>
      </c>
      <c r="BO4300" s="62">
        <f t="shared" ref="BO4300:BO4306" si="285">+I4300+-H4300</f>
        <v>0</v>
      </c>
      <c r="BP4300" t="s">
        <v>2006</v>
      </c>
    </row>
    <row r="4301" spans="1:68" ht="12.75" customHeight="1" x14ac:dyDescent="0.3">
      <c r="A4301" s="60">
        <v>46114</v>
      </c>
      <c r="B4301" t="s">
        <v>74</v>
      </c>
      <c r="F4301" s="63">
        <v>66</v>
      </c>
      <c r="G4301">
        <v>33</v>
      </c>
      <c r="H4301" s="22">
        <v>16</v>
      </c>
      <c r="I4301" s="22">
        <v>16</v>
      </c>
      <c r="J4301" s="22">
        <f t="shared" si="284"/>
        <v>-17</v>
      </c>
      <c r="L4301" s="22"/>
      <c r="M4301" s="22"/>
      <c r="S4301" t="s">
        <v>75</v>
      </c>
      <c r="W4301">
        <v>2601401</v>
      </c>
      <c r="X4301" t="s">
        <v>2003</v>
      </c>
      <c r="Y4301" t="s">
        <v>67</v>
      </c>
      <c r="Z4301" t="s">
        <v>68</v>
      </c>
      <c r="AA4301" t="s">
        <v>2004</v>
      </c>
      <c r="AH4301" t="s">
        <v>2003</v>
      </c>
      <c r="AI4301" t="s">
        <v>2005</v>
      </c>
      <c r="AJ4301" t="s">
        <v>71</v>
      </c>
      <c r="AK4301">
        <v>865421928</v>
      </c>
      <c r="AO4301">
        <v>260001</v>
      </c>
      <c r="BC4301" s="22">
        <v>-50</v>
      </c>
      <c r="BG4301">
        <f t="shared" si="282"/>
        <v>0</v>
      </c>
      <c r="BH4301" s="22">
        <f t="shared" si="283"/>
        <v>-16</v>
      </c>
      <c r="BI4301" s="61" t="s">
        <v>72</v>
      </c>
      <c r="BJ4301" t="e">
        <f>+VLOOKUP(AH4301,Sheet4!A:A,1,FALSE())</f>
        <v>#N/A</v>
      </c>
      <c r="BO4301" s="62">
        <f t="shared" si="285"/>
        <v>0</v>
      </c>
      <c r="BP4301" t="s">
        <v>2006</v>
      </c>
    </row>
    <row r="4302" spans="1:68" ht="12.75" customHeight="1" x14ac:dyDescent="0.3">
      <c r="A4302" s="60">
        <v>46114</v>
      </c>
      <c r="B4302" t="s">
        <v>76</v>
      </c>
      <c r="F4302">
        <v>1320</v>
      </c>
      <c r="G4302">
        <v>1320</v>
      </c>
      <c r="H4302" s="22">
        <v>320</v>
      </c>
      <c r="I4302" s="22">
        <v>320</v>
      </c>
      <c r="J4302" s="22">
        <f t="shared" si="284"/>
        <v>-1000</v>
      </c>
      <c r="L4302" s="22"/>
      <c r="M4302" s="22"/>
      <c r="S4302" t="s">
        <v>77</v>
      </c>
      <c r="W4302">
        <v>2601401</v>
      </c>
      <c r="X4302" t="s">
        <v>2003</v>
      </c>
      <c r="Y4302" t="s">
        <v>67</v>
      </c>
      <c r="Z4302" t="s">
        <v>68</v>
      </c>
      <c r="AA4302" t="s">
        <v>2004</v>
      </c>
      <c r="AH4302" t="s">
        <v>2003</v>
      </c>
      <c r="AI4302" t="s">
        <v>2005</v>
      </c>
      <c r="AJ4302" t="s">
        <v>71</v>
      </c>
      <c r="AK4302">
        <v>865421928</v>
      </c>
      <c r="AO4302">
        <v>260001</v>
      </c>
      <c r="BC4302" s="22">
        <v>-1000</v>
      </c>
      <c r="BG4302">
        <f t="shared" si="282"/>
        <v>0</v>
      </c>
      <c r="BH4302" s="22">
        <f t="shared" si="283"/>
        <v>-320</v>
      </c>
      <c r="BI4302" s="61" t="s">
        <v>72</v>
      </c>
      <c r="BJ4302" t="e">
        <f>+VLOOKUP(AH4302,Sheet4!A:A,1,FALSE())</f>
        <v>#N/A</v>
      </c>
      <c r="BO4302" s="62">
        <f t="shared" si="285"/>
        <v>0</v>
      </c>
      <c r="BP4302" t="s">
        <v>2006</v>
      </c>
    </row>
    <row r="4303" spans="1:68" ht="12.75" customHeight="1" x14ac:dyDescent="0.3">
      <c r="A4303" s="60">
        <v>46114</v>
      </c>
      <c r="B4303" t="s">
        <v>78</v>
      </c>
      <c r="F4303" s="63">
        <v>53</v>
      </c>
      <c r="G4303">
        <v>26.5</v>
      </c>
      <c r="H4303" s="22">
        <v>16</v>
      </c>
      <c r="I4303" s="22">
        <v>16</v>
      </c>
      <c r="J4303" s="22">
        <f t="shared" si="284"/>
        <v>-10.5</v>
      </c>
      <c r="L4303" s="22"/>
      <c r="M4303" s="22"/>
      <c r="S4303" t="s">
        <v>79</v>
      </c>
      <c r="W4303">
        <v>2601401</v>
      </c>
      <c r="X4303" t="s">
        <v>2003</v>
      </c>
      <c r="Y4303" t="s">
        <v>67</v>
      </c>
      <c r="Z4303" t="s">
        <v>68</v>
      </c>
      <c r="AA4303" t="s">
        <v>2004</v>
      </c>
      <c r="AH4303" t="s">
        <v>2003</v>
      </c>
      <c r="AI4303" t="s">
        <v>2005</v>
      </c>
      <c r="AJ4303" t="s">
        <v>71</v>
      </c>
      <c r="AK4303">
        <v>865421928</v>
      </c>
      <c r="AO4303">
        <v>260001</v>
      </c>
      <c r="BC4303" s="22">
        <v>-37</v>
      </c>
      <c r="BG4303">
        <f t="shared" si="282"/>
        <v>0</v>
      </c>
      <c r="BH4303" s="22">
        <f t="shared" si="283"/>
        <v>-16</v>
      </c>
      <c r="BI4303" s="61" t="s">
        <v>72</v>
      </c>
      <c r="BJ4303" t="e">
        <f>+VLOOKUP(AH4303,Sheet4!A:A,1,FALSE())</f>
        <v>#N/A</v>
      </c>
      <c r="BO4303" s="62">
        <f t="shared" si="285"/>
        <v>0</v>
      </c>
      <c r="BP4303" t="s">
        <v>2006</v>
      </c>
    </row>
    <row r="4304" spans="1:68" ht="12.75" customHeight="1" x14ac:dyDescent="0.3">
      <c r="A4304" s="60">
        <v>46114</v>
      </c>
      <c r="B4304" t="s">
        <v>80</v>
      </c>
      <c r="F4304">
        <v>662.5</v>
      </c>
      <c r="G4304">
        <v>662.5</v>
      </c>
      <c r="H4304" s="22">
        <v>200</v>
      </c>
      <c r="I4304" s="22">
        <v>200</v>
      </c>
      <c r="J4304" s="22">
        <f t="shared" si="284"/>
        <v>-462.5</v>
      </c>
      <c r="L4304" s="22">
        <f>I4304/12.5</f>
        <v>16</v>
      </c>
      <c r="M4304" s="22"/>
      <c r="S4304" t="s">
        <v>81</v>
      </c>
      <c r="W4304">
        <v>2601401</v>
      </c>
      <c r="X4304" t="s">
        <v>2003</v>
      </c>
      <c r="Y4304" t="s">
        <v>67</v>
      </c>
      <c r="Z4304" t="s">
        <v>68</v>
      </c>
      <c r="AA4304" t="s">
        <v>2004</v>
      </c>
      <c r="AH4304" t="s">
        <v>2003</v>
      </c>
      <c r="AI4304" t="s">
        <v>2005</v>
      </c>
      <c r="AJ4304" t="s">
        <v>71</v>
      </c>
      <c r="AK4304">
        <v>865421928</v>
      </c>
      <c r="AO4304">
        <v>260001</v>
      </c>
      <c r="BC4304" s="22">
        <v>-462.5</v>
      </c>
      <c r="BG4304">
        <f t="shared" si="282"/>
        <v>0</v>
      </c>
      <c r="BH4304" s="22">
        <f t="shared" si="283"/>
        <v>-200</v>
      </c>
      <c r="BI4304" s="61" t="s">
        <v>72</v>
      </c>
      <c r="BJ4304" t="e">
        <f>+VLOOKUP(AH4304,Sheet4!A:A,1,FALSE())</f>
        <v>#N/A</v>
      </c>
      <c r="BO4304" s="62">
        <f t="shared" si="285"/>
        <v>0</v>
      </c>
      <c r="BP4304" t="s">
        <v>2006</v>
      </c>
    </row>
    <row r="4305" spans="1:68" ht="12.75" customHeight="1" x14ac:dyDescent="0.3">
      <c r="A4305" s="60">
        <v>46114</v>
      </c>
      <c r="B4305" t="s">
        <v>82</v>
      </c>
      <c r="F4305" s="63">
        <v>39</v>
      </c>
      <c r="G4305">
        <v>19.5</v>
      </c>
      <c r="H4305" s="22">
        <v>0</v>
      </c>
      <c r="I4305" s="22">
        <v>0</v>
      </c>
      <c r="J4305" s="22">
        <f t="shared" si="284"/>
        <v>-19.5</v>
      </c>
      <c r="L4305" s="22"/>
      <c r="M4305" s="22"/>
      <c r="S4305" t="s">
        <v>83</v>
      </c>
      <c r="W4305">
        <v>2601401</v>
      </c>
      <c r="X4305" t="s">
        <v>2003</v>
      </c>
      <c r="Y4305" t="s">
        <v>67</v>
      </c>
      <c r="Z4305" t="s">
        <v>68</v>
      </c>
      <c r="AA4305" t="s">
        <v>2004</v>
      </c>
      <c r="AH4305" t="s">
        <v>2003</v>
      </c>
      <c r="AI4305" t="s">
        <v>2005</v>
      </c>
      <c r="AJ4305" t="s">
        <v>71</v>
      </c>
      <c r="AK4305">
        <v>865421928</v>
      </c>
      <c r="AO4305">
        <v>260001</v>
      </c>
      <c r="BC4305" s="22">
        <v>-39</v>
      </c>
      <c r="BG4305">
        <f t="shared" si="282"/>
        <v>0</v>
      </c>
      <c r="BH4305" s="22">
        <f t="shared" si="283"/>
        <v>0</v>
      </c>
      <c r="BI4305" s="61" t="s">
        <v>72</v>
      </c>
      <c r="BJ4305" t="e">
        <f>+VLOOKUP(AH4305,Sheet4!A:A,1,FALSE())</f>
        <v>#N/A</v>
      </c>
      <c r="BO4305" s="62">
        <f t="shared" si="285"/>
        <v>0</v>
      </c>
      <c r="BP4305" t="s">
        <v>2006</v>
      </c>
    </row>
    <row r="4306" spans="1:68" ht="12.75" customHeight="1" x14ac:dyDescent="0.3">
      <c r="A4306" s="60">
        <v>46114</v>
      </c>
      <c r="B4306" t="s">
        <v>84</v>
      </c>
      <c r="F4306">
        <v>650</v>
      </c>
      <c r="G4306">
        <v>650</v>
      </c>
      <c r="H4306" s="22">
        <v>0</v>
      </c>
      <c r="I4306" s="22">
        <v>0</v>
      </c>
      <c r="J4306" s="22">
        <f t="shared" si="284"/>
        <v>-650</v>
      </c>
      <c r="L4306" s="22"/>
      <c r="M4306" s="22">
        <f>I4306/50</f>
        <v>0</v>
      </c>
      <c r="S4306" t="s">
        <v>85</v>
      </c>
      <c r="W4306">
        <v>2601401</v>
      </c>
      <c r="X4306" t="s">
        <v>2003</v>
      </c>
      <c r="Y4306" t="s">
        <v>67</v>
      </c>
      <c r="Z4306" t="s">
        <v>68</v>
      </c>
      <c r="AA4306" t="s">
        <v>2004</v>
      </c>
      <c r="AH4306" t="s">
        <v>2003</v>
      </c>
      <c r="AI4306" t="s">
        <v>2005</v>
      </c>
      <c r="AJ4306" t="s">
        <v>71</v>
      </c>
      <c r="AK4306">
        <v>865421928</v>
      </c>
      <c r="AO4306">
        <v>260001</v>
      </c>
      <c r="BC4306" s="22">
        <v>-650</v>
      </c>
      <c r="BG4306">
        <f t="shared" si="282"/>
        <v>0</v>
      </c>
      <c r="BH4306" s="22">
        <f t="shared" si="283"/>
        <v>0</v>
      </c>
      <c r="BI4306" s="61" t="s">
        <v>72</v>
      </c>
      <c r="BJ4306" t="e">
        <f>+VLOOKUP(AH4306,Sheet4!A:A,1,FALSE())</f>
        <v>#N/A</v>
      </c>
      <c r="BO4306" s="62">
        <f t="shared" si="285"/>
        <v>0</v>
      </c>
      <c r="BP4306" t="s">
        <v>2006</v>
      </c>
    </row>
    <row r="4307" spans="1:68" ht="12.75" customHeight="1" x14ac:dyDescent="0.3">
      <c r="A4307" s="60">
        <v>46114</v>
      </c>
      <c r="B4307" t="s">
        <v>63</v>
      </c>
      <c r="F4307">
        <v>5145</v>
      </c>
      <c r="G4307">
        <v>5145</v>
      </c>
      <c r="H4307">
        <v>1920</v>
      </c>
      <c r="I4307">
        <v>1920</v>
      </c>
      <c r="J4307" s="22">
        <v>-3225</v>
      </c>
      <c r="K4307" t="s">
        <v>93</v>
      </c>
      <c r="S4307" t="s">
        <v>65</v>
      </c>
      <c r="W4307">
        <v>2601402</v>
      </c>
      <c r="X4307" t="s">
        <v>2007</v>
      </c>
      <c r="Y4307" t="s">
        <v>95</v>
      </c>
      <c r="Z4307" t="s">
        <v>96</v>
      </c>
      <c r="AA4307" t="s">
        <v>2008</v>
      </c>
      <c r="AH4307" t="s">
        <v>2007</v>
      </c>
      <c r="AI4307" t="s">
        <v>2009</v>
      </c>
      <c r="AJ4307" t="s">
        <v>99</v>
      </c>
      <c r="AK4307">
        <v>847870520</v>
      </c>
      <c r="AO4307">
        <v>260001</v>
      </c>
      <c r="BF4307" s="64">
        <v>5145</v>
      </c>
      <c r="BG4307">
        <f t="shared" si="282"/>
        <v>0</v>
      </c>
      <c r="BH4307" s="22">
        <f t="shared" si="283"/>
        <v>-1920</v>
      </c>
      <c r="BI4307" s="66" t="s">
        <v>72</v>
      </c>
      <c r="BJ4307" t="e">
        <f>+VLOOKUP(AH4307,Sheet4!A:A,1,FALSE())</f>
        <v>#N/A</v>
      </c>
      <c r="BO4307" s="62">
        <v>-3225</v>
      </c>
      <c r="BP4307" t="s">
        <v>2010</v>
      </c>
    </row>
    <row r="4308" spans="1:68" ht="12.75" customHeight="1" x14ac:dyDescent="0.3">
      <c r="A4308" s="60">
        <v>46114</v>
      </c>
      <c r="B4308" t="s">
        <v>63</v>
      </c>
      <c r="F4308">
        <v>1995</v>
      </c>
      <c r="G4308">
        <v>1995</v>
      </c>
      <c r="H4308">
        <v>735</v>
      </c>
      <c r="I4308">
        <v>735</v>
      </c>
      <c r="J4308" s="22">
        <v>-1260</v>
      </c>
      <c r="K4308" t="s">
        <v>93</v>
      </c>
      <c r="S4308" t="s">
        <v>65</v>
      </c>
      <c r="W4308">
        <v>2601402</v>
      </c>
      <c r="X4308" t="s">
        <v>2007</v>
      </c>
      <c r="Y4308" t="s">
        <v>95</v>
      </c>
      <c r="Z4308" t="s">
        <v>96</v>
      </c>
      <c r="AA4308" t="s">
        <v>2011</v>
      </c>
      <c r="AH4308" t="s">
        <v>2007</v>
      </c>
      <c r="AI4308" t="s">
        <v>2009</v>
      </c>
      <c r="AJ4308" t="s">
        <v>99</v>
      </c>
      <c r="AK4308">
        <v>847870520</v>
      </c>
      <c r="AO4308">
        <v>260001</v>
      </c>
      <c r="BF4308" s="64">
        <v>1995</v>
      </c>
      <c r="BG4308">
        <f t="shared" si="282"/>
        <v>0</v>
      </c>
      <c r="BH4308" s="22">
        <f t="shared" si="283"/>
        <v>-735</v>
      </c>
      <c r="BI4308" s="66" t="s">
        <v>72</v>
      </c>
      <c r="BJ4308" t="e">
        <f>+VLOOKUP(AH4308,Sheet4!A:A,1,FALSE())</f>
        <v>#N/A</v>
      </c>
      <c r="BO4308" s="62">
        <v>-1260</v>
      </c>
      <c r="BP4308" t="s">
        <v>2010</v>
      </c>
    </row>
    <row r="4309" spans="1:68" ht="12.75" customHeight="1" x14ac:dyDescent="0.3">
      <c r="A4309" s="60">
        <v>46114</v>
      </c>
      <c r="B4309" t="s">
        <v>63</v>
      </c>
      <c r="F4309">
        <v>1965</v>
      </c>
      <c r="G4309">
        <v>1965</v>
      </c>
      <c r="H4309">
        <v>735</v>
      </c>
      <c r="I4309">
        <v>735</v>
      </c>
      <c r="J4309" s="22">
        <v>-1230</v>
      </c>
      <c r="K4309" t="s">
        <v>93</v>
      </c>
      <c r="S4309" t="s">
        <v>65</v>
      </c>
      <c r="W4309">
        <v>2601402</v>
      </c>
      <c r="X4309" t="s">
        <v>2007</v>
      </c>
      <c r="Y4309" t="s">
        <v>95</v>
      </c>
      <c r="Z4309" t="s">
        <v>96</v>
      </c>
      <c r="AA4309" t="s">
        <v>2012</v>
      </c>
      <c r="AH4309" t="s">
        <v>2007</v>
      </c>
      <c r="AI4309" t="s">
        <v>2009</v>
      </c>
      <c r="AJ4309" t="s">
        <v>99</v>
      </c>
      <c r="AK4309">
        <v>847870520</v>
      </c>
      <c r="AO4309">
        <v>260001</v>
      </c>
      <c r="BF4309" s="64">
        <v>1965</v>
      </c>
      <c r="BG4309">
        <f t="shared" si="282"/>
        <v>0</v>
      </c>
      <c r="BH4309" s="22">
        <f t="shared" si="283"/>
        <v>-735</v>
      </c>
      <c r="BI4309" s="66" t="s">
        <v>72</v>
      </c>
      <c r="BJ4309" t="e">
        <f>+VLOOKUP(AH4309,Sheet4!A:A,1,FALSE())</f>
        <v>#N/A</v>
      </c>
      <c r="BO4309" s="62">
        <v>-1230</v>
      </c>
      <c r="BP4309" t="s">
        <v>2010</v>
      </c>
    </row>
    <row r="4310" spans="1:68" ht="12.75" customHeight="1" x14ac:dyDescent="0.3">
      <c r="A4310" s="60">
        <v>46114</v>
      </c>
      <c r="B4310" t="s">
        <v>63</v>
      </c>
      <c r="F4310">
        <v>15</v>
      </c>
      <c r="G4310">
        <v>15</v>
      </c>
      <c r="H4310">
        <v>0</v>
      </c>
      <c r="I4310">
        <v>0</v>
      </c>
      <c r="J4310" s="22">
        <v>-15</v>
      </c>
      <c r="K4310" t="s">
        <v>93</v>
      </c>
      <c r="S4310" t="s">
        <v>65</v>
      </c>
      <c r="W4310">
        <v>2601402</v>
      </c>
      <c r="X4310" t="s">
        <v>2007</v>
      </c>
      <c r="Y4310" t="s">
        <v>95</v>
      </c>
      <c r="Z4310" t="s">
        <v>96</v>
      </c>
      <c r="AA4310" t="s">
        <v>2013</v>
      </c>
      <c r="AH4310" t="s">
        <v>2007</v>
      </c>
      <c r="AI4310" t="s">
        <v>2009</v>
      </c>
      <c r="AJ4310" t="s">
        <v>99</v>
      </c>
      <c r="AK4310">
        <v>847870520</v>
      </c>
      <c r="AO4310">
        <v>260001</v>
      </c>
      <c r="BE4310" s="64">
        <v>15</v>
      </c>
      <c r="BG4310">
        <f t="shared" si="282"/>
        <v>15</v>
      </c>
      <c r="BH4310" s="22">
        <f t="shared" si="283"/>
        <v>15</v>
      </c>
      <c r="BI4310" s="65" t="s">
        <v>100</v>
      </c>
      <c r="BJ4310" t="e">
        <f>+VLOOKUP(AH4310,Sheet4!A:A,1,FALSE())</f>
        <v>#N/A</v>
      </c>
      <c r="BO4310" s="62">
        <v>-15</v>
      </c>
      <c r="BP4310" t="s">
        <v>2010</v>
      </c>
    </row>
    <row r="4311" spans="1:68" ht="12.75" customHeight="1" x14ac:dyDescent="0.3">
      <c r="A4311" s="60">
        <v>46114</v>
      </c>
      <c r="B4311" t="s">
        <v>74</v>
      </c>
      <c r="F4311" s="63">
        <v>343</v>
      </c>
      <c r="G4311">
        <v>171.5</v>
      </c>
      <c r="H4311">
        <v>128</v>
      </c>
      <c r="I4311">
        <v>128</v>
      </c>
      <c r="J4311" s="22">
        <v>-215</v>
      </c>
      <c r="S4311" t="s">
        <v>75</v>
      </c>
      <c r="W4311">
        <v>2601402</v>
      </c>
      <c r="X4311" t="s">
        <v>2007</v>
      </c>
      <c r="Y4311" t="s">
        <v>95</v>
      </c>
      <c r="Z4311" t="s">
        <v>96</v>
      </c>
      <c r="AA4311" t="s">
        <v>2008</v>
      </c>
      <c r="AH4311" t="s">
        <v>2007</v>
      </c>
      <c r="AI4311" t="s">
        <v>2009</v>
      </c>
      <c r="AJ4311" t="s">
        <v>99</v>
      </c>
      <c r="AK4311">
        <v>847870520</v>
      </c>
      <c r="AO4311">
        <v>260001</v>
      </c>
      <c r="BG4311">
        <f t="shared" si="282"/>
        <v>0</v>
      </c>
      <c r="BH4311" s="22">
        <f t="shared" si="283"/>
        <v>-128</v>
      </c>
      <c r="BI4311" s="61" t="s">
        <v>72</v>
      </c>
      <c r="BJ4311" t="e">
        <f>+VLOOKUP(AH4311,Sheet4!A:A,1,FALSE())</f>
        <v>#N/A</v>
      </c>
      <c r="BO4311" s="62">
        <v>-215</v>
      </c>
      <c r="BP4311" t="s">
        <v>2010</v>
      </c>
    </row>
    <row r="4312" spans="1:68" ht="12.75" customHeight="1" x14ac:dyDescent="0.3">
      <c r="A4312" s="60">
        <v>46114</v>
      </c>
      <c r="B4312" t="s">
        <v>74</v>
      </c>
      <c r="F4312" s="63">
        <v>133</v>
      </c>
      <c r="G4312">
        <v>66.5</v>
      </c>
      <c r="H4312">
        <v>49</v>
      </c>
      <c r="I4312">
        <v>49</v>
      </c>
      <c r="J4312" s="22">
        <v>-84</v>
      </c>
      <c r="S4312" t="s">
        <v>75</v>
      </c>
      <c r="W4312">
        <v>2601402</v>
      </c>
      <c r="X4312" t="s">
        <v>2007</v>
      </c>
      <c r="Y4312" t="s">
        <v>95</v>
      </c>
      <c r="Z4312" t="s">
        <v>96</v>
      </c>
      <c r="AA4312" t="s">
        <v>2011</v>
      </c>
      <c r="AH4312" t="s">
        <v>2007</v>
      </c>
      <c r="AI4312" t="s">
        <v>2009</v>
      </c>
      <c r="AJ4312" t="s">
        <v>99</v>
      </c>
      <c r="AK4312">
        <v>847870520</v>
      </c>
      <c r="AO4312">
        <v>260001</v>
      </c>
      <c r="BG4312">
        <f t="shared" si="282"/>
        <v>0</v>
      </c>
      <c r="BH4312" s="22">
        <f t="shared" si="283"/>
        <v>-49</v>
      </c>
      <c r="BI4312" s="61" t="s">
        <v>72</v>
      </c>
      <c r="BJ4312" t="e">
        <f>+VLOOKUP(AH4312,Sheet4!A:A,1,FALSE())</f>
        <v>#N/A</v>
      </c>
      <c r="BO4312" s="62">
        <v>-84</v>
      </c>
      <c r="BP4312" t="s">
        <v>2010</v>
      </c>
    </row>
    <row r="4313" spans="1:68" ht="12.75" customHeight="1" x14ac:dyDescent="0.3">
      <c r="A4313" s="60">
        <v>46114</v>
      </c>
      <c r="B4313" t="s">
        <v>74</v>
      </c>
      <c r="F4313" s="63">
        <v>131</v>
      </c>
      <c r="G4313">
        <v>65.5</v>
      </c>
      <c r="H4313">
        <v>49</v>
      </c>
      <c r="I4313">
        <v>49</v>
      </c>
      <c r="J4313" s="22">
        <v>-82</v>
      </c>
      <c r="S4313" t="s">
        <v>75</v>
      </c>
      <c r="W4313">
        <v>2601402</v>
      </c>
      <c r="X4313" t="s">
        <v>2007</v>
      </c>
      <c r="Y4313" t="s">
        <v>95</v>
      </c>
      <c r="Z4313" t="s">
        <v>96</v>
      </c>
      <c r="AA4313" t="s">
        <v>2012</v>
      </c>
      <c r="AH4313" t="s">
        <v>2007</v>
      </c>
      <c r="AI4313" t="s">
        <v>2009</v>
      </c>
      <c r="AJ4313" t="s">
        <v>99</v>
      </c>
      <c r="AK4313">
        <v>847870520</v>
      </c>
      <c r="AO4313">
        <v>260001</v>
      </c>
      <c r="BG4313">
        <f t="shared" si="282"/>
        <v>0</v>
      </c>
      <c r="BH4313" s="22">
        <f t="shared" si="283"/>
        <v>-49</v>
      </c>
      <c r="BI4313" s="61" t="s">
        <v>72</v>
      </c>
      <c r="BJ4313" t="e">
        <f>+VLOOKUP(AH4313,Sheet4!A:A,1,FALSE())</f>
        <v>#N/A</v>
      </c>
      <c r="BO4313" s="62">
        <v>-82</v>
      </c>
      <c r="BP4313" t="s">
        <v>2010</v>
      </c>
    </row>
    <row r="4314" spans="1:68" ht="12.75" customHeight="1" x14ac:dyDescent="0.3">
      <c r="A4314" s="60">
        <v>46114</v>
      </c>
      <c r="B4314" t="s">
        <v>74</v>
      </c>
      <c r="F4314" s="63">
        <v>1</v>
      </c>
      <c r="G4314">
        <v>0.5</v>
      </c>
      <c r="H4314">
        <v>0</v>
      </c>
      <c r="I4314">
        <v>0</v>
      </c>
      <c r="J4314" s="22">
        <v>-1</v>
      </c>
      <c r="S4314" t="s">
        <v>75</v>
      </c>
      <c r="W4314">
        <v>2601402</v>
      </c>
      <c r="X4314" t="s">
        <v>2007</v>
      </c>
      <c r="Y4314" t="s">
        <v>95</v>
      </c>
      <c r="Z4314" t="s">
        <v>96</v>
      </c>
      <c r="AA4314" t="s">
        <v>2013</v>
      </c>
      <c r="AH4314" t="s">
        <v>2007</v>
      </c>
      <c r="AI4314" t="s">
        <v>2009</v>
      </c>
      <c r="AJ4314" t="s">
        <v>99</v>
      </c>
      <c r="AK4314">
        <v>847870520</v>
      </c>
      <c r="AO4314">
        <v>260001</v>
      </c>
      <c r="BG4314">
        <f t="shared" si="282"/>
        <v>0</v>
      </c>
      <c r="BH4314" s="22">
        <f t="shared" si="283"/>
        <v>0</v>
      </c>
      <c r="BI4314" s="61" t="s">
        <v>72</v>
      </c>
      <c r="BJ4314" t="e">
        <f>+VLOOKUP(AH4314,Sheet4!A:A,1,FALSE())</f>
        <v>#N/A</v>
      </c>
      <c r="BO4314" s="62">
        <v>-1</v>
      </c>
      <c r="BP4314" t="s">
        <v>2010</v>
      </c>
    </row>
    <row r="4315" spans="1:68" ht="12.75" customHeight="1" x14ac:dyDescent="0.3">
      <c r="A4315" s="60">
        <v>46114</v>
      </c>
      <c r="B4315" t="s">
        <v>76</v>
      </c>
      <c r="F4315">
        <v>6860</v>
      </c>
      <c r="G4315">
        <v>6860</v>
      </c>
      <c r="H4315">
        <v>2560</v>
      </c>
      <c r="I4315">
        <v>2560</v>
      </c>
      <c r="J4315" s="22">
        <v>-4300</v>
      </c>
      <c r="S4315" t="s">
        <v>77</v>
      </c>
      <c r="W4315">
        <v>2601402</v>
      </c>
      <c r="X4315" t="s">
        <v>2007</v>
      </c>
      <c r="Y4315" t="s">
        <v>95</v>
      </c>
      <c r="Z4315" t="s">
        <v>96</v>
      </c>
      <c r="AA4315" t="s">
        <v>2008</v>
      </c>
      <c r="AH4315" t="s">
        <v>2007</v>
      </c>
      <c r="AI4315" t="s">
        <v>2009</v>
      </c>
      <c r="AJ4315" t="s">
        <v>99</v>
      </c>
      <c r="AK4315">
        <v>847870520</v>
      </c>
      <c r="AO4315">
        <v>260001</v>
      </c>
      <c r="BG4315">
        <f t="shared" si="282"/>
        <v>0</v>
      </c>
      <c r="BH4315" s="22">
        <f t="shared" si="283"/>
        <v>-2560</v>
      </c>
      <c r="BI4315" s="61" t="s">
        <v>72</v>
      </c>
      <c r="BJ4315" t="e">
        <f>+VLOOKUP(AH4315,Sheet4!A:A,1,FALSE())</f>
        <v>#N/A</v>
      </c>
      <c r="BO4315" s="62">
        <v>-4300</v>
      </c>
      <c r="BP4315" t="s">
        <v>2010</v>
      </c>
    </row>
    <row r="4316" spans="1:68" ht="12.75" customHeight="1" x14ac:dyDescent="0.3">
      <c r="A4316" s="60">
        <v>46114</v>
      </c>
      <c r="B4316" t="s">
        <v>76</v>
      </c>
      <c r="F4316">
        <v>2660</v>
      </c>
      <c r="G4316">
        <v>2660</v>
      </c>
      <c r="H4316">
        <v>980</v>
      </c>
      <c r="I4316">
        <v>980</v>
      </c>
      <c r="J4316" s="22">
        <v>-1680</v>
      </c>
      <c r="S4316" t="s">
        <v>77</v>
      </c>
      <c r="W4316">
        <v>2601402</v>
      </c>
      <c r="X4316" t="s">
        <v>2007</v>
      </c>
      <c r="Y4316" t="s">
        <v>95</v>
      </c>
      <c r="Z4316" t="s">
        <v>96</v>
      </c>
      <c r="AA4316" t="s">
        <v>2011</v>
      </c>
      <c r="AH4316" t="s">
        <v>2007</v>
      </c>
      <c r="AI4316" t="s">
        <v>2009</v>
      </c>
      <c r="AJ4316" t="s">
        <v>99</v>
      </c>
      <c r="AK4316">
        <v>847870520</v>
      </c>
      <c r="AO4316">
        <v>260001</v>
      </c>
      <c r="BG4316">
        <f t="shared" si="282"/>
        <v>0</v>
      </c>
      <c r="BH4316" s="22">
        <f t="shared" si="283"/>
        <v>-980</v>
      </c>
      <c r="BI4316" s="61" t="s">
        <v>72</v>
      </c>
      <c r="BJ4316" t="e">
        <f>+VLOOKUP(AH4316,Sheet4!A:A,1,FALSE())</f>
        <v>#N/A</v>
      </c>
      <c r="BO4316" s="62">
        <v>-1680</v>
      </c>
      <c r="BP4316" t="s">
        <v>2010</v>
      </c>
    </row>
    <row r="4317" spans="1:68" ht="12.75" customHeight="1" x14ac:dyDescent="0.3">
      <c r="A4317" s="60">
        <v>46114</v>
      </c>
      <c r="B4317" t="s">
        <v>76</v>
      </c>
      <c r="F4317">
        <v>2620</v>
      </c>
      <c r="G4317">
        <v>2620</v>
      </c>
      <c r="H4317">
        <v>980</v>
      </c>
      <c r="I4317">
        <v>980</v>
      </c>
      <c r="J4317" s="22">
        <v>-1640</v>
      </c>
      <c r="S4317" t="s">
        <v>77</v>
      </c>
      <c r="W4317">
        <v>2601402</v>
      </c>
      <c r="X4317" t="s">
        <v>2007</v>
      </c>
      <c r="Y4317" t="s">
        <v>95</v>
      </c>
      <c r="Z4317" t="s">
        <v>96</v>
      </c>
      <c r="AA4317" t="s">
        <v>2012</v>
      </c>
      <c r="AH4317" t="s">
        <v>2007</v>
      </c>
      <c r="AI4317" t="s">
        <v>2009</v>
      </c>
      <c r="AJ4317" t="s">
        <v>99</v>
      </c>
      <c r="AK4317">
        <v>847870520</v>
      </c>
      <c r="AO4317">
        <v>260001</v>
      </c>
      <c r="BG4317">
        <f t="shared" si="282"/>
        <v>0</v>
      </c>
      <c r="BH4317" s="22">
        <f t="shared" si="283"/>
        <v>-980</v>
      </c>
      <c r="BI4317" s="61" t="s">
        <v>72</v>
      </c>
      <c r="BJ4317" t="e">
        <f>+VLOOKUP(AH4317,Sheet4!A:A,1,FALSE())</f>
        <v>#N/A</v>
      </c>
      <c r="BO4317" s="62">
        <v>-1640</v>
      </c>
      <c r="BP4317" t="s">
        <v>2010</v>
      </c>
    </row>
    <row r="4318" spans="1:68" ht="12.75" customHeight="1" x14ac:dyDescent="0.3">
      <c r="A4318" s="60">
        <v>46114</v>
      </c>
      <c r="B4318" t="s">
        <v>76</v>
      </c>
      <c r="F4318">
        <v>20</v>
      </c>
      <c r="G4318">
        <v>20</v>
      </c>
      <c r="H4318">
        <v>0</v>
      </c>
      <c r="I4318">
        <v>0</v>
      </c>
      <c r="J4318" s="22">
        <v>-20</v>
      </c>
      <c r="S4318" t="s">
        <v>77</v>
      </c>
      <c r="W4318">
        <v>2601402</v>
      </c>
      <c r="X4318" t="s">
        <v>2007</v>
      </c>
      <c r="Y4318" t="s">
        <v>95</v>
      </c>
      <c r="Z4318" t="s">
        <v>96</v>
      </c>
      <c r="AA4318" t="s">
        <v>2013</v>
      </c>
      <c r="AH4318" t="s">
        <v>2007</v>
      </c>
      <c r="AI4318" t="s">
        <v>2009</v>
      </c>
      <c r="AJ4318" t="s">
        <v>99</v>
      </c>
      <c r="AK4318">
        <v>847870520</v>
      </c>
      <c r="AO4318">
        <v>260001</v>
      </c>
      <c r="BG4318">
        <f t="shared" si="282"/>
        <v>0</v>
      </c>
      <c r="BH4318" s="22">
        <f t="shared" si="283"/>
        <v>0</v>
      </c>
      <c r="BI4318" s="61" t="s">
        <v>72</v>
      </c>
      <c r="BJ4318" t="e">
        <f>+VLOOKUP(AH4318,Sheet4!A:A,1,FALSE())</f>
        <v>#N/A</v>
      </c>
      <c r="BO4318" s="62">
        <v>-20</v>
      </c>
      <c r="BP4318" t="s">
        <v>2010</v>
      </c>
    </row>
    <row r="4319" spans="1:68" ht="12.75" customHeight="1" x14ac:dyDescent="0.3">
      <c r="A4319" s="60">
        <v>46114</v>
      </c>
      <c r="B4319" t="s">
        <v>78</v>
      </c>
      <c r="F4319" s="63">
        <v>343</v>
      </c>
      <c r="G4319">
        <v>171.5</v>
      </c>
      <c r="H4319">
        <v>77</v>
      </c>
      <c r="I4319">
        <v>77</v>
      </c>
      <c r="J4319" s="22">
        <v>-266</v>
      </c>
      <c r="S4319" t="s">
        <v>79</v>
      </c>
      <c r="W4319">
        <v>2601402</v>
      </c>
      <c r="X4319" t="s">
        <v>2007</v>
      </c>
      <c r="Y4319" t="s">
        <v>95</v>
      </c>
      <c r="Z4319" t="s">
        <v>96</v>
      </c>
      <c r="AA4319" t="s">
        <v>2008</v>
      </c>
      <c r="AH4319" t="s">
        <v>2007</v>
      </c>
      <c r="AI4319" t="s">
        <v>2009</v>
      </c>
      <c r="AJ4319" t="s">
        <v>99</v>
      </c>
      <c r="AK4319">
        <v>847870520</v>
      </c>
      <c r="AO4319">
        <v>260001</v>
      </c>
      <c r="BG4319">
        <f t="shared" si="282"/>
        <v>0</v>
      </c>
      <c r="BH4319" s="22">
        <f t="shared" si="283"/>
        <v>-77</v>
      </c>
      <c r="BI4319" s="61" t="s">
        <v>72</v>
      </c>
      <c r="BJ4319" t="e">
        <f>+VLOOKUP(AH4319,Sheet4!A:A,1,FALSE())</f>
        <v>#N/A</v>
      </c>
      <c r="BO4319" s="62">
        <v>-266</v>
      </c>
      <c r="BP4319" t="s">
        <v>2010</v>
      </c>
    </row>
    <row r="4320" spans="1:68" ht="12.75" customHeight="1" x14ac:dyDescent="0.3">
      <c r="A4320" s="60">
        <v>46114</v>
      </c>
      <c r="B4320" t="s">
        <v>78</v>
      </c>
      <c r="F4320" s="63">
        <v>133</v>
      </c>
      <c r="G4320">
        <v>66.5</v>
      </c>
      <c r="H4320">
        <v>30</v>
      </c>
      <c r="I4320">
        <v>30</v>
      </c>
      <c r="J4320" s="22">
        <v>-103</v>
      </c>
      <c r="S4320" t="s">
        <v>79</v>
      </c>
      <c r="W4320">
        <v>2601402</v>
      </c>
      <c r="X4320" t="s">
        <v>2007</v>
      </c>
      <c r="Y4320" t="s">
        <v>95</v>
      </c>
      <c r="Z4320" t="s">
        <v>96</v>
      </c>
      <c r="AA4320" t="s">
        <v>2011</v>
      </c>
      <c r="AH4320" t="s">
        <v>2007</v>
      </c>
      <c r="AI4320" t="s">
        <v>2009</v>
      </c>
      <c r="AJ4320" t="s">
        <v>99</v>
      </c>
      <c r="AK4320">
        <v>847870520</v>
      </c>
      <c r="AO4320">
        <v>260001</v>
      </c>
      <c r="BG4320">
        <f t="shared" si="282"/>
        <v>0</v>
      </c>
      <c r="BH4320" s="22">
        <f t="shared" si="283"/>
        <v>-30</v>
      </c>
      <c r="BI4320" s="61" t="s">
        <v>72</v>
      </c>
      <c r="BJ4320" t="e">
        <f>+VLOOKUP(AH4320,Sheet4!A:A,1,FALSE())</f>
        <v>#N/A</v>
      </c>
      <c r="BO4320" s="62">
        <v>-103</v>
      </c>
      <c r="BP4320" t="s">
        <v>2010</v>
      </c>
    </row>
    <row r="4321" spans="1:68" ht="12.75" customHeight="1" x14ac:dyDescent="0.3">
      <c r="A4321" s="60">
        <v>46114</v>
      </c>
      <c r="B4321" t="s">
        <v>78</v>
      </c>
      <c r="F4321" s="63">
        <v>131</v>
      </c>
      <c r="G4321">
        <v>65.5</v>
      </c>
      <c r="H4321">
        <v>29</v>
      </c>
      <c r="I4321">
        <v>29</v>
      </c>
      <c r="J4321" s="22">
        <v>-102</v>
      </c>
      <c r="S4321" t="s">
        <v>79</v>
      </c>
      <c r="W4321">
        <v>2601402</v>
      </c>
      <c r="X4321" t="s">
        <v>2007</v>
      </c>
      <c r="Y4321" t="s">
        <v>95</v>
      </c>
      <c r="Z4321" t="s">
        <v>96</v>
      </c>
      <c r="AA4321" t="s">
        <v>2012</v>
      </c>
      <c r="AH4321" t="s">
        <v>2007</v>
      </c>
      <c r="AI4321" t="s">
        <v>2009</v>
      </c>
      <c r="AJ4321" t="s">
        <v>99</v>
      </c>
      <c r="AK4321">
        <v>847870520</v>
      </c>
      <c r="AO4321">
        <v>260001</v>
      </c>
      <c r="BG4321">
        <f t="shared" si="282"/>
        <v>0</v>
      </c>
      <c r="BH4321" s="22">
        <f t="shared" si="283"/>
        <v>-29</v>
      </c>
      <c r="BI4321" s="61" t="s">
        <v>72</v>
      </c>
      <c r="BJ4321" t="e">
        <f>+VLOOKUP(AH4321,Sheet4!A:A,1,FALSE())</f>
        <v>#N/A</v>
      </c>
      <c r="BO4321" s="62">
        <v>-102</v>
      </c>
      <c r="BP4321" t="s">
        <v>2010</v>
      </c>
    </row>
    <row r="4322" spans="1:68" ht="12.75" customHeight="1" x14ac:dyDescent="0.3">
      <c r="A4322" s="60">
        <v>46114</v>
      </c>
      <c r="B4322" t="s">
        <v>78</v>
      </c>
      <c r="F4322" s="63">
        <v>1</v>
      </c>
      <c r="G4322">
        <v>0.5</v>
      </c>
      <c r="H4322">
        <v>0</v>
      </c>
      <c r="I4322">
        <v>0</v>
      </c>
      <c r="J4322" s="22">
        <v>-1</v>
      </c>
      <c r="S4322" t="s">
        <v>79</v>
      </c>
      <c r="W4322">
        <v>2601402</v>
      </c>
      <c r="X4322" t="s">
        <v>2007</v>
      </c>
      <c r="Y4322" t="s">
        <v>95</v>
      </c>
      <c r="Z4322" t="s">
        <v>96</v>
      </c>
      <c r="AA4322" t="s">
        <v>2013</v>
      </c>
      <c r="AH4322" t="s">
        <v>2007</v>
      </c>
      <c r="AI4322" t="s">
        <v>2009</v>
      </c>
      <c r="AJ4322" t="s">
        <v>99</v>
      </c>
      <c r="AK4322">
        <v>847870520</v>
      </c>
      <c r="AO4322">
        <v>260001</v>
      </c>
      <c r="BG4322">
        <f t="shared" si="282"/>
        <v>0</v>
      </c>
      <c r="BH4322" s="22">
        <f t="shared" si="283"/>
        <v>0</v>
      </c>
      <c r="BI4322" s="61" t="s">
        <v>72</v>
      </c>
      <c r="BJ4322" t="e">
        <f>+VLOOKUP(AH4322,Sheet4!A:A,1,FALSE())</f>
        <v>#N/A</v>
      </c>
      <c r="BO4322" s="62">
        <v>-1</v>
      </c>
      <c r="BP4322" t="s">
        <v>2010</v>
      </c>
    </row>
    <row r="4323" spans="1:68" ht="12.75" customHeight="1" x14ac:dyDescent="0.3">
      <c r="A4323" s="60">
        <v>46114</v>
      </c>
      <c r="B4323" t="s">
        <v>80</v>
      </c>
      <c r="F4323">
        <v>4287.5</v>
      </c>
      <c r="G4323">
        <v>4287.5</v>
      </c>
      <c r="H4323">
        <v>962.5</v>
      </c>
      <c r="I4323">
        <v>962.5</v>
      </c>
      <c r="J4323" s="22">
        <v>-3325</v>
      </c>
      <c r="S4323" t="s">
        <v>81</v>
      </c>
      <c r="W4323">
        <v>2601402</v>
      </c>
      <c r="X4323" t="s">
        <v>2007</v>
      </c>
      <c r="Y4323" t="s">
        <v>95</v>
      </c>
      <c r="Z4323" t="s">
        <v>96</v>
      </c>
      <c r="AA4323" t="s">
        <v>2008</v>
      </c>
      <c r="AH4323" t="s">
        <v>2007</v>
      </c>
      <c r="AI4323" t="s">
        <v>2009</v>
      </c>
      <c r="AJ4323" t="s">
        <v>99</v>
      </c>
      <c r="AK4323">
        <v>847870520</v>
      </c>
      <c r="AO4323">
        <v>260001</v>
      </c>
      <c r="BE4323" s="64">
        <v>4288</v>
      </c>
      <c r="BG4323">
        <f t="shared" si="282"/>
        <v>4288</v>
      </c>
      <c r="BH4323" s="22">
        <f t="shared" si="283"/>
        <v>3325.5</v>
      </c>
      <c r="BI4323" s="65" t="s">
        <v>100</v>
      </c>
      <c r="BJ4323" t="e">
        <f>+VLOOKUP(AH4323,Sheet4!A:A,1,FALSE())</f>
        <v>#N/A</v>
      </c>
      <c r="BO4323" s="62">
        <v>-3325</v>
      </c>
      <c r="BP4323" t="s">
        <v>2010</v>
      </c>
    </row>
    <row r="4324" spans="1:68" ht="12.75" customHeight="1" x14ac:dyDescent="0.3">
      <c r="A4324" s="60">
        <v>46114</v>
      </c>
      <c r="B4324" t="s">
        <v>80</v>
      </c>
      <c r="F4324">
        <v>1662.5</v>
      </c>
      <c r="G4324">
        <v>1662.5</v>
      </c>
      <c r="H4324">
        <v>375</v>
      </c>
      <c r="I4324">
        <v>375</v>
      </c>
      <c r="J4324" s="22">
        <v>-1287.5</v>
      </c>
      <c r="S4324" t="s">
        <v>81</v>
      </c>
      <c r="W4324">
        <v>2601402</v>
      </c>
      <c r="X4324" t="s">
        <v>2007</v>
      </c>
      <c r="Y4324" t="s">
        <v>95</v>
      </c>
      <c r="Z4324" t="s">
        <v>96</v>
      </c>
      <c r="AA4324" t="s">
        <v>2011</v>
      </c>
      <c r="AH4324" t="s">
        <v>2007</v>
      </c>
      <c r="AI4324" t="s">
        <v>2009</v>
      </c>
      <c r="AJ4324" t="s">
        <v>99</v>
      </c>
      <c r="AK4324">
        <v>847870520</v>
      </c>
      <c r="AO4324">
        <v>260001</v>
      </c>
      <c r="BE4324" s="64">
        <v>1662</v>
      </c>
      <c r="BG4324">
        <f t="shared" si="282"/>
        <v>1662</v>
      </c>
      <c r="BH4324" s="22">
        <f t="shared" si="283"/>
        <v>1287</v>
      </c>
      <c r="BI4324" s="65" t="s">
        <v>100</v>
      </c>
      <c r="BJ4324" t="e">
        <f>+VLOOKUP(AH4324,Sheet4!A:A,1,FALSE())</f>
        <v>#N/A</v>
      </c>
      <c r="BO4324" s="62">
        <v>-1287.5</v>
      </c>
      <c r="BP4324" t="s">
        <v>2010</v>
      </c>
    </row>
    <row r="4325" spans="1:68" ht="12.75" customHeight="1" x14ac:dyDescent="0.3">
      <c r="A4325" s="60">
        <v>46114</v>
      </c>
      <c r="B4325" t="s">
        <v>80</v>
      </c>
      <c r="F4325">
        <v>1637.5</v>
      </c>
      <c r="G4325">
        <v>1637.5</v>
      </c>
      <c r="H4325">
        <v>362.5</v>
      </c>
      <c r="I4325">
        <v>362.5</v>
      </c>
      <c r="J4325" s="22">
        <v>-1275</v>
      </c>
      <c r="S4325" t="s">
        <v>81</v>
      </c>
      <c r="W4325">
        <v>2601402</v>
      </c>
      <c r="X4325" t="s">
        <v>2007</v>
      </c>
      <c r="Y4325" t="s">
        <v>95</v>
      </c>
      <c r="Z4325" t="s">
        <v>96</v>
      </c>
      <c r="AA4325" t="s">
        <v>2012</v>
      </c>
      <c r="AH4325" t="s">
        <v>2007</v>
      </c>
      <c r="AI4325" t="s">
        <v>2009</v>
      </c>
      <c r="AJ4325" t="s">
        <v>99</v>
      </c>
      <c r="AK4325">
        <v>847870520</v>
      </c>
      <c r="AO4325">
        <v>260001</v>
      </c>
      <c r="BE4325" s="64">
        <v>1638</v>
      </c>
      <c r="BG4325">
        <f t="shared" si="282"/>
        <v>1638</v>
      </c>
      <c r="BH4325" s="22">
        <f t="shared" si="283"/>
        <v>1275.5</v>
      </c>
      <c r="BI4325" s="65" t="s">
        <v>100</v>
      </c>
      <c r="BJ4325" t="e">
        <f>+VLOOKUP(AH4325,Sheet4!A:A,1,FALSE())</f>
        <v>#N/A</v>
      </c>
      <c r="BO4325" s="62">
        <v>-1275</v>
      </c>
      <c r="BP4325" t="s">
        <v>2010</v>
      </c>
    </row>
    <row r="4326" spans="1:68" ht="12.75" customHeight="1" x14ac:dyDescent="0.3">
      <c r="A4326" s="60">
        <v>46114</v>
      </c>
      <c r="B4326" t="s">
        <v>80</v>
      </c>
      <c r="F4326">
        <v>12.5</v>
      </c>
      <c r="G4326">
        <v>12.5</v>
      </c>
      <c r="H4326">
        <v>0</v>
      </c>
      <c r="I4326">
        <v>0</v>
      </c>
      <c r="J4326" s="22">
        <v>-12.5</v>
      </c>
      <c r="S4326" t="s">
        <v>81</v>
      </c>
      <c r="W4326">
        <v>2601402</v>
      </c>
      <c r="X4326" t="s">
        <v>2007</v>
      </c>
      <c r="Y4326" t="s">
        <v>95</v>
      </c>
      <c r="Z4326" t="s">
        <v>96</v>
      </c>
      <c r="AA4326" t="s">
        <v>2013</v>
      </c>
      <c r="AH4326" t="s">
        <v>2007</v>
      </c>
      <c r="AI4326" t="s">
        <v>2009</v>
      </c>
      <c r="AJ4326" t="s">
        <v>99</v>
      </c>
      <c r="AK4326">
        <v>847870520</v>
      </c>
      <c r="AO4326">
        <v>260001</v>
      </c>
      <c r="BE4326" s="64">
        <v>12</v>
      </c>
      <c r="BG4326">
        <f t="shared" si="282"/>
        <v>12</v>
      </c>
      <c r="BH4326" s="22">
        <f t="shared" si="283"/>
        <v>12</v>
      </c>
      <c r="BI4326" s="65" t="s">
        <v>100</v>
      </c>
      <c r="BJ4326" t="e">
        <f>+VLOOKUP(AH4326,Sheet4!A:A,1,FALSE())</f>
        <v>#N/A</v>
      </c>
      <c r="BO4326" s="62">
        <v>-12.5</v>
      </c>
      <c r="BP4326" t="s">
        <v>2010</v>
      </c>
    </row>
    <row r="4327" spans="1:68" ht="12.75" customHeight="1" x14ac:dyDescent="0.3">
      <c r="A4327" s="60">
        <v>46114</v>
      </c>
      <c r="B4327" t="s">
        <v>63</v>
      </c>
      <c r="F4327">
        <v>825</v>
      </c>
      <c r="G4327">
        <v>825</v>
      </c>
      <c r="H4327" s="22">
        <v>0</v>
      </c>
      <c r="I4327" s="22">
        <v>0</v>
      </c>
      <c r="J4327" s="22">
        <f t="shared" ref="J4327:J4338" si="286">I4327-G4327</f>
        <v>-825</v>
      </c>
      <c r="K4327" t="s">
        <v>64</v>
      </c>
      <c r="L4327" s="22"/>
      <c r="M4327" s="22"/>
      <c r="S4327" t="s">
        <v>65</v>
      </c>
      <c r="W4327">
        <v>2601403</v>
      </c>
      <c r="X4327" t="s">
        <v>2014</v>
      </c>
      <c r="Y4327" t="s">
        <v>119</v>
      </c>
      <c r="Z4327" t="s">
        <v>298</v>
      </c>
      <c r="AA4327" t="s">
        <v>2015</v>
      </c>
      <c r="AH4327" t="s">
        <v>2014</v>
      </c>
      <c r="AI4327" t="s">
        <v>2016</v>
      </c>
      <c r="AJ4327" t="s">
        <v>301</v>
      </c>
      <c r="AK4327" t="s">
        <v>302</v>
      </c>
      <c r="AO4327">
        <v>260001</v>
      </c>
      <c r="BC4327" s="22">
        <v>-825</v>
      </c>
      <c r="BG4327">
        <f t="shared" si="282"/>
        <v>0</v>
      </c>
      <c r="BH4327" s="22">
        <f t="shared" si="283"/>
        <v>0</v>
      </c>
      <c r="BI4327" s="61" t="s">
        <v>72</v>
      </c>
      <c r="BJ4327" t="e">
        <f>+VLOOKUP(AH4327,Sheet4!A:A,1,FALSE())</f>
        <v>#N/A</v>
      </c>
      <c r="BO4327" s="62">
        <f t="shared" ref="BO4327:BO4338" si="287">+I4327+-H4327</f>
        <v>0</v>
      </c>
      <c r="BP4327" t="s">
        <v>2017</v>
      </c>
    </row>
    <row r="4328" spans="1:68" ht="12.75" customHeight="1" x14ac:dyDescent="0.3">
      <c r="A4328" s="60">
        <v>46114</v>
      </c>
      <c r="B4328" t="s">
        <v>74</v>
      </c>
      <c r="F4328" s="63">
        <v>55</v>
      </c>
      <c r="G4328">
        <v>27.5</v>
      </c>
      <c r="H4328" s="22">
        <v>0</v>
      </c>
      <c r="I4328" s="22">
        <v>0</v>
      </c>
      <c r="J4328" s="22">
        <f t="shared" si="286"/>
        <v>-27.5</v>
      </c>
      <c r="L4328" s="22"/>
      <c r="M4328" s="22"/>
      <c r="S4328" t="s">
        <v>75</v>
      </c>
      <c r="W4328">
        <v>2601403</v>
      </c>
      <c r="X4328" t="s">
        <v>2014</v>
      </c>
      <c r="Y4328" t="s">
        <v>119</v>
      </c>
      <c r="Z4328" t="s">
        <v>298</v>
      </c>
      <c r="AA4328" t="s">
        <v>2015</v>
      </c>
      <c r="AH4328" t="s">
        <v>2014</v>
      </c>
      <c r="AI4328" t="s">
        <v>2016</v>
      </c>
      <c r="AJ4328" t="s">
        <v>301</v>
      </c>
      <c r="AK4328" t="s">
        <v>302</v>
      </c>
      <c r="AO4328">
        <v>260001</v>
      </c>
      <c r="BC4328" s="22">
        <v>-55</v>
      </c>
      <c r="BG4328">
        <f t="shared" si="282"/>
        <v>0</v>
      </c>
      <c r="BH4328" s="22">
        <f t="shared" si="283"/>
        <v>0</v>
      </c>
      <c r="BI4328" s="61" t="s">
        <v>72</v>
      </c>
      <c r="BJ4328" t="e">
        <f>+VLOOKUP(AH4328,Sheet4!A:A,1,FALSE())</f>
        <v>#N/A</v>
      </c>
      <c r="BO4328" s="62">
        <f t="shared" si="287"/>
        <v>0</v>
      </c>
      <c r="BP4328" t="s">
        <v>2017</v>
      </c>
    </row>
    <row r="4329" spans="1:68" ht="12.75" customHeight="1" x14ac:dyDescent="0.3">
      <c r="A4329" s="60">
        <v>46114</v>
      </c>
      <c r="B4329" t="s">
        <v>76</v>
      </c>
      <c r="F4329">
        <v>1100</v>
      </c>
      <c r="G4329">
        <v>1100</v>
      </c>
      <c r="H4329" s="22">
        <v>0</v>
      </c>
      <c r="I4329" s="22">
        <v>0</v>
      </c>
      <c r="J4329" s="22">
        <f t="shared" si="286"/>
        <v>-1100</v>
      </c>
      <c r="L4329" s="22"/>
      <c r="M4329" s="22"/>
      <c r="S4329" t="s">
        <v>77</v>
      </c>
      <c r="W4329">
        <v>2601403</v>
      </c>
      <c r="X4329" t="s">
        <v>2014</v>
      </c>
      <c r="Y4329" t="s">
        <v>119</v>
      </c>
      <c r="Z4329" t="s">
        <v>298</v>
      </c>
      <c r="AA4329" t="s">
        <v>2015</v>
      </c>
      <c r="AH4329" t="s">
        <v>2014</v>
      </c>
      <c r="AI4329" t="s">
        <v>2016</v>
      </c>
      <c r="AJ4329" t="s">
        <v>301</v>
      </c>
      <c r="AK4329" t="s">
        <v>302</v>
      </c>
      <c r="AO4329">
        <v>260001</v>
      </c>
      <c r="BC4329" s="22">
        <v>-1100</v>
      </c>
      <c r="BG4329">
        <f t="shared" si="282"/>
        <v>0</v>
      </c>
      <c r="BH4329" s="22">
        <f t="shared" si="283"/>
        <v>0</v>
      </c>
      <c r="BI4329" s="61" t="s">
        <v>72</v>
      </c>
      <c r="BJ4329" t="e">
        <f>+VLOOKUP(AH4329,Sheet4!A:A,1,FALSE())</f>
        <v>#N/A</v>
      </c>
      <c r="BO4329" s="62">
        <f t="shared" si="287"/>
        <v>0</v>
      </c>
      <c r="BP4329" t="s">
        <v>2017</v>
      </c>
    </row>
    <row r="4330" spans="1:68" ht="12.75" customHeight="1" x14ac:dyDescent="0.3">
      <c r="A4330" s="60">
        <v>46114</v>
      </c>
      <c r="B4330" t="s">
        <v>82</v>
      </c>
      <c r="F4330" s="63">
        <v>165</v>
      </c>
      <c r="G4330">
        <v>82.5</v>
      </c>
      <c r="H4330" s="22">
        <v>0</v>
      </c>
      <c r="I4330" s="22">
        <v>0</v>
      </c>
      <c r="J4330" s="22">
        <f t="shared" si="286"/>
        <v>-82.5</v>
      </c>
      <c r="L4330" s="22"/>
      <c r="M4330" s="22"/>
      <c r="S4330" t="s">
        <v>83</v>
      </c>
      <c r="W4330">
        <v>2601403</v>
      </c>
      <c r="X4330" t="s">
        <v>2014</v>
      </c>
      <c r="Y4330" t="s">
        <v>119</v>
      </c>
      <c r="Z4330" t="s">
        <v>298</v>
      </c>
      <c r="AA4330" t="s">
        <v>2015</v>
      </c>
      <c r="AH4330" t="s">
        <v>2014</v>
      </c>
      <c r="AI4330" t="s">
        <v>2016</v>
      </c>
      <c r="AJ4330" t="s">
        <v>301</v>
      </c>
      <c r="AK4330" t="s">
        <v>302</v>
      </c>
      <c r="AO4330">
        <v>260001</v>
      </c>
      <c r="BC4330" s="22">
        <v>-165</v>
      </c>
      <c r="BG4330">
        <f t="shared" si="282"/>
        <v>0</v>
      </c>
      <c r="BH4330" s="22">
        <f t="shared" si="283"/>
        <v>0</v>
      </c>
      <c r="BI4330" s="61" t="s">
        <v>72</v>
      </c>
      <c r="BJ4330" t="e">
        <f>+VLOOKUP(AH4330,Sheet4!A:A,1,FALSE())</f>
        <v>#N/A</v>
      </c>
      <c r="BO4330" s="62">
        <f t="shared" si="287"/>
        <v>0</v>
      </c>
      <c r="BP4330" t="s">
        <v>2017</v>
      </c>
    </row>
    <row r="4331" spans="1:68" ht="12.75" customHeight="1" x14ac:dyDescent="0.3">
      <c r="A4331" s="60">
        <v>46114</v>
      </c>
      <c r="B4331" t="s">
        <v>84</v>
      </c>
      <c r="F4331">
        <v>2750</v>
      </c>
      <c r="G4331">
        <v>2750</v>
      </c>
      <c r="H4331" s="22">
        <v>0</v>
      </c>
      <c r="I4331" s="22">
        <v>0</v>
      </c>
      <c r="J4331" s="22">
        <f t="shared" si="286"/>
        <v>-2750</v>
      </c>
      <c r="L4331" s="22"/>
      <c r="M4331" s="22"/>
      <c r="S4331" t="s">
        <v>85</v>
      </c>
      <c r="W4331">
        <v>2601403</v>
      </c>
      <c r="X4331" t="s">
        <v>2014</v>
      </c>
      <c r="Y4331" t="s">
        <v>119</v>
      </c>
      <c r="Z4331" t="s">
        <v>298</v>
      </c>
      <c r="AA4331" t="s">
        <v>2015</v>
      </c>
      <c r="AH4331" t="s">
        <v>2014</v>
      </c>
      <c r="AI4331" t="s">
        <v>2016</v>
      </c>
      <c r="AJ4331" t="s">
        <v>301</v>
      </c>
      <c r="AK4331" t="s">
        <v>302</v>
      </c>
      <c r="AO4331">
        <v>260001</v>
      </c>
      <c r="BC4331" s="22">
        <v>-2750</v>
      </c>
      <c r="BG4331">
        <f t="shared" si="282"/>
        <v>0</v>
      </c>
      <c r="BH4331" s="22">
        <f t="shared" si="283"/>
        <v>0</v>
      </c>
      <c r="BI4331" s="61" t="s">
        <v>72</v>
      </c>
      <c r="BJ4331" t="e">
        <f>+VLOOKUP(AH4331,Sheet4!A:A,1,FALSE())</f>
        <v>#N/A</v>
      </c>
      <c r="BO4331" s="62">
        <f t="shared" si="287"/>
        <v>0</v>
      </c>
      <c r="BP4331" t="s">
        <v>2017</v>
      </c>
    </row>
    <row r="4332" spans="1:68" ht="12.75" customHeight="1" x14ac:dyDescent="0.3">
      <c r="A4332" s="60">
        <v>46114</v>
      </c>
      <c r="B4332" t="s">
        <v>63</v>
      </c>
      <c r="F4332">
        <v>17970</v>
      </c>
      <c r="G4332">
        <v>17970</v>
      </c>
      <c r="H4332" s="22">
        <v>4500</v>
      </c>
      <c r="I4332" s="22">
        <v>4500</v>
      </c>
      <c r="J4332" s="22">
        <f t="shared" si="286"/>
        <v>-13470</v>
      </c>
      <c r="K4332" t="s">
        <v>93</v>
      </c>
      <c r="L4332" s="22"/>
      <c r="M4332" s="22"/>
      <c r="S4332" t="s">
        <v>65</v>
      </c>
      <c r="W4332">
        <v>2601404</v>
      </c>
      <c r="X4332" t="s">
        <v>2018</v>
      </c>
      <c r="Y4332" t="s">
        <v>67</v>
      </c>
      <c r="Z4332" t="s">
        <v>382</v>
      </c>
      <c r="AA4332" t="s">
        <v>2019</v>
      </c>
      <c r="AH4332" t="s">
        <v>2018</v>
      </c>
      <c r="AI4332" t="s">
        <v>2020</v>
      </c>
      <c r="AJ4332" t="s">
        <v>385</v>
      </c>
      <c r="AK4332" t="s">
        <v>386</v>
      </c>
      <c r="AO4332">
        <v>260001</v>
      </c>
      <c r="BC4332" s="22">
        <v>-13470</v>
      </c>
      <c r="BG4332">
        <f t="shared" si="282"/>
        <v>0</v>
      </c>
      <c r="BH4332" s="22">
        <f t="shared" si="283"/>
        <v>-4500</v>
      </c>
      <c r="BI4332" s="61" t="s">
        <v>72</v>
      </c>
      <c r="BJ4332" t="e">
        <f>+VLOOKUP(AH4332,Sheet4!A:A,1,FALSE())</f>
        <v>#N/A</v>
      </c>
      <c r="BO4332" s="62">
        <f t="shared" si="287"/>
        <v>0</v>
      </c>
      <c r="BP4332" t="s">
        <v>2021</v>
      </c>
    </row>
    <row r="4333" spans="1:68" ht="12.75" customHeight="1" x14ac:dyDescent="0.3">
      <c r="A4333" s="60">
        <v>46114</v>
      </c>
      <c r="B4333" t="s">
        <v>74</v>
      </c>
      <c r="F4333" s="63">
        <v>1198</v>
      </c>
      <c r="G4333">
        <v>599</v>
      </c>
      <c r="H4333" s="22">
        <v>300</v>
      </c>
      <c r="I4333" s="22">
        <v>300</v>
      </c>
      <c r="J4333" s="22">
        <f t="shared" si="286"/>
        <v>-299</v>
      </c>
      <c r="L4333" s="22"/>
      <c r="M4333" s="22"/>
      <c r="S4333" t="s">
        <v>75</v>
      </c>
      <c r="W4333">
        <v>2601404</v>
      </c>
      <c r="X4333" t="s">
        <v>2018</v>
      </c>
      <c r="Y4333" t="s">
        <v>67</v>
      </c>
      <c r="Z4333" t="s">
        <v>382</v>
      </c>
      <c r="AA4333" t="s">
        <v>2019</v>
      </c>
      <c r="AH4333" t="s">
        <v>2018</v>
      </c>
      <c r="AI4333" t="s">
        <v>2020</v>
      </c>
      <c r="AJ4333" t="s">
        <v>385</v>
      </c>
      <c r="AK4333" t="s">
        <v>386</v>
      </c>
      <c r="AO4333">
        <v>260001</v>
      </c>
      <c r="BC4333" s="22">
        <v>-898</v>
      </c>
      <c r="BG4333">
        <f t="shared" si="282"/>
        <v>0</v>
      </c>
      <c r="BH4333" s="22">
        <f t="shared" si="283"/>
        <v>-300</v>
      </c>
      <c r="BI4333" s="61" t="s">
        <v>72</v>
      </c>
      <c r="BJ4333" t="e">
        <f>+VLOOKUP(AH4333,Sheet4!A:A,1,FALSE())</f>
        <v>#N/A</v>
      </c>
      <c r="BO4333" s="62">
        <f t="shared" si="287"/>
        <v>0</v>
      </c>
      <c r="BP4333" t="s">
        <v>2021</v>
      </c>
    </row>
    <row r="4334" spans="1:68" ht="12.75" customHeight="1" x14ac:dyDescent="0.3">
      <c r="A4334" s="60">
        <v>46114</v>
      </c>
      <c r="B4334" t="s">
        <v>76</v>
      </c>
      <c r="F4334">
        <v>23960</v>
      </c>
      <c r="G4334">
        <v>23960</v>
      </c>
      <c r="H4334" s="22">
        <v>6000</v>
      </c>
      <c r="I4334" s="22">
        <v>6000</v>
      </c>
      <c r="J4334" s="22">
        <f t="shared" si="286"/>
        <v>-17960</v>
      </c>
      <c r="L4334" s="22"/>
      <c r="M4334" s="22"/>
      <c r="S4334" t="s">
        <v>77</v>
      </c>
      <c r="W4334">
        <v>2601404</v>
      </c>
      <c r="X4334" t="s">
        <v>2018</v>
      </c>
      <c r="Y4334" t="s">
        <v>67</v>
      </c>
      <c r="Z4334" t="s">
        <v>382</v>
      </c>
      <c r="AA4334" t="s">
        <v>2019</v>
      </c>
      <c r="AH4334" t="s">
        <v>2018</v>
      </c>
      <c r="AI4334" t="s">
        <v>2020</v>
      </c>
      <c r="AJ4334" t="s">
        <v>385</v>
      </c>
      <c r="AK4334" t="s">
        <v>386</v>
      </c>
      <c r="AO4334">
        <v>260001</v>
      </c>
      <c r="BC4334" s="22">
        <v>-17960</v>
      </c>
      <c r="BG4334">
        <f t="shared" si="282"/>
        <v>0</v>
      </c>
      <c r="BH4334" s="22">
        <f t="shared" si="283"/>
        <v>-6000</v>
      </c>
      <c r="BI4334" s="61" t="s">
        <v>72</v>
      </c>
      <c r="BJ4334" t="e">
        <f>+VLOOKUP(AH4334,Sheet4!A:A,1,FALSE())</f>
        <v>#N/A</v>
      </c>
      <c r="BO4334" s="62">
        <f t="shared" si="287"/>
        <v>0</v>
      </c>
      <c r="BP4334" t="s">
        <v>2021</v>
      </c>
    </row>
    <row r="4335" spans="1:68" ht="12.75" customHeight="1" x14ac:dyDescent="0.3">
      <c r="A4335" s="60">
        <v>46114</v>
      </c>
      <c r="B4335" t="s">
        <v>78</v>
      </c>
      <c r="F4335" s="63">
        <v>983</v>
      </c>
      <c r="G4335">
        <v>491.5</v>
      </c>
      <c r="H4335" s="22">
        <v>200</v>
      </c>
      <c r="I4335" s="22">
        <v>200</v>
      </c>
      <c r="J4335" s="22">
        <f t="shared" si="286"/>
        <v>-291.5</v>
      </c>
      <c r="L4335" s="22"/>
      <c r="M4335" s="22"/>
      <c r="S4335" t="s">
        <v>79</v>
      </c>
      <c r="W4335">
        <v>2601404</v>
      </c>
      <c r="X4335" t="s">
        <v>2018</v>
      </c>
      <c r="Y4335" t="s">
        <v>67</v>
      </c>
      <c r="Z4335" t="s">
        <v>382</v>
      </c>
      <c r="AA4335" t="s">
        <v>2019</v>
      </c>
      <c r="AH4335" t="s">
        <v>2018</v>
      </c>
      <c r="AI4335" t="s">
        <v>2020</v>
      </c>
      <c r="AJ4335" t="s">
        <v>385</v>
      </c>
      <c r="AK4335" t="s">
        <v>386</v>
      </c>
      <c r="AO4335">
        <v>260001</v>
      </c>
      <c r="BC4335" s="22">
        <v>-783</v>
      </c>
      <c r="BG4335">
        <f t="shared" si="282"/>
        <v>0</v>
      </c>
      <c r="BH4335" s="22">
        <f t="shared" si="283"/>
        <v>-200</v>
      </c>
      <c r="BI4335" s="61" t="s">
        <v>72</v>
      </c>
      <c r="BJ4335" t="e">
        <f>+VLOOKUP(AH4335,Sheet4!A:A,1,FALSE())</f>
        <v>#N/A</v>
      </c>
      <c r="BO4335" s="62">
        <f t="shared" si="287"/>
        <v>0</v>
      </c>
      <c r="BP4335" t="s">
        <v>2021</v>
      </c>
    </row>
    <row r="4336" spans="1:68" ht="12.75" customHeight="1" x14ac:dyDescent="0.3">
      <c r="A4336" s="60">
        <v>46114</v>
      </c>
      <c r="B4336" t="s">
        <v>80</v>
      </c>
      <c r="F4336">
        <v>12287.5</v>
      </c>
      <c r="G4336">
        <v>12287.5</v>
      </c>
      <c r="H4336" s="22">
        <v>2500</v>
      </c>
      <c r="I4336" s="22">
        <v>2500</v>
      </c>
      <c r="J4336" s="22">
        <f t="shared" si="286"/>
        <v>-9787.5</v>
      </c>
      <c r="L4336" s="22">
        <f>I4336/12.5</f>
        <v>200</v>
      </c>
      <c r="M4336" s="22"/>
      <c r="S4336" t="s">
        <v>81</v>
      </c>
      <c r="W4336">
        <v>2601404</v>
      </c>
      <c r="X4336" t="s">
        <v>2018</v>
      </c>
      <c r="Y4336" t="s">
        <v>67</v>
      </c>
      <c r="Z4336" t="s">
        <v>382</v>
      </c>
      <c r="AA4336" t="s">
        <v>2019</v>
      </c>
      <c r="AH4336" t="s">
        <v>2018</v>
      </c>
      <c r="AI4336" t="s">
        <v>2020</v>
      </c>
      <c r="AJ4336" t="s">
        <v>385</v>
      </c>
      <c r="AK4336" t="s">
        <v>386</v>
      </c>
      <c r="AO4336">
        <v>260001</v>
      </c>
      <c r="BC4336" s="22">
        <v>-9787.5</v>
      </c>
      <c r="BG4336">
        <f t="shared" si="282"/>
        <v>0</v>
      </c>
      <c r="BH4336" s="22">
        <f t="shared" si="283"/>
        <v>-2500</v>
      </c>
      <c r="BI4336" s="61" t="s">
        <v>72</v>
      </c>
      <c r="BJ4336" t="e">
        <f>+VLOOKUP(AH4336,Sheet4!A:A,1,FALSE())</f>
        <v>#N/A</v>
      </c>
      <c r="BO4336" s="62">
        <f t="shared" si="287"/>
        <v>0</v>
      </c>
      <c r="BP4336" t="s">
        <v>2021</v>
      </c>
    </row>
    <row r="4337" spans="1:68" ht="12.75" customHeight="1" x14ac:dyDescent="0.3">
      <c r="A4337" s="60">
        <v>46114</v>
      </c>
      <c r="B4337" t="s">
        <v>82</v>
      </c>
      <c r="F4337" s="63">
        <v>645</v>
      </c>
      <c r="G4337">
        <v>322.5</v>
      </c>
      <c r="H4337" s="22">
        <v>300</v>
      </c>
      <c r="I4337" s="22">
        <v>300</v>
      </c>
      <c r="J4337" s="22">
        <f t="shared" si="286"/>
        <v>-22.5</v>
      </c>
      <c r="L4337" s="22"/>
      <c r="M4337" s="22"/>
      <c r="S4337" t="s">
        <v>83</v>
      </c>
      <c r="W4337">
        <v>2601404</v>
      </c>
      <c r="X4337" t="s">
        <v>2018</v>
      </c>
      <c r="Y4337" t="s">
        <v>67</v>
      </c>
      <c r="Z4337" t="s">
        <v>382</v>
      </c>
      <c r="AA4337" t="s">
        <v>2019</v>
      </c>
      <c r="AH4337" t="s">
        <v>2018</v>
      </c>
      <c r="AI4337" t="s">
        <v>2020</v>
      </c>
      <c r="AJ4337" t="s">
        <v>385</v>
      </c>
      <c r="AK4337" t="s">
        <v>386</v>
      </c>
      <c r="AO4337">
        <v>260001</v>
      </c>
      <c r="BC4337" s="22">
        <v>-345</v>
      </c>
      <c r="BG4337">
        <f t="shared" si="282"/>
        <v>0</v>
      </c>
      <c r="BH4337" s="22">
        <f t="shared" si="283"/>
        <v>-300</v>
      </c>
      <c r="BI4337" s="61" t="s">
        <v>72</v>
      </c>
      <c r="BJ4337" t="e">
        <f>+VLOOKUP(AH4337,Sheet4!A:A,1,FALSE())</f>
        <v>#N/A</v>
      </c>
      <c r="BO4337" s="62">
        <f t="shared" si="287"/>
        <v>0</v>
      </c>
      <c r="BP4337" t="s">
        <v>2021</v>
      </c>
    </row>
    <row r="4338" spans="1:68" ht="12.75" customHeight="1" x14ac:dyDescent="0.3">
      <c r="A4338" s="60">
        <v>46114</v>
      </c>
      <c r="B4338" t="s">
        <v>84</v>
      </c>
      <c r="F4338">
        <v>10750</v>
      </c>
      <c r="G4338">
        <v>10750</v>
      </c>
      <c r="H4338" s="22">
        <v>5000</v>
      </c>
      <c r="I4338" s="22">
        <v>5000</v>
      </c>
      <c r="J4338" s="22">
        <f t="shared" si="286"/>
        <v>-5750</v>
      </c>
      <c r="L4338" s="22"/>
      <c r="M4338" s="22">
        <f>I4338/50</f>
        <v>100</v>
      </c>
      <c r="S4338" t="s">
        <v>85</v>
      </c>
      <c r="W4338">
        <v>2601404</v>
      </c>
      <c r="X4338" t="s">
        <v>2018</v>
      </c>
      <c r="Y4338" t="s">
        <v>67</v>
      </c>
      <c r="Z4338" t="s">
        <v>382</v>
      </c>
      <c r="AA4338" t="s">
        <v>2019</v>
      </c>
      <c r="AH4338" t="s">
        <v>2018</v>
      </c>
      <c r="AI4338" t="s">
        <v>2020</v>
      </c>
      <c r="AJ4338" t="s">
        <v>385</v>
      </c>
      <c r="AK4338" t="s">
        <v>386</v>
      </c>
      <c r="AO4338">
        <v>260001</v>
      </c>
      <c r="BC4338" s="22">
        <v>-5750</v>
      </c>
      <c r="BG4338">
        <f t="shared" si="282"/>
        <v>0</v>
      </c>
      <c r="BH4338" s="22">
        <f t="shared" si="283"/>
        <v>-5000</v>
      </c>
      <c r="BI4338" s="61" t="s">
        <v>72</v>
      </c>
      <c r="BJ4338" t="e">
        <f>+VLOOKUP(AH4338,Sheet4!A:A,1,FALSE())</f>
        <v>#N/A</v>
      </c>
      <c r="BO4338" s="62">
        <f t="shared" si="287"/>
        <v>0</v>
      </c>
      <c r="BP4338" t="s">
        <v>2021</v>
      </c>
    </row>
    <row r="4339" spans="1:68" ht="12.75" customHeight="1" x14ac:dyDescent="0.3">
      <c r="A4339" s="60">
        <v>46114</v>
      </c>
      <c r="B4339" t="s">
        <v>63</v>
      </c>
      <c r="F4339">
        <v>1305</v>
      </c>
      <c r="G4339">
        <v>1305</v>
      </c>
      <c r="H4339">
        <v>2415</v>
      </c>
      <c r="I4339">
        <v>2415</v>
      </c>
      <c r="J4339" s="22">
        <v>1110</v>
      </c>
      <c r="K4339" t="s">
        <v>64</v>
      </c>
      <c r="S4339" t="s">
        <v>65</v>
      </c>
      <c r="W4339">
        <v>2601405</v>
      </c>
      <c r="X4339" t="s">
        <v>2022</v>
      </c>
      <c r="Y4339" t="s">
        <v>169</v>
      </c>
      <c r="Z4339" t="s">
        <v>170</v>
      </c>
      <c r="AA4339" t="s">
        <v>413</v>
      </c>
      <c r="AH4339" t="s">
        <v>2022</v>
      </c>
      <c r="AI4339" t="s">
        <v>2023</v>
      </c>
      <c r="AJ4339" t="s">
        <v>173</v>
      </c>
      <c r="AK4339">
        <v>867489953</v>
      </c>
      <c r="AO4339">
        <v>260001</v>
      </c>
      <c r="BG4339">
        <f t="shared" si="282"/>
        <v>0</v>
      </c>
      <c r="BH4339" s="22">
        <f t="shared" si="283"/>
        <v>-2415</v>
      </c>
      <c r="BI4339" s="61" t="s">
        <v>72</v>
      </c>
      <c r="BJ4339" t="e">
        <f>+VLOOKUP(AH4339,Sheet4!A:A,1,FALSE())</f>
        <v>#N/A</v>
      </c>
      <c r="BO4339" s="62">
        <v>1110</v>
      </c>
      <c r="BP4339" t="s">
        <v>2024</v>
      </c>
    </row>
    <row r="4340" spans="1:68" ht="12.75" customHeight="1" x14ac:dyDescent="0.3">
      <c r="A4340" s="60">
        <v>46114</v>
      </c>
      <c r="B4340" t="s">
        <v>63</v>
      </c>
      <c r="F4340">
        <v>555</v>
      </c>
      <c r="G4340">
        <v>555</v>
      </c>
      <c r="H4340">
        <v>1020</v>
      </c>
      <c r="I4340">
        <v>1020</v>
      </c>
      <c r="J4340" s="22">
        <v>465</v>
      </c>
      <c r="K4340" t="s">
        <v>64</v>
      </c>
      <c r="S4340" t="s">
        <v>65</v>
      </c>
      <c r="W4340">
        <v>2601405</v>
      </c>
      <c r="X4340" t="s">
        <v>2022</v>
      </c>
      <c r="Y4340" t="s">
        <v>169</v>
      </c>
      <c r="Z4340" t="s">
        <v>170</v>
      </c>
      <c r="AA4340" t="s">
        <v>2025</v>
      </c>
      <c r="AH4340" t="s">
        <v>2022</v>
      </c>
      <c r="AI4340" t="s">
        <v>2023</v>
      </c>
      <c r="AJ4340" t="s">
        <v>173</v>
      </c>
      <c r="AK4340">
        <v>867489953</v>
      </c>
      <c r="AO4340">
        <v>260001</v>
      </c>
      <c r="BG4340">
        <f t="shared" si="282"/>
        <v>0</v>
      </c>
      <c r="BH4340" s="22">
        <f t="shared" si="283"/>
        <v>-1020</v>
      </c>
      <c r="BI4340" s="61" t="s">
        <v>72</v>
      </c>
      <c r="BJ4340" t="e">
        <f>+VLOOKUP(AH4340,Sheet4!A:A,1,FALSE())</f>
        <v>#N/A</v>
      </c>
      <c r="BO4340" s="62">
        <v>465</v>
      </c>
      <c r="BP4340" t="s">
        <v>2024</v>
      </c>
    </row>
    <row r="4341" spans="1:68" ht="12.75" customHeight="1" x14ac:dyDescent="0.3">
      <c r="A4341" s="60">
        <v>46114</v>
      </c>
      <c r="B4341" t="s">
        <v>63</v>
      </c>
      <c r="F4341">
        <v>315</v>
      </c>
      <c r="G4341">
        <v>315</v>
      </c>
      <c r="H4341">
        <v>585</v>
      </c>
      <c r="I4341">
        <v>585</v>
      </c>
      <c r="J4341" s="22">
        <v>270</v>
      </c>
      <c r="K4341" t="s">
        <v>64</v>
      </c>
      <c r="S4341" t="s">
        <v>65</v>
      </c>
      <c r="W4341">
        <v>2601405</v>
      </c>
      <c r="X4341" t="s">
        <v>2022</v>
      </c>
      <c r="Y4341" t="s">
        <v>169</v>
      </c>
      <c r="Z4341" t="s">
        <v>170</v>
      </c>
      <c r="AA4341" t="s">
        <v>2026</v>
      </c>
      <c r="AH4341" t="s">
        <v>2022</v>
      </c>
      <c r="AI4341" t="s">
        <v>2023</v>
      </c>
      <c r="AJ4341" t="s">
        <v>173</v>
      </c>
      <c r="AK4341">
        <v>867489953</v>
      </c>
      <c r="AO4341">
        <v>260001</v>
      </c>
      <c r="BG4341">
        <f t="shared" si="282"/>
        <v>0</v>
      </c>
      <c r="BH4341" s="22">
        <f t="shared" si="283"/>
        <v>-585</v>
      </c>
      <c r="BI4341" s="61" t="s">
        <v>72</v>
      </c>
      <c r="BJ4341" t="e">
        <f>+VLOOKUP(AH4341,Sheet4!A:A,1,FALSE())</f>
        <v>#N/A</v>
      </c>
      <c r="BO4341" s="62">
        <v>270</v>
      </c>
      <c r="BP4341" t="s">
        <v>2024</v>
      </c>
    </row>
    <row r="4342" spans="1:68" ht="12.75" customHeight="1" x14ac:dyDescent="0.3">
      <c r="A4342" s="60">
        <v>46114</v>
      </c>
      <c r="B4342" t="s">
        <v>74</v>
      </c>
      <c r="F4342" s="63">
        <v>87</v>
      </c>
      <c r="G4342">
        <v>43.5</v>
      </c>
      <c r="H4342">
        <v>161</v>
      </c>
      <c r="I4342">
        <v>161</v>
      </c>
      <c r="J4342" s="22">
        <v>74</v>
      </c>
      <c r="S4342" t="s">
        <v>75</v>
      </c>
      <c r="W4342">
        <v>2601405</v>
      </c>
      <c r="X4342" t="s">
        <v>2022</v>
      </c>
      <c r="Y4342" t="s">
        <v>169</v>
      </c>
      <c r="Z4342" t="s">
        <v>170</v>
      </c>
      <c r="AA4342" t="s">
        <v>413</v>
      </c>
      <c r="AH4342" t="s">
        <v>2022</v>
      </c>
      <c r="AI4342" t="s">
        <v>2023</v>
      </c>
      <c r="AJ4342" t="s">
        <v>173</v>
      </c>
      <c r="AK4342">
        <v>867489953</v>
      </c>
      <c r="AO4342">
        <v>260001</v>
      </c>
      <c r="BG4342">
        <f t="shared" si="282"/>
        <v>0</v>
      </c>
      <c r="BH4342" s="22">
        <f t="shared" si="283"/>
        <v>-161</v>
      </c>
      <c r="BI4342" s="61" t="s">
        <v>72</v>
      </c>
      <c r="BJ4342" t="e">
        <f>+VLOOKUP(AH4342,Sheet4!A:A,1,FALSE())</f>
        <v>#N/A</v>
      </c>
      <c r="BO4342" s="62">
        <v>74</v>
      </c>
      <c r="BP4342" t="s">
        <v>2024</v>
      </c>
    </row>
    <row r="4343" spans="1:68" ht="12.75" customHeight="1" x14ac:dyDescent="0.3">
      <c r="A4343" s="60">
        <v>46114</v>
      </c>
      <c r="B4343" t="s">
        <v>74</v>
      </c>
      <c r="F4343" s="63">
        <v>37</v>
      </c>
      <c r="G4343">
        <v>18.5</v>
      </c>
      <c r="H4343">
        <v>68</v>
      </c>
      <c r="I4343">
        <v>68</v>
      </c>
      <c r="J4343" s="22">
        <v>31</v>
      </c>
      <c r="S4343" t="s">
        <v>75</v>
      </c>
      <c r="W4343">
        <v>2601405</v>
      </c>
      <c r="X4343" t="s">
        <v>2022</v>
      </c>
      <c r="Y4343" t="s">
        <v>169</v>
      </c>
      <c r="Z4343" t="s">
        <v>170</v>
      </c>
      <c r="AA4343" t="s">
        <v>2025</v>
      </c>
      <c r="AH4343" t="s">
        <v>2022</v>
      </c>
      <c r="AI4343" t="s">
        <v>2023</v>
      </c>
      <c r="AJ4343" t="s">
        <v>173</v>
      </c>
      <c r="AK4343">
        <v>867489953</v>
      </c>
      <c r="AO4343">
        <v>260001</v>
      </c>
      <c r="BG4343">
        <f t="shared" si="282"/>
        <v>0</v>
      </c>
      <c r="BH4343" s="22">
        <f t="shared" si="283"/>
        <v>-68</v>
      </c>
      <c r="BI4343" s="61" t="s">
        <v>72</v>
      </c>
      <c r="BJ4343" t="e">
        <f>+VLOOKUP(AH4343,Sheet4!A:A,1,FALSE())</f>
        <v>#N/A</v>
      </c>
      <c r="BO4343" s="62">
        <v>31</v>
      </c>
      <c r="BP4343" t="s">
        <v>2024</v>
      </c>
    </row>
    <row r="4344" spans="1:68" ht="12.75" customHeight="1" x14ac:dyDescent="0.3">
      <c r="A4344" s="60">
        <v>46114</v>
      </c>
      <c r="B4344" t="s">
        <v>74</v>
      </c>
      <c r="F4344" s="63">
        <v>21</v>
      </c>
      <c r="G4344">
        <v>10.5</v>
      </c>
      <c r="H4344">
        <v>39</v>
      </c>
      <c r="I4344">
        <v>39</v>
      </c>
      <c r="J4344" s="22">
        <v>18</v>
      </c>
      <c r="S4344" t="s">
        <v>75</v>
      </c>
      <c r="W4344">
        <v>2601405</v>
      </c>
      <c r="X4344" t="s">
        <v>2022</v>
      </c>
      <c r="Y4344" t="s">
        <v>169</v>
      </c>
      <c r="Z4344" t="s">
        <v>170</v>
      </c>
      <c r="AA4344" t="s">
        <v>2026</v>
      </c>
      <c r="AH4344" t="s">
        <v>2022</v>
      </c>
      <c r="AI4344" t="s">
        <v>2023</v>
      </c>
      <c r="AJ4344" t="s">
        <v>173</v>
      </c>
      <c r="AK4344">
        <v>867489953</v>
      </c>
      <c r="AO4344">
        <v>260001</v>
      </c>
      <c r="BG4344">
        <f t="shared" si="282"/>
        <v>0</v>
      </c>
      <c r="BH4344" s="22">
        <f t="shared" si="283"/>
        <v>-39</v>
      </c>
      <c r="BI4344" s="61" t="s">
        <v>72</v>
      </c>
      <c r="BJ4344" t="e">
        <f>+VLOOKUP(AH4344,Sheet4!A:A,1,FALSE())</f>
        <v>#N/A</v>
      </c>
      <c r="BO4344" s="62">
        <v>18</v>
      </c>
      <c r="BP4344" t="s">
        <v>2024</v>
      </c>
    </row>
    <row r="4345" spans="1:68" ht="12.75" customHeight="1" x14ac:dyDescent="0.3">
      <c r="A4345" s="60">
        <v>46114</v>
      </c>
      <c r="B4345" t="s">
        <v>76</v>
      </c>
      <c r="F4345">
        <v>1740</v>
      </c>
      <c r="G4345">
        <v>1740</v>
      </c>
      <c r="H4345">
        <v>3220</v>
      </c>
      <c r="I4345">
        <v>3220</v>
      </c>
      <c r="J4345" s="22">
        <v>1480</v>
      </c>
      <c r="S4345" t="s">
        <v>77</v>
      </c>
      <c r="W4345">
        <v>2601405</v>
      </c>
      <c r="X4345" t="s">
        <v>2022</v>
      </c>
      <c r="Y4345" t="s">
        <v>169</v>
      </c>
      <c r="Z4345" t="s">
        <v>170</v>
      </c>
      <c r="AA4345" t="s">
        <v>413</v>
      </c>
      <c r="AH4345" t="s">
        <v>2022</v>
      </c>
      <c r="AI4345" t="s">
        <v>2023</v>
      </c>
      <c r="AJ4345" t="s">
        <v>173</v>
      </c>
      <c r="AK4345">
        <v>867489953</v>
      </c>
      <c r="AO4345">
        <v>260001</v>
      </c>
      <c r="BG4345">
        <f t="shared" si="282"/>
        <v>0</v>
      </c>
      <c r="BH4345" s="22">
        <f t="shared" si="283"/>
        <v>-3220</v>
      </c>
      <c r="BI4345" s="61" t="s">
        <v>72</v>
      </c>
      <c r="BJ4345" t="e">
        <f>+VLOOKUP(AH4345,Sheet4!A:A,1,FALSE())</f>
        <v>#N/A</v>
      </c>
      <c r="BO4345" s="62">
        <v>1480</v>
      </c>
      <c r="BP4345" t="s">
        <v>2024</v>
      </c>
    </row>
    <row r="4346" spans="1:68" ht="12.75" customHeight="1" x14ac:dyDescent="0.3">
      <c r="A4346" s="60">
        <v>46114</v>
      </c>
      <c r="B4346" t="s">
        <v>76</v>
      </c>
      <c r="F4346">
        <v>740</v>
      </c>
      <c r="G4346">
        <v>740</v>
      </c>
      <c r="H4346">
        <v>1360</v>
      </c>
      <c r="I4346">
        <v>1360</v>
      </c>
      <c r="J4346" s="22">
        <v>620</v>
      </c>
      <c r="S4346" t="s">
        <v>77</v>
      </c>
      <c r="W4346">
        <v>2601405</v>
      </c>
      <c r="X4346" t="s">
        <v>2022</v>
      </c>
      <c r="Y4346" t="s">
        <v>169</v>
      </c>
      <c r="Z4346" t="s">
        <v>170</v>
      </c>
      <c r="AA4346" t="s">
        <v>2025</v>
      </c>
      <c r="AH4346" t="s">
        <v>2022</v>
      </c>
      <c r="AI4346" t="s">
        <v>2023</v>
      </c>
      <c r="AJ4346" t="s">
        <v>173</v>
      </c>
      <c r="AK4346">
        <v>867489953</v>
      </c>
      <c r="AO4346">
        <v>260001</v>
      </c>
      <c r="BG4346">
        <f t="shared" si="282"/>
        <v>0</v>
      </c>
      <c r="BH4346" s="22">
        <f t="shared" si="283"/>
        <v>-1360</v>
      </c>
      <c r="BI4346" s="61" t="s">
        <v>72</v>
      </c>
      <c r="BJ4346" t="e">
        <f>+VLOOKUP(AH4346,Sheet4!A:A,1,FALSE())</f>
        <v>#N/A</v>
      </c>
      <c r="BO4346" s="62">
        <v>620</v>
      </c>
      <c r="BP4346" t="s">
        <v>2024</v>
      </c>
    </row>
    <row r="4347" spans="1:68" ht="12.75" customHeight="1" x14ac:dyDescent="0.3">
      <c r="A4347" s="60">
        <v>46114</v>
      </c>
      <c r="B4347" t="s">
        <v>76</v>
      </c>
      <c r="F4347">
        <v>420</v>
      </c>
      <c r="G4347">
        <v>420</v>
      </c>
      <c r="H4347">
        <v>780</v>
      </c>
      <c r="I4347">
        <v>780</v>
      </c>
      <c r="J4347" s="22">
        <v>360</v>
      </c>
      <c r="S4347" t="s">
        <v>77</v>
      </c>
      <c r="W4347">
        <v>2601405</v>
      </c>
      <c r="X4347" t="s">
        <v>2022</v>
      </c>
      <c r="Y4347" t="s">
        <v>169</v>
      </c>
      <c r="Z4347" t="s">
        <v>170</v>
      </c>
      <c r="AA4347" t="s">
        <v>2026</v>
      </c>
      <c r="AH4347" t="s">
        <v>2022</v>
      </c>
      <c r="AI4347" t="s">
        <v>2023</v>
      </c>
      <c r="AJ4347" t="s">
        <v>173</v>
      </c>
      <c r="AK4347">
        <v>867489953</v>
      </c>
      <c r="AO4347">
        <v>260001</v>
      </c>
      <c r="BG4347">
        <f t="shared" si="282"/>
        <v>0</v>
      </c>
      <c r="BH4347" s="22">
        <f t="shared" si="283"/>
        <v>-780</v>
      </c>
      <c r="BI4347" s="61" t="s">
        <v>72</v>
      </c>
      <c r="BJ4347" t="e">
        <f>+VLOOKUP(AH4347,Sheet4!A:A,1,FALSE())</f>
        <v>#N/A</v>
      </c>
      <c r="BO4347" s="62">
        <v>360</v>
      </c>
      <c r="BP4347" t="s">
        <v>2024</v>
      </c>
    </row>
    <row r="4348" spans="1:68" ht="12.75" customHeight="1" x14ac:dyDescent="0.3">
      <c r="A4348" s="60">
        <v>46114</v>
      </c>
      <c r="B4348" t="s">
        <v>78</v>
      </c>
      <c r="F4348" s="63">
        <v>87</v>
      </c>
      <c r="G4348">
        <v>43.5</v>
      </c>
      <c r="H4348">
        <v>161</v>
      </c>
      <c r="I4348">
        <v>161</v>
      </c>
      <c r="J4348" s="22">
        <v>74</v>
      </c>
      <c r="S4348" t="s">
        <v>79</v>
      </c>
      <c r="W4348">
        <v>2601405</v>
      </c>
      <c r="X4348" t="s">
        <v>2022</v>
      </c>
      <c r="Y4348" t="s">
        <v>169</v>
      </c>
      <c r="Z4348" t="s">
        <v>170</v>
      </c>
      <c r="AA4348" t="s">
        <v>413</v>
      </c>
      <c r="AH4348" t="s">
        <v>2022</v>
      </c>
      <c r="AI4348" t="s">
        <v>2023</v>
      </c>
      <c r="AJ4348" t="s">
        <v>173</v>
      </c>
      <c r="AK4348">
        <v>867489953</v>
      </c>
      <c r="AO4348">
        <v>260001</v>
      </c>
      <c r="BG4348">
        <f t="shared" si="282"/>
        <v>0</v>
      </c>
      <c r="BH4348" s="22">
        <f t="shared" si="283"/>
        <v>-161</v>
      </c>
      <c r="BI4348" s="61" t="s">
        <v>72</v>
      </c>
      <c r="BJ4348" t="e">
        <f>+VLOOKUP(AH4348,Sheet4!A:A,1,FALSE())</f>
        <v>#N/A</v>
      </c>
      <c r="BO4348" s="62">
        <v>74</v>
      </c>
      <c r="BP4348" t="s">
        <v>2024</v>
      </c>
    </row>
    <row r="4349" spans="1:68" ht="12.75" customHeight="1" x14ac:dyDescent="0.3">
      <c r="A4349" s="60">
        <v>46114</v>
      </c>
      <c r="B4349" t="s">
        <v>78</v>
      </c>
      <c r="F4349" s="63">
        <v>37</v>
      </c>
      <c r="G4349">
        <v>18.5</v>
      </c>
      <c r="H4349">
        <v>68</v>
      </c>
      <c r="I4349">
        <v>68</v>
      </c>
      <c r="J4349" s="22">
        <v>31</v>
      </c>
      <c r="S4349" t="s">
        <v>79</v>
      </c>
      <c r="W4349">
        <v>2601405</v>
      </c>
      <c r="X4349" t="s">
        <v>2022</v>
      </c>
      <c r="Y4349" t="s">
        <v>169</v>
      </c>
      <c r="Z4349" t="s">
        <v>170</v>
      </c>
      <c r="AA4349" t="s">
        <v>2025</v>
      </c>
      <c r="AH4349" t="s">
        <v>2022</v>
      </c>
      <c r="AI4349" t="s">
        <v>2023</v>
      </c>
      <c r="AJ4349" t="s">
        <v>173</v>
      </c>
      <c r="AK4349">
        <v>867489953</v>
      </c>
      <c r="AO4349">
        <v>260001</v>
      </c>
      <c r="BG4349">
        <f t="shared" si="282"/>
        <v>0</v>
      </c>
      <c r="BH4349" s="22">
        <f t="shared" si="283"/>
        <v>-68</v>
      </c>
      <c r="BI4349" s="61" t="s">
        <v>72</v>
      </c>
      <c r="BJ4349" t="e">
        <f>+VLOOKUP(AH4349,Sheet4!A:A,1,FALSE())</f>
        <v>#N/A</v>
      </c>
      <c r="BO4349" s="62">
        <v>31</v>
      </c>
      <c r="BP4349" t="s">
        <v>2024</v>
      </c>
    </row>
    <row r="4350" spans="1:68" ht="12.75" customHeight="1" x14ac:dyDescent="0.3">
      <c r="A4350" s="60">
        <v>46114</v>
      </c>
      <c r="B4350" t="s">
        <v>78</v>
      </c>
      <c r="F4350" s="63">
        <v>21</v>
      </c>
      <c r="G4350">
        <v>10.5</v>
      </c>
      <c r="H4350">
        <v>39</v>
      </c>
      <c r="I4350">
        <v>39</v>
      </c>
      <c r="J4350" s="22">
        <v>18</v>
      </c>
      <c r="S4350" t="s">
        <v>79</v>
      </c>
      <c r="W4350">
        <v>2601405</v>
      </c>
      <c r="X4350" t="s">
        <v>2022</v>
      </c>
      <c r="Y4350" t="s">
        <v>169</v>
      </c>
      <c r="Z4350" t="s">
        <v>170</v>
      </c>
      <c r="AA4350" t="s">
        <v>2026</v>
      </c>
      <c r="AH4350" t="s">
        <v>2022</v>
      </c>
      <c r="AI4350" t="s">
        <v>2023</v>
      </c>
      <c r="AJ4350" t="s">
        <v>173</v>
      </c>
      <c r="AK4350">
        <v>867489953</v>
      </c>
      <c r="AO4350">
        <v>260001</v>
      </c>
      <c r="BG4350">
        <f t="shared" si="282"/>
        <v>0</v>
      </c>
      <c r="BH4350" s="22">
        <f t="shared" si="283"/>
        <v>-39</v>
      </c>
      <c r="BI4350" s="61" t="s">
        <v>72</v>
      </c>
      <c r="BJ4350" t="e">
        <f>+VLOOKUP(AH4350,Sheet4!A:A,1,FALSE())</f>
        <v>#N/A</v>
      </c>
      <c r="BO4350" s="62">
        <v>18</v>
      </c>
      <c r="BP4350" t="s">
        <v>2024</v>
      </c>
    </row>
    <row r="4351" spans="1:68" ht="12.75" customHeight="1" x14ac:dyDescent="0.3">
      <c r="A4351" s="60">
        <v>46114</v>
      </c>
      <c r="B4351" t="s">
        <v>80</v>
      </c>
      <c r="F4351">
        <v>1087.5</v>
      </c>
      <c r="G4351">
        <v>1087.5</v>
      </c>
      <c r="H4351">
        <v>2012.5</v>
      </c>
      <c r="I4351">
        <v>2012.5</v>
      </c>
      <c r="J4351" s="22">
        <v>925</v>
      </c>
      <c r="S4351" t="s">
        <v>81</v>
      </c>
      <c r="W4351">
        <v>2601405</v>
      </c>
      <c r="X4351" t="s">
        <v>2022</v>
      </c>
      <c r="Y4351" t="s">
        <v>169</v>
      </c>
      <c r="Z4351" t="s">
        <v>170</v>
      </c>
      <c r="AA4351" t="s">
        <v>413</v>
      </c>
      <c r="AH4351" t="s">
        <v>2022</v>
      </c>
      <c r="AI4351" t="s">
        <v>2023</v>
      </c>
      <c r="AJ4351" t="s">
        <v>173</v>
      </c>
      <c r="AK4351">
        <v>867489953</v>
      </c>
      <c r="AO4351">
        <v>260001</v>
      </c>
      <c r="BE4351" s="64">
        <v>1088</v>
      </c>
      <c r="BG4351">
        <f t="shared" si="282"/>
        <v>1088</v>
      </c>
      <c r="BH4351" s="22">
        <f t="shared" si="283"/>
        <v>-924.5</v>
      </c>
      <c r="BI4351" s="65" t="s">
        <v>100</v>
      </c>
      <c r="BJ4351" t="e">
        <f>+VLOOKUP(AH4351,Sheet4!A:A,1,FALSE())</f>
        <v>#N/A</v>
      </c>
      <c r="BO4351" s="62">
        <v>925</v>
      </c>
      <c r="BP4351" t="s">
        <v>2024</v>
      </c>
    </row>
    <row r="4352" spans="1:68" ht="12.75" customHeight="1" x14ac:dyDescent="0.3">
      <c r="A4352" s="60">
        <v>46114</v>
      </c>
      <c r="B4352" t="s">
        <v>80</v>
      </c>
      <c r="F4352">
        <v>462.5</v>
      </c>
      <c r="G4352">
        <v>462.5</v>
      </c>
      <c r="H4352">
        <v>850</v>
      </c>
      <c r="I4352">
        <v>850</v>
      </c>
      <c r="J4352" s="22">
        <v>387.5</v>
      </c>
      <c r="S4352" t="s">
        <v>81</v>
      </c>
      <c r="W4352">
        <v>2601405</v>
      </c>
      <c r="X4352" t="s">
        <v>2022</v>
      </c>
      <c r="Y4352" t="s">
        <v>169</v>
      </c>
      <c r="Z4352" t="s">
        <v>170</v>
      </c>
      <c r="AA4352" t="s">
        <v>2025</v>
      </c>
      <c r="AH4352" t="s">
        <v>2022</v>
      </c>
      <c r="AI4352" t="s">
        <v>2023</v>
      </c>
      <c r="AJ4352" t="s">
        <v>173</v>
      </c>
      <c r="AK4352">
        <v>867489953</v>
      </c>
      <c r="AO4352">
        <v>260001</v>
      </c>
      <c r="BD4352" s="64">
        <v>462</v>
      </c>
      <c r="BG4352">
        <f t="shared" si="282"/>
        <v>462</v>
      </c>
      <c r="BH4352" s="22">
        <f t="shared" si="283"/>
        <v>-388</v>
      </c>
      <c r="BI4352" s="67" t="s">
        <v>100</v>
      </c>
      <c r="BJ4352" t="e">
        <f>+VLOOKUP(AH4352,Sheet4!A:A,1,FALSE())</f>
        <v>#N/A</v>
      </c>
      <c r="BO4352" s="62">
        <v>387.5</v>
      </c>
      <c r="BP4352" t="s">
        <v>2024</v>
      </c>
    </row>
    <row r="4353" spans="1:68" ht="12.75" customHeight="1" x14ac:dyDescent="0.3">
      <c r="A4353" s="60">
        <v>46114</v>
      </c>
      <c r="B4353" t="s">
        <v>80</v>
      </c>
      <c r="F4353">
        <v>262.5</v>
      </c>
      <c r="G4353">
        <v>262.5</v>
      </c>
      <c r="H4353">
        <v>487.5</v>
      </c>
      <c r="I4353">
        <v>487.5</v>
      </c>
      <c r="J4353" s="22">
        <v>225</v>
      </c>
      <c r="S4353" t="s">
        <v>81</v>
      </c>
      <c r="W4353">
        <v>2601405</v>
      </c>
      <c r="X4353" t="s">
        <v>2022</v>
      </c>
      <c r="Y4353" t="s">
        <v>169</v>
      </c>
      <c r="Z4353" t="s">
        <v>170</v>
      </c>
      <c r="AA4353" t="s">
        <v>2026</v>
      </c>
      <c r="AH4353" t="s">
        <v>2022</v>
      </c>
      <c r="AI4353" t="s">
        <v>2023</v>
      </c>
      <c r="AJ4353" t="s">
        <v>173</v>
      </c>
      <c r="AK4353">
        <v>867489953</v>
      </c>
      <c r="AO4353">
        <v>260001</v>
      </c>
      <c r="BD4353" s="64">
        <v>262</v>
      </c>
      <c r="BG4353">
        <f t="shared" si="282"/>
        <v>262</v>
      </c>
      <c r="BH4353" s="22">
        <f t="shared" si="283"/>
        <v>-225.5</v>
      </c>
      <c r="BI4353" s="67" t="s">
        <v>100</v>
      </c>
      <c r="BJ4353" t="e">
        <f>+VLOOKUP(AH4353,Sheet4!A:A,1,FALSE())</f>
        <v>#N/A</v>
      </c>
      <c r="BO4353" s="62">
        <v>225</v>
      </c>
      <c r="BP4353" t="s">
        <v>2024</v>
      </c>
    </row>
    <row r="4354" spans="1:68" ht="12.75" customHeight="1" x14ac:dyDescent="0.3">
      <c r="A4354" s="60">
        <v>46114</v>
      </c>
      <c r="B4354" t="s">
        <v>63</v>
      </c>
      <c r="F4354">
        <v>150</v>
      </c>
      <c r="G4354">
        <v>150</v>
      </c>
      <c r="H4354" s="22">
        <v>0</v>
      </c>
      <c r="I4354" s="22">
        <v>0</v>
      </c>
      <c r="J4354" s="22">
        <f t="shared" ref="J4354:J4360" si="288">I4354-G4354</f>
        <v>-150</v>
      </c>
      <c r="K4354" t="s">
        <v>93</v>
      </c>
      <c r="L4354" s="22"/>
      <c r="M4354" s="22"/>
      <c r="S4354" t="s">
        <v>65</v>
      </c>
      <c r="W4354">
        <v>2601406</v>
      </c>
      <c r="X4354" t="s">
        <v>2027</v>
      </c>
      <c r="Y4354" t="s">
        <v>67</v>
      </c>
      <c r="Z4354" t="s">
        <v>268</v>
      </c>
      <c r="AA4354" t="s">
        <v>269</v>
      </c>
      <c r="AH4354" t="s">
        <v>2027</v>
      </c>
      <c r="AI4354" t="s">
        <v>2028</v>
      </c>
      <c r="AJ4354" t="s">
        <v>271</v>
      </c>
      <c r="AK4354" t="s">
        <v>272</v>
      </c>
      <c r="AO4354">
        <v>260001</v>
      </c>
      <c r="BC4354" s="22">
        <v>-150</v>
      </c>
      <c r="BG4354">
        <f t="shared" ref="BG4354:BG4417" si="289">+BD4354+BE4354</f>
        <v>0</v>
      </c>
      <c r="BH4354" s="22">
        <f t="shared" ref="BH4354:BH4417" si="290">+BG4354-I4354</f>
        <v>0</v>
      </c>
      <c r="BI4354" s="61" t="s">
        <v>72</v>
      </c>
      <c r="BJ4354" t="e">
        <f>+VLOOKUP(AH4354,Sheet4!A:A,1,FALSE())</f>
        <v>#N/A</v>
      </c>
      <c r="BO4354" s="62">
        <f t="shared" ref="BO4354:BO4360" si="291">+I4354+-H4354</f>
        <v>0</v>
      </c>
      <c r="BP4354" t="s">
        <v>2029</v>
      </c>
    </row>
    <row r="4355" spans="1:68" ht="12.75" customHeight="1" x14ac:dyDescent="0.3">
      <c r="A4355" s="60">
        <v>46114</v>
      </c>
      <c r="B4355" t="s">
        <v>74</v>
      </c>
      <c r="F4355" s="63">
        <v>10</v>
      </c>
      <c r="G4355">
        <v>5</v>
      </c>
      <c r="H4355" s="22">
        <v>0</v>
      </c>
      <c r="I4355" s="22">
        <v>0</v>
      </c>
      <c r="J4355" s="22">
        <f t="shared" si="288"/>
        <v>-5</v>
      </c>
      <c r="L4355" s="22"/>
      <c r="M4355" s="22"/>
      <c r="S4355" t="s">
        <v>75</v>
      </c>
      <c r="W4355">
        <v>2601406</v>
      </c>
      <c r="X4355" t="s">
        <v>2027</v>
      </c>
      <c r="Y4355" t="s">
        <v>67</v>
      </c>
      <c r="Z4355" t="s">
        <v>268</v>
      </c>
      <c r="AA4355" t="s">
        <v>269</v>
      </c>
      <c r="AH4355" t="s">
        <v>2027</v>
      </c>
      <c r="AI4355" t="s">
        <v>2028</v>
      </c>
      <c r="AJ4355" t="s">
        <v>271</v>
      </c>
      <c r="AK4355" t="s">
        <v>272</v>
      </c>
      <c r="AO4355">
        <v>260001</v>
      </c>
      <c r="BC4355" s="22">
        <v>-10</v>
      </c>
      <c r="BG4355">
        <f t="shared" si="289"/>
        <v>0</v>
      </c>
      <c r="BH4355" s="22">
        <f t="shared" si="290"/>
        <v>0</v>
      </c>
      <c r="BI4355" s="61" t="s">
        <v>72</v>
      </c>
      <c r="BJ4355" t="e">
        <f>+VLOOKUP(AH4355,Sheet4!A:A,1,FALSE())</f>
        <v>#N/A</v>
      </c>
      <c r="BO4355" s="62">
        <f t="shared" si="291"/>
        <v>0</v>
      </c>
      <c r="BP4355" t="s">
        <v>2029</v>
      </c>
    </row>
    <row r="4356" spans="1:68" ht="12.75" customHeight="1" x14ac:dyDescent="0.3">
      <c r="A4356" s="60">
        <v>46114</v>
      </c>
      <c r="B4356" t="s">
        <v>76</v>
      </c>
      <c r="F4356">
        <v>200</v>
      </c>
      <c r="G4356">
        <v>200</v>
      </c>
      <c r="H4356" s="22">
        <v>0</v>
      </c>
      <c r="I4356" s="22">
        <v>0</v>
      </c>
      <c r="J4356" s="22">
        <f t="shared" si="288"/>
        <v>-200</v>
      </c>
      <c r="L4356" s="22"/>
      <c r="M4356" s="22"/>
      <c r="S4356" t="s">
        <v>77</v>
      </c>
      <c r="W4356">
        <v>2601406</v>
      </c>
      <c r="X4356" t="s">
        <v>2027</v>
      </c>
      <c r="Y4356" t="s">
        <v>67</v>
      </c>
      <c r="Z4356" t="s">
        <v>268</v>
      </c>
      <c r="AA4356" t="s">
        <v>269</v>
      </c>
      <c r="AH4356" t="s">
        <v>2027</v>
      </c>
      <c r="AI4356" t="s">
        <v>2028</v>
      </c>
      <c r="AJ4356" t="s">
        <v>271</v>
      </c>
      <c r="AK4356" t="s">
        <v>272</v>
      </c>
      <c r="AO4356">
        <v>260001</v>
      </c>
      <c r="BC4356" s="22">
        <v>-200</v>
      </c>
      <c r="BG4356">
        <f t="shared" si="289"/>
        <v>0</v>
      </c>
      <c r="BH4356" s="22">
        <f t="shared" si="290"/>
        <v>0</v>
      </c>
      <c r="BI4356" s="61" t="s">
        <v>72</v>
      </c>
      <c r="BJ4356" t="e">
        <f>+VLOOKUP(AH4356,Sheet4!A:A,1,FALSE())</f>
        <v>#N/A</v>
      </c>
      <c r="BO4356" s="62">
        <f t="shared" si="291"/>
        <v>0</v>
      </c>
      <c r="BP4356" t="s">
        <v>2029</v>
      </c>
    </row>
    <row r="4357" spans="1:68" ht="12.75" customHeight="1" x14ac:dyDescent="0.3">
      <c r="A4357" s="60">
        <v>46114</v>
      </c>
      <c r="B4357" t="s">
        <v>78</v>
      </c>
      <c r="F4357" s="63">
        <v>8</v>
      </c>
      <c r="G4357">
        <v>4</v>
      </c>
      <c r="H4357" s="22">
        <v>0</v>
      </c>
      <c r="I4357" s="22">
        <v>0</v>
      </c>
      <c r="J4357" s="22">
        <f t="shared" si="288"/>
        <v>-4</v>
      </c>
      <c r="L4357" s="22"/>
      <c r="M4357" s="22"/>
      <c r="S4357" t="s">
        <v>79</v>
      </c>
      <c r="W4357">
        <v>2601406</v>
      </c>
      <c r="X4357" t="s">
        <v>2027</v>
      </c>
      <c r="Y4357" t="s">
        <v>67</v>
      </c>
      <c r="Z4357" t="s">
        <v>268</v>
      </c>
      <c r="AA4357" t="s">
        <v>269</v>
      </c>
      <c r="AH4357" t="s">
        <v>2027</v>
      </c>
      <c r="AI4357" t="s">
        <v>2028</v>
      </c>
      <c r="AJ4357" t="s">
        <v>271</v>
      </c>
      <c r="AK4357" t="s">
        <v>272</v>
      </c>
      <c r="AO4357">
        <v>260001</v>
      </c>
      <c r="BC4357" s="22">
        <v>-8</v>
      </c>
      <c r="BG4357">
        <f t="shared" si="289"/>
        <v>0</v>
      </c>
      <c r="BH4357" s="22">
        <f t="shared" si="290"/>
        <v>0</v>
      </c>
      <c r="BI4357" s="61" t="s">
        <v>72</v>
      </c>
      <c r="BJ4357" t="e">
        <f>+VLOOKUP(AH4357,Sheet4!A:A,1,FALSE())</f>
        <v>#N/A</v>
      </c>
      <c r="BO4357" s="62">
        <f t="shared" si="291"/>
        <v>0</v>
      </c>
      <c r="BP4357" t="s">
        <v>2029</v>
      </c>
    </row>
    <row r="4358" spans="1:68" ht="12.75" customHeight="1" x14ac:dyDescent="0.3">
      <c r="A4358" s="60">
        <v>46114</v>
      </c>
      <c r="B4358" t="s">
        <v>80</v>
      </c>
      <c r="F4358">
        <v>100</v>
      </c>
      <c r="G4358">
        <v>100</v>
      </c>
      <c r="H4358" s="22">
        <v>0</v>
      </c>
      <c r="I4358" s="22">
        <v>0</v>
      </c>
      <c r="J4358" s="22">
        <f t="shared" si="288"/>
        <v>-100</v>
      </c>
      <c r="L4358" s="22">
        <f>I4358/12.5</f>
        <v>0</v>
      </c>
      <c r="M4358" s="22"/>
      <c r="S4358" t="s">
        <v>81</v>
      </c>
      <c r="W4358">
        <v>2601406</v>
      </c>
      <c r="X4358" t="s">
        <v>2027</v>
      </c>
      <c r="Y4358" t="s">
        <v>67</v>
      </c>
      <c r="Z4358" t="s">
        <v>268</v>
      </c>
      <c r="AA4358" t="s">
        <v>269</v>
      </c>
      <c r="AH4358" t="s">
        <v>2027</v>
      </c>
      <c r="AI4358" t="s">
        <v>2028</v>
      </c>
      <c r="AJ4358" t="s">
        <v>271</v>
      </c>
      <c r="AK4358" t="s">
        <v>272</v>
      </c>
      <c r="AO4358">
        <v>260001</v>
      </c>
      <c r="BC4358" s="22">
        <v>-100</v>
      </c>
      <c r="BG4358">
        <f t="shared" si="289"/>
        <v>0</v>
      </c>
      <c r="BH4358" s="22">
        <f t="shared" si="290"/>
        <v>0</v>
      </c>
      <c r="BI4358" s="61" t="s">
        <v>72</v>
      </c>
      <c r="BJ4358" t="e">
        <f>+VLOOKUP(AH4358,Sheet4!A:A,1,FALSE())</f>
        <v>#N/A</v>
      </c>
      <c r="BO4358" s="62">
        <f t="shared" si="291"/>
        <v>0</v>
      </c>
      <c r="BP4358" t="s">
        <v>2029</v>
      </c>
    </row>
    <row r="4359" spans="1:68" ht="12.75" customHeight="1" x14ac:dyDescent="0.3">
      <c r="A4359" s="60">
        <v>46114</v>
      </c>
      <c r="B4359" t="s">
        <v>82</v>
      </c>
      <c r="F4359" s="63">
        <v>6</v>
      </c>
      <c r="G4359">
        <v>3</v>
      </c>
      <c r="H4359" s="22">
        <v>0</v>
      </c>
      <c r="I4359" s="22">
        <v>0</v>
      </c>
      <c r="J4359" s="22">
        <f t="shared" si="288"/>
        <v>-3</v>
      </c>
      <c r="L4359" s="22"/>
      <c r="M4359" s="22"/>
      <c r="S4359" t="s">
        <v>83</v>
      </c>
      <c r="W4359">
        <v>2601406</v>
      </c>
      <c r="X4359" t="s">
        <v>2027</v>
      </c>
      <c r="Y4359" t="s">
        <v>67</v>
      </c>
      <c r="Z4359" t="s">
        <v>268</v>
      </c>
      <c r="AA4359" t="s">
        <v>269</v>
      </c>
      <c r="AH4359" t="s">
        <v>2027</v>
      </c>
      <c r="AI4359" t="s">
        <v>2028</v>
      </c>
      <c r="AJ4359" t="s">
        <v>271</v>
      </c>
      <c r="AK4359" t="s">
        <v>272</v>
      </c>
      <c r="AO4359">
        <v>260001</v>
      </c>
      <c r="BC4359" s="22">
        <v>-6</v>
      </c>
      <c r="BG4359">
        <f t="shared" si="289"/>
        <v>0</v>
      </c>
      <c r="BH4359" s="22">
        <f t="shared" si="290"/>
        <v>0</v>
      </c>
      <c r="BI4359" s="61" t="s">
        <v>72</v>
      </c>
      <c r="BJ4359" t="e">
        <f>+VLOOKUP(AH4359,Sheet4!A:A,1,FALSE())</f>
        <v>#N/A</v>
      </c>
      <c r="BO4359" s="62">
        <f t="shared" si="291"/>
        <v>0</v>
      </c>
      <c r="BP4359" t="s">
        <v>2029</v>
      </c>
    </row>
    <row r="4360" spans="1:68" ht="12.75" customHeight="1" x14ac:dyDescent="0.3">
      <c r="A4360" s="60">
        <v>46114</v>
      </c>
      <c r="B4360" t="s">
        <v>84</v>
      </c>
      <c r="F4360">
        <v>100</v>
      </c>
      <c r="G4360">
        <v>100</v>
      </c>
      <c r="H4360" s="22">
        <v>0</v>
      </c>
      <c r="I4360" s="22">
        <v>0</v>
      </c>
      <c r="J4360" s="22">
        <f t="shared" si="288"/>
        <v>-100</v>
      </c>
      <c r="L4360" s="22"/>
      <c r="M4360" s="22">
        <f>I4360/50</f>
        <v>0</v>
      </c>
      <c r="S4360" t="s">
        <v>85</v>
      </c>
      <c r="W4360">
        <v>2601406</v>
      </c>
      <c r="X4360" t="s">
        <v>2027</v>
      </c>
      <c r="Y4360" t="s">
        <v>67</v>
      </c>
      <c r="Z4360" t="s">
        <v>268</v>
      </c>
      <c r="AA4360" t="s">
        <v>269</v>
      </c>
      <c r="AH4360" t="s">
        <v>2027</v>
      </c>
      <c r="AI4360" t="s">
        <v>2028</v>
      </c>
      <c r="AJ4360" t="s">
        <v>271</v>
      </c>
      <c r="AK4360" t="s">
        <v>272</v>
      </c>
      <c r="AO4360">
        <v>260001</v>
      </c>
      <c r="BC4360" s="22">
        <v>-100</v>
      </c>
      <c r="BG4360">
        <f t="shared" si="289"/>
        <v>0</v>
      </c>
      <c r="BH4360" s="22">
        <f t="shared" si="290"/>
        <v>0</v>
      </c>
      <c r="BI4360" s="61" t="s">
        <v>72</v>
      </c>
      <c r="BJ4360" t="e">
        <f>+VLOOKUP(AH4360,Sheet4!A:A,1,FALSE())</f>
        <v>#N/A</v>
      </c>
      <c r="BO4360" s="62">
        <f t="shared" si="291"/>
        <v>0</v>
      </c>
      <c r="BP4360" t="s">
        <v>2029</v>
      </c>
    </row>
    <row r="4361" spans="1:68" ht="12.75" customHeight="1" x14ac:dyDescent="0.3">
      <c r="A4361" s="60">
        <v>46114</v>
      </c>
      <c r="B4361" t="s">
        <v>63</v>
      </c>
      <c r="F4361">
        <v>495</v>
      </c>
      <c r="G4361">
        <v>495</v>
      </c>
      <c r="H4361">
        <v>120</v>
      </c>
      <c r="I4361">
        <v>120</v>
      </c>
      <c r="J4361" s="22">
        <v>-375</v>
      </c>
      <c r="K4361" t="s">
        <v>93</v>
      </c>
      <c r="S4361" t="s">
        <v>65</v>
      </c>
      <c r="W4361">
        <v>2601407</v>
      </c>
      <c r="X4361" t="s">
        <v>2030</v>
      </c>
      <c r="Y4361" t="s">
        <v>169</v>
      </c>
      <c r="Z4361" t="s">
        <v>262</v>
      </c>
      <c r="AA4361" t="s">
        <v>2031</v>
      </c>
      <c r="AH4361" t="s">
        <v>2030</v>
      </c>
      <c r="AI4361" t="s">
        <v>2032</v>
      </c>
      <c r="AJ4361" t="s">
        <v>265</v>
      </c>
      <c r="AK4361">
        <v>878875733</v>
      </c>
      <c r="AO4361">
        <v>260001</v>
      </c>
      <c r="BG4361">
        <f t="shared" si="289"/>
        <v>0</v>
      </c>
      <c r="BH4361" s="22">
        <f t="shared" si="290"/>
        <v>-120</v>
      </c>
      <c r="BI4361" s="61" t="s">
        <v>72</v>
      </c>
      <c r="BJ4361" t="e">
        <f>+VLOOKUP(AH4361,Sheet4!A:A,1,FALSE())</f>
        <v>#N/A</v>
      </c>
      <c r="BO4361" s="62">
        <v>-375</v>
      </c>
      <c r="BP4361" t="s">
        <v>2033</v>
      </c>
    </row>
    <row r="4362" spans="1:68" ht="12.75" customHeight="1" x14ac:dyDescent="0.3">
      <c r="A4362" s="60">
        <v>46114</v>
      </c>
      <c r="B4362" t="s">
        <v>63</v>
      </c>
      <c r="F4362">
        <v>555</v>
      </c>
      <c r="G4362">
        <v>555</v>
      </c>
      <c r="H4362">
        <v>120</v>
      </c>
      <c r="I4362">
        <v>120</v>
      </c>
      <c r="J4362" s="22">
        <v>-435</v>
      </c>
      <c r="K4362" t="s">
        <v>93</v>
      </c>
      <c r="S4362" t="s">
        <v>65</v>
      </c>
      <c r="W4362">
        <v>2601407</v>
      </c>
      <c r="X4362" t="s">
        <v>2030</v>
      </c>
      <c r="Y4362" t="s">
        <v>169</v>
      </c>
      <c r="Z4362" t="s">
        <v>262</v>
      </c>
      <c r="AA4362" t="s">
        <v>2034</v>
      </c>
      <c r="AH4362" t="s">
        <v>2030</v>
      </c>
      <c r="AI4362" t="s">
        <v>2032</v>
      </c>
      <c r="AJ4362" t="s">
        <v>265</v>
      </c>
      <c r="AK4362">
        <v>878875733</v>
      </c>
      <c r="AO4362">
        <v>260001</v>
      </c>
      <c r="BG4362">
        <f t="shared" si="289"/>
        <v>0</v>
      </c>
      <c r="BH4362" s="22">
        <f t="shared" si="290"/>
        <v>-120</v>
      </c>
      <c r="BI4362" s="61" t="s">
        <v>72</v>
      </c>
      <c r="BJ4362" t="e">
        <f>+VLOOKUP(AH4362,Sheet4!A:A,1,FALSE())</f>
        <v>#N/A</v>
      </c>
      <c r="BO4362" s="62">
        <v>-435</v>
      </c>
      <c r="BP4362" t="s">
        <v>2033</v>
      </c>
    </row>
    <row r="4363" spans="1:68" ht="12.75" customHeight="1" x14ac:dyDescent="0.3">
      <c r="A4363" s="60">
        <v>46114</v>
      </c>
      <c r="B4363" t="s">
        <v>74</v>
      </c>
      <c r="F4363" s="63">
        <v>33</v>
      </c>
      <c r="G4363">
        <v>16.5</v>
      </c>
      <c r="H4363">
        <v>8</v>
      </c>
      <c r="I4363">
        <v>8</v>
      </c>
      <c r="J4363" s="22">
        <v>-25</v>
      </c>
      <c r="S4363" t="s">
        <v>75</v>
      </c>
      <c r="W4363">
        <v>2601407</v>
      </c>
      <c r="X4363" t="s">
        <v>2030</v>
      </c>
      <c r="Y4363" t="s">
        <v>169</v>
      </c>
      <c r="Z4363" t="s">
        <v>262</v>
      </c>
      <c r="AA4363" t="s">
        <v>2031</v>
      </c>
      <c r="AH4363" t="s">
        <v>2030</v>
      </c>
      <c r="AI4363" t="s">
        <v>2032</v>
      </c>
      <c r="AJ4363" t="s">
        <v>265</v>
      </c>
      <c r="AK4363">
        <v>878875733</v>
      </c>
      <c r="AO4363">
        <v>260001</v>
      </c>
      <c r="BG4363">
        <f t="shared" si="289"/>
        <v>0</v>
      </c>
      <c r="BH4363" s="22">
        <f t="shared" si="290"/>
        <v>-8</v>
      </c>
      <c r="BI4363" s="61" t="s">
        <v>72</v>
      </c>
      <c r="BJ4363" t="e">
        <f>+VLOOKUP(AH4363,Sheet4!A:A,1,FALSE())</f>
        <v>#N/A</v>
      </c>
      <c r="BO4363" s="62">
        <v>-25</v>
      </c>
      <c r="BP4363" t="s">
        <v>2033</v>
      </c>
    </row>
    <row r="4364" spans="1:68" ht="12.75" customHeight="1" x14ac:dyDescent="0.3">
      <c r="A4364" s="60">
        <v>46114</v>
      </c>
      <c r="B4364" t="s">
        <v>74</v>
      </c>
      <c r="F4364" s="63">
        <v>37</v>
      </c>
      <c r="G4364">
        <v>18.5</v>
      </c>
      <c r="H4364">
        <v>8</v>
      </c>
      <c r="I4364">
        <v>8</v>
      </c>
      <c r="J4364" s="22">
        <v>-29</v>
      </c>
      <c r="S4364" t="s">
        <v>75</v>
      </c>
      <c r="W4364">
        <v>2601407</v>
      </c>
      <c r="X4364" t="s">
        <v>2030</v>
      </c>
      <c r="Y4364" t="s">
        <v>169</v>
      </c>
      <c r="Z4364" t="s">
        <v>262</v>
      </c>
      <c r="AA4364" t="s">
        <v>2034</v>
      </c>
      <c r="AH4364" t="s">
        <v>2030</v>
      </c>
      <c r="AI4364" t="s">
        <v>2032</v>
      </c>
      <c r="AJ4364" t="s">
        <v>265</v>
      </c>
      <c r="AK4364">
        <v>878875733</v>
      </c>
      <c r="AO4364">
        <v>260001</v>
      </c>
      <c r="BG4364">
        <f t="shared" si="289"/>
        <v>0</v>
      </c>
      <c r="BH4364" s="22">
        <f t="shared" si="290"/>
        <v>-8</v>
      </c>
      <c r="BI4364" s="61" t="s">
        <v>72</v>
      </c>
      <c r="BJ4364" t="e">
        <f>+VLOOKUP(AH4364,Sheet4!A:A,1,FALSE())</f>
        <v>#N/A</v>
      </c>
      <c r="BO4364" s="62">
        <v>-29</v>
      </c>
      <c r="BP4364" t="s">
        <v>2033</v>
      </c>
    </row>
    <row r="4365" spans="1:68" ht="12.75" customHeight="1" x14ac:dyDescent="0.3">
      <c r="A4365" s="60">
        <v>46114</v>
      </c>
      <c r="B4365" t="s">
        <v>76</v>
      </c>
      <c r="F4365">
        <v>660</v>
      </c>
      <c r="G4365">
        <v>660</v>
      </c>
      <c r="H4365">
        <v>160</v>
      </c>
      <c r="I4365">
        <v>160</v>
      </c>
      <c r="J4365" s="22">
        <v>-500</v>
      </c>
      <c r="S4365" t="s">
        <v>77</v>
      </c>
      <c r="W4365">
        <v>2601407</v>
      </c>
      <c r="X4365" t="s">
        <v>2030</v>
      </c>
      <c r="Y4365" t="s">
        <v>169</v>
      </c>
      <c r="Z4365" t="s">
        <v>262</v>
      </c>
      <c r="AA4365" t="s">
        <v>2031</v>
      </c>
      <c r="AH4365" t="s">
        <v>2030</v>
      </c>
      <c r="AI4365" t="s">
        <v>2032</v>
      </c>
      <c r="AJ4365" t="s">
        <v>265</v>
      </c>
      <c r="AK4365">
        <v>878875733</v>
      </c>
      <c r="AO4365">
        <v>260001</v>
      </c>
      <c r="BG4365">
        <f t="shared" si="289"/>
        <v>0</v>
      </c>
      <c r="BH4365" s="22">
        <f t="shared" si="290"/>
        <v>-160</v>
      </c>
      <c r="BI4365" s="61" t="s">
        <v>72</v>
      </c>
      <c r="BJ4365" t="e">
        <f>+VLOOKUP(AH4365,Sheet4!A:A,1,FALSE())</f>
        <v>#N/A</v>
      </c>
      <c r="BO4365" s="62">
        <v>-500</v>
      </c>
      <c r="BP4365" t="s">
        <v>2033</v>
      </c>
    </row>
    <row r="4366" spans="1:68" ht="12.75" customHeight="1" x14ac:dyDescent="0.3">
      <c r="A4366" s="60">
        <v>46114</v>
      </c>
      <c r="B4366" t="s">
        <v>76</v>
      </c>
      <c r="F4366">
        <v>740</v>
      </c>
      <c r="G4366">
        <v>740</v>
      </c>
      <c r="H4366">
        <v>160</v>
      </c>
      <c r="I4366">
        <v>160</v>
      </c>
      <c r="J4366" s="22">
        <v>-580</v>
      </c>
      <c r="S4366" t="s">
        <v>77</v>
      </c>
      <c r="W4366">
        <v>2601407</v>
      </c>
      <c r="X4366" t="s">
        <v>2030</v>
      </c>
      <c r="Y4366" t="s">
        <v>169</v>
      </c>
      <c r="Z4366" t="s">
        <v>262</v>
      </c>
      <c r="AA4366" t="s">
        <v>2034</v>
      </c>
      <c r="AH4366" t="s">
        <v>2030</v>
      </c>
      <c r="AI4366" t="s">
        <v>2032</v>
      </c>
      <c r="AJ4366" t="s">
        <v>265</v>
      </c>
      <c r="AK4366">
        <v>878875733</v>
      </c>
      <c r="AO4366">
        <v>260001</v>
      </c>
      <c r="BG4366">
        <f t="shared" si="289"/>
        <v>0</v>
      </c>
      <c r="BH4366" s="22">
        <f t="shared" si="290"/>
        <v>-160</v>
      </c>
      <c r="BI4366" s="61" t="s">
        <v>72</v>
      </c>
      <c r="BJ4366" t="e">
        <f>+VLOOKUP(AH4366,Sheet4!A:A,1,FALSE())</f>
        <v>#N/A</v>
      </c>
      <c r="BO4366" s="62">
        <v>-580</v>
      </c>
      <c r="BP4366" t="s">
        <v>2033</v>
      </c>
    </row>
    <row r="4367" spans="1:68" ht="12.75" customHeight="1" x14ac:dyDescent="0.3">
      <c r="A4367" s="60">
        <v>46114</v>
      </c>
      <c r="B4367" t="s">
        <v>78</v>
      </c>
      <c r="F4367" s="63">
        <v>33</v>
      </c>
      <c r="G4367">
        <v>16.5</v>
      </c>
      <c r="H4367">
        <v>8</v>
      </c>
      <c r="I4367">
        <v>8</v>
      </c>
      <c r="J4367" s="22">
        <v>-25</v>
      </c>
      <c r="S4367" t="s">
        <v>79</v>
      </c>
      <c r="W4367">
        <v>2601407</v>
      </c>
      <c r="X4367" t="s">
        <v>2030</v>
      </c>
      <c r="Y4367" t="s">
        <v>169</v>
      </c>
      <c r="Z4367" t="s">
        <v>262</v>
      </c>
      <c r="AA4367" t="s">
        <v>2031</v>
      </c>
      <c r="AH4367" t="s">
        <v>2030</v>
      </c>
      <c r="AI4367" t="s">
        <v>2032</v>
      </c>
      <c r="AJ4367" t="s">
        <v>265</v>
      </c>
      <c r="AK4367">
        <v>878875733</v>
      </c>
      <c r="AO4367">
        <v>260001</v>
      </c>
      <c r="BG4367">
        <f t="shared" si="289"/>
        <v>0</v>
      </c>
      <c r="BH4367" s="22">
        <f t="shared" si="290"/>
        <v>-8</v>
      </c>
      <c r="BI4367" s="61" t="s">
        <v>72</v>
      </c>
      <c r="BJ4367" t="e">
        <f>+VLOOKUP(AH4367,Sheet4!A:A,1,FALSE())</f>
        <v>#N/A</v>
      </c>
      <c r="BO4367" s="62">
        <v>-25</v>
      </c>
      <c r="BP4367" t="s">
        <v>2033</v>
      </c>
    </row>
    <row r="4368" spans="1:68" ht="12.75" customHeight="1" x14ac:dyDescent="0.3">
      <c r="A4368" s="60">
        <v>46114</v>
      </c>
      <c r="B4368" t="s">
        <v>78</v>
      </c>
      <c r="F4368" s="63">
        <v>37</v>
      </c>
      <c r="G4368">
        <v>18.5</v>
      </c>
      <c r="H4368">
        <v>8</v>
      </c>
      <c r="I4368">
        <v>8</v>
      </c>
      <c r="J4368" s="22">
        <v>-29</v>
      </c>
      <c r="S4368" t="s">
        <v>79</v>
      </c>
      <c r="W4368">
        <v>2601407</v>
      </c>
      <c r="X4368" t="s">
        <v>2030</v>
      </c>
      <c r="Y4368" t="s">
        <v>169</v>
      </c>
      <c r="Z4368" t="s">
        <v>262</v>
      </c>
      <c r="AA4368" t="s">
        <v>2034</v>
      </c>
      <c r="AH4368" t="s">
        <v>2030</v>
      </c>
      <c r="AI4368" t="s">
        <v>2032</v>
      </c>
      <c r="AJ4368" t="s">
        <v>265</v>
      </c>
      <c r="AK4368">
        <v>878875733</v>
      </c>
      <c r="AO4368">
        <v>260001</v>
      </c>
      <c r="BG4368">
        <f t="shared" si="289"/>
        <v>0</v>
      </c>
      <c r="BH4368" s="22">
        <f t="shared" si="290"/>
        <v>-8</v>
      </c>
      <c r="BI4368" s="61" t="s">
        <v>72</v>
      </c>
      <c r="BJ4368" t="e">
        <f>+VLOOKUP(AH4368,Sheet4!A:A,1,FALSE())</f>
        <v>#N/A</v>
      </c>
      <c r="BO4368" s="62">
        <v>-29</v>
      </c>
      <c r="BP4368" t="s">
        <v>2033</v>
      </c>
    </row>
    <row r="4369" spans="1:68" ht="12.75" customHeight="1" x14ac:dyDescent="0.3">
      <c r="A4369" s="60">
        <v>46114</v>
      </c>
      <c r="B4369" t="s">
        <v>80</v>
      </c>
      <c r="F4369">
        <v>412.5</v>
      </c>
      <c r="G4369">
        <v>412.5</v>
      </c>
      <c r="H4369">
        <v>100</v>
      </c>
      <c r="I4369">
        <v>100</v>
      </c>
      <c r="J4369" s="22">
        <v>-312.5</v>
      </c>
      <c r="S4369" t="s">
        <v>81</v>
      </c>
      <c r="W4369">
        <v>2601407</v>
      </c>
      <c r="X4369" t="s">
        <v>2030</v>
      </c>
      <c r="Y4369" t="s">
        <v>169</v>
      </c>
      <c r="Z4369" t="s">
        <v>262</v>
      </c>
      <c r="AA4369" t="s">
        <v>2031</v>
      </c>
      <c r="AH4369" t="s">
        <v>2030</v>
      </c>
      <c r="AI4369" t="s">
        <v>2032</v>
      </c>
      <c r="AJ4369" t="s">
        <v>265</v>
      </c>
      <c r="AK4369">
        <v>878875733</v>
      </c>
      <c r="AO4369">
        <v>260001</v>
      </c>
      <c r="BD4369" s="64">
        <v>412</v>
      </c>
      <c r="BG4369">
        <f t="shared" si="289"/>
        <v>412</v>
      </c>
      <c r="BH4369" s="22">
        <f t="shared" si="290"/>
        <v>312</v>
      </c>
      <c r="BI4369" s="67" t="s">
        <v>100</v>
      </c>
      <c r="BJ4369" t="e">
        <f>+VLOOKUP(AH4369,Sheet4!A:A,1,FALSE())</f>
        <v>#N/A</v>
      </c>
      <c r="BO4369" s="62">
        <v>-312.5</v>
      </c>
      <c r="BP4369" t="s">
        <v>2033</v>
      </c>
    </row>
    <row r="4370" spans="1:68" ht="12.75" customHeight="1" x14ac:dyDescent="0.3">
      <c r="A4370" s="60">
        <v>46114</v>
      </c>
      <c r="B4370" t="s">
        <v>80</v>
      </c>
      <c r="F4370">
        <v>462.5</v>
      </c>
      <c r="G4370">
        <v>462.5</v>
      </c>
      <c r="H4370">
        <v>100</v>
      </c>
      <c r="I4370">
        <v>100</v>
      </c>
      <c r="J4370" s="22">
        <v>-362.5</v>
      </c>
      <c r="S4370" t="s">
        <v>81</v>
      </c>
      <c r="W4370">
        <v>2601407</v>
      </c>
      <c r="X4370" t="s">
        <v>2030</v>
      </c>
      <c r="Y4370" t="s">
        <v>169</v>
      </c>
      <c r="Z4370" t="s">
        <v>262</v>
      </c>
      <c r="AA4370" t="s">
        <v>2034</v>
      </c>
      <c r="AH4370" t="s">
        <v>2030</v>
      </c>
      <c r="AI4370" t="s">
        <v>2032</v>
      </c>
      <c r="AJ4370" t="s">
        <v>265</v>
      </c>
      <c r="AK4370">
        <v>878875733</v>
      </c>
      <c r="AO4370">
        <v>260001</v>
      </c>
      <c r="BD4370" s="64">
        <v>462</v>
      </c>
      <c r="BG4370">
        <f t="shared" si="289"/>
        <v>462</v>
      </c>
      <c r="BH4370" s="22">
        <f t="shared" si="290"/>
        <v>362</v>
      </c>
      <c r="BI4370" s="67" t="s">
        <v>100</v>
      </c>
      <c r="BJ4370" t="e">
        <f>+VLOOKUP(AH4370,Sheet4!A:A,1,FALSE())</f>
        <v>#N/A</v>
      </c>
      <c r="BO4370" s="62">
        <v>-362.5</v>
      </c>
      <c r="BP4370" t="s">
        <v>2033</v>
      </c>
    </row>
    <row r="4371" spans="1:68" ht="12.75" customHeight="1" x14ac:dyDescent="0.3">
      <c r="A4371" s="60">
        <v>46114</v>
      </c>
      <c r="B4371" t="s">
        <v>63</v>
      </c>
      <c r="F4371">
        <v>2250</v>
      </c>
      <c r="G4371">
        <v>2250</v>
      </c>
      <c r="H4371" s="22">
        <v>585</v>
      </c>
      <c r="I4371" s="22">
        <v>585</v>
      </c>
      <c r="J4371" s="22">
        <f t="shared" ref="J4371:J4380" si="292">I4371-G4371</f>
        <v>-1665</v>
      </c>
      <c r="K4371" t="s">
        <v>93</v>
      </c>
      <c r="L4371" s="22"/>
      <c r="M4371" s="22"/>
      <c r="S4371" t="s">
        <v>65</v>
      </c>
      <c r="W4371">
        <v>2601408</v>
      </c>
      <c r="X4371" t="s">
        <v>2035</v>
      </c>
      <c r="Y4371" t="s">
        <v>144</v>
      </c>
      <c r="Z4371" t="s">
        <v>514</v>
      </c>
      <c r="AA4371" t="s">
        <v>679</v>
      </c>
      <c r="AH4371" t="s">
        <v>2035</v>
      </c>
      <c r="AI4371" t="s">
        <v>2036</v>
      </c>
      <c r="AJ4371" t="s">
        <v>516</v>
      </c>
      <c r="AK4371" t="s">
        <v>517</v>
      </c>
      <c r="AO4371">
        <v>260001</v>
      </c>
      <c r="BC4371" s="22">
        <v>-1665</v>
      </c>
      <c r="BG4371">
        <f t="shared" si="289"/>
        <v>0</v>
      </c>
      <c r="BH4371" s="22">
        <f t="shared" si="290"/>
        <v>-585</v>
      </c>
      <c r="BI4371" s="61" t="s">
        <v>72</v>
      </c>
      <c r="BJ4371" t="e">
        <f>+VLOOKUP(AH4371,Sheet4!A:A,1,FALSE())</f>
        <v>#N/A</v>
      </c>
      <c r="BO4371" s="62">
        <f t="shared" ref="BO4371:BO4380" si="293">+I4371+-H4371</f>
        <v>0</v>
      </c>
      <c r="BP4371" t="s">
        <v>2037</v>
      </c>
    </row>
    <row r="4372" spans="1:68" ht="12.75" customHeight="1" x14ac:dyDescent="0.3">
      <c r="A4372" s="60">
        <v>46114</v>
      </c>
      <c r="B4372" t="s">
        <v>74</v>
      </c>
      <c r="F4372" s="63">
        <v>150</v>
      </c>
      <c r="G4372">
        <v>75</v>
      </c>
      <c r="H4372" s="22">
        <v>39</v>
      </c>
      <c r="I4372" s="22">
        <v>39</v>
      </c>
      <c r="J4372" s="22">
        <f t="shared" si="292"/>
        <v>-36</v>
      </c>
      <c r="L4372" s="22"/>
      <c r="M4372" s="22"/>
      <c r="S4372" t="s">
        <v>75</v>
      </c>
      <c r="W4372">
        <v>2601408</v>
      </c>
      <c r="X4372" t="s">
        <v>2035</v>
      </c>
      <c r="Y4372" t="s">
        <v>144</v>
      </c>
      <c r="Z4372" t="s">
        <v>514</v>
      </c>
      <c r="AA4372" t="s">
        <v>679</v>
      </c>
      <c r="AH4372" t="s">
        <v>2035</v>
      </c>
      <c r="AI4372" t="s">
        <v>2036</v>
      </c>
      <c r="AJ4372" t="s">
        <v>516</v>
      </c>
      <c r="AK4372" t="s">
        <v>517</v>
      </c>
      <c r="AO4372">
        <v>260001</v>
      </c>
      <c r="BC4372" s="22">
        <v>-111</v>
      </c>
      <c r="BG4372">
        <f t="shared" si="289"/>
        <v>0</v>
      </c>
      <c r="BH4372" s="22">
        <f t="shared" si="290"/>
        <v>-39</v>
      </c>
      <c r="BI4372" s="61" t="s">
        <v>72</v>
      </c>
      <c r="BJ4372" t="e">
        <f>+VLOOKUP(AH4372,Sheet4!A:A,1,FALSE())</f>
        <v>#N/A</v>
      </c>
      <c r="BO4372" s="62">
        <f t="shared" si="293"/>
        <v>0</v>
      </c>
      <c r="BP4372" t="s">
        <v>2037</v>
      </c>
    </row>
    <row r="4373" spans="1:68" ht="12.75" customHeight="1" x14ac:dyDescent="0.3">
      <c r="A4373" s="60">
        <v>46114</v>
      </c>
      <c r="B4373" t="s">
        <v>76</v>
      </c>
      <c r="F4373">
        <v>3000</v>
      </c>
      <c r="G4373">
        <v>3000</v>
      </c>
      <c r="H4373" s="22">
        <v>780</v>
      </c>
      <c r="I4373" s="22">
        <v>780</v>
      </c>
      <c r="J4373" s="22">
        <f t="shared" si="292"/>
        <v>-2220</v>
      </c>
      <c r="L4373" s="22"/>
      <c r="M4373" s="22"/>
      <c r="S4373" t="s">
        <v>77</v>
      </c>
      <c r="W4373">
        <v>2601408</v>
      </c>
      <c r="X4373" t="s">
        <v>2035</v>
      </c>
      <c r="Y4373" t="s">
        <v>144</v>
      </c>
      <c r="Z4373" t="s">
        <v>514</v>
      </c>
      <c r="AA4373" t="s">
        <v>679</v>
      </c>
      <c r="AH4373" t="s">
        <v>2035</v>
      </c>
      <c r="AI4373" t="s">
        <v>2036</v>
      </c>
      <c r="AJ4373" t="s">
        <v>516</v>
      </c>
      <c r="AK4373" t="s">
        <v>517</v>
      </c>
      <c r="AO4373">
        <v>260001</v>
      </c>
      <c r="BC4373" s="22">
        <v>-2220</v>
      </c>
      <c r="BG4373">
        <f t="shared" si="289"/>
        <v>0</v>
      </c>
      <c r="BH4373" s="22">
        <f t="shared" si="290"/>
        <v>-780</v>
      </c>
      <c r="BI4373" s="61" t="s">
        <v>72</v>
      </c>
      <c r="BJ4373" t="e">
        <f>+VLOOKUP(AH4373,Sheet4!A:A,1,FALSE())</f>
        <v>#N/A</v>
      </c>
      <c r="BO4373" s="62">
        <f t="shared" si="293"/>
        <v>0</v>
      </c>
      <c r="BP4373" t="s">
        <v>2037</v>
      </c>
    </row>
    <row r="4374" spans="1:68" ht="12.75" customHeight="1" x14ac:dyDescent="0.3">
      <c r="A4374" s="60">
        <v>46114</v>
      </c>
      <c r="B4374" t="s">
        <v>78</v>
      </c>
      <c r="F4374" s="63">
        <v>150</v>
      </c>
      <c r="G4374">
        <v>75</v>
      </c>
      <c r="H4374" s="22">
        <v>39</v>
      </c>
      <c r="I4374" s="22">
        <v>39</v>
      </c>
      <c r="J4374" s="22">
        <f t="shared" si="292"/>
        <v>-36</v>
      </c>
      <c r="L4374" s="22"/>
      <c r="M4374" s="22"/>
      <c r="S4374" t="s">
        <v>79</v>
      </c>
      <c r="W4374">
        <v>2601408</v>
      </c>
      <c r="X4374" t="s">
        <v>2035</v>
      </c>
      <c r="Y4374" t="s">
        <v>144</v>
      </c>
      <c r="Z4374" t="s">
        <v>514</v>
      </c>
      <c r="AA4374" t="s">
        <v>679</v>
      </c>
      <c r="AH4374" t="s">
        <v>2035</v>
      </c>
      <c r="AI4374" t="s">
        <v>2036</v>
      </c>
      <c r="AJ4374" t="s">
        <v>516</v>
      </c>
      <c r="AK4374" t="s">
        <v>517</v>
      </c>
      <c r="AO4374">
        <v>260001</v>
      </c>
      <c r="BC4374" s="22">
        <v>-111</v>
      </c>
      <c r="BG4374">
        <f t="shared" si="289"/>
        <v>0</v>
      </c>
      <c r="BH4374" s="22">
        <f t="shared" si="290"/>
        <v>-39</v>
      </c>
      <c r="BI4374" s="61" t="s">
        <v>72</v>
      </c>
      <c r="BJ4374" t="e">
        <f>+VLOOKUP(AH4374,Sheet4!A:A,1,FALSE())</f>
        <v>#N/A</v>
      </c>
      <c r="BO4374" s="62">
        <f t="shared" si="293"/>
        <v>0</v>
      </c>
      <c r="BP4374" t="s">
        <v>2037</v>
      </c>
    </row>
    <row r="4375" spans="1:68" ht="12.75" customHeight="1" x14ac:dyDescent="0.3">
      <c r="A4375" s="60">
        <v>46114</v>
      </c>
      <c r="B4375" t="s">
        <v>80</v>
      </c>
      <c r="F4375">
        <v>1875</v>
      </c>
      <c r="G4375">
        <v>1875</v>
      </c>
      <c r="H4375" s="22">
        <v>487.5</v>
      </c>
      <c r="I4375" s="22">
        <v>487.5</v>
      </c>
      <c r="J4375" s="22">
        <f t="shared" si="292"/>
        <v>-1387.5</v>
      </c>
      <c r="L4375" s="22"/>
      <c r="M4375" s="22"/>
      <c r="S4375" t="s">
        <v>81</v>
      </c>
      <c r="W4375">
        <v>2601408</v>
      </c>
      <c r="X4375" t="s">
        <v>2035</v>
      </c>
      <c r="Y4375" t="s">
        <v>144</v>
      </c>
      <c r="Z4375" t="s">
        <v>514</v>
      </c>
      <c r="AA4375" t="s">
        <v>679</v>
      </c>
      <c r="AH4375" t="s">
        <v>2035</v>
      </c>
      <c r="AI4375" t="s">
        <v>2036</v>
      </c>
      <c r="AJ4375" t="s">
        <v>516</v>
      </c>
      <c r="AK4375" t="s">
        <v>517</v>
      </c>
      <c r="AO4375">
        <v>260001</v>
      </c>
      <c r="BC4375" s="22">
        <v>-1387.5</v>
      </c>
      <c r="BG4375">
        <f t="shared" si="289"/>
        <v>0</v>
      </c>
      <c r="BH4375" s="22">
        <f t="shared" si="290"/>
        <v>-487.5</v>
      </c>
      <c r="BI4375" s="61" t="s">
        <v>72</v>
      </c>
      <c r="BJ4375" t="e">
        <f>+VLOOKUP(AH4375,Sheet4!A:A,1,FALSE())</f>
        <v>#N/A</v>
      </c>
      <c r="BO4375" s="62">
        <f t="shared" si="293"/>
        <v>0</v>
      </c>
      <c r="BP4375" t="s">
        <v>2037</v>
      </c>
    </row>
    <row r="4376" spans="1:68" ht="12.75" customHeight="1" x14ac:dyDescent="0.3">
      <c r="A4376" s="60">
        <v>46114</v>
      </c>
      <c r="B4376" t="s">
        <v>63</v>
      </c>
      <c r="F4376">
        <v>4740</v>
      </c>
      <c r="G4376">
        <v>4740</v>
      </c>
      <c r="H4376" s="22">
        <v>4515</v>
      </c>
      <c r="I4376" s="22">
        <v>4515</v>
      </c>
      <c r="J4376" s="22">
        <f t="shared" si="292"/>
        <v>-225</v>
      </c>
      <c r="K4376" t="s">
        <v>109</v>
      </c>
      <c r="L4376" s="22"/>
      <c r="M4376" s="22"/>
      <c r="S4376" t="s">
        <v>65</v>
      </c>
      <c r="W4376">
        <v>2601409</v>
      </c>
      <c r="X4376" t="s">
        <v>2038</v>
      </c>
      <c r="Y4376" t="s">
        <v>144</v>
      </c>
      <c r="Z4376" t="s">
        <v>503</v>
      </c>
      <c r="AA4376" t="s">
        <v>803</v>
      </c>
      <c r="AH4376" t="s">
        <v>2038</v>
      </c>
      <c r="AI4376" t="s">
        <v>2039</v>
      </c>
      <c r="AJ4376" t="s">
        <v>506</v>
      </c>
      <c r="AK4376" t="s">
        <v>507</v>
      </c>
      <c r="AO4376">
        <v>260001</v>
      </c>
      <c r="BC4376" s="22">
        <v>-225</v>
      </c>
      <c r="BG4376">
        <f t="shared" si="289"/>
        <v>0</v>
      </c>
      <c r="BH4376" s="22">
        <f t="shared" si="290"/>
        <v>-4515</v>
      </c>
      <c r="BI4376" s="61" t="s">
        <v>72</v>
      </c>
      <c r="BJ4376" t="e">
        <f>+VLOOKUP(AH4376,Sheet4!A:A,1,FALSE())</f>
        <v>#N/A</v>
      </c>
      <c r="BO4376" s="62">
        <f t="shared" si="293"/>
        <v>0</v>
      </c>
      <c r="BP4376" t="s">
        <v>2040</v>
      </c>
    </row>
    <row r="4377" spans="1:68" ht="12.75" customHeight="1" x14ac:dyDescent="0.3">
      <c r="A4377" s="60">
        <v>46114</v>
      </c>
      <c r="B4377" t="s">
        <v>74</v>
      </c>
      <c r="F4377" s="63">
        <v>316</v>
      </c>
      <c r="G4377">
        <v>158</v>
      </c>
      <c r="H4377" s="22">
        <v>301</v>
      </c>
      <c r="I4377" s="22">
        <v>301</v>
      </c>
      <c r="J4377" s="22">
        <f t="shared" si="292"/>
        <v>143</v>
      </c>
      <c r="L4377" s="22"/>
      <c r="M4377" s="22"/>
      <c r="S4377" t="s">
        <v>75</v>
      </c>
      <c r="W4377">
        <v>2601409</v>
      </c>
      <c r="X4377" t="s">
        <v>2038</v>
      </c>
      <c r="Y4377" t="s">
        <v>144</v>
      </c>
      <c r="Z4377" t="s">
        <v>503</v>
      </c>
      <c r="AA4377" t="s">
        <v>803</v>
      </c>
      <c r="AH4377" t="s">
        <v>2038</v>
      </c>
      <c r="AI4377" t="s">
        <v>2039</v>
      </c>
      <c r="AJ4377" t="s">
        <v>506</v>
      </c>
      <c r="AK4377" t="s">
        <v>507</v>
      </c>
      <c r="AO4377">
        <v>260001</v>
      </c>
      <c r="BC4377" s="22">
        <v>-15</v>
      </c>
      <c r="BG4377">
        <f t="shared" si="289"/>
        <v>0</v>
      </c>
      <c r="BH4377" s="22">
        <f t="shared" si="290"/>
        <v>-301</v>
      </c>
      <c r="BI4377" s="61" t="s">
        <v>72</v>
      </c>
      <c r="BJ4377" t="e">
        <f>+VLOOKUP(AH4377,Sheet4!A:A,1,FALSE())</f>
        <v>#N/A</v>
      </c>
      <c r="BO4377" s="62">
        <f t="shared" si="293"/>
        <v>0</v>
      </c>
      <c r="BP4377" t="s">
        <v>2040</v>
      </c>
    </row>
    <row r="4378" spans="1:68" ht="12.75" customHeight="1" x14ac:dyDescent="0.3">
      <c r="A4378" s="60">
        <v>46114</v>
      </c>
      <c r="B4378" t="s">
        <v>76</v>
      </c>
      <c r="F4378">
        <v>6320</v>
      </c>
      <c r="G4378">
        <v>6320</v>
      </c>
      <c r="H4378" s="22">
        <v>6020</v>
      </c>
      <c r="I4378" s="22">
        <v>6020</v>
      </c>
      <c r="J4378" s="22">
        <f t="shared" si="292"/>
        <v>-300</v>
      </c>
      <c r="L4378" s="22"/>
      <c r="M4378" s="22"/>
      <c r="S4378" t="s">
        <v>77</v>
      </c>
      <c r="W4378">
        <v>2601409</v>
      </c>
      <c r="X4378" t="s">
        <v>2038</v>
      </c>
      <c r="Y4378" t="s">
        <v>144</v>
      </c>
      <c r="Z4378" t="s">
        <v>503</v>
      </c>
      <c r="AA4378" t="s">
        <v>803</v>
      </c>
      <c r="AH4378" t="s">
        <v>2038</v>
      </c>
      <c r="AI4378" t="s">
        <v>2039</v>
      </c>
      <c r="AJ4378" t="s">
        <v>506</v>
      </c>
      <c r="AK4378" t="s">
        <v>507</v>
      </c>
      <c r="AO4378">
        <v>260001</v>
      </c>
      <c r="BC4378" s="22">
        <v>-300</v>
      </c>
      <c r="BG4378">
        <f t="shared" si="289"/>
        <v>0</v>
      </c>
      <c r="BH4378" s="22">
        <f t="shared" si="290"/>
        <v>-6020</v>
      </c>
      <c r="BI4378" s="61" t="s">
        <v>72</v>
      </c>
      <c r="BJ4378" t="e">
        <f>+VLOOKUP(AH4378,Sheet4!A:A,1,FALSE())</f>
        <v>#N/A</v>
      </c>
      <c r="BO4378" s="62">
        <f t="shared" si="293"/>
        <v>0</v>
      </c>
      <c r="BP4378" t="s">
        <v>2040</v>
      </c>
    </row>
    <row r="4379" spans="1:68" ht="12.75" customHeight="1" x14ac:dyDescent="0.3">
      <c r="A4379" s="60">
        <v>46114</v>
      </c>
      <c r="B4379" t="s">
        <v>78</v>
      </c>
      <c r="F4379" s="63">
        <v>316</v>
      </c>
      <c r="G4379">
        <v>158</v>
      </c>
      <c r="H4379" s="22">
        <v>301</v>
      </c>
      <c r="I4379" s="22">
        <v>301</v>
      </c>
      <c r="J4379" s="22">
        <f t="shared" si="292"/>
        <v>143</v>
      </c>
      <c r="L4379" s="22"/>
      <c r="M4379" s="22"/>
      <c r="S4379" t="s">
        <v>79</v>
      </c>
      <c r="W4379">
        <v>2601409</v>
      </c>
      <c r="X4379" t="s">
        <v>2038</v>
      </c>
      <c r="Y4379" t="s">
        <v>144</v>
      </c>
      <c r="Z4379" t="s">
        <v>503</v>
      </c>
      <c r="AA4379" t="s">
        <v>803</v>
      </c>
      <c r="AH4379" t="s">
        <v>2038</v>
      </c>
      <c r="AI4379" t="s">
        <v>2039</v>
      </c>
      <c r="AJ4379" t="s">
        <v>506</v>
      </c>
      <c r="AK4379" t="s">
        <v>507</v>
      </c>
      <c r="AO4379">
        <v>260001</v>
      </c>
      <c r="BC4379" s="22">
        <v>-15</v>
      </c>
      <c r="BG4379">
        <f t="shared" si="289"/>
        <v>0</v>
      </c>
      <c r="BH4379" s="22">
        <f t="shared" si="290"/>
        <v>-301</v>
      </c>
      <c r="BI4379" s="61" t="s">
        <v>72</v>
      </c>
      <c r="BJ4379" t="e">
        <f>+VLOOKUP(AH4379,Sheet4!A:A,1,FALSE())</f>
        <v>#N/A</v>
      </c>
      <c r="BO4379" s="62">
        <f t="shared" si="293"/>
        <v>0</v>
      </c>
      <c r="BP4379" t="s">
        <v>2040</v>
      </c>
    </row>
    <row r="4380" spans="1:68" ht="12.75" customHeight="1" x14ac:dyDescent="0.3">
      <c r="A4380" s="60">
        <v>46114</v>
      </c>
      <c r="B4380" t="s">
        <v>80</v>
      </c>
      <c r="F4380">
        <v>3950</v>
      </c>
      <c r="G4380">
        <v>3950</v>
      </c>
      <c r="H4380" s="22">
        <v>3762.5</v>
      </c>
      <c r="I4380" s="22">
        <v>3762.5</v>
      </c>
      <c r="J4380" s="22">
        <f t="shared" si="292"/>
        <v>-187.5</v>
      </c>
      <c r="L4380" s="22"/>
      <c r="M4380" s="22"/>
      <c r="S4380" t="s">
        <v>81</v>
      </c>
      <c r="W4380">
        <v>2601409</v>
      </c>
      <c r="X4380" t="s">
        <v>2038</v>
      </c>
      <c r="Y4380" t="s">
        <v>144</v>
      </c>
      <c r="Z4380" t="s">
        <v>503</v>
      </c>
      <c r="AA4380" t="s">
        <v>803</v>
      </c>
      <c r="AH4380" t="s">
        <v>2038</v>
      </c>
      <c r="AI4380" t="s">
        <v>2039</v>
      </c>
      <c r="AJ4380" t="s">
        <v>506</v>
      </c>
      <c r="AK4380" t="s">
        <v>507</v>
      </c>
      <c r="AO4380">
        <v>260001</v>
      </c>
      <c r="BC4380" s="22">
        <v>-187.5</v>
      </c>
      <c r="BG4380">
        <f t="shared" si="289"/>
        <v>0</v>
      </c>
      <c r="BH4380" s="22">
        <f t="shared" si="290"/>
        <v>-3762.5</v>
      </c>
      <c r="BI4380" s="61" t="s">
        <v>72</v>
      </c>
      <c r="BJ4380" t="e">
        <f>+VLOOKUP(AH4380,Sheet4!A:A,1,FALSE())</f>
        <v>#N/A</v>
      </c>
      <c r="BO4380" s="62">
        <f t="shared" si="293"/>
        <v>0</v>
      </c>
      <c r="BP4380" t="s">
        <v>2040</v>
      </c>
    </row>
    <row r="4381" spans="1:68" s="68" customFormat="1" ht="12.75" customHeight="1" x14ac:dyDescent="0.3">
      <c r="A4381" s="70">
        <v>46114</v>
      </c>
      <c r="B4381" s="68" t="s">
        <v>63</v>
      </c>
      <c r="F4381" s="68">
        <v>15</v>
      </c>
      <c r="G4381" s="68">
        <v>15</v>
      </c>
      <c r="H4381" s="68">
        <v>4065</v>
      </c>
      <c r="I4381" s="68">
        <v>4065</v>
      </c>
      <c r="J4381" s="22">
        <v>4050</v>
      </c>
      <c r="K4381" s="68" t="s">
        <v>64</v>
      </c>
      <c r="S4381" s="68" t="s">
        <v>65</v>
      </c>
      <c r="W4381" s="68">
        <v>2601410</v>
      </c>
      <c r="X4381" s="68" t="s">
        <v>2041</v>
      </c>
      <c r="Y4381" s="68" t="s">
        <v>169</v>
      </c>
      <c r="Z4381" s="68" t="s">
        <v>281</v>
      </c>
      <c r="AA4381" s="68" t="s">
        <v>2042</v>
      </c>
      <c r="AH4381" s="68" t="s">
        <v>2041</v>
      </c>
      <c r="AI4381" s="68" t="s">
        <v>2043</v>
      </c>
      <c r="AJ4381" s="68" t="s">
        <v>284</v>
      </c>
      <c r="AK4381" s="68">
        <v>870936440</v>
      </c>
      <c r="AO4381" s="68">
        <v>260001</v>
      </c>
      <c r="BG4381" s="68">
        <f t="shared" si="289"/>
        <v>0</v>
      </c>
      <c r="BH4381" s="22">
        <f t="shared" si="290"/>
        <v>-4065</v>
      </c>
      <c r="BI4381" s="61" t="s">
        <v>72</v>
      </c>
      <c r="BJ4381" s="68" t="e">
        <f>+VLOOKUP(AH4381,Sheet4!A:A,1,FALSE())</f>
        <v>#N/A</v>
      </c>
      <c r="BO4381" s="62">
        <v>4050</v>
      </c>
      <c r="BP4381" s="68" t="s">
        <v>2044</v>
      </c>
    </row>
    <row r="4382" spans="1:68" s="68" customFormat="1" ht="12.75" customHeight="1" x14ac:dyDescent="0.3">
      <c r="A4382" s="70">
        <v>46114</v>
      </c>
      <c r="B4382" s="68" t="s">
        <v>63</v>
      </c>
      <c r="F4382" s="68">
        <v>15</v>
      </c>
      <c r="G4382" s="68">
        <v>15</v>
      </c>
      <c r="H4382" s="68">
        <v>4065</v>
      </c>
      <c r="I4382" s="68">
        <v>4065</v>
      </c>
      <c r="J4382" s="22">
        <v>4050</v>
      </c>
      <c r="K4382" s="68" t="s">
        <v>64</v>
      </c>
      <c r="S4382" s="68" t="s">
        <v>65</v>
      </c>
      <c r="W4382" s="68">
        <v>2601410</v>
      </c>
      <c r="X4382" s="68" t="s">
        <v>2041</v>
      </c>
      <c r="Y4382" s="68" t="s">
        <v>169</v>
      </c>
      <c r="Z4382" s="68" t="s">
        <v>281</v>
      </c>
      <c r="AA4382" s="68" t="s">
        <v>2045</v>
      </c>
      <c r="AH4382" s="68" t="s">
        <v>2041</v>
      </c>
      <c r="AI4382" s="68" t="s">
        <v>2043</v>
      </c>
      <c r="AJ4382" s="68" t="s">
        <v>284</v>
      </c>
      <c r="AK4382" s="68">
        <v>870936440</v>
      </c>
      <c r="AO4382" s="68">
        <v>260001</v>
      </c>
      <c r="BG4382" s="68">
        <f t="shared" si="289"/>
        <v>0</v>
      </c>
      <c r="BH4382" s="22">
        <f t="shared" si="290"/>
        <v>-4065</v>
      </c>
      <c r="BI4382" s="61" t="s">
        <v>72</v>
      </c>
      <c r="BJ4382" s="68" t="e">
        <f>+VLOOKUP(AH4382,Sheet4!A:A,1,FALSE())</f>
        <v>#N/A</v>
      </c>
      <c r="BO4382" s="62">
        <v>4050</v>
      </c>
      <c r="BP4382" s="68" t="s">
        <v>2044</v>
      </c>
    </row>
    <row r="4383" spans="1:68" ht="12.75" customHeight="1" x14ac:dyDescent="0.3">
      <c r="A4383" s="60">
        <v>46114</v>
      </c>
      <c r="B4383" t="s">
        <v>74</v>
      </c>
      <c r="F4383" s="63">
        <v>1</v>
      </c>
      <c r="G4383">
        <v>0.5</v>
      </c>
      <c r="H4383">
        <v>271</v>
      </c>
      <c r="I4383">
        <v>271</v>
      </c>
      <c r="J4383" s="22">
        <v>270</v>
      </c>
      <c r="S4383" t="s">
        <v>75</v>
      </c>
      <c r="W4383">
        <v>2601410</v>
      </c>
      <c r="X4383" t="s">
        <v>2041</v>
      </c>
      <c r="Y4383" t="s">
        <v>169</v>
      </c>
      <c r="Z4383" t="s">
        <v>281</v>
      </c>
      <c r="AA4383" t="s">
        <v>2042</v>
      </c>
      <c r="AH4383" t="s">
        <v>2041</v>
      </c>
      <c r="AI4383" t="s">
        <v>2043</v>
      </c>
      <c r="AJ4383" t="s">
        <v>284</v>
      </c>
      <c r="AK4383">
        <v>870936440</v>
      </c>
      <c r="AO4383">
        <v>260001</v>
      </c>
      <c r="BG4383">
        <f t="shared" si="289"/>
        <v>0</v>
      </c>
      <c r="BH4383" s="22">
        <f t="shared" si="290"/>
        <v>-271</v>
      </c>
      <c r="BI4383" s="61" t="s">
        <v>72</v>
      </c>
      <c r="BJ4383" t="e">
        <f>+VLOOKUP(AH4383,Sheet4!A:A,1,FALSE())</f>
        <v>#N/A</v>
      </c>
      <c r="BO4383" s="62">
        <v>270</v>
      </c>
      <c r="BP4383" t="s">
        <v>2044</v>
      </c>
    </row>
    <row r="4384" spans="1:68" ht="12.75" customHeight="1" x14ac:dyDescent="0.3">
      <c r="A4384" s="60">
        <v>46114</v>
      </c>
      <c r="B4384" t="s">
        <v>74</v>
      </c>
      <c r="F4384" s="63">
        <v>1</v>
      </c>
      <c r="G4384">
        <v>0.5</v>
      </c>
      <c r="H4384">
        <v>271</v>
      </c>
      <c r="I4384">
        <v>271</v>
      </c>
      <c r="J4384" s="22">
        <v>270</v>
      </c>
      <c r="S4384" t="s">
        <v>75</v>
      </c>
      <c r="W4384">
        <v>2601410</v>
      </c>
      <c r="X4384" t="s">
        <v>2041</v>
      </c>
      <c r="Y4384" t="s">
        <v>169</v>
      </c>
      <c r="Z4384" t="s">
        <v>281</v>
      </c>
      <c r="AA4384" t="s">
        <v>2045</v>
      </c>
      <c r="AH4384" t="s">
        <v>2041</v>
      </c>
      <c r="AI4384" t="s">
        <v>2043</v>
      </c>
      <c r="AJ4384" t="s">
        <v>284</v>
      </c>
      <c r="AK4384">
        <v>870936440</v>
      </c>
      <c r="AO4384">
        <v>260001</v>
      </c>
      <c r="BG4384">
        <f t="shared" si="289"/>
        <v>0</v>
      </c>
      <c r="BH4384" s="22">
        <f t="shared" si="290"/>
        <v>-271</v>
      </c>
      <c r="BI4384" s="61" t="s">
        <v>72</v>
      </c>
      <c r="BJ4384" t="e">
        <f>+VLOOKUP(AH4384,Sheet4!A:A,1,FALSE())</f>
        <v>#N/A</v>
      </c>
      <c r="BO4384" s="62">
        <v>270</v>
      </c>
      <c r="BP4384" t="s">
        <v>2044</v>
      </c>
    </row>
    <row r="4385" spans="1:68" ht="12.75" customHeight="1" x14ac:dyDescent="0.3">
      <c r="A4385" s="60">
        <v>46114</v>
      </c>
      <c r="B4385" t="s">
        <v>76</v>
      </c>
      <c r="F4385">
        <v>20</v>
      </c>
      <c r="G4385">
        <v>20</v>
      </c>
      <c r="H4385">
        <v>5420</v>
      </c>
      <c r="I4385">
        <v>5420</v>
      </c>
      <c r="J4385" s="22">
        <v>5400</v>
      </c>
      <c r="S4385" t="s">
        <v>77</v>
      </c>
      <c r="W4385">
        <v>2601410</v>
      </c>
      <c r="X4385" t="s">
        <v>2041</v>
      </c>
      <c r="Y4385" t="s">
        <v>169</v>
      </c>
      <c r="Z4385" t="s">
        <v>281</v>
      </c>
      <c r="AA4385" t="s">
        <v>2042</v>
      </c>
      <c r="AH4385" t="s">
        <v>2041</v>
      </c>
      <c r="AI4385" t="s">
        <v>2043</v>
      </c>
      <c r="AJ4385" t="s">
        <v>284</v>
      </c>
      <c r="AK4385">
        <v>870936440</v>
      </c>
      <c r="AO4385">
        <v>260001</v>
      </c>
      <c r="BG4385">
        <f t="shared" si="289"/>
        <v>0</v>
      </c>
      <c r="BH4385" s="22">
        <f t="shared" si="290"/>
        <v>-5420</v>
      </c>
      <c r="BI4385" s="61" t="s">
        <v>72</v>
      </c>
      <c r="BJ4385" t="e">
        <f>+VLOOKUP(AH4385,Sheet4!A:A,1,FALSE())</f>
        <v>#N/A</v>
      </c>
      <c r="BO4385" s="62">
        <v>5400</v>
      </c>
      <c r="BP4385" t="s">
        <v>2044</v>
      </c>
    </row>
    <row r="4386" spans="1:68" ht="12.75" customHeight="1" x14ac:dyDescent="0.3">
      <c r="A4386" s="60">
        <v>46114</v>
      </c>
      <c r="B4386" t="s">
        <v>76</v>
      </c>
      <c r="F4386">
        <v>20</v>
      </c>
      <c r="G4386">
        <v>20</v>
      </c>
      <c r="H4386">
        <v>5420</v>
      </c>
      <c r="I4386">
        <v>5420</v>
      </c>
      <c r="J4386" s="22">
        <v>5400</v>
      </c>
      <c r="S4386" t="s">
        <v>77</v>
      </c>
      <c r="W4386">
        <v>2601410</v>
      </c>
      <c r="X4386" t="s">
        <v>2041</v>
      </c>
      <c r="Y4386" t="s">
        <v>169</v>
      </c>
      <c r="Z4386" t="s">
        <v>281</v>
      </c>
      <c r="AA4386" t="s">
        <v>2045</v>
      </c>
      <c r="AH4386" t="s">
        <v>2041</v>
      </c>
      <c r="AI4386" t="s">
        <v>2043</v>
      </c>
      <c r="AJ4386" t="s">
        <v>284</v>
      </c>
      <c r="AK4386">
        <v>870936440</v>
      </c>
      <c r="AO4386">
        <v>260001</v>
      </c>
      <c r="BG4386">
        <f t="shared" si="289"/>
        <v>0</v>
      </c>
      <c r="BH4386" s="22">
        <f t="shared" si="290"/>
        <v>-5420</v>
      </c>
      <c r="BI4386" s="61" t="s">
        <v>72</v>
      </c>
      <c r="BJ4386" t="e">
        <f>+VLOOKUP(AH4386,Sheet4!A:A,1,FALSE())</f>
        <v>#N/A</v>
      </c>
      <c r="BO4386" s="62">
        <v>5400</v>
      </c>
      <c r="BP4386" t="s">
        <v>2044</v>
      </c>
    </row>
    <row r="4387" spans="1:68" ht="12.75" customHeight="1" x14ac:dyDescent="0.3">
      <c r="A4387" s="60">
        <v>46114</v>
      </c>
      <c r="B4387" t="s">
        <v>78</v>
      </c>
      <c r="F4387" s="63">
        <v>1</v>
      </c>
      <c r="G4387">
        <v>0.5</v>
      </c>
      <c r="H4387">
        <v>271</v>
      </c>
      <c r="I4387">
        <v>271</v>
      </c>
      <c r="J4387" s="22">
        <v>270</v>
      </c>
      <c r="S4387" t="s">
        <v>79</v>
      </c>
      <c r="W4387">
        <v>2601410</v>
      </c>
      <c r="X4387" t="s">
        <v>2041</v>
      </c>
      <c r="Y4387" t="s">
        <v>169</v>
      </c>
      <c r="Z4387" t="s">
        <v>281</v>
      </c>
      <c r="AA4387" t="s">
        <v>2042</v>
      </c>
      <c r="AH4387" t="s">
        <v>2041</v>
      </c>
      <c r="AI4387" t="s">
        <v>2043</v>
      </c>
      <c r="AJ4387" t="s">
        <v>284</v>
      </c>
      <c r="AK4387">
        <v>870936440</v>
      </c>
      <c r="AO4387">
        <v>260001</v>
      </c>
      <c r="BG4387">
        <f t="shared" si="289"/>
        <v>0</v>
      </c>
      <c r="BH4387" s="22">
        <f t="shared" si="290"/>
        <v>-271</v>
      </c>
      <c r="BI4387" s="61" t="s">
        <v>72</v>
      </c>
      <c r="BJ4387" t="e">
        <f>+VLOOKUP(AH4387,Sheet4!A:A,1,FALSE())</f>
        <v>#N/A</v>
      </c>
      <c r="BO4387" s="62">
        <v>270</v>
      </c>
      <c r="BP4387" t="s">
        <v>2044</v>
      </c>
    </row>
    <row r="4388" spans="1:68" ht="12.75" customHeight="1" x14ac:dyDescent="0.3">
      <c r="A4388" s="60">
        <v>46114</v>
      </c>
      <c r="B4388" t="s">
        <v>78</v>
      </c>
      <c r="F4388" s="63">
        <v>1</v>
      </c>
      <c r="G4388">
        <v>0.5</v>
      </c>
      <c r="H4388">
        <v>271</v>
      </c>
      <c r="I4388">
        <v>271</v>
      </c>
      <c r="J4388" s="22">
        <v>270</v>
      </c>
      <c r="S4388" t="s">
        <v>79</v>
      </c>
      <c r="W4388">
        <v>2601410</v>
      </c>
      <c r="X4388" t="s">
        <v>2041</v>
      </c>
      <c r="Y4388" t="s">
        <v>169</v>
      </c>
      <c r="Z4388" t="s">
        <v>281</v>
      </c>
      <c r="AA4388" t="s">
        <v>2045</v>
      </c>
      <c r="AH4388" t="s">
        <v>2041</v>
      </c>
      <c r="AI4388" t="s">
        <v>2043</v>
      </c>
      <c r="AJ4388" t="s">
        <v>284</v>
      </c>
      <c r="AK4388">
        <v>870936440</v>
      </c>
      <c r="AO4388">
        <v>260001</v>
      </c>
      <c r="BG4388">
        <f t="shared" si="289"/>
        <v>0</v>
      </c>
      <c r="BH4388" s="22">
        <f t="shared" si="290"/>
        <v>-271</v>
      </c>
      <c r="BI4388" s="61" t="s">
        <v>72</v>
      </c>
      <c r="BJ4388" t="e">
        <f>+VLOOKUP(AH4388,Sheet4!A:A,1,FALSE())</f>
        <v>#N/A</v>
      </c>
      <c r="BO4388" s="62">
        <v>270</v>
      </c>
      <c r="BP4388" t="s">
        <v>2044</v>
      </c>
    </row>
    <row r="4389" spans="1:68" ht="12.75" customHeight="1" x14ac:dyDescent="0.3">
      <c r="A4389" s="60">
        <v>46114</v>
      </c>
      <c r="B4389" t="s">
        <v>80</v>
      </c>
      <c r="F4389">
        <v>12.5</v>
      </c>
      <c r="G4389">
        <v>12.5</v>
      </c>
      <c r="H4389">
        <v>3387.5</v>
      </c>
      <c r="I4389">
        <v>3387.5</v>
      </c>
      <c r="J4389" s="22">
        <v>3375</v>
      </c>
      <c r="S4389" t="s">
        <v>81</v>
      </c>
      <c r="W4389">
        <v>2601410</v>
      </c>
      <c r="X4389" t="s">
        <v>2041</v>
      </c>
      <c r="Y4389" t="s">
        <v>169</v>
      </c>
      <c r="Z4389" t="s">
        <v>281</v>
      </c>
      <c r="AA4389" t="s">
        <v>2042</v>
      </c>
      <c r="AH4389" t="s">
        <v>2041</v>
      </c>
      <c r="AI4389" t="s">
        <v>2043</v>
      </c>
      <c r="AJ4389" t="s">
        <v>284</v>
      </c>
      <c r="AK4389">
        <v>870936440</v>
      </c>
      <c r="AO4389">
        <v>260001</v>
      </c>
      <c r="BD4389" s="64">
        <v>12</v>
      </c>
      <c r="BG4389">
        <f t="shared" si="289"/>
        <v>12</v>
      </c>
      <c r="BH4389" s="22">
        <f t="shared" si="290"/>
        <v>-3375.5</v>
      </c>
      <c r="BI4389" s="67" t="s">
        <v>100</v>
      </c>
      <c r="BJ4389" t="e">
        <f>+VLOOKUP(AH4389,Sheet4!A:A,1,FALSE())</f>
        <v>#N/A</v>
      </c>
      <c r="BO4389" s="62">
        <v>3375</v>
      </c>
      <c r="BP4389" t="s">
        <v>2044</v>
      </c>
    </row>
    <row r="4390" spans="1:68" ht="12.75" customHeight="1" x14ac:dyDescent="0.3">
      <c r="A4390" s="60">
        <v>46114</v>
      </c>
      <c r="B4390" t="s">
        <v>80</v>
      </c>
      <c r="F4390">
        <v>12.5</v>
      </c>
      <c r="G4390">
        <v>12.5</v>
      </c>
      <c r="H4390">
        <v>3387.5</v>
      </c>
      <c r="I4390">
        <v>3387.5</v>
      </c>
      <c r="J4390" s="22">
        <v>3375</v>
      </c>
      <c r="S4390" t="s">
        <v>81</v>
      </c>
      <c r="W4390">
        <v>2601410</v>
      </c>
      <c r="X4390" t="s">
        <v>2041</v>
      </c>
      <c r="Y4390" t="s">
        <v>169</v>
      </c>
      <c r="Z4390" t="s">
        <v>281</v>
      </c>
      <c r="AA4390" t="s">
        <v>2045</v>
      </c>
      <c r="AH4390" t="s">
        <v>2041</v>
      </c>
      <c r="AI4390" t="s">
        <v>2043</v>
      </c>
      <c r="AJ4390" t="s">
        <v>284</v>
      </c>
      <c r="AK4390">
        <v>870936440</v>
      </c>
      <c r="AO4390">
        <v>260001</v>
      </c>
      <c r="BD4390" s="64">
        <v>12</v>
      </c>
      <c r="BG4390">
        <f t="shared" si="289"/>
        <v>12</v>
      </c>
      <c r="BH4390" s="22">
        <f t="shared" si="290"/>
        <v>-3375.5</v>
      </c>
      <c r="BI4390" s="67" t="s">
        <v>100</v>
      </c>
      <c r="BJ4390" t="e">
        <f>+VLOOKUP(AH4390,Sheet4!A:A,1,FALSE())</f>
        <v>#N/A</v>
      </c>
      <c r="BO4390" s="62">
        <v>3375</v>
      </c>
      <c r="BP4390" t="s">
        <v>2044</v>
      </c>
    </row>
    <row r="4391" spans="1:68" ht="12.75" customHeight="1" x14ac:dyDescent="0.3">
      <c r="A4391" s="60">
        <v>46114</v>
      </c>
      <c r="B4391" t="s">
        <v>63</v>
      </c>
      <c r="F4391">
        <v>1920</v>
      </c>
      <c r="G4391">
        <v>1920</v>
      </c>
      <c r="H4391" s="22">
        <v>1920</v>
      </c>
      <c r="I4391" s="22">
        <v>1920</v>
      </c>
      <c r="J4391" s="22">
        <f t="shared" ref="J4391:J4422" si="294">I4391-G4391</f>
        <v>0</v>
      </c>
      <c r="K4391" t="s">
        <v>64</v>
      </c>
      <c r="L4391" s="22"/>
      <c r="M4391" s="22"/>
      <c r="S4391" t="s">
        <v>65</v>
      </c>
      <c r="W4391">
        <v>2601411</v>
      </c>
      <c r="X4391" t="s">
        <v>2046</v>
      </c>
      <c r="Y4391" t="s">
        <v>144</v>
      </c>
      <c r="Z4391" t="s">
        <v>503</v>
      </c>
      <c r="AA4391" t="s">
        <v>803</v>
      </c>
      <c r="AH4391" t="s">
        <v>2046</v>
      </c>
      <c r="AI4391" t="s">
        <v>2047</v>
      </c>
      <c r="AJ4391" t="s">
        <v>506</v>
      </c>
      <c r="AK4391" t="s">
        <v>507</v>
      </c>
      <c r="AO4391">
        <v>260001</v>
      </c>
      <c r="BC4391" s="22">
        <v>0</v>
      </c>
      <c r="BG4391">
        <f t="shared" si="289"/>
        <v>0</v>
      </c>
      <c r="BH4391" s="22">
        <f t="shared" si="290"/>
        <v>-1920</v>
      </c>
      <c r="BI4391" s="61" t="s">
        <v>72</v>
      </c>
      <c r="BJ4391" t="e">
        <f>+VLOOKUP(AH4391,Sheet4!A:A,1,FALSE())</f>
        <v>#N/A</v>
      </c>
      <c r="BO4391" s="62">
        <f t="shared" ref="BO4391:BO4422" si="295">+I4391+-H4391</f>
        <v>0</v>
      </c>
      <c r="BP4391" t="s">
        <v>2048</v>
      </c>
    </row>
    <row r="4392" spans="1:68" ht="12.75" customHeight="1" x14ac:dyDescent="0.3">
      <c r="A4392" s="60">
        <v>46114</v>
      </c>
      <c r="B4392" t="s">
        <v>74</v>
      </c>
      <c r="F4392" s="63">
        <v>128</v>
      </c>
      <c r="G4392">
        <v>64</v>
      </c>
      <c r="H4392" s="22">
        <v>128</v>
      </c>
      <c r="I4392" s="22">
        <v>128</v>
      </c>
      <c r="J4392" s="22">
        <f t="shared" si="294"/>
        <v>64</v>
      </c>
      <c r="L4392" s="22"/>
      <c r="M4392" s="22"/>
      <c r="S4392" t="s">
        <v>75</v>
      </c>
      <c r="W4392">
        <v>2601411</v>
      </c>
      <c r="X4392" t="s">
        <v>2046</v>
      </c>
      <c r="Y4392" t="s">
        <v>144</v>
      </c>
      <c r="Z4392" t="s">
        <v>503</v>
      </c>
      <c r="AA4392" t="s">
        <v>803</v>
      </c>
      <c r="AH4392" t="s">
        <v>2046</v>
      </c>
      <c r="AI4392" t="s">
        <v>2047</v>
      </c>
      <c r="AJ4392" t="s">
        <v>506</v>
      </c>
      <c r="AK4392" t="s">
        <v>507</v>
      </c>
      <c r="AO4392">
        <v>260001</v>
      </c>
      <c r="BC4392" s="22">
        <v>0</v>
      </c>
      <c r="BG4392">
        <f t="shared" si="289"/>
        <v>0</v>
      </c>
      <c r="BH4392" s="22">
        <f t="shared" si="290"/>
        <v>-128</v>
      </c>
      <c r="BI4392" s="61" t="s">
        <v>72</v>
      </c>
      <c r="BJ4392" t="e">
        <f>+VLOOKUP(AH4392,Sheet4!A:A,1,FALSE())</f>
        <v>#N/A</v>
      </c>
      <c r="BO4392" s="62">
        <f t="shared" si="295"/>
        <v>0</v>
      </c>
      <c r="BP4392" t="s">
        <v>2048</v>
      </c>
    </row>
    <row r="4393" spans="1:68" ht="12.75" customHeight="1" x14ac:dyDescent="0.3">
      <c r="A4393" s="60">
        <v>46114</v>
      </c>
      <c r="B4393" t="s">
        <v>76</v>
      </c>
      <c r="F4393">
        <v>2560</v>
      </c>
      <c r="G4393">
        <v>2560</v>
      </c>
      <c r="H4393" s="22">
        <v>2560</v>
      </c>
      <c r="I4393" s="22">
        <v>2560</v>
      </c>
      <c r="J4393" s="22">
        <f t="shared" si="294"/>
        <v>0</v>
      </c>
      <c r="L4393" s="22"/>
      <c r="M4393" s="22"/>
      <c r="S4393" t="s">
        <v>77</v>
      </c>
      <c r="W4393">
        <v>2601411</v>
      </c>
      <c r="X4393" t="s">
        <v>2046</v>
      </c>
      <c r="Y4393" t="s">
        <v>144</v>
      </c>
      <c r="Z4393" t="s">
        <v>503</v>
      </c>
      <c r="AA4393" t="s">
        <v>803</v>
      </c>
      <c r="AH4393" t="s">
        <v>2046</v>
      </c>
      <c r="AI4393" t="s">
        <v>2047</v>
      </c>
      <c r="AJ4393" t="s">
        <v>506</v>
      </c>
      <c r="AK4393" t="s">
        <v>507</v>
      </c>
      <c r="AO4393">
        <v>260001</v>
      </c>
      <c r="BC4393" s="22">
        <v>0</v>
      </c>
      <c r="BG4393">
        <f t="shared" si="289"/>
        <v>0</v>
      </c>
      <c r="BH4393" s="22">
        <f t="shared" si="290"/>
        <v>-2560</v>
      </c>
      <c r="BI4393" s="61" t="s">
        <v>72</v>
      </c>
      <c r="BJ4393" t="e">
        <f>+VLOOKUP(AH4393,Sheet4!A:A,1,FALSE())</f>
        <v>#N/A</v>
      </c>
      <c r="BO4393" s="62">
        <f t="shared" si="295"/>
        <v>0</v>
      </c>
      <c r="BP4393" t="s">
        <v>2048</v>
      </c>
    </row>
    <row r="4394" spans="1:68" ht="12.75" customHeight="1" x14ac:dyDescent="0.3">
      <c r="A4394" s="60">
        <v>46114</v>
      </c>
      <c r="B4394" t="s">
        <v>78</v>
      </c>
      <c r="F4394" s="63">
        <v>128</v>
      </c>
      <c r="G4394">
        <v>64</v>
      </c>
      <c r="H4394" s="22">
        <v>128</v>
      </c>
      <c r="I4394" s="22">
        <v>128</v>
      </c>
      <c r="J4394" s="22">
        <f t="shared" si="294"/>
        <v>64</v>
      </c>
      <c r="L4394" s="22"/>
      <c r="M4394" s="22"/>
      <c r="S4394" t="s">
        <v>79</v>
      </c>
      <c r="W4394">
        <v>2601411</v>
      </c>
      <c r="X4394" t="s">
        <v>2046</v>
      </c>
      <c r="Y4394" t="s">
        <v>144</v>
      </c>
      <c r="Z4394" t="s">
        <v>503</v>
      </c>
      <c r="AA4394" t="s">
        <v>803</v>
      </c>
      <c r="AH4394" t="s">
        <v>2046</v>
      </c>
      <c r="AI4394" t="s">
        <v>2047</v>
      </c>
      <c r="AJ4394" t="s">
        <v>506</v>
      </c>
      <c r="AK4394" t="s">
        <v>507</v>
      </c>
      <c r="AO4394">
        <v>260001</v>
      </c>
      <c r="BC4394" s="22">
        <v>0</v>
      </c>
      <c r="BG4394">
        <f t="shared" si="289"/>
        <v>0</v>
      </c>
      <c r="BH4394" s="22">
        <f t="shared" si="290"/>
        <v>-128</v>
      </c>
      <c r="BI4394" s="61" t="s">
        <v>72</v>
      </c>
      <c r="BJ4394" t="e">
        <f>+VLOOKUP(AH4394,Sheet4!A:A,1,FALSE())</f>
        <v>#N/A</v>
      </c>
      <c r="BO4394" s="62">
        <f t="shared" si="295"/>
        <v>0</v>
      </c>
      <c r="BP4394" t="s">
        <v>2048</v>
      </c>
    </row>
    <row r="4395" spans="1:68" ht="12.75" customHeight="1" x14ac:dyDescent="0.3">
      <c r="A4395" s="60">
        <v>46114</v>
      </c>
      <c r="B4395" t="s">
        <v>80</v>
      </c>
      <c r="F4395">
        <v>1600</v>
      </c>
      <c r="G4395">
        <v>1600</v>
      </c>
      <c r="H4395" s="22">
        <v>1600</v>
      </c>
      <c r="I4395" s="22">
        <v>1600</v>
      </c>
      <c r="J4395" s="22">
        <f t="shared" si="294"/>
        <v>0</v>
      </c>
      <c r="L4395" s="22"/>
      <c r="M4395" s="22"/>
      <c r="S4395" t="s">
        <v>81</v>
      </c>
      <c r="W4395">
        <v>2601411</v>
      </c>
      <c r="X4395" t="s">
        <v>2046</v>
      </c>
      <c r="Y4395" t="s">
        <v>144</v>
      </c>
      <c r="Z4395" t="s">
        <v>503</v>
      </c>
      <c r="AA4395" t="s">
        <v>803</v>
      </c>
      <c r="AH4395" t="s">
        <v>2046</v>
      </c>
      <c r="AI4395" t="s">
        <v>2047</v>
      </c>
      <c r="AJ4395" t="s">
        <v>506</v>
      </c>
      <c r="AK4395" t="s">
        <v>507</v>
      </c>
      <c r="AO4395">
        <v>260001</v>
      </c>
      <c r="BC4395" s="22">
        <v>0</v>
      </c>
      <c r="BG4395">
        <f t="shared" si="289"/>
        <v>0</v>
      </c>
      <c r="BH4395" s="22">
        <f t="shared" si="290"/>
        <v>-1600</v>
      </c>
      <c r="BI4395" s="61" t="s">
        <v>72</v>
      </c>
      <c r="BJ4395" t="e">
        <f>+VLOOKUP(AH4395,Sheet4!A:A,1,FALSE())</f>
        <v>#N/A</v>
      </c>
      <c r="BO4395" s="62">
        <f t="shared" si="295"/>
        <v>0</v>
      </c>
      <c r="BP4395" t="s">
        <v>2048</v>
      </c>
    </row>
    <row r="4396" spans="1:68" ht="12.75" customHeight="1" x14ac:dyDescent="0.3">
      <c r="A4396" s="60">
        <v>46114</v>
      </c>
      <c r="B4396" t="s">
        <v>63</v>
      </c>
      <c r="F4396">
        <v>270</v>
      </c>
      <c r="G4396">
        <v>270</v>
      </c>
      <c r="H4396" s="22">
        <v>0</v>
      </c>
      <c r="I4396" s="22">
        <v>0</v>
      </c>
      <c r="J4396" s="22">
        <f t="shared" si="294"/>
        <v>-270</v>
      </c>
      <c r="K4396" t="s">
        <v>93</v>
      </c>
      <c r="L4396" s="22"/>
      <c r="M4396" s="22"/>
      <c r="S4396" t="s">
        <v>65</v>
      </c>
      <c r="W4396">
        <v>2601412</v>
      </c>
      <c r="X4396" t="s">
        <v>2049</v>
      </c>
      <c r="Y4396" t="s">
        <v>144</v>
      </c>
      <c r="Z4396" t="s">
        <v>514</v>
      </c>
      <c r="AA4396" t="s">
        <v>2050</v>
      </c>
      <c r="AH4396" t="s">
        <v>2049</v>
      </c>
      <c r="AI4396" t="s">
        <v>2051</v>
      </c>
      <c r="AJ4396" t="s">
        <v>516</v>
      </c>
      <c r="AK4396" t="s">
        <v>517</v>
      </c>
      <c r="AO4396">
        <v>260001</v>
      </c>
      <c r="BC4396" s="22">
        <v>-270</v>
      </c>
      <c r="BG4396">
        <f t="shared" si="289"/>
        <v>0</v>
      </c>
      <c r="BH4396" s="22">
        <f t="shared" si="290"/>
        <v>0</v>
      </c>
      <c r="BI4396" s="61" t="s">
        <v>72</v>
      </c>
      <c r="BJ4396" t="e">
        <f>+VLOOKUP(AH4396,Sheet4!A:A,1,FALSE())</f>
        <v>#N/A</v>
      </c>
      <c r="BO4396" s="62">
        <f t="shared" si="295"/>
        <v>0</v>
      </c>
      <c r="BP4396" t="s">
        <v>2052</v>
      </c>
    </row>
    <row r="4397" spans="1:68" ht="12.75" customHeight="1" x14ac:dyDescent="0.3">
      <c r="A4397" s="60">
        <v>46114</v>
      </c>
      <c r="B4397" t="s">
        <v>74</v>
      </c>
      <c r="F4397" s="63">
        <v>18</v>
      </c>
      <c r="G4397">
        <v>9</v>
      </c>
      <c r="H4397" s="22">
        <v>0</v>
      </c>
      <c r="I4397" s="22">
        <v>0</v>
      </c>
      <c r="J4397" s="22">
        <f t="shared" si="294"/>
        <v>-9</v>
      </c>
      <c r="L4397" s="22"/>
      <c r="M4397" s="22"/>
      <c r="S4397" t="s">
        <v>75</v>
      </c>
      <c r="W4397">
        <v>2601412</v>
      </c>
      <c r="X4397" t="s">
        <v>2049</v>
      </c>
      <c r="Y4397" t="s">
        <v>144</v>
      </c>
      <c r="Z4397" t="s">
        <v>514</v>
      </c>
      <c r="AA4397" t="s">
        <v>2050</v>
      </c>
      <c r="AH4397" t="s">
        <v>2049</v>
      </c>
      <c r="AI4397" t="s">
        <v>2051</v>
      </c>
      <c r="AJ4397" t="s">
        <v>516</v>
      </c>
      <c r="AK4397" t="s">
        <v>517</v>
      </c>
      <c r="AO4397">
        <v>260001</v>
      </c>
      <c r="BC4397" s="22">
        <v>-18</v>
      </c>
      <c r="BG4397">
        <f t="shared" si="289"/>
        <v>0</v>
      </c>
      <c r="BH4397" s="22">
        <f t="shared" si="290"/>
        <v>0</v>
      </c>
      <c r="BI4397" s="61" t="s">
        <v>72</v>
      </c>
      <c r="BJ4397" t="e">
        <f>+VLOOKUP(AH4397,Sheet4!A:A,1,FALSE())</f>
        <v>#N/A</v>
      </c>
      <c r="BO4397" s="62">
        <f t="shared" si="295"/>
        <v>0</v>
      </c>
      <c r="BP4397" t="s">
        <v>2052</v>
      </c>
    </row>
    <row r="4398" spans="1:68" ht="12.75" customHeight="1" x14ac:dyDescent="0.3">
      <c r="A4398" s="60">
        <v>46114</v>
      </c>
      <c r="B4398" t="s">
        <v>76</v>
      </c>
      <c r="F4398">
        <v>360</v>
      </c>
      <c r="G4398">
        <v>360</v>
      </c>
      <c r="H4398" s="22">
        <v>0</v>
      </c>
      <c r="I4398" s="22">
        <v>0</v>
      </c>
      <c r="J4398" s="22">
        <f t="shared" si="294"/>
        <v>-360</v>
      </c>
      <c r="L4398" s="22"/>
      <c r="M4398" s="22"/>
      <c r="S4398" t="s">
        <v>77</v>
      </c>
      <c r="W4398">
        <v>2601412</v>
      </c>
      <c r="X4398" t="s">
        <v>2049</v>
      </c>
      <c r="Y4398" t="s">
        <v>144</v>
      </c>
      <c r="Z4398" t="s">
        <v>514</v>
      </c>
      <c r="AA4398" t="s">
        <v>2050</v>
      </c>
      <c r="AH4398" t="s">
        <v>2049</v>
      </c>
      <c r="AI4398" t="s">
        <v>2051</v>
      </c>
      <c r="AJ4398" t="s">
        <v>516</v>
      </c>
      <c r="AK4398" t="s">
        <v>517</v>
      </c>
      <c r="AO4398">
        <v>260001</v>
      </c>
      <c r="BC4398" s="22">
        <v>-360</v>
      </c>
      <c r="BG4398">
        <f t="shared" si="289"/>
        <v>0</v>
      </c>
      <c r="BH4398" s="22">
        <f t="shared" si="290"/>
        <v>0</v>
      </c>
      <c r="BI4398" s="61" t="s">
        <v>72</v>
      </c>
      <c r="BJ4398" t="e">
        <f>+VLOOKUP(AH4398,Sheet4!A:A,1,FALSE())</f>
        <v>#N/A</v>
      </c>
      <c r="BO4398" s="62">
        <f t="shared" si="295"/>
        <v>0</v>
      </c>
      <c r="BP4398" t="s">
        <v>2052</v>
      </c>
    </row>
    <row r="4399" spans="1:68" ht="12.75" customHeight="1" x14ac:dyDescent="0.3">
      <c r="A4399" s="60">
        <v>46114</v>
      </c>
      <c r="B4399" t="s">
        <v>78</v>
      </c>
      <c r="F4399" s="63">
        <v>18</v>
      </c>
      <c r="G4399">
        <v>9</v>
      </c>
      <c r="H4399" s="22">
        <v>0</v>
      </c>
      <c r="I4399" s="22">
        <v>0</v>
      </c>
      <c r="J4399" s="22">
        <f t="shared" si="294"/>
        <v>-9</v>
      </c>
      <c r="L4399" s="22"/>
      <c r="M4399" s="22"/>
      <c r="S4399" t="s">
        <v>79</v>
      </c>
      <c r="W4399">
        <v>2601412</v>
      </c>
      <c r="X4399" t="s">
        <v>2049</v>
      </c>
      <c r="Y4399" t="s">
        <v>144</v>
      </c>
      <c r="Z4399" t="s">
        <v>514</v>
      </c>
      <c r="AA4399" t="s">
        <v>2050</v>
      </c>
      <c r="AH4399" t="s">
        <v>2049</v>
      </c>
      <c r="AI4399" t="s">
        <v>2051</v>
      </c>
      <c r="AJ4399" t="s">
        <v>516</v>
      </c>
      <c r="AK4399" t="s">
        <v>517</v>
      </c>
      <c r="AO4399">
        <v>260001</v>
      </c>
      <c r="BC4399" s="22">
        <v>-18</v>
      </c>
      <c r="BG4399">
        <f t="shared" si="289"/>
        <v>0</v>
      </c>
      <c r="BH4399" s="22">
        <f t="shared" si="290"/>
        <v>0</v>
      </c>
      <c r="BI4399" s="61" t="s">
        <v>72</v>
      </c>
      <c r="BJ4399" t="e">
        <f>+VLOOKUP(AH4399,Sheet4!A:A,1,FALSE())</f>
        <v>#N/A</v>
      </c>
      <c r="BO4399" s="62">
        <f t="shared" si="295"/>
        <v>0</v>
      </c>
      <c r="BP4399" t="s">
        <v>2052</v>
      </c>
    </row>
    <row r="4400" spans="1:68" ht="12.75" customHeight="1" x14ac:dyDescent="0.3">
      <c r="A4400" s="60">
        <v>46114</v>
      </c>
      <c r="B4400" t="s">
        <v>80</v>
      </c>
      <c r="F4400">
        <v>225</v>
      </c>
      <c r="G4400">
        <v>225</v>
      </c>
      <c r="H4400" s="22">
        <v>0</v>
      </c>
      <c r="I4400" s="22">
        <v>0</v>
      </c>
      <c r="J4400" s="22">
        <f t="shared" si="294"/>
        <v>-225</v>
      </c>
      <c r="L4400" s="22"/>
      <c r="M4400" s="22"/>
      <c r="S4400" t="s">
        <v>81</v>
      </c>
      <c r="W4400">
        <v>2601412</v>
      </c>
      <c r="X4400" t="s">
        <v>2049</v>
      </c>
      <c r="Y4400" t="s">
        <v>144</v>
      </c>
      <c r="Z4400" t="s">
        <v>514</v>
      </c>
      <c r="AA4400" t="s">
        <v>2050</v>
      </c>
      <c r="AH4400" t="s">
        <v>2049</v>
      </c>
      <c r="AI4400" t="s">
        <v>2051</v>
      </c>
      <c r="AJ4400" t="s">
        <v>516</v>
      </c>
      <c r="AK4400" t="s">
        <v>517</v>
      </c>
      <c r="AO4400">
        <v>260001</v>
      </c>
      <c r="BC4400" s="22">
        <v>-225</v>
      </c>
      <c r="BG4400">
        <f t="shared" si="289"/>
        <v>0</v>
      </c>
      <c r="BH4400" s="22">
        <f t="shared" si="290"/>
        <v>0</v>
      </c>
      <c r="BI4400" s="61" t="s">
        <v>72</v>
      </c>
      <c r="BJ4400" t="e">
        <f>+VLOOKUP(AH4400,Sheet4!A:A,1,FALSE())</f>
        <v>#N/A</v>
      </c>
      <c r="BO4400" s="62">
        <f t="shared" si="295"/>
        <v>0</v>
      </c>
      <c r="BP4400" t="s">
        <v>2052</v>
      </c>
    </row>
    <row r="4401" spans="1:68" ht="12.75" customHeight="1" x14ac:dyDescent="0.3">
      <c r="A4401" s="60">
        <v>46114</v>
      </c>
      <c r="B4401" t="s">
        <v>63</v>
      </c>
      <c r="F4401">
        <v>810</v>
      </c>
      <c r="G4401">
        <v>810</v>
      </c>
      <c r="H4401" s="22">
        <v>0</v>
      </c>
      <c r="I4401" s="22">
        <v>0</v>
      </c>
      <c r="J4401" s="22">
        <f t="shared" si="294"/>
        <v>-810</v>
      </c>
      <c r="K4401" t="s">
        <v>93</v>
      </c>
      <c r="L4401" s="22"/>
      <c r="M4401" s="22"/>
      <c r="S4401" t="s">
        <v>65</v>
      </c>
      <c r="W4401">
        <v>2601413</v>
      </c>
      <c r="X4401" t="s">
        <v>2053</v>
      </c>
      <c r="Y4401" t="s">
        <v>119</v>
      </c>
      <c r="Z4401" t="s">
        <v>298</v>
      </c>
      <c r="AA4401" t="s">
        <v>2054</v>
      </c>
      <c r="AH4401" t="s">
        <v>2053</v>
      </c>
      <c r="AI4401" t="s">
        <v>2055</v>
      </c>
      <c r="AJ4401" t="s">
        <v>301</v>
      </c>
      <c r="AK4401" t="s">
        <v>302</v>
      </c>
      <c r="AO4401">
        <v>260001</v>
      </c>
      <c r="BC4401" s="22">
        <v>-810</v>
      </c>
      <c r="BG4401">
        <f t="shared" si="289"/>
        <v>0</v>
      </c>
      <c r="BH4401" s="22">
        <f t="shared" si="290"/>
        <v>0</v>
      </c>
      <c r="BI4401" s="61" t="s">
        <v>72</v>
      </c>
      <c r="BJ4401" t="e">
        <f>+VLOOKUP(AH4401,Sheet4!A:A,1,FALSE())</f>
        <v>#N/A</v>
      </c>
      <c r="BO4401" s="62">
        <f t="shared" si="295"/>
        <v>0</v>
      </c>
      <c r="BP4401" t="s">
        <v>2056</v>
      </c>
    </row>
    <row r="4402" spans="1:68" ht="12.75" customHeight="1" x14ac:dyDescent="0.3">
      <c r="A4402" s="60">
        <v>46114</v>
      </c>
      <c r="B4402" t="s">
        <v>74</v>
      </c>
      <c r="F4402" s="63">
        <v>54</v>
      </c>
      <c r="G4402">
        <v>27</v>
      </c>
      <c r="H4402" s="22">
        <v>0</v>
      </c>
      <c r="I4402" s="22">
        <v>0</v>
      </c>
      <c r="J4402" s="22">
        <f t="shared" si="294"/>
        <v>-27</v>
      </c>
      <c r="L4402" s="22"/>
      <c r="M4402" s="22"/>
      <c r="S4402" t="s">
        <v>75</v>
      </c>
      <c r="W4402">
        <v>2601413</v>
      </c>
      <c r="X4402" t="s">
        <v>2053</v>
      </c>
      <c r="Y4402" t="s">
        <v>119</v>
      </c>
      <c r="Z4402" t="s">
        <v>298</v>
      </c>
      <c r="AA4402" t="s">
        <v>2054</v>
      </c>
      <c r="AH4402" t="s">
        <v>2053</v>
      </c>
      <c r="AI4402" t="s">
        <v>2055</v>
      </c>
      <c r="AJ4402" t="s">
        <v>301</v>
      </c>
      <c r="AK4402" t="s">
        <v>302</v>
      </c>
      <c r="AO4402">
        <v>260001</v>
      </c>
      <c r="BC4402" s="22">
        <v>-54</v>
      </c>
      <c r="BG4402">
        <f t="shared" si="289"/>
        <v>0</v>
      </c>
      <c r="BH4402" s="22">
        <f t="shared" si="290"/>
        <v>0</v>
      </c>
      <c r="BI4402" s="61" t="s">
        <v>72</v>
      </c>
      <c r="BJ4402" t="e">
        <f>+VLOOKUP(AH4402,Sheet4!A:A,1,FALSE())</f>
        <v>#N/A</v>
      </c>
      <c r="BO4402" s="62">
        <f t="shared" si="295"/>
        <v>0</v>
      </c>
      <c r="BP4402" t="s">
        <v>2056</v>
      </c>
    </row>
    <row r="4403" spans="1:68" ht="12.75" customHeight="1" x14ac:dyDescent="0.3">
      <c r="A4403" s="60">
        <v>46114</v>
      </c>
      <c r="B4403" t="s">
        <v>76</v>
      </c>
      <c r="F4403">
        <v>1080</v>
      </c>
      <c r="G4403">
        <v>1080</v>
      </c>
      <c r="H4403" s="22">
        <v>0</v>
      </c>
      <c r="I4403" s="22">
        <v>0</v>
      </c>
      <c r="J4403" s="22">
        <f t="shared" si="294"/>
        <v>-1080</v>
      </c>
      <c r="L4403" s="22"/>
      <c r="M4403" s="22"/>
      <c r="S4403" t="s">
        <v>77</v>
      </c>
      <c r="W4403">
        <v>2601413</v>
      </c>
      <c r="X4403" t="s">
        <v>2053</v>
      </c>
      <c r="Y4403" t="s">
        <v>119</v>
      </c>
      <c r="Z4403" t="s">
        <v>298</v>
      </c>
      <c r="AA4403" t="s">
        <v>2054</v>
      </c>
      <c r="AH4403" t="s">
        <v>2053</v>
      </c>
      <c r="AI4403" t="s">
        <v>2055</v>
      </c>
      <c r="AJ4403" t="s">
        <v>301</v>
      </c>
      <c r="AK4403" t="s">
        <v>302</v>
      </c>
      <c r="AO4403">
        <v>260001</v>
      </c>
      <c r="BC4403" s="22">
        <v>-1080</v>
      </c>
      <c r="BG4403">
        <f t="shared" si="289"/>
        <v>0</v>
      </c>
      <c r="BH4403" s="22">
        <f t="shared" si="290"/>
        <v>0</v>
      </c>
      <c r="BI4403" s="61" t="s">
        <v>72</v>
      </c>
      <c r="BJ4403" t="e">
        <f>+VLOOKUP(AH4403,Sheet4!A:A,1,FALSE())</f>
        <v>#N/A</v>
      </c>
      <c r="BO4403" s="62">
        <f t="shared" si="295"/>
        <v>0</v>
      </c>
      <c r="BP4403" t="s">
        <v>2056</v>
      </c>
    </row>
    <row r="4404" spans="1:68" ht="12.75" customHeight="1" x14ac:dyDescent="0.3">
      <c r="A4404" s="60">
        <v>46114</v>
      </c>
      <c r="B4404" t="s">
        <v>78</v>
      </c>
      <c r="F4404" s="63">
        <v>1</v>
      </c>
      <c r="G4404">
        <v>0.5</v>
      </c>
      <c r="H4404" s="22">
        <v>0</v>
      </c>
      <c r="I4404" s="22">
        <v>0</v>
      </c>
      <c r="J4404" s="22">
        <f t="shared" si="294"/>
        <v>-0.5</v>
      </c>
      <c r="L4404" s="22"/>
      <c r="M4404" s="22"/>
      <c r="S4404" t="s">
        <v>79</v>
      </c>
      <c r="W4404">
        <v>2601413</v>
      </c>
      <c r="X4404" t="s">
        <v>2053</v>
      </c>
      <c r="Y4404" t="s">
        <v>119</v>
      </c>
      <c r="Z4404" t="s">
        <v>298</v>
      </c>
      <c r="AA4404" t="s">
        <v>2054</v>
      </c>
      <c r="AH4404" t="s">
        <v>2053</v>
      </c>
      <c r="AI4404" t="s">
        <v>2055</v>
      </c>
      <c r="AJ4404" t="s">
        <v>301</v>
      </c>
      <c r="AK4404" t="s">
        <v>302</v>
      </c>
      <c r="AO4404">
        <v>260001</v>
      </c>
      <c r="BC4404" s="22">
        <v>-1</v>
      </c>
      <c r="BG4404">
        <f t="shared" si="289"/>
        <v>0</v>
      </c>
      <c r="BH4404" s="22">
        <f t="shared" si="290"/>
        <v>0</v>
      </c>
      <c r="BI4404" s="61" t="s">
        <v>72</v>
      </c>
      <c r="BJ4404" t="e">
        <f>+VLOOKUP(AH4404,Sheet4!A:A,1,FALSE())</f>
        <v>#N/A</v>
      </c>
      <c r="BO4404" s="62">
        <f t="shared" si="295"/>
        <v>0</v>
      </c>
      <c r="BP4404" t="s">
        <v>2056</v>
      </c>
    </row>
    <row r="4405" spans="1:68" ht="12.75" customHeight="1" x14ac:dyDescent="0.3">
      <c r="A4405" s="60">
        <v>46114</v>
      </c>
      <c r="B4405" t="s">
        <v>80</v>
      </c>
      <c r="F4405">
        <v>12.5</v>
      </c>
      <c r="G4405">
        <v>12.5</v>
      </c>
      <c r="H4405" s="22">
        <v>0</v>
      </c>
      <c r="I4405" s="22">
        <v>0</v>
      </c>
      <c r="J4405" s="22">
        <f t="shared" si="294"/>
        <v>-12.5</v>
      </c>
      <c r="L4405" s="22"/>
      <c r="M4405" s="22"/>
      <c r="S4405" t="s">
        <v>81</v>
      </c>
      <c r="W4405">
        <v>2601413</v>
      </c>
      <c r="X4405" t="s">
        <v>2053</v>
      </c>
      <c r="Y4405" t="s">
        <v>119</v>
      </c>
      <c r="Z4405" t="s">
        <v>298</v>
      </c>
      <c r="AA4405" t="s">
        <v>2054</v>
      </c>
      <c r="AH4405" t="s">
        <v>2053</v>
      </c>
      <c r="AI4405" t="s">
        <v>2055</v>
      </c>
      <c r="AJ4405" t="s">
        <v>301</v>
      </c>
      <c r="AK4405" t="s">
        <v>302</v>
      </c>
      <c r="AO4405">
        <v>260001</v>
      </c>
      <c r="BC4405" s="22">
        <v>-12.5</v>
      </c>
      <c r="BG4405">
        <f t="shared" si="289"/>
        <v>0</v>
      </c>
      <c r="BH4405" s="22">
        <f t="shared" si="290"/>
        <v>0</v>
      </c>
      <c r="BI4405" s="61" t="s">
        <v>72</v>
      </c>
      <c r="BJ4405" t="e">
        <f>+VLOOKUP(AH4405,Sheet4!A:A,1,FALSE())</f>
        <v>#N/A</v>
      </c>
      <c r="BO4405" s="62">
        <f t="shared" si="295"/>
        <v>0</v>
      </c>
      <c r="BP4405" t="s">
        <v>2056</v>
      </c>
    </row>
    <row r="4406" spans="1:68" ht="12.75" customHeight="1" x14ac:dyDescent="0.3">
      <c r="A4406" s="60">
        <v>46114</v>
      </c>
      <c r="B4406" t="s">
        <v>82</v>
      </c>
      <c r="F4406" s="63">
        <v>159</v>
      </c>
      <c r="G4406">
        <v>79.5</v>
      </c>
      <c r="H4406" s="22">
        <v>0</v>
      </c>
      <c r="I4406" s="22">
        <v>0</v>
      </c>
      <c r="J4406" s="22">
        <f t="shared" si="294"/>
        <v>-79.5</v>
      </c>
      <c r="L4406" s="22"/>
      <c r="M4406" s="22"/>
      <c r="S4406" t="s">
        <v>83</v>
      </c>
      <c r="W4406">
        <v>2601413</v>
      </c>
      <c r="X4406" t="s">
        <v>2053</v>
      </c>
      <c r="Y4406" t="s">
        <v>119</v>
      </c>
      <c r="Z4406" t="s">
        <v>298</v>
      </c>
      <c r="AA4406" t="s">
        <v>2054</v>
      </c>
      <c r="AH4406" t="s">
        <v>2053</v>
      </c>
      <c r="AI4406" t="s">
        <v>2055</v>
      </c>
      <c r="AJ4406" t="s">
        <v>301</v>
      </c>
      <c r="AK4406" t="s">
        <v>302</v>
      </c>
      <c r="AO4406">
        <v>260001</v>
      </c>
      <c r="BC4406" s="22">
        <v>-159</v>
      </c>
      <c r="BG4406">
        <f t="shared" si="289"/>
        <v>0</v>
      </c>
      <c r="BH4406" s="22">
        <f t="shared" si="290"/>
        <v>0</v>
      </c>
      <c r="BI4406" s="61" t="s">
        <v>72</v>
      </c>
      <c r="BJ4406" t="e">
        <f>+VLOOKUP(AH4406,Sheet4!A:A,1,FALSE())</f>
        <v>#N/A</v>
      </c>
      <c r="BO4406" s="62">
        <f t="shared" si="295"/>
        <v>0</v>
      </c>
      <c r="BP4406" t="s">
        <v>2056</v>
      </c>
    </row>
    <row r="4407" spans="1:68" ht="12.75" customHeight="1" x14ac:dyDescent="0.3">
      <c r="A4407" s="60">
        <v>46114</v>
      </c>
      <c r="B4407" t="s">
        <v>84</v>
      </c>
      <c r="F4407">
        <v>2650</v>
      </c>
      <c r="G4407">
        <v>2650</v>
      </c>
      <c r="H4407" s="22">
        <v>0</v>
      </c>
      <c r="I4407" s="22">
        <v>0</v>
      </c>
      <c r="J4407" s="22">
        <f t="shared" si="294"/>
        <v>-2650</v>
      </c>
      <c r="L4407" s="22"/>
      <c r="M4407" s="22"/>
      <c r="S4407" t="s">
        <v>85</v>
      </c>
      <c r="W4407">
        <v>2601413</v>
      </c>
      <c r="X4407" t="s">
        <v>2053</v>
      </c>
      <c r="Y4407" t="s">
        <v>119</v>
      </c>
      <c r="Z4407" t="s">
        <v>298</v>
      </c>
      <c r="AA4407" t="s">
        <v>2054</v>
      </c>
      <c r="AH4407" t="s">
        <v>2053</v>
      </c>
      <c r="AI4407" t="s">
        <v>2055</v>
      </c>
      <c r="AJ4407" t="s">
        <v>301</v>
      </c>
      <c r="AK4407" t="s">
        <v>302</v>
      </c>
      <c r="AO4407">
        <v>260001</v>
      </c>
      <c r="BC4407" s="22">
        <v>-2650</v>
      </c>
      <c r="BG4407">
        <f t="shared" si="289"/>
        <v>0</v>
      </c>
      <c r="BH4407" s="22">
        <f t="shared" si="290"/>
        <v>0</v>
      </c>
      <c r="BI4407" s="61" t="s">
        <v>72</v>
      </c>
      <c r="BJ4407" t="e">
        <f>+VLOOKUP(AH4407,Sheet4!A:A,1,FALSE())</f>
        <v>#N/A</v>
      </c>
      <c r="BO4407" s="62">
        <f t="shared" si="295"/>
        <v>0</v>
      </c>
      <c r="BP4407" t="s">
        <v>2056</v>
      </c>
    </row>
    <row r="4408" spans="1:68" ht="12.75" customHeight="1" x14ac:dyDescent="0.3">
      <c r="A4408" s="60">
        <v>46114</v>
      </c>
      <c r="B4408" t="s">
        <v>63</v>
      </c>
      <c r="F4408">
        <v>720</v>
      </c>
      <c r="G4408">
        <v>720</v>
      </c>
      <c r="H4408" s="22">
        <v>165</v>
      </c>
      <c r="I4408" s="22">
        <v>165</v>
      </c>
      <c r="J4408" s="22">
        <f t="shared" si="294"/>
        <v>-555</v>
      </c>
      <c r="K4408" t="s">
        <v>64</v>
      </c>
      <c r="L4408" s="22"/>
      <c r="M4408" s="22"/>
      <c r="S4408" t="s">
        <v>65</v>
      </c>
      <c r="W4408">
        <v>2601414</v>
      </c>
      <c r="X4408" t="s">
        <v>2057</v>
      </c>
      <c r="Y4408" t="s">
        <v>67</v>
      </c>
      <c r="Z4408" t="s">
        <v>532</v>
      </c>
      <c r="AA4408" t="s">
        <v>2058</v>
      </c>
      <c r="AH4408" t="s">
        <v>2057</v>
      </c>
      <c r="AI4408" t="s">
        <v>2059</v>
      </c>
      <c r="AJ4408" t="s">
        <v>535</v>
      </c>
      <c r="AK4408" t="s">
        <v>536</v>
      </c>
      <c r="AO4408">
        <v>260001</v>
      </c>
      <c r="BC4408" s="22">
        <v>-555</v>
      </c>
      <c r="BG4408">
        <f t="shared" si="289"/>
        <v>0</v>
      </c>
      <c r="BH4408" s="22">
        <f t="shared" si="290"/>
        <v>-165</v>
      </c>
      <c r="BI4408" s="61" t="s">
        <v>72</v>
      </c>
      <c r="BJ4408" t="e">
        <f>+VLOOKUP(AH4408,Sheet4!A:A,1,FALSE())</f>
        <v>#N/A</v>
      </c>
      <c r="BO4408" s="62">
        <f t="shared" si="295"/>
        <v>0</v>
      </c>
      <c r="BP4408" t="s">
        <v>2060</v>
      </c>
    </row>
    <row r="4409" spans="1:68" ht="12.75" customHeight="1" x14ac:dyDescent="0.3">
      <c r="A4409" s="60">
        <v>46114</v>
      </c>
      <c r="B4409" t="s">
        <v>74</v>
      </c>
      <c r="F4409" s="63">
        <v>48</v>
      </c>
      <c r="G4409">
        <v>24</v>
      </c>
      <c r="H4409" s="22">
        <v>11</v>
      </c>
      <c r="I4409" s="22">
        <v>11</v>
      </c>
      <c r="J4409" s="22">
        <f t="shared" si="294"/>
        <v>-13</v>
      </c>
      <c r="L4409" s="22"/>
      <c r="M4409" s="22"/>
      <c r="S4409" t="s">
        <v>75</v>
      </c>
      <c r="W4409">
        <v>2601414</v>
      </c>
      <c r="X4409" t="s">
        <v>2057</v>
      </c>
      <c r="Y4409" t="s">
        <v>67</v>
      </c>
      <c r="Z4409" t="s">
        <v>532</v>
      </c>
      <c r="AA4409" t="s">
        <v>2058</v>
      </c>
      <c r="AH4409" t="s">
        <v>2057</v>
      </c>
      <c r="AI4409" t="s">
        <v>2059</v>
      </c>
      <c r="AJ4409" t="s">
        <v>535</v>
      </c>
      <c r="AK4409" t="s">
        <v>536</v>
      </c>
      <c r="AO4409">
        <v>260001</v>
      </c>
      <c r="BC4409" s="22">
        <v>-37</v>
      </c>
      <c r="BG4409">
        <f t="shared" si="289"/>
        <v>0</v>
      </c>
      <c r="BH4409" s="22">
        <f t="shared" si="290"/>
        <v>-11</v>
      </c>
      <c r="BI4409" s="61" t="s">
        <v>72</v>
      </c>
      <c r="BJ4409" t="e">
        <f>+VLOOKUP(AH4409,Sheet4!A:A,1,FALSE())</f>
        <v>#N/A</v>
      </c>
      <c r="BO4409" s="62">
        <f t="shared" si="295"/>
        <v>0</v>
      </c>
      <c r="BP4409" t="s">
        <v>2060</v>
      </c>
    </row>
    <row r="4410" spans="1:68" ht="12.75" customHeight="1" x14ac:dyDescent="0.3">
      <c r="A4410" s="60">
        <v>46114</v>
      </c>
      <c r="B4410" t="s">
        <v>76</v>
      </c>
      <c r="F4410">
        <v>960</v>
      </c>
      <c r="G4410">
        <v>960</v>
      </c>
      <c r="H4410" s="22">
        <v>220</v>
      </c>
      <c r="I4410" s="22">
        <v>220</v>
      </c>
      <c r="J4410" s="22">
        <f t="shared" si="294"/>
        <v>-740</v>
      </c>
      <c r="L4410" s="22"/>
      <c r="M4410" s="22"/>
      <c r="S4410" t="s">
        <v>77</v>
      </c>
      <c r="W4410">
        <v>2601414</v>
      </c>
      <c r="X4410" t="s">
        <v>2057</v>
      </c>
      <c r="Y4410" t="s">
        <v>67</v>
      </c>
      <c r="Z4410" t="s">
        <v>532</v>
      </c>
      <c r="AA4410" t="s">
        <v>2058</v>
      </c>
      <c r="AH4410" t="s">
        <v>2057</v>
      </c>
      <c r="AI4410" t="s">
        <v>2059</v>
      </c>
      <c r="AJ4410" t="s">
        <v>535</v>
      </c>
      <c r="AK4410" t="s">
        <v>536</v>
      </c>
      <c r="AO4410">
        <v>260001</v>
      </c>
      <c r="BC4410" s="22">
        <v>-740</v>
      </c>
      <c r="BG4410">
        <f t="shared" si="289"/>
        <v>0</v>
      </c>
      <c r="BH4410" s="22">
        <f t="shared" si="290"/>
        <v>-220</v>
      </c>
      <c r="BI4410" s="61" t="s">
        <v>72</v>
      </c>
      <c r="BJ4410" t="e">
        <f>+VLOOKUP(AH4410,Sheet4!A:A,1,FALSE())</f>
        <v>#N/A</v>
      </c>
      <c r="BO4410" s="62">
        <f t="shared" si="295"/>
        <v>0</v>
      </c>
      <c r="BP4410" t="s">
        <v>2060</v>
      </c>
    </row>
    <row r="4411" spans="1:68" ht="12.75" customHeight="1" x14ac:dyDescent="0.3">
      <c r="A4411" s="60">
        <v>46114</v>
      </c>
      <c r="B4411" t="s">
        <v>82</v>
      </c>
      <c r="F4411" s="63">
        <v>144</v>
      </c>
      <c r="G4411">
        <v>72</v>
      </c>
      <c r="H4411" s="22">
        <v>0</v>
      </c>
      <c r="I4411" s="22">
        <v>0</v>
      </c>
      <c r="J4411" s="22">
        <f t="shared" si="294"/>
        <v>-72</v>
      </c>
      <c r="L4411" s="22"/>
      <c r="M4411" s="22"/>
      <c r="S4411" t="s">
        <v>83</v>
      </c>
      <c r="W4411">
        <v>2601414</v>
      </c>
      <c r="X4411" t="s">
        <v>2057</v>
      </c>
      <c r="Y4411" t="s">
        <v>67</v>
      </c>
      <c r="Z4411" t="s">
        <v>532</v>
      </c>
      <c r="AA4411" t="s">
        <v>2058</v>
      </c>
      <c r="AH4411" t="s">
        <v>2057</v>
      </c>
      <c r="AI4411" t="s">
        <v>2059</v>
      </c>
      <c r="AJ4411" t="s">
        <v>535</v>
      </c>
      <c r="AK4411" t="s">
        <v>536</v>
      </c>
      <c r="AO4411">
        <v>260001</v>
      </c>
      <c r="BC4411" s="22">
        <v>-144</v>
      </c>
      <c r="BG4411">
        <f t="shared" si="289"/>
        <v>0</v>
      </c>
      <c r="BH4411" s="22">
        <f t="shared" si="290"/>
        <v>0</v>
      </c>
      <c r="BI4411" s="61" t="s">
        <v>72</v>
      </c>
      <c r="BJ4411" t="e">
        <f>+VLOOKUP(AH4411,Sheet4!A:A,1,FALSE())</f>
        <v>#N/A</v>
      </c>
      <c r="BO4411" s="62">
        <f t="shared" si="295"/>
        <v>0</v>
      </c>
      <c r="BP4411" t="s">
        <v>2060</v>
      </c>
    </row>
    <row r="4412" spans="1:68" ht="12.75" customHeight="1" x14ac:dyDescent="0.3">
      <c r="A4412" s="60">
        <v>46114</v>
      </c>
      <c r="B4412" t="s">
        <v>84</v>
      </c>
      <c r="F4412">
        <v>2400</v>
      </c>
      <c r="G4412">
        <v>2400</v>
      </c>
      <c r="H4412" s="22">
        <v>0</v>
      </c>
      <c r="I4412" s="22">
        <v>0</v>
      </c>
      <c r="J4412" s="22">
        <f t="shared" si="294"/>
        <v>-2400</v>
      </c>
      <c r="L4412" s="22"/>
      <c r="M4412" s="22">
        <f>I4412/50</f>
        <v>0</v>
      </c>
      <c r="S4412" t="s">
        <v>85</v>
      </c>
      <c r="W4412">
        <v>2601414</v>
      </c>
      <c r="X4412" t="s">
        <v>2057</v>
      </c>
      <c r="Y4412" t="s">
        <v>67</v>
      </c>
      <c r="Z4412" t="s">
        <v>532</v>
      </c>
      <c r="AA4412" t="s">
        <v>2058</v>
      </c>
      <c r="AH4412" t="s">
        <v>2057</v>
      </c>
      <c r="AI4412" t="s">
        <v>2059</v>
      </c>
      <c r="AJ4412" t="s">
        <v>535</v>
      </c>
      <c r="AK4412" t="s">
        <v>536</v>
      </c>
      <c r="AO4412">
        <v>260001</v>
      </c>
      <c r="BC4412" s="22">
        <v>-2400</v>
      </c>
      <c r="BG4412">
        <f t="shared" si="289"/>
        <v>0</v>
      </c>
      <c r="BH4412" s="22">
        <f t="shared" si="290"/>
        <v>0</v>
      </c>
      <c r="BI4412" s="61" t="s">
        <v>72</v>
      </c>
      <c r="BJ4412" t="e">
        <f>+VLOOKUP(AH4412,Sheet4!A:A,1,FALSE())</f>
        <v>#N/A</v>
      </c>
      <c r="BO4412" s="62">
        <f t="shared" si="295"/>
        <v>0</v>
      </c>
      <c r="BP4412" t="s">
        <v>2060</v>
      </c>
    </row>
    <row r="4413" spans="1:68" ht="12.75" customHeight="1" x14ac:dyDescent="0.3">
      <c r="A4413" s="60">
        <v>46114</v>
      </c>
      <c r="B4413" t="s">
        <v>63</v>
      </c>
      <c r="F4413">
        <v>7035</v>
      </c>
      <c r="G4413">
        <v>7035</v>
      </c>
      <c r="H4413" s="22">
        <v>720</v>
      </c>
      <c r="I4413" s="22">
        <v>720</v>
      </c>
      <c r="J4413" s="22">
        <f t="shared" si="294"/>
        <v>-6315</v>
      </c>
      <c r="K4413" t="s">
        <v>93</v>
      </c>
      <c r="L4413" s="22"/>
      <c r="M4413" s="22"/>
      <c r="S4413" t="s">
        <v>65</v>
      </c>
      <c r="W4413">
        <v>2601415</v>
      </c>
      <c r="X4413" t="s">
        <v>2061</v>
      </c>
      <c r="Y4413" t="s">
        <v>119</v>
      </c>
      <c r="Z4413" t="s">
        <v>1037</v>
      </c>
      <c r="AA4413" t="s">
        <v>2062</v>
      </c>
      <c r="AH4413" t="s">
        <v>2061</v>
      </c>
      <c r="AI4413" t="s">
        <v>2063</v>
      </c>
      <c r="AJ4413" t="s">
        <v>392</v>
      </c>
      <c r="AK4413">
        <v>866993712</v>
      </c>
      <c r="AO4413">
        <v>260001</v>
      </c>
      <c r="BC4413" s="22">
        <v>-6315</v>
      </c>
      <c r="BG4413">
        <f t="shared" si="289"/>
        <v>0</v>
      </c>
      <c r="BH4413" s="22">
        <f t="shared" si="290"/>
        <v>-720</v>
      </c>
      <c r="BI4413" s="61" t="s">
        <v>72</v>
      </c>
      <c r="BJ4413" t="e">
        <f>+VLOOKUP(AH4413,Sheet4!A:A,1,FALSE())</f>
        <v>#N/A</v>
      </c>
      <c r="BO4413" s="62">
        <f t="shared" si="295"/>
        <v>0</v>
      </c>
      <c r="BP4413" t="s">
        <v>2064</v>
      </c>
    </row>
    <row r="4414" spans="1:68" ht="12.75" customHeight="1" x14ac:dyDescent="0.3">
      <c r="A4414" s="60">
        <v>46114</v>
      </c>
      <c r="B4414" t="s">
        <v>74</v>
      </c>
      <c r="F4414" s="63">
        <v>469</v>
      </c>
      <c r="G4414">
        <v>234.5</v>
      </c>
      <c r="H4414" s="22">
        <v>48</v>
      </c>
      <c r="I4414" s="22">
        <v>48</v>
      </c>
      <c r="J4414" s="22">
        <f t="shared" si="294"/>
        <v>-186.5</v>
      </c>
      <c r="L4414" s="22"/>
      <c r="M4414" s="22"/>
      <c r="S4414" t="s">
        <v>75</v>
      </c>
      <c r="W4414">
        <v>2601415</v>
      </c>
      <c r="X4414" t="s">
        <v>2061</v>
      </c>
      <c r="Y4414" t="s">
        <v>119</v>
      </c>
      <c r="Z4414" t="s">
        <v>1037</v>
      </c>
      <c r="AA4414" t="s">
        <v>2062</v>
      </c>
      <c r="AH4414" t="s">
        <v>2061</v>
      </c>
      <c r="AI4414" t="s">
        <v>2063</v>
      </c>
      <c r="AJ4414" t="s">
        <v>392</v>
      </c>
      <c r="AK4414">
        <v>866993712</v>
      </c>
      <c r="AO4414">
        <v>260001</v>
      </c>
      <c r="BC4414" s="22">
        <v>-421</v>
      </c>
      <c r="BG4414">
        <f t="shared" si="289"/>
        <v>0</v>
      </c>
      <c r="BH4414" s="22">
        <f t="shared" si="290"/>
        <v>-48</v>
      </c>
      <c r="BI4414" s="61" t="s">
        <v>72</v>
      </c>
      <c r="BJ4414" t="e">
        <f>+VLOOKUP(AH4414,Sheet4!A:A,1,FALSE())</f>
        <v>#N/A</v>
      </c>
      <c r="BO4414" s="62">
        <f t="shared" si="295"/>
        <v>0</v>
      </c>
      <c r="BP4414" t="s">
        <v>2064</v>
      </c>
    </row>
    <row r="4415" spans="1:68" ht="12.75" customHeight="1" x14ac:dyDescent="0.3">
      <c r="A4415" s="60">
        <v>46114</v>
      </c>
      <c r="B4415" t="s">
        <v>76</v>
      </c>
      <c r="F4415">
        <v>9380</v>
      </c>
      <c r="G4415">
        <v>9380</v>
      </c>
      <c r="H4415" s="22">
        <v>960</v>
      </c>
      <c r="I4415" s="22">
        <v>960</v>
      </c>
      <c r="J4415" s="22">
        <f t="shared" si="294"/>
        <v>-8420</v>
      </c>
      <c r="L4415" s="22"/>
      <c r="M4415" s="22"/>
      <c r="S4415" t="s">
        <v>77</v>
      </c>
      <c r="W4415">
        <v>2601415</v>
      </c>
      <c r="X4415" t="s">
        <v>2061</v>
      </c>
      <c r="Y4415" t="s">
        <v>119</v>
      </c>
      <c r="Z4415" t="s">
        <v>1037</v>
      </c>
      <c r="AA4415" t="s">
        <v>2062</v>
      </c>
      <c r="AH4415" t="s">
        <v>2061</v>
      </c>
      <c r="AI4415" t="s">
        <v>2063</v>
      </c>
      <c r="AJ4415" t="s">
        <v>392</v>
      </c>
      <c r="AK4415">
        <v>866993712</v>
      </c>
      <c r="AO4415">
        <v>260001</v>
      </c>
      <c r="BC4415" s="22">
        <v>-8420</v>
      </c>
      <c r="BG4415">
        <f t="shared" si="289"/>
        <v>0</v>
      </c>
      <c r="BH4415" s="22">
        <f t="shared" si="290"/>
        <v>-960</v>
      </c>
      <c r="BI4415" s="61" t="s">
        <v>72</v>
      </c>
      <c r="BJ4415" t="e">
        <f>+VLOOKUP(AH4415,Sheet4!A:A,1,FALSE())</f>
        <v>#N/A</v>
      </c>
      <c r="BO4415" s="62">
        <f t="shared" si="295"/>
        <v>0</v>
      </c>
      <c r="BP4415" t="s">
        <v>2064</v>
      </c>
    </row>
    <row r="4416" spans="1:68" ht="12.75" customHeight="1" x14ac:dyDescent="0.3">
      <c r="A4416" s="60">
        <v>46114</v>
      </c>
      <c r="B4416" t="s">
        <v>78</v>
      </c>
      <c r="F4416" s="63">
        <v>469</v>
      </c>
      <c r="G4416">
        <v>234.5</v>
      </c>
      <c r="H4416" s="22">
        <v>48</v>
      </c>
      <c r="I4416" s="22">
        <v>48</v>
      </c>
      <c r="J4416" s="22">
        <f t="shared" si="294"/>
        <v>-186.5</v>
      </c>
      <c r="L4416" s="22"/>
      <c r="M4416" s="22"/>
      <c r="S4416" t="s">
        <v>79</v>
      </c>
      <c r="W4416">
        <v>2601415</v>
      </c>
      <c r="X4416" t="s">
        <v>2061</v>
      </c>
      <c r="Y4416" t="s">
        <v>119</v>
      </c>
      <c r="Z4416" t="s">
        <v>1037</v>
      </c>
      <c r="AA4416" t="s">
        <v>2062</v>
      </c>
      <c r="AH4416" t="s">
        <v>2061</v>
      </c>
      <c r="AI4416" t="s">
        <v>2063</v>
      </c>
      <c r="AJ4416" t="s">
        <v>392</v>
      </c>
      <c r="AK4416">
        <v>866993712</v>
      </c>
      <c r="AO4416">
        <v>260001</v>
      </c>
      <c r="BC4416" s="22">
        <v>-421</v>
      </c>
      <c r="BG4416">
        <f t="shared" si="289"/>
        <v>0</v>
      </c>
      <c r="BH4416" s="22">
        <f t="shared" si="290"/>
        <v>-48</v>
      </c>
      <c r="BI4416" s="61" t="s">
        <v>72</v>
      </c>
      <c r="BJ4416" t="e">
        <f>+VLOOKUP(AH4416,Sheet4!A:A,1,FALSE())</f>
        <v>#N/A</v>
      </c>
      <c r="BO4416" s="62">
        <f t="shared" si="295"/>
        <v>0</v>
      </c>
      <c r="BP4416" t="s">
        <v>2064</v>
      </c>
    </row>
    <row r="4417" spans="1:68" ht="12.75" customHeight="1" x14ac:dyDescent="0.3">
      <c r="A4417" s="60">
        <v>46114</v>
      </c>
      <c r="B4417" t="s">
        <v>80</v>
      </c>
      <c r="F4417">
        <v>5862.5</v>
      </c>
      <c r="G4417">
        <v>5862.5</v>
      </c>
      <c r="H4417" s="22">
        <v>600</v>
      </c>
      <c r="I4417" s="22">
        <v>600</v>
      </c>
      <c r="J4417" s="22">
        <f t="shared" si="294"/>
        <v>-5262.5</v>
      </c>
      <c r="L4417" s="22"/>
      <c r="M4417" s="22"/>
      <c r="S4417" t="s">
        <v>81</v>
      </c>
      <c r="W4417">
        <v>2601415</v>
      </c>
      <c r="X4417" t="s">
        <v>2061</v>
      </c>
      <c r="Y4417" t="s">
        <v>119</v>
      </c>
      <c r="Z4417" t="s">
        <v>1037</v>
      </c>
      <c r="AA4417" t="s">
        <v>2062</v>
      </c>
      <c r="AH4417" t="s">
        <v>2061</v>
      </c>
      <c r="AI4417" t="s">
        <v>2063</v>
      </c>
      <c r="AJ4417" t="s">
        <v>392</v>
      </c>
      <c r="AK4417">
        <v>866993712</v>
      </c>
      <c r="AO4417">
        <v>260001</v>
      </c>
      <c r="BC4417" s="22">
        <v>-5262.5</v>
      </c>
      <c r="BG4417">
        <f t="shared" si="289"/>
        <v>0</v>
      </c>
      <c r="BH4417" s="22">
        <f t="shared" si="290"/>
        <v>-600</v>
      </c>
      <c r="BI4417" s="61" t="s">
        <v>72</v>
      </c>
      <c r="BJ4417" t="e">
        <f>+VLOOKUP(AH4417,Sheet4!A:A,1,FALSE())</f>
        <v>#N/A</v>
      </c>
      <c r="BO4417" s="62">
        <f t="shared" si="295"/>
        <v>0</v>
      </c>
      <c r="BP4417" t="s">
        <v>2064</v>
      </c>
    </row>
    <row r="4418" spans="1:68" ht="12.75" customHeight="1" x14ac:dyDescent="0.3">
      <c r="A4418" s="60">
        <v>46114</v>
      </c>
      <c r="B4418" t="s">
        <v>63</v>
      </c>
      <c r="F4418">
        <v>600</v>
      </c>
      <c r="G4418">
        <v>600</v>
      </c>
      <c r="H4418" s="22">
        <v>0</v>
      </c>
      <c r="I4418" s="22">
        <v>0</v>
      </c>
      <c r="J4418" s="22">
        <f t="shared" si="294"/>
        <v>-600</v>
      </c>
      <c r="K4418" t="s">
        <v>64</v>
      </c>
      <c r="L4418" s="22"/>
      <c r="M4418" s="22"/>
      <c r="S4418" t="s">
        <v>65</v>
      </c>
      <c r="W4418">
        <v>2601416</v>
      </c>
      <c r="X4418" t="s">
        <v>2065</v>
      </c>
      <c r="Y4418" t="s">
        <v>67</v>
      </c>
      <c r="Z4418" t="s">
        <v>87</v>
      </c>
      <c r="AA4418" t="s">
        <v>2066</v>
      </c>
      <c r="AH4418" t="s">
        <v>2065</v>
      </c>
      <c r="AI4418" t="s">
        <v>2067</v>
      </c>
      <c r="AJ4418" t="s">
        <v>90</v>
      </c>
      <c r="AK4418" t="s">
        <v>91</v>
      </c>
      <c r="AO4418">
        <v>260001</v>
      </c>
      <c r="BC4418" s="22">
        <v>-600</v>
      </c>
      <c r="BG4418">
        <f t="shared" ref="BG4418:BG4481" si="296">+BD4418+BE4418</f>
        <v>0</v>
      </c>
      <c r="BH4418" s="22">
        <f t="shared" ref="BH4418:BH4481" si="297">+BG4418-I4418</f>
        <v>0</v>
      </c>
      <c r="BI4418" s="61" t="s">
        <v>72</v>
      </c>
      <c r="BJ4418" t="e">
        <f>+VLOOKUP(AH4418,Sheet4!A:A,1,FALSE())</f>
        <v>#N/A</v>
      </c>
      <c r="BO4418" s="62">
        <f t="shared" si="295"/>
        <v>0</v>
      </c>
      <c r="BP4418" t="s">
        <v>2068</v>
      </c>
    </row>
    <row r="4419" spans="1:68" ht="12.75" customHeight="1" x14ac:dyDescent="0.3">
      <c r="A4419" s="60">
        <v>46114</v>
      </c>
      <c r="B4419" t="s">
        <v>74</v>
      </c>
      <c r="F4419" s="63">
        <v>40</v>
      </c>
      <c r="G4419">
        <v>20</v>
      </c>
      <c r="H4419" s="22">
        <v>0</v>
      </c>
      <c r="I4419" s="22">
        <v>0</v>
      </c>
      <c r="J4419" s="22">
        <f t="shared" si="294"/>
        <v>-20</v>
      </c>
      <c r="L4419" s="22"/>
      <c r="M4419" s="22"/>
      <c r="S4419" t="s">
        <v>75</v>
      </c>
      <c r="W4419">
        <v>2601416</v>
      </c>
      <c r="X4419" t="s">
        <v>2065</v>
      </c>
      <c r="Y4419" t="s">
        <v>67</v>
      </c>
      <c r="Z4419" t="s">
        <v>87</v>
      </c>
      <c r="AA4419" t="s">
        <v>2066</v>
      </c>
      <c r="AH4419" t="s">
        <v>2065</v>
      </c>
      <c r="AI4419" t="s">
        <v>2067</v>
      </c>
      <c r="AJ4419" t="s">
        <v>90</v>
      </c>
      <c r="AK4419" t="s">
        <v>91</v>
      </c>
      <c r="AO4419">
        <v>260001</v>
      </c>
      <c r="BC4419" s="22">
        <v>-40</v>
      </c>
      <c r="BG4419">
        <f t="shared" si="296"/>
        <v>0</v>
      </c>
      <c r="BH4419" s="22">
        <f t="shared" si="297"/>
        <v>0</v>
      </c>
      <c r="BI4419" s="61" t="s">
        <v>72</v>
      </c>
      <c r="BJ4419" t="e">
        <f>+VLOOKUP(AH4419,Sheet4!A:A,1,FALSE())</f>
        <v>#N/A</v>
      </c>
      <c r="BO4419" s="62">
        <f t="shared" si="295"/>
        <v>0</v>
      </c>
      <c r="BP4419" t="s">
        <v>2068</v>
      </c>
    </row>
    <row r="4420" spans="1:68" ht="12.75" customHeight="1" x14ac:dyDescent="0.3">
      <c r="A4420" s="60">
        <v>46114</v>
      </c>
      <c r="B4420" t="s">
        <v>76</v>
      </c>
      <c r="F4420">
        <v>800</v>
      </c>
      <c r="G4420">
        <v>800</v>
      </c>
      <c r="H4420" s="22">
        <v>0</v>
      </c>
      <c r="I4420" s="22">
        <v>0</v>
      </c>
      <c r="J4420" s="22">
        <f t="shared" si="294"/>
        <v>-800</v>
      </c>
      <c r="L4420" s="22"/>
      <c r="M4420" s="22"/>
      <c r="S4420" t="s">
        <v>77</v>
      </c>
      <c r="W4420">
        <v>2601416</v>
      </c>
      <c r="X4420" t="s">
        <v>2065</v>
      </c>
      <c r="Y4420" t="s">
        <v>67</v>
      </c>
      <c r="Z4420" t="s">
        <v>87</v>
      </c>
      <c r="AA4420" t="s">
        <v>2066</v>
      </c>
      <c r="AH4420" t="s">
        <v>2065</v>
      </c>
      <c r="AI4420" t="s">
        <v>2067</v>
      </c>
      <c r="AJ4420" t="s">
        <v>90</v>
      </c>
      <c r="AK4420" t="s">
        <v>91</v>
      </c>
      <c r="AO4420">
        <v>260001</v>
      </c>
      <c r="BC4420" s="22">
        <v>-800</v>
      </c>
      <c r="BG4420">
        <f t="shared" si="296"/>
        <v>0</v>
      </c>
      <c r="BH4420" s="22">
        <f t="shared" si="297"/>
        <v>0</v>
      </c>
      <c r="BI4420" s="61" t="s">
        <v>72</v>
      </c>
      <c r="BJ4420" t="e">
        <f>+VLOOKUP(AH4420,Sheet4!A:A,1,FALSE())</f>
        <v>#N/A</v>
      </c>
      <c r="BO4420" s="62">
        <f t="shared" si="295"/>
        <v>0</v>
      </c>
      <c r="BP4420" t="s">
        <v>2068</v>
      </c>
    </row>
    <row r="4421" spans="1:68" ht="12.75" customHeight="1" x14ac:dyDescent="0.3">
      <c r="A4421" s="60">
        <v>46114</v>
      </c>
      <c r="B4421" t="s">
        <v>78</v>
      </c>
      <c r="F4421" s="63">
        <v>32</v>
      </c>
      <c r="G4421">
        <v>16</v>
      </c>
      <c r="H4421" s="22">
        <v>0</v>
      </c>
      <c r="I4421" s="22">
        <v>0</v>
      </c>
      <c r="J4421" s="22">
        <f t="shared" si="294"/>
        <v>-16</v>
      </c>
      <c r="L4421" s="22"/>
      <c r="M4421" s="22"/>
      <c r="S4421" t="s">
        <v>79</v>
      </c>
      <c r="W4421">
        <v>2601416</v>
      </c>
      <c r="X4421" t="s">
        <v>2065</v>
      </c>
      <c r="Y4421" t="s">
        <v>67</v>
      </c>
      <c r="Z4421" t="s">
        <v>87</v>
      </c>
      <c r="AA4421" t="s">
        <v>2066</v>
      </c>
      <c r="AH4421" t="s">
        <v>2065</v>
      </c>
      <c r="AI4421" t="s">
        <v>2067</v>
      </c>
      <c r="AJ4421" t="s">
        <v>90</v>
      </c>
      <c r="AK4421" t="s">
        <v>91</v>
      </c>
      <c r="AO4421">
        <v>260001</v>
      </c>
      <c r="BC4421" s="22">
        <v>-32</v>
      </c>
      <c r="BG4421">
        <f t="shared" si="296"/>
        <v>0</v>
      </c>
      <c r="BH4421" s="22">
        <f t="shared" si="297"/>
        <v>0</v>
      </c>
      <c r="BI4421" s="61" t="s">
        <v>72</v>
      </c>
      <c r="BJ4421" t="e">
        <f>+VLOOKUP(AH4421,Sheet4!A:A,1,FALSE())</f>
        <v>#N/A</v>
      </c>
      <c r="BO4421" s="62">
        <f t="shared" si="295"/>
        <v>0</v>
      </c>
      <c r="BP4421" t="s">
        <v>2068</v>
      </c>
    </row>
    <row r="4422" spans="1:68" ht="12.75" customHeight="1" x14ac:dyDescent="0.3">
      <c r="A4422" s="60">
        <v>46114</v>
      </c>
      <c r="B4422" t="s">
        <v>80</v>
      </c>
      <c r="F4422">
        <v>400</v>
      </c>
      <c r="G4422">
        <v>400</v>
      </c>
      <c r="H4422" s="22">
        <v>0</v>
      </c>
      <c r="I4422" s="22">
        <v>0</v>
      </c>
      <c r="J4422" s="22">
        <f t="shared" si="294"/>
        <v>-400</v>
      </c>
      <c r="L4422" s="22">
        <f>I4422/12.5</f>
        <v>0</v>
      </c>
      <c r="M4422" s="22"/>
      <c r="S4422" t="s">
        <v>81</v>
      </c>
      <c r="W4422">
        <v>2601416</v>
      </c>
      <c r="X4422" t="s">
        <v>2065</v>
      </c>
      <c r="Y4422" t="s">
        <v>67</v>
      </c>
      <c r="Z4422" t="s">
        <v>87</v>
      </c>
      <c r="AA4422" t="s">
        <v>2066</v>
      </c>
      <c r="AH4422" t="s">
        <v>2065</v>
      </c>
      <c r="AI4422" t="s">
        <v>2067</v>
      </c>
      <c r="AJ4422" t="s">
        <v>90</v>
      </c>
      <c r="AK4422" t="s">
        <v>91</v>
      </c>
      <c r="AO4422">
        <v>260001</v>
      </c>
      <c r="BC4422" s="22">
        <v>-400</v>
      </c>
      <c r="BG4422">
        <f t="shared" si="296"/>
        <v>0</v>
      </c>
      <c r="BH4422" s="22">
        <f t="shared" si="297"/>
        <v>0</v>
      </c>
      <c r="BI4422" s="61" t="s">
        <v>72</v>
      </c>
      <c r="BJ4422" t="e">
        <f>+VLOOKUP(AH4422,Sheet4!A:A,1,FALSE())</f>
        <v>#N/A</v>
      </c>
      <c r="BO4422" s="62">
        <f t="shared" si="295"/>
        <v>0</v>
      </c>
      <c r="BP4422" t="s">
        <v>2068</v>
      </c>
    </row>
    <row r="4423" spans="1:68" ht="12.75" customHeight="1" x14ac:dyDescent="0.3">
      <c r="A4423" s="60">
        <v>46114</v>
      </c>
      <c r="B4423" t="s">
        <v>82</v>
      </c>
      <c r="F4423" s="63">
        <v>24</v>
      </c>
      <c r="G4423">
        <v>12</v>
      </c>
      <c r="H4423" s="22">
        <v>0</v>
      </c>
      <c r="I4423" s="22">
        <v>0</v>
      </c>
      <c r="J4423" s="22">
        <f t="shared" ref="J4423:J4454" si="298">I4423-G4423</f>
        <v>-12</v>
      </c>
      <c r="L4423" s="22"/>
      <c r="M4423" s="22"/>
      <c r="S4423" t="s">
        <v>83</v>
      </c>
      <c r="W4423">
        <v>2601416</v>
      </c>
      <c r="X4423" t="s">
        <v>2065</v>
      </c>
      <c r="Y4423" t="s">
        <v>67</v>
      </c>
      <c r="Z4423" t="s">
        <v>87</v>
      </c>
      <c r="AA4423" t="s">
        <v>2066</v>
      </c>
      <c r="AH4423" t="s">
        <v>2065</v>
      </c>
      <c r="AI4423" t="s">
        <v>2067</v>
      </c>
      <c r="AJ4423" t="s">
        <v>90</v>
      </c>
      <c r="AK4423" t="s">
        <v>91</v>
      </c>
      <c r="AO4423">
        <v>260001</v>
      </c>
      <c r="BC4423" s="22">
        <v>-24</v>
      </c>
      <c r="BG4423">
        <f t="shared" si="296"/>
        <v>0</v>
      </c>
      <c r="BH4423" s="22">
        <f t="shared" si="297"/>
        <v>0</v>
      </c>
      <c r="BI4423" s="61" t="s">
        <v>72</v>
      </c>
      <c r="BJ4423" t="e">
        <f>+VLOOKUP(AH4423,Sheet4!A:A,1,FALSE())</f>
        <v>#N/A</v>
      </c>
      <c r="BO4423" s="62">
        <f t="shared" ref="BO4423:BO4439" si="299">+I4423+-H4423</f>
        <v>0</v>
      </c>
      <c r="BP4423" t="s">
        <v>2068</v>
      </c>
    </row>
    <row r="4424" spans="1:68" ht="12.75" customHeight="1" x14ac:dyDescent="0.3">
      <c r="A4424" s="60">
        <v>46114</v>
      </c>
      <c r="B4424" t="s">
        <v>84</v>
      </c>
      <c r="F4424">
        <v>400</v>
      </c>
      <c r="G4424">
        <v>400</v>
      </c>
      <c r="H4424" s="22">
        <v>0</v>
      </c>
      <c r="I4424" s="22">
        <v>0</v>
      </c>
      <c r="J4424" s="22">
        <f t="shared" si="298"/>
        <v>-400</v>
      </c>
      <c r="L4424" s="22"/>
      <c r="M4424" s="22">
        <f>I4424/50</f>
        <v>0</v>
      </c>
      <c r="S4424" t="s">
        <v>85</v>
      </c>
      <c r="W4424">
        <v>2601416</v>
      </c>
      <c r="X4424" t="s">
        <v>2065</v>
      </c>
      <c r="Y4424" t="s">
        <v>67</v>
      </c>
      <c r="Z4424" t="s">
        <v>87</v>
      </c>
      <c r="AA4424" t="s">
        <v>2066</v>
      </c>
      <c r="AH4424" t="s">
        <v>2065</v>
      </c>
      <c r="AI4424" t="s">
        <v>2067</v>
      </c>
      <c r="AJ4424" t="s">
        <v>90</v>
      </c>
      <c r="AK4424" t="s">
        <v>91</v>
      </c>
      <c r="AO4424">
        <v>260001</v>
      </c>
      <c r="BC4424" s="22">
        <v>-400</v>
      </c>
      <c r="BG4424">
        <f t="shared" si="296"/>
        <v>0</v>
      </c>
      <c r="BH4424" s="22">
        <f t="shared" si="297"/>
        <v>0</v>
      </c>
      <c r="BI4424" s="61" t="s">
        <v>72</v>
      </c>
      <c r="BJ4424" t="e">
        <f>+VLOOKUP(AH4424,Sheet4!A:A,1,FALSE())</f>
        <v>#N/A</v>
      </c>
      <c r="BO4424" s="62">
        <f t="shared" si="299"/>
        <v>0</v>
      </c>
      <c r="BP4424" t="s">
        <v>2068</v>
      </c>
    </row>
    <row r="4425" spans="1:68" ht="12.75" customHeight="1" x14ac:dyDescent="0.3">
      <c r="A4425" s="60">
        <v>46114</v>
      </c>
      <c r="B4425" t="s">
        <v>63</v>
      </c>
      <c r="F4425">
        <v>150</v>
      </c>
      <c r="G4425">
        <v>150</v>
      </c>
      <c r="H4425" s="22">
        <v>0</v>
      </c>
      <c r="I4425" s="22">
        <v>0</v>
      </c>
      <c r="J4425" s="22">
        <f t="shared" si="298"/>
        <v>-150</v>
      </c>
      <c r="K4425" t="s">
        <v>64</v>
      </c>
      <c r="L4425" s="22"/>
      <c r="M4425" s="22"/>
      <c r="S4425" t="s">
        <v>65</v>
      </c>
      <c r="W4425">
        <v>2601417</v>
      </c>
      <c r="X4425" t="s">
        <v>2069</v>
      </c>
      <c r="Y4425" t="s">
        <v>144</v>
      </c>
      <c r="Z4425" t="s">
        <v>503</v>
      </c>
      <c r="AA4425" t="s">
        <v>1417</v>
      </c>
      <c r="AH4425" t="s">
        <v>2069</v>
      </c>
      <c r="AI4425" t="s">
        <v>2070</v>
      </c>
      <c r="AJ4425" t="s">
        <v>506</v>
      </c>
      <c r="AK4425" t="s">
        <v>507</v>
      </c>
      <c r="AO4425">
        <v>260001</v>
      </c>
      <c r="BC4425" s="22">
        <v>-150</v>
      </c>
      <c r="BG4425">
        <f t="shared" si="296"/>
        <v>0</v>
      </c>
      <c r="BH4425" s="22">
        <f t="shared" si="297"/>
        <v>0</v>
      </c>
      <c r="BI4425" s="61" t="s">
        <v>72</v>
      </c>
      <c r="BJ4425" t="str">
        <f>+VLOOKUP(AH4425,Sheet4!A:A,1,FALSE())</f>
        <v>Pricente Godinho R. Mentira</v>
      </c>
      <c r="BL4425" s="62">
        <f>+G4425-BG4425</f>
        <v>150</v>
      </c>
      <c r="BO4425" s="62">
        <f t="shared" si="299"/>
        <v>0</v>
      </c>
      <c r="BP4425" t="s">
        <v>2071</v>
      </c>
    </row>
    <row r="4426" spans="1:68" ht="12.75" customHeight="1" x14ac:dyDescent="0.3">
      <c r="A4426" s="60">
        <v>46114</v>
      </c>
      <c r="B4426" t="s">
        <v>74</v>
      </c>
      <c r="F4426" s="63">
        <v>10</v>
      </c>
      <c r="G4426">
        <v>5</v>
      </c>
      <c r="H4426" s="22">
        <v>0</v>
      </c>
      <c r="I4426" s="22">
        <v>0</v>
      </c>
      <c r="J4426" s="22">
        <f t="shared" si="298"/>
        <v>-5</v>
      </c>
      <c r="L4426" s="22"/>
      <c r="M4426" s="22"/>
      <c r="S4426" t="s">
        <v>75</v>
      </c>
      <c r="W4426">
        <v>2601417</v>
      </c>
      <c r="X4426" t="s">
        <v>2069</v>
      </c>
      <c r="Y4426" t="s">
        <v>144</v>
      </c>
      <c r="Z4426" t="s">
        <v>503</v>
      </c>
      <c r="AA4426" t="s">
        <v>1417</v>
      </c>
      <c r="AH4426" t="s">
        <v>2069</v>
      </c>
      <c r="AI4426" t="s">
        <v>2070</v>
      </c>
      <c r="AJ4426" t="s">
        <v>506</v>
      </c>
      <c r="AK4426" t="s">
        <v>507</v>
      </c>
      <c r="AO4426">
        <v>260001</v>
      </c>
      <c r="BC4426" s="22">
        <v>-10</v>
      </c>
      <c r="BG4426">
        <f t="shared" si="296"/>
        <v>0</v>
      </c>
      <c r="BH4426" s="22">
        <f t="shared" si="297"/>
        <v>0</v>
      </c>
      <c r="BI4426" s="61" t="s">
        <v>72</v>
      </c>
      <c r="BJ4426" t="str">
        <f>+VLOOKUP(AH4426,Sheet4!A:A,1,FALSE())</f>
        <v>Pricente Godinho R. Mentira</v>
      </c>
      <c r="BL4426" s="62">
        <f>+G4426-BG4426</f>
        <v>5</v>
      </c>
      <c r="BO4426" s="62">
        <f t="shared" si="299"/>
        <v>0</v>
      </c>
      <c r="BP4426" t="s">
        <v>2071</v>
      </c>
    </row>
    <row r="4427" spans="1:68" ht="12.75" customHeight="1" x14ac:dyDescent="0.3">
      <c r="A4427" s="60">
        <v>46114</v>
      </c>
      <c r="B4427" t="s">
        <v>76</v>
      </c>
      <c r="F4427">
        <v>200</v>
      </c>
      <c r="G4427">
        <v>200</v>
      </c>
      <c r="H4427" s="22">
        <v>0</v>
      </c>
      <c r="I4427" s="22">
        <v>0</v>
      </c>
      <c r="J4427" s="22">
        <f t="shared" si="298"/>
        <v>-200</v>
      </c>
      <c r="L4427" s="22"/>
      <c r="M4427" s="22"/>
      <c r="S4427" t="s">
        <v>77</v>
      </c>
      <c r="W4427">
        <v>2601417</v>
      </c>
      <c r="X4427" t="s">
        <v>2069</v>
      </c>
      <c r="Y4427" t="s">
        <v>144</v>
      </c>
      <c r="Z4427" t="s">
        <v>503</v>
      </c>
      <c r="AA4427" t="s">
        <v>1417</v>
      </c>
      <c r="AH4427" t="s">
        <v>2069</v>
      </c>
      <c r="AI4427" t="s">
        <v>2070</v>
      </c>
      <c r="AJ4427" t="s">
        <v>506</v>
      </c>
      <c r="AK4427" t="s">
        <v>507</v>
      </c>
      <c r="AO4427">
        <v>260001</v>
      </c>
      <c r="BC4427" s="22">
        <v>-200</v>
      </c>
      <c r="BG4427">
        <f t="shared" si="296"/>
        <v>0</v>
      </c>
      <c r="BH4427" s="22">
        <f t="shared" si="297"/>
        <v>0</v>
      </c>
      <c r="BI4427" s="61" t="s">
        <v>72</v>
      </c>
      <c r="BJ4427" t="str">
        <f>+VLOOKUP(AH4427,Sheet4!A:A,1,FALSE())</f>
        <v>Pricente Godinho R. Mentira</v>
      </c>
      <c r="BL4427" s="62">
        <f>+G4427-BG4427</f>
        <v>200</v>
      </c>
      <c r="BO4427" s="62">
        <f t="shared" si="299"/>
        <v>0</v>
      </c>
      <c r="BP4427" t="s">
        <v>2071</v>
      </c>
    </row>
    <row r="4428" spans="1:68" ht="12.75" customHeight="1" x14ac:dyDescent="0.3">
      <c r="A4428" s="60">
        <v>46114</v>
      </c>
      <c r="B4428" t="s">
        <v>78</v>
      </c>
      <c r="F4428" s="63">
        <v>10</v>
      </c>
      <c r="G4428">
        <v>5</v>
      </c>
      <c r="H4428" s="22">
        <v>0</v>
      </c>
      <c r="I4428" s="22">
        <v>0</v>
      </c>
      <c r="J4428" s="22">
        <f t="shared" si="298"/>
        <v>-5</v>
      </c>
      <c r="L4428" s="22"/>
      <c r="M4428" s="22"/>
      <c r="S4428" t="s">
        <v>79</v>
      </c>
      <c r="W4428">
        <v>2601417</v>
      </c>
      <c r="X4428" t="s">
        <v>2069</v>
      </c>
      <c r="Y4428" t="s">
        <v>144</v>
      </c>
      <c r="Z4428" t="s">
        <v>503</v>
      </c>
      <c r="AA4428" t="s">
        <v>1417</v>
      </c>
      <c r="AH4428" t="s">
        <v>2069</v>
      </c>
      <c r="AI4428" t="s">
        <v>2070</v>
      </c>
      <c r="AJ4428" t="s">
        <v>506</v>
      </c>
      <c r="AK4428" t="s">
        <v>507</v>
      </c>
      <c r="AO4428">
        <v>260001</v>
      </c>
      <c r="BC4428" s="22">
        <v>-10</v>
      </c>
      <c r="BG4428">
        <f t="shared" si="296"/>
        <v>0</v>
      </c>
      <c r="BH4428" s="22">
        <f t="shared" si="297"/>
        <v>0</v>
      </c>
      <c r="BI4428" s="61" t="s">
        <v>72</v>
      </c>
      <c r="BJ4428" t="str">
        <f>+VLOOKUP(AH4428,Sheet4!A:A,1,FALSE())</f>
        <v>Pricente Godinho R. Mentira</v>
      </c>
      <c r="BL4428" s="62">
        <f>+G4428-BG4428</f>
        <v>5</v>
      </c>
      <c r="BO4428" s="62">
        <f t="shared" si="299"/>
        <v>0</v>
      </c>
      <c r="BP4428" t="s">
        <v>2071</v>
      </c>
    </row>
    <row r="4429" spans="1:68" s="77" customFormat="1" ht="12.75" customHeight="1" x14ac:dyDescent="0.3">
      <c r="A4429" s="76">
        <v>46114</v>
      </c>
      <c r="B4429" s="77" t="s">
        <v>80</v>
      </c>
      <c r="F4429" s="77">
        <v>125</v>
      </c>
      <c r="G4429" s="77">
        <v>125</v>
      </c>
      <c r="H4429" s="22">
        <v>0</v>
      </c>
      <c r="I4429" s="22">
        <v>0</v>
      </c>
      <c r="J4429" s="22">
        <f t="shared" si="298"/>
        <v>-125</v>
      </c>
      <c r="L4429" s="22"/>
      <c r="M4429" s="22"/>
      <c r="S4429" s="77" t="s">
        <v>81</v>
      </c>
      <c r="W4429" s="77">
        <v>2601417</v>
      </c>
      <c r="X4429" s="69" t="s">
        <v>2069</v>
      </c>
      <c r="Y4429" s="77" t="s">
        <v>144</v>
      </c>
      <c r="Z4429" s="77" t="s">
        <v>503</v>
      </c>
      <c r="AA4429" s="77" t="s">
        <v>1417</v>
      </c>
      <c r="AH4429" s="77" t="s">
        <v>2069</v>
      </c>
      <c r="AI4429" s="77" t="s">
        <v>2070</v>
      </c>
      <c r="AJ4429" s="77" t="s">
        <v>506</v>
      </c>
      <c r="AK4429" s="77" t="s">
        <v>507</v>
      </c>
      <c r="AO4429" s="77">
        <v>260001</v>
      </c>
      <c r="BC4429" s="22">
        <v>-125</v>
      </c>
      <c r="BE4429" s="64">
        <v>125</v>
      </c>
      <c r="BG4429" s="77">
        <f t="shared" si="296"/>
        <v>125</v>
      </c>
      <c r="BH4429" s="22">
        <f t="shared" si="297"/>
        <v>125</v>
      </c>
      <c r="BI4429" s="65" t="s">
        <v>100</v>
      </c>
      <c r="BJ4429" s="77" t="str">
        <f>+VLOOKUP(AH4429,Sheet4!A:A,1,FALSE())</f>
        <v>Pricente Godinho R. Mentira</v>
      </c>
      <c r="BL4429" s="62">
        <f>+G4429-BG4429</f>
        <v>0</v>
      </c>
      <c r="BO4429" s="62">
        <f t="shared" si="299"/>
        <v>0</v>
      </c>
      <c r="BP4429" s="77" t="s">
        <v>2071</v>
      </c>
    </row>
    <row r="4430" spans="1:68" ht="12.75" customHeight="1" x14ac:dyDescent="0.3">
      <c r="A4430" s="60">
        <v>46114</v>
      </c>
      <c r="B4430" t="s">
        <v>63</v>
      </c>
      <c r="F4430">
        <v>2430</v>
      </c>
      <c r="G4430">
        <v>2430</v>
      </c>
      <c r="H4430" s="106">
        <v>990</v>
      </c>
      <c r="I4430" s="22">
        <v>990</v>
      </c>
      <c r="J4430" s="22">
        <f t="shared" si="298"/>
        <v>-1440</v>
      </c>
      <c r="K4430" t="s">
        <v>93</v>
      </c>
      <c r="L4430" s="22"/>
      <c r="M4430" s="22"/>
      <c r="S4430" t="s">
        <v>65</v>
      </c>
      <c r="W4430">
        <v>2601418</v>
      </c>
      <c r="X4430" t="s">
        <v>2072</v>
      </c>
      <c r="Y4430" t="s">
        <v>111</v>
      </c>
      <c r="Z4430" t="s">
        <v>347</v>
      </c>
      <c r="AA4430" t="s">
        <v>2073</v>
      </c>
      <c r="AH4430" t="s">
        <v>2072</v>
      </c>
      <c r="AI4430" t="s">
        <v>2074</v>
      </c>
      <c r="AJ4430" t="s">
        <v>350</v>
      </c>
      <c r="AK4430" t="s">
        <v>351</v>
      </c>
      <c r="AO4430">
        <v>260001</v>
      </c>
      <c r="BC4430" s="22">
        <v>-1440</v>
      </c>
      <c r="BF4430" s="64">
        <v>2430</v>
      </c>
      <c r="BG4430">
        <f t="shared" si="296"/>
        <v>0</v>
      </c>
      <c r="BH4430" s="22">
        <f t="shared" si="297"/>
        <v>-990</v>
      </c>
      <c r="BI4430" s="66" t="s">
        <v>72</v>
      </c>
      <c r="BJ4430" t="e">
        <f>+VLOOKUP(AH4430,Sheet4!A:A,1,FALSE())</f>
        <v>#N/A</v>
      </c>
      <c r="BO4430" s="62">
        <f t="shared" si="299"/>
        <v>0</v>
      </c>
      <c r="BP4430" t="s">
        <v>2075</v>
      </c>
    </row>
    <row r="4431" spans="1:68" ht="12.75" customHeight="1" x14ac:dyDescent="0.3">
      <c r="A4431" s="60">
        <v>46114</v>
      </c>
      <c r="B4431" t="s">
        <v>74</v>
      </c>
      <c r="F4431" s="63">
        <v>162</v>
      </c>
      <c r="G4431">
        <v>81</v>
      </c>
      <c r="H4431" s="22">
        <v>66</v>
      </c>
      <c r="I4431" s="22">
        <v>66</v>
      </c>
      <c r="J4431" s="22">
        <f t="shared" si="298"/>
        <v>-15</v>
      </c>
      <c r="L4431" s="22"/>
      <c r="M4431" s="22"/>
      <c r="S4431" t="s">
        <v>75</v>
      </c>
      <c r="W4431">
        <v>2601418</v>
      </c>
      <c r="X4431" t="s">
        <v>2072</v>
      </c>
      <c r="Y4431" t="s">
        <v>111</v>
      </c>
      <c r="Z4431" t="s">
        <v>347</v>
      </c>
      <c r="AA4431" t="s">
        <v>2073</v>
      </c>
      <c r="AH4431" t="s">
        <v>2072</v>
      </c>
      <c r="AI4431" t="s">
        <v>2074</v>
      </c>
      <c r="AJ4431" t="s">
        <v>350</v>
      </c>
      <c r="AK4431" t="s">
        <v>351</v>
      </c>
      <c r="AO4431">
        <v>260001</v>
      </c>
      <c r="BC4431" s="22">
        <v>-96</v>
      </c>
      <c r="BG4431">
        <f t="shared" si="296"/>
        <v>0</v>
      </c>
      <c r="BH4431" s="22">
        <f t="shared" si="297"/>
        <v>-66</v>
      </c>
      <c r="BI4431" s="61" t="s">
        <v>72</v>
      </c>
      <c r="BJ4431" t="e">
        <f>+VLOOKUP(AH4431,Sheet4!A:A,1,FALSE())</f>
        <v>#N/A</v>
      </c>
      <c r="BO4431" s="62">
        <f t="shared" si="299"/>
        <v>0</v>
      </c>
      <c r="BP4431" t="s">
        <v>2075</v>
      </c>
    </row>
    <row r="4432" spans="1:68" ht="12.75" customHeight="1" x14ac:dyDescent="0.3">
      <c r="A4432" s="60">
        <v>46114</v>
      </c>
      <c r="B4432" t="s">
        <v>76</v>
      </c>
      <c r="F4432">
        <v>3240</v>
      </c>
      <c r="G4432">
        <v>3240</v>
      </c>
      <c r="H4432" s="22">
        <v>1320</v>
      </c>
      <c r="I4432" s="22">
        <v>1320</v>
      </c>
      <c r="J4432" s="22">
        <f t="shared" si="298"/>
        <v>-1920</v>
      </c>
      <c r="L4432" s="22"/>
      <c r="M4432" s="22"/>
      <c r="S4432" t="s">
        <v>77</v>
      </c>
      <c r="W4432">
        <v>2601418</v>
      </c>
      <c r="X4432" t="s">
        <v>2072</v>
      </c>
      <c r="Y4432" t="s">
        <v>111</v>
      </c>
      <c r="Z4432" t="s">
        <v>347</v>
      </c>
      <c r="AA4432" t="s">
        <v>2073</v>
      </c>
      <c r="AH4432" t="s">
        <v>2072</v>
      </c>
      <c r="AI4432" t="s">
        <v>2074</v>
      </c>
      <c r="AJ4432" t="s">
        <v>350</v>
      </c>
      <c r="AK4432" t="s">
        <v>351</v>
      </c>
      <c r="AO4432">
        <v>260001</v>
      </c>
      <c r="BC4432" s="22">
        <v>-1920</v>
      </c>
      <c r="BG4432">
        <f t="shared" si="296"/>
        <v>0</v>
      </c>
      <c r="BH4432" s="22">
        <f t="shared" si="297"/>
        <v>-1320</v>
      </c>
      <c r="BI4432" s="61" t="s">
        <v>72</v>
      </c>
      <c r="BJ4432" t="e">
        <f>+VLOOKUP(AH4432,Sheet4!A:A,1,FALSE())</f>
        <v>#N/A</v>
      </c>
      <c r="BO4432" s="62">
        <f t="shared" si="299"/>
        <v>0</v>
      </c>
      <c r="BP4432" t="s">
        <v>2075</v>
      </c>
    </row>
    <row r="4433" spans="1:68" ht="12.75" customHeight="1" x14ac:dyDescent="0.3">
      <c r="A4433" s="60">
        <v>46114</v>
      </c>
      <c r="B4433" t="s">
        <v>78</v>
      </c>
      <c r="F4433" s="63">
        <v>162</v>
      </c>
      <c r="G4433">
        <v>81</v>
      </c>
      <c r="H4433" s="22">
        <v>66</v>
      </c>
      <c r="I4433" s="22">
        <v>66</v>
      </c>
      <c r="J4433" s="22">
        <f t="shared" si="298"/>
        <v>-15</v>
      </c>
      <c r="L4433" s="22"/>
      <c r="M4433" s="22"/>
      <c r="S4433" t="s">
        <v>79</v>
      </c>
      <c r="W4433">
        <v>2601418</v>
      </c>
      <c r="X4433" t="s">
        <v>2072</v>
      </c>
      <c r="Y4433" t="s">
        <v>111</v>
      </c>
      <c r="Z4433" t="s">
        <v>347</v>
      </c>
      <c r="AA4433" t="s">
        <v>2073</v>
      </c>
      <c r="AH4433" t="s">
        <v>2072</v>
      </c>
      <c r="AI4433" t="s">
        <v>2074</v>
      </c>
      <c r="AJ4433" t="s">
        <v>350</v>
      </c>
      <c r="AK4433" t="s">
        <v>351</v>
      </c>
      <c r="AO4433">
        <v>260001</v>
      </c>
      <c r="BC4433" s="22">
        <v>-96</v>
      </c>
      <c r="BG4433">
        <f t="shared" si="296"/>
        <v>0</v>
      </c>
      <c r="BH4433" s="22">
        <f t="shared" si="297"/>
        <v>-66</v>
      </c>
      <c r="BI4433" s="61" t="s">
        <v>72</v>
      </c>
      <c r="BJ4433" t="e">
        <f>+VLOOKUP(AH4433,Sheet4!A:A,1,FALSE())</f>
        <v>#N/A</v>
      </c>
      <c r="BO4433" s="62">
        <f t="shared" si="299"/>
        <v>0</v>
      </c>
      <c r="BP4433" t="s">
        <v>2075</v>
      </c>
    </row>
    <row r="4434" spans="1:68" ht="12.75" customHeight="1" x14ac:dyDescent="0.3">
      <c r="A4434" s="60">
        <v>46114</v>
      </c>
      <c r="B4434" t="s">
        <v>80</v>
      </c>
      <c r="F4434">
        <v>2025</v>
      </c>
      <c r="G4434">
        <v>2025</v>
      </c>
      <c r="H4434" s="22">
        <v>825</v>
      </c>
      <c r="I4434" s="22">
        <v>825</v>
      </c>
      <c r="J4434" s="22">
        <f t="shared" si="298"/>
        <v>-1200</v>
      </c>
      <c r="L4434" s="22"/>
      <c r="M4434" s="22"/>
      <c r="S4434" t="s">
        <v>81</v>
      </c>
      <c r="W4434">
        <v>2601418</v>
      </c>
      <c r="X4434" t="s">
        <v>2072</v>
      </c>
      <c r="Y4434" t="s">
        <v>111</v>
      </c>
      <c r="Z4434" t="s">
        <v>347</v>
      </c>
      <c r="AA4434" t="s">
        <v>2073</v>
      </c>
      <c r="AH4434" t="s">
        <v>2072</v>
      </c>
      <c r="AI4434" t="s">
        <v>2074</v>
      </c>
      <c r="AJ4434" t="s">
        <v>350</v>
      </c>
      <c r="AK4434" t="s">
        <v>351</v>
      </c>
      <c r="AO4434">
        <v>260001</v>
      </c>
      <c r="BC4434" s="22">
        <v>-1200</v>
      </c>
      <c r="BF4434" s="64">
        <v>2025</v>
      </c>
      <c r="BG4434">
        <f t="shared" si="296"/>
        <v>0</v>
      </c>
      <c r="BH4434" s="22">
        <f t="shared" si="297"/>
        <v>-825</v>
      </c>
      <c r="BI4434" s="66" t="s">
        <v>72</v>
      </c>
      <c r="BJ4434" t="e">
        <f>+VLOOKUP(AH4434,Sheet4!A:A,1,FALSE())</f>
        <v>#N/A</v>
      </c>
      <c r="BO4434" s="62">
        <f t="shared" si="299"/>
        <v>0</v>
      </c>
      <c r="BP4434" t="s">
        <v>2075</v>
      </c>
    </row>
    <row r="4435" spans="1:68" ht="12.75" customHeight="1" x14ac:dyDescent="0.3">
      <c r="A4435" s="60">
        <v>46114</v>
      </c>
      <c r="B4435" t="s">
        <v>63</v>
      </c>
      <c r="F4435">
        <v>615</v>
      </c>
      <c r="G4435">
        <v>615</v>
      </c>
      <c r="H4435" s="22">
        <v>615</v>
      </c>
      <c r="I4435" s="22">
        <v>615</v>
      </c>
      <c r="J4435" s="22">
        <f t="shared" si="298"/>
        <v>0</v>
      </c>
      <c r="K4435" t="s">
        <v>64</v>
      </c>
      <c r="L4435" s="22"/>
      <c r="M4435" s="22"/>
      <c r="S4435" t="s">
        <v>65</v>
      </c>
      <c r="W4435">
        <v>2601419</v>
      </c>
      <c r="X4435" t="s">
        <v>2076</v>
      </c>
      <c r="Y4435" t="s">
        <v>67</v>
      </c>
      <c r="Z4435" t="s">
        <v>427</v>
      </c>
      <c r="AA4435" t="s">
        <v>1455</v>
      </c>
      <c r="AH4435" t="s">
        <v>2076</v>
      </c>
      <c r="AI4435" t="s">
        <v>2077</v>
      </c>
      <c r="AJ4435" t="s">
        <v>430</v>
      </c>
      <c r="AK4435" t="s">
        <v>431</v>
      </c>
      <c r="AO4435">
        <v>260001</v>
      </c>
      <c r="BC4435" s="22">
        <v>0</v>
      </c>
      <c r="BG4435">
        <f t="shared" si="296"/>
        <v>0</v>
      </c>
      <c r="BH4435" s="22">
        <f t="shared" si="297"/>
        <v>-615</v>
      </c>
      <c r="BI4435" s="61" t="s">
        <v>72</v>
      </c>
      <c r="BJ4435" t="e">
        <f>+VLOOKUP(AH4435,Sheet4!A:A,1,FALSE())</f>
        <v>#N/A</v>
      </c>
      <c r="BO4435" s="62">
        <f t="shared" si="299"/>
        <v>0</v>
      </c>
      <c r="BP4435" t="s">
        <v>2078</v>
      </c>
    </row>
    <row r="4436" spans="1:68" ht="12.75" customHeight="1" x14ac:dyDescent="0.3">
      <c r="A4436" s="60">
        <v>46114</v>
      </c>
      <c r="B4436" t="s">
        <v>74</v>
      </c>
      <c r="F4436" s="63">
        <v>41</v>
      </c>
      <c r="G4436">
        <v>20.5</v>
      </c>
      <c r="H4436" s="22">
        <v>41</v>
      </c>
      <c r="I4436" s="22">
        <v>41</v>
      </c>
      <c r="J4436" s="22">
        <f t="shared" si="298"/>
        <v>20.5</v>
      </c>
      <c r="L4436" s="22"/>
      <c r="M4436" s="22"/>
      <c r="S4436" t="s">
        <v>75</v>
      </c>
      <c r="W4436">
        <v>2601419</v>
      </c>
      <c r="X4436" t="s">
        <v>2076</v>
      </c>
      <c r="Y4436" t="s">
        <v>67</v>
      </c>
      <c r="Z4436" t="s">
        <v>427</v>
      </c>
      <c r="AA4436" t="s">
        <v>1455</v>
      </c>
      <c r="AH4436" t="s">
        <v>2076</v>
      </c>
      <c r="AI4436" t="s">
        <v>2077</v>
      </c>
      <c r="AJ4436" t="s">
        <v>430</v>
      </c>
      <c r="AK4436" t="s">
        <v>431</v>
      </c>
      <c r="AO4436">
        <v>260001</v>
      </c>
      <c r="BC4436" s="22">
        <v>0</v>
      </c>
      <c r="BG4436">
        <f t="shared" si="296"/>
        <v>0</v>
      </c>
      <c r="BH4436" s="22">
        <f t="shared" si="297"/>
        <v>-41</v>
      </c>
      <c r="BI4436" s="61" t="s">
        <v>72</v>
      </c>
      <c r="BJ4436" t="e">
        <f>+VLOOKUP(AH4436,Sheet4!A:A,1,FALSE())</f>
        <v>#N/A</v>
      </c>
      <c r="BO4436" s="62">
        <f t="shared" si="299"/>
        <v>0</v>
      </c>
      <c r="BP4436" t="s">
        <v>2078</v>
      </c>
    </row>
    <row r="4437" spans="1:68" ht="12.75" customHeight="1" x14ac:dyDescent="0.3">
      <c r="A4437" s="60">
        <v>46114</v>
      </c>
      <c r="B4437" t="s">
        <v>76</v>
      </c>
      <c r="F4437">
        <v>820</v>
      </c>
      <c r="G4437">
        <v>820</v>
      </c>
      <c r="H4437" s="22">
        <v>820</v>
      </c>
      <c r="I4437" s="22">
        <v>820</v>
      </c>
      <c r="J4437" s="22">
        <f t="shared" si="298"/>
        <v>0</v>
      </c>
      <c r="L4437" s="22"/>
      <c r="M4437" s="22"/>
      <c r="S4437" t="s">
        <v>77</v>
      </c>
      <c r="W4437">
        <v>2601419</v>
      </c>
      <c r="X4437" t="s">
        <v>2076</v>
      </c>
      <c r="Y4437" t="s">
        <v>67</v>
      </c>
      <c r="Z4437" t="s">
        <v>427</v>
      </c>
      <c r="AA4437" t="s">
        <v>1455</v>
      </c>
      <c r="AH4437" t="s">
        <v>2076</v>
      </c>
      <c r="AI4437" t="s">
        <v>2077</v>
      </c>
      <c r="AJ4437" t="s">
        <v>430</v>
      </c>
      <c r="AK4437" t="s">
        <v>431</v>
      </c>
      <c r="AO4437">
        <v>260001</v>
      </c>
      <c r="BC4437" s="22">
        <v>0</v>
      </c>
      <c r="BG4437">
        <f t="shared" si="296"/>
        <v>0</v>
      </c>
      <c r="BH4437" s="22">
        <f t="shared" si="297"/>
        <v>-820</v>
      </c>
      <c r="BI4437" s="61" t="s">
        <v>72</v>
      </c>
      <c r="BJ4437" t="e">
        <f>+VLOOKUP(AH4437,Sheet4!A:A,1,FALSE())</f>
        <v>#N/A</v>
      </c>
      <c r="BO4437" s="62">
        <f t="shared" si="299"/>
        <v>0</v>
      </c>
      <c r="BP4437" t="s">
        <v>2078</v>
      </c>
    </row>
    <row r="4438" spans="1:68" ht="12.75" customHeight="1" x14ac:dyDescent="0.3">
      <c r="A4438" s="60">
        <v>46114</v>
      </c>
      <c r="B4438" t="s">
        <v>82</v>
      </c>
      <c r="F4438" s="63">
        <v>123</v>
      </c>
      <c r="G4438">
        <v>61.5</v>
      </c>
      <c r="H4438" s="22">
        <v>123</v>
      </c>
      <c r="I4438" s="22">
        <v>123</v>
      </c>
      <c r="J4438" s="22">
        <f t="shared" si="298"/>
        <v>61.5</v>
      </c>
      <c r="L4438" s="22"/>
      <c r="M4438" s="22"/>
      <c r="S4438" t="s">
        <v>83</v>
      </c>
      <c r="W4438">
        <v>2601419</v>
      </c>
      <c r="X4438" t="s">
        <v>2076</v>
      </c>
      <c r="Y4438" t="s">
        <v>67</v>
      </c>
      <c r="Z4438" t="s">
        <v>427</v>
      </c>
      <c r="AA4438" t="s">
        <v>1455</v>
      </c>
      <c r="AH4438" t="s">
        <v>2076</v>
      </c>
      <c r="AI4438" t="s">
        <v>2077</v>
      </c>
      <c r="AJ4438" t="s">
        <v>430</v>
      </c>
      <c r="AK4438" t="s">
        <v>431</v>
      </c>
      <c r="AO4438">
        <v>260001</v>
      </c>
      <c r="BC4438" s="22">
        <v>0</v>
      </c>
      <c r="BG4438">
        <f t="shared" si="296"/>
        <v>0</v>
      </c>
      <c r="BH4438" s="22">
        <f t="shared" si="297"/>
        <v>-123</v>
      </c>
      <c r="BI4438" s="61" t="s">
        <v>72</v>
      </c>
      <c r="BJ4438" t="e">
        <f>+VLOOKUP(AH4438,Sheet4!A:A,1,FALSE())</f>
        <v>#N/A</v>
      </c>
      <c r="BO4438" s="62">
        <f t="shared" si="299"/>
        <v>0</v>
      </c>
      <c r="BP4438" t="s">
        <v>2078</v>
      </c>
    </row>
    <row r="4439" spans="1:68" ht="12.75" customHeight="1" x14ac:dyDescent="0.3">
      <c r="A4439" s="60">
        <v>46114</v>
      </c>
      <c r="B4439" t="s">
        <v>84</v>
      </c>
      <c r="F4439">
        <v>2050</v>
      </c>
      <c r="G4439">
        <v>2050</v>
      </c>
      <c r="H4439" s="22">
        <v>2050</v>
      </c>
      <c r="I4439" s="22">
        <v>2050</v>
      </c>
      <c r="J4439" s="22">
        <f t="shared" si="298"/>
        <v>0</v>
      </c>
      <c r="L4439" s="22"/>
      <c r="M4439" s="22">
        <f>I4439/50</f>
        <v>41</v>
      </c>
      <c r="S4439" t="s">
        <v>85</v>
      </c>
      <c r="W4439">
        <v>2601419</v>
      </c>
      <c r="X4439" t="s">
        <v>2076</v>
      </c>
      <c r="Y4439" t="s">
        <v>67</v>
      </c>
      <c r="Z4439" t="s">
        <v>427</v>
      </c>
      <c r="AA4439" t="s">
        <v>1455</v>
      </c>
      <c r="AH4439" t="s">
        <v>2076</v>
      </c>
      <c r="AI4439" t="s">
        <v>2077</v>
      </c>
      <c r="AJ4439" t="s">
        <v>430</v>
      </c>
      <c r="AK4439" t="s">
        <v>431</v>
      </c>
      <c r="AO4439">
        <v>260001</v>
      </c>
      <c r="BC4439" s="22">
        <v>0</v>
      </c>
      <c r="BG4439">
        <f t="shared" si="296"/>
        <v>0</v>
      </c>
      <c r="BH4439" s="22">
        <f t="shared" si="297"/>
        <v>-2050</v>
      </c>
      <c r="BI4439" s="61" t="s">
        <v>72</v>
      </c>
      <c r="BJ4439" t="e">
        <f>+VLOOKUP(AH4439,Sheet4!A:A,1,FALSE())</f>
        <v>#N/A</v>
      </c>
      <c r="BO4439" s="62">
        <f t="shared" si="299"/>
        <v>0</v>
      </c>
      <c r="BP4439" t="s">
        <v>2078</v>
      </c>
    </row>
    <row r="4440" spans="1:68" ht="12.75" customHeight="1" x14ac:dyDescent="0.3">
      <c r="A4440" s="60">
        <v>46114</v>
      </c>
      <c r="B4440" t="s">
        <v>63</v>
      </c>
      <c r="F4440">
        <v>1635</v>
      </c>
      <c r="G4440">
        <v>1635</v>
      </c>
      <c r="H4440">
        <v>1215</v>
      </c>
      <c r="I4440">
        <v>1215</v>
      </c>
      <c r="J4440" s="22">
        <v>-420</v>
      </c>
      <c r="K4440" t="s">
        <v>93</v>
      </c>
      <c r="S4440" t="s">
        <v>65</v>
      </c>
      <c r="W4440">
        <v>2601420</v>
      </c>
      <c r="X4440" t="s">
        <v>2079</v>
      </c>
      <c r="Y4440" t="s">
        <v>169</v>
      </c>
      <c r="Z4440" t="s">
        <v>281</v>
      </c>
      <c r="AA4440" t="s">
        <v>2080</v>
      </c>
      <c r="AH4440" t="s">
        <v>2079</v>
      </c>
      <c r="AI4440" t="s">
        <v>2081</v>
      </c>
      <c r="AJ4440" t="s">
        <v>284</v>
      </c>
      <c r="AK4440">
        <v>870936440</v>
      </c>
      <c r="AO4440">
        <v>260001</v>
      </c>
      <c r="BG4440">
        <f t="shared" si="296"/>
        <v>0</v>
      </c>
      <c r="BH4440" s="22">
        <f t="shared" si="297"/>
        <v>-1215</v>
      </c>
      <c r="BI4440" s="61" t="s">
        <v>72</v>
      </c>
      <c r="BJ4440" t="e">
        <f>+VLOOKUP(AH4440,Sheet4!A:A,1,FALSE())</f>
        <v>#N/A</v>
      </c>
      <c r="BO4440" s="62">
        <v>-420</v>
      </c>
      <c r="BP4440" t="s">
        <v>2082</v>
      </c>
    </row>
    <row r="4441" spans="1:68" ht="12.75" customHeight="1" x14ac:dyDescent="0.3">
      <c r="A4441" s="60">
        <v>46114</v>
      </c>
      <c r="B4441" t="s">
        <v>63</v>
      </c>
      <c r="F4441">
        <v>4320</v>
      </c>
      <c r="G4441">
        <v>4320</v>
      </c>
      <c r="H4441">
        <v>3180</v>
      </c>
      <c r="I4441">
        <v>3180</v>
      </c>
      <c r="J4441" s="22">
        <v>-1140</v>
      </c>
      <c r="K4441" t="s">
        <v>93</v>
      </c>
      <c r="S4441" t="s">
        <v>65</v>
      </c>
      <c r="W4441">
        <v>2601420</v>
      </c>
      <c r="X4441" t="s">
        <v>2079</v>
      </c>
      <c r="Y4441" t="s">
        <v>169</v>
      </c>
      <c r="Z4441" t="s">
        <v>281</v>
      </c>
      <c r="AA4441" t="s">
        <v>2083</v>
      </c>
      <c r="AH4441" t="s">
        <v>2079</v>
      </c>
      <c r="AI4441" t="s">
        <v>2081</v>
      </c>
      <c r="AJ4441" t="s">
        <v>284</v>
      </c>
      <c r="AK4441">
        <v>870936440</v>
      </c>
      <c r="AO4441">
        <v>260001</v>
      </c>
      <c r="BG4441">
        <f t="shared" si="296"/>
        <v>0</v>
      </c>
      <c r="BH4441" s="22">
        <f t="shared" si="297"/>
        <v>-3180</v>
      </c>
      <c r="BI4441" s="61" t="s">
        <v>72</v>
      </c>
      <c r="BJ4441" t="e">
        <f>+VLOOKUP(AH4441,Sheet4!A:A,1,FALSE())</f>
        <v>#N/A</v>
      </c>
      <c r="BO4441" s="62">
        <v>-1140</v>
      </c>
      <c r="BP4441" t="s">
        <v>2082</v>
      </c>
    </row>
    <row r="4442" spans="1:68" ht="12.75" customHeight="1" x14ac:dyDescent="0.3">
      <c r="A4442" s="60">
        <v>46114</v>
      </c>
      <c r="B4442" t="s">
        <v>63</v>
      </c>
      <c r="F4442">
        <v>2280</v>
      </c>
      <c r="G4442">
        <v>2280</v>
      </c>
      <c r="H4442">
        <v>1680</v>
      </c>
      <c r="I4442">
        <v>1680</v>
      </c>
      <c r="J4442" s="22">
        <v>-600</v>
      </c>
      <c r="K4442" t="s">
        <v>93</v>
      </c>
      <c r="S4442" t="s">
        <v>65</v>
      </c>
      <c r="W4442">
        <v>2601420</v>
      </c>
      <c r="X4442" t="s">
        <v>2079</v>
      </c>
      <c r="Y4442" t="s">
        <v>169</v>
      </c>
      <c r="Z4442" t="s">
        <v>281</v>
      </c>
      <c r="AA4442" t="s">
        <v>2084</v>
      </c>
      <c r="AH4442" t="s">
        <v>2079</v>
      </c>
      <c r="AI4442" t="s">
        <v>2081</v>
      </c>
      <c r="AJ4442" t="s">
        <v>284</v>
      </c>
      <c r="AK4442">
        <v>870936440</v>
      </c>
      <c r="AO4442">
        <v>260001</v>
      </c>
      <c r="BG4442">
        <f t="shared" si="296"/>
        <v>0</v>
      </c>
      <c r="BH4442" s="22">
        <f t="shared" si="297"/>
        <v>-1680</v>
      </c>
      <c r="BI4442" s="61" t="s">
        <v>72</v>
      </c>
      <c r="BJ4442" t="e">
        <f>+VLOOKUP(AH4442,Sheet4!A:A,1,FALSE())</f>
        <v>#N/A</v>
      </c>
      <c r="BO4442" s="62">
        <v>-600</v>
      </c>
      <c r="BP4442" t="s">
        <v>2082</v>
      </c>
    </row>
    <row r="4443" spans="1:68" ht="12.75" customHeight="1" x14ac:dyDescent="0.3">
      <c r="A4443" s="60">
        <v>46114</v>
      </c>
      <c r="B4443" t="s">
        <v>63</v>
      </c>
      <c r="F4443">
        <v>2805</v>
      </c>
      <c r="G4443">
        <v>2805</v>
      </c>
      <c r="H4443">
        <v>2070</v>
      </c>
      <c r="I4443">
        <v>2070</v>
      </c>
      <c r="J4443" s="22">
        <v>-735</v>
      </c>
      <c r="K4443" t="s">
        <v>93</v>
      </c>
      <c r="S4443" t="s">
        <v>65</v>
      </c>
      <c r="W4443">
        <v>2601420</v>
      </c>
      <c r="X4443" t="s">
        <v>2079</v>
      </c>
      <c r="Y4443" t="s">
        <v>169</v>
      </c>
      <c r="Z4443" t="s">
        <v>281</v>
      </c>
      <c r="AA4443" t="s">
        <v>2085</v>
      </c>
      <c r="AH4443" t="s">
        <v>2079</v>
      </c>
      <c r="AI4443" t="s">
        <v>2081</v>
      </c>
      <c r="AJ4443" t="s">
        <v>284</v>
      </c>
      <c r="AK4443">
        <v>870936440</v>
      </c>
      <c r="AO4443">
        <v>260001</v>
      </c>
      <c r="BG4443">
        <f t="shared" si="296"/>
        <v>0</v>
      </c>
      <c r="BH4443" s="22">
        <f t="shared" si="297"/>
        <v>-2070</v>
      </c>
      <c r="BI4443" s="61" t="s">
        <v>72</v>
      </c>
      <c r="BJ4443" t="e">
        <f>+VLOOKUP(AH4443,Sheet4!A:A,1,FALSE())</f>
        <v>#N/A</v>
      </c>
      <c r="BO4443" s="62">
        <v>-735</v>
      </c>
      <c r="BP4443" t="s">
        <v>2082</v>
      </c>
    </row>
    <row r="4444" spans="1:68" ht="12.75" customHeight="1" x14ac:dyDescent="0.3">
      <c r="A4444" s="60">
        <v>46114</v>
      </c>
      <c r="B4444" t="s">
        <v>63</v>
      </c>
      <c r="F4444">
        <v>510</v>
      </c>
      <c r="G4444">
        <v>510</v>
      </c>
      <c r="H4444">
        <v>375</v>
      </c>
      <c r="I4444">
        <v>375</v>
      </c>
      <c r="J4444" s="22">
        <v>-135</v>
      </c>
      <c r="K4444" t="s">
        <v>93</v>
      </c>
      <c r="S4444" t="s">
        <v>65</v>
      </c>
      <c r="W4444">
        <v>2601420</v>
      </c>
      <c r="X4444" t="s">
        <v>2079</v>
      </c>
      <c r="Y4444" t="s">
        <v>169</v>
      </c>
      <c r="Z4444" t="s">
        <v>281</v>
      </c>
      <c r="AA4444" t="s">
        <v>2086</v>
      </c>
      <c r="AH4444" t="s">
        <v>2079</v>
      </c>
      <c r="AI4444" t="s">
        <v>2081</v>
      </c>
      <c r="AJ4444" t="s">
        <v>284</v>
      </c>
      <c r="AK4444">
        <v>870936440</v>
      </c>
      <c r="AO4444">
        <v>260001</v>
      </c>
      <c r="BG4444">
        <f t="shared" si="296"/>
        <v>0</v>
      </c>
      <c r="BH4444" s="22">
        <f t="shared" si="297"/>
        <v>-375</v>
      </c>
      <c r="BI4444" s="61" t="s">
        <v>72</v>
      </c>
      <c r="BJ4444" t="e">
        <f>+VLOOKUP(AH4444,Sheet4!A:A,1,FALSE())</f>
        <v>#N/A</v>
      </c>
      <c r="BO4444" s="62">
        <v>-135</v>
      </c>
      <c r="BP4444" t="s">
        <v>2082</v>
      </c>
    </row>
    <row r="4445" spans="1:68" ht="12.75" customHeight="1" x14ac:dyDescent="0.3">
      <c r="A4445" s="60">
        <v>46114</v>
      </c>
      <c r="B4445" t="s">
        <v>63</v>
      </c>
      <c r="F4445">
        <v>1815</v>
      </c>
      <c r="G4445">
        <v>1815</v>
      </c>
      <c r="H4445">
        <v>1335</v>
      </c>
      <c r="I4445">
        <v>1335</v>
      </c>
      <c r="J4445" s="22">
        <v>-480</v>
      </c>
      <c r="K4445" t="s">
        <v>93</v>
      </c>
      <c r="S4445" t="s">
        <v>65</v>
      </c>
      <c r="W4445">
        <v>2601420</v>
      </c>
      <c r="X4445" t="s">
        <v>2079</v>
      </c>
      <c r="Y4445" t="s">
        <v>169</v>
      </c>
      <c r="Z4445" t="s">
        <v>281</v>
      </c>
      <c r="AA4445" t="s">
        <v>2087</v>
      </c>
      <c r="AH4445" t="s">
        <v>2079</v>
      </c>
      <c r="AI4445" t="s">
        <v>2081</v>
      </c>
      <c r="AJ4445" t="s">
        <v>284</v>
      </c>
      <c r="AK4445">
        <v>870936440</v>
      </c>
      <c r="AO4445">
        <v>260001</v>
      </c>
      <c r="BG4445">
        <f t="shared" si="296"/>
        <v>0</v>
      </c>
      <c r="BH4445" s="22">
        <f t="shared" si="297"/>
        <v>-1335</v>
      </c>
      <c r="BI4445" s="61" t="s">
        <v>72</v>
      </c>
      <c r="BJ4445" t="e">
        <f>+VLOOKUP(AH4445,Sheet4!A:A,1,FALSE())</f>
        <v>#N/A</v>
      </c>
      <c r="BO4445" s="62">
        <v>-480</v>
      </c>
      <c r="BP4445" t="s">
        <v>2082</v>
      </c>
    </row>
    <row r="4446" spans="1:68" ht="12.75" customHeight="1" x14ac:dyDescent="0.3">
      <c r="A4446" s="60">
        <v>46114</v>
      </c>
      <c r="B4446" t="s">
        <v>63</v>
      </c>
      <c r="F4446">
        <v>1140</v>
      </c>
      <c r="G4446">
        <v>1140</v>
      </c>
      <c r="H4446">
        <v>840</v>
      </c>
      <c r="I4446">
        <v>840</v>
      </c>
      <c r="J4446" s="22">
        <v>-300</v>
      </c>
      <c r="K4446" t="s">
        <v>93</v>
      </c>
      <c r="S4446" t="s">
        <v>65</v>
      </c>
      <c r="W4446">
        <v>2601420</v>
      </c>
      <c r="X4446" t="s">
        <v>2079</v>
      </c>
      <c r="Y4446" t="s">
        <v>169</v>
      </c>
      <c r="Z4446" t="s">
        <v>281</v>
      </c>
      <c r="AA4446" t="s">
        <v>2088</v>
      </c>
      <c r="AH4446" t="s">
        <v>2079</v>
      </c>
      <c r="AI4446" t="s">
        <v>2081</v>
      </c>
      <c r="AJ4446" t="s">
        <v>284</v>
      </c>
      <c r="AK4446">
        <v>870936440</v>
      </c>
      <c r="AO4446">
        <v>260001</v>
      </c>
      <c r="BG4446">
        <f t="shared" si="296"/>
        <v>0</v>
      </c>
      <c r="BH4446" s="22">
        <f t="shared" si="297"/>
        <v>-840</v>
      </c>
      <c r="BI4446" s="61" t="s">
        <v>72</v>
      </c>
      <c r="BJ4446" t="e">
        <f>+VLOOKUP(AH4446,Sheet4!A:A,1,FALSE())</f>
        <v>#N/A</v>
      </c>
      <c r="BO4446" s="62">
        <v>-300</v>
      </c>
      <c r="BP4446" t="s">
        <v>2082</v>
      </c>
    </row>
    <row r="4447" spans="1:68" ht="12.75" customHeight="1" x14ac:dyDescent="0.3">
      <c r="A4447" s="60">
        <v>46114</v>
      </c>
      <c r="B4447" t="s">
        <v>63</v>
      </c>
      <c r="F4447">
        <v>1140</v>
      </c>
      <c r="G4447">
        <v>1140</v>
      </c>
      <c r="H4447">
        <v>840</v>
      </c>
      <c r="I4447">
        <v>840</v>
      </c>
      <c r="J4447" s="22">
        <v>-300</v>
      </c>
      <c r="K4447" t="s">
        <v>93</v>
      </c>
      <c r="S4447" t="s">
        <v>65</v>
      </c>
      <c r="W4447">
        <v>2601420</v>
      </c>
      <c r="X4447" t="s">
        <v>2079</v>
      </c>
      <c r="Y4447" t="s">
        <v>169</v>
      </c>
      <c r="Z4447" t="s">
        <v>281</v>
      </c>
      <c r="AA4447" t="s">
        <v>2089</v>
      </c>
      <c r="AH4447" t="s">
        <v>2079</v>
      </c>
      <c r="AI4447" t="s">
        <v>2081</v>
      </c>
      <c r="AJ4447" t="s">
        <v>284</v>
      </c>
      <c r="AK4447">
        <v>870936440</v>
      </c>
      <c r="AO4447">
        <v>260001</v>
      </c>
      <c r="BG4447">
        <f t="shared" si="296"/>
        <v>0</v>
      </c>
      <c r="BH4447" s="22">
        <f t="shared" si="297"/>
        <v>-840</v>
      </c>
      <c r="BI4447" s="61" t="s">
        <v>72</v>
      </c>
      <c r="BJ4447" t="e">
        <f>+VLOOKUP(AH4447,Sheet4!A:A,1,FALSE())</f>
        <v>#N/A</v>
      </c>
      <c r="BO4447" s="62">
        <v>-300</v>
      </c>
      <c r="BP4447" t="s">
        <v>2082</v>
      </c>
    </row>
    <row r="4448" spans="1:68" ht="12.75" customHeight="1" x14ac:dyDescent="0.3">
      <c r="A4448" s="60">
        <v>46114</v>
      </c>
      <c r="B4448" t="s">
        <v>63</v>
      </c>
      <c r="F4448">
        <v>285</v>
      </c>
      <c r="G4448">
        <v>285</v>
      </c>
      <c r="H4448">
        <v>210</v>
      </c>
      <c r="I4448">
        <v>210</v>
      </c>
      <c r="J4448" s="22">
        <v>-75</v>
      </c>
      <c r="K4448" t="s">
        <v>93</v>
      </c>
      <c r="S4448" t="s">
        <v>65</v>
      </c>
      <c r="W4448">
        <v>2601420</v>
      </c>
      <c r="X4448" t="s">
        <v>2079</v>
      </c>
      <c r="Y4448" t="s">
        <v>169</v>
      </c>
      <c r="Z4448" t="s">
        <v>281</v>
      </c>
      <c r="AA4448" t="s">
        <v>2090</v>
      </c>
      <c r="AH4448" t="s">
        <v>2079</v>
      </c>
      <c r="AI4448" t="s">
        <v>2081</v>
      </c>
      <c r="AJ4448" t="s">
        <v>284</v>
      </c>
      <c r="AK4448">
        <v>870936440</v>
      </c>
      <c r="AO4448">
        <v>260001</v>
      </c>
      <c r="BG4448">
        <f t="shared" si="296"/>
        <v>0</v>
      </c>
      <c r="BH4448" s="22">
        <f t="shared" si="297"/>
        <v>-210</v>
      </c>
      <c r="BI4448" s="61" t="s">
        <v>72</v>
      </c>
      <c r="BJ4448" t="e">
        <f>+VLOOKUP(AH4448,Sheet4!A:A,1,FALSE())</f>
        <v>#N/A</v>
      </c>
      <c r="BO4448" s="62">
        <v>-75</v>
      </c>
      <c r="BP4448" t="s">
        <v>2082</v>
      </c>
    </row>
    <row r="4449" spans="1:68" ht="12.75" customHeight="1" x14ac:dyDescent="0.3">
      <c r="A4449" s="60">
        <v>46114</v>
      </c>
      <c r="B4449" t="s">
        <v>63</v>
      </c>
      <c r="F4449">
        <v>1245</v>
      </c>
      <c r="G4449">
        <v>1245</v>
      </c>
      <c r="H4449">
        <v>915</v>
      </c>
      <c r="I4449">
        <v>915</v>
      </c>
      <c r="J4449" s="22">
        <v>-330</v>
      </c>
      <c r="K4449" t="s">
        <v>93</v>
      </c>
      <c r="S4449" t="s">
        <v>65</v>
      </c>
      <c r="W4449">
        <v>2601420</v>
      </c>
      <c r="X4449" t="s">
        <v>2079</v>
      </c>
      <c r="Y4449" t="s">
        <v>169</v>
      </c>
      <c r="Z4449" t="s">
        <v>281</v>
      </c>
      <c r="AA4449" t="s">
        <v>2091</v>
      </c>
      <c r="AH4449" t="s">
        <v>2079</v>
      </c>
      <c r="AI4449" t="s">
        <v>2081</v>
      </c>
      <c r="AJ4449" t="s">
        <v>284</v>
      </c>
      <c r="AK4449">
        <v>870936440</v>
      </c>
      <c r="AO4449">
        <v>260001</v>
      </c>
      <c r="BG4449">
        <f t="shared" si="296"/>
        <v>0</v>
      </c>
      <c r="BH4449" s="22">
        <f t="shared" si="297"/>
        <v>-915</v>
      </c>
      <c r="BI4449" s="61" t="s">
        <v>72</v>
      </c>
      <c r="BJ4449" t="e">
        <f>+VLOOKUP(AH4449,Sheet4!A:A,1,FALSE())</f>
        <v>#N/A</v>
      </c>
      <c r="BO4449" s="62">
        <v>-330</v>
      </c>
      <c r="BP4449" t="s">
        <v>2082</v>
      </c>
    </row>
    <row r="4450" spans="1:68" ht="12.75" customHeight="1" x14ac:dyDescent="0.3">
      <c r="A4450" s="60">
        <v>46114</v>
      </c>
      <c r="B4450" t="s">
        <v>63</v>
      </c>
      <c r="F4450">
        <v>1485</v>
      </c>
      <c r="G4450">
        <v>1485</v>
      </c>
      <c r="H4450">
        <v>1095</v>
      </c>
      <c r="I4450">
        <v>1095</v>
      </c>
      <c r="J4450" s="22">
        <v>-390</v>
      </c>
      <c r="K4450" t="s">
        <v>93</v>
      </c>
      <c r="S4450" t="s">
        <v>65</v>
      </c>
      <c r="W4450">
        <v>2601420</v>
      </c>
      <c r="X4450" t="s">
        <v>2079</v>
      </c>
      <c r="Y4450" t="s">
        <v>169</v>
      </c>
      <c r="Z4450" t="s">
        <v>281</v>
      </c>
      <c r="AA4450" t="s">
        <v>2092</v>
      </c>
      <c r="AH4450" t="s">
        <v>2079</v>
      </c>
      <c r="AI4450" t="s">
        <v>2081</v>
      </c>
      <c r="AJ4450" t="s">
        <v>284</v>
      </c>
      <c r="AK4450">
        <v>870936440</v>
      </c>
      <c r="AO4450">
        <v>260001</v>
      </c>
      <c r="BG4450">
        <f t="shared" si="296"/>
        <v>0</v>
      </c>
      <c r="BH4450" s="22">
        <f t="shared" si="297"/>
        <v>-1095</v>
      </c>
      <c r="BI4450" s="61" t="s">
        <v>72</v>
      </c>
      <c r="BJ4450" t="e">
        <f>+VLOOKUP(AH4450,Sheet4!A:A,1,FALSE())</f>
        <v>#N/A</v>
      </c>
      <c r="BO4450" s="62">
        <v>-390</v>
      </c>
      <c r="BP4450" t="s">
        <v>2082</v>
      </c>
    </row>
    <row r="4451" spans="1:68" ht="12.75" customHeight="1" x14ac:dyDescent="0.3">
      <c r="A4451" s="60">
        <v>46114</v>
      </c>
      <c r="B4451" t="s">
        <v>63</v>
      </c>
      <c r="F4451">
        <v>1695</v>
      </c>
      <c r="G4451">
        <v>1695</v>
      </c>
      <c r="H4451">
        <v>1245</v>
      </c>
      <c r="I4451">
        <v>1245</v>
      </c>
      <c r="J4451" s="22">
        <v>-450</v>
      </c>
      <c r="K4451" t="s">
        <v>93</v>
      </c>
      <c r="S4451" t="s">
        <v>65</v>
      </c>
      <c r="W4451">
        <v>2601420</v>
      </c>
      <c r="X4451" t="s">
        <v>2079</v>
      </c>
      <c r="Y4451" t="s">
        <v>169</v>
      </c>
      <c r="Z4451" t="s">
        <v>281</v>
      </c>
      <c r="AA4451" t="s">
        <v>2093</v>
      </c>
      <c r="AH4451" t="s">
        <v>2079</v>
      </c>
      <c r="AI4451" t="s">
        <v>2081</v>
      </c>
      <c r="AJ4451" t="s">
        <v>284</v>
      </c>
      <c r="AK4451">
        <v>870936440</v>
      </c>
      <c r="AO4451">
        <v>260001</v>
      </c>
      <c r="BG4451">
        <f t="shared" si="296"/>
        <v>0</v>
      </c>
      <c r="BH4451" s="22">
        <f t="shared" si="297"/>
        <v>-1245</v>
      </c>
      <c r="BI4451" s="61" t="s">
        <v>72</v>
      </c>
      <c r="BJ4451" t="e">
        <f>+VLOOKUP(AH4451,Sheet4!A:A,1,FALSE())</f>
        <v>#N/A</v>
      </c>
      <c r="BO4451" s="62">
        <v>-450</v>
      </c>
      <c r="BP4451" t="s">
        <v>2082</v>
      </c>
    </row>
    <row r="4452" spans="1:68" ht="12.75" customHeight="1" x14ac:dyDescent="0.3">
      <c r="A4452" s="60">
        <v>46114</v>
      </c>
      <c r="B4452" t="s">
        <v>74</v>
      </c>
      <c r="F4452" s="63">
        <v>109</v>
      </c>
      <c r="G4452">
        <v>54.5</v>
      </c>
      <c r="H4452">
        <v>81</v>
      </c>
      <c r="I4452">
        <v>81</v>
      </c>
      <c r="J4452" s="22">
        <v>-28</v>
      </c>
      <c r="S4452" t="s">
        <v>75</v>
      </c>
      <c r="W4452">
        <v>2601420</v>
      </c>
      <c r="X4452" t="s">
        <v>2079</v>
      </c>
      <c r="Y4452" t="s">
        <v>169</v>
      </c>
      <c r="Z4452" t="s">
        <v>281</v>
      </c>
      <c r="AA4452" t="s">
        <v>2080</v>
      </c>
      <c r="AH4452" t="s">
        <v>2079</v>
      </c>
      <c r="AI4452" t="s">
        <v>2081</v>
      </c>
      <c r="AJ4452" t="s">
        <v>284</v>
      </c>
      <c r="AK4452">
        <v>870936440</v>
      </c>
      <c r="AO4452">
        <v>260001</v>
      </c>
      <c r="BG4452">
        <f t="shared" si="296"/>
        <v>0</v>
      </c>
      <c r="BH4452" s="22">
        <f t="shared" si="297"/>
        <v>-81</v>
      </c>
      <c r="BI4452" s="61" t="s">
        <v>72</v>
      </c>
      <c r="BJ4452" t="e">
        <f>+VLOOKUP(AH4452,Sheet4!A:A,1,FALSE())</f>
        <v>#N/A</v>
      </c>
      <c r="BO4452" s="62">
        <v>-28</v>
      </c>
      <c r="BP4452" t="s">
        <v>2082</v>
      </c>
    </row>
    <row r="4453" spans="1:68" ht="12.75" customHeight="1" x14ac:dyDescent="0.3">
      <c r="A4453" s="60">
        <v>46114</v>
      </c>
      <c r="B4453" t="s">
        <v>74</v>
      </c>
      <c r="F4453" s="63">
        <v>288</v>
      </c>
      <c r="G4453">
        <v>144</v>
      </c>
      <c r="H4453">
        <v>212</v>
      </c>
      <c r="I4453">
        <v>212</v>
      </c>
      <c r="J4453" s="22">
        <v>-76</v>
      </c>
      <c r="S4453" t="s">
        <v>75</v>
      </c>
      <c r="W4453">
        <v>2601420</v>
      </c>
      <c r="X4453" t="s">
        <v>2079</v>
      </c>
      <c r="Y4453" t="s">
        <v>169</v>
      </c>
      <c r="Z4453" t="s">
        <v>281</v>
      </c>
      <c r="AA4453" t="s">
        <v>2083</v>
      </c>
      <c r="AH4453" t="s">
        <v>2079</v>
      </c>
      <c r="AI4453" t="s">
        <v>2081</v>
      </c>
      <c r="AJ4453" t="s">
        <v>284</v>
      </c>
      <c r="AK4453">
        <v>870936440</v>
      </c>
      <c r="AO4453">
        <v>260001</v>
      </c>
      <c r="BG4453">
        <f t="shared" si="296"/>
        <v>0</v>
      </c>
      <c r="BH4453" s="22">
        <f t="shared" si="297"/>
        <v>-212</v>
      </c>
      <c r="BI4453" s="61" t="s">
        <v>72</v>
      </c>
      <c r="BJ4453" t="e">
        <f>+VLOOKUP(AH4453,Sheet4!A:A,1,FALSE())</f>
        <v>#N/A</v>
      </c>
      <c r="BO4453" s="62">
        <v>-76</v>
      </c>
      <c r="BP4453" t="s">
        <v>2082</v>
      </c>
    </row>
    <row r="4454" spans="1:68" ht="12.75" customHeight="1" x14ac:dyDescent="0.3">
      <c r="A4454" s="60">
        <v>46114</v>
      </c>
      <c r="B4454" t="s">
        <v>74</v>
      </c>
      <c r="F4454" s="63">
        <v>152</v>
      </c>
      <c r="G4454">
        <v>76</v>
      </c>
      <c r="H4454">
        <v>112</v>
      </c>
      <c r="I4454">
        <v>112</v>
      </c>
      <c r="J4454" s="22">
        <v>-40</v>
      </c>
      <c r="S4454" t="s">
        <v>75</v>
      </c>
      <c r="W4454">
        <v>2601420</v>
      </c>
      <c r="X4454" t="s">
        <v>2079</v>
      </c>
      <c r="Y4454" t="s">
        <v>169</v>
      </c>
      <c r="Z4454" t="s">
        <v>281</v>
      </c>
      <c r="AA4454" t="s">
        <v>2084</v>
      </c>
      <c r="AH4454" t="s">
        <v>2079</v>
      </c>
      <c r="AI4454" t="s">
        <v>2081</v>
      </c>
      <c r="AJ4454" t="s">
        <v>284</v>
      </c>
      <c r="AK4454">
        <v>870936440</v>
      </c>
      <c r="AO4454">
        <v>260001</v>
      </c>
      <c r="BG4454">
        <f t="shared" si="296"/>
        <v>0</v>
      </c>
      <c r="BH4454" s="22">
        <f t="shared" si="297"/>
        <v>-112</v>
      </c>
      <c r="BI4454" s="61" t="s">
        <v>72</v>
      </c>
      <c r="BJ4454" t="e">
        <f>+VLOOKUP(AH4454,Sheet4!A:A,1,FALSE())</f>
        <v>#N/A</v>
      </c>
      <c r="BO4454" s="62">
        <v>-40</v>
      </c>
      <c r="BP4454" t="s">
        <v>2082</v>
      </c>
    </row>
    <row r="4455" spans="1:68" ht="12.75" customHeight="1" x14ac:dyDescent="0.3">
      <c r="A4455" s="60">
        <v>46114</v>
      </c>
      <c r="B4455" t="s">
        <v>74</v>
      </c>
      <c r="F4455" s="63">
        <v>187</v>
      </c>
      <c r="G4455">
        <v>93.5</v>
      </c>
      <c r="H4455">
        <v>138</v>
      </c>
      <c r="I4455">
        <v>138</v>
      </c>
      <c r="J4455" s="22">
        <v>-49</v>
      </c>
      <c r="S4455" t="s">
        <v>75</v>
      </c>
      <c r="W4455">
        <v>2601420</v>
      </c>
      <c r="X4455" t="s">
        <v>2079</v>
      </c>
      <c r="Y4455" t="s">
        <v>169</v>
      </c>
      <c r="Z4455" t="s">
        <v>281</v>
      </c>
      <c r="AA4455" t="s">
        <v>2085</v>
      </c>
      <c r="AH4455" t="s">
        <v>2079</v>
      </c>
      <c r="AI4455" t="s">
        <v>2081</v>
      </c>
      <c r="AJ4455" t="s">
        <v>284</v>
      </c>
      <c r="AK4455">
        <v>870936440</v>
      </c>
      <c r="AO4455">
        <v>260001</v>
      </c>
      <c r="BG4455">
        <f t="shared" si="296"/>
        <v>0</v>
      </c>
      <c r="BH4455" s="22">
        <f t="shared" si="297"/>
        <v>-138</v>
      </c>
      <c r="BI4455" s="61" t="s">
        <v>72</v>
      </c>
      <c r="BJ4455" t="e">
        <f>+VLOOKUP(AH4455,Sheet4!A:A,1,FALSE())</f>
        <v>#N/A</v>
      </c>
      <c r="BO4455" s="62">
        <v>-49</v>
      </c>
      <c r="BP4455" t="s">
        <v>2082</v>
      </c>
    </row>
    <row r="4456" spans="1:68" ht="12.75" customHeight="1" x14ac:dyDescent="0.3">
      <c r="A4456" s="60">
        <v>46114</v>
      </c>
      <c r="B4456" t="s">
        <v>74</v>
      </c>
      <c r="F4456" s="63">
        <v>34</v>
      </c>
      <c r="G4456">
        <v>17</v>
      </c>
      <c r="H4456">
        <v>25</v>
      </c>
      <c r="I4456">
        <v>25</v>
      </c>
      <c r="J4456" s="22">
        <v>-9</v>
      </c>
      <c r="S4456" t="s">
        <v>75</v>
      </c>
      <c r="W4456">
        <v>2601420</v>
      </c>
      <c r="X4456" t="s">
        <v>2079</v>
      </c>
      <c r="Y4456" t="s">
        <v>169</v>
      </c>
      <c r="Z4456" t="s">
        <v>281</v>
      </c>
      <c r="AA4456" t="s">
        <v>2086</v>
      </c>
      <c r="AH4456" t="s">
        <v>2079</v>
      </c>
      <c r="AI4456" t="s">
        <v>2081</v>
      </c>
      <c r="AJ4456" t="s">
        <v>284</v>
      </c>
      <c r="AK4456">
        <v>870936440</v>
      </c>
      <c r="AO4456">
        <v>260001</v>
      </c>
      <c r="BG4456">
        <f t="shared" si="296"/>
        <v>0</v>
      </c>
      <c r="BH4456" s="22">
        <f t="shared" si="297"/>
        <v>-25</v>
      </c>
      <c r="BI4456" s="61" t="s">
        <v>72</v>
      </c>
      <c r="BJ4456" t="e">
        <f>+VLOOKUP(AH4456,Sheet4!A:A,1,FALSE())</f>
        <v>#N/A</v>
      </c>
      <c r="BO4456" s="62">
        <v>-9</v>
      </c>
      <c r="BP4456" t="s">
        <v>2082</v>
      </c>
    </row>
    <row r="4457" spans="1:68" ht="12.75" customHeight="1" x14ac:dyDescent="0.3">
      <c r="A4457" s="60">
        <v>46114</v>
      </c>
      <c r="B4457" t="s">
        <v>74</v>
      </c>
      <c r="F4457" s="63">
        <v>121</v>
      </c>
      <c r="G4457">
        <v>60.5</v>
      </c>
      <c r="H4457">
        <v>89</v>
      </c>
      <c r="I4457">
        <v>89</v>
      </c>
      <c r="J4457" s="22">
        <v>-32</v>
      </c>
      <c r="S4457" t="s">
        <v>75</v>
      </c>
      <c r="W4457">
        <v>2601420</v>
      </c>
      <c r="X4457" t="s">
        <v>2079</v>
      </c>
      <c r="Y4457" t="s">
        <v>169</v>
      </c>
      <c r="Z4457" t="s">
        <v>281</v>
      </c>
      <c r="AA4457" t="s">
        <v>2087</v>
      </c>
      <c r="AH4457" t="s">
        <v>2079</v>
      </c>
      <c r="AI4457" t="s">
        <v>2081</v>
      </c>
      <c r="AJ4457" t="s">
        <v>284</v>
      </c>
      <c r="AK4457">
        <v>870936440</v>
      </c>
      <c r="AO4457">
        <v>260001</v>
      </c>
      <c r="BG4457">
        <f t="shared" si="296"/>
        <v>0</v>
      </c>
      <c r="BH4457" s="22">
        <f t="shared" si="297"/>
        <v>-89</v>
      </c>
      <c r="BI4457" s="61" t="s">
        <v>72</v>
      </c>
      <c r="BJ4457" t="e">
        <f>+VLOOKUP(AH4457,Sheet4!A:A,1,FALSE())</f>
        <v>#N/A</v>
      </c>
      <c r="BO4457" s="62">
        <v>-32</v>
      </c>
      <c r="BP4457" t="s">
        <v>2082</v>
      </c>
    </row>
    <row r="4458" spans="1:68" ht="12.75" customHeight="1" x14ac:dyDescent="0.3">
      <c r="A4458" s="60">
        <v>46114</v>
      </c>
      <c r="B4458" t="s">
        <v>74</v>
      </c>
      <c r="F4458" s="63">
        <v>76</v>
      </c>
      <c r="G4458">
        <v>38</v>
      </c>
      <c r="H4458">
        <v>56</v>
      </c>
      <c r="I4458">
        <v>56</v>
      </c>
      <c r="J4458" s="22">
        <v>-20</v>
      </c>
      <c r="S4458" t="s">
        <v>75</v>
      </c>
      <c r="W4458">
        <v>2601420</v>
      </c>
      <c r="X4458" t="s">
        <v>2079</v>
      </c>
      <c r="Y4458" t="s">
        <v>169</v>
      </c>
      <c r="Z4458" t="s">
        <v>281</v>
      </c>
      <c r="AA4458" t="s">
        <v>2088</v>
      </c>
      <c r="AH4458" t="s">
        <v>2079</v>
      </c>
      <c r="AI4458" t="s">
        <v>2081</v>
      </c>
      <c r="AJ4458" t="s">
        <v>284</v>
      </c>
      <c r="AK4458">
        <v>870936440</v>
      </c>
      <c r="AO4458">
        <v>260001</v>
      </c>
      <c r="BG4458">
        <f t="shared" si="296"/>
        <v>0</v>
      </c>
      <c r="BH4458" s="22">
        <f t="shared" si="297"/>
        <v>-56</v>
      </c>
      <c r="BI4458" s="61" t="s">
        <v>72</v>
      </c>
      <c r="BJ4458" t="e">
        <f>+VLOOKUP(AH4458,Sheet4!A:A,1,FALSE())</f>
        <v>#N/A</v>
      </c>
      <c r="BO4458" s="62">
        <v>-20</v>
      </c>
      <c r="BP4458" t="s">
        <v>2082</v>
      </c>
    </row>
    <row r="4459" spans="1:68" ht="12.75" customHeight="1" x14ac:dyDescent="0.3">
      <c r="A4459" s="60">
        <v>46114</v>
      </c>
      <c r="B4459" t="s">
        <v>74</v>
      </c>
      <c r="F4459" s="63">
        <v>76</v>
      </c>
      <c r="G4459">
        <v>38</v>
      </c>
      <c r="H4459">
        <v>56</v>
      </c>
      <c r="I4459">
        <v>56</v>
      </c>
      <c r="J4459" s="22">
        <v>-20</v>
      </c>
      <c r="S4459" t="s">
        <v>75</v>
      </c>
      <c r="W4459">
        <v>2601420</v>
      </c>
      <c r="X4459" t="s">
        <v>2079</v>
      </c>
      <c r="Y4459" t="s">
        <v>169</v>
      </c>
      <c r="Z4459" t="s">
        <v>281</v>
      </c>
      <c r="AA4459" t="s">
        <v>2089</v>
      </c>
      <c r="AH4459" t="s">
        <v>2079</v>
      </c>
      <c r="AI4459" t="s">
        <v>2081</v>
      </c>
      <c r="AJ4459" t="s">
        <v>284</v>
      </c>
      <c r="AK4459">
        <v>870936440</v>
      </c>
      <c r="AO4459">
        <v>260001</v>
      </c>
      <c r="BG4459">
        <f t="shared" si="296"/>
        <v>0</v>
      </c>
      <c r="BH4459" s="22">
        <f t="shared" si="297"/>
        <v>-56</v>
      </c>
      <c r="BI4459" s="61" t="s">
        <v>72</v>
      </c>
      <c r="BJ4459" t="e">
        <f>+VLOOKUP(AH4459,Sheet4!A:A,1,FALSE())</f>
        <v>#N/A</v>
      </c>
      <c r="BO4459" s="62">
        <v>-20</v>
      </c>
      <c r="BP4459" t="s">
        <v>2082</v>
      </c>
    </row>
    <row r="4460" spans="1:68" ht="12.75" customHeight="1" x14ac:dyDescent="0.3">
      <c r="A4460" s="60">
        <v>46114</v>
      </c>
      <c r="B4460" t="s">
        <v>74</v>
      </c>
      <c r="F4460" s="63">
        <v>19</v>
      </c>
      <c r="G4460">
        <v>9.5</v>
      </c>
      <c r="H4460">
        <v>14</v>
      </c>
      <c r="I4460">
        <v>14</v>
      </c>
      <c r="J4460" s="22">
        <v>-5</v>
      </c>
      <c r="S4460" t="s">
        <v>75</v>
      </c>
      <c r="W4460">
        <v>2601420</v>
      </c>
      <c r="X4460" t="s">
        <v>2079</v>
      </c>
      <c r="Y4460" t="s">
        <v>169</v>
      </c>
      <c r="Z4460" t="s">
        <v>281</v>
      </c>
      <c r="AA4460" t="s">
        <v>2090</v>
      </c>
      <c r="AH4460" t="s">
        <v>2079</v>
      </c>
      <c r="AI4460" t="s">
        <v>2081</v>
      </c>
      <c r="AJ4460" t="s">
        <v>284</v>
      </c>
      <c r="AK4460">
        <v>870936440</v>
      </c>
      <c r="AO4460">
        <v>260001</v>
      </c>
      <c r="BG4460">
        <f t="shared" si="296"/>
        <v>0</v>
      </c>
      <c r="BH4460" s="22">
        <f t="shared" si="297"/>
        <v>-14</v>
      </c>
      <c r="BI4460" s="61" t="s">
        <v>72</v>
      </c>
      <c r="BJ4460" t="e">
        <f>+VLOOKUP(AH4460,Sheet4!A:A,1,FALSE())</f>
        <v>#N/A</v>
      </c>
      <c r="BO4460" s="62">
        <v>-5</v>
      </c>
      <c r="BP4460" t="s">
        <v>2082</v>
      </c>
    </row>
    <row r="4461" spans="1:68" ht="12.75" customHeight="1" x14ac:dyDescent="0.3">
      <c r="A4461" s="60">
        <v>46114</v>
      </c>
      <c r="B4461" t="s">
        <v>74</v>
      </c>
      <c r="F4461" s="63">
        <v>83</v>
      </c>
      <c r="G4461">
        <v>41.5</v>
      </c>
      <c r="H4461">
        <v>61</v>
      </c>
      <c r="I4461">
        <v>61</v>
      </c>
      <c r="J4461" s="22">
        <v>-22</v>
      </c>
      <c r="S4461" t="s">
        <v>75</v>
      </c>
      <c r="W4461">
        <v>2601420</v>
      </c>
      <c r="X4461" t="s">
        <v>2079</v>
      </c>
      <c r="Y4461" t="s">
        <v>169</v>
      </c>
      <c r="Z4461" t="s">
        <v>281</v>
      </c>
      <c r="AA4461" t="s">
        <v>2091</v>
      </c>
      <c r="AH4461" t="s">
        <v>2079</v>
      </c>
      <c r="AI4461" t="s">
        <v>2081</v>
      </c>
      <c r="AJ4461" t="s">
        <v>284</v>
      </c>
      <c r="AK4461">
        <v>870936440</v>
      </c>
      <c r="AO4461">
        <v>260001</v>
      </c>
      <c r="BG4461">
        <f t="shared" si="296"/>
        <v>0</v>
      </c>
      <c r="BH4461" s="22">
        <f t="shared" si="297"/>
        <v>-61</v>
      </c>
      <c r="BI4461" s="61" t="s">
        <v>72</v>
      </c>
      <c r="BJ4461" t="e">
        <f>+VLOOKUP(AH4461,Sheet4!A:A,1,FALSE())</f>
        <v>#N/A</v>
      </c>
      <c r="BO4461" s="62">
        <v>-22</v>
      </c>
      <c r="BP4461" t="s">
        <v>2082</v>
      </c>
    </row>
    <row r="4462" spans="1:68" ht="12.75" customHeight="1" x14ac:dyDescent="0.3">
      <c r="A4462" s="60">
        <v>46114</v>
      </c>
      <c r="B4462" t="s">
        <v>74</v>
      </c>
      <c r="F4462" s="63">
        <v>99</v>
      </c>
      <c r="G4462">
        <v>49.5</v>
      </c>
      <c r="H4462">
        <v>73</v>
      </c>
      <c r="I4462">
        <v>73</v>
      </c>
      <c r="J4462" s="22">
        <v>-26</v>
      </c>
      <c r="S4462" t="s">
        <v>75</v>
      </c>
      <c r="W4462">
        <v>2601420</v>
      </c>
      <c r="X4462" t="s">
        <v>2079</v>
      </c>
      <c r="Y4462" t="s">
        <v>169</v>
      </c>
      <c r="Z4462" t="s">
        <v>281</v>
      </c>
      <c r="AA4462" t="s">
        <v>2092</v>
      </c>
      <c r="AH4462" t="s">
        <v>2079</v>
      </c>
      <c r="AI4462" t="s">
        <v>2081</v>
      </c>
      <c r="AJ4462" t="s">
        <v>284</v>
      </c>
      <c r="AK4462">
        <v>870936440</v>
      </c>
      <c r="AO4462">
        <v>260001</v>
      </c>
      <c r="BG4462">
        <f t="shared" si="296"/>
        <v>0</v>
      </c>
      <c r="BH4462" s="22">
        <f t="shared" si="297"/>
        <v>-73</v>
      </c>
      <c r="BI4462" s="61" t="s">
        <v>72</v>
      </c>
      <c r="BJ4462" t="e">
        <f>+VLOOKUP(AH4462,Sheet4!A:A,1,FALSE())</f>
        <v>#N/A</v>
      </c>
      <c r="BO4462" s="62">
        <v>-26</v>
      </c>
      <c r="BP4462" t="s">
        <v>2082</v>
      </c>
    </row>
    <row r="4463" spans="1:68" ht="12.75" customHeight="1" x14ac:dyDescent="0.3">
      <c r="A4463" s="60">
        <v>46114</v>
      </c>
      <c r="B4463" t="s">
        <v>74</v>
      </c>
      <c r="F4463" s="63">
        <v>113</v>
      </c>
      <c r="G4463">
        <v>56.5</v>
      </c>
      <c r="H4463">
        <v>83</v>
      </c>
      <c r="I4463">
        <v>83</v>
      </c>
      <c r="J4463" s="22">
        <v>-30</v>
      </c>
      <c r="S4463" t="s">
        <v>75</v>
      </c>
      <c r="W4463">
        <v>2601420</v>
      </c>
      <c r="X4463" t="s">
        <v>2079</v>
      </c>
      <c r="Y4463" t="s">
        <v>169</v>
      </c>
      <c r="Z4463" t="s">
        <v>281</v>
      </c>
      <c r="AA4463" t="s">
        <v>2093</v>
      </c>
      <c r="AH4463" t="s">
        <v>2079</v>
      </c>
      <c r="AI4463" t="s">
        <v>2081</v>
      </c>
      <c r="AJ4463" t="s">
        <v>284</v>
      </c>
      <c r="AK4463">
        <v>870936440</v>
      </c>
      <c r="AO4463">
        <v>260001</v>
      </c>
      <c r="BG4463">
        <f t="shared" si="296"/>
        <v>0</v>
      </c>
      <c r="BH4463" s="22">
        <f t="shared" si="297"/>
        <v>-83</v>
      </c>
      <c r="BI4463" s="61" t="s">
        <v>72</v>
      </c>
      <c r="BJ4463" t="e">
        <f>+VLOOKUP(AH4463,Sheet4!A:A,1,FALSE())</f>
        <v>#N/A</v>
      </c>
      <c r="BO4463" s="62">
        <v>-30</v>
      </c>
      <c r="BP4463" t="s">
        <v>2082</v>
      </c>
    </row>
    <row r="4464" spans="1:68" ht="12.75" customHeight="1" x14ac:dyDescent="0.3">
      <c r="A4464" s="60">
        <v>46114</v>
      </c>
      <c r="B4464" t="s">
        <v>76</v>
      </c>
      <c r="F4464">
        <v>2180</v>
      </c>
      <c r="G4464">
        <v>2180</v>
      </c>
      <c r="H4464">
        <v>1620</v>
      </c>
      <c r="I4464">
        <v>1620</v>
      </c>
      <c r="J4464" s="22">
        <v>-560</v>
      </c>
      <c r="S4464" t="s">
        <v>77</v>
      </c>
      <c r="W4464">
        <v>2601420</v>
      </c>
      <c r="X4464" t="s">
        <v>2079</v>
      </c>
      <c r="Y4464" t="s">
        <v>169</v>
      </c>
      <c r="Z4464" t="s">
        <v>281</v>
      </c>
      <c r="AA4464" t="s">
        <v>2080</v>
      </c>
      <c r="AH4464" t="s">
        <v>2079</v>
      </c>
      <c r="AI4464" t="s">
        <v>2081</v>
      </c>
      <c r="AJ4464" t="s">
        <v>284</v>
      </c>
      <c r="AK4464">
        <v>870936440</v>
      </c>
      <c r="AO4464">
        <v>260001</v>
      </c>
      <c r="BG4464">
        <f t="shared" si="296"/>
        <v>0</v>
      </c>
      <c r="BH4464" s="22">
        <f t="shared" si="297"/>
        <v>-1620</v>
      </c>
      <c r="BI4464" s="61" t="s">
        <v>72</v>
      </c>
      <c r="BJ4464" t="e">
        <f>+VLOOKUP(AH4464,Sheet4!A:A,1,FALSE())</f>
        <v>#N/A</v>
      </c>
      <c r="BO4464" s="62">
        <v>-560</v>
      </c>
      <c r="BP4464" t="s">
        <v>2082</v>
      </c>
    </row>
    <row r="4465" spans="1:68" ht="12.75" customHeight="1" x14ac:dyDescent="0.3">
      <c r="A4465" s="60">
        <v>46114</v>
      </c>
      <c r="B4465" t="s">
        <v>76</v>
      </c>
      <c r="F4465">
        <v>5760</v>
      </c>
      <c r="G4465">
        <v>5760</v>
      </c>
      <c r="H4465">
        <v>4240</v>
      </c>
      <c r="I4465">
        <v>4240</v>
      </c>
      <c r="J4465" s="22">
        <v>-1520</v>
      </c>
      <c r="S4465" t="s">
        <v>77</v>
      </c>
      <c r="W4465">
        <v>2601420</v>
      </c>
      <c r="X4465" t="s">
        <v>2079</v>
      </c>
      <c r="Y4465" t="s">
        <v>169</v>
      </c>
      <c r="Z4465" t="s">
        <v>281</v>
      </c>
      <c r="AA4465" t="s">
        <v>2083</v>
      </c>
      <c r="AH4465" t="s">
        <v>2079</v>
      </c>
      <c r="AI4465" t="s">
        <v>2081</v>
      </c>
      <c r="AJ4465" t="s">
        <v>284</v>
      </c>
      <c r="AK4465">
        <v>870936440</v>
      </c>
      <c r="AO4465">
        <v>260001</v>
      </c>
      <c r="BG4465">
        <f t="shared" si="296"/>
        <v>0</v>
      </c>
      <c r="BH4465" s="22">
        <f t="shared" si="297"/>
        <v>-4240</v>
      </c>
      <c r="BI4465" s="61" t="s">
        <v>72</v>
      </c>
      <c r="BJ4465" t="e">
        <f>+VLOOKUP(AH4465,Sheet4!A:A,1,FALSE())</f>
        <v>#N/A</v>
      </c>
      <c r="BO4465" s="62">
        <v>-1520</v>
      </c>
      <c r="BP4465" t="s">
        <v>2082</v>
      </c>
    </row>
    <row r="4466" spans="1:68" ht="12.75" customHeight="1" x14ac:dyDescent="0.3">
      <c r="A4466" s="60">
        <v>46114</v>
      </c>
      <c r="B4466" t="s">
        <v>76</v>
      </c>
      <c r="F4466">
        <v>3040</v>
      </c>
      <c r="G4466">
        <v>3040</v>
      </c>
      <c r="H4466">
        <v>2240</v>
      </c>
      <c r="I4466">
        <v>2240</v>
      </c>
      <c r="J4466" s="22">
        <v>-800</v>
      </c>
      <c r="S4466" t="s">
        <v>77</v>
      </c>
      <c r="W4466">
        <v>2601420</v>
      </c>
      <c r="X4466" t="s">
        <v>2079</v>
      </c>
      <c r="Y4466" t="s">
        <v>169</v>
      </c>
      <c r="Z4466" t="s">
        <v>281</v>
      </c>
      <c r="AA4466" t="s">
        <v>2084</v>
      </c>
      <c r="AH4466" t="s">
        <v>2079</v>
      </c>
      <c r="AI4466" t="s">
        <v>2081</v>
      </c>
      <c r="AJ4466" t="s">
        <v>284</v>
      </c>
      <c r="AK4466">
        <v>870936440</v>
      </c>
      <c r="AO4466">
        <v>260001</v>
      </c>
      <c r="BG4466">
        <f t="shared" si="296"/>
        <v>0</v>
      </c>
      <c r="BH4466" s="22">
        <f t="shared" si="297"/>
        <v>-2240</v>
      </c>
      <c r="BI4466" s="61" t="s">
        <v>72</v>
      </c>
      <c r="BJ4466" t="e">
        <f>+VLOOKUP(AH4466,Sheet4!A:A,1,FALSE())</f>
        <v>#N/A</v>
      </c>
      <c r="BO4466" s="62">
        <v>-800</v>
      </c>
      <c r="BP4466" t="s">
        <v>2082</v>
      </c>
    </row>
    <row r="4467" spans="1:68" ht="12.75" customHeight="1" x14ac:dyDescent="0.3">
      <c r="A4467" s="60">
        <v>46114</v>
      </c>
      <c r="B4467" t="s">
        <v>76</v>
      </c>
      <c r="F4467">
        <v>3740</v>
      </c>
      <c r="G4467">
        <v>3740</v>
      </c>
      <c r="H4467">
        <v>2760</v>
      </c>
      <c r="I4467">
        <v>2760</v>
      </c>
      <c r="J4467" s="22">
        <v>-980</v>
      </c>
      <c r="S4467" t="s">
        <v>77</v>
      </c>
      <c r="W4467">
        <v>2601420</v>
      </c>
      <c r="X4467" t="s">
        <v>2079</v>
      </c>
      <c r="Y4467" t="s">
        <v>169</v>
      </c>
      <c r="Z4467" t="s">
        <v>281</v>
      </c>
      <c r="AA4467" t="s">
        <v>2085</v>
      </c>
      <c r="AH4467" t="s">
        <v>2079</v>
      </c>
      <c r="AI4467" t="s">
        <v>2081</v>
      </c>
      <c r="AJ4467" t="s">
        <v>284</v>
      </c>
      <c r="AK4467">
        <v>870936440</v>
      </c>
      <c r="AO4467">
        <v>260001</v>
      </c>
      <c r="BG4467">
        <f t="shared" si="296"/>
        <v>0</v>
      </c>
      <c r="BH4467" s="22">
        <f t="shared" si="297"/>
        <v>-2760</v>
      </c>
      <c r="BI4467" s="61" t="s">
        <v>72</v>
      </c>
      <c r="BJ4467" t="e">
        <f>+VLOOKUP(AH4467,Sheet4!A:A,1,FALSE())</f>
        <v>#N/A</v>
      </c>
      <c r="BO4467" s="62">
        <v>-980</v>
      </c>
      <c r="BP4467" t="s">
        <v>2082</v>
      </c>
    </row>
    <row r="4468" spans="1:68" ht="12.75" customHeight="1" x14ac:dyDescent="0.3">
      <c r="A4468" s="60">
        <v>46114</v>
      </c>
      <c r="B4468" t="s">
        <v>76</v>
      </c>
      <c r="F4468">
        <v>680</v>
      </c>
      <c r="G4468">
        <v>680</v>
      </c>
      <c r="H4468">
        <v>500</v>
      </c>
      <c r="I4468">
        <v>500</v>
      </c>
      <c r="J4468" s="22">
        <v>-180</v>
      </c>
      <c r="S4468" t="s">
        <v>77</v>
      </c>
      <c r="W4468">
        <v>2601420</v>
      </c>
      <c r="X4468" t="s">
        <v>2079</v>
      </c>
      <c r="Y4468" t="s">
        <v>169</v>
      </c>
      <c r="Z4468" t="s">
        <v>281</v>
      </c>
      <c r="AA4468" t="s">
        <v>2086</v>
      </c>
      <c r="AH4468" t="s">
        <v>2079</v>
      </c>
      <c r="AI4468" t="s">
        <v>2081</v>
      </c>
      <c r="AJ4468" t="s">
        <v>284</v>
      </c>
      <c r="AK4468">
        <v>870936440</v>
      </c>
      <c r="AO4468">
        <v>260001</v>
      </c>
      <c r="BG4468">
        <f t="shared" si="296"/>
        <v>0</v>
      </c>
      <c r="BH4468" s="22">
        <f t="shared" si="297"/>
        <v>-500</v>
      </c>
      <c r="BI4468" s="61" t="s">
        <v>72</v>
      </c>
      <c r="BJ4468" t="e">
        <f>+VLOOKUP(AH4468,Sheet4!A:A,1,FALSE())</f>
        <v>#N/A</v>
      </c>
      <c r="BO4468" s="62">
        <v>-180</v>
      </c>
      <c r="BP4468" t="s">
        <v>2082</v>
      </c>
    </row>
    <row r="4469" spans="1:68" ht="12.75" customHeight="1" x14ac:dyDescent="0.3">
      <c r="A4469" s="60">
        <v>46114</v>
      </c>
      <c r="B4469" t="s">
        <v>76</v>
      </c>
      <c r="F4469">
        <v>2420</v>
      </c>
      <c r="G4469">
        <v>2420</v>
      </c>
      <c r="H4469">
        <v>1780</v>
      </c>
      <c r="I4469">
        <v>1780</v>
      </c>
      <c r="J4469" s="22">
        <v>-640</v>
      </c>
      <c r="S4469" t="s">
        <v>77</v>
      </c>
      <c r="W4469">
        <v>2601420</v>
      </c>
      <c r="X4469" t="s">
        <v>2079</v>
      </c>
      <c r="Y4469" t="s">
        <v>169</v>
      </c>
      <c r="Z4469" t="s">
        <v>281</v>
      </c>
      <c r="AA4469" t="s">
        <v>2087</v>
      </c>
      <c r="AH4469" t="s">
        <v>2079</v>
      </c>
      <c r="AI4469" t="s">
        <v>2081</v>
      </c>
      <c r="AJ4469" t="s">
        <v>284</v>
      </c>
      <c r="AK4469">
        <v>870936440</v>
      </c>
      <c r="AO4469">
        <v>260001</v>
      </c>
      <c r="BG4469">
        <f t="shared" si="296"/>
        <v>0</v>
      </c>
      <c r="BH4469" s="22">
        <f t="shared" si="297"/>
        <v>-1780</v>
      </c>
      <c r="BI4469" s="61" t="s">
        <v>72</v>
      </c>
      <c r="BJ4469" t="e">
        <f>+VLOOKUP(AH4469,Sheet4!A:A,1,FALSE())</f>
        <v>#N/A</v>
      </c>
      <c r="BO4469" s="62">
        <v>-640</v>
      </c>
      <c r="BP4469" t="s">
        <v>2082</v>
      </c>
    </row>
    <row r="4470" spans="1:68" ht="12.75" customHeight="1" x14ac:dyDescent="0.3">
      <c r="A4470" s="60">
        <v>46114</v>
      </c>
      <c r="B4470" t="s">
        <v>76</v>
      </c>
      <c r="F4470">
        <v>1520</v>
      </c>
      <c r="G4470">
        <v>1520</v>
      </c>
      <c r="H4470">
        <v>1120</v>
      </c>
      <c r="I4470">
        <v>1120</v>
      </c>
      <c r="J4470" s="22">
        <v>-400</v>
      </c>
      <c r="S4470" t="s">
        <v>77</v>
      </c>
      <c r="W4470">
        <v>2601420</v>
      </c>
      <c r="X4470" t="s">
        <v>2079</v>
      </c>
      <c r="Y4470" t="s">
        <v>169</v>
      </c>
      <c r="Z4470" t="s">
        <v>281</v>
      </c>
      <c r="AA4470" t="s">
        <v>2088</v>
      </c>
      <c r="AH4470" t="s">
        <v>2079</v>
      </c>
      <c r="AI4470" t="s">
        <v>2081</v>
      </c>
      <c r="AJ4470" t="s">
        <v>284</v>
      </c>
      <c r="AK4470">
        <v>870936440</v>
      </c>
      <c r="AO4470">
        <v>260001</v>
      </c>
      <c r="BG4470">
        <f t="shared" si="296"/>
        <v>0</v>
      </c>
      <c r="BH4470" s="22">
        <f t="shared" si="297"/>
        <v>-1120</v>
      </c>
      <c r="BI4470" s="61" t="s">
        <v>72</v>
      </c>
      <c r="BJ4470" t="e">
        <f>+VLOOKUP(AH4470,Sheet4!A:A,1,FALSE())</f>
        <v>#N/A</v>
      </c>
      <c r="BO4470" s="62">
        <v>-400</v>
      </c>
      <c r="BP4470" t="s">
        <v>2082</v>
      </c>
    </row>
    <row r="4471" spans="1:68" ht="12.75" customHeight="1" x14ac:dyDescent="0.3">
      <c r="A4471" s="60">
        <v>46114</v>
      </c>
      <c r="B4471" t="s">
        <v>76</v>
      </c>
      <c r="F4471">
        <v>1520</v>
      </c>
      <c r="G4471">
        <v>1520</v>
      </c>
      <c r="H4471">
        <v>1120</v>
      </c>
      <c r="I4471">
        <v>1120</v>
      </c>
      <c r="J4471" s="22">
        <v>-400</v>
      </c>
      <c r="S4471" t="s">
        <v>77</v>
      </c>
      <c r="W4471">
        <v>2601420</v>
      </c>
      <c r="X4471" t="s">
        <v>2079</v>
      </c>
      <c r="Y4471" t="s">
        <v>169</v>
      </c>
      <c r="Z4471" t="s">
        <v>281</v>
      </c>
      <c r="AA4471" t="s">
        <v>2089</v>
      </c>
      <c r="AH4471" t="s">
        <v>2079</v>
      </c>
      <c r="AI4471" t="s">
        <v>2081</v>
      </c>
      <c r="AJ4471" t="s">
        <v>284</v>
      </c>
      <c r="AK4471">
        <v>870936440</v>
      </c>
      <c r="AO4471">
        <v>260001</v>
      </c>
      <c r="BG4471">
        <f t="shared" si="296"/>
        <v>0</v>
      </c>
      <c r="BH4471" s="22">
        <f t="shared" si="297"/>
        <v>-1120</v>
      </c>
      <c r="BI4471" s="61" t="s">
        <v>72</v>
      </c>
      <c r="BJ4471" t="e">
        <f>+VLOOKUP(AH4471,Sheet4!A:A,1,FALSE())</f>
        <v>#N/A</v>
      </c>
      <c r="BO4471" s="62">
        <v>-400</v>
      </c>
      <c r="BP4471" t="s">
        <v>2082</v>
      </c>
    </row>
    <row r="4472" spans="1:68" ht="12.75" customHeight="1" x14ac:dyDescent="0.3">
      <c r="A4472" s="60">
        <v>46114</v>
      </c>
      <c r="B4472" t="s">
        <v>76</v>
      </c>
      <c r="F4472">
        <v>380</v>
      </c>
      <c r="G4472">
        <v>380</v>
      </c>
      <c r="H4472">
        <v>280</v>
      </c>
      <c r="I4472">
        <v>280</v>
      </c>
      <c r="J4472" s="22">
        <v>-100</v>
      </c>
      <c r="S4472" t="s">
        <v>77</v>
      </c>
      <c r="W4472">
        <v>2601420</v>
      </c>
      <c r="X4472" t="s">
        <v>2079</v>
      </c>
      <c r="Y4472" t="s">
        <v>169</v>
      </c>
      <c r="Z4472" t="s">
        <v>281</v>
      </c>
      <c r="AA4472" t="s">
        <v>2090</v>
      </c>
      <c r="AH4472" t="s">
        <v>2079</v>
      </c>
      <c r="AI4472" t="s">
        <v>2081</v>
      </c>
      <c r="AJ4472" t="s">
        <v>284</v>
      </c>
      <c r="AK4472">
        <v>870936440</v>
      </c>
      <c r="AO4472">
        <v>260001</v>
      </c>
      <c r="BG4472">
        <f t="shared" si="296"/>
        <v>0</v>
      </c>
      <c r="BH4472" s="22">
        <f t="shared" si="297"/>
        <v>-280</v>
      </c>
      <c r="BI4472" s="61" t="s">
        <v>72</v>
      </c>
      <c r="BJ4472" t="e">
        <f>+VLOOKUP(AH4472,Sheet4!A:A,1,FALSE())</f>
        <v>#N/A</v>
      </c>
      <c r="BO4472" s="62">
        <v>-100</v>
      </c>
      <c r="BP4472" t="s">
        <v>2082</v>
      </c>
    </row>
    <row r="4473" spans="1:68" ht="12.75" customHeight="1" x14ac:dyDescent="0.3">
      <c r="A4473" s="60">
        <v>46114</v>
      </c>
      <c r="B4473" t="s">
        <v>76</v>
      </c>
      <c r="F4473">
        <v>1660</v>
      </c>
      <c r="G4473">
        <v>1660</v>
      </c>
      <c r="H4473">
        <v>1220</v>
      </c>
      <c r="I4473">
        <v>1220</v>
      </c>
      <c r="J4473" s="22">
        <v>-440</v>
      </c>
      <c r="S4473" t="s">
        <v>77</v>
      </c>
      <c r="W4473">
        <v>2601420</v>
      </c>
      <c r="X4473" t="s">
        <v>2079</v>
      </c>
      <c r="Y4473" t="s">
        <v>169</v>
      </c>
      <c r="Z4473" t="s">
        <v>281</v>
      </c>
      <c r="AA4473" t="s">
        <v>2091</v>
      </c>
      <c r="AH4473" t="s">
        <v>2079</v>
      </c>
      <c r="AI4473" t="s">
        <v>2081</v>
      </c>
      <c r="AJ4473" t="s">
        <v>284</v>
      </c>
      <c r="AK4473">
        <v>870936440</v>
      </c>
      <c r="AO4473">
        <v>260001</v>
      </c>
      <c r="BG4473">
        <f t="shared" si="296"/>
        <v>0</v>
      </c>
      <c r="BH4473" s="22">
        <f t="shared" si="297"/>
        <v>-1220</v>
      </c>
      <c r="BI4473" s="61" t="s">
        <v>72</v>
      </c>
      <c r="BJ4473" t="e">
        <f>+VLOOKUP(AH4473,Sheet4!A:A,1,FALSE())</f>
        <v>#N/A</v>
      </c>
      <c r="BO4473" s="62">
        <v>-440</v>
      </c>
      <c r="BP4473" t="s">
        <v>2082</v>
      </c>
    </row>
    <row r="4474" spans="1:68" ht="12.75" customHeight="1" x14ac:dyDescent="0.3">
      <c r="A4474" s="60">
        <v>46114</v>
      </c>
      <c r="B4474" t="s">
        <v>76</v>
      </c>
      <c r="F4474">
        <v>1980</v>
      </c>
      <c r="G4474">
        <v>1980</v>
      </c>
      <c r="H4474">
        <v>1460</v>
      </c>
      <c r="I4474">
        <v>1460</v>
      </c>
      <c r="J4474" s="22">
        <v>-520</v>
      </c>
      <c r="S4474" t="s">
        <v>77</v>
      </c>
      <c r="W4474">
        <v>2601420</v>
      </c>
      <c r="X4474" t="s">
        <v>2079</v>
      </c>
      <c r="Y4474" t="s">
        <v>169</v>
      </c>
      <c r="Z4474" t="s">
        <v>281</v>
      </c>
      <c r="AA4474" t="s">
        <v>2092</v>
      </c>
      <c r="AH4474" t="s">
        <v>2079</v>
      </c>
      <c r="AI4474" t="s">
        <v>2081</v>
      </c>
      <c r="AJ4474" t="s">
        <v>284</v>
      </c>
      <c r="AK4474">
        <v>870936440</v>
      </c>
      <c r="AO4474">
        <v>260001</v>
      </c>
      <c r="BG4474">
        <f t="shared" si="296"/>
        <v>0</v>
      </c>
      <c r="BH4474" s="22">
        <f t="shared" si="297"/>
        <v>-1460</v>
      </c>
      <c r="BI4474" s="61" t="s">
        <v>72</v>
      </c>
      <c r="BJ4474" t="e">
        <f>+VLOOKUP(AH4474,Sheet4!A:A,1,FALSE())</f>
        <v>#N/A</v>
      </c>
      <c r="BO4474" s="62">
        <v>-520</v>
      </c>
      <c r="BP4474" t="s">
        <v>2082</v>
      </c>
    </row>
    <row r="4475" spans="1:68" ht="12.75" customHeight="1" x14ac:dyDescent="0.3">
      <c r="A4475" s="60">
        <v>46114</v>
      </c>
      <c r="B4475" t="s">
        <v>76</v>
      </c>
      <c r="F4475">
        <v>2260</v>
      </c>
      <c r="G4475">
        <v>2260</v>
      </c>
      <c r="H4475">
        <v>1660</v>
      </c>
      <c r="I4475">
        <v>1660</v>
      </c>
      <c r="J4475" s="22">
        <v>-600</v>
      </c>
      <c r="S4475" t="s">
        <v>77</v>
      </c>
      <c r="W4475">
        <v>2601420</v>
      </c>
      <c r="X4475" t="s">
        <v>2079</v>
      </c>
      <c r="Y4475" t="s">
        <v>169</v>
      </c>
      <c r="Z4475" t="s">
        <v>281</v>
      </c>
      <c r="AA4475" t="s">
        <v>2093</v>
      </c>
      <c r="AH4475" t="s">
        <v>2079</v>
      </c>
      <c r="AI4475" t="s">
        <v>2081</v>
      </c>
      <c r="AJ4475" t="s">
        <v>284</v>
      </c>
      <c r="AK4475">
        <v>870936440</v>
      </c>
      <c r="AO4475">
        <v>260001</v>
      </c>
      <c r="BG4475">
        <f t="shared" si="296"/>
        <v>0</v>
      </c>
      <c r="BH4475" s="22">
        <f t="shared" si="297"/>
        <v>-1660</v>
      </c>
      <c r="BI4475" s="61" t="s">
        <v>72</v>
      </c>
      <c r="BJ4475" t="e">
        <f>+VLOOKUP(AH4475,Sheet4!A:A,1,FALSE())</f>
        <v>#N/A</v>
      </c>
      <c r="BO4475" s="62">
        <v>-600</v>
      </c>
      <c r="BP4475" t="s">
        <v>2082</v>
      </c>
    </row>
    <row r="4476" spans="1:68" ht="12.75" customHeight="1" x14ac:dyDescent="0.3">
      <c r="A4476" s="60">
        <v>46114</v>
      </c>
      <c r="B4476" t="s">
        <v>78</v>
      </c>
      <c r="F4476" s="63">
        <v>109</v>
      </c>
      <c r="G4476">
        <v>54.5</v>
      </c>
      <c r="H4476">
        <v>81</v>
      </c>
      <c r="I4476">
        <v>81</v>
      </c>
      <c r="J4476" s="22">
        <v>-28</v>
      </c>
      <c r="S4476" t="s">
        <v>79</v>
      </c>
      <c r="W4476">
        <v>2601420</v>
      </c>
      <c r="X4476" t="s">
        <v>2079</v>
      </c>
      <c r="Y4476" t="s">
        <v>169</v>
      </c>
      <c r="Z4476" t="s">
        <v>281</v>
      </c>
      <c r="AA4476" t="s">
        <v>2080</v>
      </c>
      <c r="AH4476" t="s">
        <v>2079</v>
      </c>
      <c r="AI4476" t="s">
        <v>2081</v>
      </c>
      <c r="AJ4476" t="s">
        <v>284</v>
      </c>
      <c r="AK4476">
        <v>870936440</v>
      </c>
      <c r="AO4476">
        <v>260001</v>
      </c>
      <c r="BG4476">
        <f t="shared" si="296"/>
        <v>0</v>
      </c>
      <c r="BH4476" s="22">
        <f t="shared" si="297"/>
        <v>-81</v>
      </c>
      <c r="BI4476" s="61" t="s">
        <v>72</v>
      </c>
      <c r="BJ4476" t="e">
        <f>+VLOOKUP(AH4476,Sheet4!A:A,1,FALSE())</f>
        <v>#N/A</v>
      </c>
      <c r="BO4476" s="62">
        <v>-28</v>
      </c>
      <c r="BP4476" t="s">
        <v>2082</v>
      </c>
    </row>
    <row r="4477" spans="1:68" ht="12.75" customHeight="1" x14ac:dyDescent="0.3">
      <c r="A4477" s="60">
        <v>46114</v>
      </c>
      <c r="B4477" t="s">
        <v>78</v>
      </c>
      <c r="F4477" s="63">
        <v>288</v>
      </c>
      <c r="G4477">
        <v>144</v>
      </c>
      <c r="H4477">
        <v>212</v>
      </c>
      <c r="I4477">
        <v>212</v>
      </c>
      <c r="J4477" s="22">
        <v>-76</v>
      </c>
      <c r="S4477" t="s">
        <v>79</v>
      </c>
      <c r="W4477">
        <v>2601420</v>
      </c>
      <c r="X4477" t="s">
        <v>2079</v>
      </c>
      <c r="Y4477" t="s">
        <v>169</v>
      </c>
      <c r="Z4477" t="s">
        <v>281</v>
      </c>
      <c r="AA4477" t="s">
        <v>2083</v>
      </c>
      <c r="AH4477" t="s">
        <v>2079</v>
      </c>
      <c r="AI4477" t="s">
        <v>2081</v>
      </c>
      <c r="AJ4477" t="s">
        <v>284</v>
      </c>
      <c r="AK4477">
        <v>870936440</v>
      </c>
      <c r="AO4477">
        <v>260001</v>
      </c>
      <c r="BG4477">
        <f t="shared" si="296"/>
        <v>0</v>
      </c>
      <c r="BH4477" s="22">
        <f t="shared" si="297"/>
        <v>-212</v>
      </c>
      <c r="BI4477" s="61" t="s">
        <v>72</v>
      </c>
      <c r="BJ4477" t="e">
        <f>+VLOOKUP(AH4477,Sheet4!A:A,1,FALSE())</f>
        <v>#N/A</v>
      </c>
      <c r="BO4477" s="62">
        <v>-76</v>
      </c>
      <c r="BP4477" t="s">
        <v>2082</v>
      </c>
    </row>
    <row r="4478" spans="1:68" ht="12.75" customHeight="1" x14ac:dyDescent="0.3">
      <c r="A4478" s="60">
        <v>46114</v>
      </c>
      <c r="B4478" t="s">
        <v>78</v>
      </c>
      <c r="F4478" s="63">
        <v>152</v>
      </c>
      <c r="G4478">
        <v>76</v>
      </c>
      <c r="H4478">
        <v>112</v>
      </c>
      <c r="I4478">
        <v>112</v>
      </c>
      <c r="J4478" s="22">
        <v>-40</v>
      </c>
      <c r="S4478" t="s">
        <v>79</v>
      </c>
      <c r="W4478">
        <v>2601420</v>
      </c>
      <c r="X4478" t="s">
        <v>2079</v>
      </c>
      <c r="Y4478" t="s">
        <v>169</v>
      </c>
      <c r="Z4478" t="s">
        <v>281</v>
      </c>
      <c r="AA4478" t="s">
        <v>2084</v>
      </c>
      <c r="AH4478" t="s">
        <v>2079</v>
      </c>
      <c r="AI4478" t="s">
        <v>2081</v>
      </c>
      <c r="AJ4478" t="s">
        <v>284</v>
      </c>
      <c r="AK4478">
        <v>870936440</v>
      </c>
      <c r="AO4478">
        <v>260001</v>
      </c>
      <c r="BG4478">
        <f t="shared" si="296"/>
        <v>0</v>
      </c>
      <c r="BH4478" s="22">
        <f t="shared" si="297"/>
        <v>-112</v>
      </c>
      <c r="BI4478" s="61" t="s">
        <v>72</v>
      </c>
      <c r="BJ4478" t="e">
        <f>+VLOOKUP(AH4478,Sheet4!A:A,1,FALSE())</f>
        <v>#N/A</v>
      </c>
      <c r="BO4478" s="62">
        <v>-40</v>
      </c>
      <c r="BP4478" t="s">
        <v>2082</v>
      </c>
    </row>
    <row r="4479" spans="1:68" ht="12.75" customHeight="1" x14ac:dyDescent="0.3">
      <c r="A4479" s="60">
        <v>46114</v>
      </c>
      <c r="B4479" t="s">
        <v>78</v>
      </c>
      <c r="F4479" s="63">
        <v>187</v>
      </c>
      <c r="G4479">
        <v>93.5</v>
      </c>
      <c r="H4479">
        <v>138</v>
      </c>
      <c r="I4479">
        <v>138</v>
      </c>
      <c r="J4479" s="22">
        <v>-49</v>
      </c>
      <c r="S4479" t="s">
        <v>79</v>
      </c>
      <c r="W4479">
        <v>2601420</v>
      </c>
      <c r="X4479" t="s">
        <v>2079</v>
      </c>
      <c r="Y4479" t="s">
        <v>169</v>
      </c>
      <c r="Z4479" t="s">
        <v>281</v>
      </c>
      <c r="AA4479" t="s">
        <v>2085</v>
      </c>
      <c r="AH4479" t="s">
        <v>2079</v>
      </c>
      <c r="AI4479" t="s">
        <v>2081</v>
      </c>
      <c r="AJ4479" t="s">
        <v>284</v>
      </c>
      <c r="AK4479">
        <v>870936440</v>
      </c>
      <c r="AO4479">
        <v>260001</v>
      </c>
      <c r="BG4479">
        <f t="shared" si="296"/>
        <v>0</v>
      </c>
      <c r="BH4479" s="22">
        <f t="shared" si="297"/>
        <v>-138</v>
      </c>
      <c r="BI4479" s="61" t="s">
        <v>72</v>
      </c>
      <c r="BJ4479" t="e">
        <f>+VLOOKUP(AH4479,Sheet4!A:A,1,FALSE())</f>
        <v>#N/A</v>
      </c>
      <c r="BO4479" s="62">
        <v>-49</v>
      </c>
      <c r="BP4479" t="s">
        <v>2082</v>
      </c>
    </row>
    <row r="4480" spans="1:68" ht="12.75" customHeight="1" x14ac:dyDescent="0.3">
      <c r="A4480" s="60">
        <v>46114</v>
      </c>
      <c r="B4480" t="s">
        <v>78</v>
      </c>
      <c r="F4480" s="63">
        <v>34</v>
      </c>
      <c r="G4480">
        <v>17</v>
      </c>
      <c r="H4480">
        <v>25</v>
      </c>
      <c r="I4480">
        <v>25</v>
      </c>
      <c r="J4480" s="22">
        <v>-9</v>
      </c>
      <c r="S4480" t="s">
        <v>79</v>
      </c>
      <c r="W4480">
        <v>2601420</v>
      </c>
      <c r="X4480" t="s">
        <v>2079</v>
      </c>
      <c r="Y4480" t="s">
        <v>169</v>
      </c>
      <c r="Z4480" t="s">
        <v>281</v>
      </c>
      <c r="AA4480" t="s">
        <v>2086</v>
      </c>
      <c r="AH4480" t="s">
        <v>2079</v>
      </c>
      <c r="AI4480" t="s">
        <v>2081</v>
      </c>
      <c r="AJ4480" t="s">
        <v>284</v>
      </c>
      <c r="AK4480">
        <v>870936440</v>
      </c>
      <c r="AO4480">
        <v>260001</v>
      </c>
      <c r="BG4480">
        <f t="shared" si="296"/>
        <v>0</v>
      </c>
      <c r="BH4480" s="22">
        <f t="shared" si="297"/>
        <v>-25</v>
      </c>
      <c r="BI4480" s="61" t="s">
        <v>72</v>
      </c>
      <c r="BJ4480" t="e">
        <f>+VLOOKUP(AH4480,Sheet4!A:A,1,FALSE())</f>
        <v>#N/A</v>
      </c>
      <c r="BO4480" s="62">
        <v>-9</v>
      </c>
      <c r="BP4480" t="s">
        <v>2082</v>
      </c>
    </row>
    <row r="4481" spans="1:68" ht="12.75" customHeight="1" x14ac:dyDescent="0.3">
      <c r="A4481" s="60">
        <v>46114</v>
      </c>
      <c r="B4481" t="s">
        <v>78</v>
      </c>
      <c r="F4481" s="63">
        <v>121</v>
      </c>
      <c r="G4481">
        <v>60.5</v>
      </c>
      <c r="H4481">
        <v>89</v>
      </c>
      <c r="I4481">
        <v>89</v>
      </c>
      <c r="J4481" s="22">
        <v>-32</v>
      </c>
      <c r="S4481" t="s">
        <v>79</v>
      </c>
      <c r="W4481">
        <v>2601420</v>
      </c>
      <c r="X4481" t="s">
        <v>2079</v>
      </c>
      <c r="Y4481" t="s">
        <v>169</v>
      </c>
      <c r="Z4481" t="s">
        <v>281</v>
      </c>
      <c r="AA4481" t="s">
        <v>2087</v>
      </c>
      <c r="AH4481" t="s">
        <v>2079</v>
      </c>
      <c r="AI4481" t="s">
        <v>2081</v>
      </c>
      <c r="AJ4481" t="s">
        <v>284</v>
      </c>
      <c r="AK4481">
        <v>870936440</v>
      </c>
      <c r="AO4481">
        <v>260001</v>
      </c>
      <c r="BG4481">
        <f t="shared" si="296"/>
        <v>0</v>
      </c>
      <c r="BH4481" s="22">
        <f t="shared" si="297"/>
        <v>-89</v>
      </c>
      <c r="BI4481" s="61" t="s">
        <v>72</v>
      </c>
      <c r="BJ4481" t="e">
        <f>+VLOOKUP(AH4481,Sheet4!A:A,1,FALSE())</f>
        <v>#N/A</v>
      </c>
      <c r="BO4481" s="62">
        <v>-32</v>
      </c>
      <c r="BP4481" t="s">
        <v>2082</v>
      </c>
    </row>
    <row r="4482" spans="1:68" ht="12.75" customHeight="1" x14ac:dyDescent="0.3">
      <c r="A4482" s="60">
        <v>46114</v>
      </c>
      <c r="B4482" t="s">
        <v>78</v>
      </c>
      <c r="F4482" s="63">
        <v>76</v>
      </c>
      <c r="G4482">
        <v>38</v>
      </c>
      <c r="H4482">
        <v>56</v>
      </c>
      <c r="I4482">
        <v>56</v>
      </c>
      <c r="J4482" s="22">
        <v>-20</v>
      </c>
      <c r="S4482" t="s">
        <v>79</v>
      </c>
      <c r="W4482">
        <v>2601420</v>
      </c>
      <c r="X4482" t="s">
        <v>2079</v>
      </c>
      <c r="Y4482" t="s">
        <v>169</v>
      </c>
      <c r="Z4482" t="s">
        <v>281</v>
      </c>
      <c r="AA4482" t="s">
        <v>2088</v>
      </c>
      <c r="AH4482" t="s">
        <v>2079</v>
      </c>
      <c r="AI4482" t="s">
        <v>2081</v>
      </c>
      <c r="AJ4482" t="s">
        <v>284</v>
      </c>
      <c r="AK4482">
        <v>870936440</v>
      </c>
      <c r="AO4482">
        <v>260001</v>
      </c>
      <c r="BG4482">
        <f t="shared" ref="BG4482:BG4545" si="300">+BD4482+BE4482</f>
        <v>0</v>
      </c>
      <c r="BH4482" s="22">
        <f t="shared" ref="BH4482:BH4545" si="301">+BG4482-I4482</f>
        <v>-56</v>
      </c>
      <c r="BI4482" s="61" t="s">
        <v>72</v>
      </c>
      <c r="BJ4482" t="e">
        <f>+VLOOKUP(AH4482,Sheet4!A:A,1,FALSE())</f>
        <v>#N/A</v>
      </c>
      <c r="BO4482" s="62">
        <v>-20</v>
      </c>
      <c r="BP4482" t="s">
        <v>2082</v>
      </c>
    </row>
    <row r="4483" spans="1:68" ht="12.75" customHeight="1" x14ac:dyDescent="0.3">
      <c r="A4483" s="60">
        <v>46114</v>
      </c>
      <c r="B4483" t="s">
        <v>78</v>
      </c>
      <c r="F4483" s="63">
        <v>76</v>
      </c>
      <c r="G4483">
        <v>38</v>
      </c>
      <c r="H4483">
        <v>56</v>
      </c>
      <c r="I4483">
        <v>56</v>
      </c>
      <c r="J4483" s="22">
        <v>-20</v>
      </c>
      <c r="S4483" t="s">
        <v>79</v>
      </c>
      <c r="W4483">
        <v>2601420</v>
      </c>
      <c r="X4483" t="s">
        <v>2079</v>
      </c>
      <c r="Y4483" t="s">
        <v>169</v>
      </c>
      <c r="Z4483" t="s">
        <v>281</v>
      </c>
      <c r="AA4483" t="s">
        <v>2089</v>
      </c>
      <c r="AH4483" t="s">
        <v>2079</v>
      </c>
      <c r="AI4483" t="s">
        <v>2081</v>
      </c>
      <c r="AJ4483" t="s">
        <v>284</v>
      </c>
      <c r="AK4483">
        <v>870936440</v>
      </c>
      <c r="AO4483">
        <v>260001</v>
      </c>
      <c r="BG4483">
        <f t="shared" si="300"/>
        <v>0</v>
      </c>
      <c r="BH4483" s="22">
        <f t="shared" si="301"/>
        <v>-56</v>
      </c>
      <c r="BI4483" s="61" t="s">
        <v>72</v>
      </c>
      <c r="BJ4483" t="e">
        <f>+VLOOKUP(AH4483,Sheet4!A:A,1,FALSE())</f>
        <v>#N/A</v>
      </c>
      <c r="BO4483" s="62">
        <v>-20</v>
      </c>
      <c r="BP4483" t="s">
        <v>2082</v>
      </c>
    </row>
    <row r="4484" spans="1:68" ht="12.75" customHeight="1" x14ac:dyDescent="0.3">
      <c r="A4484" s="60">
        <v>46114</v>
      </c>
      <c r="B4484" t="s">
        <v>78</v>
      </c>
      <c r="F4484" s="63">
        <v>19</v>
      </c>
      <c r="G4484">
        <v>9.5</v>
      </c>
      <c r="H4484">
        <v>14</v>
      </c>
      <c r="I4484">
        <v>14</v>
      </c>
      <c r="J4484" s="22">
        <v>-5</v>
      </c>
      <c r="S4484" t="s">
        <v>79</v>
      </c>
      <c r="W4484">
        <v>2601420</v>
      </c>
      <c r="X4484" t="s">
        <v>2079</v>
      </c>
      <c r="Y4484" t="s">
        <v>169</v>
      </c>
      <c r="Z4484" t="s">
        <v>281</v>
      </c>
      <c r="AA4484" t="s">
        <v>2090</v>
      </c>
      <c r="AH4484" t="s">
        <v>2079</v>
      </c>
      <c r="AI4484" t="s">
        <v>2081</v>
      </c>
      <c r="AJ4484" t="s">
        <v>284</v>
      </c>
      <c r="AK4484">
        <v>870936440</v>
      </c>
      <c r="AO4484">
        <v>260001</v>
      </c>
      <c r="BG4484">
        <f t="shared" si="300"/>
        <v>0</v>
      </c>
      <c r="BH4484" s="22">
        <f t="shared" si="301"/>
        <v>-14</v>
      </c>
      <c r="BI4484" s="61" t="s">
        <v>72</v>
      </c>
      <c r="BJ4484" t="e">
        <f>+VLOOKUP(AH4484,Sheet4!A:A,1,FALSE())</f>
        <v>#N/A</v>
      </c>
      <c r="BO4484" s="62">
        <v>-5</v>
      </c>
      <c r="BP4484" t="s">
        <v>2082</v>
      </c>
    </row>
    <row r="4485" spans="1:68" ht="12.75" customHeight="1" x14ac:dyDescent="0.3">
      <c r="A4485" s="60">
        <v>46114</v>
      </c>
      <c r="B4485" t="s">
        <v>78</v>
      </c>
      <c r="F4485" s="63">
        <v>83</v>
      </c>
      <c r="G4485">
        <v>41.5</v>
      </c>
      <c r="H4485">
        <v>61</v>
      </c>
      <c r="I4485">
        <v>61</v>
      </c>
      <c r="J4485" s="22">
        <v>-22</v>
      </c>
      <c r="S4485" t="s">
        <v>79</v>
      </c>
      <c r="W4485">
        <v>2601420</v>
      </c>
      <c r="X4485" t="s">
        <v>2079</v>
      </c>
      <c r="Y4485" t="s">
        <v>169</v>
      </c>
      <c r="Z4485" t="s">
        <v>281</v>
      </c>
      <c r="AA4485" t="s">
        <v>2091</v>
      </c>
      <c r="AH4485" t="s">
        <v>2079</v>
      </c>
      <c r="AI4485" t="s">
        <v>2081</v>
      </c>
      <c r="AJ4485" t="s">
        <v>284</v>
      </c>
      <c r="AK4485">
        <v>870936440</v>
      </c>
      <c r="AO4485">
        <v>260001</v>
      </c>
      <c r="BG4485">
        <f t="shared" si="300"/>
        <v>0</v>
      </c>
      <c r="BH4485" s="22">
        <f t="shared" si="301"/>
        <v>-61</v>
      </c>
      <c r="BI4485" s="61" t="s">
        <v>72</v>
      </c>
      <c r="BJ4485" t="e">
        <f>+VLOOKUP(AH4485,Sheet4!A:A,1,FALSE())</f>
        <v>#N/A</v>
      </c>
      <c r="BO4485" s="62">
        <v>-22</v>
      </c>
      <c r="BP4485" t="s">
        <v>2082</v>
      </c>
    </row>
    <row r="4486" spans="1:68" ht="12.75" customHeight="1" x14ac:dyDescent="0.3">
      <c r="A4486" s="60">
        <v>46114</v>
      </c>
      <c r="B4486" t="s">
        <v>78</v>
      </c>
      <c r="F4486" s="63">
        <v>99</v>
      </c>
      <c r="G4486">
        <v>49.5</v>
      </c>
      <c r="H4486">
        <v>73</v>
      </c>
      <c r="I4486">
        <v>73</v>
      </c>
      <c r="J4486" s="22">
        <v>-26</v>
      </c>
      <c r="S4486" t="s">
        <v>79</v>
      </c>
      <c r="W4486">
        <v>2601420</v>
      </c>
      <c r="X4486" t="s">
        <v>2079</v>
      </c>
      <c r="Y4486" t="s">
        <v>169</v>
      </c>
      <c r="Z4486" t="s">
        <v>281</v>
      </c>
      <c r="AA4486" t="s">
        <v>2092</v>
      </c>
      <c r="AH4486" t="s">
        <v>2079</v>
      </c>
      <c r="AI4486" t="s">
        <v>2081</v>
      </c>
      <c r="AJ4486" t="s">
        <v>284</v>
      </c>
      <c r="AK4486">
        <v>870936440</v>
      </c>
      <c r="AO4486">
        <v>260001</v>
      </c>
      <c r="BG4486">
        <f t="shared" si="300"/>
        <v>0</v>
      </c>
      <c r="BH4486" s="22">
        <f t="shared" si="301"/>
        <v>-73</v>
      </c>
      <c r="BI4486" s="61" t="s">
        <v>72</v>
      </c>
      <c r="BJ4486" t="e">
        <f>+VLOOKUP(AH4486,Sheet4!A:A,1,FALSE())</f>
        <v>#N/A</v>
      </c>
      <c r="BO4486" s="62">
        <v>-26</v>
      </c>
      <c r="BP4486" t="s">
        <v>2082</v>
      </c>
    </row>
    <row r="4487" spans="1:68" ht="12.75" customHeight="1" x14ac:dyDescent="0.3">
      <c r="A4487" s="60">
        <v>46114</v>
      </c>
      <c r="B4487" t="s">
        <v>78</v>
      </c>
      <c r="F4487" s="63">
        <v>113</v>
      </c>
      <c r="G4487">
        <v>56.5</v>
      </c>
      <c r="H4487">
        <v>83</v>
      </c>
      <c r="I4487">
        <v>83</v>
      </c>
      <c r="J4487" s="22">
        <v>-30</v>
      </c>
      <c r="S4487" t="s">
        <v>79</v>
      </c>
      <c r="W4487">
        <v>2601420</v>
      </c>
      <c r="X4487" t="s">
        <v>2079</v>
      </c>
      <c r="Y4487" t="s">
        <v>169</v>
      </c>
      <c r="Z4487" t="s">
        <v>281</v>
      </c>
      <c r="AA4487" t="s">
        <v>2093</v>
      </c>
      <c r="AH4487" t="s">
        <v>2079</v>
      </c>
      <c r="AI4487" t="s">
        <v>2081</v>
      </c>
      <c r="AJ4487" t="s">
        <v>284</v>
      </c>
      <c r="AK4487">
        <v>870936440</v>
      </c>
      <c r="AO4487">
        <v>260001</v>
      </c>
      <c r="BG4487">
        <f t="shared" si="300"/>
        <v>0</v>
      </c>
      <c r="BH4487" s="22">
        <f t="shared" si="301"/>
        <v>-83</v>
      </c>
      <c r="BI4487" s="61" t="s">
        <v>72</v>
      </c>
      <c r="BJ4487" t="e">
        <f>+VLOOKUP(AH4487,Sheet4!A:A,1,FALSE())</f>
        <v>#N/A</v>
      </c>
      <c r="BO4487" s="62">
        <v>-30</v>
      </c>
      <c r="BP4487" t="s">
        <v>2082</v>
      </c>
    </row>
    <row r="4488" spans="1:68" ht="12.75" customHeight="1" x14ac:dyDescent="0.3">
      <c r="A4488" s="60">
        <v>46114</v>
      </c>
      <c r="B4488" t="s">
        <v>80</v>
      </c>
      <c r="F4488">
        <v>1362.5</v>
      </c>
      <c r="G4488">
        <v>1362.5</v>
      </c>
      <c r="H4488">
        <v>1012.5</v>
      </c>
      <c r="I4488">
        <v>1012.5</v>
      </c>
      <c r="J4488" s="22">
        <v>-350</v>
      </c>
      <c r="S4488" t="s">
        <v>81</v>
      </c>
      <c r="W4488">
        <v>2601420</v>
      </c>
      <c r="X4488" t="s">
        <v>2079</v>
      </c>
      <c r="Y4488" t="s">
        <v>169</v>
      </c>
      <c r="Z4488" t="s">
        <v>281</v>
      </c>
      <c r="AA4488" t="s">
        <v>2080</v>
      </c>
      <c r="AH4488" t="s">
        <v>2079</v>
      </c>
      <c r="AI4488" t="s">
        <v>2081</v>
      </c>
      <c r="AJ4488" t="s">
        <v>284</v>
      </c>
      <c r="AK4488">
        <v>870936440</v>
      </c>
      <c r="AO4488">
        <v>260001</v>
      </c>
      <c r="BD4488" s="64">
        <v>1362</v>
      </c>
      <c r="BG4488">
        <f t="shared" si="300"/>
        <v>1362</v>
      </c>
      <c r="BH4488" s="22">
        <f t="shared" si="301"/>
        <v>349.5</v>
      </c>
      <c r="BI4488" s="67" t="s">
        <v>100</v>
      </c>
      <c r="BJ4488" t="e">
        <f>+VLOOKUP(AH4488,Sheet4!A:A,1,FALSE())</f>
        <v>#N/A</v>
      </c>
      <c r="BO4488" s="62">
        <v>-350</v>
      </c>
      <c r="BP4488" t="s">
        <v>2082</v>
      </c>
    </row>
    <row r="4489" spans="1:68" ht="12.75" customHeight="1" x14ac:dyDescent="0.3">
      <c r="A4489" s="60">
        <v>46114</v>
      </c>
      <c r="B4489" t="s">
        <v>80</v>
      </c>
      <c r="F4489">
        <v>3600</v>
      </c>
      <c r="G4489">
        <v>3600</v>
      </c>
      <c r="H4489">
        <v>2650</v>
      </c>
      <c r="I4489">
        <v>2650</v>
      </c>
      <c r="J4489" s="22">
        <v>-950</v>
      </c>
      <c r="S4489" t="s">
        <v>81</v>
      </c>
      <c r="W4489">
        <v>2601420</v>
      </c>
      <c r="X4489" t="s">
        <v>2079</v>
      </c>
      <c r="Y4489" t="s">
        <v>169</v>
      </c>
      <c r="Z4489" t="s">
        <v>281</v>
      </c>
      <c r="AA4489" t="s">
        <v>2083</v>
      </c>
      <c r="AH4489" t="s">
        <v>2079</v>
      </c>
      <c r="AI4489" t="s">
        <v>2081</v>
      </c>
      <c r="AJ4489" t="s">
        <v>284</v>
      </c>
      <c r="AK4489">
        <v>870936440</v>
      </c>
      <c r="AO4489">
        <v>260001</v>
      </c>
      <c r="BD4489" s="64">
        <v>3600</v>
      </c>
      <c r="BG4489">
        <f t="shared" si="300"/>
        <v>3600</v>
      </c>
      <c r="BH4489" s="22">
        <f t="shared" si="301"/>
        <v>950</v>
      </c>
      <c r="BI4489" s="67" t="s">
        <v>100</v>
      </c>
      <c r="BJ4489" t="e">
        <f>+VLOOKUP(AH4489,Sheet4!A:A,1,FALSE())</f>
        <v>#N/A</v>
      </c>
      <c r="BO4489" s="62">
        <v>-950</v>
      </c>
      <c r="BP4489" t="s">
        <v>2082</v>
      </c>
    </row>
    <row r="4490" spans="1:68" ht="12.75" customHeight="1" x14ac:dyDescent="0.3">
      <c r="A4490" s="60">
        <v>46114</v>
      </c>
      <c r="B4490" t="s">
        <v>80</v>
      </c>
      <c r="F4490">
        <v>1900</v>
      </c>
      <c r="G4490">
        <v>1900</v>
      </c>
      <c r="H4490">
        <v>1400</v>
      </c>
      <c r="I4490">
        <v>1400</v>
      </c>
      <c r="J4490" s="22">
        <v>-500</v>
      </c>
      <c r="S4490" t="s">
        <v>81</v>
      </c>
      <c r="W4490">
        <v>2601420</v>
      </c>
      <c r="X4490" t="s">
        <v>2079</v>
      </c>
      <c r="Y4490" t="s">
        <v>169</v>
      </c>
      <c r="Z4490" t="s">
        <v>281</v>
      </c>
      <c r="AA4490" t="s">
        <v>2084</v>
      </c>
      <c r="AH4490" t="s">
        <v>2079</v>
      </c>
      <c r="AI4490" t="s">
        <v>2081</v>
      </c>
      <c r="AJ4490" t="s">
        <v>284</v>
      </c>
      <c r="AK4490">
        <v>870936440</v>
      </c>
      <c r="AO4490">
        <v>260001</v>
      </c>
      <c r="BD4490" s="64">
        <v>1900</v>
      </c>
      <c r="BG4490">
        <f t="shared" si="300"/>
        <v>1900</v>
      </c>
      <c r="BH4490" s="22">
        <f t="shared" si="301"/>
        <v>500</v>
      </c>
      <c r="BI4490" s="67" t="s">
        <v>100</v>
      </c>
      <c r="BJ4490" t="e">
        <f>+VLOOKUP(AH4490,Sheet4!A:A,1,FALSE())</f>
        <v>#N/A</v>
      </c>
      <c r="BO4490" s="62">
        <v>-500</v>
      </c>
      <c r="BP4490" t="s">
        <v>2082</v>
      </c>
    </row>
    <row r="4491" spans="1:68" ht="12.75" customHeight="1" x14ac:dyDescent="0.3">
      <c r="A4491" s="60">
        <v>46114</v>
      </c>
      <c r="B4491" t="s">
        <v>80</v>
      </c>
      <c r="F4491">
        <v>2337.5</v>
      </c>
      <c r="G4491">
        <v>2337.5</v>
      </c>
      <c r="H4491">
        <v>1725</v>
      </c>
      <c r="I4491">
        <v>1725</v>
      </c>
      <c r="J4491" s="22">
        <v>-612.5</v>
      </c>
      <c r="S4491" t="s">
        <v>81</v>
      </c>
      <c r="W4491">
        <v>2601420</v>
      </c>
      <c r="X4491" t="s">
        <v>2079</v>
      </c>
      <c r="Y4491" t="s">
        <v>169</v>
      </c>
      <c r="Z4491" t="s">
        <v>281</v>
      </c>
      <c r="AA4491" t="s">
        <v>2085</v>
      </c>
      <c r="AH4491" t="s">
        <v>2079</v>
      </c>
      <c r="AI4491" t="s">
        <v>2081</v>
      </c>
      <c r="AJ4491" t="s">
        <v>284</v>
      </c>
      <c r="AK4491">
        <v>870936440</v>
      </c>
      <c r="AO4491">
        <v>260001</v>
      </c>
      <c r="BD4491" s="64">
        <v>2338</v>
      </c>
      <c r="BG4491">
        <f t="shared" si="300"/>
        <v>2338</v>
      </c>
      <c r="BH4491" s="22">
        <f t="shared" si="301"/>
        <v>613</v>
      </c>
      <c r="BI4491" s="67" t="s">
        <v>100</v>
      </c>
      <c r="BJ4491" t="e">
        <f>+VLOOKUP(AH4491,Sheet4!A:A,1,FALSE())</f>
        <v>#N/A</v>
      </c>
      <c r="BO4491" s="62">
        <v>-612.5</v>
      </c>
      <c r="BP4491" t="s">
        <v>2082</v>
      </c>
    </row>
    <row r="4492" spans="1:68" ht="12.75" customHeight="1" x14ac:dyDescent="0.3">
      <c r="A4492" s="60">
        <v>46114</v>
      </c>
      <c r="B4492" t="s">
        <v>80</v>
      </c>
      <c r="F4492">
        <v>425</v>
      </c>
      <c r="G4492">
        <v>425</v>
      </c>
      <c r="H4492">
        <v>312.5</v>
      </c>
      <c r="I4492">
        <v>312.5</v>
      </c>
      <c r="J4492" s="22">
        <v>-112.5</v>
      </c>
      <c r="S4492" t="s">
        <v>81</v>
      </c>
      <c r="W4492">
        <v>2601420</v>
      </c>
      <c r="X4492" t="s">
        <v>2079</v>
      </c>
      <c r="Y4492" t="s">
        <v>169</v>
      </c>
      <c r="Z4492" t="s">
        <v>281</v>
      </c>
      <c r="AA4492" t="s">
        <v>2086</v>
      </c>
      <c r="AH4492" t="s">
        <v>2079</v>
      </c>
      <c r="AI4492" t="s">
        <v>2081</v>
      </c>
      <c r="AJ4492" t="s">
        <v>284</v>
      </c>
      <c r="AK4492">
        <v>870936440</v>
      </c>
      <c r="AO4492">
        <v>260001</v>
      </c>
      <c r="BD4492" s="64">
        <v>425</v>
      </c>
      <c r="BG4492">
        <f t="shared" si="300"/>
        <v>425</v>
      </c>
      <c r="BH4492" s="22">
        <f t="shared" si="301"/>
        <v>112.5</v>
      </c>
      <c r="BI4492" s="67" t="s">
        <v>100</v>
      </c>
      <c r="BJ4492" t="e">
        <f>+VLOOKUP(AH4492,Sheet4!A:A,1,FALSE())</f>
        <v>#N/A</v>
      </c>
      <c r="BO4492" s="62">
        <v>-112.5</v>
      </c>
      <c r="BP4492" t="s">
        <v>2082</v>
      </c>
    </row>
    <row r="4493" spans="1:68" ht="12.75" customHeight="1" x14ac:dyDescent="0.3">
      <c r="A4493" s="60">
        <v>46114</v>
      </c>
      <c r="B4493" t="s">
        <v>80</v>
      </c>
      <c r="F4493">
        <v>1512.5</v>
      </c>
      <c r="G4493">
        <v>1512.5</v>
      </c>
      <c r="H4493">
        <v>1112.5</v>
      </c>
      <c r="I4493">
        <v>1112.5</v>
      </c>
      <c r="J4493" s="22">
        <v>-400</v>
      </c>
      <c r="S4493" t="s">
        <v>81</v>
      </c>
      <c r="W4493">
        <v>2601420</v>
      </c>
      <c r="X4493" t="s">
        <v>2079</v>
      </c>
      <c r="Y4493" t="s">
        <v>169</v>
      </c>
      <c r="Z4493" t="s">
        <v>281</v>
      </c>
      <c r="AA4493" t="s">
        <v>2087</v>
      </c>
      <c r="AH4493" t="s">
        <v>2079</v>
      </c>
      <c r="AI4493" t="s">
        <v>2081</v>
      </c>
      <c r="AJ4493" t="s">
        <v>284</v>
      </c>
      <c r="AK4493">
        <v>870936440</v>
      </c>
      <c r="AO4493">
        <v>260001</v>
      </c>
      <c r="BD4493" s="64">
        <v>1512</v>
      </c>
      <c r="BG4493">
        <f t="shared" si="300"/>
        <v>1512</v>
      </c>
      <c r="BH4493" s="22">
        <f t="shared" si="301"/>
        <v>399.5</v>
      </c>
      <c r="BI4493" s="67" t="s">
        <v>100</v>
      </c>
      <c r="BJ4493" t="e">
        <f>+VLOOKUP(AH4493,Sheet4!A:A,1,FALSE())</f>
        <v>#N/A</v>
      </c>
      <c r="BO4493" s="62">
        <v>-400</v>
      </c>
      <c r="BP4493" t="s">
        <v>2082</v>
      </c>
    </row>
    <row r="4494" spans="1:68" ht="12.75" customHeight="1" x14ac:dyDescent="0.3">
      <c r="A4494" s="60">
        <v>46114</v>
      </c>
      <c r="B4494" t="s">
        <v>80</v>
      </c>
      <c r="F4494">
        <v>950</v>
      </c>
      <c r="G4494">
        <v>950</v>
      </c>
      <c r="H4494">
        <v>700</v>
      </c>
      <c r="I4494">
        <v>700</v>
      </c>
      <c r="J4494" s="22">
        <v>-250</v>
      </c>
      <c r="S4494" t="s">
        <v>81</v>
      </c>
      <c r="W4494">
        <v>2601420</v>
      </c>
      <c r="X4494" t="s">
        <v>2079</v>
      </c>
      <c r="Y4494" t="s">
        <v>169</v>
      </c>
      <c r="Z4494" t="s">
        <v>281</v>
      </c>
      <c r="AA4494" t="s">
        <v>2088</v>
      </c>
      <c r="AH4494" t="s">
        <v>2079</v>
      </c>
      <c r="AI4494" t="s">
        <v>2081</v>
      </c>
      <c r="AJ4494" t="s">
        <v>284</v>
      </c>
      <c r="AK4494">
        <v>870936440</v>
      </c>
      <c r="AO4494">
        <v>260001</v>
      </c>
      <c r="BD4494" s="64">
        <v>950</v>
      </c>
      <c r="BG4494">
        <f t="shared" si="300"/>
        <v>950</v>
      </c>
      <c r="BH4494" s="22">
        <f t="shared" si="301"/>
        <v>250</v>
      </c>
      <c r="BI4494" s="67" t="s">
        <v>100</v>
      </c>
      <c r="BJ4494" t="e">
        <f>+VLOOKUP(AH4494,Sheet4!A:A,1,FALSE())</f>
        <v>#N/A</v>
      </c>
      <c r="BO4494" s="62">
        <v>-250</v>
      </c>
      <c r="BP4494" t="s">
        <v>2082</v>
      </c>
    </row>
    <row r="4495" spans="1:68" ht="12.75" customHeight="1" x14ac:dyDescent="0.3">
      <c r="A4495" s="60">
        <v>46114</v>
      </c>
      <c r="B4495" t="s">
        <v>80</v>
      </c>
      <c r="F4495">
        <v>950</v>
      </c>
      <c r="G4495">
        <v>950</v>
      </c>
      <c r="H4495">
        <v>700</v>
      </c>
      <c r="I4495">
        <v>700</v>
      </c>
      <c r="J4495" s="22">
        <v>-250</v>
      </c>
      <c r="S4495" t="s">
        <v>81</v>
      </c>
      <c r="W4495">
        <v>2601420</v>
      </c>
      <c r="X4495" t="s">
        <v>2079</v>
      </c>
      <c r="Y4495" t="s">
        <v>169</v>
      </c>
      <c r="Z4495" t="s">
        <v>281</v>
      </c>
      <c r="AA4495" t="s">
        <v>2089</v>
      </c>
      <c r="AH4495" t="s">
        <v>2079</v>
      </c>
      <c r="AI4495" t="s">
        <v>2081</v>
      </c>
      <c r="AJ4495" t="s">
        <v>284</v>
      </c>
      <c r="AK4495">
        <v>870936440</v>
      </c>
      <c r="AO4495">
        <v>260001</v>
      </c>
      <c r="BD4495" s="64">
        <v>950</v>
      </c>
      <c r="BG4495">
        <f t="shared" si="300"/>
        <v>950</v>
      </c>
      <c r="BH4495" s="22">
        <f t="shared" si="301"/>
        <v>250</v>
      </c>
      <c r="BI4495" s="67" t="s">
        <v>100</v>
      </c>
      <c r="BJ4495" t="e">
        <f>+VLOOKUP(AH4495,Sheet4!A:A,1,FALSE())</f>
        <v>#N/A</v>
      </c>
      <c r="BO4495" s="62">
        <v>-250</v>
      </c>
      <c r="BP4495" t="s">
        <v>2082</v>
      </c>
    </row>
    <row r="4496" spans="1:68" ht="12.75" customHeight="1" x14ac:dyDescent="0.3">
      <c r="A4496" s="60">
        <v>46114</v>
      </c>
      <c r="B4496" t="s">
        <v>80</v>
      </c>
      <c r="F4496">
        <v>237.5</v>
      </c>
      <c r="G4496">
        <v>237.5</v>
      </c>
      <c r="H4496">
        <v>175</v>
      </c>
      <c r="I4496">
        <v>175</v>
      </c>
      <c r="J4496" s="22">
        <v>-62.5</v>
      </c>
      <c r="S4496" t="s">
        <v>81</v>
      </c>
      <c r="W4496">
        <v>2601420</v>
      </c>
      <c r="X4496" t="s">
        <v>2079</v>
      </c>
      <c r="Y4496" t="s">
        <v>169</v>
      </c>
      <c r="Z4496" t="s">
        <v>281</v>
      </c>
      <c r="AA4496" t="s">
        <v>2090</v>
      </c>
      <c r="AH4496" t="s">
        <v>2079</v>
      </c>
      <c r="AI4496" t="s">
        <v>2081</v>
      </c>
      <c r="AJ4496" t="s">
        <v>284</v>
      </c>
      <c r="AK4496">
        <v>870936440</v>
      </c>
      <c r="AO4496">
        <v>260001</v>
      </c>
      <c r="BD4496" s="64">
        <v>238</v>
      </c>
      <c r="BG4496">
        <f t="shared" si="300"/>
        <v>238</v>
      </c>
      <c r="BH4496" s="22">
        <f t="shared" si="301"/>
        <v>63</v>
      </c>
      <c r="BI4496" s="67" t="s">
        <v>100</v>
      </c>
      <c r="BJ4496" t="e">
        <f>+VLOOKUP(AH4496,Sheet4!A:A,1,FALSE())</f>
        <v>#N/A</v>
      </c>
      <c r="BO4496" s="62">
        <v>-62.5</v>
      </c>
      <c r="BP4496" t="s">
        <v>2082</v>
      </c>
    </row>
    <row r="4497" spans="1:68" ht="12.75" customHeight="1" x14ac:dyDescent="0.3">
      <c r="A4497" s="60">
        <v>46114</v>
      </c>
      <c r="B4497" t="s">
        <v>80</v>
      </c>
      <c r="F4497">
        <v>1037.5</v>
      </c>
      <c r="G4497">
        <v>1037.5</v>
      </c>
      <c r="H4497">
        <v>762.5</v>
      </c>
      <c r="I4497">
        <v>762.5</v>
      </c>
      <c r="J4497" s="22">
        <v>-275</v>
      </c>
      <c r="S4497" t="s">
        <v>81</v>
      </c>
      <c r="W4497">
        <v>2601420</v>
      </c>
      <c r="X4497" t="s">
        <v>2079</v>
      </c>
      <c r="Y4497" t="s">
        <v>169</v>
      </c>
      <c r="Z4497" t="s">
        <v>281</v>
      </c>
      <c r="AA4497" t="s">
        <v>2091</v>
      </c>
      <c r="AH4497" t="s">
        <v>2079</v>
      </c>
      <c r="AI4497" t="s">
        <v>2081</v>
      </c>
      <c r="AJ4497" t="s">
        <v>284</v>
      </c>
      <c r="AK4497">
        <v>870936440</v>
      </c>
      <c r="AO4497">
        <v>260001</v>
      </c>
      <c r="BD4497" s="64">
        <v>1038</v>
      </c>
      <c r="BG4497">
        <f t="shared" si="300"/>
        <v>1038</v>
      </c>
      <c r="BH4497" s="22">
        <f t="shared" si="301"/>
        <v>275.5</v>
      </c>
      <c r="BI4497" s="67" t="s">
        <v>100</v>
      </c>
      <c r="BJ4497" t="e">
        <f>+VLOOKUP(AH4497,Sheet4!A:A,1,FALSE())</f>
        <v>#N/A</v>
      </c>
      <c r="BO4497" s="62">
        <v>-275</v>
      </c>
      <c r="BP4497" t="s">
        <v>2082</v>
      </c>
    </row>
    <row r="4498" spans="1:68" ht="12.75" customHeight="1" x14ac:dyDescent="0.3">
      <c r="A4498" s="60">
        <v>46114</v>
      </c>
      <c r="B4498" t="s">
        <v>80</v>
      </c>
      <c r="F4498">
        <v>1237.5</v>
      </c>
      <c r="G4498">
        <v>1237.5</v>
      </c>
      <c r="H4498">
        <v>912.5</v>
      </c>
      <c r="I4498">
        <v>912.5</v>
      </c>
      <c r="J4498" s="22">
        <v>-325</v>
      </c>
      <c r="S4498" t="s">
        <v>81</v>
      </c>
      <c r="W4498">
        <v>2601420</v>
      </c>
      <c r="X4498" t="s">
        <v>2079</v>
      </c>
      <c r="Y4498" t="s">
        <v>169</v>
      </c>
      <c r="Z4498" t="s">
        <v>281</v>
      </c>
      <c r="AA4498" t="s">
        <v>2092</v>
      </c>
      <c r="AH4498" t="s">
        <v>2079</v>
      </c>
      <c r="AI4498" t="s">
        <v>2081</v>
      </c>
      <c r="AJ4498" t="s">
        <v>284</v>
      </c>
      <c r="AK4498">
        <v>870936440</v>
      </c>
      <c r="AO4498">
        <v>260001</v>
      </c>
      <c r="BD4498" s="64">
        <v>1238</v>
      </c>
      <c r="BG4498">
        <f t="shared" si="300"/>
        <v>1238</v>
      </c>
      <c r="BH4498" s="22">
        <f t="shared" si="301"/>
        <v>325.5</v>
      </c>
      <c r="BI4498" s="67" t="s">
        <v>100</v>
      </c>
      <c r="BJ4498" t="e">
        <f>+VLOOKUP(AH4498,Sheet4!A:A,1,FALSE())</f>
        <v>#N/A</v>
      </c>
      <c r="BO4498" s="62">
        <v>-325</v>
      </c>
      <c r="BP4498" t="s">
        <v>2082</v>
      </c>
    </row>
    <row r="4499" spans="1:68" ht="12.75" customHeight="1" x14ac:dyDescent="0.3">
      <c r="A4499" s="60">
        <v>46114</v>
      </c>
      <c r="B4499" t="s">
        <v>80</v>
      </c>
      <c r="F4499">
        <v>1412.5</v>
      </c>
      <c r="G4499">
        <v>1412.5</v>
      </c>
      <c r="H4499">
        <v>1037.5</v>
      </c>
      <c r="I4499">
        <v>1037.5</v>
      </c>
      <c r="J4499" s="22">
        <v>-375</v>
      </c>
      <c r="S4499" t="s">
        <v>81</v>
      </c>
      <c r="W4499">
        <v>2601420</v>
      </c>
      <c r="X4499" t="s">
        <v>2079</v>
      </c>
      <c r="Y4499" t="s">
        <v>169</v>
      </c>
      <c r="Z4499" t="s">
        <v>281</v>
      </c>
      <c r="AA4499" t="s">
        <v>2093</v>
      </c>
      <c r="AH4499" t="s">
        <v>2079</v>
      </c>
      <c r="AI4499" t="s">
        <v>2081</v>
      </c>
      <c r="AJ4499" t="s">
        <v>284</v>
      </c>
      <c r="AK4499">
        <v>870936440</v>
      </c>
      <c r="AO4499">
        <v>260001</v>
      </c>
      <c r="BD4499" s="64">
        <v>1412</v>
      </c>
      <c r="BG4499">
        <f t="shared" si="300"/>
        <v>1412</v>
      </c>
      <c r="BH4499" s="22">
        <f t="shared" si="301"/>
        <v>374.5</v>
      </c>
      <c r="BI4499" s="67" t="s">
        <v>100</v>
      </c>
      <c r="BJ4499" t="e">
        <f>+VLOOKUP(AH4499,Sheet4!A:A,1,FALSE())</f>
        <v>#N/A</v>
      </c>
      <c r="BO4499" s="62">
        <v>-375</v>
      </c>
      <c r="BP4499" t="s">
        <v>2082</v>
      </c>
    </row>
    <row r="4500" spans="1:68" ht="12.75" customHeight="1" x14ac:dyDescent="0.3">
      <c r="A4500" s="60">
        <v>46114</v>
      </c>
      <c r="B4500" t="s">
        <v>63</v>
      </c>
      <c r="F4500">
        <v>15</v>
      </c>
      <c r="G4500">
        <v>15</v>
      </c>
      <c r="H4500">
        <v>45</v>
      </c>
      <c r="I4500">
        <v>45</v>
      </c>
      <c r="J4500" s="22">
        <v>30</v>
      </c>
      <c r="K4500" t="s">
        <v>93</v>
      </c>
      <c r="S4500" t="s">
        <v>65</v>
      </c>
      <c r="W4500">
        <v>2601421</v>
      </c>
      <c r="X4500" t="s">
        <v>2094</v>
      </c>
      <c r="Y4500" t="s">
        <v>169</v>
      </c>
      <c r="Z4500" t="s">
        <v>241</v>
      </c>
      <c r="AA4500" t="s">
        <v>1551</v>
      </c>
      <c r="AH4500" t="s">
        <v>2094</v>
      </c>
      <c r="AI4500" t="s">
        <v>2095</v>
      </c>
      <c r="AJ4500" t="s">
        <v>244</v>
      </c>
      <c r="AK4500">
        <v>861798330</v>
      </c>
      <c r="AO4500">
        <v>260001</v>
      </c>
      <c r="BG4500">
        <f t="shared" si="300"/>
        <v>0</v>
      </c>
      <c r="BH4500" s="22">
        <f t="shared" si="301"/>
        <v>-45</v>
      </c>
      <c r="BI4500" s="61" t="s">
        <v>72</v>
      </c>
      <c r="BJ4500" t="e">
        <f>+VLOOKUP(AH4500,Sheet4!A:A,1,FALSE())</f>
        <v>#N/A</v>
      </c>
      <c r="BO4500" s="62">
        <v>30</v>
      </c>
      <c r="BP4500" t="s">
        <v>2096</v>
      </c>
    </row>
    <row r="4501" spans="1:68" ht="12.75" customHeight="1" x14ac:dyDescent="0.3">
      <c r="A4501" s="60">
        <v>46114</v>
      </c>
      <c r="B4501" t="s">
        <v>63</v>
      </c>
      <c r="F4501">
        <v>30</v>
      </c>
      <c r="G4501">
        <v>30</v>
      </c>
      <c r="H4501">
        <v>105</v>
      </c>
      <c r="I4501">
        <v>105</v>
      </c>
      <c r="J4501" s="22">
        <v>75</v>
      </c>
      <c r="K4501" t="s">
        <v>93</v>
      </c>
      <c r="S4501" t="s">
        <v>65</v>
      </c>
      <c r="W4501">
        <v>2601421</v>
      </c>
      <c r="X4501" t="s">
        <v>2094</v>
      </c>
      <c r="Y4501" t="s">
        <v>169</v>
      </c>
      <c r="Z4501" t="s">
        <v>241</v>
      </c>
      <c r="AA4501" t="s">
        <v>1556</v>
      </c>
      <c r="AH4501" t="s">
        <v>2094</v>
      </c>
      <c r="AI4501" t="s">
        <v>2095</v>
      </c>
      <c r="AJ4501" t="s">
        <v>244</v>
      </c>
      <c r="AK4501">
        <v>861798330</v>
      </c>
      <c r="AO4501">
        <v>260001</v>
      </c>
      <c r="BG4501">
        <f t="shared" si="300"/>
        <v>0</v>
      </c>
      <c r="BH4501" s="22">
        <f t="shared" si="301"/>
        <v>-105</v>
      </c>
      <c r="BI4501" s="61" t="s">
        <v>72</v>
      </c>
      <c r="BJ4501" t="e">
        <f>+VLOOKUP(AH4501,Sheet4!A:A,1,FALSE())</f>
        <v>#N/A</v>
      </c>
      <c r="BO4501" s="62">
        <v>75</v>
      </c>
      <c r="BP4501" t="s">
        <v>2096</v>
      </c>
    </row>
    <row r="4502" spans="1:68" ht="12.75" customHeight="1" x14ac:dyDescent="0.3">
      <c r="A4502" s="60">
        <v>46114</v>
      </c>
      <c r="B4502" t="s">
        <v>63</v>
      </c>
      <c r="F4502">
        <v>1020</v>
      </c>
      <c r="G4502">
        <v>1020</v>
      </c>
      <c r="H4502">
        <v>3450</v>
      </c>
      <c r="I4502">
        <v>3450</v>
      </c>
      <c r="J4502" s="22">
        <v>2430</v>
      </c>
      <c r="K4502" t="s">
        <v>93</v>
      </c>
      <c r="S4502" t="s">
        <v>65</v>
      </c>
      <c r="W4502">
        <v>2601421</v>
      </c>
      <c r="X4502" t="s">
        <v>2094</v>
      </c>
      <c r="Y4502" t="s">
        <v>169</v>
      </c>
      <c r="Z4502" t="s">
        <v>241</v>
      </c>
      <c r="AA4502" t="s">
        <v>2097</v>
      </c>
      <c r="AH4502" t="s">
        <v>2094</v>
      </c>
      <c r="AI4502" t="s">
        <v>2095</v>
      </c>
      <c r="AJ4502" t="s">
        <v>244</v>
      </c>
      <c r="AK4502">
        <v>861798330</v>
      </c>
      <c r="AO4502">
        <v>260001</v>
      </c>
      <c r="BG4502">
        <f t="shared" si="300"/>
        <v>0</v>
      </c>
      <c r="BH4502" s="22">
        <f t="shared" si="301"/>
        <v>-3450</v>
      </c>
      <c r="BI4502" s="61" t="s">
        <v>72</v>
      </c>
      <c r="BJ4502" t="e">
        <f>+VLOOKUP(AH4502,Sheet4!A:A,1,FALSE())</f>
        <v>#N/A</v>
      </c>
      <c r="BO4502" s="62">
        <v>2430</v>
      </c>
      <c r="BP4502" t="s">
        <v>2096</v>
      </c>
    </row>
    <row r="4503" spans="1:68" ht="12.75" customHeight="1" x14ac:dyDescent="0.3">
      <c r="A4503" s="60">
        <v>46114</v>
      </c>
      <c r="B4503" t="s">
        <v>74</v>
      </c>
      <c r="F4503" s="63">
        <v>1</v>
      </c>
      <c r="G4503">
        <v>0.5</v>
      </c>
      <c r="H4503">
        <v>3</v>
      </c>
      <c r="I4503">
        <v>3</v>
      </c>
      <c r="J4503" s="22">
        <v>2</v>
      </c>
      <c r="S4503" t="s">
        <v>75</v>
      </c>
      <c r="W4503">
        <v>2601421</v>
      </c>
      <c r="X4503" t="s">
        <v>2094</v>
      </c>
      <c r="Y4503" t="s">
        <v>169</v>
      </c>
      <c r="Z4503" t="s">
        <v>241</v>
      </c>
      <c r="AA4503" t="s">
        <v>1551</v>
      </c>
      <c r="AH4503" t="s">
        <v>2094</v>
      </c>
      <c r="AI4503" t="s">
        <v>2095</v>
      </c>
      <c r="AJ4503" t="s">
        <v>244</v>
      </c>
      <c r="AK4503">
        <v>861798330</v>
      </c>
      <c r="AO4503">
        <v>260001</v>
      </c>
      <c r="BG4503">
        <f t="shared" si="300"/>
        <v>0</v>
      </c>
      <c r="BH4503" s="22">
        <f t="shared" si="301"/>
        <v>-3</v>
      </c>
      <c r="BI4503" s="61" t="s">
        <v>72</v>
      </c>
      <c r="BJ4503" t="e">
        <f>+VLOOKUP(AH4503,Sheet4!A:A,1,FALSE())</f>
        <v>#N/A</v>
      </c>
      <c r="BO4503" s="62">
        <v>2</v>
      </c>
      <c r="BP4503" t="s">
        <v>2096</v>
      </c>
    </row>
    <row r="4504" spans="1:68" ht="12.75" customHeight="1" x14ac:dyDescent="0.3">
      <c r="A4504" s="60">
        <v>46114</v>
      </c>
      <c r="B4504" t="s">
        <v>74</v>
      </c>
      <c r="F4504" s="63">
        <v>2</v>
      </c>
      <c r="G4504">
        <v>1</v>
      </c>
      <c r="H4504">
        <v>7</v>
      </c>
      <c r="I4504">
        <v>7</v>
      </c>
      <c r="J4504" s="22">
        <v>5</v>
      </c>
      <c r="S4504" t="s">
        <v>75</v>
      </c>
      <c r="W4504">
        <v>2601421</v>
      </c>
      <c r="X4504" t="s">
        <v>2094</v>
      </c>
      <c r="Y4504" t="s">
        <v>169</v>
      </c>
      <c r="Z4504" t="s">
        <v>241</v>
      </c>
      <c r="AA4504" t="s">
        <v>1556</v>
      </c>
      <c r="AH4504" t="s">
        <v>2094</v>
      </c>
      <c r="AI4504" t="s">
        <v>2095</v>
      </c>
      <c r="AJ4504" t="s">
        <v>244</v>
      </c>
      <c r="AK4504">
        <v>861798330</v>
      </c>
      <c r="AO4504">
        <v>260001</v>
      </c>
      <c r="BG4504">
        <f t="shared" si="300"/>
        <v>0</v>
      </c>
      <c r="BH4504" s="22">
        <f t="shared" si="301"/>
        <v>-7</v>
      </c>
      <c r="BI4504" s="61" t="s">
        <v>72</v>
      </c>
      <c r="BJ4504" t="e">
        <f>+VLOOKUP(AH4504,Sheet4!A:A,1,FALSE())</f>
        <v>#N/A</v>
      </c>
      <c r="BO4504" s="62">
        <v>5</v>
      </c>
      <c r="BP4504" t="s">
        <v>2096</v>
      </c>
    </row>
    <row r="4505" spans="1:68" ht="12.75" customHeight="1" x14ac:dyDescent="0.3">
      <c r="A4505" s="60">
        <v>46114</v>
      </c>
      <c r="B4505" t="s">
        <v>74</v>
      </c>
      <c r="F4505" s="63">
        <v>68</v>
      </c>
      <c r="G4505">
        <v>34</v>
      </c>
      <c r="H4505">
        <v>230</v>
      </c>
      <c r="I4505">
        <v>230</v>
      </c>
      <c r="J4505" s="22">
        <v>162</v>
      </c>
      <c r="S4505" t="s">
        <v>75</v>
      </c>
      <c r="W4505">
        <v>2601421</v>
      </c>
      <c r="X4505" t="s">
        <v>2094</v>
      </c>
      <c r="Y4505" t="s">
        <v>169</v>
      </c>
      <c r="Z4505" t="s">
        <v>241</v>
      </c>
      <c r="AA4505" t="s">
        <v>2097</v>
      </c>
      <c r="AH4505" t="s">
        <v>2094</v>
      </c>
      <c r="AI4505" t="s">
        <v>2095</v>
      </c>
      <c r="AJ4505" t="s">
        <v>244</v>
      </c>
      <c r="AK4505">
        <v>861798330</v>
      </c>
      <c r="AO4505">
        <v>260001</v>
      </c>
      <c r="BG4505">
        <f t="shared" si="300"/>
        <v>0</v>
      </c>
      <c r="BH4505" s="22">
        <f t="shared" si="301"/>
        <v>-230</v>
      </c>
      <c r="BI4505" s="61" t="s">
        <v>72</v>
      </c>
      <c r="BJ4505" t="e">
        <f>+VLOOKUP(AH4505,Sheet4!A:A,1,FALSE())</f>
        <v>#N/A</v>
      </c>
      <c r="BO4505" s="62">
        <v>162</v>
      </c>
      <c r="BP4505" t="s">
        <v>2096</v>
      </c>
    </row>
    <row r="4506" spans="1:68" ht="12.75" customHeight="1" x14ac:dyDescent="0.3">
      <c r="A4506" s="60">
        <v>46114</v>
      </c>
      <c r="B4506" t="s">
        <v>76</v>
      </c>
      <c r="F4506">
        <v>20</v>
      </c>
      <c r="G4506">
        <v>20</v>
      </c>
      <c r="H4506">
        <v>60</v>
      </c>
      <c r="I4506">
        <v>60</v>
      </c>
      <c r="J4506" s="22">
        <v>40</v>
      </c>
      <c r="S4506" t="s">
        <v>77</v>
      </c>
      <c r="W4506">
        <v>2601421</v>
      </c>
      <c r="X4506" t="s">
        <v>2094</v>
      </c>
      <c r="Y4506" t="s">
        <v>169</v>
      </c>
      <c r="Z4506" t="s">
        <v>241</v>
      </c>
      <c r="AA4506" t="s">
        <v>1551</v>
      </c>
      <c r="AH4506" t="s">
        <v>2094</v>
      </c>
      <c r="AI4506" t="s">
        <v>2095</v>
      </c>
      <c r="AJ4506" t="s">
        <v>244</v>
      </c>
      <c r="AK4506">
        <v>861798330</v>
      </c>
      <c r="AO4506">
        <v>260001</v>
      </c>
      <c r="BG4506">
        <f t="shared" si="300"/>
        <v>0</v>
      </c>
      <c r="BH4506" s="22">
        <f t="shared" si="301"/>
        <v>-60</v>
      </c>
      <c r="BI4506" s="61" t="s">
        <v>72</v>
      </c>
      <c r="BJ4506" t="e">
        <f>+VLOOKUP(AH4506,Sheet4!A:A,1,FALSE())</f>
        <v>#N/A</v>
      </c>
      <c r="BO4506" s="62">
        <v>40</v>
      </c>
      <c r="BP4506" t="s">
        <v>2096</v>
      </c>
    </row>
    <row r="4507" spans="1:68" ht="12.75" customHeight="1" x14ac:dyDescent="0.3">
      <c r="A4507" s="60">
        <v>46114</v>
      </c>
      <c r="B4507" t="s">
        <v>76</v>
      </c>
      <c r="F4507">
        <v>40</v>
      </c>
      <c r="G4507">
        <v>40</v>
      </c>
      <c r="H4507">
        <v>140</v>
      </c>
      <c r="I4507">
        <v>140</v>
      </c>
      <c r="J4507" s="22">
        <v>100</v>
      </c>
      <c r="S4507" t="s">
        <v>77</v>
      </c>
      <c r="W4507">
        <v>2601421</v>
      </c>
      <c r="X4507" t="s">
        <v>2094</v>
      </c>
      <c r="Y4507" t="s">
        <v>169</v>
      </c>
      <c r="Z4507" t="s">
        <v>241</v>
      </c>
      <c r="AA4507" t="s">
        <v>1556</v>
      </c>
      <c r="AH4507" t="s">
        <v>2094</v>
      </c>
      <c r="AI4507" t="s">
        <v>2095</v>
      </c>
      <c r="AJ4507" t="s">
        <v>244</v>
      </c>
      <c r="AK4507">
        <v>861798330</v>
      </c>
      <c r="AO4507">
        <v>260001</v>
      </c>
      <c r="BG4507">
        <f t="shared" si="300"/>
        <v>0</v>
      </c>
      <c r="BH4507" s="22">
        <f t="shared" si="301"/>
        <v>-140</v>
      </c>
      <c r="BI4507" s="61" t="s">
        <v>72</v>
      </c>
      <c r="BJ4507" t="e">
        <f>+VLOOKUP(AH4507,Sheet4!A:A,1,FALSE())</f>
        <v>#N/A</v>
      </c>
      <c r="BO4507" s="62">
        <v>100</v>
      </c>
      <c r="BP4507" t="s">
        <v>2096</v>
      </c>
    </row>
    <row r="4508" spans="1:68" ht="12.75" customHeight="1" x14ac:dyDescent="0.3">
      <c r="A4508" s="60">
        <v>46114</v>
      </c>
      <c r="B4508" t="s">
        <v>76</v>
      </c>
      <c r="F4508">
        <v>1360</v>
      </c>
      <c r="G4508">
        <v>1360</v>
      </c>
      <c r="H4508">
        <v>4600</v>
      </c>
      <c r="I4508">
        <v>4600</v>
      </c>
      <c r="J4508" s="22">
        <v>3240</v>
      </c>
      <c r="S4508" t="s">
        <v>77</v>
      </c>
      <c r="W4508">
        <v>2601421</v>
      </c>
      <c r="X4508" t="s">
        <v>2094</v>
      </c>
      <c r="Y4508" t="s">
        <v>169</v>
      </c>
      <c r="Z4508" t="s">
        <v>241</v>
      </c>
      <c r="AA4508" t="s">
        <v>2097</v>
      </c>
      <c r="AH4508" t="s">
        <v>2094</v>
      </c>
      <c r="AI4508" t="s">
        <v>2095</v>
      </c>
      <c r="AJ4508" t="s">
        <v>244</v>
      </c>
      <c r="AK4508">
        <v>861798330</v>
      </c>
      <c r="AO4508">
        <v>260001</v>
      </c>
      <c r="BG4508">
        <f t="shared" si="300"/>
        <v>0</v>
      </c>
      <c r="BH4508" s="22">
        <f t="shared" si="301"/>
        <v>-4600</v>
      </c>
      <c r="BI4508" s="61" t="s">
        <v>72</v>
      </c>
      <c r="BJ4508" t="e">
        <f>+VLOOKUP(AH4508,Sheet4!A:A,1,FALSE())</f>
        <v>#N/A</v>
      </c>
      <c r="BO4508" s="62">
        <v>3240</v>
      </c>
      <c r="BP4508" t="s">
        <v>2096</v>
      </c>
    </row>
    <row r="4509" spans="1:68" ht="12.75" customHeight="1" x14ac:dyDescent="0.3">
      <c r="A4509" s="60">
        <v>46114</v>
      </c>
      <c r="B4509" t="s">
        <v>78</v>
      </c>
      <c r="F4509" s="63">
        <v>1</v>
      </c>
      <c r="G4509">
        <v>0.5</v>
      </c>
      <c r="H4509">
        <v>3</v>
      </c>
      <c r="I4509">
        <v>3</v>
      </c>
      <c r="J4509" s="22">
        <v>2</v>
      </c>
      <c r="S4509" t="s">
        <v>79</v>
      </c>
      <c r="W4509">
        <v>2601421</v>
      </c>
      <c r="X4509" t="s">
        <v>2094</v>
      </c>
      <c r="Y4509" t="s">
        <v>169</v>
      </c>
      <c r="Z4509" t="s">
        <v>241</v>
      </c>
      <c r="AA4509" t="s">
        <v>1551</v>
      </c>
      <c r="AH4509" t="s">
        <v>2094</v>
      </c>
      <c r="AI4509" t="s">
        <v>2095</v>
      </c>
      <c r="AJ4509" t="s">
        <v>244</v>
      </c>
      <c r="AK4509">
        <v>861798330</v>
      </c>
      <c r="AO4509">
        <v>260001</v>
      </c>
      <c r="BG4509">
        <f t="shared" si="300"/>
        <v>0</v>
      </c>
      <c r="BH4509" s="22">
        <f t="shared" si="301"/>
        <v>-3</v>
      </c>
      <c r="BI4509" s="61" t="s">
        <v>72</v>
      </c>
      <c r="BJ4509" t="e">
        <f>+VLOOKUP(AH4509,Sheet4!A:A,1,FALSE())</f>
        <v>#N/A</v>
      </c>
      <c r="BO4509" s="62">
        <v>2</v>
      </c>
      <c r="BP4509" t="s">
        <v>2096</v>
      </c>
    </row>
    <row r="4510" spans="1:68" ht="12.75" customHeight="1" x14ac:dyDescent="0.3">
      <c r="A4510" s="60">
        <v>46114</v>
      </c>
      <c r="B4510" t="s">
        <v>78</v>
      </c>
      <c r="F4510" s="63">
        <v>2</v>
      </c>
      <c r="G4510">
        <v>1</v>
      </c>
      <c r="H4510">
        <v>7</v>
      </c>
      <c r="I4510">
        <v>7</v>
      </c>
      <c r="J4510" s="22">
        <v>5</v>
      </c>
      <c r="S4510" t="s">
        <v>79</v>
      </c>
      <c r="W4510">
        <v>2601421</v>
      </c>
      <c r="X4510" t="s">
        <v>2094</v>
      </c>
      <c r="Y4510" t="s">
        <v>169</v>
      </c>
      <c r="Z4510" t="s">
        <v>241</v>
      </c>
      <c r="AA4510" t="s">
        <v>1556</v>
      </c>
      <c r="AH4510" t="s">
        <v>2094</v>
      </c>
      <c r="AI4510" t="s">
        <v>2095</v>
      </c>
      <c r="AJ4510" t="s">
        <v>244</v>
      </c>
      <c r="AK4510">
        <v>861798330</v>
      </c>
      <c r="AO4510">
        <v>260001</v>
      </c>
      <c r="BG4510">
        <f t="shared" si="300"/>
        <v>0</v>
      </c>
      <c r="BH4510" s="22">
        <f t="shared" si="301"/>
        <v>-7</v>
      </c>
      <c r="BI4510" s="61" t="s">
        <v>72</v>
      </c>
      <c r="BJ4510" t="e">
        <f>+VLOOKUP(AH4510,Sheet4!A:A,1,FALSE())</f>
        <v>#N/A</v>
      </c>
      <c r="BO4510" s="62">
        <v>5</v>
      </c>
      <c r="BP4510" t="s">
        <v>2096</v>
      </c>
    </row>
    <row r="4511" spans="1:68" ht="12.75" customHeight="1" x14ac:dyDescent="0.3">
      <c r="A4511" s="60">
        <v>46114</v>
      </c>
      <c r="B4511" t="s">
        <v>78</v>
      </c>
      <c r="F4511" s="63">
        <v>68</v>
      </c>
      <c r="G4511">
        <v>34</v>
      </c>
      <c r="H4511">
        <v>230</v>
      </c>
      <c r="I4511">
        <v>230</v>
      </c>
      <c r="J4511" s="22">
        <v>162</v>
      </c>
      <c r="S4511" t="s">
        <v>79</v>
      </c>
      <c r="W4511">
        <v>2601421</v>
      </c>
      <c r="X4511" t="s">
        <v>2094</v>
      </c>
      <c r="Y4511" t="s">
        <v>169</v>
      </c>
      <c r="Z4511" t="s">
        <v>241</v>
      </c>
      <c r="AA4511" t="s">
        <v>2097</v>
      </c>
      <c r="AH4511" t="s">
        <v>2094</v>
      </c>
      <c r="AI4511" t="s">
        <v>2095</v>
      </c>
      <c r="AJ4511" t="s">
        <v>244</v>
      </c>
      <c r="AK4511">
        <v>861798330</v>
      </c>
      <c r="AO4511">
        <v>260001</v>
      </c>
      <c r="BG4511">
        <f t="shared" si="300"/>
        <v>0</v>
      </c>
      <c r="BH4511" s="22">
        <f t="shared" si="301"/>
        <v>-230</v>
      </c>
      <c r="BI4511" s="61" t="s">
        <v>72</v>
      </c>
      <c r="BJ4511" t="e">
        <f>+VLOOKUP(AH4511,Sheet4!A:A,1,FALSE())</f>
        <v>#N/A</v>
      </c>
      <c r="BO4511" s="62">
        <v>162</v>
      </c>
      <c r="BP4511" t="s">
        <v>2096</v>
      </c>
    </row>
    <row r="4512" spans="1:68" ht="12.75" customHeight="1" x14ac:dyDescent="0.3">
      <c r="A4512" s="60">
        <v>46114</v>
      </c>
      <c r="B4512" t="s">
        <v>80</v>
      </c>
      <c r="F4512">
        <v>12.5</v>
      </c>
      <c r="G4512">
        <v>12.5</v>
      </c>
      <c r="H4512">
        <v>37.5</v>
      </c>
      <c r="I4512">
        <v>37.5</v>
      </c>
      <c r="J4512" s="22">
        <v>25</v>
      </c>
      <c r="S4512" t="s">
        <v>81</v>
      </c>
      <c r="W4512">
        <v>2601421</v>
      </c>
      <c r="X4512" t="s">
        <v>2094</v>
      </c>
      <c r="Y4512" t="s">
        <v>169</v>
      </c>
      <c r="Z4512" t="s">
        <v>241</v>
      </c>
      <c r="AA4512" t="s">
        <v>1551</v>
      </c>
      <c r="AH4512" t="s">
        <v>2094</v>
      </c>
      <c r="AI4512" t="s">
        <v>2095</v>
      </c>
      <c r="AJ4512" t="s">
        <v>244</v>
      </c>
      <c r="AK4512">
        <v>861798330</v>
      </c>
      <c r="AO4512">
        <v>260001</v>
      </c>
      <c r="BG4512">
        <f t="shared" si="300"/>
        <v>0</v>
      </c>
      <c r="BH4512" s="22">
        <f t="shared" si="301"/>
        <v>-37.5</v>
      </c>
      <c r="BI4512" s="61" t="s">
        <v>72</v>
      </c>
      <c r="BJ4512" t="e">
        <f>+VLOOKUP(AH4512,Sheet4!A:A,1,FALSE())</f>
        <v>#N/A</v>
      </c>
      <c r="BO4512" s="62">
        <v>25</v>
      </c>
      <c r="BP4512" t="s">
        <v>2096</v>
      </c>
    </row>
    <row r="4513" spans="1:68" ht="12.75" customHeight="1" x14ac:dyDescent="0.3">
      <c r="A4513" s="60">
        <v>46114</v>
      </c>
      <c r="B4513" t="s">
        <v>80</v>
      </c>
      <c r="F4513">
        <v>25</v>
      </c>
      <c r="G4513">
        <v>25</v>
      </c>
      <c r="H4513">
        <v>87.5</v>
      </c>
      <c r="I4513">
        <v>87.5</v>
      </c>
      <c r="J4513" s="22">
        <v>62.5</v>
      </c>
      <c r="S4513" t="s">
        <v>81</v>
      </c>
      <c r="W4513">
        <v>2601421</v>
      </c>
      <c r="X4513" t="s">
        <v>2094</v>
      </c>
      <c r="Y4513" t="s">
        <v>169</v>
      </c>
      <c r="Z4513" t="s">
        <v>241</v>
      </c>
      <c r="AA4513" t="s">
        <v>1556</v>
      </c>
      <c r="AH4513" t="s">
        <v>2094</v>
      </c>
      <c r="AI4513" t="s">
        <v>2095</v>
      </c>
      <c r="AJ4513" t="s">
        <v>244</v>
      </c>
      <c r="AK4513">
        <v>861798330</v>
      </c>
      <c r="AO4513">
        <v>260001</v>
      </c>
      <c r="BG4513">
        <f t="shared" si="300"/>
        <v>0</v>
      </c>
      <c r="BH4513" s="22">
        <f t="shared" si="301"/>
        <v>-87.5</v>
      </c>
      <c r="BI4513" s="61" t="s">
        <v>72</v>
      </c>
      <c r="BJ4513" t="e">
        <f>+VLOOKUP(AH4513,Sheet4!A:A,1,FALSE())</f>
        <v>#N/A</v>
      </c>
      <c r="BO4513" s="62">
        <v>62.5</v>
      </c>
      <c r="BP4513" t="s">
        <v>2096</v>
      </c>
    </row>
    <row r="4514" spans="1:68" ht="12.75" customHeight="1" x14ac:dyDescent="0.3">
      <c r="A4514" s="60">
        <v>46114</v>
      </c>
      <c r="B4514" t="s">
        <v>80</v>
      </c>
      <c r="F4514">
        <v>850</v>
      </c>
      <c r="G4514">
        <v>850</v>
      </c>
      <c r="H4514">
        <v>2875</v>
      </c>
      <c r="I4514">
        <v>2875</v>
      </c>
      <c r="J4514" s="22">
        <v>2025</v>
      </c>
      <c r="S4514" t="s">
        <v>81</v>
      </c>
      <c r="W4514">
        <v>2601421</v>
      </c>
      <c r="X4514" t="s">
        <v>2094</v>
      </c>
      <c r="Y4514" t="s">
        <v>169</v>
      </c>
      <c r="Z4514" t="s">
        <v>241</v>
      </c>
      <c r="AA4514" t="s">
        <v>2097</v>
      </c>
      <c r="AH4514" t="s">
        <v>2094</v>
      </c>
      <c r="AI4514" t="s">
        <v>2095</v>
      </c>
      <c r="AJ4514" t="s">
        <v>244</v>
      </c>
      <c r="AK4514">
        <v>861798330</v>
      </c>
      <c r="AO4514">
        <v>260001</v>
      </c>
      <c r="BG4514">
        <f t="shared" si="300"/>
        <v>0</v>
      </c>
      <c r="BH4514" s="22">
        <f t="shared" si="301"/>
        <v>-2875</v>
      </c>
      <c r="BI4514" s="61" t="s">
        <v>72</v>
      </c>
      <c r="BJ4514" t="e">
        <f>+VLOOKUP(AH4514,Sheet4!A:A,1,FALSE())</f>
        <v>#N/A</v>
      </c>
      <c r="BO4514" s="62">
        <v>2025</v>
      </c>
      <c r="BP4514" t="s">
        <v>2096</v>
      </c>
    </row>
    <row r="4515" spans="1:68" ht="12.75" customHeight="1" x14ac:dyDescent="0.3">
      <c r="A4515" s="60">
        <v>46114</v>
      </c>
      <c r="B4515" t="s">
        <v>63</v>
      </c>
      <c r="F4515">
        <v>1245</v>
      </c>
      <c r="G4515">
        <v>1245</v>
      </c>
      <c r="H4515">
        <v>4200</v>
      </c>
      <c r="I4515">
        <v>4200</v>
      </c>
      <c r="J4515" s="22">
        <v>2955</v>
      </c>
      <c r="K4515" t="s">
        <v>109</v>
      </c>
      <c r="S4515" t="s">
        <v>65</v>
      </c>
      <c r="W4515">
        <v>2601422</v>
      </c>
      <c r="X4515" t="s">
        <v>2098</v>
      </c>
      <c r="Y4515" t="s">
        <v>169</v>
      </c>
      <c r="Z4515" t="s">
        <v>281</v>
      </c>
      <c r="AA4515" t="s">
        <v>2099</v>
      </c>
      <c r="AH4515" t="s">
        <v>2098</v>
      </c>
      <c r="AI4515" t="s">
        <v>2100</v>
      </c>
      <c r="AJ4515" t="s">
        <v>284</v>
      </c>
      <c r="AK4515">
        <v>870936440</v>
      </c>
      <c r="AO4515">
        <v>260001</v>
      </c>
      <c r="BG4515">
        <f t="shared" si="300"/>
        <v>0</v>
      </c>
      <c r="BH4515" s="22">
        <f t="shared" si="301"/>
        <v>-4200</v>
      </c>
      <c r="BI4515" s="61" t="s">
        <v>72</v>
      </c>
      <c r="BJ4515" t="e">
        <f>+VLOOKUP(AH4515,Sheet4!A:A,1,FALSE())</f>
        <v>#N/A</v>
      </c>
      <c r="BO4515" s="62">
        <v>2955</v>
      </c>
      <c r="BP4515" t="s">
        <v>2101</v>
      </c>
    </row>
    <row r="4516" spans="1:68" ht="12.75" customHeight="1" x14ac:dyDescent="0.3">
      <c r="A4516" s="60">
        <v>46114</v>
      </c>
      <c r="B4516" t="s">
        <v>63</v>
      </c>
      <c r="F4516">
        <v>915</v>
      </c>
      <c r="G4516">
        <v>915</v>
      </c>
      <c r="H4516">
        <v>3075</v>
      </c>
      <c r="I4516">
        <v>3075</v>
      </c>
      <c r="J4516" s="22">
        <v>2160</v>
      </c>
      <c r="K4516" t="s">
        <v>109</v>
      </c>
      <c r="S4516" t="s">
        <v>65</v>
      </c>
      <c r="W4516">
        <v>2601422</v>
      </c>
      <c r="X4516" t="s">
        <v>2098</v>
      </c>
      <c r="Y4516" t="s">
        <v>169</v>
      </c>
      <c r="Z4516" t="s">
        <v>281</v>
      </c>
      <c r="AA4516" t="s">
        <v>2102</v>
      </c>
      <c r="AH4516" t="s">
        <v>2098</v>
      </c>
      <c r="AI4516" t="s">
        <v>2100</v>
      </c>
      <c r="AJ4516" t="s">
        <v>284</v>
      </c>
      <c r="AK4516">
        <v>870936440</v>
      </c>
      <c r="AO4516">
        <v>260001</v>
      </c>
      <c r="BG4516">
        <f t="shared" si="300"/>
        <v>0</v>
      </c>
      <c r="BH4516" s="22">
        <f t="shared" si="301"/>
        <v>-3075</v>
      </c>
      <c r="BI4516" s="61" t="s">
        <v>72</v>
      </c>
      <c r="BJ4516" t="e">
        <f>+VLOOKUP(AH4516,Sheet4!A:A,1,FALSE())</f>
        <v>#N/A</v>
      </c>
      <c r="BO4516" s="62">
        <v>2160</v>
      </c>
      <c r="BP4516" t="s">
        <v>2101</v>
      </c>
    </row>
    <row r="4517" spans="1:68" ht="12.75" customHeight="1" x14ac:dyDescent="0.3">
      <c r="A4517" s="60">
        <v>46114</v>
      </c>
      <c r="B4517" t="s">
        <v>74</v>
      </c>
      <c r="F4517" s="63">
        <v>83</v>
      </c>
      <c r="G4517">
        <v>41.5</v>
      </c>
      <c r="H4517">
        <v>280</v>
      </c>
      <c r="I4517">
        <v>280</v>
      </c>
      <c r="J4517" s="22">
        <v>197</v>
      </c>
      <c r="S4517" t="s">
        <v>75</v>
      </c>
      <c r="W4517">
        <v>2601422</v>
      </c>
      <c r="X4517" t="s">
        <v>2098</v>
      </c>
      <c r="Y4517" t="s">
        <v>169</v>
      </c>
      <c r="Z4517" t="s">
        <v>281</v>
      </c>
      <c r="AA4517" t="s">
        <v>2099</v>
      </c>
      <c r="AH4517" t="s">
        <v>2098</v>
      </c>
      <c r="AI4517" t="s">
        <v>2100</v>
      </c>
      <c r="AJ4517" t="s">
        <v>284</v>
      </c>
      <c r="AK4517">
        <v>870936440</v>
      </c>
      <c r="AO4517">
        <v>260001</v>
      </c>
      <c r="BG4517">
        <f t="shared" si="300"/>
        <v>0</v>
      </c>
      <c r="BH4517" s="22">
        <f t="shared" si="301"/>
        <v>-280</v>
      </c>
      <c r="BI4517" s="61" t="s">
        <v>72</v>
      </c>
      <c r="BJ4517" t="e">
        <f>+VLOOKUP(AH4517,Sheet4!A:A,1,FALSE())</f>
        <v>#N/A</v>
      </c>
      <c r="BO4517" s="62">
        <v>197</v>
      </c>
      <c r="BP4517" t="s">
        <v>2101</v>
      </c>
    </row>
    <row r="4518" spans="1:68" ht="12.75" customHeight="1" x14ac:dyDescent="0.3">
      <c r="A4518" s="60">
        <v>46114</v>
      </c>
      <c r="B4518" t="s">
        <v>74</v>
      </c>
      <c r="F4518" s="63">
        <v>61</v>
      </c>
      <c r="G4518">
        <v>30.5</v>
      </c>
      <c r="H4518">
        <v>205</v>
      </c>
      <c r="I4518">
        <v>205</v>
      </c>
      <c r="J4518" s="22">
        <v>144</v>
      </c>
      <c r="S4518" t="s">
        <v>75</v>
      </c>
      <c r="W4518">
        <v>2601422</v>
      </c>
      <c r="X4518" t="s">
        <v>2098</v>
      </c>
      <c r="Y4518" t="s">
        <v>169</v>
      </c>
      <c r="Z4518" t="s">
        <v>281</v>
      </c>
      <c r="AA4518" t="s">
        <v>2102</v>
      </c>
      <c r="AH4518" t="s">
        <v>2098</v>
      </c>
      <c r="AI4518" t="s">
        <v>2100</v>
      </c>
      <c r="AJ4518" t="s">
        <v>284</v>
      </c>
      <c r="AK4518">
        <v>870936440</v>
      </c>
      <c r="AO4518">
        <v>260001</v>
      </c>
      <c r="BG4518">
        <f t="shared" si="300"/>
        <v>0</v>
      </c>
      <c r="BH4518" s="22">
        <f t="shared" si="301"/>
        <v>-205</v>
      </c>
      <c r="BI4518" s="61" t="s">
        <v>72</v>
      </c>
      <c r="BJ4518" t="e">
        <f>+VLOOKUP(AH4518,Sheet4!A:A,1,FALSE())</f>
        <v>#N/A</v>
      </c>
      <c r="BO4518" s="62">
        <v>144</v>
      </c>
      <c r="BP4518" t="s">
        <v>2101</v>
      </c>
    </row>
    <row r="4519" spans="1:68" ht="12.75" customHeight="1" x14ac:dyDescent="0.3">
      <c r="A4519" s="60">
        <v>46114</v>
      </c>
      <c r="B4519" t="s">
        <v>76</v>
      </c>
      <c r="F4519">
        <v>1660</v>
      </c>
      <c r="G4519">
        <v>1660</v>
      </c>
      <c r="H4519">
        <v>5600</v>
      </c>
      <c r="I4519">
        <v>5600</v>
      </c>
      <c r="J4519" s="22">
        <v>3940</v>
      </c>
      <c r="S4519" t="s">
        <v>77</v>
      </c>
      <c r="W4519">
        <v>2601422</v>
      </c>
      <c r="X4519" t="s">
        <v>2098</v>
      </c>
      <c r="Y4519" t="s">
        <v>169</v>
      </c>
      <c r="Z4519" t="s">
        <v>281</v>
      </c>
      <c r="AA4519" t="s">
        <v>2099</v>
      </c>
      <c r="AH4519" t="s">
        <v>2098</v>
      </c>
      <c r="AI4519" t="s">
        <v>2100</v>
      </c>
      <c r="AJ4519" t="s">
        <v>284</v>
      </c>
      <c r="AK4519">
        <v>870936440</v>
      </c>
      <c r="AO4519">
        <v>260001</v>
      </c>
      <c r="BG4519">
        <f t="shared" si="300"/>
        <v>0</v>
      </c>
      <c r="BH4519" s="22">
        <f t="shared" si="301"/>
        <v>-5600</v>
      </c>
      <c r="BI4519" s="61" t="s">
        <v>72</v>
      </c>
      <c r="BJ4519" t="e">
        <f>+VLOOKUP(AH4519,Sheet4!A:A,1,FALSE())</f>
        <v>#N/A</v>
      </c>
      <c r="BO4519" s="62">
        <v>3940</v>
      </c>
      <c r="BP4519" t="s">
        <v>2101</v>
      </c>
    </row>
    <row r="4520" spans="1:68" ht="12.75" customHeight="1" x14ac:dyDescent="0.3">
      <c r="A4520" s="60">
        <v>46114</v>
      </c>
      <c r="B4520" t="s">
        <v>76</v>
      </c>
      <c r="F4520">
        <v>1220</v>
      </c>
      <c r="G4520">
        <v>1220</v>
      </c>
      <c r="H4520">
        <v>4100</v>
      </c>
      <c r="I4520">
        <v>4100</v>
      </c>
      <c r="J4520" s="22">
        <v>2880</v>
      </c>
      <c r="S4520" t="s">
        <v>77</v>
      </c>
      <c r="W4520">
        <v>2601422</v>
      </c>
      <c r="X4520" t="s">
        <v>2098</v>
      </c>
      <c r="Y4520" t="s">
        <v>169</v>
      </c>
      <c r="Z4520" t="s">
        <v>281</v>
      </c>
      <c r="AA4520" t="s">
        <v>2102</v>
      </c>
      <c r="AH4520" t="s">
        <v>2098</v>
      </c>
      <c r="AI4520" t="s">
        <v>2100</v>
      </c>
      <c r="AJ4520" t="s">
        <v>284</v>
      </c>
      <c r="AK4520">
        <v>870936440</v>
      </c>
      <c r="AO4520">
        <v>260001</v>
      </c>
      <c r="BG4520">
        <f t="shared" si="300"/>
        <v>0</v>
      </c>
      <c r="BH4520" s="22">
        <f t="shared" si="301"/>
        <v>-4100</v>
      </c>
      <c r="BI4520" s="61" t="s">
        <v>72</v>
      </c>
      <c r="BJ4520" t="e">
        <f>+VLOOKUP(AH4520,Sheet4!A:A,1,FALSE())</f>
        <v>#N/A</v>
      </c>
      <c r="BO4520" s="62">
        <v>2880</v>
      </c>
      <c r="BP4520" t="s">
        <v>2101</v>
      </c>
    </row>
    <row r="4521" spans="1:68" ht="12.75" customHeight="1" x14ac:dyDescent="0.3">
      <c r="A4521" s="60">
        <v>46114</v>
      </c>
      <c r="B4521" t="s">
        <v>78</v>
      </c>
      <c r="F4521" s="63">
        <v>83</v>
      </c>
      <c r="G4521">
        <v>41.5</v>
      </c>
      <c r="H4521">
        <v>280</v>
      </c>
      <c r="I4521">
        <v>280</v>
      </c>
      <c r="J4521" s="22">
        <v>197</v>
      </c>
      <c r="S4521" t="s">
        <v>79</v>
      </c>
      <c r="W4521">
        <v>2601422</v>
      </c>
      <c r="X4521" t="s">
        <v>2098</v>
      </c>
      <c r="Y4521" t="s">
        <v>169</v>
      </c>
      <c r="Z4521" t="s">
        <v>281</v>
      </c>
      <c r="AA4521" t="s">
        <v>2099</v>
      </c>
      <c r="AH4521" t="s">
        <v>2098</v>
      </c>
      <c r="AI4521" t="s">
        <v>2100</v>
      </c>
      <c r="AJ4521" t="s">
        <v>284</v>
      </c>
      <c r="AK4521">
        <v>870936440</v>
      </c>
      <c r="AO4521">
        <v>260001</v>
      </c>
      <c r="BG4521">
        <f t="shared" si="300"/>
        <v>0</v>
      </c>
      <c r="BH4521" s="22">
        <f t="shared" si="301"/>
        <v>-280</v>
      </c>
      <c r="BI4521" s="61" t="s">
        <v>72</v>
      </c>
      <c r="BJ4521" t="e">
        <f>+VLOOKUP(AH4521,Sheet4!A:A,1,FALSE())</f>
        <v>#N/A</v>
      </c>
      <c r="BO4521" s="62">
        <v>197</v>
      </c>
      <c r="BP4521" t="s">
        <v>2101</v>
      </c>
    </row>
    <row r="4522" spans="1:68" ht="12.75" customHeight="1" x14ac:dyDescent="0.3">
      <c r="A4522" s="60">
        <v>46114</v>
      </c>
      <c r="B4522" t="s">
        <v>78</v>
      </c>
      <c r="F4522" s="63">
        <v>61</v>
      </c>
      <c r="G4522">
        <v>30.5</v>
      </c>
      <c r="H4522">
        <v>205</v>
      </c>
      <c r="I4522">
        <v>205</v>
      </c>
      <c r="J4522" s="22">
        <v>144</v>
      </c>
      <c r="S4522" t="s">
        <v>79</v>
      </c>
      <c r="W4522">
        <v>2601422</v>
      </c>
      <c r="X4522" t="s">
        <v>2098</v>
      </c>
      <c r="Y4522" t="s">
        <v>169</v>
      </c>
      <c r="Z4522" t="s">
        <v>281</v>
      </c>
      <c r="AA4522" t="s">
        <v>2102</v>
      </c>
      <c r="AH4522" t="s">
        <v>2098</v>
      </c>
      <c r="AI4522" t="s">
        <v>2100</v>
      </c>
      <c r="AJ4522" t="s">
        <v>284</v>
      </c>
      <c r="AK4522">
        <v>870936440</v>
      </c>
      <c r="AO4522">
        <v>260001</v>
      </c>
      <c r="BG4522">
        <f t="shared" si="300"/>
        <v>0</v>
      </c>
      <c r="BH4522" s="22">
        <f t="shared" si="301"/>
        <v>-205</v>
      </c>
      <c r="BI4522" s="61" t="s">
        <v>72</v>
      </c>
      <c r="BJ4522" t="e">
        <f>+VLOOKUP(AH4522,Sheet4!A:A,1,FALSE())</f>
        <v>#N/A</v>
      </c>
      <c r="BO4522" s="62">
        <v>144</v>
      </c>
      <c r="BP4522" t="s">
        <v>2101</v>
      </c>
    </row>
    <row r="4523" spans="1:68" ht="12.75" customHeight="1" x14ac:dyDescent="0.3">
      <c r="A4523" s="60">
        <v>46114</v>
      </c>
      <c r="B4523" t="s">
        <v>80</v>
      </c>
      <c r="F4523">
        <v>1037.5</v>
      </c>
      <c r="G4523">
        <v>1037.5</v>
      </c>
      <c r="H4523">
        <v>3500</v>
      </c>
      <c r="I4523">
        <v>3500</v>
      </c>
      <c r="J4523" s="22">
        <v>2462.5</v>
      </c>
      <c r="S4523" t="s">
        <v>81</v>
      </c>
      <c r="W4523">
        <v>2601422</v>
      </c>
      <c r="X4523" t="s">
        <v>2098</v>
      </c>
      <c r="Y4523" t="s">
        <v>169</v>
      </c>
      <c r="Z4523" t="s">
        <v>281</v>
      </c>
      <c r="AA4523" t="s">
        <v>2099</v>
      </c>
      <c r="AH4523" t="s">
        <v>2098</v>
      </c>
      <c r="AI4523" t="s">
        <v>2100</v>
      </c>
      <c r="AJ4523" t="s">
        <v>284</v>
      </c>
      <c r="AK4523">
        <v>870936440</v>
      </c>
      <c r="AO4523">
        <v>260001</v>
      </c>
      <c r="BD4523" s="64">
        <v>1038</v>
      </c>
      <c r="BG4523">
        <f t="shared" si="300"/>
        <v>1038</v>
      </c>
      <c r="BH4523" s="22">
        <f t="shared" si="301"/>
        <v>-2462</v>
      </c>
      <c r="BI4523" s="67" t="s">
        <v>100</v>
      </c>
      <c r="BJ4523" t="e">
        <f>+VLOOKUP(AH4523,Sheet4!A:A,1,FALSE())</f>
        <v>#N/A</v>
      </c>
      <c r="BO4523" s="62">
        <v>2462.5</v>
      </c>
      <c r="BP4523" t="s">
        <v>2101</v>
      </c>
    </row>
    <row r="4524" spans="1:68" ht="12.75" customHeight="1" x14ac:dyDescent="0.3">
      <c r="A4524" s="60">
        <v>46114</v>
      </c>
      <c r="B4524" t="s">
        <v>80</v>
      </c>
      <c r="F4524">
        <v>762.5</v>
      </c>
      <c r="G4524">
        <v>762.5</v>
      </c>
      <c r="H4524">
        <v>2562.5</v>
      </c>
      <c r="I4524">
        <v>2562.5</v>
      </c>
      <c r="J4524" s="22">
        <v>1800</v>
      </c>
      <c r="S4524" t="s">
        <v>81</v>
      </c>
      <c r="W4524">
        <v>2601422</v>
      </c>
      <c r="X4524" t="s">
        <v>2098</v>
      </c>
      <c r="Y4524" t="s">
        <v>169</v>
      </c>
      <c r="Z4524" t="s">
        <v>281</v>
      </c>
      <c r="AA4524" t="s">
        <v>2102</v>
      </c>
      <c r="AH4524" t="s">
        <v>2098</v>
      </c>
      <c r="AI4524" t="s">
        <v>2100</v>
      </c>
      <c r="AJ4524" t="s">
        <v>284</v>
      </c>
      <c r="AK4524">
        <v>870936440</v>
      </c>
      <c r="AO4524">
        <v>260001</v>
      </c>
      <c r="BD4524" s="64">
        <v>762</v>
      </c>
      <c r="BG4524">
        <f t="shared" si="300"/>
        <v>762</v>
      </c>
      <c r="BH4524" s="22">
        <f t="shared" si="301"/>
        <v>-1800.5</v>
      </c>
      <c r="BI4524" s="67" t="s">
        <v>100</v>
      </c>
      <c r="BJ4524" t="e">
        <f>+VLOOKUP(AH4524,Sheet4!A:A,1,FALSE())</f>
        <v>#N/A</v>
      </c>
      <c r="BO4524" s="62">
        <v>1800</v>
      </c>
      <c r="BP4524" t="s">
        <v>2101</v>
      </c>
    </row>
    <row r="4525" spans="1:68" ht="12.75" customHeight="1" x14ac:dyDescent="0.3">
      <c r="A4525" s="60">
        <v>46114</v>
      </c>
      <c r="B4525" t="s">
        <v>63</v>
      </c>
      <c r="F4525">
        <v>1350</v>
      </c>
      <c r="G4525">
        <v>1350</v>
      </c>
      <c r="H4525" s="22">
        <v>0</v>
      </c>
      <c r="I4525" s="22">
        <v>0</v>
      </c>
      <c r="J4525" s="22">
        <f t="shared" ref="J4525:J4538" si="302">I4525-G4525</f>
        <v>-1350</v>
      </c>
      <c r="K4525" t="s">
        <v>64</v>
      </c>
      <c r="L4525" s="22"/>
      <c r="M4525" s="22"/>
      <c r="S4525" t="s">
        <v>65</v>
      </c>
      <c r="W4525">
        <v>2601423</v>
      </c>
      <c r="X4525" t="s">
        <v>2103</v>
      </c>
      <c r="Y4525" t="s">
        <v>111</v>
      </c>
      <c r="Z4525" t="s">
        <v>347</v>
      </c>
      <c r="AA4525" t="s">
        <v>1055</v>
      </c>
      <c r="AH4525" t="s">
        <v>2103</v>
      </c>
      <c r="AI4525" t="s">
        <v>2104</v>
      </c>
      <c r="AJ4525" t="s">
        <v>350</v>
      </c>
      <c r="AK4525" t="s">
        <v>351</v>
      </c>
      <c r="AO4525">
        <v>260001</v>
      </c>
      <c r="BC4525" s="22">
        <v>-1350</v>
      </c>
      <c r="BF4525" s="64">
        <v>1350</v>
      </c>
      <c r="BG4525">
        <f t="shared" si="300"/>
        <v>0</v>
      </c>
      <c r="BH4525" s="22">
        <f t="shared" si="301"/>
        <v>0</v>
      </c>
      <c r="BI4525" s="66" t="s">
        <v>72</v>
      </c>
      <c r="BJ4525" t="e">
        <f>+VLOOKUP(AH4525,Sheet4!A:A,1,FALSE())</f>
        <v>#N/A</v>
      </c>
      <c r="BO4525" s="62">
        <f t="shared" ref="BO4525:BO4538" si="303">+I4525+-H4525</f>
        <v>0</v>
      </c>
      <c r="BP4525" t="s">
        <v>2105</v>
      </c>
    </row>
    <row r="4526" spans="1:68" ht="12.75" customHeight="1" x14ac:dyDescent="0.3">
      <c r="A4526" s="60">
        <v>46114</v>
      </c>
      <c r="B4526" t="s">
        <v>74</v>
      </c>
      <c r="F4526" s="63">
        <v>90</v>
      </c>
      <c r="G4526">
        <v>45</v>
      </c>
      <c r="H4526" s="22">
        <v>0</v>
      </c>
      <c r="I4526" s="22">
        <v>0</v>
      </c>
      <c r="J4526" s="22">
        <f t="shared" si="302"/>
        <v>-45</v>
      </c>
      <c r="L4526" s="22"/>
      <c r="M4526" s="22"/>
      <c r="S4526" t="s">
        <v>75</v>
      </c>
      <c r="W4526">
        <v>2601423</v>
      </c>
      <c r="X4526" t="s">
        <v>2103</v>
      </c>
      <c r="Y4526" t="s">
        <v>111</v>
      </c>
      <c r="Z4526" t="s">
        <v>347</v>
      </c>
      <c r="AA4526" t="s">
        <v>1055</v>
      </c>
      <c r="AH4526" t="s">
        <v>2103</v>
      </c>
      <c r="AI4526" t="s">
        <v>2104</v>
      </c>
      <c r="AJ4526" t="s">
        <v>350</v>
      </c>
      <c r="AK4526" t="s">
        <v>351</v>
      </c>
      <c r="AO4526">
        <v>260001</v>
      </c>
      <c r="BC4526" s="22">
        <v>-90</v>
      </c>
      <c r="BG4526">
        <f t="shared" si="300"/>
        <v>0</v>
      </c>
      <c r="BH4526" s="22">
        <f t="shared" si="301"/>
        <v>0</v>
      </c>
      <c r="BI4526" s="61" t="s">
        <v>72</v>
      </c>
      <c r="BJ4526" t="e">
        <f>+VLOOKUP(AH4526,Sheet4!A:A,1,FALSE())</f>
        <v>#N/A</v>
      </c>
      <c r="BO4526" s="62">
        <f t="shared" si="303"/>
        <v>0</v>
      </c>
      <c r="BP4526" t="s">
        <v>2105</v>
      </c>
    </row>
    <row r="4527" spans="1:68" ht="12.75" customHeight="1" x14ac:dyDescent="0.3">
      <c r="A4527" s="60">
        <v>46114</v>
      </c>
      <c r="B4527" t="s">
        <v>76</v>
      </c>
      <c r="F4527">
        <v>1800</v>
      </c>
      <c r="G4527">
        <v>1800</v>
      </c>
      <c r="H4527" s="22">
        <v>0</v>
      </c>
      <c r="I4527" s="22">
        <v>0</v>
      </c>
      <c r="J4527" s="22">
        <f t="shared" si="302"/>
        <v>-1800</v>
      </c>
      <c r="L4527" s="22"/>
      <c r="M4527" s="22"/>
      <c r="S4527" t="s">
        <v>77</v>
      </c>
      <c r="W4527">
        <v>2601423</v>
      </c>
      <c r="X4527" t="s">
        <v>2103</v>
      </c>
      <c r="Y4527" t="s">
        <v>111</v>
      </c>
      <c r="Z4527" t="s">
        <v>347</v>
      </c>
      <c r="AA4527" t="s">
        <v>1055</v>
      </c>
      <c r="AH4527" t="s">
        <v>2103</v>
      </c>
      <c r="AI4527" t="s">
        <v>2104</v>
      </c>
      <c r="AJ4527" t="s">
        <v>350</v>
      </c>
      <c r="AK4527" t="s">
        <v>351</v>
      </c>
      <c r="AO4527">
        <v>260001</v>
      </c>
      <c r="BC4527" s="22">
        <v>-1800</v>
      </c>
      <c r="BG4527">
        <f t="shared" si="300"/>
        <v>0</v>
      </c>
      <c r="BH4527" s="22">
        <f t="shared" si="301"/>
        <v>0</v>
      </c>
      <c r="BI4527" s="61" t="s">
        <v>72</v>
      </c>
      <c r="BJ4527" t="e">
        <f>+VLOOKUP(AH4527,Sheet4!A:A,1,FALSE())</f>
        <v>#N/A</v>
      </c>
      <c r="BO4527" s="62">
        <f t="shared" si="303"/>
        <v>0</v>
      </c>
      <c r="BP4527" t="s">
        <v>2105</v>
      </c>
    </row>
    <row r="4528" spans="1:68" ht="12.75" customHeight="1" x14ac:dyDescent="0.3">
      <c r="A4528" s="60">
        <v>46114</v>
      </c>
      <c r="B4528" t="s">
        <v>78</v>
      </c>
      <c r="F4528" s="63">
        <v>14</v>
      </c>
      <c r="G4528">
        <v>7</v>
      </c>
      <c r="H4528" s="22">
        <v>0</v>
      </c>
      <c r="I4528" s="22">
        <v>0</v>
      </c>
      <c r="J4528" s="22">
        <f t="shared" si="302"/>
        <v>-7</v>
      </c>
      <c r="L4528" s="22"/>
      <c r="M4528" s="22"/>
      <c r="S4528" t="s">
        <v>79</v>
      </c>
      <c r="W4528">
        <v>2601423</v>
      </c>
      <c r="X4528" t="s">
        <v>2103</v>
      </c>
      <c r="Y4528" t="s">
        <v>111</v>
      </c>
      <c r="Z4528" t="s">
        <v>347</v>
      </c>
      <c r="AA4528" t="s">
        <v>1055</v>
      </c>
      <c r="AH4528" t="s">
        <v>2103</v>
      </c>
      <c r="AI4528" t="s">
        <v>2104</v>
      </c>
      <c r="AJ4528" t="s">
        <v>350</v>
      </c>
      <c r="AK4528" t="s">
        <v>351</v>
      </c>
      <c r="AO4528">
        <v>260001</v>
      </c>
      <c r="BC4528" s="22">
        <v>-14</v>
      </c>
      <c r="BG4528">
        <f t="shared" si="300"/>
        <v>0</v>
      </c>
      <c r="BH4528" s="22">
        <f t="shared" si="301"/>
        <v>0</v>
      </c>
      <c r="BI4528" s="61" t="s">
        <v>72</v>
      </c>
      <c r="BJ4528" t="e">
        <f>+VLOOKUP(AH4528,Sheet4!A:A,1,FALSE())</f>
        <v>#N/A</v>
      </c>
      <c r="BO4528" s="62">
        <f t="shared" si="303"/>
        <v>0</v>
      </c>
      <c r="BP4528" t="s">
        <v>2105</v>
      </c>
    </row>
    <row r="4529" spans="1:68" ht="12.75" customHeight="1" x14ac:dyDescent="0.3">
      <c r="A4529" s="60">
        <v>46114</v>
      </c>
      <c r="B4529" t="s">
        <v>80</v>
      </c>
      <c r="F4529">
        <v>175</v>
      </c>
      <c r="G4529">
        <v>175</v>
      </c>
      <c r="H4529" s="22">
        <v>0</v>
      </c>
      <c r="I4529" s="22">
        <v>0</v>
      </c>
      <c r="J4529" s="22">
        <f t="shared" si="302"/>
        <v>-175</v>
      </c>
      <c r="L4529" s="22"/>
      <c r="M4529" s="22"/>
      <c r="S4529" t="s">
        <v>81</v>
      </c>
      <c r="W4529">
        <v>2601423</v>
      </c>
      <c r="X4529" t="s">
        <v>2103</v>
      </c>
      <c r="Y4529" t="s">
        <v>111</v>
      </c>
      <c r="Z4529" t="s">
        <v>347</v>
      </c>
      <c r="AA4529" t="s">
        <v>1055</v>
      </c>
      <c r="AH4529" t="s">
        <v>2103</v>
      </c>
      <c r="AI4529" t="s">
        <v>2104</v>
      </c>
      <c r="AJ4529" t="s">
        <v>350</v>
      </c>
      <c r="AK4529" t="s">
        <v>351</v>
      </c>
      <c r="AO4529">
        <v>260001</v>
      </c>
      <c r="BC4529" s="22">
        <v>-175</v>
      </c>
      <c r="BF4529" s="64">
        <v>175</v>
      </c>
      <c r="BG4529">
        <f t="shared" si="300"/>
        <v>0</v>
      </c>
      <c r="BH4529" s="22">
        <f t="shared" si="301"/>
        <v>0</v>
      </c>
      <c r="BI4529" s="66" t="s">
        <v>72</v>
      </c>
      <c r="BJ4529" t="e">
        <f>+VLOOKUP(AH4529,Sheet4!A:A,1,FALSE())</f>
        <v>#N/A</v>
      </c>
      <c r="BO4529" s="62">
        <f t="shared" si="303"/>
        <v>0</v>
      </c>
      <c r="BP4529" t="s">
        <v>2105</v>
      </c>
    </row>
    <row r="4530" spans="1:68" ht="12.75" customHeight="1" x14ac:dyDescent="0.3">
      <c r="A4530" s="60">
        <v>46114</v>
      </c>
      <c r="B4530" t="s">
        <v>82</v>
      </c>
      <c r="F4530" s="63">
        <v>228</v>
      </c>
      <c r="G4530">
        <v>114</v>
      </c>
      <c r="H4530" s="22">
        <v>0</v>
      </c>
      <c r="I4530" s="22">
        <v>0</v>
      </c>
      <c r="J4530" s="22">
        <f t="shared" si="302"/>
        <v>-114</v>
      </c>
      <c r="L4530" s="22"/>
      <c r="M4530" s="22"/>
      <c r="S4530" t="s">
        <v>83</v>
      </c>
      <c r="W4530">
        <v>2601423</v>
      </c>
      <c r="X4530" t="s">
        <v>2103</v>
      </c>
      <c r="Y4530" t="s">
        <v>111</v>
      </c>
      <c r="Z4530" t="s">
        <v>347</v>
      </c>
      <c r="AA4530" t="s">
        <v>1055</v>
      </c>
      <c r="AH4530" t="s">
        <v>2103</v>
      </c>
      <c r="AI4530" t="s">
        <v>2104</v>
      </c>
      <c r="AJ4530" t="s">
        <v>350</v>
      </c>
      <c r="AK4530" t="s">
        <v>351</v>
      </c>
      <c r="AO4530">
        <v>260001</v>
      </c>
      <c r="BC4530" s="22">
        <v>-228</v>
      </c>
      <c r="BG4530">
        <f t="shared" si="300"/>
        <v>0</v>
      </c>
      <c r="BH4530" s="22">
        <f t="shared" si="301"/>
        <v>0</v>
      </c>
      <c r="BI4530" s="61" t="s">
        <v>72</v>
      </c>
      <c r="BJ4530" t="e">
        <f>+VLOOKUP(AH4530,Sheet4!A:A,1,FALSE())</f>
        <v>#N/A</v>
      </c>
      <c r="BO4530" s="62">
        <f t="shared" si="303"/>
        <v>0</v>
      </c>
      <c r="BP4530" t="s">
        <v>2105</v>
      </c>
    </row>
    <row r="4531" spans="1:68" ht="12.75" customHeight="1" x14ac:dyDescent="0.3">
      <c r="A4531" s="60">
        <v>46114</v>
      </c>
      <c r="B4531" t="s">
        <v>84</v>
      </c>
      <c r="F4531">
        <v>3800</v>
      </c>
      <c r="G4531">
        <v>3800</v>
      </c>
      <c r="H4531" s="22">
        <v>0</v>
      </c>
      <c r="I4531" s="22">
        <v>0</v>
      </c>
      <c r="J4531" s="22">
        <f t="shared" si="302"/>
        <v>-3800</v>
      </c>
      <c r="L4531" s="22"/>
      <c r="M4531" s="22"/>
      <c r="S4531" t="s">
        <v>85</v>
      </c>
      <c r="W4531">
        <v>2601423</v>
      </c>
      <c r="X4531" t="s">
        <v>2103</v>
      </c>
      <c r="Y4531" t="s">
        <v>111</v>
      </c>
      <c r="Z4531" t="s">
        <v>347</v>
      </c>
      <c r="AA4531" t="s">
        <v>1055</v>
      </c>
      <c r="AH4531" t="s">
        <v>2103</v>
      </c>
      <c r="AI4531" t="s">
        <v>2104</v>
      </c>
      <c r="AJ4531" t="s">
        <v>350</v>
      </c>
      <c r="AK4531" t="s">
        <v>351</v>
      </c>
      <c r="AO4531">
        <v>260001</v>
      </c>
      <c r="BC4531" s="22">
        <v>-3800</v>
      </c>
      <c r="BG4531">
        <f t="shared" si="300"/>
        <v>0</v>
      </c>
      <c r="BH4531" s="22">
        <f t="shared" si="301"/>
        <v>0</v>
      </c>
      <c r="BI4531" s="61" t="s">
        <v>72</v>
      </c>
      <c r="BJ4531" t="e">
        <f>+VLOOKUP(AH4531,Sheet4!A:A,1,FALSE())</f>
        <v>#N/A</v>
      </c>
      <c r="BO4531" s="62">
        <f t="shared" si="303"/>
        <v>0</v>
      </c>
      <c r="BP4531" t="s">
        <v>2105</v>
      </c>
    </row>
    <row r="4532" spans="1:68" ht="12.75" customHeight="1" x14ac:dyDescent="0.3">
      <c r="A4532" s="60">
        <v>46114</v>
      </c>
      <c r="B4532" t="s">
        <v>63</v>
      </c>
      <c r="F4532">
        <v>480</v>
      </c>
      <c r="G4532">
        <v>480</v>
      </c>
      <c r="H4532" s="22">
        <v>0</v>
      </c>
      <c r="I4532" s="22">
        <v>0</v>
      </c>
      <c r="J4532" s="22">
        <f t="shared" si="302"/>
        <v>-480</v>
      </c>
      <c r="K4532" t="s">
        <v>64</v>
      </c>
      <c r="L4532" s="22"/>
      <c r="M4532" s="22"/>
      <c r="S4532" t="s">
        <v>65</v>
      </c>
      <c r="W4532">
        <v>2601424</v>
      </c>
      <c r="X4532" t="s">
        <v>2106</v>
      </c>
      <c r="Y4532" t="s">
        <v>67</v>
      </c>
      <c r="Z4532" t="s">
        <v>68</v>
      </c>
      <c r="AA4532" t="s">
        <v>2107</v>
      </c>
      <c r="AH4532" t="s">
        <v>2106</v>
      </c>
      <c r="AI4532" t="s">
        <v>2108</v>
      </c>
      <c r="AJ4532" t="s">
        <v>71</v>
      </c>
      <c r="AK4532">
        <v>865421928</v>
      </c>
      <c r="AO4532">
        <v>260001</v>
      </c>
      <c r="BC4532" s="22">
        <v>-480</v>
      </c>
      <c r="BG4532">
        <f t="shared" si="300"/>
        <v>0</v>
      </c>
      <c r="BH4532" s="22">
        <f t="shared" si="301"/>
        <v>0</v>
      </c>
      <c r="BI4532" s="61" t="s">
        <v>72</v>
      </c>
      <c r="BJ4532" t="e">
        <f>+VLOOKUP(AH4532,Sheet4!A:A,1,FALSE())</f>
        <v>#N/A</v>
      </c>
      <c r="BO4532" s="62">
        <f t="shared" si="303"/>
        <v>0</v>
      </c>
      <c r="BP4532" t="s">
        <v>2109</v>
      </c>
    </row>
    <row r="4533" spans="1:68" ht="12.75" customHeight="1" x14ac:dyDescent="0.3">
      <c r="A4533" s="60">
        <v>46114</v>
      </c>
      <c r="B4533" t="s">
        <v>74</v>
      </c>
      <c r="F4533" s="63">
        <v>32</v>
      </c>
      <c r="G4533">
        <v>16</v>
      </c>
      <c r="H4533" s="22">
        <v>0</v>
      </c>
      <c r="I4533" s="22">
        <v>0</v>
      </c>
      <c r="J4533" s="22">
        <f t="shared" si="302"/>
        <v>-16</v>
      </c>
      <c r="L4533" s="22"/>
      <c r="M4533" s="22"/>
      <c r="S4533" t="s">
        <v>75</v>
      </c>
      <c r="W4533">
        <v>2601424</v>
      </c>
      <c r="X4533" t="s">
        <v>2106</v>
      </c>
      <c r="Y4533" t="s">
        <v>67</v>
      </c>
      <c r="Z4533" t="s">
        <v>68</v>
      </c>
      <c r="AA4533" t="s">
        <v>2107</v>
      </c>
      <c r="AH4533" t="s">
        <v>2106</v>
      </c>
      <c r="AI4533" t="s">
        <v>2108</v>
      </c>
      <c r="AJ4533" t="s">
        <v>71</v>
      </c>
      <c r="AK4533">
        <v>865421928</v>
      </c>
      <c r="AO4533">
        <v>260001</v>
      </c>
      <c r="BC4533" s="22">
        <v>-32</v>
      </c>
      <c r="BG4533">
        <f t="shared" si="300"/>
        <v>0</v>
      </c>
      <c r="BH4533" s="22">
        <f t="shared" si="301"/>
        <v>0</v>
      </c>
      <c r="BI4533" s="61" t="s">
        <v>72</v>
      </c>
      <c r="BJ4533" t="e">
        <f>+VLOOKUP(AH4533,Sheet4!A:A,1,FALSE())</f>
        <v>#N/A</v>
      </c>
      <c r="BO4533" s="62">
        <f t="shared" si="303"/>
        <v>0</v>
      </c>
      <c r="BP4533" t="s">
        <v>2109</v>
      </c>
    </row>
    <row r="4534" spans="1:68" ht="12.75" customHeight="1" x14ac:dyDescent="0.3">
      <c r="A4534" s="60">
        <v>46114</v>
      </c>
      <c r="B4534" t="s">
        <v>76</v>
      </c>
      <c r="F4534">
        <v>640</v>
      </c>
      <c r="G4534">
        <v>640</v>
      </c>
      <c r="H4534" s="22">
        <v>0</v>
      </c>
      <c r="I4534" s="22">
        <v>0</v>
      </c>
      <c r="J4534" s="22">
        <f t="shared" si="302"/>
        <v>-640</v>
      </c>
      <c r="L4534" s="22"/>
      <c r="M4534" s="22"/>
      <c r="S4534" t="s">
        <v>77</v>
      </c>
      <c r="W4534">
        <v>2601424</v>
      </c>
      <c r="X4534" t="s">
        <v>2106</v>
      </c>
      <c r="Y4534" t="s">
        <v>67</v>
      </c>
      <c r="Z4534" t="s">
        <v>68</v>
      </c>
      <c r="AA4534" t="s">
        <v>2107</v>
      </c>
      <c r="AH4534" t="s">
        <v>2106</v>
      </c>
      <c r="AI4534" t="s">
        <v>2108</v>
      </c>
      <c r="AJ4534" t="s">
        <v>71</v>
      </c>
      <c r="AK4534">
        <v>865421928</v>
      </c>
      <c r="AO4534">
        <v>260001</v>
      </c>
      <c r="BC4534" s="22">
        <v>-640</v>
      </c>
      <c r="BG4534">
        <f t="shared" si="300"/>
        <v>0</v>
      </c>
      <c r="BH4534" s="22">
        <f t="shared" si="301"/>
        <v>0</v>
      </c>
      <c r="BI4534" s="61" t="s">
        <v>72</v>
      </c>
      <c r="BJ4534" t="e">
        <f>+VLOOKUP(AH4534,Sheet4!A:A,1,FALSE())</f>
        <v>#N/A</v>
      </c>
      <c r="BO4534" s="62">
        <f t="shared" si="303"/>
        <v>0</v>
      </c>
      <c r="BP4534" t="s">
        <v>2109</v>
      </c>
    </row>
    <row r="4535" spans="1:68" ht="12.75" customHeight="1" x14ac:dyDescent="0.3">
      <c r="A4535" s="60">
        <v>46114</v>
      </c>
      <c r="B4535" t="s">
        <v>78</v>
      </c>
      <c r="F4535" s="63">
        <v>26</v>
      </c>
      <c r="G4535">
        <v>13</v>
      </c>
      <c r="H4535" s="22">
        <v>0</v>
      </c>
      <c r="I4535" s="22">
        <v>0</v>
      </c>
      <c r="J4535" s="22">
        <f t="shared" si="302"/>
        <v>-13</v>
      </c>
      <c r="L4535" s="22"/>
      <c r="M4535" s="22"/>
      <c r="S4535" t="s">
        <v>79</v>
      </c>
      <c r="W4535">
        <v>2601424</v>
      </c>
      <c r="X4535" t="s">
        <v>2106</v>
      </c>
      <c r="Y4535" t="s">
        <v>67</v>
      </c>
      <c r="Z4535" t="s">
        <v>68</v>
      </c>
      <c r="AA4535" t="s">
        <v>2107</v>
      </c>
      <c r="AH4535" t="s">
        <v>2106</v>
      </c>
      <c r="AI4535" t="s">
        <v>2108</v>
      </c>
      <c r="AJ4535" t="s">
        <v>71</v>
      </c>
      <c r="AK4535">
        <v>865421928</v>
      </c>
      <c r="AO4535">
        <v>260001</v>
      </c>
      <c r="BC4535" s="22">
        <v>-26</v>
      </c>
      <c r="BG4535">
        <f t="shared" si="300"/>
        <v>0</v>
      </c>
      <c r="BH4535" s="22">
        <f t="shared" si="301"/>
        <v>0</v>
      </c>
      <c r="BI4535" s="61" t="s">
        <v>72</v>
      </c>
      <c r="BJ4535" t="e">
        <f>+VLOOKUP(AH4535,Sheet4!A:A,1,FALSE())</f>
        <v>#N/A</v>
      </c>
      <c r="BO4535" s="62">
        <f t="shared" si="303"/>
        <v>0</v>
      </c>
      <c r="BP4535" t="s">
        <v>2109</v>
      </c>
    </row>
    <row r="4536" spans="1:68" ht="12.75" customHeight="1" x14ac:dyDescent="0.3">
      <c r="A4536" s="60">
        <v>46114</v>
      </c>
      <c r="B4536" t="s">
        <v>80</v>
      </c>
      <c r="F4536">
        <v>325</v>
      </c>
      <c r="G4536">
        <v>325</v>
      </c>
      <c r="H4536" s="22">
        <v>0</v>
      </c>
      <c r="I4536" s="22">
        <v>0</v>
      </c>
      <c r="J4536" s="22">
        <f t="shared" si="302"/>
        <v>-325</v>
      </c>
      <c r="L4536" s="22">
        <f>I4536/12.5</f>
        <v>0</v>
      </c>
      <c r="M4536" s="22"/>
      <c r="S4536" t="s">
        <v>81</v>
      </c>
      <c r="W4536">
        <v>2601424</v>
      </c>
      <c r="X4536" t="s">
        <v>2106</v>
      </c>
      <c r="Y4536" t="s">
        <v>67</v>
      </c>
      <c r="Z4536" t="s">
        <v>68</v>
      </c>
      <c r="AA4536" t="s">
        <v>2107</v>
      </c>
      <c r="AH4536" t="s">
        <v>2106</v>
      </c>
      <c r="AI4536" t="s">
        <v>2108</v>
      </c>
      <c r="AJ4536" t="s">
        <v>71</v>
      </c>
      <c r="AK4536">
        <v>865421928</v>
      </c>
      <c r="AO4536">
        <v>260001</v>
      </c>
      <c r="BC4536" s="22">
        <v>-325</v>
      </c>
      <c r="BG4536">
        <f t="shared" si="300"/>
        <v>0</v>
      </c>
      <c r="BH4536" s="22">
        <f t="shared" si="301"/>
        <v>0</v>
      </c>
      <c r="BI4536" s="61" t="s">
        <v>72</v>
      </c>
      <c r="BJ4536" t="e">
        <f>+VLOOKUP(AH4536,Sheet4!A:A,1,FALSE())</f>
        <v>#N/A</v>
      </c>
      <c r="BO4536" s="62">
        <f t="shared" si="303"/>
        <v>0</v>
      </c>
      <c r="BP4536" t="s">
        <v>2109</v>
      </c>
    </row>
    <row r="4537" spans="1:68" ht="12.75" customHeight="1" x14ac:dyDescent="0.3">
      <c r="A4537" s="60">
        <v>46114</v>
      </c>
      <c r="B4537" t="s">
        <v>82</v>
      </c>
      <c r="F4537" s="63">
        <v>18</v>
      </c>
      <c r="G4537">
        <v>9</v>
      </c>
      <c r="H4537" s="22">
        <v>0</v>
      </c>
      <c r="I4537" s="22">
        <v>0</v>
      </c>
      <c r="J4537" s="22">
        <f t="shared" si="302"/>
        <v>-9</v>
      </c>
      <c r="L4537" s="22"/>
      <c r="M4537" s="22"/>
      <c r="S4537" t="s">
        <v>83</v>
      </c>
      <c r="W4537">
        <v>2601424</v>
      </c>
      <c r="X4537" t="s">
        <v>2106</v>
      </c>
      <c r="Y4537" t="s">
        <v>67</v>
      </c>
      <c r="Z4537" t="s">
        <v>68</v>
      </c>
      <c r="AA4537" t="s">
        <v>2107</v>
      </c>
      <c r="AH4537" t="s">
        <v>2106</v>
      </c>
      <c r="AI4537" t="s">
        <v>2108</v>
      </c>
      <c r="AJ4537" t="s">
        <v>71</v>
      </c>
      <c r="AK4537">
        <v>865421928</v>
      </c>
      <c r="AO4537">
        <v>260001</v>
      </c>
      <c r="BC4537" s="22">
        <v>-18</v>
      </c>
      <c r="BG4537">
        <f t="shared" si="300"/>
        <v>0</v>
      </c>
      <c r="BH4537" s="22">
        <f t="shared" si="301"/>
        <v>0</v>
      </c>
      <c r="BI4537" s="61" t="s">
        <v>72</v>
      </c>
      <c r="BJ4537" t="e">
        <f>+VLOOKUP(AH4537,Sheet4!A:A,1,FALSE())</f>
        <v>#N/A</v>
      </c>
      <c r="BO4537" s="62">
        <f t="shared" si="303"/>
        <v>0</v>
      </c>
      <c r="BP4537" t="s">
        <v>2109</v>
      </c>
    </row>
    <row r="4538" spans="1:68" ht="12.75" customHeight="1" x14ac:dyDescent="0.3">
      <c r="A4538" s="60">
        <v>46114</v>
      </c>
      <c r="B4538" t="s">
        <v>84</v>
      </c>
      <c r="F4538">
        <v>300</v>
      </c>
      <c r="G4538">
        <v>300</v>
      </c>
      <c r="H4538" s="22">
        <v>0</v>
      </c>
      <c r="I4538" s="22">
        <v>0</v>
      </c>
      <c r="J4538" s="22">
        <f t="shared" si="302"/>
        <v>-300</v>
      </c>
      <c r="L4538" s="22"/>
      <c r="M4538" s="22">
        <f>I4538/50</f>
        <v>0</v>
      </c>
      <c r="S4538" t="s">
        <v>85</v>
      </c>
      <c r="W4538">
        <v>2601424</v>
      </c>
      <c r="X4538" t="s">
        <v>2106</v>
      </c>
      <c r="Y4538" t="s">
        <v>67</v>
      </c>
      <c r="Z4538" t="s">
        <v>68</v>
      </c>
      <c r="AA4538" t="s">
        <v>2107</v>
      </c>
      <c r="AH4538" t="s">
        <v>2106</v>
      </c>
      <c r="AI4538" t="s">
        <v>2108</v>
      </c>
      <c r="AJ4538" t="s">
        <v>71</v>
      </c>
      <c r="AK4538">
        <v>865421928</v>
      </c>
      <c r="AO4538">
        <v>260001</v>
      </c>
      <c r="BC4538" s="22">
        <v>-300</v>
      </c>
      <c r="BG4538">
        <f t="shared" si="300"/>
        <v>0</v>
      </c>
      <c r="BH4538" s="22">
        <f t="shared" si="301"/>
        <v>0</v>
      </c>
      <c r="BI4538" s="61" t="s">
        <v>72</v>
      </c>
      <c r="BJ4538" t="e">
        <f>+VLOOKUP(AH4538,Sheet4!A:A,1,FALSE())</f>
        <v>#N/A</v>
      </c>
      <c r="BO4538" s="62">
        <f t="shared" si="303"/>
        <v>0</v>
      </c>
      <c r="BP4538" t="s">
        <v>2109</v>
      </c>
    </row>
    <row r="4539" spans="1:68" ht="12.75" customHeight="1" x14ac:dyDescent="0.3">
      <c r="A4539" s="60">
        <v>46114</v>
      </c>
      <c r="B4539" t="s">
        <v>63</v>
      </c>
      <c r="F4539">
        <v>690</v>
      </c>
      <c r="G4539">
        <v>690</v>
      </c>
      <c r="H4539">
        <v>1995</v>
      </c>
      <c r="I4539">
        <v>1995</v>
      </c>
      <c r="J4539" s="22">
        <v>1305</v>
      </c>
      <c r="K4539" t="s">
        <v>64</v>
      </c>
      <c r="S4539" t="s">
        <v>65</v>
      </c>
      <c r="W4539">
        <v>2601425</v>
      </c>
      <c r="X4539" t="s">
        <v>2110</v>
      </c>
      <c r="Y4539" t="s">
        <v>169</v>
      </c>
      <c r="Z4539" t="s">
        <v>207</v>
      </c>
      <c r="AA4539" t="s">
        <v>1062</v>
      </c>
      <c r="AH4539" t="s">
        <v>2110</v>
      </c>
      <c r="AI4539" t="s">
        <v>2111</v>
      </c>
      <c r="AJ4539" t="s">
        <v>210</v>
      </c>
      <c r="AK4539">
        <v>868733522</v>
      </c>
      <c r="AO4539">
        <v>260001</v>
      </c>
      <c r="BG4539">
        <f t="shared" si="300"/>
        <v>0</v>
      </c>
      <c r="BH4539" s="22">
        <f t="shared" si="301"/>
        <v>-1995</v>
      </c>
      <c r="BI4539" s="61" t="s">
        <v>72</v>
      </c>
      <c r="BJ4539" t="e">
        <f>+VLOOKUP(AH4539,Sheet4!A:A,1,FALSE())</f>
        <v>#N/A</v>
      </c>
      <c r="BO4539" s="62">
        <v>1305</v>
      </c>
      <c r="BP4539" t="s">
        <v>2112</v>
      </c>
    </row>
    <row r="4540" spans="1:68" ht="12.75" customHeight="1" x14ac:dyDescent="0.3">
      <c r="A4540" s="60">
        <v>46114</v>
      </c>
      <c r="B4540" t="s">
        <v>63</v>
      </c>
      <c r="F4540">
        <v>600</v>
      </c>
      <c r="G4540">
        <v>600</v>
      </c>
      <c r="H4540">
        <v>1740</v>
      </c>
      <c r="I4540">
        <v>1740</v>
      </c>
      <c r="J4540" s="22">
        <v>1140</v>
      </c>
      <c r="K4540" t="s">
        <v>64</v>
      </c>
      <c r="S4540" t="s">
        <v>65</v>
      </c>
      <c r="W4540">
        <v>2601425</v>
      </c>
      <c r="X4540" t="s">
        <v>2110</v>
      </c>
      <c r="Y4540" t="s">
        <v>169</v>
      </c>
      <c r="Z4540" t="s">
        <v>207</v>
      </c>
      <c r="AA4540" t="s">
        <v>1944</v>
      </c>
      <c r="AH4540" t="s">
        <v>2110</v>
      </c>
      <c r="AI4540" t="s">
        <v>2111</v>
      </c>
      <c r="AJ4540" t="s">
        <v>210</v>
      </c>
      <c r="AK4540">
        <v>868733522</v>
      </c>
      <c r="AO4540">
        <v>260001</v>
      </c>
      <c r="BG4540">
        <f t="shared" si="300"/>
        <v>0</v>
      </c>
      <c r="BH4540" s="22">
        <f t="shared" si="301"/>
        <v>-1740</v>
      </c>
      <c r="BI4540" s="61" t="s">
        <v>72</v>
      </c>
      <c r="BJ4540" t="e">
        <f>+VLOOKUP(AH4540,Sheet4!A:A,1,FALSE())</f>
        <v>#N/A</v>
      </c>
      <c r="BO4540" s="62">
        <v>1140</v>
      </c>
      <c r="BP4540" t="s">
        <v>2112</v>
      </c>
    </row>
    <row r="4541" spans="1:68" ht="12.75" customHeight="1" x14ac:dyDescent="0.3">
      <c r="A4541" s="60">
        <v>46114</v>
      </c>
      <c r="B4541" t="s">
        <v>63</v>
      </c>
      <c r="F4541">
        <v>960</v>
      </c>
      <c r="G4541">
        <v>960</v>
      </c>
      <c r="H4541">
        <v>2775</v>
      </c>
      <c r="I4541">
        <v>2775</v>
      </c>
      <c r="J4541" s="22">
        <v>1815</v>
      </c>
      <c r="K4541" t="s">
        <v>64</v>
      </c>
      <c r="S4541" t="s">
        <v>65</v>
      </c>
      <c r="W4541">
        <v>2601425</v>
      </c>
      <c r="X4541" t="s">
        <v>2110</v>
      </c>
      <c r="Y4541" t="s">
        <v>169</v>
      </c>
      <c r="Z4541" t="s">
        <v>207</v>
      </c>
      <c r="AA4541" t="s">
        <v>2113</v>
      </c>
      <c r="AH4541" t="s">
        <v>2110</v>
      </c>
      <c r="AI4541" t="s">
        <v>2111</v>
      </c>
      <c r="AJ4541" t="s">
        <v>210</v>
      </c>
      <c r="AK4541">
        <v>868733522</v>
      </c>
      <c r="AO4541">
        <v>260001</v>
      </c>
      <c r="BG4541">
        <f t="shared" si="300"/>
        <v>0</v>
      </c>
      <c r="BH4541" s="22">
        <f t="shared" si="301"/>
        <v>-2775</v>
      </c>
      <c r="BI4541" s="61" t="s">
        <v>72</v>
      </c>
      <c r="BJ4541" t="e">
        <f>+VLOOKUP(AH4541,Sheet4!A:A,1,FALSE())</f>
        <v>#N/A</v>
      </c>
      <c r="BO4541" s="62">
        <v>1815</v>
      </c>
      <c r="BP4541" t="s">
        <v>2112</v>
      </c>
    </row>
    <row r="4542" spans="1:68" ht="12.75" customHeight="1" x14ac:dyDescent="0.3">
      <c r="A4542" s="60">
        <v>46114</v>
      </c>
      <c r="B4542" t="s">
        <v>63</v>
      </c>
      <c r="F4542">
        <v>990</v>
      </c>
      <c r="G4542">
        <v>990</v>
      </c>
      <c r="H4542">
        <v>2865</v>
      </c>
      <c r="I4542">
        <v>2865</v>
      </c>
      <c r="J4542" s="22">
        <v>1875</v>
      </c>
      <c r="K4542" t="s">
        <v>64</v>
      </c>
      <c r="S4542" t="s">
        <v>65</v>
      </c>
      <c r="W4542">
        <v>2601425</v>
      </c>
      <c r="X4542" t="s">
        <v>2110</v>
      </c>
      <c r="Y4542" t="s">
        <v>169</v>
      </c>
      <c r="Z4542" t="s">
        <v>207</v>
      </c>
      <c r="AA4542" t="s">
        <v>2114</v>
      </c>
      <c r="AH4542" t="s">
        <v>2110</v>
      </c>
      <c r="AI4542" t="s">
        <v>2111</v>
      </c>
      <c r="AJ4542" t="s">
        <v>210</v>
      </c>
      <c r="AK4542">
        <v>868733522</v>
      </c>
      <c r="AO4542">
        <v>260001</v>
      </c>
      <c r="BG4542">
        <f t="shared" si="300"/>
        <v>0</v>
      </c>
      <c r="BH4542" s="22">
        <f t="shared" si="301"/>
        <v>-2865</v>
      </c>
      <c r="BI4542" s="61" t="s">
        <v>72</v>
      </c>
      <c r="BJ4542" t="e">
        <f>+VLOOKUP(AH4542,Sheet4!A:A,1,FALSE())</f>
        <v>#N/A</v>
      </c>
      <c r="BO4542" s="62">
        <v>1875</v>
      </c>
      <c r="BP4542" t="s">
        <v>2112</v>
      </c>
    </row>
    <row r="4543" spans="1:68" ht="12.75" customHeight="1" x14ac:dyDescent="0.3">
      <c r="A4543" s="60">
        <v>46114</v>
      </c>
      <c r="B4543" t="s">
        <v>63</v>
      </c>
      <c r="F4543">
        <v>105</v>
      </c>
      <c r="G4543">
        <v>105</v>
      </c>
      <c r="H4543">
        <v>300</v>
      </c>
      <c r="I4543">
        <v>300</v>
      </c>
      <c r="J4543" s="22">
        <v>195</v>
      </c>
      <c r="K4543" t="s">
        <v>64</v>
      </c>
      <c r="S4543" t="s">
        <v>65</v>
      </c>
      <c r="W4543">
        <v>2601425</v>
      </c>
      <c r="X4543" t="s">
        <v>2110</v>
      </c>
      <c r="Y4543" t="s">
        <v>169</v>
      </c>
      <c r="Z4543" t="s">
        <v>207</v>
      </c>
      <c r="AA4543" t="s">
        <v>1067</v>
      </c>
      <c r="AH4543" t="s">
        <v>2110</v>
      </c>
      <c r="AI4543" t="s">
        <v>2111</v>
      </c>
      <c r="AJ4543" t="s">
        <v>210</v>
      </c>
      <c r="AK4543">
        <v>868733522</v>
      </c>
      <c r="AO4543">
        <v>260001</v>
      </c>
      <c r="BG4543">
        <f t="shared" si="300"/>
        <v>0</v>
      </c>
      <c r="BH4543" s="22">
        <f t="shared" si="301"/>
        <v>-300</v>
      </c>
      <c r="BI4543" s="61" t="s">
        <v>72</v>
      </c>
      <c r="BJ4543" t="e">
        <f>+VLOOKUP(AH4543,Sheet4!A:A,1,FALSE())</f>
        <v>#N/A</v>
      </c>
      <c r="BO4543" s="62">
        <v>195</v>
      </c>
      <c r="BP4543" t="s">
        <v>2112</v>
      </c>
    </row>
    <row r="4544" spans="1:68" ht="12.75" customHeight="1" x14ac:dyDescent="0.3">
      <c r="A4544" s="60">
        <v>46114</v>
      </c>
      <c r="B4544" t="s">
        <v>63</v>
      </c>
      <c r="F4544">
        <v>1275</v>
      </c>
      <c r="G4544">
        <v>1275</v>
      </c>
      <c r="H4544">
        <v>3690</v>
      </c>
      <c r="I4544">
        <v>3690</v>
      </c>
      <c r="J4544" s="22">
        <v>2415</v>
      </c>
      <c r="K4544" t="s">
        <v>64</v>
      </c>
      <c r="S4544" t="s">
        <v>65</v>
      </c>
      <c r="W4544">
        <v>2601425</v>
      </c>
      <c r="X4544" t="s">
        <v>2110</v>
      </c>
      <c r="Y4544" t="s">
        <v>169</v>
      </c>
      <c r="Z4544" t="s">
        <v>207</v>
      </c>
      <c r="AA4544" t="s">
        <v>2115</v>
      </c>
      <c r="AH4544" t="s">
        <v>2110</v>
      </c>
      <c r="AI4544" t="s">
        <v>2111</v>
      </c>
      <c r="AJ4544" t="s">
        <v>210</v>
      </c>
      <c r="AK4544">
        <v>868733522</v>
      </c>
      <c r="AO4544">
        <v>260001</v>
      </c>
      <c r="BG4544">
        <f t="shared" si="300"/>
        <v>0</v>
      </c>
      <c r="BH4544" s="22">
        <f t="shared" si="301"/>
        <v>-3690</v>
      </c>
      <c r="BI4544" s="61" t="s">
        <v>72</v>
      </c>
      <c r="BJ4544" t="e">
        <f>+VLOOKUP(AH4544,Sheet4!A:A,1,FALSE())</f>
        <v>#N/A</v>
      </c>
      <c r="BO4544" s="62">
        <v>2415</v>
      </c>
      <c r="BP4544" t="s">
        <v>2112</v>
      </c>
    </row>
    <row r="4545" spans="1:68" ht="12.75" customHeight="1" x14ac:dyDescent="0.3">
      <c r="A4545" s="60">
        <v>46114</v>
      </c>
      <c r="B4545" t="s">
        <v>63</v>
      </c>
      <c r="F4545">
        <v>3180</v>
      </c>
      <c r="G4545">
        <v>3180</v>
      </c>
      <c r="H4545">
        <v>9210</v>
      </c>
      <c r="I4545">
        <v>9210</v>
      </c>
      <c r="J4545" s="22">
        <v>6030</v>
      </c>
      <c r="K4545" t="s">
        <v>64</v>
      </c>
      <c r="S4545" t="s">
        <v>65</v>
      </c>
      <c r="W4545">
        <v>2601425</v>
      </c>
      <c r="X4545" t="s">
        <v>2110</v>
      </c>
      <c r="Y4545" t="s">
        <v>169</v>
      </c>
      <c r="Z4545" t="s">
        <v>207</v>
      </c>
      <c r="AA4545" t="s">
        <v>924</v>
      </c>
      <c r="AH4545" t="s">
        <v>2110</v>
      </c>
      <c r="AI4545" t="s">
        <v>2111</v>
      </c>
      <c r="AJ4545" t="s">
        <v>210</v>
      </c>
      <c r="AK4545">
        <v>868733522</v>
      </c>
      <c r="AO4545">
        <v>260001</v>
      </c>
      <c r="BG4545">
        <f t="shared" si="300"/>
        <v>0</v>
      </c>
      <c r="BH4545" s="22">
        <f t="shared" si="301"/>
        <v>-9210</v>
      </c>
      <c r="BI4545" s="61" t="s">
        <v>72</v>
      </c>
      <c r="BJ4545" t="e">
        <f>+VLOOKUP(AH4545,Sheet4!A:A,1,FALSE())</f>
        <v>#N/A</v>
      </c>
      <c r="BO4545" s="62">
        <v>6030</v>
      </c>
      <c r="BP4545" t="s">
        <v>2112</v>
      </c>
    </row>
    <row r="4546" spans="1:68" ht="12.75" customHeight="1" x14ac:dyDescent="0.3">
      <c r="A4546" s="60">
        <v>46114</v>
      </c>
      <c r="B4546" t="s">
        <v>63</v>
      </c>
      <c r="F4546">
        <v>4530</v>
      </c>
      <c r="G4546">
        <v>4530</v>
      </c>
      <c r="H4546">
        <v>13110</v>
      </c>
      <c r="I4546">
        <v>13110</v>
      </c>
      <c r="J4546" s="22">
        <v>8580</v>
      </c>
      <c r="K4546" t="s">
        <v>64</v>
      </c>
      <c r="S4546" t="s">
        <v>65</v>
      </c>
      <c r="W4546">
        <v>2601425</v>
      </c>
      <c r="X4546" t="s">
        <v>2110</v>
      </c>
      <c r="Y4546" t="s">
        <v>169</v>
      </c>
      <c r="Z4546" t="s">
        <v>207</v>
      </c>
      <c r="AA4546" t="s">
        <v>925</v>
      </c>
      <c r="AH4546" t="s">
        <v>2110</v>
      </c>
      <c r="AI4546" t="s">
        <v>2111</v>
      </c>
      <c r="AJ4546" t="s">
        <v>210</v>
      </c>
      <c r="AK4546">
        <v>868733522</v>
      </c>
      <c r="AO4546">
        <v>260001</v>
      </c>
      <c r="BG4546">
        <f t="shared" ref="BG4546:BG4609" si="304">+BD4546+BE4546</f>
        <v>0</v>
      </c>
      <c r="BH4546" s="22">
        <f t="shared" ref="BH4546:BH4609" si="305">+BG4546-I4546</f>
        <v>-13110</v>
      </c>
      <c r="BI4546" s="61" t="s">
        <v>72</v>
      </c>
      <c r="BJ4546" t="e">
        <f>+VLOOKUP(AH4546,Sheet4!A:A,1,FALSE())</f>
        <v>#N/A</v>
      </c>
      <c r="BO4546" s="62">
        <v>8580</v>
      </c>
      <c r="BP4546" t="s">
        <v>2112</v>
      </c>
    </row>
    <row r="4547" spans="1:68" ht="12.75" customHeight="1" x14ac:dyDescent="0.3">
      <c r="A4547" s="60">
        <v>46114</v>
      </c>
      <c r="B4547" t="s">
        <v>74</v>
      </c>
      <c r="F4547" s="63">
        <v>46</v>
      </c>
      <c r="G4547">
        <v>23</v>
      </c>
      <c r="H4547">
        <v>133</v>
      </c>
      <c r="I4547">
        <v>133</v>
      </c>
      <c r="J4547" s="22">
        <v>87</v>
      </c>
      <c r="S4547" t="s">
        <v>75</v>
      </c>
      <c r="W4547">
        <v>2601425</v>
      </c>
      <c r="X4547" t="s">
        <v>2110</v>
      </c>
      <c r="Y4547" t="s">
        <v>169</v>
      </c>
      <c r="Z4547" t="s">
        <v>207</v>
      </c>
      <c r="AA4547" t="s">
        <v>1062</v>
      </c>
      <c r="AH4547" t="s">
        <v>2110</v>
      </c>
      <c r="AI4547" t="s">
        <v>2111</v>
      </c>
      <c r="AJ4547" t="s">
        <v>210</v>
      </c>
      <c r="AK4547">
        <v>868733522</v>
      </c>
      <c r="AO4547">
        <v>260001</v>
      </c>
      <c r="BG4547">
        <f t="shared" si="304"/>
        <v>0</v>
      </c>
      <c r="BH4547" s="22">
        <f t="shared" si="305"/>
        <v>-133</v>
      </c>
      <c r="BI4547" s="61" t="s">
        <v>72</v>
      </c>
      <c r="BJ4547" t="e">
        <f>+VLOOKUP(AH4547,Sheet4!A:A,1,FALSE())</f>
        <v>#N/A</v>
      </c>
      <c r="BO4547" s="62">
        <v>87</v>
      </c>
      <c r="BP4547" t="s">
        <v>2112</v>
      </c>
    </row>
    <row r="4548" spans="1:68" ht="12.75" customHeight="1" x14ac:dyDescent="0.3">
      <c r="A4548" s="60">
        <v>46114</v>
      </c>
      <c r="B4548" t="s">
        <v>74</v>
      </c>
      <c r="F4548" s="63">
        <v>40</v>
      </c>
      <c r="G4548">
        <v>20</v>
      </c>
      <c r="H4548">
        <v>116</v>
      </c>
      <c r="I4548">
        <v>116</v>
      </c>
      <c r="J4548" s="22">
        <v>76</v>
      </c>
      <c r="S4548" t="s">
        <v>75</v>
      </c>
      <c r="W4548">
        <v>2601425</v>
      </c>
      <c r="X4548" t="s">
        <v>2110</v>
      </c>
      <c r="Y4548" t="s">
        <v>169</v>
      </c>
      <c r="Z4548" t="s">
        <v>207</v>
      </c>
      <c r="AA4548" t="s">
        <v>1944</v>
      </c>
      <c r="AH4548" t="s">
        <v>2110</v>
      </c>
      <c r="AI4548" t="s">
        <v>2111</v>
      </c>
      <c r="AJ4548" t="s">
        <v>210</v>
      </c>
      <c r="AK4548">
        <v>868733522</v>
      </c>
      <c r="AO4548">
        <v>260001</v>
      </c>
      <c r="BG4548">
        <f t="shared" si="304"/>
        <v>0</v>
      </c>
      <c r="BH4548" s="22">
        <f t="shared" si="305"/>
        <v>-116</v>
      </c>
      <c r="BI4548" s="61" t="s">
        <v>72</v>
      </c>
      <c r="BJ4548" t="e">
        <f>+VLOOKUP(AH4548,Sheet4!A:A,1,FALSE())</f>
        <v>#N/A</v>
      </c>
      <c r="BO4548" s="62">
        <v>76</v>
      </c>
      <c r="BP4548" t="s">
        <v>2112</v>
      </c>
    </row>
    <row r="4549" spans="1:68" ht="12.75" customHeight="1" x14ac:dyDescent="0.3">
      <c r="A4549" s="60">
        <v>46114</v>
      </c>
      <c r="B4549" t="s">
        <v>74</v>
      </c>
      <c r="F4549" s="63">
        <v>64</v>
      </c>
      <c r="G4549">
        <v>32</v>
      </c>
      <c r="H4549">
        <v>185</v>
      </c>
      <c r="I4549">
        <v>185</v>
      </c>
      <c r="J4549" s="22">
        <v>121</v>
      </c>
      <c r="S4549" t="s">
        <v>75</v>
      </c>
      <c r="W4549">
        <v>2601425</v>
      </c>
      <c r="X4549" t="s">
        <v>2110</v>
      </c>
      <c r="Y4549" t="s">
        <v>169</v>
      </c>
      <c r="Z4549" t="s">
        <v>207</v>
      </c>
      <c r="AA4549" t="s">
        <v>2113</v>
      </c>
      <c r="AH4549" t="s">
        <v>2110</v>
      </c>
      <c r="AI4549" t="s">
        <v>2111</v>
      </c>
      <c r="AJ4549" t="s">
        <v>210</v>
      </c>
      <c r="AK4549">
        <v>868733522</v>
      </c>
      <c r="AO4549">
        <v>260001</v>
      </c>
      <c r="BG4549">
        <f t="shared" si="304"/>
        <v>0</v>
      </c>
      <c r="BH4549" s="22">
        <f t="shared" si="305"/>
        <v>-185</v>
      </c>
      <c r="BI4549" s="61" t="s">
        <v>72</v>
      </c>
      <c r="BJ4549" t="e">
        <f>+VLOOKUP(AH4549,Sheet4!A:A,1,FALSE())</f>
        <v>#N/A</v>
      </c>
      <c r="BO4549" s="62">
        <v>121</v>
      </c>
      <c r="BP4549" t="s">
        <v>2112</v>
      </c>
    </row>
    <row r="4550" spans="1:68" ht="12.75" customHeight="1" x14ac:dyDescent="0.3">
      <c r="A4550" s="60">
        <v>46114</v>
      </c>
      <c r="B4550" t="s">
        <v>74</v>
      </c>
      <c r="F4550" s="63">
        <v>66</v>
      </c>
      <c r="G4550">
        <v>33</v>
      </c>
      <c r="H4550">
        <v>191</v>
      </c>
      <c r="I4550">
        <v>191</v>
      </c>
      <c r="J4550" s="22">
        <v>125</v>
      </c>
      <c r="S4550" t="s">
        <v>75</v>
      </c>
      <c r="W4550">
        <v>2601425</v>
      </c>
      <c r="X4550" t="s">
        <v>2110</v>
      </c>
      <c r="Y4550" t="s">
        <v>169</v>
      </c>
      <c r="Z4550" t="s">
        <v>207</v>
      </c>
      <c r="AA4550" t="s">
        <v>2114</v>
      </c>
      <c r="AH4550" t="s">
        <v>2110</v>
      </c>
      <c r="AI4550" t="s">
        <v>2111</v>
      </c>
      <c r="AJ4550" t="s">
        <v>210</v>
      </c>
      <c r="AK4550">
        <v>868733522</v>
      </c>
      <c r="AO4550">
        <v>260001</v>
      </c>
      <c r="BG4550">
        <f t="shared" si="304"/>
        <v>0</v>
      </c>
      <c r="BH4550" s="22">
        <f t="shared" si="305"/>
        <v>-191</v>
      </c>
      <c r="BI4550" s="61" t="s">
        <v>72</v>
      </c>
      <c r="BJ4550" t="e">
        <f>+VLOOKUP(AH4550,Sheet4!A:A,1,FALSE())</f>
        <v>#N/A</v>
      </c>
      <c r="BO4550" s="62">
        <v>125</v>
      </c>
      <c r="BP4550" t="s">
        <v>2112</v>
      </c>
    </row>
    <row r="4551" spans="1:68" ht="12.75" customHeight="1" x14ac:dyDescent="0.3">
      <c r="A4551" s="60">
        <v>46114</v>
      </c>
      <c r="B4551" t="s">
        <v>74</v>
      </c>
      <c r="F4551" s="63">
        <v>7</v>
      </c>
      <c r="G4551">
        <v>3.5</v>
      </c>
      <c r="H4551">
        <v>20</v>
      </c>
      <c r="I4551">
        <v>20</v>
      </c>
      <c r="J4551" s="22">
        <v>13</v>
      </c>
      <c r="S4551" t="s">
        <v>75</v>
      </c>
      <c r="W4551">
        <v>2601425</v>
      </c>
      <c r="X4551" t="s">
        <v>2110</v>
      </c>
      <c r="Y4551" t="s">
        <v>169</v>
      </c>
      <c r="Z4551" t="s">
        <v>207</v>
      </c>
      <c r="AA4551" t="s">
        <v>1067</v>
      </c>
      <c r="AH4551" t="s">
        <v>2110</v>
      </c>
      <c r="AI4551" t="s">
        <v>2111</v>
      </c>
      <c r="AJ4551" t="s">
        <v>210</v>
      </c>
      <c r="AK4551">
        <v>868733522</v>
      </c>
      <c r="AO4551">
        <v>260001</v>
      </c>
      <c r="BG4551">
        <f t="shared" si="304"/>
        <v>0</v>
      </c>
      <c r="BH4551" s="22">
        <f t="shared" si="305"/>
        <v>-20</v>
      </c>
      <c r="BI4551" s="61" t="s">
        <v>72</v>
      </c>
      <c r="BJ4551" t="e">
        <f>+VLOOKUP(AH4551,Sheet4!A:A,1,FALSE())</f>
        <v>#N/A</v>
      </c>
      <c r="BO4551" s="62">
        <v>13</v>
      </c>
      <c r="BP4551" t="s">
        <v>2112</v>
      </c>
    </row>
    <row r="4552" spans="1:68" ht="12.75" customHeight="1" x14ac:dyDescent="0.3">
      <c r="A4552" s="60">
        <v>46114</v>
      </c>
      <c r="B4552" t="s">
        <v>74</v>
      </c>
      <c r="F4552" s="63">
        <v>85</v>
      </c>
      <c r="G4552">
        <v>42.5</v>
      </c>
      <c r="H4552">
        <v>246</v>
      </c>
      <c r="I4552">
        <v>246</v>
      </c>
      <c r="J4552" s="22">
        <v>161</v>
      </c>
      <c r="S4552" t="s">
        <v>75</v>
      </c>
      <c r="W4552">
        <v>2601425</v>
      </c>
      <c r="X4552" t="s">
        <v>2110</v>
      </c>
      <c r="Y4552" t="s">
        <v>169</v>
      </c>
      <c r="Z4552" t="s">
        <v>207</v>
      </c>
      <c r="AA4552" t="s">
        <v>2115</v>
      </c>
      <c r="AH4552" t="s">
        <v>2110</v>
      </c>
      <c r="AI4552" t="s">
        <v>2111</v>
      </c>
      <c r="AJ4552" t="s">
        <v>210</v>
      </c>
      <c r="AK4552">
        <v>868733522</v>
      </c>
      <c r="AO4552">
        <v>260001</v>
      </c>
      <c r="BG4552">
        <f t="shared" si="304"/>
        <v>0</v>
      </c>
      <c r="BH4552" s="22">
        <f t="shared" si="305"/>
        <v>-246</v>
      </c>
      <c r="BI4552" s="61" t="s">
        <v>72</v>
      </c>
      <c r="BJ4552" t="e">
        <f>+VLOOKUP(AH4552,Sheet4!A:A,1,FALSE())</f>
        <v>#N/A</v>
      </c>
      <c r="BO4552" s="62">
        <v>161</v>
      </c>
      <c r="BP4552" t="s">
        <v>2112</v>
      </c>
    </row>
    <row r="4553" spans="1:68" ht="12.75" customHeight="1" x14ac:dyDescent="0.3">
      <c r="A4553" s="60">
        <v>46114</v>
      </c>
      <c r="B4553" t="s">
        <v>74</v>
      </c>
      <c r="F4553" s="63">
        <v>212</v>
      </c>
      <c r="G4553">
        <v>106</v>
      </c>
      <c r="H4553">
        <v>614</v>
      </c>
      <c r="I4553">
        <v>614</v>
      </c>
      <c r="J4553" s="22">
        <v>402</v>
      </c>
      <c r="S4553" t="s">
        <v>75</v>
      </c>
      <c r="W4553">
        <v>2601425</v>
      </c>
      <c r="X4553" t="s">
        <v>2110</v>
      </c>
      <c r="Y4553" t="s">
        <v>169</v>
      </c>
      <c r="Z4553" t="s">
        <v>207</v>
      </c>
      <c r="AA4553" t="s">
        <v>924</v>
      </c>
      <c r="AH4553" t="s">
        <v>2110</v>
      </c>
      <c r="AI4553" t="s">
        <v>2111</v>
      </c>
      <c r="AJ4553" t="s">
        <v>210</v>
      </c>
      <c r="AK4553">
        <v>868733522</v>
      </c>
      <c r="AO4553">
        <v>260001</v>
      </c>
      <c r="BG4553">
        <f t="shared" si="304"/>
        <v>0</v>
      </c>
      <c r="BH4553" s="22">
        <f t="shared" si="305"/>
        <v>-614</v>
      </c>
      <c r="BI4553" s="61" t="s">
        <v>72</v>
      </c>
      <c r="BJ4553" t="e">
        <f>+VLOOKUP(AH4553,Sheet4!A:A,1,FALSE())</f>
        <v>#N/A</v>
      </c>
      <c r="BO4553" s="62">
        <v>402</v>
      </c>
      <c r="BP4553" t="s">
        <v>2112</v>
      </c>
    </row>
    <row r="4554" spans="1:68" ht="12.75" customHeight="1" x14ac:dyDescent="0.3">
      <c r="A4554" s="60">
        <v>46114</v>
      </c>
      <c r="B4554" t="s">
        <v>74</v>
      </c>
      <c r="F4554" s="63">
        <v>302</v>
      </c>
      <c r="G4554">
        <v>151</v>
      </c>
      <c r="H4554">
        <v>874</v>
      </c>
      <c r="I4554">
        <v>874</v>
      </c>
      <c r="J4554" s="22">
        <v>572</v>
      </c>
      <c r="S4554" t="s">
        <v>75</v>
      </c>
      <c r="W4554">
        <v>2601425</v>
      </c>
      <c r="X4554" t="s">
        <v>2110</v>
      </c>
      <c r="Y4554" t="s">
        <v>169</v>
      </c>
      <c r="Z4554" t="s">
        <v>207</v>
      </c>
      <c r="AA4554" t="s">
        <v>925</v>
      </c>
      <c r="AH4554" t="s">
        <v>2110</v>
      </c>
      <c r="AI4554" t="s">
        <v>2111</v>
      </c>
      <c r="AJ4554" t="s">
        <v>210</v>
      </c>
      <c r="AK4554">
        <v>868733522</v>
      </c>
      <c r="AO4554">
        <v>260001</v>
      </c>
      <c r="BG4554">
        <f t="shared" si="304"/>
        <v>0</v>
      </c>
      <c r="BH4554" s="22">
        <f t="shared" si="305"/>
        <v>-874</v>
      </c>
      <c r="BI4554" s="61" t="s">
        <v>72</v>
      </c>
      <c r="BJ4554" t="e">
        <f>+VLOOKUP(AH4554,Sheet4!A:A,1,FALSE())</f>
        <v>#N/A</v>
      </c>
      <c r="BO4554" s="62">
        <v>572</v>
      </c>
      <c r="BP4554" t="s">
        <v>2112</v>
      </c>
    </row>
    <row r="4555" spans="1:68" ht="12.75" customHeight="1" x14ac:dyDescent="0.3">
      <c r="A4555" s="60">
        <v>46114</v>
      </c>
      <c r="B4555" t="s">
        <v>76</v>
      </c>
      <c r="F4555">
        <v>920</v>
      </c>
      <c r="G4555">
        <v>920</v>
      </c>
      <c r="H4555">
        <v>2660</v>
      </c>
      <c r="I4555">
        <v>2660</v>
      </c>
      <c r="J4555" s="22">
        <v>1740</v>
      </c>
      <c r="S4555" t="s">
        <v>77</v>
      </c>
      <c r="W4555">
        <v>2601425</v>
      </c>
      <c r="X4555" t="s">
        <v>2110</v>
      </c>
      <c r="Y4555" t="s">
        <v>169</v>
      </c>
      <c r="Z4555" t="s">
        <v>207</v>
      </c>
      <c r="AA4555" t="s">
        <v>1062</v>
      </c>
      <c r="AH4555" t="s">
        <v>2110</v>
      </c>
      <c r="AI4555" t="s">
        <v>2111</v>
      </c>
      <c r="AJ4555" t="s">
        <v>210</v>
      </c>
      <c r="AK4555">
        <v>868733522</v>
      </c>
      <c r="AO4555">
        <v>260001</v>
      </c>
      <c r="BG4555">
        <f t="shared" si="304"/>
        <v>0</v>
      </c>
      <c r="BH4555" s="22">
        <f t="shared" si="305"/>
        <v>-2660</v>
      </c>
      <c r="BI4555" s="61" t="s">
        <v>72</v>
      </c>
      <c r="BJ4555" t="e">
        <f>+VLOOKUP(AH4555,Sheet4!A:A,1,FALSE())</f>
        <v>#N/A</v>
      </c>
      <c r="BO4555" s="62">
        <v>1740</v>
      </c>
      <c r="BP4555" t="s">
        <v>2112</v>
      </c>
    </row>
    <row r="4556" spans="1:68" ht="12.75" customHeight="1" x14ac:dyDescent="0.3">
      <c r="A4556" s="60">
        <v>46114</v>
      </c>
      <c r="B4556" t="s">
        <v>76</v>
      </c>
      <c r="F4556">
        <v>800</v>
      </c>
      <c r="G4556">
        <v>800</v>
      </c>
      <c r="H4556">
        <v>2320</v>
      </c>
      <c r="I4556">
        <v>2320</v>
      </c>
      <c r="J4556" s="22">
        <v>1520</v>
      </c>
      <c r="S4556" t="s">
        <v>77</v>
      </c>
      <c r="W4556">
        <v>2601425</v>
      </c>
      <c r="X4556" t="s">
        <v>2110</v>
      </c>
      <c r="Y4556" t="s">
        <v>169</v>
      </c>
      <c r="Z4556" t="s">
        <v>207</v>
      </c>
      <c r="AA4556" t="s">
        <v>1944</v>
      </c>
      <c r="AH4556" t="s">
        <v>2110</v>
      </c>
      <c r="AI4556" t="s">
        <v>2111</v>
      </c>
      <c r="AJ4556" t="s">
        <v>210</v>
      </c>
      <c r="AK4556">
        <v>868733522</v>
      </c>
      <c r="AO4556">
        <v>260001</v>
      </c>
      <c r="BG4556">
        <f t="shared" si="304"/>
        <v>0</v>
      </c>
      <c r="BH4556" s="22">
        <f t="shared" si="305"/>
        <v>-2320</v>
      </c>
      <c r="BI4556" s="61" t="s">
        <v>72</v>
      </c>
      <c r="BJ4556" t="e">
        <f>+VLOOKUP(AH4556,Sheet4!A:A,1,FALSE())</f>
        <v>#N/A</v>
      </c>
      <c r="BO4556" s="62">
        <v>1520</v>
      </c>
      <c r="BP4556" t="s">
        <v>2112</v>
      </c>
    </row>
    <row r="4557" spans="1:68" ht="12.75" customHeight="1" x14ac:dyDescent="0.3">
      <c r="A4557" s="60">
        <v>46114</v>
      </c>
      <c r="B4557" t="s">
        <v>76</v>
      </c>
      <c r="F4557">
        <v>1280</v>
      </c>
      <c r="G4557">
        <v>1280</v>
      </c>
      <c r="H4557">
        <v>3700</v>
      </c>
      <c r="I4557">
        <v>3700</v>
      </c>
      <c r="J4557" s="22">
        <v>2420</v>
      </c>
      <c r="S4557" t="s">
        <v>77</v>
      </c>
      <c r="W4557">
        <v>2601425</v>
      </c>
      <c r="X4557" t="s">
        <v>2110</v>
      </c>
      <c r="Y4557" t="s">
        <v>169</v>
      </c>
      <c r="Z4557" t="s">
        <v>207</v>
      </c>
      <c r="AA4557" t="s">
        <v>2113</v>
      </c>
      <c r="AH4557" t="s">
        <v>2110</v>
      </c>
      <c r="AI4557" t="s">
        <v>2111</v>
      </c>
      <c r="AJ4557" t="s">
        <v>210</v>
      </c>
      <c r="AK4557">
        <v>868733522</v>
      </c>
      <c r="AO4557">
        <v>260001</v>
      </c>
      <c r="BG4557">
        <f t="shared" si="304"/>
        <v>0</v>
      </c>
      <c r="BH4557" s="22">
        <f t="shared" si="305"/>
        <v>-3700</v>
      </c>
      <c r="BI4557" s="61" t="s">
        <v>72</v>
      </c>
      <c r="BJ4557" t="e">
        <f>+VLOOKUP(AH4557,Sheet4!A:A,1,FALSE())</f>
        <v>#N/A</v>
      </c>
      <c r="BO4557" s="62">
        <v>2420</v>
      </c>
      <c r="BP4557" t="s">
        <v>2112</v>
      </c>
    </row>
    <row r="4558" spans="1:68" ht="12.75" customHeight="1" x14ac:dyDescent="0.3">
      <c r="A4558" s="60">
        <v>46114</v>
      </c>
      <c r="B4558" t="s">
        <v>76</v>
      </c>
      <c r="F4558">
        <v>1320</v>
      </c>
      <c r="G4558">
        <v>1320</v>
      </c>
      <c r="H4558">
        <v>3820</v>
      </c>
      <c r="I4558">
        <v>3820</v>
      </c>
      <c r="J4558" s="22">
        <v>2500</v>
      </c>
      <c r="S4558" t="s">
        <v>77</v>
      </c>
      <c r="W4558">
        <v>2601425</v>
      </c>
      <c r="X4558" t="s">
        <v>2110</v>
      </c>
      <c r="Y4558" t="s">
        <v>169</v>
      </c>
      <c r="Z4558" t="s">
        <v>207</v>
      </c>
      <c r="AA4558" t="s">
        <v>2114</v>
      </c>
      <c r="AH4558" t="s">
        <v>2110</v>
      </c>
      <c r="AI4558" t="s">
        <v>2111</v>
      </c>
      <c r="AJ4558" t="s">
        <v>210</v>
      </c>
      <c r="AK4558">
        <v>868733522</v>
      </c>
      <c r="AO4558">
        <v>260001</v>
      </c>
      <c r="BG4558">
        <f t="shared" si="304"/>
        <v>0</v>
      </c>
      <c r="BH4558" s="22">
        <f t="shared" si="305"/>
        <v>-3820</v>
      </c>
      <c r="BI4558" s="61" t="s">
        <v>72</v>
      </c>
      <c r="BJ4558" t="e">
        <f>+VLOOKUP(AH4558,Sheet4!A:A,1,FALSE())</f>
        <v>#N/A</v>
      </c>
      <c r="BO4558" s="62">
        <v>2500</v>
      </c>
      <c r="BP4558" t="s">
        <v>2112</v>
      </c>
    </row>
    <row r="4559" spans="1:68" ht="12.75" customHeight="1" x14ac:dyDescent="0.3">
      <c r="A4559" s="60">
        <v>46114</v>
      </c>
      <c r="B4559" t="s">
        <v>76</v>
      </c>
      <c r="F4559">
        <v>140</v>
      </c>
      <c r="G4559">
        <v>140</v>
      </c>
      <c r="H4559">
        <v>400</v>
      </c>
      <c r="I4559">
        <v>400</v>
      </c>
      <c r="J4559" s="22">
        <v>260</v>
      </c>
      <c r="S4559" t="s">
        <v>77</v>
      </c>
      <c r="W4559">
        <v>2601425</v>
      </c>
      <c r="X4559" t="s">
        <v>2110</v>
      </c>
      <c r="Y4559" t="s">
        <v>169</v>
      </c>
      <c r="Z4559" t="s">
        <v>207</v>
      </c>
      <c r="AA4559" t="s">
        <v>1067</v>
      </c>
      <c r="AH4559" t="s">
        <v>2110</v>
      </c>
      <c r="AI4559" t="s">
        <v>2111</v>
      </c>
      <c r="AJ4559" t="s">
        <v>210</v>
      </c>
      <c r="AK4559">
        <v>868733522</v>
      </c>
      <c r="AO4559">
        <v>260001</v>
      </c>
      <c r="BG4559">
        <f t="shared" si="304"/>
        <v>0</v>
      </c>
      <c r="BH4559" s="22">
        <f t="shared" si="305"/>
        <v>-400</v>
      </c>
      <c r="BI4559" s="61" t="s">
        <v>72</v>
      </c>
      <c r="BJ4559" t="e">
        <f>+VLOOKUP(AH4559,Sheet4!A:A,1,FALSE())</f>
        <v>#N/A</v>
      </c>
      <c r="BO4559" s="62">
        <v>260</v>
      </c>
      <c r="BP4559" t="s">
        <v>2112</v>
      </c>
    </row>
    <row r="4560" spans="1:68" ht="12.75" customHeight="1" x14ac:dyDescent="0.3">
      <c r="A4560" s="60">
        <v>46114</v>
      </c>
      <c r="B4560" t="s">
        <v>76</v>
      </c>
      <c r="F4560">
        <v>1700</v>
      </c>
      <c r="G4560">
        <v>1700</v>
      </c>
      <c r="H4560">
        <v>4920</v>
      </c>
      <c r="I4560">
        <v>4920</v>
      </c>
      <c r="J4560" s="22">
        <v>3220</v>
      </c>
      <c r="S4560" t="s">
        <v>77</v>
      </c>
      <c r="W4560">
        <v>2601425</v>
      </c>
      <c r="X4560" t="s">
        <v>2110</v>
      </c>
      <c r="Y4560" t="s">
        <v>169</v>
      </c>
      <c r="Z4560" t="s">
        <v>207</v>
      </c>
      <c r="AA4560" t="s">
        <v>2115</v>
      </c>
      <c r="AH4560" t="s">
        <v>2110</v>
      </c>
      <c r="AI4560" t="s">
        <v>2111</v>
      </c>
      <c r="AJ4560" t="s">
        <v>210</v>
      </c>
      <c r="AK4560">
        <v>868733522</v>
      </c>
      <c r="AO4560">
        <v>260001</v>
      </c>
      <c r="BG4560">
        <f t="shared" si="304"/>
        <v>0</v>
      </c>
      <c r="BH4560" s="22">
        <f t="shared" si="305"/>
        <v>-4920</v>
      </c>
      <c r="BI4560" s="61" t="s">
        <v>72</v>
      </c>
      <c r="BJ4560" t="e">
        <f>+VLOOKUP(AH4560,Sheet4!A:A,1,FALSE())</f>
        <v>#N/A</v>
      </c>
      <c r="BO4560" s="62">
        <v>3220</v>
      </c>
      <c r="BP4560" t="s">
        <v>2112</v>
      </c>
    </row>
    <row r="4561" spans="1:68" ht="12.75" customHeight="1" x14ac:dyDescent="0.3">
      <c r="A4561" s="60">
        <v>46114</v>
      </c>
      <c r="B4561" t="s">
        <v>76</v>
      </c>
      <c r="F4561">
        <v>4240</v>
      </c>
      <c r="G4561">
        <v>4240</v>
      </c>
      <c r="H4561">
        <v>12280</v>
      </c>
      <c r="I4561">
        <v>12280</v>
      </c>
      <c r="J4561" s="22">
        <v>8040</v>
      </c>
      <c r="S4561" t="s">
        <v>77</v>
      </c>
      <c r="W4561">
        <v>2601425</v>
      </c>
      <c r="X4561" t="s">
        <v>2110</v>
      </c>
      <c r="Y4561" t="s">
        <v>169</v>
      </c>
      <c r="Z4561" t="s">
        <v>207</v>
      </c>
      <c r="AA4561" t="s">
        <v>924</v>
      </c>
      <c r="AH4561" t="s">
        <v>2110</v>
      </c>
      <c r="AI4561" t="s">
        <v>2111</v>
      </c>
      <c r="AJ4561" t="s">
        <v>210</v>
      </c>
      <c r="AK4561">
        <v>868733522</v>
      </c>
      <c r="AO4561">
        <v>260001</v>
      </c>
      <c r="BG4561">
        <f t="shared" si="304"/>
        <v>0</v>
      </c>
      <c r="BH4561" s="22">
        <f t="shared" si="305"/>
        <v>-12280</v>
      </c>
      <c r="BI4561" s="61" t="s">
        <v>72</v>
      </c>
      <c r="BJ4561" t="e">
        <f>+VLOOKUP(AH4561,Sheet4!A:A,1,FALSE())</f>
        <v>#N/A</v>
      </c>
      <c r="BO4561" s="62">
        <v>8040</v>
      </c>
      <c r="BP4561" t="s">
        <v>2112</v>
      </c>
    </row>
    <row r="4562" spans="1:68" ht="12.75" customHeight="1" x14ac:dyDescent="0.3">
      <c r="A4562" s="60">
        <v>46114</v>
      </c>
      <c r="B4562" t="s">
        <v>76</v>
      </c>
      <c r="F4562">
        <v>6040</v>
      </c>
      <c r="G4562">
        <v>6040</v>
      </c>
      <c r="H4562">
        <v>17480</v>
      </c>
      <c r="I4562">
        <v>17480</v>
      </c>
      <c r="J4562" s="22">
        <v>11440</v>
      </c>
      <c r="S4562" t="s">
        <v>77</v>
      </c>
      <c r="W4562">
        <v>2601425</v>
      </c>
      <c r="X4562" t="s">
        <v>2110</v>
      </c>
      <c r="Y4562" t="s">
        <v>169</v>
      </c>
      <c r="Z4562" t="s">
        <v>207</v>
      </c>
      <c r="AA4562" t="s">
        <v>925</v>
      </c>
      <c r="AH4562" t="s">
        <v>2110</v>
      </c>
      <c r="AI4562" t="s">
        <v>2111</v>
      </c>
      <c r="AJ4562" t="s">
        <v>210</v>
      </c>
      <c r="AK4562">
        <v>868733522</v>
      </c>
      <c r="AO4562">
        <v>260001</v>
      </c>
      <c r="BG4562">
        <f t="shared" si="304"/>
        <v>0</v>
      </c>
      <c r="BH4562" s="22">
        <f t="shared" si="305"/>
        <v>-17480</v>
      </c>
      <c r="BI4562" s="61" t="s">
        <v>72</v>
      </c>
      <c r="BJ4562" t="e">
        <f>+VLOOKUP(AH4562,Sheet4!A:A,1,FALSE())</f>
        <v>#N/A</v>
      </c>
      <c r="BO4562" s="62">
        <v>11440</v>
      </c>
      <c r="BP4562" t="s">
        <v>2112</v>
      </c>
    </row>
    <row r="4563" spans="1:68" ht="12.75" customHeight="1" x14ac:dyDescent="0.3">
      <c r="A4563" s="60">
        <v>46114</v>
      </c>
      <c r="B4563" t="s">
        <v>78</v>
      </c>
      <c r="F4563" s="63">
        <v>40</v>
      </c>
      <c r="G4563">
        <v>20</v>
      </c>
      <c r="H4563">
        <v>177</v>
      </c>
      <c r="I4563">
        <v>177</v>
      </c>
      <c r="J4563" s="22">
        <v>137</v>
      </c>
      <c r="S4563" t="s">
        <v>79</v>
      </c>
      <c r="W4563">
        <v>2601425</v>
      </c>
      <c r="X4563" t="s">
        <v>2110</v>
      </c>
      <c r="Y4563" t="s">
        <v>169</v>
      </c>
      <c r="Z4563" t="s">
        <v>207</v>
      </c>
      <c r="AA4563" t="s">
        <v>1944</v>
      </c>
      <c r="AH4563" t="s">
        <v>2110</v>
      </c>
      <c r="AI4563" t="s">
        <v>2111</v>
      </c>
      <c r="AJ4563" t="s">
        <v>210</v>
      </c>
      <c r="AK4563">
        <v>868733522</v>
      </c>
      <c r="AO4563">
        <v>260001</v>
      </c>
      <c r="BG4563">
        <f t="shared" si="304"/>
        <v>0</v>
      </c>
      <c r="BH4563" s="22">
        <f t="shared" si="305"/>
        <v>-177</v>
      </c>
      <c r="BI4563" s="61" t="s">
        <v>72</v>
      </c>
      <c r="BJ4563" t="e">
        <f>+VLOOKUP(AH4563,Sheet4!A:A,1,FALSE())</f>
        <v>#N/A</v>
      </c>
      <c r="BO4563" s="62">
        <v>137</v>
      </c>
      <c r="BP4563" t="s">
        <v>2112</v>
      </c>
    </row>
    <row r="4564" spans="1:68" ht="12.75" customHeight="1" x14ac:dyDescent="0.3">
      <c r="A4564" s="60">
        <v>46114</v>
      </c>
      <c r="B4564" t="s">
        <v>78</v>
      </c>
      <c r="F4564" s="63">
        <v>7</v>
      </c>
      <c r="G4564">
        <v>3.5</v>
      </c>
      <c r="H4564">
        <v>31</v>
      </c>
      <c r="I4564">
        <v>31</v>
      </c>
      <c r="J4564" s="22">
        <v>24</v>
      </c>
      <c r="S4564" t="s">
        <v>79</v>
      </c>
      <c r="W4564">
        <v>2601425</v>
      </c>
      <c r="X4564" t="s">
        <v>2110</v>
      </c>
      <c r="Y4564" t="s">
        <v>169</v>
      </c>
      <c r="Z4564" t="s">
        <v>207</v>
      </c>
      <c r="AA4564" t="s">
        <v>1067</v>
      </c>
      <c r="AH4564" t="s">
        <v>2110</v>
      </c>
      <c r="AI4564" t="s">
        <v>2111</v>
      </c>
      <c r="AJ4564" t="s">
        <v>210</v>
      </c>
      <c r="AK4564">
        <v>868733522</v>
      </c>
      <c r="AO4564">
        <v>260001</v>
      </c>
      <c r="BG4564">
        <f t="shared" si="304"/>
        <v>0</v>
      </c>
      <c r="BH4564" s="22">
        <f t="shared" si="305"/>
        <v>-31</v>
      </c>
      <c r="BI4564" s="61" t="s">
        <v>72</v>
      </c>
      <c r="BJ4564" t="e">
        <f>+VLOOKUP(AH4564,Sheet4!A:A,1,FALSE())</f>
        <v>#N/A</v>
      </c>
      <c r="BO4564" s="62">
        <v>24</v>
      </c>
      <c r="BP4564" t="s">
        <v>2112</v>
      </c>
    </row>
    <row r="4565" spans="1:68" ht="12.75" customHeight="1" x14ac:dyDescent="0.3">
      <c r="A4565" s="60">
        <v>46114</v>
      </c>
      <c r="B4565" t="s">
        <v>78</v>
      </c>
      <c r="F4565" s="63">
        <v>85</v>
      </c>
      <c r="G4565">
        <v>42.5</v>
      </c>
      <c r="H4565">
        <v>377</v>
      </c>
      <c r="I4565">
        <v>377</v>
      </c>
      <c r="J4565" s="22">
        <v>292</v>
      </c>
      <c r="S4565" t="s">
        <v>79</v>
      </c>
      <c r="W4565">
        <v>2601425</v>
      </c>
      <c r="X4565" t="s">
        <v>2110</v>
      </c>
      <c r="Y4565" t="s">
        <v>169</v>
      </c>
      <c r="Z4565" t="s">
        <v>207</v>
      </c>
      <c r="AA4565" t="s">
        <v>2115</v>
      </c>
      <c r="AH4565" t="s">
        <v>2110</v>
      </c>
      <c r="AI4565" t="s">
        <v>2111</v>
      </c>
      <c r="AJ4565" t="s">
        <v>210</v>
      </c>
      <c r="AK4565">
        <v>868733522</v>
      </c>
      <c r="AO4565">
        <v>260001</v>
      </c>
      <c r="BG4565">
        <f t="shared" si="304"/>
        <v>0</v>
      </c>
      <c r="BH4565" s="22">
        <f t="shared" si="305"/>
        <v>-377</v>
      </c>
      <c r="BI4565" s="61" t="s">
        <v>72</v>
      </c>
      <c r="BJ4565" t="e">
        <f>+VLOOKUP(AH4565,Sheet4!A:A,1,FALSE())</f>
        <v>#N/A</v>
      </c>
      <c r="BO4565" s="62">
        <v>292</v>
      </c>
      <c r="BP4565" t="s">
        <v>2112</v>
      </c>
    </row>
    <row r="4566" spans="1:68" ht="12.75" customHeight="1" x14ac:dyDescent="0.3">
      <c r="A4566" s="60">
        <v>46114</v>
      </c>
      <c r="B4566" t="s">
        <v>78</v>
      </c>
      <c r="F4566" s="63">
        <v>212</v>
      </c>
      <c r="G4566">
        <v>106</v>
      </c>
      <c r="H4566">
        <v>940</v>
      </c>
      <c r="I4566">
        <v>940</v>
      </c>
      <c r="J4566" s="22">
        <v>728</v>
      </c>
      <c r="S4566" t="s">
        <v>79</v>
      </c>
      <c r="W4566">
        <v>2601425</v>
      </c>
      <c r="X4566" t="s">
        <v>2110</v>
      </c>
      <c r="Y4566" t="s">
        <v>169</v>
      </c>
      <c r="Z4566" t="s">
        <v>207</v>
      </c>
      <c r="AA4566" t="s">
        <v>924</v>
      </c>
      <c r="AH4566" t="s">
        <v>2110</v>
      </c>
      <c r="AI4566" t="s">
        <v>2111</v>
      </c>
      <c r="AJ4566" t="s">
        <v>210</v>
      </c>
      <c r="AK4566">
        <v>868733522</v>
      </c>
      <c r="AO4566">
        <v>260001</v>
      </c>
      <c r="BG4566">
        <f t="shared" si="304"/>
        <v>0</v>
      </c>
      <c r="BH4566" s="22">
        <f t="shared" si="305"/>
        <v>-940</v>
      </c>
      <c r="BI4566" s="61" t="s">
        <v>72</v>
      </c>
      <c r="BJ4566" t="e">
        <f>+VLOOKUP(AH4566,Sheet4!A:A,1,FALSE())</f>
        <v>#N/A</v>
      </c>
      <c r="BO4566" s="62">
        <v>728</v>
      </c>
      <c r="BP4566" t="s">
        <v>2112</v>
      </c>
    </row>
    <row r="4567" spans="1:68" ht="12.75" customHeight="1" x14ac:dyDescent="0.3">
      <c r="A4567" s="60">
        <v>46114</v>
      </c>
      <c r="B4567" t="s">
        <v>80</v>
      </c>
      <c r="F4567">
        <v>500</v>
      </c>
      <c r="G4567">
        <v>500</v>
      </c>
      <c r="H4567">
        <v>2212.5</v>
      </c>
      <c r="I4567">
        <v>2212.5</v>
      </c>
      <c r="J4567" s="22">
        <v>1712.5</v>
      </c>
      <c r="S4567" t="s">
        <v>81</v>
      </c>
      <c r="W4567">
        <v>2601425</v>
      </c>
      <c r="X4567" t="s">
        <v>2110</v>
      </c>
      <c r="Y4567" t="s">
        <v>169</v>
      </c>
      <c r="Z4567" t="s">
        <v>207</v>
      </c>
      <c r="AA4567" t="s">
        <v>1944</v>
      </c>
      <c r="AH4567" t="s">
        <v>2110</v>
      </c>
      <c r="AI4567" t="s">
        <v>2111</v>
      </c>
      <c r="AJ4567" t="s">
        <v>210</v>
      </c>
      <c r="AK4567">
        <v>868733522</v>
      </c>
      <c r="AO4567">
        <v>260001</v>
      </c>
      <c r="BD4567" s="64">
        <v>500</v>
      </c>
      <c r="BG4567">
        <f t="shared" si="304"/>
        <v>500</v>
      </c>
      <c r="BH4567" s="22">
        <f t="shared" si="305"/>
        <v>-1712.5</v>
      </c>
      <c r="BI4567" s="67" t="s">
        <v>100</v>
      </c>
      <c r="BJ4567" t="e">
        <f>+VLOOKUP(AH4567,Sheet4!A:A,1,FALSE())</f>
        <v>#N/A</v>
      </c>
      <c r="BO4567" s="62">
        <v>1712.5</v>
      </c>
      <c r="BP4567" t="s">
        <v>2112</v>
      </c>
    </row>
    <row r="4568" spans="1:68" ht="12.75" customHeight="1" x14ac:dyDescent="0.3">
      <c r="A4568" s="60">
        <v>46114</v>
      </c>
      <c r="B4568" t="s">
        <v>80</v>
      </c>
      <c r="F4568">
        <v>87.5</v>
      </c>
      <c r="G4568">
        <v>87.5</v>
      </c>
      <c r="H4568">
        <v>387.5</v>
      </c>
      <c r="I4568">
        <v>387.5</v>
      </c>
      <c r="J4568" s="22">
        <v>300</v>
      </c>
      <c r="S4568" t="s">
        <v>81</v>
      </c>
      <c r="W4568">
        <v>2601425</v>
      </c>
      <c r="X4568" t="s">
        <v>2110</v>
      </c>
      <c r="Y4568" t="s">
        <v>169</v>
      </c>
      <c r="Z4568" t="s">
        <v>207</v>
      </c>
      <c r="AA4568" t="s">
        <v>1067</v>
      </c>
      <c r="AH4568" t="s">
        <v>2110</v>
      </c>
      <c r="AI4568" t="s">
        <v>2111</v>
      </c>
      <c r="AJ4568" t="s">
        <v>210</v>
      </c>
      <c r="AK4568">
        <v>868733522</v>
      </c>
      <c r="AO4568">
        <v>260001</v>
      </c>
      <c r="BD4568" s="64">
        <v>88</v>
      </c>
      <c r="BG4568">
        <f t="shared" si="304"/>
        <v>88</v>
      </c>
      <c r="BH4568" s="22">
        <f t="shared" si="305"/>
        <v>-299.5</v>
      </c>
      <c r="BI4568" s="67" t="s">
        <v>100</v>
      </c>
      <c r="BJ4568" t="e">
        <f>+VLOOKUP(AH4568,Sheet4!A:A,1,FALSE())</f>
        <v>#N/A</v>
      </c>
      <c r="BO4568" s="62">
        <v>300</v>
      </c>
      <c r="BP4568" t="s">
        <v>2112</v>
      </c>
    </row>
    <row r="4569" spans="1:68" ht="12.75" customHeight="1" x14ac:dyDescent="0.3">
      <c r="A4569" s="60">
        <v>46114</v>
      </c>
      <c r="B4569" t="s">
        <v>80</v>
      </c>
      <c r="F4569">
        <v>1062.5</v>
      </c>
      <c r="G4569">
        <v>1062.5</v>
      </c>
      <c r="H4569">
        <v>4712.5</v>
      </c>
      <c r="I4569">
        <v>4712.5</v>
      </c>
      <c r="J4569" s="22">
        <v>3650</v>
      </c>
      <c r="S4569" t="s">
        <v>81</v>
      </c>
      <c r="W4569">
        <v>2601425</v>
      </c>
      <c r="X4569" t="s">
        <v>2110</v>
      </c>
      <c r="Y4569" t="s">
        <v>169</v>
      </c>
      <c r="Z4569" t="s">
        <v>207</v>
      </c>
      <c r="AA4569" t="s">
        <v>2115</v>
      </c>
      <c r="AH4569" t="s">
        <v>2110</v>
      </c>
      <c r="AI4569" t="s">
        <v>2111</v>
      </c>
      <c r="AJ4569" t="s">
        <v>210</v>
      </c>
      <c r="AK4569">
        <v>868733522</v>
      </c>
      <c r="AO4569">
        <v>260001</v>
      </c>
      <c r="BE4569" s="64">
        <v>1062</v>
      </c>
      <c r="BG4569">
        <f t="shared" si="304"/>
        <v>1062</v>
      </c>
      <c r="BH4569" s="22">
        <f t="shared" si="305"/>
        <v>-3650.5</v>
      </c>
      <c r="BI4569" s="65" t="s">
        <v>100</v>
      </c>
      <c r="BJ4569" t="e">
        <f>+VLOOKUP(AH4569,Sheet4!A:A,1,FALSE())</f>
        <v>#N/A</v>
      </c>
      <c r="BO4569" s="62">
        <v>3650</v>
      </c>
      <c r="BP4569" t="s">
        <v>2112</v>
      </c>
    </row>
    <row r="4570" spans="1:68" ht="12.75" customHeight="1" x14ac:dyDescent="0.3">
      <c r="A4570" s="60">
        <v>46114</v>
      </c>
      <c r="B4570" t="s">
        <v>80</v>
      </c>
      <c r="F4570">
        <v>2650</v>
      </c>
      <c r="G4570">
        <v>2650</v>
      </c>
      <c r="H4570">
        <v>11750</v>
      </c>
      <c r="I4570">
        <v>11750</v>
      </c>
      <c r="J4570" s="22">
        <v>9100</v>
      </c>
      <c r="S4570" t="s">
        <v>81</v>
      </c>
      <c r="W4570">
        <v>2601425</v>
      </c>
      <c r="X4570" t="s">
        <v>2110</v>
      </c>
      <c r="Y4570" t="s">
        <v>169</v>
      </c>
      <c r="Z4570" t="s">
        <v>207</v>
      </c>
      <c r="AA4570" t="s">
        <v>924</v>
      </c>
      <c r="AH4570" t="s">
        <v>2110</v>
      </c>
      <c r="AI4570" t="s">
        <v>2111</v>
      </c>
      <c r="AJ4570" t="s">
        <v>210</v>
      </c>
      <c r="AK4570">
        <v>868733522</v>
      </c>
      <c r="AO4570">
        <v>260001</v>
      </c>
      <c r="BD4570" s="64">
        <v>2650</v>
      </c>
      <c r="BG4570">
        <f t="shared" si="304"/>
        <v>2650</v>
      </c>
      <c r="BH4570" s="22">
        <f t="shared" si="305"/>
        <v>-9100</v>
      </c>
      <c r="BI4570" s="67" t="s">
        <v>100</v>
      </c>
      <c r="BJ4570" t="e">
        <f>+VLOOKUP(AH4570,Sheet4!A:A,1,FALSE())</f>
        <v>#N/A</v>
      </c>
      <c r="BO4570" s="62">
        <v>9100</v>
      </c>
      <c r="BP4570" t="s">
        <v>2112</v>
      </c>
    </row>
    <row r="4571" spans="1:68" ht="12.75" customHeight="1" x14ac:dyDescent="0.3">
      <c r="A4571" s="60">
        <v>46114</v>
      </c>
      <c r="B4571" t="s">
        <v>82</v>
      </c>
      <c r="F4571" s="63">
        <v>138</v>
      </c>
      <c r="G4571">
        <v>69</v>
      </c>
      <c r="H4571">
        <v>246</v>
      </c>
      <c r="I4571">
        <v>246</v>
      </c>
      <c r="J4571" s="22">
        <v>108</v>
      </c>
      <c r="S4571" t="s">
        <v>83</v>
      </c>
      <c r="W4571">
        <v>2601425</v>
      </c>
      <c r="X4571" t="s">
        <v>2110</v>
      </c>
      <c r="Y4571" t="s">
        <v>169</v>
      </c>
      <c r="Z4571" t="s">
        <v>207</v>
      </c>
      <c r="AA4571" t="s">
        <v>1062</v>
      </c>
      <c r="AH4571" t="s">
        <v>2110</v>
      </c>
      <c r="AI4571" t="s">
        <v>2111</v>
      </c>
      <c r="AJ4571" t="s">
        <v>210</v>
      </c>
      <c r="AK4571">
        <v>868733522</v>
      </c>
      <c r="AO4571">
        <v>260001</v>
      </c>
      <c r="BG4571">
        <f t="shared" si="304"/>
        <v>0</v>
      </c>
      <c r="BH4571" s="22">
        <f t="shared" si="305"/>
        <v>-246</v>
      </c>
      <c r="BI4571" s="61" t="s">
        <v>72</v>
      </c>
      <c r="BJ4571" t="e">
        <f>+VLOOKUP(AH4571,Sheet4!A:A,1,FALSE())</f>
        <v>#N/A</v>
      </c>
      <c r="BO4571" s="62">
        <v>108</v>
      </c>
      <c r="BP4571" t="s">
        <v>2112</v>
      </c>
    </row>
    <row r="4572" spans="1:68" ht="12.75" customHeight="1" x14ac:dyDescent="0.3">
      <c r="A4572" s="60">
        <v>46114</v>
      </c>
      <c r="B4572" t="s">
        <v>82</v>
      </c>
      <c r="F4572" s="63">
        <v>192</v>
      </c>
      <c r="G4572">
        <v>96</v>
      </c>
      <c r="H4572">
        <v>342</v>
      </c>
      <c r="I4572">
        <v>342</v>
      </c>
      <c r="J4572" s="22">
        <v>150</v>
      </c>
      <c r="S4572" t="s">
        <v>83</v>
      </c>
      <c r="W4572">
        <v>2601425</v>
      </c>
      <c r="X4572" t="s">
        <v>2110</v>
      </c>
      <c r="Y4572" t="s">
        <v>169</v>
      </c>
      <c r="Z4572" t="s">
        <v>207</v>
      </c>
      <c r="AA4572" t="s">
        <v>2113</v>
      </c>
      <c r="AH4572" t="s">
        <v>2110</v>
      </c>
      <c r="AI4572" t="s">
        <v>2111</v>
      </c>
      <c r="AJ4572" t="s">
        <v>210</v>
      </c>
      <c r="AK4572">
        <v>868733522</v>
      </c>
      <c r="AO4572">
        <v>260001</v>
      </c>
      <c r="BG4572">
        <f t="shared" si="304"/>
        <v>0</v>
      </c>
      <c r="BH4572" s="22">
        <f t="shared" si="305"/>
        <v>-342</v>
      </c>
      <c r="BI4572" s="61" t="s">
        <v>72</v>
      </c>
      <c r="BJ4572" t="e">
        <f>+VLOOKUP(AH4572,Sheet4!A:A,1,FALSE())</f>
        <v>#N/A</v>
      </c>
      <c r="BO4572" s="62">
        <v>150</v>
      </c>
      <c r="BP4572" t="s">
        <v>2112</v>
      </c>
    </row>
    <row r="4573" spans="1:68" ht="12.75" customHeight="1" x14ac:dyDescent="0.3">
      <c r="A4573" s="60">
        <v>46114</v>
      </c>
      <c r="B4573" t="s">
        <v>82</v>
      </c>
      <c r="F4573" s="63">
        <v>198</v>
      </c>
      <c r="G4573">
        <v>99</v>
      </c>
      <c r="H4573">
        <v>354</v>
      </c>
      <c r="I4573">
        <v>354</v>
      </c>
      <c r="J4573" s="22">
        <v>156</v>
      </c>
      <c r="S4573" t="s">
        <v>83</v>
      </c>
      <c r="W4573">
        <v>2601425</v>
      </c>
      <c r="X4573" t="s">
        <v>2110</v>
      </c>
      <c r="Y4573" t="s">
        <v>169</v>
      </c>
      <c r="Z4573" t="s">
        <v>207</v>
      </c>
      <c r="AA4573" t="s">
        <v>2114</v>
      </c>
      <c r="AH4573" t="s">
        <v>2110</v>
      </c>
      <c r="AI4573" t="s">
        <v>2111</v>
      </c>
      <c r="AJ4573" t="s">
        <v>210</v>
      </c>
      <c r="AK4573">
        <v>868733522</v>
      </c>
      <c r="AO4573">
        <v>260001</v>
      </c>
      <c r="BG4573">
        <f t="shared" si="304"/>
        <v>0</v>
      </c>
      <c r="BH4573" s="22">
        <f t="shared" si="305"/>
        <v>-354</v>
      </c>
      <c r="BI4573" s="61" t="s">
        <v>72</v>
      </c>
      <c r="BJ4573" t="e">
        <f>+VLOOKUP(AH4573,Sheet4!A:A,1,FALSE())</f>
        <v>#N/A</v>
      </c>
      <c r="BO4573" s="62">
        <v>156</v>
      </c>
      <c r="BP4573" t="s">
        <v>2112</v>
      </c>
    </row>
    <row r="4574" spans="1:68" ht="12.75" customHeight="1" x14ac:dyDescent="0.3">
      <c r="A4574" s="60">
        <v>46114</v>
      </c>
      <c r="B4574" t="s">
        <v>82</v>
      </c>
      <c r="F4574" s="63">
        <v>906</v>
      </c>
      <c r="G4574">
        <v>453</v>
      </c>
      <c r="H4574">
        <v>1620</v>
      </c>
      <c r="I4574">
        <v>1620</v>
      </c>
      <c r="J4574" s="22">
        <v>714</v>
      </c>
      <c r="S4574" t="s">
        <v>83</v>
      </c>
      <c r="W4574">
        <v>2601425</v>
      </c>
      <c r="X4574" t="s">
        <v>2110</v>
      </c>
      <c r="Y4574" t="s">
        <v>169</v>
      </c>
      <c r="Z4574" t="s">
        <v>207</v>
      </c>
      <c r="AA4574" t="s">
        <v>925</v>
      </c>
      <c r="AH4574" t="s">
        <v>2110</v>
      </c>
      <c r="AI4574" t="s">
        <v>2111</v>
      </c>
      <c r="AJ4574" t="s">
        <v>210</v>
      </c>
      <c r="AK4574">
        <v>868733522</v>
      </c>
      <c r="AO4574">
        <v>260001</v>
      </c>
      <c r="BG4574">
        <f t="shared" si="304"/>
        <v>0</v>
      </c>
      <c r="BH4574" s="22">
        <f t="shared" si="305"/>
        <v>-1620</v>
      </c>
      <c r="BI4574" s="61" t="s">
        <v>72</v>
      </c>
      <c r="BJ4574" t="e">
        <f>+VLOOKUP(AH4574,Sheet4!A:A,1,FALSE())</f>
        <v>#N/A</v>
      </c>
      <c r="BO4574" s="62">
        <v>714</v>
      </c>
      <c r="BP4574" t="s">
        <v>2112</v>
      </c>
    </row>
    <row r="4575" spans="1:68" ht="12.75" customHeight="1" x14ac:dyDescent="0.3">
      <c r="A4575" s="60">
        <v>46114</v>
      </c>
      <c r="B4575" t="s">
        <v>84</v>
      </c>
      <c r="F4575">
        <v>2300</v>
      </c>
      <c r="G4575">
        <v>2300</v>
      </c>
      <c r="H4575">
        <v>4100</v>
      </c>
      <c r="I4575">
        <v>4100</v>
      </c>
      <c r="J4575" s="22">
        <v>1800</v>
      </c>
      <c r="S4575" t="s">
        <v>85</v>
      </c>
      <c r="W4575">
        <v>2601425</v>
      </c>
      <c r="X4575" t="s">
        <v>2110</v>
      </c>
      <c r="Y4575" t="s">
        <v>169</v>
      </c>
      <c r="Z4575" t="s">
        <v>207</v>
      </c>
      <c r="AA4575" t="s">
        <v>1062</v>
      </c>
      <c r="AH4575" t="s">
        <v>2110</v>
      </c>
      <c r="AI4575" t="s">
        <v>2111</v>
      </c>
      <c r="AJ4575" t="s">
        <v>210</v>
      </c>
      <c r="AK4575">
        <v>868733522</v>
      </c>
      <c r="AO4575">
        <v>260001</v>
      </c>
      <c r="BF4575" s="64">
        <v>2300</v>
      </c>
      <c r="BG4575">
        <f t="shared" si="304"/>
        <v>0</v>
      </c>
      <c r="BH4575" s="22">
        <f t="shared" si="305"/>
        <v>-4100</v>
      </c>
      <c r="BI4575" s="66" t="s">
        <v>72</v>
      </c>
      <c r="BJ4575" t="e">
        <f>+VLOOKUP(AH4575,Sheet4!A:A,1,FALSE())</f>
        <v>#N/A</v>
      </c>
      <c r="BO4575" s="62">
        <v>1800</v>
      </c>
      <c r="BP4575" t="s">
        <v>2112</v>
      </c>
    </row>
    <row r="4576" spans="1:68" ht="12.75" customHeight="1" x14ac:dyDescent="0.3">
      <c r="A4576" s="60">
        <v>46114</v>
      </c>
      <c r="B4576" t="s">
        <v>84</v>
      </c>
      <c r="F4576">
        <v>3200</v>
      </c>
      <c r="G4576">
        <v>3200</v>
      </c>
      <c r="H4576">
        <v>5700</v>
      </c>
      <c r="I4576">
        <v>5700</v>
      </c>
      <c r="J4576" s="22">
        <v>2500</v>
      </c>
      <c r="S4576" t="s">
        <v>85</v>
      </c>
      <c r="W4576">
        <v>2601425</v>
      </c>
      <c r="X4576" t="s">
        <v>2110</v>
      </c>
      <c r="Y4576" t="s">
        <v>169</v>
      </c>
      <c r="Z4576" t="s">
        <v>207</v>
      </c>
      <c r="AA4576" t="s">
        <v>2113</v>
      </c>
      <c r="AH4576" t="s">
        <v>2110</v>
      </c>
      <c r="AI4576" t="s">
        <v>2111</v>
      </c>
      <c r="AJ4576" t="s">
        <v>210</v>
      </c>
      <c r="AK4576">
        <v>868733522</v>
      </c>
      <c r="AO4576">
        <v>260001</v>
      </c>
      <c r="BF4576" s="64">
        <v>3200</v>
      </c>
      <c r="BG4576">
        <f t="shared" si="304"/>
        <v>0</v>
      </c>
      <c r="BH4576" s="22">
        <f t="shared" si="305"/>
        <v>-5700</v>
      </c>
      <c r="BI4576" s="66" t="s">
        <v>72</v>
      </c>
      <c r="BJ4576" t="e">
        <f>+VLOOKUP(AH4576,Sheet4!A:A,1,FALSE())</f>
        <v>#N/A</v>
      </c>
      <c r="BO4576" s="62">
        <v>2500</v>
      </c>
      <c r="BP4576" t="s">
        <v>2112</v>
      </c>
    </row>
    <row r="4577" spans="1:68" ht="12.75" customHeight="1" x14ac:dyDescent="0.3">
      <c r="A4577" s="60">
        <v>46114</v>
      </c>
      <c r="B4577" t="s">
        <v>84</v>
      </c>
      <c r="F4577">
        <v>3300</v>
      </c>
      <c r="G4577">
        <v>3300</v>
      </c>
      <c r="H4577">
        <v>5900</v>
      </c>
      <c r="I4577">
        <v>5900</v>
      </c>
      <c r="J4577" s="22">
        <v>2600</v>
      </c>
      <c r="S4577" t="s">
        <v>85</v>
      </c>
      <c r="W4577">
        <v>2601425</v>
      </c>
      <c r="X4577" t="s">
        <v>2110</v>
      </c>
      <c r="Y4577" t="s">
        <v>169</v>
      </c>
      <c r="Z4577" t="s">
        <v>207</v>
      </c>
      <c r="AA4577" t="s">
        <v>2114</v>
      </c>
      <c r="AH4577" t="s">
        <v>2110</v>
      </c>
      <c r="AI4577" t="s">
        <v>2111</v>
      </c>
      <c r="AJ4577" t="s">
        <v>210</v>
      </c>
      <c r="AK4577">
        <v>868733522</v>
      </c>
      <c r="AO4577">
        <v>260001</v>
      </c>
      <c r="BF4577" s="64">
        <v>3300</v>
      </c>
      <c r="BG4577">
        <f t="shared" si="304"/>
        <v>0</v>
      </c>
      <c r="BH4577" s="22">
        <f t="shared" si="305"/>
        <v>-5900</v>
      </c>
      <c r="BI4577" s="66" t="s">
        <v>72</v>
      </c>
      <c r="BJ4577" t="e">
        <f>+VLOOKUP(AH4577,Sheet4!A:A,1,FALSE())</f>
        <v>#N/A</v>
      </c>
      <c r="BO4577" s="62">
        <v>2600</v>
      </c>
      <c r="BP4577" t="s">
        <v>2112</v>
      </c>
    </row>
    <row r="4578" spans="1:68" ht="12.75" customHeight="1" x14ac:dyDescent="0.3">
      <c r="A4578" s="60">
        <v>46114</v>
      </c>
      <c r="B4578" t="s">
        <v>84</v>
      </c>
      <c r="F4578">
        <v>15100</v>
      </c>
      <c r="G4578">
        <v>15100</v>
      </c>
      <c r="H4578">
        <v>27000</v>
      </c>
      <c r="I4578">
        <v>27000</v>
      </c>
      <c r="J4578" s="22">
        <v>11900</v>
      </c>
      <c r="S4578" t="s">
        <v>85</v>
      </c>
      <c r="W4578">
        <v>2601425</v>
      </c>
      <c r="X4578" t="s">
        <v>2110</v>
      </c>
      <c r="Y4578" t="s">
        <v>169</v>
      </c>
      <c r="Z4578" t="s">
        <v>207</v>
      </c>
      <c r="AA4578" t="s">
        <v>925</v>
      </c>
      <c r="AH4578" t="s">
        <v>2110</v>
      </c>
      <c r="AI4578" t="s">
        <v>2111</v>
      </c>
      <c r="AJ4578" t="s">
        <v>210</v>
      </c>
      <c r="AK4578">
        <v>868733522</v>
      </c>
      <c r="AO4578">
        <v>260001</v>
      </c>
      <c r="BF4578" s="64">
        <v>15100</v>
      </c>
      <c r="BG4578">
        <f t="shared" si="304"/>
        <v>0</v>
      </c>
      <c r="BH4578" s="22">
        <f t="shared" si="305"/>
        <v>-27000</v>
      </c>
      <c r="BI4578" s="66" t="s">
        <v>72</v>
      </c>
      <c r="BJ4578" t="e">
        <f>+VLOOKUP(AH4578,Sheet4!A:A,1,FALSE())</f>
        <v>#N/A</v>
      </c>
      <c r="BO4578" s="62">
        <v>11900</v>
      </c>
      <c r="BP4578" t="s">
        <v>2112</v>
      </c>
    </row>
    <row r="4579" spans="1:68" ht="12.75" customHeight="1" x14ac:dyDescent="0.3">
      <c r="A4579" s="60">
        <v>46114</v>
      </c>
      <c r="B4579" t="s">
        <v>63</v>
      </c>
      <c r="F4579">
        <v>780</v>
      </c>
      <c r="G4579">
        <v>780</v>
      </c>
      <c r="H4579" s="22">
        <v>4560</v>
      </c>
      <c r="I4579" s="22">
        <v>4560</v>
      </c>
      <c r="J4579" s="22">
        <f>I4579-G4579</f>
        <v>3780</v>
      </c>
      <c r="K4579" t="s">
        <v>93</v>
      </c>
      <c r="L4579" s="22"/>
      <c r="M4579" s="22"/>
      <c r="S4579" t="s">
        <v>65</v>
      </c>
      <c r="W4579">
        <v>2601426</v>
      </c>
      <c r="X4579" t="s">
        <v>2116</v>
      </c>
      <c r="Y4579" t="s">
        <v>111</v>
      </c>
      <c r="Z4579" t="s">
        <v>312</v>
      </c>
      <c r="AA4579" t="s">
        <v>2117</v>
      </c>
      <c r="AH4579" t="s">
        <v>2116</v>
      </c>
      <c r="AI4579" t="s">
        <v>2118</v>
      </c>
      <c r="AJ4579" t="s">
        <v>315</v>
      </c>
      <c r="AK4579">
        <v>847671309</v>
      </c>
      <c r="AO4579">
        <v>260001</v>
      </c>
      <c r="BC4579" s="22">
        <v>3780</v>
      </c>
      <c r="BF4579" s="64">
        <v>780</v>
      </c>
      <c r="BG4579">
        <f t="shared" si="304"/>
        <v>0</v>
      </c>
      <c r="BH4579" s="22">
        <f t="shared" si="305"/>
        <v>-4560</v>
      </c>
      <c r="BI4579" s="66" t="s">
        <v>72</v>
      </c>
      <c r="BJ4579" t="e">
        <f>+VLOOKUP(AH4579,Sheet4!A:A,1,FALSE())</f>
        <v>#N/A</v>
      </c>
      <c r="BO4579" s="62">
        <f>+I4579+-H4579</f>
        <v>0</v>
      </c>
      <c r="BP4579" t="s">
        <v>2119</v>
      </c>
    </row>
    <row r="4580" spans="1:68" ht="12.75" customHeight="1" x14ac:dyDescent="0.3">
      <c r="A4580" s="60">
        <v>46114</v>
      </c>
      <c r="B4580" t="s">
        <v>74</v>
      </c>
      <c r="F4580" s="63">
        <v>52</v>
      </c>
      <c r="G4580">
        <v>26</v>
      </c>
      <c r="H4580" s="22">
        <v>304</v>
      </c>
      <c r="I4580" s="22">
        <v>304</v>
      </c>
      <c r="J4580" s="22">
        <f>I4580-G4580</f>
        <v>278</v>
      </c>
      <c r="L4580" s="22"/>
      <c r="M4580" s="22"/>
      <c r="S4580" t="s">
        <v>75</v>
      </c>
      <c r="W4580">
        <v>2601426</v>
      </c>
      <c r="X4580" t="s">
        <v>2116</v>
      </c>
      <c r="Y4580" t="s">
        <v>111</v>
      </c>
      <c r="Z4580" t="s">
        <v>312</v>
      </c>
      <c r="AA4580" t="s">
        <v>2117</v>
      </c>
      <c r="AH4580" t="s">
        <v>2116</v>
      </c>
      <c r="AI4580" t="s">
        <v>2118</v>
      </c>
      <c r="AJ4580" t="s">
        <v>315</v>
      </c>
      <c r="AK4580">
        <v>847671309</v>
      </c>
      <c r="AO4580">
        <v>260001</v>
      </c>
      <c r="BC4580" s="22">
        <v>252</v>
      </c>
      <c r="BG4580">
        <f t="shared" si="304"/>
        <v>0</v>
      </c>
      <c r="BH4580" s="22">
        <f t="shared" si="305"/>
        <v>-304</v>
      </c>
      <c r="BI4580" s="61" t="s">
        <v>72</v>
      </c>
      <c r="BJ4580" t="e">
        <f>+VLOOKUP(AH4580,Sheet4!A:A,1,FALSE())</f>
        <v>#N/A</v>
      </c>
      <c r="BO4580" s="62">
        <f>+I4580+-H4580</f>
        <v>0</v>
      </c>
      <c r="BP4580" t="s">
        <v>2119</v>
      </c>
    </row>
    <row r="4581" spans="1:68" ht="12.75" customHeight="1" x14ac:dyDescent="0.3">
      <c r="A4581" s="60">
        <v>46114</v>
      </c>
      <c r="B4581" t="s">
        <v>76</v>
      </c>
      <c r="F4581">
        <v>1040</v>
      </c>
      <c r="G4581">
        <v>1040</v>
      </c>
      <c r="H4581" s="22">
        <v>6080</v>
      </c>
      <c r="I4581" s="22">
        <v>6080</v>
      </c>
      <c r="J4581" s="22">
        <f>I4581-G4581</f>
        <v>5040</v>
      </c>
      <c r="L4581" s="22"/>
      <c r="M4581" s="22"/>
      <c r="S4581" t="s">
        <v>77</v>
      </c>
      <c r="W4581">
        <v>2601426</v>
      </c>
      <c r="X4581" t="s">
        <v>2116</v>
      </c>
      <c r="Y4581" t="s">
        <v>111</v>
      </c>
      <c r="Z4581" t="s">
        <v>312</v>
      </c>
      <c r="AA4581" t="s">
        <v>2117</v>
      </c>
      <c r="AH4581" t="s">
        <v>2116</v>
      </c>
      <c r="AI4581" t="s">
        <v>2118</v>
      </c>
      <c r="AJ4581" t="s">
        <v>315</v>
      </c>
      <c r="AK4581">
        <v>847671309</v>
      </c>
      <c r="AO4581">
        <v>260001</v>
      </c>
      <c r="BC4581" s="22">
        <v>5040</v>
      </c>
      <c r="BG4581">
        <f t="shared" si="304"/>
        <v>0</v>
      </c>
      <c r="BH4581" s="22">
        <f t="shared" si="305"/>
        <v>-6080</v>
      </c>
      <c r="BI4581" s="61" t="s">
        <v>72</v>
      </c>
      <c r="BJ4581" t="e">
        <f>+VLOOKUP(AH4581,Sheet4!A:A,1,FALSE())</f>
        <v>#N/A</v>
      </c>
      <c r="BO4581" s="62">
        <f>+I4581+-H4581</f>
        <v>0</v>
      </c>
      <c r="BP4581" t="s">
        <v>2119</v>
      </c>
    </row>
    <row r="4582" spans="1:68" ht="12.75" customHeight="1" x14ac:dyDescent="0.3">
      <c r="A4582" s="60">
        <v>46114</v>
      </c>
      <c r="B4582" t="s">
        <v>78</v>
      </c>
      <c r="F4582" s="63">
        <v>52</v>
      </c>
      <c r="G4582">
        <v>26</v>
      </c>
      <c r="H4582" s="22">
        <v>304</v>
      </c>
      <c r="I4582" s="22">
        <v>304</v>
      </c>
      <c r="J4582" s="22">
        <f>I4582-G4582</f>
        <v>278</v>
      </c>
      <c r="L4582" s="22"/>
      <c r="M4582" s="22"/>
      <c r="S4582" t="s">
        <v>79</v>
      </c>
      <c r="W4582">
        <v>2601426</v>
      </c>
      <c r="X4582" t="s">
        <v>2116</v>
      </c>
      <c r="Y4582" t="s">
        <v>111</v>
      </c>
      <c r="Z4582" t="s">
        <v>312</v>
      </c>
      <c r="AA4582" t="s">
        <v>2117</v>
      </c>
      <c r="AH4582" t="s">
        <v>2116</v>
      </c>
      <c r="AI4582" t="s">
        <v>2118</v>
      </c>
      <c r="AJ4582" t="s">
        <v>315</v>
      </c>
      <c r="AK4582">
        <v>847671309</v>
      </c>
      <c r="AO4582">
        <v>260001</v>
      </c>
      <c r="BC4582" s="22">
        <v>252</v>
      </c>
      <c r="BG4582">
        <f t="shared" si="304"/>
        <v>0</v>
      </c>
      <c r="BH4582" s="22">
        <f t="shared" si="305"/>
        <v>-304</v>
      </c>
      <c r="BI4582" s="61" t="s">
        <v>72</v>
      </c>
      <c r="BJ4582" t="e">
        <f>+VLOOKUP(AH4582,Sheet4!A:A,1,FALSE())</f>
        <v>#N/A</v>
      </c>
      <c r="BO4582" s="62">
        <f>+I4582+-H4582</f>
        <v>0</v>
      </c>
      <c r="BP4582" t="s">
        <v>2119</v>
      </c>
    </row>
    <row r="4583" spans="1:68" ht="12.75" customHeight="1" x14ac:dyDescent="0.3">
      <c r="A4583" s="60">
        <v>46114</v>
      </c>
      <c r="B4583" t="s">
        <v>80</v>
      </c>
      <c r="F4583">
        <v>650</v>
      </c>
      <c r="G4583">
        <v>650</v>
      </c>
      <c r="H4583" s="22">
        <v>3800</v>
      </c>
      <c r="I4583" s="22">
        <v>3800</v>
      </c>
      <c r="J4583" s="22">
        <f>I4583-G4583</f>
        <v>3150</v>
      </c>
      <c r="L4583" s="22"/>
      <c r="M4583" s="22"/>
      <c r="S4583" t="s">
        <v>81</v>
      </c>
      <c r="W4583">
        <v>2601426</v>
      </c>
      <c r="X4583" t="s">
        <v>2116</v>
      </c>
      <c r="Y4583" t="s">
        <v>111</v>
      </c>
      <c r="Z4583" t="s">
        <v>312</v>
      </c>
      <c r="AA4583" t="s">
        <v>2117</v>
      </c>
      <c r="AH4583" t="s">
        <v>2116</v>
      </c>
      <c r="AI4583" t="s">
        <v>2118</v>
      </c>
      <c r="AJ4583" t="s">
        <v>315</v>
      </c>
      <c r="AK4583">
        <v>847671309</v>
      </c>
      <c r="AO4583">
        <v>260001</v>
      </c>
      <c r="BC4583" s="22">
        <v>3150</v>
      </c>
      <c r="BF4583" s="64">
        <v>650</v>
      </c>
      <c r="BG4583">
        <f t="shared" si="304"/>
        <v>0</v>
      </c>
      <c r="BH4583" s="22">
        <f t="shared" si="305"/>
        <v>-3800</v>
      </c>
      <c r="BI4583" s="66" t="s">
        <v>72</v>
      </c>
      <c r="BJ4583" t="e">
        <f>+VLOOKUP(AH4583,Sheet4!A:A,1,FALSE())</f>
        <v>#N/A</v>
      </c>
      <c r="BO4583" s="62">
        <f>+I4583+-H4583</f>
        <v>0</v>
      </c>
      <c r="BP4583" t="s">
        <v>2119</v>
      </c>
    </row>
    <row r="4584" spans="1:68" ht="12.75" customHeight="1" x14ac:dyDescent="0.3">
      <c r="A4584" s="60">
        <v>46114</v>
      </c>
      <c r="B4584" t="s">
        <v>63</v>
      </c>
      <c r="F4584">
        <v>15</v>
      </c>
      <c r="G4584">
        <v>15</v>
      </c>
      <c r="H4584">
        <v>240</v>
      </c>
      <c r="I4584">
        <v>240</v>
      </c>
      <c r="J4584" s="22">
        <v>225</v>
      </c>
      <c r="K4584" t="s">
        <v>93</v>
      </c>
      <c r="S4584" t="s">
        <v>65</v>
      </c>
      <c r="W4584">
        <v>2601427</v>
      </c>
      <c r="X4584" t="s">
        <v>2120</v>
      </c>
      <c r="Y4584" t="s">
        <v>95</v>
      </c>
      <c r="Z4584" t="s">
        <v>330</v>
      </c>
      <c r="AA4584" t="s">
        <v>2121</v>
      </c>
      <c r="AH4584" t="s">
        <v>2120</v>
      </c>
      <c r="AI4584" t="s">
        <v>2122</v>
      </c>
      <c r="AJ4584" t="s">
        <v>333</v>
      </c>
      <c r="AK4584">
        <v>862893899</v>
      </c>
      <c r="AO4584">
        <v>260001</v>
      </c>
      <c r="BG4584">
        <f t="shared" si="304"/>
        <v>0</v>
      </c>
      <c r="BH4584" s="22">
        <f t="shared" si="305"/>
        <v>-240</v>
      </c>
      <c r="BI4584" s="61" t="s">
        <v>72</v>
      </c>
      <c r="BJ4584" t="e">
        <f>+VLOOKUP(AH4584,Sheet4!A:A,1,FALSE())</f>
        <v>#N/A</v>
      </c>
      <c r="BO4584" s="62">
        <v>225</v>
      </c>
      <c r="BP4584" t="s">
        <v>2123</v>
      </c>
    </row>
    <row r="4585" spans="1:68" ht="12.75" customHeight="1" x14ac:dyDescent="0.3">
      <c r="A4585" s="60">
        <v>46114</v>
      </c>
      <c r="B4585" t="s">
        <v>63</v>
      </c>
      <c r="F4585">
        <v>15</v>
      </c>
      <c r="G4585">
        <v>15</v>
      </c>
      <c r="H4585">
        <v>240</v>
      </c>
      <c r="I4585">
        <v>240</v>
      </c>
      <c r="J4585" s="22">
        <v>225</v>
      </c>
      <c r="K4585" t="s">
        <v>93</v>
      </c>
      <c r="S4585" t="s">
        <v>65</v>
      </c>
      <c r="W4585">
        <v>2601427</v>
      </c>
      <c r="X4585" t="s">
        <v>2120</v>
      </c>
      <c r="Y4585" t="s">
        <v>95</v>
      </c>
      <c r="Z4585" t="s">
        <v>330</v>
      </c>
      <c r="AA4585" t="s">
        <v>2124</v>
      </c>
      <c r="AH4585" t="s">
        <v>2120</v>
      </c>
      <c r="AI4585" t="s">
        <v>2122</v>
      </c>
      <c r="AJ4585" t="s">
        <v>333</v>
      </c>
      <c r="AK4585">
        <v>862893899</v>
      </c>
      <c r="AO4585">
        <v>260001</v>
      </c>
      <c r="BG4585">
        <f t="shared" si="304"/>
        <v>0</v>
      </c>
      <c r="BH4585" s="22">
        <f t="shared" si="305"/>
        <v>-240</v>
      </c>
      <c r="BI4585" s="61" t="s">
        <v>72</v>
      </c>
      <c r="BJ4585" t="e">
        <f>+VLOOKUP(AH4585,Sheet4!A:A,1,FALSE())</f>
        <v>#N/A</v>
      </c>
      <c r="BO4585" s="62">
        <v>225</v>
      </c>
      <c r="BP4585" t="s">
        <v>2123</v>
      </c>
    </row>
    <row r="4586" spans="1:68" ht="12.75" customHeight="1" x14ac:dyDescent="0.3">
      <c r="A4586" s="60">
        <v>46114</v>
      </c>
      <c r="B4586" t="s">
        <v>63</v>
      </c>
      <c r="F4586">
        <v>75</v>
      </c>
      <c r="G4586">
        <v>75</v>
      </c>
      <c r="H4586">
        <v>1185</v>
      </c>
      <c r="I4586">
        <v>1185</v>
      </c>
      <c r="J4586" s="22">
        <v>1110</v>
      </c>
      <c r="K4586" t="s">
        <v>93</v>
      </c>
      <c r="S4586" t="s">
        <v>65</v>
      </c>
      <c r="W4586">
        <v>2601427</v>
      </c>
      <c r="X4586" t="s">
        <v>2120</v>
      </c>
      <c r="Y4586" t="s">
        <v>95</v>
      </c>
      <c r="Z4586" t="s">
        <v>330</v>
      </c>
      <c r="AA4586" t="s">
        <v>2125</v>
      </c>
      <c r="AH4586" t="s">
        <v>2120</v>
      </c>
      <c r="AI4586" t="s">
        <v>2122</v>
      </c>
      <c r="AJ4586" t="s">
        <v>333</v>
      </c>
      <c r="AK4586">
        <v>862893899</v>
      </c>
      <c r="AO4586">
        <v>260001</v>
      </c>
      <c r="BG4586">
        <f t="shared" si="304"/>
        <v>0</v>
      </c>
      <c r="BH4586" s="22">
        <f t="shared" si="305"/>
        <v>-1185</v>
      </c>
      <c r="BI4586" s="61" t="s">
        <v>72</v>
      </c>
      <c r="BJ4586" t="e">
        <f>+VLOOKUP(AH4586,Sheet4!A:A,1,FALSE())</f>
        <v>#N/A</v>
      </c>
      <c r="BO4586" s="62">
        <v>1110</v>
      </c>
      <c r="BP4586" t="s">
        <v>2123</v>
      </c>
    </row>
    <row r="4587" spans="1:68" ht="12.75" customHeight="1" x14ac:dyDescent="0.3">
      <c r="A4587" s="60">
        <v>46114</v>
      </c>
      <c r="B4587" t="s">
        <v>63</v>
      </c>
      <c r="F4587">
        <v>60</v>
      </c>
      <c r="G4587">
        <v>60</v>
      </c>
      <c r="H4587">
        <v>945</v>
      </c>
      <c r="I4587">
        <v>945</v>
      </c>
      <c r="J4587" s="22">
        <v>885</v>
      </c>
      <c r="K4587" t="s">
        <v>93</v>
      </c>
      <c r="S4587" t="s">
        <v>65</v>
      </c>
      <c r="W4587">
        <v>2601427</v>
      </c>
      <c r="X4587" t="s">
        <v>2120</v>
      </c>
      <c r="Y4587" t="s">
        <v>95</v>
      </c>
      <c r="Z4587" t="s">
        <v>330</v>
      </c>
      <c r="AA4587" t="s">
        <v>2126</v>
      </c>
      <c r="AH4587" t="s">
        <v>2120</v>
      </c>
      <c r="AI4587" t="s">
        <v>2122</v>
      </c>
      <c r="AJ4587" t="s">
        <v>333</v>
      </c>
      <c r="AK4587">
        <v>862893899</v>
      </c>
      <c r="AO4587">
        <v>260001</v>
      </c>
      <c r="BG4587">
        <f t="shared" si="304"/>
        <v>0</v>
      </c>
      <c r="BH4587" s="22">
        <f t="shared" si="305"/>
        <v>-945</v>
      </c>
      <c r="BI4587" s="61" t="s">
        <v>72</v>
      </c>
      <c r="BJ4587" t="e">
        <f>+VLOOKUP(AH4587,Sheet4!A:A,1,FALSE())</f>
        <v>#N/A</v>
      </c>
      <c r="BO4587" s="62">
        <v>885</v>
      </c>
      <c r="BP4587" t="s">
        <v>2123</v>
      </c>
    </row>
    <row r="4588" spans="1:68" ht="12.75" customHeight="1" x14ac:dyDescent="0.3">
      <c r="A4588" s="60">
        <v>46114</v>
      </c>
      <c r="B4588" t="s">
        <v>63</v>
      </c>
      <c r="F4588">
        <v>30</v>
      </c>
      <c r="G4588">
        <v>30</v>
      </c>
      <c r="H4588">
        <v>480</v>
      </c>
      <c r="I4588">
        <v>480</v>
      </c>
      <c r="J4588" s="22">
        <v>450</v>
      </c>
      <c r="K4588" t="s">
        <v>93</v>
      </c>
      <c r="S4588" t="s">
        <v>65</v>
      </c>
      <c r="W4588">
        <v>2601427</v>
      </c>
      <c r="X4588" t="s">
        <v>2120</v>
      </c>
      <c r="Y4588" t="s">
        <v>95</v>
      </c>
      <c r="Z4588" t="s">
        <v>330</v>
      </c>
      <c r="AA4588" t="s">
        <v>2127</v>
      </c>
      <c r="AH4588" t="s">
        <v>2120</v>
      </c>
      <c r="AI4588" t="s">
        <v>2122</v>
      </c>
      <c r="AJ4588" t="s">
        <v>333</v>
      </c>
      <c r="AK4588">
        <v>862893899</v>
      </c>
      <c r="AO4588">
        <v>260001</v>
      </c>
      <c r="BG4588">
        <f t="shared" si="304"/>
        <v>0</v>
      </c>
      <c r="BH4588" s="22">
        <f t="shared" si="305"/>
        <v>-480</v>
      </c>
      <c r="BI4588" s="61" t="s">
        <v>72</v>
      </c>
      <c r="BJ4588" t="e">
        <f>+VLOOKUP(AH4588,Sheet4!A:A,1,FALSE())</f>
        <v>#N/A</v>
      </c>
      <c r="BO4588" s="62">
        <v>450</v>
      </c>
      <c r="BP4588" t="s">
        <v>2123</v>
      </c>
    </row>
    <row r="4589" spans="1:68" ht="12.75" customHeight="1" x14ac:dyDescent="0.3">
      <c r="A4589" s="60">
        <v>46114</v>
      </c>
      <c r="B4589" t="s">
        <v>74</v>
      </c>
      <c r="F4589" s="63">
        <v>1</v>
      </c>
      <c r="G4589">
        <v>0.5</v>
      </c>
      <c r="H4589">
        <v>16</v>
      </c>
      <c r="I4589">
        <v>16</v>
      </c>
      <c r="J4589" s="22">
        <v>15</v>
      </c>
      <c r="S4589" t="s">
        <v>75</v>
      </c>
      <c r="W4589">
        <v>2601427</v>
      </c>
      <c r="X4589" t="s">
        <v>2120</v>
      </c>
      <c r="Y4589" t="s">
        <v>95</v>
      </c>
      <c r="Z4589" t="s">
        <v>330</v>
      </c>
      <c r="AA4589" t="s">
        <v>2121</v>
      </c>
      <c r="AH4589" t="s">
        <v>2120</v>
      </c>
      <c r="AI4589" t="s">
        <v>2122</v>
      </c>
      <c r="AJ4589" t="s">
        <v>333</v>
      </c>
      <c r="AK4589">
        <v>862893899</v>
      </c>
      <c r="AO4589">
        <v>260001</v>
      </c>
      <c r="BG4589">
        <f t="shared" si="304"/>
        <v>0</v>
      </c>
      <c r="BH4589" s="22">
        <f t="shared" si="305"/>
        <v>-16</v>
      </c>
      <c r="BI4589" s="61" t="s">
        <v>72</v>
      </c>
      <c r="BJ4589" t="e">
        <f>+VLOOKUP(AH4589,Sheet4!A:A,1,FALSE())</f>
        <v>#N/A</v>
      </c>
      <c r="BO4589" s="62">
        <v>15</v>
      </c>
      <c r="BP4589" t="s">
        <v>2123</v>
      </c>
    </row>
    <row r="4590" spans="1:68" ht="12.75" customHeight="1" x14ac:dyDescent="0.3">
      <c r="A4590" s="60">
        <v>46114</v>
      </c>
      <c r="B4590" t="s">
        <v>74</v>
      </c>
      <c r="F4590" s="63">
        <v>1</v>
      </c>
      <c r="G4590">
        <v>0.5</v>
      </c>
      <c r="H4590">
        <v>16</v>
      </c>
      <c r="I4590">
        <v>16</v>
      </c>
      <c r="J4590" s="22">
        <v>15</v>
      </c>
      <c r="S4590" t="s">
        <v>75</v>
      </c>
      <c r="W4590">
        <v>2601427</v>
      </c>
      <c r="X4590" t="s">
        <v>2120</v>
      </c>
      <c r="Y4590" t="s">
        <v>95</v>
      </c>
      <c r="Z4590" t="s">
        <v>330</v>
      </c>
      <c r="AA4590" t="s">
        <v>2124</v>
      </c>
      <c r="AH4590" t="s">
        <v>2120</v>
      </c>
      <c r="AI4590" t="s">
        <v>2122</v>
      </c>
      <c r="AJ4590" t="s">
        <v>333</v>
      </c>
      <c r="AK4590">
        <v>862893899</v>
      </c>
      <c r="AO4590">
        <v>260001</v>
      </c>
      <c r="BG4590">
        <f t="shared" si="304"/>
        <v>0</v>
      </c>
      <c r="BH4590" s="22">
        <f t="shared" si="305"/>
        <v>-16</v>
      </c>
      <c r="BI4590" s="61" t="s">
        <v>72</v>
      </c>
      <c r="BJ4590" t="e">
        <f>+VLOOKUP(AH4590,Sheet4!A:A,1,FALSE())</f>
        <v>#N/A</v>
      </c>
      <c r="BO4590" s="62">
        <v>15</v>
      </c>
      <c r="BP4590" t="s">
        <v>2123</v>
      </c>
    </row>
    <row r="4591" spans="1:68" ht="12.75" customHeight="1" x14ac:dyDescent="0.3">
      <c r="A4591" s="60">
        <v>46114</v>
      </c>
      <c r="B4591" t="s">
        <v>74</v>
      </c>
      <c r="F4591" s="63">
        <v>5</v>
      </c>
      <c r="G4591">
        <v>2.5</v>
      </c>
      <c r="H4591">
        <v>79</v>
      </c>
      <c r="I4591">
        <v>79</v>
      </c>
      <c r="J4591" s="22">
        <v>74</v>
      </c>
      <c r="S4591" t="s">
        <v>75</v>
      </c>
      <c r="W4591">
        <v>2601427</v>
      </c>
      <c r="X4591" t="s">
        <v>2120</v>
      </c>
      <c r="Y4591" t="s">
        <v>95</v>
      </c>
      <c r="Z4591" t="s">
        <v>330</v>
      </c>
      <c r="AA4591" t="s">
        <v>2125</v>
      </c>
      <c r="AH4591" t="s">
        <v>2120</v>
      </c>
      <c r="AI4591" t="s">
        <v>2122</v>
      </c>
      <c r="AJ4591" t="s">
        <v>333</v>
      </c>
      <c r="AK4591">
        <v>862893899</v>
      </c>
      <c r="AO4591">
        <v>260001</v>
      </c>
      <c r="BG4591">
        <f t="shared" si="304"/>
        <v>0</v>
      </c>
      <c r="BH4591" s="22">
        <f t="shared" si="305"/>
        <v>-79</v>
      </c>
      <c r="BI4591" s="61" t="s">
        <v>72</v>
      </c>
      <c r="BJ4591" t="e">
        <f>+VLOOKUP(AH4591,Sheet4!A:A,1,FALSE())</f>
        <v>#N/A</v>
      </c>
      <c r="BO4591" s="62">
        <v>74</v>
      </c>
      <c r="BP4591" t="s">
        <v>2123</v>
      </c>
    </row>
    <row r="4592" spans="1:68" ht="12.75" customHeight="1" x14ac:dyDescent="0.3">
      <c r="A4592" s="60">
        <v>46114</v>
      </c>
      <c r="B4592" t="s">
        <v>74</v>
      </c>
      <c r="F4592" s="63">
        <v>4</v>
      </c>
      <c r="G4592">
        <v>2</v>
      </c>
      <c r="H4592">
        <v>63</v>
      </c>
      <c r="I4592">
        <v>63</v>
      </c>
      <c r="J4592" s="22">
        <v>59</v>
      </c>
      <c r="S4592" t="s">
        <v>75</v>
      </c>
      <c r="W4592">
        <v>2601427</v>
      </c>
      <c r="X4592" t="s">
        <v>2120</v>
      </c>
      <c r="Y4592" t="s">
        <v>95</v>
      </c>
      <c r="Z4592" t="s">
        <v>330</v>
      </c>
      <c r="AA4592" t="s">
        <v>2126</v>
      </c>
      <c r="AH4592" t="s">
        <v>2120</v>
      </c>
      <c r="AI4592" t="s">
        <v>2122</v>
      </c>
      <c r="AJ4592" t="s">
        <v>333</v>
      </c>
      <c r="AK4592">
        <v>862893899</v>
      </c>
      <c r="AO4592">
        <v>260001</v>
      </c>
      <c r="BG4592">
        <f t="shared" si="304"/>
        <v>0</v>
      </c>
      <c r="BH4592" s="22">
        <f t="shared" si="305"/>
        <v>-63</v>
      </c>
      <c r="BI4592" s="61" t="s">
        <v>72</v>
      </c>
      <c r="BJ4592" t="e">
        <f>+VLOOKUP(AH4592,Sheet4!A:A,1,FALSE())</f>
        <v>#N/A</v>
      </c>
      <c r="BO4592" s="62">
        <v>59</v>
      </c>
      <c r="BP4592" t="s">
        <v>2123</v>
      </c>
    </row>
    <row r="4593" spans="1:68" ht="12.75" customHeight="1" x14ac:dyDescent="0.3">
      <c r="A4593" s="60">
        <v>46114</v>
      </c>
      <c r="B4593" t="s">
        <v>74</v>
      </c>
      <c r="F4593" s="63">
        <v>2</v>
      </c>
      <c r="G4593">
        <v>1</v>
      </c>
      <c r="H4593">
        <v>32</v>
      </c>
      <c r="I4593">
        <v>32</v>
      </c>
      <c r="J4593" s="22">
        <v>30</v>
      </c>
      <c r="S4593" t="s">
        <v>75</v>
      </c>
      <c r="W4593">
        <v>2601427</v>
      </c>
      <c r="X4593" t="s">
        <v>2120</v>
      </c>
      <c r="Y4593" t="s">
        <v>95</v>
      </c>
      <c r="Z4593" t="s">
        <v>330</v>
      </c>
      <c r="AA4593" t="s">
        <v>2127</v>
      </c>
      <c r="AH4593" t="s">
        <v>2120</v>
      </c>
      <c r="AI4593" t="s">
        <v>2122</v>
      </c>
      <c r="AJ4593" t="s">
        <v>333</v>
      </c>
      <c r="AK4593">
        <v>862893899</v>
      </c>
      <c r="AO4593">
        <v>260001</v>
      </c>
      <c r="BG4593">
        <f t="shared" si="304"/>
        <v>0</v>
      </c>
      <c r="BH4593" s="22">
        <f t="shared" si="305"/>
        <v>-32</v>
      </c>
      <c r="BI4593" s="61" t="s">
        <v>72</v>
      </c>
      <c r="BJ4593" t="e">
        <f>+VLOOKUP(AH4593,Sheet4!A:A,1,FALSE())</f>
        <v>#N/A</v>
      </c>
      <c r="BO4593" s="62">
        <v>30</v>
      </c>
      <c r="BP4593" t="s">
        <v>2123</v>
      </c>
    </row>
    <row r="4594" spans="1:68" ht="12.75" customHeight="1" x14ac:dyDescent="0.3">
      <c r="A4594" s="60">
        <v>46114</v>
      </c>
      <c r="B4594" t="s">
        <v>76</v>
      </c>
      <c r="F4594">
        <v>20</v>
      </c>
      <c r="G4594">
        <v>20</v>
      </c>
      <c r="H4594">
        <v>320</v>
      </c>
      <c r="I4594">
        <v>320</v>
      </c>
      <c r="J4594" s="22">
        <v>300</v>
      </c>
      <c r="S4594" t="s">
        <v>77</v>
      </c>
      <c r="W4594">
        <v>2601427</v>
      </c>
      <c r="X4594" t="s">
        <v>2120</v>
      </c>
      <c r="Y4594" t="s">
        <v>95</v>
      </c>
      <c r="Z4594" t="s">
        <v>330</v>
      </c>
      <c r="AA4594" t="s">
        <v>2121</v>
      </c>
      <c r="AH4594" t="s">
        <v>2120</v>
      </c>
      <c r="AI4594" t="s">
        <v>2122</v>
      </c>
      <c r="AJ4594" t="s">
        <v>333</v>
      </c>
      <c r="AK4594">
        <v>862893899</v>
      </c>
      <c r="AO4594">
        <v>260001</v>
      </c>
      <c r="BG4594">
        <f t="shared" si="304"/>
        <v>0</v>
      </c>
      <c r="BH4594" s="22">
        <f t="shared" si="305"/>
        <v>-320</v>
      </c>
      <c r="BI4594" s="61" t="s">
        <v>72</v>
      </c>
      <c r="BJ4594" t="e">
        <f>+VLOOKUP(AH4594,Sheet4!A:A,1,FALSE())</f>
        <v>#N/A</v>
      </c>
      <c r="BO4594" s="62">
        <v>300</v>
      </c>
      <c r="BP4594" t="s">
        <v>2123</v>
      </c>
    </row>
    <row r="4595" spans="1:68" ht="12.75" customHeight="1" x14ac:dyDescent="0.3">
      <c r="A4595" s="60">
        <v>46114</v>
      </c>
      <c r="B4595" t="s">
        <v>76</v>
      </c>
      <c r="F4595">
        <v>20</v>
      </c>
      <c r="G4595">
        <v>20</v>
      </c>
      <c r="H4595">
        <v>320</v>
      </c>
      <c r="I4595">
        <v>320</v>
      </c>
      <c r="J4595" s="22">
        <v>300</v>
      </c>
      <c r="S4595" t="s">
        <v>77</v>
      </c>
      <c r="W4595">
        <v>2601427</v>
      </c>
      <c r="X4595" t="s">
        <v>2120</v>
      </c>
      <c r="Y4595" t="s">
        <v>95</v>
      </c>
      <c r="Z4595" t="s">
        <v>330</v>
      </c>
      <c r="AA4595" t="s">
        <v>2124</v>
      </c>
      <c r="AH4595" t="s">
        <v>2120</v>
      </c>
      <c r="AI4595" t="s">
        <v>2122</v>
      </c>
      <c r="AJ4595" t="s">
        <v>333</v>
      </c>
      <c r="AK4595">
        <v>862893899</v>
      </c>
      <c r="AO4595">
        <v>260001</v>
      </c>
      <c r="BG4595">
        <f t="shared" si="304"/>
        <v>0</v>
      </c>
      <c r="BH4595" s="22">
        <f t="shared" si="305"/>
        <v>-320</v>
      </c>
      <c r="BI4595" s="61" t="s">
        <v>72</v>
      </c>
      <c r="BJ4595" t="e">
        <f>+VLOOKUP(AH4595,Sheet4!A:A,1,FALSE())</f>
        <v>#N/A</v>
      </c>
      <c r="BO4595" s="62">
        <v>300</v>
      </c>
      <c r="BP4595" t="s">
        <v>2123</v>
      </c>
    </row>
    <row r="4596" spans="1:68" ht="12.75" customHeight="1" x14ac:dyDescent="0.3">
      <c r="A4596" s="60">
        <v>46114</v>
      </c>
      <c r="B4596" t="s">
        <v>76</v>
      </c>
      <c r="F4596">
        <v>100</v>
      </c>
      <c r="G4596">
        <v>100</v>
      </c>
      <c r="H4596">
        <v>1580</v>
      </c>
      <c r="I4596">
        <v>1580</v>
      </c>
      <c r="J4596" s="22">
        <v>1480</v>
      </c>
      <c r="S4596" t="s">
        <v>77</v>
      </c>
      <c r="W4596">
        <v>2601427</v>
      </c>
      <c r="X4596" t="s">
        <v>2120</v>
      </c>
      <c r="Y4596" t="s">
        <v>95</v>
      </c>
      <c r="Z4596" t="s">
        <v>330</v>
      </c>
      <c r="AA4596" t="s">
        <v>2125</v>
      </c>
      <c r="AH4596" t="s">
        <v>2120</v>
      </c>
      <c r="AI4596" t="s">
        <v>2122</v>
      </c>
      <c r="AJ4596" t="s">
        <v>333</v>
      </c>
      <c r="AK4596">
        <v>862893899</v>
      </c>
      <c r="AO4596">
        <v>260001</v>
      </c>
      <c r="BG4596">
        <f t="shared" si="304"/>
        <v>0</v>
      </c>
      <c r="BH4596" s="22">
        <f t="shared" si="305"/>
        <v>-1580</v>
      </c>
      <c r="BI4596" s="61" t="s">
        <v>72</v>
      </c>
      <c r="BJ4596" t="e">
        <f>+VLOOKUP(AH4596,Sheet4!A:A,1,FALSE())</f>
        <v>#N/A</v>
      </c>
      <c r="BO4596" s="62">
        <v>1480</v>
      </c>
      <c r="BP4596" t="s">
        <v>2123</v>
      </c>
    </row>
    <row r="4597" spans="1:68" ht="12.75" customHeight="1" x14ac:dyDescent="0.3">
      <c r="A4597" s="60">
        <v>46114</v>
      </c>
      <c r="B4597" t="s">
        <v>76</v>
      </c>
      <c r="F4597">
        <v>80</v>
      </c>
      <c r="G4597">
        <v>80</v>
      </c>
      <c r="H4597">
        <v>1260</v>
      </c>
      <c r="I4597">
        <v>1260</v>
      </c>
      <c r="J4597" s="22">
        <v>1180</v>
      </c>
      <c r="S4597" t="s">
        <v>77</v>
      </c>
      <c r="W4597">
        <v>2601427</v>
      </c>
      <c r="X4597" t="s">
        <v>2120</v>
      </c>
      <c r="Y4597" t="s">
        <v>95</v>
      </c>
      <c r="Z4597" t="s">
        <v>330</v>
      </c>
      <c r="AA4597" t="s">
        <v>2126</v>
      </c>
      <c r="AH4597" t="s">
        <v>2120</v>
      </c>
      <c r="AI4597" t="s">
        <v>2122</v>
      </c>
      <c r="AJ4597" t="s">
        <v>333</v>
      </c>
      <c r="AK4597">
        <v>862893899</v>
      </c>
      <c r="AO4597">
        <v>260001</v>
      </c>
      <c r="BG4597">
        <f t="shared" si="304"/>
        <v>0</v>
      </c>
      <c r="BH4597" s="22">
        <f t="shared" si="305"/>
        <v>-1260</v>
      </c>
      <c r="BI4597" s="61" t="s">
        <v>72</v>
      </c>
      <c r="BJ4597" t="e">
        <f>+VLOOKUP(AH4597,Sheet4!A:A,1,FALSE())</f>
        <v>#N/A</v>
      </c>
      <c r="BO4597" s="62">
        <v>1180</v>
      </c>
      <c r="BP4597" t="s">
        <v>2123</v>
      </c>
    </row>
    <row r="4598" spans="1:68" ht="12.75" customHeight="1" x14ac:dyDescent="0.3">
      <c r="A4598" s="60">
        <v>46114</v>
      </c>
      <c r="B4598" t="s">
        <v>76</v>
      </c>
      <c r="F4598">
        <v>40</v>
      </c>
      <c r="G4598">
        <v>40</v>
      </c>
      <c r="H4598">
        <v>640</v>
      </c>
      <c r="I4598">
        <v>640</v>
      </c>
      <c r="J4598" s="22">
        <v>600</v>
      </c>
      <c r="S4598" t="s">
        <v>77</v>
      </c>
      <c r="W4598">
        <v>2601427</v>
      </c>
      <c r="X4598" t="s">
        <v>2120</v>
      </c>
      <c r="Y4598" t="s">
        <v>95</v>
      </c>
      <c r="Z4598" t="s">
        <v>330</v>
      </c>
      <c r="AA4598" t="s">
        <v>2127</v>
      </c>
      <c r="AH4598" t="s">
        <v>2120</v>
      </c>
      <c r="AI4598" t="s">
        <v>2122</v>
      </c>
      <c r="AJ4598" t="s">
        <v>333</v>
      </c>
      <c r="AK4598">
        <v>862893899</v>
      </c>
      <c r="AO4598">
        <v>260001</v>
      </c>
      <c r="BG4598">
        <f t="shared" si="304"/>
        <v>0</v>
      </c>
      <c r="BH4598" s="22">
        <f t="shared" si="305"/>
        <v>-640</v>
      </c>
      <c r="BI4598" s="61" t="s">
        <v>72</v>
      </c>
      <c r="BJ4598" t="e">
        <f>+VLOOKUP(AH4598,Sheet4!A:A,1,FALSE())</f>
        <v>#N/A</v>
      </c>
      <c r="BO4598" s="62">
        <v>600</v>
      </c>
      <c r="BP4598" t="s">
        <v>2123</v>
      </c>
    </row>
    <row r="4599" spans="1:68" ht="12.75" customHeight="1" x14ac:dyDescent="0.3">
      <c r="A4599" s="60">
        <v>46114</v>
      </c>
      <c r="B4599" t="s">
        <v>78</v>
      </c>
      <c r="F4599" s="63">
        <v>1</v>
      </c>
      <c r="G4599">
        <v>0.5</v>
      </c>
      <c r="H4599">
        <v>16</v>
      </c>
      <c r="I4599">
        <v>16</v>
      </c>
      <c r="J4599" s="22">
        <v>15</v>
      </c>
      <c r="S4599" t="s">
        <v>79</v>
      </c>
      <c r="W4599">
        <v>2601427</v>
      </c>
      <c r="X4599" t="s">
        <v>2120</v>
      </c>
      <c r="Y4599" t="s">
        <v>95</v>
      </c>
      <c r="Z4599" t="s">
        <v>330</v>
      </c>
      <c r="AA4599" t="s">
        <v>2121</v>
      </c>
      <c r="AH4599" t="s">
        <v>2120</v>
      </c>
      <c r="AI4599" t="s">
        <v>2122</v>
      </c>
      <c r="AJ4599" t="s">
        <v>333</v>
      </c>
      <c r="AK4599">
        <v>862893899</v>
      </c>
      <c r="AO4599">
        <v>260001</v>
      </c>
      <c r="BG4599">
        <f t="shared" si="304"/>
        <v>0</v>
      </c>
      <c r="BH4599" s="22">
        <f t="shared" si="305"/>
        <v>-16</v>
      </c>
      <c r="BI4599" s="61" t="s">
        <v>72</v>
      </c>
      <c r="BJ4599" t="e">
        <f>+VLOOKUP(AH4599,Sheet4!A:A,1,FALSE())</f>
        <v>#N/A</v>
      </c>
      <c r="BO4599" s="62">
        <v>15</v>
      </c>
      <c r="BP4599" t="s">
        <v>2123</v>
      </c>
    </row>
    <row r="4600" spans="1:68" ht="12.75" customHeight="1" x14ac:dyDescent="0.3">
      <c r="A4600" s="60">
        <v>46114</v>
      </c>
      <c r="B4600" t="s">
        <v>78</v>
      </c>
      <c r="F4600" s="63">
        <v>1</v>
      </c>
      <c r="G4600">
        <v>0.5</v>
      </c>
      <c r="H4600">
        <v>16</v>
      </c>
      <c r="I4600">
        <v>16</v>
      </c>
      <c r="J4600" s="22">
        <v>15</v>
      </c>
      <c r="S4600" t="s">
        <v>79</v>
      </c>
      <c r="W4600">
        <v>2601427</v>
      </c>
      <c r="X4600" t="s">
        <v>2120</v>
      </c>
      <c r="Y4600" t="s">
        <v>95</v>
      </c>
      <c r="Z4600" t="s">
        <v>330</v>
      </c>
      <c r="AA4600" t="s">
        <v>2124</v>
      </c>
      <c r="AH4600" t="s">
        <v>2120</v>
      </c>
      <c r="AI4600" t="s">
        <v>2122</v>
      </c>
      <c r="AJ4600" t="s">
        <v>333</v>
      </c>
      <c r="AK4600">
        <v>862893899</v>
      </c>
      <c r="AO4600">
        <v>260001</v>
      </c>
      <c r="BG4600">
        <f t="shared" si="304"/>
        <v>0</v>
      </c>
      <c r="BH4600" s="22">
        <f t="shared" si="305"/>
        <v>-16</v>
      </c>
      <c r="BI4600" s="61" t="s">
        <v>72</v>
      </c>
      <c r="BJ4600" t="e">
        <f>+VLOOKUP(AH4600,Sheet4!A:A,1,FALSE())</f>
        <v>#N/A</v>
      </c>
      <c r="BO4600" s="62">
        <v>15</v>
      </c>
      <c r="BP4600" t="s">
        <v>2123</v>
      </c>
    </row>
    <row r="4601" spans="1:68" ht="12.75" customHeight="1" x14ac:dyDescent="0.3">
      <c r="A4601" s="60">
        <v>46114</v>
      </c>
      <c r="B4601" t="s">
        <v>78</v>
      </c>
      <c r="F4601" s="63">
        <v>5</v>
      </c>
      <c r="G4601">
        <v>2.5</v>
      </c>
      <c r="H4601">
        <v>79</v>
      </c>
      <c r="I4601">
        <v>79</v>
      </c>
      <c r="J4601" s="22">
        <v>74</v>
      </c>
      <c r="S4601" t="s">
        <v>79</v>
      </c>
      <c r="W4601">
        <v>2601427</v>
      </c>
      <c r="X4601" t="s">
        <v>2120</v>
      </c>
      <c r="Y4601" t="s">
        <v>95</v>
      </c>
      <c r="Z4601" t="s">
        <v>330</v>
      </c>
      <c r="AA4601" t="s">
        <v>2125</v>
      </c>
      <c r="AH4601" t="s">
        <v>2120</v>
      </c>
      <c r="AI4601" t="s">
        <v>2122</v>
      </c>
      <c r="AJ4601" t="s">
        <v>333</v>
      </c>
      <c r="AK4601">
        <v>862893899</v>
      </c>
      <c r="AO4601">
        <v>260001</v>
      </c>
      <c r="BG4601">
        <f t="shared" si="304"/>
        <v>0</v>
      </c>
      <c r="BH4601" s="22">
        <f t="shared" si="305"/>
        <v>-79</v>
      </c>
      <c r="BI4601" s="61" t="s">
        <v>72</v>
      </c>
      <c r="BJ4601" t="e">
        <f>+VLOOKUP(AH4601,Sheet4!A:A,1,FALSE())</f>
        <v>#N/A</v>
      </c>
      <c r="BO4601" s="62">
        <v>74</v>
      </c>
      <c r="BP4601" t="s">
        <v>2123</v>
      </c>
    </row>
    <row r="4602" spans="1:68" ht="12.75" customHeight="1" x14ac:dyDescent="0.3">
      <c r="A4602" s="60">
        <v>46114</v>
      </c>
      <c r="B4602" t="s">
        <v>78</v>
      </c>
      <c r="F4602" s="63">
        <v>4</v>
      </c>
      <c r="G4602">
        <v>2</v>
      </c>
      <c r="H4602">
        <v>63</v>
      </c>
      <c r="I4602">
        <v>63</v>
      </c>
      <c r="J4602" s="22">
        <v>59</v>
      </c>
      <c r="S4602" t="s">
        <v>79</v>
      </c>
      <c r="W4602">
        <v>2601427</v>
      </c>
      <c r="X4602" t="s">
        <v>2120</v>
      </c>
      <c r="Y4602" t="s">
        <v>95</v>
      </c>
      <c r="Z4602" t="s">
        <v>330</v>
      </c>
      <c r="AA4602" t="s">
        <v>2126</v>
      </c>
      <c r="AH4602" t="s">
        <v>2120</v>
      </c>
      <c r="AI4602" t="s">
        <v>2122</v>
      </c>
      <c r="AJ4602" t="s">
        <v>333</v>
      </c>
      <c r="AK4602">
        <v>862893899</v>
      </c>
      <c r="AO4602">
        <v>260001</v>
      </c>
      <c r="BG4602">
        <f t="shared" si="304"/>
        <v>0</v>
      </c>
      <c r="BH4602" s="22">
        <f t="shared" si="305"/>
        <v>-63</v>
      </c>
      <c r="BI4602" s="61" t="s">
        <v>72</v>
      </c>
      <c r="BJ4602" t="e">
        <f>+VLOOKUP(AH4602,Sheet4!A:A,1,FALSE())</f>
        <v>#N/A</v>
      </c>
      <c r="BO4602" s="62">
        <v>59</v>
      </c>
      <c r="BP4602" t="s">
        <v>2123</v>
      </c>
    </row>
    <row r="4603" spans="1:68" ht="12.75" customHeight="1" x14ac:dyDescent="0.3">
      <c r="A4603" s="60">
        <v>46114</v>
      </c>
      <c r="B4603" t="s">
        <v>78</v>
      </c>
      <c r="F4603" s="63">
        <v>2</v>
      </c>
      <c r="G4603">
        <v>1</v>
      </c>
      <c r="H4603">
        <v>32</v>
      </c>
      <c r="I4603">
        <v>32</v>
      </c>
      <c r="J4603" s="22">
        <v>30</v>
      </c>
      <c r="S4603" t="s">
        <v>79</v>
      </c>
      <c r="W4603">
        <v>2601427</v>
      </c>
      <c r="X4603" t="s">
        <v>2120</v>
      </c>
      <c r="Y4603" t="s">
        <v>95</v>
      </c>
      <c r="Z4603" t="s">
        <v>330</v>
      </c>
      <c r="AA4603" t="s">
        <v>2127</v>
      </c>
      <c r="AH4603" t="s">
        <v>2120</v>
      </c>
      <c r="AI4603" t="s">
        <v>2122</v>
      </c>
      <c r="AJ4603" t="s">
        <v>333</v>
      </c>
      <c r="AK4603">
        <v>862893899</v>
      </c>
      <c r="AO4603">
        <v>260001</v>
      </c>
      <c r="BG4603">
        <f t="shared" si="304"/>
        <v>0</v>
      </c>
      <c r="BH4603" s="22">
        <f t="shared" si="305"/>
        <v>-32</v>
      </c>
      <c r="BI4603" s="61" t="s">
        <v>72</v>
      </c>
      <c r="BJ4603" t="e">
        <f>+VLOOKUP(AH4603,Sheet4!A:A,1,FALSE())</f>
        <v>#N/A</v>
      </c>
      <c r="BO4603" s="62">
        <v>30</v>
      </c>
      <c r="BP4603" t="s">
        <v>2123</v>
      </c>
    </row>
    <row r="4604" spans="1:68" ht="12.75" customHeight="1" x14ac:dyDescent="0.3">
      <c r="A4604" s="60">
        <v>46114</v>
      </c>
      <c r="B4604" t="s">
        <v>80</v>
      </c>
      <c r="F4604">
        <v>12.5</v>
      </c>
      <c r="G4604">
        <v>12.5</v>
      </c>
      <c r="H4604">
        <v>200</v>
      </c>
      <c r="I4604">
        <v>200</v>
      </c>
      <c r="J4604" s="22">
        <v>187.5</v>
      </c>
      <c r="S4604" t="s">
        <v>81</v>
      </c>
      <c r="W4604">
        <v>2601427</v>
      </c>
      <c r="X4604" t="s">
        <v>2120</v>
      </c>
      <c r="Y4604" t="s">
        <v>95</v>
      </c>
      <c r="Z4604" t="s">
        <v>330</v>
      </c>
      <c r="AA4604" t="s">
        <v>2121</v>
      </c>
      <c r="AH4604" t="s">
        <v>2120</v>
      </c>
      <c r="AI4604" t="s">
        <v>2122</v>
      </c>
      <c r="AJ4604" t="s">
        <v>333</v>
      </c>
      <c r="AK4604">
        <v>862893899</v>
      </c>
      <c r="AO4604">
        <v>260001</v>
      </c>
      <c r="BG4604">
        <f t="shared" si="304"/>
        <v>0</v>
      </c>
      <c r="BH4604" s="22">
        <f t="shared" si="305"/>
        <v>-200</v>
      </c>
      <c r="BI4604" s="61" t="s">
        <v>72</v>
      </c>
      <c r="BJ4604" t="e">
        <f>+VLOOKUP(AH4604,Sheet4!A:A,1,FALSE())</f>
        <v>#N/A</v>
      </c>
      <c r="BO4604" s="62">
        <v>187.5</v>
      </c>
      <c r="BP4604" t="s">
        <v>2123</v>
      </c>
    </row>
    <row r="4605" spans="1:68" ht="12.75" customHeight="1" x14ac:dyDescent="0.3">
      <c r="A4605" s="60">
        <v>46114</v>
      </c>
      <c r="B4605" t="s">
        <v>80</v>
      </c>
      <c r="F4605">
        <v>12.5</v>
      </c>
      <c r="G4605">
        <v>12.5</v>
      </c>
      <c r="H4605">
        <v>200</v>
      </c>
      <c r="I4605">
        <v>200</v>
      </c>
      <c r="J4605" s="22">
        <v>187.5</v>
      </c>
      <c r="S4605" t="s">
        <v>81</v>
      </c>
      <c r="W4605">
        <v>2601427</v>
      </c>
      <c r="X4605" t="s">
        <v>2120</v>
      </c>
      <c r="Y4605" t="s">
        <v>95</v>
      </c>
      <c r="Z4605" t="s">
        <v>330</v>
      </c>
      <c r="AA4605" t="s">
        <v>2124</v>
      </c>
      <c r="AH4605" t="s">
        <v>2120</v>
      </c>
      <c r="AI4605" t="s">
        <v>2122</v>
      </c>
      <c r="AJ4605" t="s">
        <v>333</v>
      </c>
      <c r="AK4605">
        <v>862893899</v>
      </c>
      <c r="AO4605">
        <v>260001</v>
      </c>
      <c r="BG4605">
        <f t="shared" si="304"/>
        <v>0</v>
      </c>
      <c r="BH4605" s="22">
        <f t="shared" si="305"/>
        <v>-200</v>
      </c>
      <c r="BI4605" s="61" t="s">
        <v>72</v>
      </c>
      <c r="BJ4605" t="e">
        <f>+VLOOKUP(AH4605,Sheet4!A:A,1,FALSE())</f>
        <v>#N/A</v>
      </c>
      <c r="BO4605" s="62">
        <v>187.5</v>
      </c>
      <c r="BP4605" t="s">
        <v>2123</v>
      </c>
    </row>
    <row r="4606" spans="1:68" ht="12.75" customHeight="1" x14ac:dyDescent="0.3">
      <c r="A4606" s="60">
        <v>46114</v>
      </c>
      <c r="B4606" t="s">
        <v>80</v>
      </c>
      <c r="F4606">
        <v>62.5</v>
      </c>
      <c r="G4606">
        <v>62.5</v>
      </c>
      <c r="H4606">
        <v>987.5</v>
      </c>
      <c r="I4606">
        <v>987.5</v>
      </c>
      <c r="J4606" s="22">
        <v>925</v>
      </c>
      <c r="S4606" t="s">
        <v>81</v>
      </c>
      <c r="W4606">
        <v>2601427</v>
      </c>
      <c r="X4606" t="s">
        <v>2120</v>
      </c>
      <c r="Y4606" t="s">
        <v>95</v>
      </c>
      <c r="Z4606" t="s">
        <v>330</v>
      </c>
      <c r="AA4606" t="s">
        <v>2125</v>
      </c>
      <c r="AH4606" t="s">
        <v>2120</v>
      </c>
      <c r="AI4606" t="s">
        <v>2122</v>
      </c>
      <c r="AJ4606" t="s">
        <v>333</v>
      </c>
      <c r="AK4606">
        <v>862893899</v>
      </c>
      <c r="AO4606">
        <v>260001</v>
      </c>
      <c r="BG4606">
        <f t="shared" si="304"/>
        <v>0</v>
      </c>
      <c r="BH4606" s="22">
        <f t="shared" si="305"/>
        <v>-987.5</v>
      </c>
      <c r="BI4606" s="61" t="s">
        <v>72</v>
      </c>
      <c r="BJ4606" t="e">
        <f>+VLOOKUP(AH4606,Sheet4!A:A,1,FALSE())</f>
        <v>#N/A</v>
      </c>
      <c r="BO4606" s="62">
        <v>925</v>
      </c>
      <c r="BP4606" t="s">
        <v>2123</v>
      </c>
    </row>
    <row r="4607" spans="1:68" ht="12.75" customHeight="1" x14ac:dyDescent="0.3">
      <c r="A4607" s="60">
        <v>46114</v>
      </c>
      <c r="B4607" t="s">
        <v>80</v>
      </c>
      <c r="F4607">
        <v>50</v>
      </c>
      <c r="G4607">
        <v>50</v>
      </c>
      <c r="H4607">
        <v>787.5</v>
      </c>
      <c r="I4607">
        <v>787.5</v>
      </c>
      <c r="J4607" s="22">
        <v>737.5</v>
      </c>
      <c r="S4607" t="s">
        <v>81</v>
      </c>
      <c r="W4607">
        <v>2601427</v>
      </c>
      <c r="X4607" t="s">
        <v>2120</v>
      </c>
      <c r="Y4607" t="s">
        <v>95</v>
      </c>
      <c r="Z4607" t="s">
        <v>330</v>
      </c>
      <c r="AA4607" t="s">
        <v>2126</v>
      </c>
      <c r="AH4607" t="s">
        <v>2120</v>
      </c>
      <c r="AI4607" t="s">
        <v>2122</v>
      </c>
      <c r="AJ4607" t="s">
        <v>333</v>
      </c>
      <c r="AK4607">
        <v>862893899</v>
      </c>
      <c r="AO4607">
        <v>260001</v>
      </c>
      <c r="BG4607">
        <f t="shared" si="304"/>
        <v>0</v>
      </c>
      <c r="BH4607" s="22">
        <f t="shared" si="305"/>
        <v>-787.5</v>
      </c>
      <c r="BI4607" s="61" t="s">
        <v>72</v>
      </c>
      <c r="BJ4607" t="e">
        <f>+VLOOKUP(AH4607,Sheet4!A:A,1,FALSE())</f>
        <v>#N/A</v>
      </c>
      <c r="BO4607" s="62">
        <v>737.5</v>
      </c>
      <c r="BP4607" t="s">
        <v>2123</v>
      </c>
    </row>
    <row r="4608" spans="1:68" ht="12.75" customHeight="1" x14ac:dyDescent="0.3">
      <c r="A4608" s="60">
        <v>46114</v>
      </c>
      <c r="B4608" t="s">
        <v>80</v>
      </c>
      <c r="F4608">
        <v>25</v>
      </c>
      <c r="G4608">
        <v>25</v>
      </c>
      <c r="H4608">
        <v>400</v>
      </c>
      <c r="I4608">
        <v>400</v>
      </c>
      <c r="J4608" s="22">
        <v>375</v>
      </c>
      <c r="S4608" t="s">
        <v>81</v>
      </c>
      <c r="W4608">
        <v>2601427</v>
      </c>
      <c r="X4608" t="s">
        <v>2120</v>
      </c>
      <c r="Y4608" t="s">
        <v>95</v>
      </c>
      <c r="Z4608" t="s">
        <v>330</v>
      </c>
      <c r="AA4608" t="s">
        <v>2127</v>
      </c>
      <c r="AH4608" t="s">
        <v>2120</v>
      </c>
      <c r="AI4608" t="s">
        <v>2122</v>
      </c>
      <c r="AJ4608" t="s">
        <v>333</v>
      </c>
      <c r="AK4608">
        <v>862893899</v>
      </c>
      <c r="AO4608">
        <v>260001</v>
      </c>
      <c r="BG4608">
        <f t="shared" si="304"/>
        <v>0</v>
      </c>
      <c r="BH4608" s="22">
        <f t="shared" si="305"/>
        <v>-400</v>
      </c>
      <c r="BI4608" s="61" t="s">
        <v>72</v>
      </c>
      <c r="BJ4608" t="e">
        <f>+VLOOKUP(AH4608,Sheet4!A:A,1,FALSE())</f>
        <v>#N/A</v>
      </c>
      <c r="BO4608" s="62">
        <v>375</v>
      </c>
      <c r="BP4608" t="s">
        <v>2123</v>
      </c>
    </row>
    <row r="4609" spans="1:68" ht="12.75" customHeight="1" x14ac:dyDescent="0.3">
      <c r="A4609" s="60">
        <v>46114</v>
      </c>
      <c r="B4609" t="s">
        <v>63</v>
      </c>
      <c r="F4609">
        <v>285</v>
      </c>
      <c r="G4609">
        <v>285</v>
      </c>
      <c r="H4609">
        <v>240</v>
      </c>
      <c r="I4609">
        <v>240</v>
      </c>
      <c r="J4609" s="22">
        <v>-45</v>
      </c>
      <c r="K4609" t="s">
        <v>64</v>
      </c>
      <c r="S4609" t="s">
        <v>65</v>
      </c>
      <c r="W4609">
        <v>2601428</v>
      </c>
      <c r="X4609" t="s">
        <v>2128</v>
      </c>
      <c r="Y4609" t="s">
        <v>169</v>
      </c>
      <c r="Z4609" t="s">
        <v>262</v>
      </c>
      <c r="AA4609" t="s">
        <v>2129</v>
      </c>
      <c r="AH4609" t="s">
        <v>2128</v>
      </c>
      <c r="AI4609" t="s">
        <v>2130</v>
      </c>
      <c r="AJ4609" t="s">
        <v>265</v>
      </c>
      <c r="AK4609">
        <v>878875733</v>
      </c>
      <c r="AO4609">
        <v>260001</v>
      </c>
      <c r="BG4609">
        <f t="shared" si="304"/>
        <v>0</v>
      </c>
      <c r="BH4609" s="22">
        <f t="shared" si="305"/>
        <v>-240</v>
      </c>
      <c r="BI4609" s="61" t="s">
        <v>72</v>
      </c>
      <c r="BJ4609" t="e">
        <f>+VLOOKUP(AH4609,Sheet4!A:A,1,FALSE())</f>
        <v>#N/A</v>
      </c>
      <c r="BO4609" s="62">
        <v>-45</v>
      </c>
      <c r="BP4609" t="s">
        <v>2131</v>
      </c>
    </row>
    <row r="4610" spans="1:68" ht="12.75" customHeight="1" x14ac:dyDescent="0.3">
      <c r="A4610" s="60">
        <v>46114</v>
      </c>
      <c r="B4610" t="s">
        <v>74</v>
      </c>
      <c r="F4610" s="63">
        <v>19</v>
      </c>
      <c r="G4610">
        <v>9.5</v>
      </c>
      <c r="H4610">
        <v>16</v>
      </c>
      <c r="I4610">
        <v>16</v>
      </c>
      <c r="J4610" s="22">
        <v>-3</v>
      </c>
      <c r="S4610" t="s">
        <v>75</v>
      </c>
      <c r="W4610">
        <v>2601428</v>
      </c>
      <c r="X4610" t="s">
        <v>2128</v>
      </c>
      <c r="Y4610" t="s">
        <v>169</v>
      </c>
      <c r="Z4610" t="s">
        <v>262</v>
      </c>
      <c r="AA4610" t="s">
        <v>2129</v>
      </c>
      <c r="AH4610" t="s">
        <v>2128</v>
      </c>
      <c r="AI4610" t="s">
        <v>2130</v>
      </c>
      <c r="AJ4610" t="s">
        <v>265</v>
      </c>
      <c r="AK4610">
        <v>878875733</v>
      </c>
      <c r="AO4610">
        <v>260001</v>
      </c>
      <c r="BG4610">
        <f t="shared" ref="BG4610:BG4673" si="306">+BD4610+BE4610</f>
        <v>0</v>
      </c>
      <c r="BH4610" s="22">
        <f t="shared" ref="BH4610:BH4673" si="307">+BG4610-I4610</f>
        <v>-16</v>
      </c>
      <c r="BI4610" s="61" t="s">
        <v>72</v>
      </c>
      <c r="BJ4610" t="e">
        <f>+VLOOKUP(AH4610,Sheet4!A:A,1,FALSE())</f>
        <v>#N/A</v>
      </c>
      <c r="BO4610" s="62">
        <v>-3</v>
      </c>
      <c r="BP4610" t="s">
        <v>2131</v>
      </c>
    </row>
    <row r="4611" spans="1:68" ht="12.75" customHeight="1" x14ac:dyDescent="0.3">
      <c r="A4611" s="60">
        <v>46114</v>
      </c>
      <c r="B4611" t="s">
        <v>76</v>
      </c>
      <c r="F4611">
        <v>380</v>
      </c>
      <c r="G4611">
        <v>380</v>
      </c>
      <c r="H4611">
        <v>320</v>
      </c>
      <c r="I4611">
        <v>320</v>
      </c>
      <c r="J4611" s="22">
        <v>-60</v>
      </c>
      <c r="S4611" t="s">
        <v>77</v>
      </c>
      <c r="W4611">
        <v>2601428</v>
      </c>
      <c r="X4611" t="s">
        <v>2128</v>
      </c>
      <c r="Y4611" t="s">
        <v>169</v>
      </c>
      <c r="Z4611" t="s">
        <v>262</v>
      </c>
      <c r="AA4611" t="s">
        <v>2129</v>
      </c>
      <c r="AH4611" t="s">
        <v>2128</v>
      </c>
      <c r="AI4611" t="s">
        <v>2130</v>
      </c>
      <c r="AJ4611" t="s">
        <v>265</v>
      </c>
      <c r="AK4611">
        <v>878875733</v>
      </c>
      <c r="AO4611">
        <v>260001</v>
      </c>
      <c r="BG4611">
        <f t="shared" si="306"/>
        <v>0</v>
      </c>
      <c r="BH4611" s="22">
        <f t="shared" si="307"/>
        <v>-320</v>
      </c>
      <c r="BI4611" s="61" t="s">
        <v>72</v>
      </c>
      <c r="BJ4611" t="e">
        <f>+VLOOKUP(AH4611,Sheet4!A:A,1,FALSE())</f>
        <v>#N/A</v>
      </c>
      <c r="BO4611" s="62">
        <v>-60</v>
      </c>
      <c r="BP4611" t="s">
        <v>2131</v>
      </c>
    </row>
    <row r="4612" spans="1:68" ht="12.75" customHeight="1" x14ac:dyDescent="0.3">
      <c r="A4612" s="60">
        <v>46114</v>
      </c>
      <c r="B4612" t="s">
        <v>78</v>
      </c>
      <c r="F4612" s="63">
        <v>19</v>
      </c>
      <c r="G4612">
        <v>9.5</v>
      </c>
      <c r="H4612">
        <v>16</v>
      </c>
      <c r="I4612">
        <v>16</v>
      </c>
      <c r="J4612" s="22">
        <v>-3</v>
      </c>
      <c r="S4612" t="s">
        <v>79</v>
      </c>
      <c r="W4612">
        <v>2601428</v>
      </c>
      <c r="X4612" t="s">
        <v>2128</v>
      </c>
      <c r="Y4612" t="s">
        <v>169</v>
      </c>
      <c r="Z4612" t="s">
        <v>262</v>
      </c>
      <c r="AA4612" t="s">
        <v>2129</v>
      </c>
      <c r="AH4612" t="s">
        <v>2128</v>
      </c>
      <c r="AI4612" t="s">
        <v>2130</v>
      </c>
      <c r="AJ4612" t="s">
        <v>265</v>
      </c>
      <c r="AK4612">
        <v>878875733</v>
      </c>
      <c r="AO4612">
        <v>260001</v>
      </c>
      <c r="BG4612">
        <f t="shared" si="306"/>
        <v>0</v>
      </c>
      <c r="BH4612" s="22">
        <f t="shared" si="307"/>
        <v>-16</v>
      </c>
      <c r="BI4612" s="61" t="s">
        <v>72</v>
      </c>
      <c r="BJ4612" t="e">
        <f>+VLOOKUP(AH4612,Sheet4!A:A,1,FALSE())</f>
        <v>#N/A</v>
      </c>
      <c r="BO4612" s="62">
        <v>-3</v>
      </c>
      <c r="BP4612" t="s">
        <v>2131</v>
      </c>
    </row>
    <row r="4613" spans="1:68" ht="12.75" customHeight="1" x14ac:dyDescent="0.3">
      <c r="A4613" s="60">
        <v>46114</v>
      </c>
      <c r="B4613" t="s">
        <v>80</v>
      </c>
      <c r="F4613">
        <v>237.5</v>
      </c>
      <c r="G4613">
        <v>237.5</v>
      </c>
      <c r="H4613">
        <v>200</v>
      </c>
      <c r="I4613">
        <v>200</v>
      </c>
      <c r="J4613" s="22">
        <v>-37.5</v>
      </c>
      <c r="S4613" t="s">
        <v>81</v>
      </c>
      <c r="W4613">
        <v>2601428</v>
      </c>
      <c r="X4613" t="s">
        <v>2128</v>
      </c>
      <c r="Y4613" t="s">
        <v>169</v>
      </c>
      <c r="Z4613" t="s">
        <v>262</v>
      </c>
      <c r="AA4613" t="s">
        <v>2129</v>
      </c>
      <c r="AH4613" t="s">
        <v>2128</v>
      </c>
      <c r="AI4613" t="s">
        <v>2130</v>
      </c>
      <c r="AJ4613" t="s">
        <v>265</v>
      </c>
      <c r="AK4613">
        <v>878875733</v>
      </c>
      <c r="AO4613">
        <v>260001</v>
      </c>
      <c r="BD4613" s="64">
        <v>238</v>
      </c>
      <c r="BG4613">
        <f t="shared" si="306"/>
        <v>238</v>
      </c>
      <c r="BH4613" s="22">
        <f t="shared" si="307"/>
        <v>38</v>
      </c>
      <c r="BI4613" s="67" t="s">
        <v>100</v>
      </c>
      <c r="BJ4613" t="e">
        <f>+VLOOKUP(AH4613,Sheet4!A:A,1,FALSE())</f>
        <v>#N/A</v>
      </c>
      <c r="BO4613" s="62">
        <v>-37.5</v>
      </c>
      <c r="BP4613" t="s">
        <v>2131</v>
      </c>
    </row>
    <row r="4614" spans="1:68" ht="12.75" customHeight="1" x14ac:dyDescent="0.3">
      <c r="A4614" s="60">
        <v>46114</v>
      </c>
      <c r="B4614" t="s">
        <v>63</v>
      </c>
      <c r="F4614">
        <v>15</v>
      </c>
      <c r="G4614">
        <v>15</v>
      </c>
      <c r="H4614">
        <v>60</v>
      </c>
      <c r="I4614">
        <v>60</v>
      </c>
      <c r="J4614" s="22">
        <v>45</v>
      </c>
      <c r="K4614" t="s">
        <v>64</v>
      </c>
      <c r="S4614" t="s">
        <v>65</v>
      </c>
      <c r="W4614">
        <v>2601429</v>
      </c>
      <c r="X4614" t="s">
        <v>2132</v>
      </c>
      <c r="Y4614" t="s">
        <v>95</v>
      </c>
      <c r="Z4614" t="s">
        <v>449</v>
      </c>
      <c r="AA4614" t="s">
        <v>494</v>
      </c>
      <c r="AH4614" t="s">
        <v>2132</v>
      </c>
      <c r="AI4614" t="s">
        <v>2133</v>
      </c>
      <c r="AJ4614" t="s">
        <v>452</v>
      </c>
      <c r="AK4614">
        <v>841531551</v>
      </c>
      <c r="AO4614">
        <v>260001</v>
      </c>
      <c r="BG4614">
        <f t="shared" si="306"/>
        <v>0</v>
      </c>
      <c r="BH4614" s="22">
        <f t="shared" si="307"/>
        <v>-60</v>
      </c>
      <c r="BI4614" s="61" t="s">
        <v>72</v>
      </c>
      <c r="BJ4614" t="e">
        <f>+VLOOKUP(AH4614,Sheet4!A:A,1,FALSE())</f>
        <v>#N/A</v>
      </c>
      <c r="BO4614" s="62">
        <v>45</v>
      </c>
      <c r="BP4614" t="s">
        <v>2134</v>
      </c>
    </row>
    <row r="4615" spans="1:68" ht="12.75" customHeight="1" x14ac:dyDescent="0.3">
      <c r="A4615" s="60">
        <v>46114</v>
      </c>
      <c r="B4615" t="s">
        <v>63</v>
      </c>
      <c r="F4615">
        <v>285</v>
      </c>
      <c r="G4615">
        <v>285</v>
      </c>
      <c r="H4615">
        <v>1110</v>
      </c>
      <c r="I4615">
        <v>1110</v>
      </c>
      <c r="J4615" s="22">
        <v>825</v>
      </c>
      <c r="K4615" t="s">
        <v>64</v>
      </c>
      <c r="S4615" t="s">
        <v>65</v>
      </c>
      <c r="W4615">
        <v>2601429</v>
      </c>
      <c r="X4615" t="s">
        <v>2132</v>
      </c>
      <c r="Y4615" t="s">
        <v>95</v>
      </c>
      <c r="Z4615" t="s">
        <v>449</v>
      </c>
      <c r="AA4615" t="s">
        <v>2135</v>
      </c>
      <c r="AH4615" t="s">
        <v>2132</v>
      </c>
      <c r="AI4615" t="s">
        <v>2133</v>
      </c>
      <c r="AJ4615" t="s">
        <v>452</v>
      </c>
      <c r="AK4615">
        <v>841531551</v>
      </c>
      <c r="AO4615">
        <v>260001</v>
      </c>
      <c r="BG4615">
        <f t="shared" si="306"/>
        <v>0</v>
      </c>
      <c r="BH4615" s="22">
        <f t="shared" si="307"/>
        <v>-1110</v>
      </c>
      <c r="BI4615" s="61" t="s">
        <v>72</v>
      </c>
      <c r="BJ4615" t="e">
        <f>+VLOOKUP(AH4615,Sheet4!A:A,1,FALSE())</f>
        <v>#N/A</v>
      </c>
      <c r="BO4615" s="62">
        <v>825</v>
      </c>
      <c r="BP4615" t="s">
        <v>2134</v>
      </c>
    </row>
    <row r="4616" spans="1:68" ht="12.75" customHeight="1" x14ac:dyDescent="0.3">
      <c r="A4616" s="60">
        <v>46114</v>
      </c>
      <c r="B4616" t="s">
        <v>63</v>
      </c>
      <c r="F4616">
        <v>60</v>
      </c>
      <c r="G4616">
        <v>60</v>
      </c>
      <c r="H4616">
        <v>240</v>
      </c>
      <c r="I4616">
        <v>240</v>
      </c>
      <c r="J4616" s="22">
        <v>180</v>
      </c>
      <c r="K4616" t="s">
        <v>64</v>
      </c>
      <c r="S4616" t="s">
        <v>65</v>
      </c>
      <c r="W4616">
        <v>2601429</v>
      </c>
      <c r="X4616" t="s">
        <v>2132</v>
      </c>
      <c r="Y4616" t="s">
        <v>95</v>
      </c>
      <c r="Z4616" t="s">
        <v>449</v>
      </c>
      <c r="AA4616" t="s">
        <v>2136</v>
      </c>
      <c r="AH4616" t="s">
        <v>2132</v>
      </c>
      <c r="AI4616" t="s">
        <v>2133</v>
      </c>
      <c r="AJ4616" t="s">
        <v>452</v>
      </c>
      <c r="AK4616">
        <v>841531551</v>
      </c>
      <c r="AO4616">
        <v>260001</v>
      </c>
      <c r="BG4616">
        <f t="shared" si="306"/>
        <v>0</v>
      </c>
      <c r="BH4616" s="22">
        <f t="shared" si="307"/>
        <v>-240</v>
      </c>
      <c r="BI4616" s="61" t="s">
        <v>72</v>
      </c>
      <c r="BJ4616" t="e">
        <f>+VLOOKUP(AH4616,Sheet4!A:A,1,FALSE())</f>
        <v>#N/A</v>
      </c>
      <c r="BO4616" s="62">
        <v>180</v>
      </c>
      <c r="BP4616" t="s">
        <v>2134</v>
      </c>
    </row>
    <row r="4617" spans="1:68" ht="12.75" customHeight="1" x14ac:dyDescent="0.3">
      <c r="A4617" s="60">
        <v>46114</v>
      </c>
      <c r="B4617" t="s">
        <v>63</v>
      </c>
      <c r="F4617">
        <v>840</v>
      </c>
      <c r="G4617">
        <v>840</v>
      </c>
      <c r="H4617">
        <v>3285</v>
      </c>
      <c r="I4617">
        <v>3285</v>
      </c>
      <c r="J4617" s="22">
        <v>2445</v>
      </c>
      <c r="K4617" t="s">
        <v>64</v>
      </c>
      <c r="S4617" t="s">
        <v>65</v>
      </c>
      <c r="W4617">
        <v>2601429</v>
      </c>
      <c r="X4617" t="s">
        <v>2132</v>
      </c>
      <c r="Y4617" t="s">
        <v>95</v>
      </c>
      <c r="Z4617" t="s">
        <v>449</v>
      </c>
      <c r="AA4617" t="s">
        <v>2137</v>
      </c>
      <c r="AH4617" t="s">
        <v>2132</v>
      </c>
      <c r="AI4617" t="s">
        <v>2133</v>
      </c>
      <c r="AJ4617" t="s">
        <v>452</v>
      </c>
      <c r="AK4617">
        <v>841531551</v>
      </c>
      <c r="AO4617">
        <v>260001</v>
      </c>
      <c r="BG4617">
        <f t="shared" si="306"/>
        <v>0</v>
      </c>
      <c r="BH4617" s="22">
        <f t="shared" si="307"/>
        <v>-3285</v>
      </c>
      <c r="BI4617" s="61" t="s">
        <v>72</v>
      </c>
      <c r="BJ4617" t="e">
        <f>+VLOOKUP(AH4617,Sheet4!A:A,1,FALSE())</f>
        <v>#N/A</v>
      </c>
      <c r="BO4617" s="62">
        <v>2445</v>
      </c>
      <c r="BP4617" t="s">
        <v>2134</v>
      </c>
    </row>
    <row r="4618" spans="1:68" ht="12.75" customHeight="1" x14ac:dyDescent="0.3">
      <c r="A4618" s="60">
        <v>46114</v>
      </c>
      <c r="B4618" t="s">
        <v>74</v>
      </c>
      <c r="F4618" s="63">
        <v>1</v>
      </c>
      <c r="G4618">
        <v>0.5</v>
      </c>
      <c r="H4618">
        <v>4</v>
      </c>
      <c r="I4618">
        <v>4</v>
      </c>
      <c r="J4618" s="22">
        <v>3</v>
      </c>
      <c r="S4618" t="s">
        <v>75</v>
      </c>
      <c r="W4618">
        <v>2601429</v>
      </c>
      <c r="X4618" t="s">
        <v>2132</v>
      </c>
      <c r="Y4618" t="s">
        <v>95</v>
      </c>
      <c r="Z4618" t="s">
        <v>449</v>
      </c>
      <c r="AA4618" t="s">
        <v>494</v>
      </c>
      <c r="AH4618" t="s">
        <v>2132</v>
      </c>
      <c r="AI4618" t="s">
        <v>2133</v>
      </c>
      <c r="AJ4618" t="s">
        <v>452</v>
      </c>
      <c r="AK4618">
        <v>841531551</v>
      </c>
      <c r="AO4618">
        <v>260001</v>
      </c>
      <c r="BG4618">
        <f t="shared" si="306"/>
        <v>0</v>
      </c>
      <c r="BH4618" s="22">
        <f t="shared" si="307"/>
        <v>-4</v>
      </c>
      <c r="BI4618" s="61" t="s">
        <v>72</v>
      </c>
      <c r="BJ4618" t="e">
        <f>+VLOOKUP(AH4618,Sheet4!A:A,1,FALSE())</f>
        <v>#N/A</v>
      </c>
      <c r="BO4618" s="62">
        <v>3</v>
      </c>
      <c r="BP4618" t="s">
        <v>2134</v>
      </c>
    </row>
    <row r="4619" spans="1:68" ht="12.75" customHeight="1" x14ac:dyDescent="0.3">
      <c r="A4619" s="60">
        <v>46114</v>
      </c>
      <c r="B4619" t="s">
        <v>74</v>
      </c>
      <c r="F4619" s="63">
        <v>19</v>
      </c>
      <c r="G4619">
        <v>9.5</v>
      </c>
      <c r="H4619">
        <v>74</v>
      </c>
      <c r="I4619">
        <v>74</v>
      </c>
      <c r="J4619" s="22">
        <v>55</v>
      </c>
      <c r="S4619" t="s">
        <v>75</v>
      </c>
      <c r="W4619">
        <v>2601429</v>
      </c>
      <c r="X4619" t="s">
        <v>2132</v>
      </c>
      <c r="Y4619" t="s">
        <v>95</v>
      </c>
      <c r="Z4619" t="s">
        <v>449</v>
      </c>
      <c r="AA4619" t="s">
        <v>2135</v>
      </c>
      <c r="AH4619" t="s">
        <v>2132</v>
      </c>
      <c r="AI4619" t="s">
        <v>2133</v>
      </c>
      <c r="AJ4619" t="s">
        <v>452</v>
      </c>
      <c r="AK4619">
        <v>841531551</v>
      </c>
      <c r="AO4619">
        <v>260001</v>
      </c>
      <c r="BG4619">
        <f t="shared" si="306"/>
        <v>0</v>
      </c>
      <c r="BH4619" s="22">
        <f t="shared" si="307"/>
        <v>-74</v>
      </c>
      <c r="BI4619" s="61" t="s">
        <v>72</v>
      </c>
      <c r="BJ4619" t="e">
        <f>+VLOOKUP(AH4619,Sheet4!A:A,1,FALSE())</f>
        <v>#N/A</v>
      </c>
      <c r="BO4619" s="62">
        <v>55</v>
      </c>
      <c r="BP4619" t="s">
        <v>2134</v>
      </c>
    </row>
    <row r="4620" spans="1:68" ht="12.75" customHeight="1" x14ac:dyDescent="0.3">
      <c r="A4620" s="60">
        <v>46114</v>
      </c>
      <c r="B4620" t="s">
        <v>74</v>
      </c>
      <c r="F4620" s="63">
        <v>4</v>
      </c>
      <c r="G4620">
        <v>2</v>
      </c>
      <c r="H4620">
        <v>16</v>
      </c>
      <c r="I4620">
        <v>16</v>
      </c>
      <c r="J4620" s="22">
        <v>12</v>
      </c>
      <c r="S4620" t="s">
        <v>75</v>
      </c>
      <c r="W4620">
        <v>2601429</v>
      </c>
      <c r="X4620" t="s">
        <v>2132</v>
      </c>
      <c r="Y4620" t="s">
        <v>95</v>
      </c>
      <c r="Z4620" t="s">
        <v>449</v>
      </c>
      <c r="AA4620" t="s">
        <v>2136</v>
      </c>
      <c r="AH4620" t="s">
        <v>2132</v>
      </c>
      <c r="AI4620" t="s">
        <v>2133</v>
      </c>
      <c r="AJ4620" t="s">
        <v>452</v>
      </c>
      <c r="AK4620">
        <v>841531551</v>
      </c>
      <c r="AO4620">
        <v>260001</v>
      </c>
      <c r="BG4620">
        <f t="shared" si="306"/>
        <v>0</v>
      </c>
      <c r="BH4620" s="22">
        <f t="shared" si="307"/>
        <v>-16</v>
      </c>
      <c r="BI4620" s="61" t="s">
        <v>72</v>
      </c>
      <c r="BJ4620" t="e">
        <f>+VLOOKUP(AH4620,Sheet4!A:A,1,FALSE())</f>
        <v>#N/A</v>
      </c>
      <c r="BO4620" s="62">
        <v>12</v>
      </c>
      <c r="BP4620" t="s">
        <v>2134</v>
      </c>
    </row>
    <row r="4621" spans="1:68" ht="12.75" customHeight="1" x14ac:dyDescent="0.3">
      <c r="A4621" s="60">
        <v>46114</v>
      </c>
      <c r="B4621" t="s">
        <v>74</v>
      </c>
      <c r="F4621" s="63">
        <v>56</v>
      </c>
      <c r="G4621">
        <v>28</v>
      </c>
      <c r="H4621">
        <v>219</v>
      </c>
      <c r="I4621">
        <v>219</v>
      </c>
      <c r="J4621" s="22">
        <v>163</v>
      </c>
      <c r="S4621" t="s">
        <v>75</v>
      </c>
      <c r="W4621">
        <v>2601429</v>
      </c>
      <c r="X4621" t="s">
        <v>2132</v>
      </c>
      <c r="Y4621" t="s">
        <v>95</v>
      </c>
      <c r="Z4621" t="s">
        <v>449</v>
      </c>
      <c r="AA4621" t="s">
        <v>2137</v>
      </c>
      <c r="AH4621" t="s">
        <v>2132</v>
      </c>
      <c r="AI4621" t="s">
        <v>2133</v>
      </c>
      <c r="AJ4621" t="s">
        <v>452</v>
      </c>
      <c r="AK4621">
        <v>841531551</v>
      </c>
      <c r="AO4621">
        <v>260001</v>
      </c>
      <c r="BG4621">
        <f t="shared" si="306"/>
        <v>0</v>
      </c>
      <c r="BH4621" s="22">
        <f t="shared" si="307"/>
        <v>-219</v>
      </c>
      <c r="BI4621" s="61" t="s">
        <v>72</v>
      </c>
      <c r="BJ4621" t="e">
        <f>+VLOOKUP(AH4621,Sheet4!A:A,1,FALSE())</f>
        <v>#N/A</v>
      </c>
      <c r="BO4621" s="62">
        <v>163</v>
      </c>
      <c r="BP4621" t="s">
        <v>2134</v>
      </c>
    </row>
    <row r="4622" spans="1:68" ht="12.75" customHeight="1" x14ac:dyDescent="0.3">
      <c r="A4622" s="60">
        <v>46114</v>
      </c>
      <c r="B4622" t="s">
        <v>76</v>
      </c>
      <c r="F4622">
        <v>20</v>
      </c>
      <c r="G4622">
        <v>20</v>
      </c>
      <c r="H4622">
        <v>80</v>
      </c>
      <c r="I4622">
        <v>80</v>
      </c>
      <c r="J4622" s="22">
        <v>60</v>
      </c>
      <c r="S4622" t="s">
        <v>77</v>
      </c>
      <c r="W4622">
        <v>2601429</v>
      </c>
      <c r="X4622" t="s">
        <v>2132</v>
      </c>
      <c r="Y4622" t="s">
        <v>95</v>
      </c>
      <c r="Z4622" t="s">
        <v>449</v>
      </c>
      <c r="AA4622" t="s">
        <v>494</v>
      </c>
      <c r="AH4622" t="s">
        <v>2132</v>
      </c>
      <c r="AI4622" t="s">
        <v>2133</v>
      </c>
      <c r="AJ4622" t="s">
        <v>452</v>
      </c>
      <c r="AK4622">
        <v>841531551</v>
      </c>
      <c r="AO4622">
        <v>260001</v>
      </c>
      <c r="BG4622">
        <f t="shared" si="306"/>
        <v>0</v>
      </c>
      <c r="BH4622" s="22">
        <f t="shared" si="307"/>
        <v>-80</v>
      </c>
      <c r="BI4622" s="61" t="s">
        <v>72</v>
      </c>
      <c r="BJ4622" t="e">
        <f>+VLOOKUP(AH4622,Sheet4!A:A,1,FALSE())</f>
        <v>#N/A</v>
      </c>
      <c r="BO4622" s="62">
        <v>60</v>
      </c>
      <c r="BP4622" t="s">
        <v>2134</v>
      </c>
    </row>
    <row r="4623" spans="1:68" ht="12.75" customHeight="1" x14ac:dyDescent="0.3">
      <c r="A4623" s="60">
        <v>46114</v>
      </c>
      <c r="B4623" t="s">
        <v>76</v>
      </c>
      <c r="F4623">
        <v>380</v>
      </c>
      <c r="G4623">
        <v>380</v>
      </c>
      <c r="H4623">
        <v>1480</v>
      </c>
      <c r="I4623">
        <v>1480</v>
      </c>
      <c r="J4623" s="22">
        <v>1100</v>
      </c>
      <c r="S4623" t="s">
        <v>77</v>
      </c>
      <c r="W4623">
        <v>2601429</v>
      </c>
      <c r="X4623" t="s">
        <v>2132</v>
      </c>
      <c r="Y4623" t="s">
        <v>95</v>
      </c>
      <c r="Z4623" t="s">
        <v>449</v>
      </c>
      <c r="AA4623" t="s">
        <v>2135</v>
      </c>
      <c r="AH4623" t="s">
        <v>2132</v>
      </c>
      <c r="AI4623" t="s">
        <v>2133</v>
      </c>
      <c r="AJ4623" t="s">
        <v>452</v>
      </c>
      <c r="AK4623">
        <v>841531551</v>
      </c>
      <c r="AO4623">
        <v>260001</v>
      </c>
      <c r="BG4623">
        <f t="shared" si="306"/>
        <v>0</v>
      </c>
      <c r="BH4623" s="22">
        <f t="shared" si="307"/>
        <v>-1480</v>
      </c>
      <c r="BI4623" s="61" t="s">
        <v>72</v>
      </c>
      <c r="BJ4623" t="e">
        <f>+VLOOKUP(AH4623,Sheet4!A:A,1,FALSE())</f>
        <v>#N/A</v>
      </c>
      <c r="BO4623" s="62">
        <v>1100</v>
      </c>
      <c r="BP4623" t="s">
        <v>2134</v>
      </c>
    </row>
    <row r="4624" spans="1:68" ht="12.75" customHeight="1" x14ac:dyDescent="0.3">
      <c r="A4624" s="60">
        <v>46114</v>
      </c>
      <c r="B4624" t="s">
        <v>76</v>
      </c>
      <c r="F4624">
        <v>80</v>
      </c>
      <c r="G4624">
        <v>80</v>
      </c>
      <c r="H4624">
        <v>320</v>
      </c>
      <c r="I4624">
        <v>320</v>
      </c>
      <c r="J4624" s="22">
        <v>240</v>
      </c>
      <c r="S4624" t="s">
        <v>77</v>
      </c>
      <c r="W4624">
        <v>2601429</v>
      </c>
      <c r="X4624" t="s">
        <v>2132</v>
      </c>
      <c r="Y4624" t="s">
        <v>95</v>
      </c>
      <c r="Z4624" t="s">
        <v>449</v>
      </c>
      <c r="AA4624" t="s">
        <v>2136</v>
      </c>
      <c r="AH4624" t="s">
        <v>2132</v>
      </c>
      <c r="AI4624" t="s">
        <v>2133</v>
      </c>
      <c r="AJ4624" t="s">
        <v>452</v>
      </c>
      <c r="AK4624">
        <v>841531551</v>
      </c>
      <c r="AO4624">
        <v>260001</v>
      </c>
      <c r="BG4624">
        <f t="shared" si="306"/>
        <v>0</v>
      </c>
      <c r="BH4624" s="22">
        <f t="shared" si="307"/>
        <v>-320</v>
      </c>
      <c r="BI4624" s="61" t="s">
        <v>72</v>
      </c>
      <c r="BJ4624" t="e">
        <f>+VLOOKUP(AH4624,Sheet4!A:A,1,FALSE())</f>
        <v>#N/A</v>
      </c>
      <c r="BO4624" s="62">
        <v>240</v>
      </c>
      <c r="BP4624" t="s">
        <v>2134</v>
      </c>
    </row>
    <row r="4625" spans="1:68" ht="12.75" customHeight="1" x14ac:dyDescent="0.3">
      <c r="A4625" s="60">
        <v>46114</v>
      </c>
      <c r="B4625" t="s">
        <v>76</v>
      </c>
      <c r="F4625">
        <v>1120</v>
      </c>
      <c r="G4625">
        <v>1120</v>
      </c>
      <c r="H4625">
        <v>4380</v>
      </c>
      <c r="I4625">
        <v>4380</v>
      </c>
      <c r="J4625" s="22">
        <v>3260</v>
      </c>
      <c r="S4625" t="s">
        <v>77</v>
      </c>
      <c r="W4625">
        <v>2601429</v>
      </c>
      <c r="X4625" t="s">
        <v>2132</v>
      </c>
      <c r="Y4625" t="s">
        <v>95</v>
      </c>
      <c r="Z4625" t="s">
        <v>449</v>
      </c>
      <c r="AA4625" t="s">
        <v>2137</v>
      </c>
      <c r="AH4625" t="s">
        <v>2132</v>
      </c>
      <c r="AI4625" t="s">
        <v>2133</v>
      </c>
      <c r="AJ4625" t="s">
        <v>452</v>
      </c>
      <c r="AK4625">
        <v>841531551</v>
      </c>
      <c r="AO4625">
        <v>260001</v>
      </c>
      <c r="BG4625">
        <f t="shared" si="306"/>
        <v>0</v>
      </c>
      <c r="BH4625" s="22">
        <f t="shared" si="307"/>
        <v>-4380</v>
      </c>
      <c r="BI4625" s="61" t="s">
        <v>72</v>
      </c>
      <c r="BJ4625" t="e">
        <f>+VLOOKUP(AH4625,Sheet4!A:A,1,FALSE())</f>
        <v>#N/A</v>
      </c>
      <c r="BO4625" s="62">
        <v>3260</v>
      </c>
      <c r="BP4625" t="s">
        <v>2134</v>
      </c>
    </row>
    <row r="4626" spans="1:68" ht="12.75" customHeight="1" x14ac:dyDescent="0.3">
      <c r="A4626" s="60">
        <v>46114</v>
      </c>
      <c r="B4626" t="s">
        <v>78</v>
      </c>
      <c r="F4626" s="63">
        <v>1</v>
      </c>
      <c r="G4626">
        <v>0.5</v>
      </c>
      <c r="H4626">
        <v>4</v>
      </c>
      <c r="I4626">
        <v>4</v>
      </c>
      <c r="J4626" s="22">
        <v>3</v>
      </c>
      <c r="S4626" t="s">
        <v>79</v>
      </c>
      <c r="W4626">
        <v>2601429</v>
      </c>
      <c r="X4626" t="s">
        <v>2132</v>
      </c>
      <c r="Y4626" t="s">
        <v>95</v>
      </c>
      <c r="Z4626" t="s">
        <v>449</v>
      </c>
      <c r="AA4626" t="s">
        <v>494</v>
      </c>
      <c r="AH4626" t="s">
        <v>2132</v>
      </c>
      <c r="AI4626" t="s">
        <v>2133</v>
      </c>
      <c r="AJ4626" t="s">
        <v>452</v>
      </c>
      <c r="AK4626">
        <v>841531551</v>
      </c>
      <c r="AO4626">
        <v>260001</v>
      </c>
      <c r="BG4626">
        <f t="shared" si="306"/>
        <v>0</v>
      </c>
      <c r="BH4626" s="22">
        <f t="shared" si="307"/>
        <v>-4</v>
      </c>
      <c r="BI4626" s="61" t="s">
        <v>72</v>
      </c>
      <c r="BJ4626" t="e">
        <f>+VLOOKUP(AH4626,Sheet4!A:A,1,FALSE())</f>
        <v>#N/A</v>
      </c>
      <c r="BO4626" s="62">
        <v>3</v>
      </c>
      <c r="BP4626" t="s">
        <v>2134</v>
      </c>
    </row>
    <row r="4627" spans="1:68" ht="12.75" customHeight="1" x14ac:dyDescent="0.3">
      <c r="A4627" s="60">
        <v>46114</v>
      </c>
      <c r="B4627" t="s">
        <v>78</v>
      </c>
      <c r="F4627" s="63">
        <v>19</v>
      </c>
      <c r="G4627">
        <v>9.5</v>
      </c>
      <c r="H4627">
        <v>74</v>
      </c>
      <c r="I4627">
        <v>74</v>
      </c>
      <c r="J4627" s="22">
        <v>55</v>
      </c>
      <c r="S4627" t="s">
        <v>79</v>
      </c>
      <c r="W4627">
        <v>2601429</v>
      </c>
      <c r="X4627" t="s">
        <v>2132</v>
      </c>
      <c r="Y4627" t="s">
        <v>95</v>
      </c>
      <c r="Z4627" t="s">
        <v>449</v>
      </c>
      <c r="AA4627" t="s">
        <v>2135</v>
      </c>
      <c r="AH4627" t="s">
        <v>2132</v>
      </c>
      <c r="AI4627" t="s">
        <v>2133</v>
      </c>
      <c r="AJ4627" t="s">
        <v>452</v>
      </c>
      <c r="AK4627">
        <v>841531551</v>
      </c>
      <c r="AO4627">
        <v>260001</v>
      </c>
      <c r="BG4627">
        <f t="shared" si="306"/>
        <v>0</v>
      </c>
      <c r="BH4627" s="22">
        <f t="shared" si="307"/>
        <v>-74</v>
      </c>
      <c r="BI4627" s="61" t="s">
        <v>72</v>
      </c>
      <c r="BJ4627" t="e">
        <f>+VLOOKUP(AH4627,Sheet4!A:A,1,FALSE())</f>
        <v>#N/A</v>
      </c>
      <c r="BO4627" s="62">
        <v>55</v>
      </c>
      <c r="BP4627" t="s">
        <v>2134</v>
      </c>
    </row>
    <row r="4628" spans="1:68" ht="12.75" customHeight="1" x14ac:dyDescent="0.3">
      <c r="A4628" s="60">
        <v>46114</v>
      </c>
      <c r="B4628" t="s">
        <v>78</v>
      </c>
      <c r="F4628" s="63">
        <v>4</v>
      </c>
      <c r="G4628">
        <v>2</v>
      </c>
      <c r="H4628">
        <v>16</v>
      </c>
      <c r="I4628">
        <v>16</v>
      </c>
      <c r="J4628" s="22">
        <v>12</v>
      </c>
      <c r="S4628" t="s">
        <v>79</v>
      </c>
      <c r="W4628">
        <v>2601429</v>
      </c>
      <c r="X4628" t="s">
        <v>2132</v>
      </c>
      <c r="Y4628" t="s">
        <v>95</v>
      </c>
      <c r="Z4628" t="s">
        <v>449</v>
      </c>
      <c r="AA4628" t="s">
        <v>2136</v>
      </c>
      <c r="AH4628" t="s">
        <v>2132</v>
      </c>
      <c r="AI4628" t="s">
        <v>2133</v>
      </c>
      <c r="AJ4628" t="s">
        <v>452</v>
      </c>
      <c r="AK4628">
        <v>841531551</v>
      </c>
      <c r="AO4628">
        <v>260001</v>
      </c>
      <c r="BG4628">
        <f t="shared" si="306"/>
        <v>0</v>
      </c>
      <c r="BH4628" s="22">
        <f t="shared" si="307"/>
        <v>-16</v>
      </c>
      <c r="BI4628" s="61" t="s">
        <v>72</v>
      </c>
      <c r="BJ4628" t="e">
        <f>+VLOOKUP(AH4628,Sheet4!A:A,1,FALSE())</f>
        <v>#N/A</v>
      </c>
      <c r="BO4628" s="62">
        <v>12</v>
      </c>
      <c r="BP4628" t="s">
        <v>2134</v>
      </c>
    </row>
    <row r="4629" spans="1:68" ht="12.75" customHeight="1" x14ac:dyDescent="0.3">
      <c r="A4629" s="60">
        <v>46114</v>
      </c>
      <c r="B4629" t="s">
        <v>78</v>
      </c>
      <c r="F4629" s="63">
        <v>56</v>
      </c>
      <c r="G4629">
        <v>28</v>
      </c>
      <c r="H4629">
        <v>219</v>
      </c>
      <c r="I4629">
        <v>219</v>
      </c>
      <c r="J4629" s="22">
        <v>163</v>
      </c>
      <c r="S4629" t="s">
        <v>79</v>
      </c>
      <c r="W4629">
        <v>2601429</v>
      </c>
      <c r="X4629" t="s">
        <v>2132</v>
      </c>
      <c r="Y4629" t="s">
        <v>95</v>
      </c>
      <c r="Z4629" t="s">
        <v>449</v>
      </c>
      <c r="AA4629" t="s">
        <v>2137</v>
      </c>
      <c r="AH4629" t="s">
        <v>2132</v>
      </c>
      <c r="AI4629" t="s">
        <v>2133</v>
      </c>
      <c r="AJ4629" t="s">
        <v>452</v>
      </c>
      <c r="AK4629">
        <v>841531551</v>
      </c>
      <c r="AO4629">
        <v>260001</v>
      </c>
      <c r="BG4629">
        <f t="shared" si="306"/>
        <v>0</v>
      </c>
      <c r="BH4629" s="22">
        <f t="shared" si="307"/>
        <v>-219</v>
      </c>
      <c r="BI4629" s="61" t="s">
        <v>72</v>
      </c>
      <c r="BJ4629" t="e">
        <f>+VLOOKUP(AH4629,Sheet4!A:A,1,FALSE())</f>
        <v>#N/A</v>
      </c>
      <c r="BO4629" s="62">
        <v>163</v>
      </c>
      <c r="BP4629" t="s">
        <v>2134</v>
      </c>
    </row>
    <row r="4630" spans="1:68" ht="12.75" customHeight="1" x14ac:dyDescent="0.3">
      <c r="A4630" s="60">
        <v>46114</v>
      </c>
      <c r="B4630" t="s">
        <v>80</v>
      </c>
      <c r="F4630">
        <v>12.5</v>
      </c>
      <c r="G4630">
        <v>12.5</v>
      </c>
      <c r="H4630">
        <v>50</v>
      </c>
      <c r="I4630">
        <v>50</v>
      </c>
      <c r="J4630" s="22">
        <v>37.5</v>
      </c>
      <c r="S4630" t="s">
        <v>81</v>
      </c>
      <c r="W4630">
        <v>2601429</v>
      </c>
      <c r="X4630" t="s">
        <v>2132</v>
      </c>
      <c r="Y4630" t="s">
        <v>95</v>
      </c>
      <c r="Z4630" t="s">
        <v>449</v>
      </c>
      <c r="AA4630" t="s">
        <v>494</v>
      </c>
      <c r="AH4630" t="s">
        <v>2132</v>
      </c>
      <c r="AI4630" t="s">
        <v>2133</v>
      </c>
      <c r="AJ4630" t="s">
        <v>452</v>
      </c>
      <c r="AK4630">
        <v>841531551</v>
      </c>
      <c r="AO4630">
        <v>260001</v>
      </c>
      <c r="BD4630" s="64">
        <v>12</v>
      </c>
      <c r="BG4630">
        <f t="shared" si="306"/>
        <v>12</v>
      </c>
      <c r="BH4630" s="22">
        <f t="shared" si="307"/>
        <v>-38</v>
      </c>
      <c r="BI4630" s="67" t="s">
        <v>100</v>
      </c>
      <c r="BJ4630" t="e">
        <f>+VLOOKUP(AH4630,Sheet4!A:A,1,FALSE())</f>
        <v>#N/A</v>
      </c>
      <c r="BO4630" s="62">
        <v>37.5</v>
      </c>
      <c r="BP4630" t="s">
        <v>2134</v>
      </c>
    </row>
    <row r="4631" spans="1:68" ht="12.75" customHeight="1" x14ac:dyDescent="0.3">
      <c r="A4631" s="60">
        <v>46114</v>
      </c>
      <c r="B4631" t="s">
        <v>80</v>
      </c>
      <c r="F4631">
        <v>237.5</v>
      </c>
      <c r="G4631">
        <v>237.5</v>
      </c>
      <c r="H4631">
        <v>925</v>
      </c>
      <c r="I4631">
        <v>925</v>
      </c>
      <c r="J4631" s="22">
        <v>687.5</v>
      </c>
      <c r="S4631" t="s">
        <v>81</v>
      </c>
      <c r="W4631">
        <v>2601429</v>
      </c>
      <c r="X4631" t="s">
        <v>2132</v>
      </c>
      <c r="Y4631" t="s">
        <v>95</v>
      </c>
      <c r="Z4631" t="s">
        <v>449</v>
      </c>
      <c r="AA4631" t="s">
        <v>2135</v>
      </c>
      <c r="AH4631" t="s">
        <v>2132</v>
      </c>
      <c r="AI4631" t="s">
        <v>2133</v>
      </c>
      <c r="AJ4631" t="s">
        <v>452</v>
      </c>
      <c r="AK4631">
        <v>841531551</v>
      </c>
      <c r="AO4631">
        <v>260001</v>
      </c>
      <c r="BD4631" s="64">
        <v>238</v>
      </c>
      <c r="BG4631">
        <f t="shared" si="306"/>
        <v>238</v>
      </c>
      <c r="BH4631" s="22">
        <f t="shared" si="307"/>
        <v>-687</v>
      </c>
      <c r="BI4631" s="67" t="s">
        <v>100</v>
      </c>
      <c r="BJ4631" t="e">
        <f>+VLOOKUP(AH4631,Sheet4!A:A,1,FALSE())</f>
        <v>#N/A</v>
      </c>
      <c r="BO4631" s="62">
        <v>687.5</v>
      </c>
      <c r="BP4631" t="s">
        <v>2134</v>
      </c>
    </row>
    <row r="4632" spans="1:68" ht="12.75" customHeight="1" x14ac:dyDescent="0.3">
      <c r="A4632" s="60">
        <v>46114</v>
      </c>
      <c r="B4632" t="s">
        <v>80</v>
      </c>
      <c r="F4632">
        <v>50</v>
      </c>
      <c r="G4632">
        <v>50</v>
      </c>
      <c r="H4632">
        <v>200</v>
      </c>
      <c r="I4632">
        <v>200</v>
      </c>
      <c r="J4632" s="22">
        <v>150</v>
      </c>
      <c r="S4632" t="s">
        <v>81</v>
      </c>
      <c r="W4632">
        <v>2601429</v>
      </c>
      <c r="X4632" t="s">
        <v>2132</v>
      </c>
      <c r="Y4632" t="s">
        <v>95</v>
      </c>
      <c r="Z4632" t="s">
        <v>449</v>
      </c>
      <c r="AA4632" t="s">
        <v>2136</v>
      </c>
      <c r="AH4632" t="s">
        <v>2132</v>
      </c>
      <c r="AI4632" t="s">
        <v>2133</v>
      </c>
      <c r="AJ4632" t="s">
        <v>452</v>
      </c>
      <c r="AK4632">
        <v>841531551</v>
      </c>
      <c r="AO4632">
        <v>260001</v>
      </c>
      <c r="BD4632" s="64">
        <v>50</v>
      </c>
      <c r="BG4632">
        <f t="shared" si="306"/>
        <v>50</v>
      </c>
      <c r="BH4632" s="22">
        <f t="shared" si="307"/>
        <v>-150</v>
      </c>
      <c r="BI4632" s="67" t="s">
        <v>100</v>
      </c>
      <c r="BJ4632" t="e">
        <f>+VLOOKUP(AH4632,Sheet4!A:A,1,FALSE())</f>
        <v>#N/A</v>
      </c>
      <c r="BO4632" s="62">
        <v>150</v>
      </c>
      <c r="BP4632" t="s">
        <v>2134</v>
      </c>
    </row>
    <row r="4633" spans="1:68" ht="12.75" customHeight="1" x14ac:dyDescent="0.3">
      <c r="A4633" s="60">
        <v>46114</v>
      </c>
      <c r="B4633" t="s">
        <v>80</v>
      </c>
      <c r="F4633">
        <v>700</v>
      </c>
      <c r="G4633">
        <v>700</v>
      </c>
      <c r="H4633">
        <v>2737.5</v>
      </c>
      <c r="I4633">
        <v>2737.5</v>
      </c>
      <c r="J4633" s="22">
        <v>2037.5</v>
      </c>
      <c r="S4633" t="s">
        <v>81</v>
      </c>
      <c r="W4633">
        <v>2601429</v>
      </c>
      <c r="X4633" t="s">
        <v>2132</v>
      </c>
      <c r="Y4633" t="s">
        <v>95</v>
      </c>
      <c r="Z4633" t="s">
        <v>449</v>
      </c>
      <c r="AA4633" t="s">
        <v>2137</v>
      </c>
      <c r="AH4633" t="s">
        <v>2132</v>
      </c>
      <c r="AI4633" t="s">
        <v>2133</v>
      </c>
      <c r="AJ4633" t="s">
        <v>452</v>
      </c>
      <c r="AK4633">
        <v>841531551</v>
      </c>
      <c r="AO4633">
        <v>260001</v>
      </c>
      <c r="BD4633" s="64">
        <v>700</v>
      </c>
      <c r="BG4633">
        <f t="shared" si="306"/>
        <v>700</v>
      </c>
      <c r="BH4633" s="22">
        <f t="shared" si="307"/>
        <v>-2037.5</v>
      </c>
      <c r="BI4633" s="67" t="s">
        <v>100</v>
      </c>
      <c r="BJ4633" t="e">
        <f>+VLOOKUP(AH4633,Sheet4!A:A,1,FALSE())</f>
        <v>#N/A</v>
      </c>
      <c r="BO4633" s="62">
        <v>2037.5</v>
      </c>
      <c r="BP4633" t="s">
        <v>2134</v>
      </c>
    </row>
    <row r="4634" spans="1:68" ht="12.75" customHeight="1" x14ac:dyDescent="0.3">
      <c r="A4634" s="60">
        <v>46114</v>
      </c>
      <c r="B4634" t="s">
        <v>63</v>
      </c>
      <c r="F4634">
        <v>585</v>
      </c>
      <c r="G4634">
        <v>585</v>
      </c>
      <c r="H4634" s="22">
        <v>0</v>
      </c>
      <c r="I4634" s="22">
        <v>0</v>
      </c>
      <c r="J4634" s="22">
        <f t="shared" ref="J4634:J4650" si="308">I4634-G4634</f>
        <v>-585</v>
      </c>
      <c r="K4634" t="s">
        <v>93</v>
      </c>
      <c r="L4634" s="22"/>
      <c r="M4634" s="22"/>
      <c r="S4634" t="s">
        <v>65</v>
      </c>
      <c r="W4634">
        <v>2601430</v>
      </c>
      <c r="X4634" t="s">
        <v>2138</v>
      </c>
      <c r="Y4634" t="s">
        <v>144</v>
      </c>
      <c r="Z4634" t="s">
        <v>1247</v>
      </c>
      <c r="AA4634" t="s">
        <v>2139</v>
      </c>
      <c r="AH4634" t="s">
        <v>2138</v>
      </c>
      <c r="AI4634" t="s">
        <v>2140</v>
      </c>
      <c r="AJ4634" t="s">
        <v>1250</v>
      </c>
      <c r="AK4634">
        <v>842425262</v>
      </c>
      <c r="AO4634">
        <v>260001</v>
      </c>
      <c r="BC4634" s="22">
        <v>-585</v>
      </c>
      <c r="BG4634">
        <f t="shared" si="306"/>
        <v>0</v>
      </c>
      <c r="BH4634" s="22">
        <f t="shared" si="307"/>
        <v>0</v>
      </c>
      <c r="BI4634" s="61" t="s">
        <v>72</v>
      </c>
      <c r="BJ4634" t="e">
        <f>+VLOOKUP(AH4634,Sheet4!A:A,1,FALSE())</f>
        <v>#N/A</v>
      </c>
      <c r="BO4634" s="62">
        <f t="shared" ref="BO4634:BO4650" si="309">+I4634+-H4634</f>
        <v>0</v>
      </c>
      <c r="BP4634" t="s">
        <v>2141</v>
      </c>
    </row>
    <row r="4635" spans="1:68" ht="12.75" customHeight="1" x14ac:dyDescent="0.3">
      <c r="A4635" s="60">
        <v>46114</v>
      </c>
      <c r="B4635" t="s">
        <v>74</v>
      </c>
      <c r="F4635" s="63">
        <v>39</v>
      </c>
      <c r="G4635">
        <v>19.5</v>
      </c>
      <c r="H4635" s="22">
        <v>0</v>
      </c>
      <c r="I4635" s="22">
        <v>0</v>
      </c>
      <c r="J4635" s="22">
        <f t="shared" si="308"/>
        <v>-19.5</v>
      </c>
      <c r="L4635" s="22"/>
      <c r="M4635" s="22"/>
      <c r="S4635" t="s">
        <v>75</v>
      </c>
      <c r="W4635">
        <v>2601430</v>
      </c>
      <c r="X4635" t="s">
        <v>2138</v>
      </c>
      <c r="Y4635" t="s">
        <v>144</v>
      </c>
      <c r="Z4635" t="s">
        <v>1247</v>
      </c>
      <c r="AA4635" t="s">
        <v>2139</v>
      </c>
      <c r="AH4635" t="s">
        <v>2138</v>
      </c>
      <c r="AI4635" t="s">
        <v>2140</v>
      </c>
      <c r="AJ4635" t="s">
        <v>1250</v>
      </c>
      <c r="AK4635">
        <v>842425262</v>
      </c>
      <c r="AO4635">
        <v>260001</v>
      </c>
      <c r="BC4635" s="22">
        <v>-39</v>
      </c>
      <c r="BG4635">
        <f t="shared" si="306"/>
        <v>0</v>
      </c>
      <c r="BH4635" s="22">
        <f t="shared" si="307"/>
        <v>0</v>
      </c>
      <c r="BI4635" s="61" t="s">
        <v>72</v>
      </c>
      <c r="BJ4635" t="e">
        <f>+VLOOKUP(AH4635,Sheet4!A:A,1,FALSE())</f>
        <v>#N/A</v>
      </c>
      <c r="BO4635" s="62">
        <f t="shared" si="309"/>
        <v>0</v>
      </c>
      <c r="BP4635" t="s">
        <v>2141</v>
      </c>
    </row>
    <row r="4636" spans="1:68" ht="12.75" customHeight="1" x14ac:dyDescent="0.3">
      <c r="A4636" s="60">
        <v>46114</v>
      </c>
      <c r="B4636" t="s">
        <v>76</v>
      </c>
      <c r="F4636">
        <v>780</v>
      </c>
      <c r="G4636">
        <v>780</v>
      </c>
      <c r="H4636" s="22">
        <v>0</v>
      </c>
      <c r="I4636" s="22">
        <v>0</v>
      </c>
      <c r="J4636" s="22">
        <f t="shared" si="308"/>
        <v>-780</v>
      </c>
      <c r="L4636" s="22"/>
      <c r="M4636" s="22"/>
      <c r="S4636" t="s">
        <v>77</v>
      </c>
      <c r="W4636">
        <v>2601430</v>
      </c>
      <c r="X4636" t="s">
        <v>2138</v>
      </c>
      <c r="Y4636" t="s">
        <v>144</v>
      </c>
      <c r="Z4636" t="s">
        <v>1247</v>
      </c>
      <c r="AA4636" t="s">
        <v>2139</v>
      </c>
      <c r="AH4636" t="s">
        <v>2138</v>
      </c>
      <c r="AI4636" t="s">
        <v>2140</v>
      </c>
      <c r="AJ4636" t="s">
        <v>1250</v>
      </c>
      <c r="AK4636">
        <v>842425262</v>
      </c>
      <c r="AO4636">
        <v>260001</v>
      </c>
      <c r="BC4636" s="22">
        <v>-780</v>
      </c>
      <c r="BG4636">
        <f t="shared" si="306"/>
        <v>0</v>
      </c>
      <c r="BH4636" s="22">
        <f t="shared" si="307"/>
        <v>0</v>
      </c>
      <c r="BI4636" s="61" t="s">
        <v>72</v>
      </c>
      <c r="BJ4636" t="e">
        <f>+VLOOKUP(AH4636,Sheet4!A:A,1,FALSE())</f>
        <v>#N/A</v>
      </c>
      <c r="BO4636" s="62">
        <f t="shared" si="309"/>
        <v>0</v>
      </c>
      <c r="BP4636" t="s">
        <v>2141</v>
      </c>
    </row>
    <row r="4637" spans="1:68" ht="12.75" customHeight="1" x14ac:dyDescent="0.3">
      <c r="A4637" s="60">
        <v>46114</v>
      </c>
      <c r="B4637" t="s">
        <v>78</v>
      </c>
      <c r="F4637" s="63">
        <v>39</v>
      </c>
      <c r="G4637">
        <v>19.5</v>
      </c>
      <c r="H4637" s="22">
        <v>0</v>
      </c>
      <c r="I4637" s="22">
        <v>0</v>
      </c>
      <c r="J4637" s="22">
        <f t="shared" si="308"/>
        <v>-19.5</v>
      </c>
      <c r="L4637" s="22"/>
      <c r="M4637" s="22"/>
      <c r="S4637" t="s">
        <v>79</v>
      </c>
      <c r="W4637">
        <v>2601430</v>
      </c>
      <c r="X4637" t="s">
        <v>2138</v>
      </c>
      <c r="Y4637" t="s">
        <v>144</v>
      </c>
      <c r="Z4637" t="s">
        <v>1247</v>
      </c>
      <c r="AA4637" t="s">
        <v>2139</v>
      </c>
      <c r="AH4637" t="s">
        <v>2138</v>
      </c>
      <c r="AI4637" t="s">
        <v>2140</v>
      </c>
      <c r="AJ4637" t="s">
        <v>1250</v>
      </c>
      <c r="AK4637">
        <v>842425262</v>
      </c>
      <c r="AO4637">
        <v>260001</v>
      </c>
      <c r="BC4637" s="22">
        <v>-39</v>
      </c>
      <c r="BG4637">
        <f t="shared" si="306"/>
        <v>0</v>
      </c>
      <c r="BH4637" s="22">
        <f t="shared" si="307"/>
        <v>0</v>
      </c>
      <c r="BI4637" s="61" t="s">
        <v>72</v>
      </c>
      <c r="BJ4637" t="e">
        <f>+VLOOKUP(AH4637,Sheet4!A:A,1,FALSE())</f>
        <v>#N/A</v>
      </c>
      <c r="BO4637" s="62">
        <f t="shared" si="309"/>
        <v>0</v>
      </c>
      <c r="BP4637" t="s">
        <v>2141</v>
      </c>
    </row>
    <row r="4638" spans="1:68" ht="12.75" customHeight="1" x14ac:dyDescent="0.3">
      <c r="A4638" s="60">
        <v>46114</v>
      </c>
      <c r="B4638" t="s">
        <v>80</v>
      </c>
      <c r="F4638">
        <v>487.5</v>
      </c>
      <c r="G4638">
        <v>487.5</v>
      </c>
      <c r="H4638" s="22">
        <v>0</v>
      </c>
      <c r="I4638" s="22">
        <v>0</v>
      </c>
      <c r="J4638" s="22">
        <f t="shared" si="308"/>
        <v>-487.5</v>
      </c>
      <c r="L4638" s="22"/>
      <c r="M4638" s="22"/>
      <c r="S4638" t="s">
        <v>81</v>
      </c>
      <c r="W4638">
        <v>2601430</v>
      </c>
      <c r="X4638" t="s">
        <v>2138</v>
      </c>
      <c r="Y4638" t="s">
        <v>144</v>
      </c>
      <c r="Z4638" t="s">
        <v>1247</v>
      </c>
      <c r="AA4638" t="s">
        <v>2139</v>
      </c>
      <c r="AH4638" t="s">
        <v>2138</v>
      </c>
      <c r="AI4638" t="s">
        <v>2140</v>
      </c>
      <c r="AJ4638" t="s">
        <v>1250</v>
      </c>
      <c r="AK4638">
        <v>842425262</v>
      </c>
      <c r="AO4638">
        <v>260001</v>
      </c>
      <c r="BC4638" s="22">
        <v>-487.5</v>
      </c>
      <c r="BG4638">
        <f t="shared" si="306"/>
        <v>0</v>
      </c>
      <c r="BH4638" s="22">
        <f t="shared" si="307"/>
        <v>0</v>
      </c>
      <c r="BI4638" s="61" t="s">
        <v>72</v>
      </c>
      <c r="BJ4638" t="e">
        <f>+VLOOKUP(AH4638,Sheet4!A:A,1,FALSE())</f>
        <v>#N/A</v>
      </c>
      <c r="BO4638" s="62">
        <f t="shared" si="309"/>
        <v>0</v>
      </c>
      <c r="BP4638" t="s">
        <v>2141</v>
      </c>
    </row>
    <row r="4639" spans="1:68" ht="12.75" customHeight="1" x14ac:dyDescent="0.3">
      <c r="A4639" s="60">
        <v>46114</v>
      </c>
      <c r="B4639" t="s">
        <v>63</v>
      </c>
      <c r="F4639">
        <v>540</v>
      </c>
      <c r="G4639">
        <v>540</v>
      </c>
      <c r="H4639" s="22">
        <v>285</v>
      </c>
      <c r="I4639" s="22">
        <v>285</v>
      </c>
      <c r="J4639" s="22">
        <f t="shared" si="308"/>
        <v>-255</v>
      </c>
      <c r="K4639" t="s">
        <v>64</v>
      </c>
      <c r="L4639" s="22"/>
      <c r="M4639" s="22"/>
      <c r="S4639" t="s">
        <v>65</v>
      </c>
      <c r="W4639">
        <v>2601431</v>
      </c>
      <c r="X4639" t="s">
        <v>2142</v>
      </c>
      <c r="Y4639" t="s">
        <v>67</v>
      </c>
      <c r="Z4639" t="s">
        <v>190</v>
      </c>
      <c r="AA4639" t="s">
        <v>998</v>
      </c>
      <c r="AH4639" t="s">
        <v>2142</v>
      </c>
      <c r="AI4639" t="s">
        <v>2143</v>
      </c>
      <c r="AJ4639" t="s">
        <v>193</v>
      </c>
      <c r="AK4639">
        <v>860555190</v>
      </c>
      <c r="AO4639">
        <v>260001</v>
      </c>
      <c r="BC4639" s="22">
        <v>-255</v>
      </c>
      <c r="BG4639">
        <f t="shared" si="306"/>
        <v>0</v>
      </c>
      <c r="BH4639" s="22">
        <f t="shared" si="307"/>
        <v>-285</v>
      </c>
      <c r="BI4639" s="61" t="s">
        <v>72</v>
      </c>
      <c r="BJ4639" t="e">
        <f>+VLOOKUP(AH4639,Sheet4!A:A,1,FALSE())</f>
        <v>#N/A</v>
      </c>
      <c r="BO4639" s="62">
        <f t="shared" si="309"/>
        <v>0</v>
      </c>
      <c r="BP4639" t="s">
        <v>2144</v>
      </c>
    </row>
    <row r="4640" spans="1:68" ht="12.75" customHeight="1" x14ac:dyDescent="0.3">
      <c r="A4640" s="60">
        <v>46114</v>
      </c>
      <c r="B4640" t="s">
        <v>74</v>
      </c>
      <c r="F4640" s="63">
        <v>36</v>
      </c>
      <c r="G4640">
        <v>18</v>
      </c>
      <c r="H4640" s="22">
        <v>19</v>
      </c>
      <c r="I4640" s="22">
        <v>19</v>
      </c>
      <c r="J4640" s="22">
        <f t="shared" si="308"/>
        <v>1</v>
      </c>
      <c r="L4640" s="22"/>
      <c r="M4640" s="22"/>
      <c r="S4640" t="s">
        <v>75</v>
      </c>
      <c r="W4640">
        <v>2601431</v>
      </c>
      <c r="X4640" t="s">
        <v>2142</v>
      </c>
      <c r="Y4640" t="s">
        <v>67</v>
      </c>
      <c r="Z4640" t="s">
        <v>190</v>
      </c>
      <c r="AA4640" t="s">
        <v>998</v>
      </c>
      <c r="AH4640" t="s">
        <v>2142</v>
      </c>
      <c r="AI4640" t="s">
        <v>2143</v>
      </c>
      <c r="AJ4640" t="s">
        <v>193</v>
      </c>
      <c r="AK4640">
        <v>860555190</v>
      </c>
      <c r="AO4640">
        <v>260001</v>
      </c>
      <c r="BC4640" s="22">
        <v>-17</v>
      </c>
      <c r="BG4640">
        <f t="shared" si="306"/>
        <v>0</v>
      </c>
      <c r="BH4640" s="22">
        <f t="shared" si="307"/>
        <v>-19</v>
      </c>
      <c r="BI4640" s="61" t="s">
        <v>72</v>
      </c>
      <c r="BJ4640" t="e">
        <f>+VLOOKUP(AH4640,Sheet4!A:A,1,FALSE())</f>
        <v>#N/A</v>
      </c>
      <c r="BO4640" s="62">
        <f t="shared" si="309"/>
        <v>0</v>
      </c>
      <c r="BP4640" t="s">
        <v>2144</v>
      </c>
    </row>
    <row r="4641" spans="1:68" ht="12.75" customHeight="1" x14ac:dyDescent="0.3">
      <c r="A4641" s="60">
        <v>46114</v>
      </c>
      <c r="B4641" t="s">
        <v>76</v>
      </c>
      <c r="F4641">
        <v>720</v>
      </c>
      <c r="G4641">
        <v>720</v>
      </c>
      <c r="H4641" s="22">
        <v>380</v>
      </c>
      <c r="I4641" s="22">
        <v>380</v>
      </c>
      <c r="J4641" s="22">
        <f t="shared" si="308"/>
        <v>-340</v>
      </c>
      <c r="L4641" s="22"/>
      <c r="M4641" s="22"/>
      <c r="S4641" t="s">
        <v>77</v>
      </c>
      <c r="W4641">
        <v>2601431</v>
      </c>
      <c r="X4641" t="s">
        <v>2142</v>
      </c>
      <c r="Y4641" t="s">
        <v>67</v>
      </c>
      <c r="Z4641" t="s">
        <v>190</v>
      </c>
      <c r="AA4641" t="s">
        <v>998</v>
      </c>
      <c r="AH4641" t="s">
        <v>2142</v>
      </c>
      <c r="AI4641" t="s">
        <v>2143</v>
      </c>
      <c r="AJ4641" t="s">
        <v>193</v>
      </c>
      <c r="AK4641">
        <v>860555190</v>
      </c>
      <c r="AO4641">
        <v>260001</v>
      </c>
      <c r="BC4641" s="22">
        <v>-340</v>
      </c>
      <c r="BG4641">
        <f t="shared" si="306"/>
        <v>0</v>
      </c>
      <c r="BH4641" s="22">
        <f t="shared" si="307"/>
        <v>-380</v>
      </c>
      <c r="BI4641" s="61" t="s">
        <v>72</v>
      </c>
      <c r="BJ4641" t="e">
        <f>+VLOOKUP(AH4641,Sheet4!A:A,1,FALSE())</f>
        <v>#N/A</v>
      </c>
      <c r="BO4641" s="62">
        <f t="shared" si="309"/>
        <v>0</v>
      </c>
      <c r="BP4641" t="s">
        <v>2144</v>
      </c>
    </row>
    <row r="4642" spans="1:68" ht="12.75" customHeight="1" x14ac:dyDescent="0.3">
      <c r="A4642" s="60">
        <v>46114</v>
      </c>
      <c r="B4642" t="s">
        <v>78</v>
      </c>
      <c r="F4642" s="63">
        <v>28</v>
      </c>
      <c r="G4642">
        <v>14</v>
      </c>
      <c r="H4642" s="22">
        <v>19</v>
      </c>
      <c r="I4642" s="22">
        <v>19</v>
      </c>
      <c r="J4642" s="22">
        <f t="shared" si="308"/>
        <v>5</v>
      </c>
      <c r="L4642" s="22"/>
      <c r="M4642" s="22"/>
      <c r="S4642" t="s">
        <v>79</v>
      </c>
      <c r="W4642">
        <v>2601431</v>
      </c>
      <c r="X4642" t="s">
        <v>2142</v>
      </c>
      <c r="Y4642" t="s">
        <v>67</v>
      </c>
      <c r="Z4642" t="s">
        <v>190</v>
      </c>
      <c r="AA4642" t="s">
        <v>998</v>
      </c>
      <c r="AH4642" t="s">
        <v>2142</v>
      </c>
      <c r="AI4642" t="s">
        <v>2143</v>
      </c>
      <c r="AJ4642" t="s">
        <v>193</v>
      </c>
      <c r="AK4642">
        <v>860555190</v>
      </c>
      <c r="AO4642">
        <v>260001</v>
      </c>
      <c r="BC4642" s="22">
        <v>-9</v>
      </c>
      <c r="BG4642">
        <f t="shared" si="306"/>
        <v>0</v>
      </c>
      <c r="BH4642" s="22">
        <f t="shared" si="307"/>
        <v>-19</v>
      </c>
      <c r="BI4642" s="61" t="s">
        <v>72</v>
      </c>
      <c r="BJ4642" t="e">
        <f>+VLOOKUP(AH4642,Sheet4!A:A,1,FALSE())</f>
        <v>#N/A</v>
      </c>
      <c r="BO4642" s="62">
        <f t="shared" si="309"/>
        <v>0</v>
      </c>
      <c r="BP4642" t="s">
        <v>2144</v>
      </c>
    </row>
    <row r="4643" spans="1:68" ht="12.75" customHeight="1" x14ac:dyDescent="0.3">
      <c r="A4643" s="60">
        <v>46114</v>
      </c>
      <c r="B4643" t="s">
        <v>80</v>
      </c>
      <c r="F4643">
        <v>350</v>
      </c>
      <c r="G4643">
        <v>350</v>
      </c>
      <c r="H4643" s="22">
        <v>237.5</v>
      </c>
      <c r="I4643" s="22">
        <v>237.5</v>
      </c>
      <c r="J4643" s="22">
        <f t="shared" si="308"/>
        <v>-112.5</v>
      </c>
      <c r="L4643" s="22">
        <f>I4643/12.5</f>
        <v>19</v>
      </c>
      <c r="M4643" s="22"/>
      <c r="S4643" t="s">
        <v>81</v>
      </c>
      <c r="W4643">
        <v>2601431</v>
      </c>
      <c r="X4643" t="s">
        <v>2142</v>
      </c>
      <c r="Y4643" t="s">
        <v>67</v>
      </c>
      <c r="Z4643" t="s">
        <v>190</v>
      </c>
      <c r="AA4643" t="s">
        <v>998</v>
      </c>
      <c r="AH4643" t="s">
        <v>2142</v>
      </c>
      <c r="AI4643" t="s">
        <v>2143</v>
      </c>
      <c r="AJ4643" t="s">
        <v>193</v>
      </c>
      <c r="AK4643">
        <v>860555190</v>
      </c>
      <c r="AO4643">
        <v>260001</v>
      </c>
      <c r="BC4643" s="22">
        <v>-112.5</v>
      </c>
      <c r="BG4643">
        <f t="shared" si="306"/>
        <v>0</v>
      </c>
      <c r="BH4643" s="22">
        <f t="shared" si="307"/>
        <v>-237.5</v>
      </c>
      <c r="BI4643" s="61" t="s">
        <v>72</v>
      </c>
      <c r="BJ4643" t="e">
        <f>+VLOOKUP(AH4643,Sheet4!A:A,1,FALSE())</f>
        <v>#N/A</v>
      </c>
      <c r="BO4643" s="62">
        <f t="shared" si="309"/>
        <v>0</v>
      </c>
      <c r="BP4643" t="s">
        <v>2144</v>
      </c>
    </row>
    <row r="4644" spans="1:68" ht="12.75" customHeight="1" x14ac:dyDescent="0.3">
      <c r="A4644" s="60">
        <v>46114</v>
      </c>
      <c r="B4644" t="s">
        <v>82</v>
      </c>
      <c r="F4644" s="63">
        <v>24</v>
      </c>
      <c r="G4644">
        <v>12</v>
      </c>
      <c r="H4644" s="22">
        <v>0</v>
      </c>
      <c r="I4644" s="22">
        <v>0</v>
      </c>
      <c r="J4644" s="22">
        <f t="shared" si="308"/>
        <v>-12</v>
      </c>
      <c r="L4644" s="22"/>
      <c r="M4644" s="22"/>
      <c r="S4644" t="s">
        <v>83</v>
      </c>
      <c r="W4644">
        <v>2601431</v>
      </c>
      <c r="X4644" t="s">
        <v>2142</v>
      </c>
      <c r="Y4644" t="s">
        <v>67</v>
      </c>
      <c r="Z4644" t="s">
        <v>190</v>
      </c>
      <c r="AA4644" t="s">
        <v>998</v>
      </c>
      <c r="AH4644" t="s">
        <v>2142</v>
      </c>
      <c r="AI4644" t="s">
        <v>2143</v>
      </c>
      <c r="AJ4644" t="s">
        <v>193</v>
      </c>
      <c r="AK4644">
        <v>860555190</v>
      </c>
      <c r="AO4644">
        <v>260001</v>
      </c>
      <c r="BC4644" s="22">
        <v>-24</v>
      </c>
      <c r="BG4644">
        <f t="shared" si="306"/>
        <v>0</v>
      </c>
      <c r="BH4644" s="22">
        <f t="shared" si="307"/>
        <v>0</v>
      </c>
      <c r="BI4644" s="61" t="s">
        <v>72</v>
      </c>
      <c r="BJ4644" t="e">
        <f>+VLOOKUP(AH4644,Sheet4!A:A,1,FALSE())</f>
        <v>#N/A</v>
      </c>
      <c r="BO4644" s="62">
        <f t="shared" si="309"/>
        <v>0</v>
      </c>
      <c r="BP4644" t="s">
        <v>2144</v>
      </c>
    </row>
    <row r="4645" spans="1:68" ht="12.75" customHeight="1" x14ac:dyDescent="0.3">
      <c r="A4645" s="60">
        <v>46114</v>
      </c>
      <c r="B4645" t="s">
        <v>84</v>
      </c>
      <c r="F4645">
        <v>400</v>
      </c>
      <c r="G4645">
        <v>400</v>
      </c>
      <c r="H4645" s="22">
        <v>0</v>
      </c>
      <c r="I4645" s="22">
        <v>0</v>
      </c>
      <c r="J4645" s="22">
        <f t="shared" si="308"/>
        <v>-400</v>
      </c>
      <c r="L4645" s="22"/>
      <c r="M4645" s="22">
        <f>I4645/50</f>
        <v>0</v>
      </c>
      <c r="S4645" t="s">
        <v>85</v>
      </c>
      <c r="W4645">
        <v>2601431</v>
      </c>
      <c r="X4645" t="s">
        <v>2142</v>
      </c>
      <c r="Y4645" t="s">
        <v>67</v>
      </c>
      <c r="Z4645" t="s">
        <v>190</v>
      </c>
      <c r="AA4645" t="s">
        <v>998</v>
      </c>
      <c r="AH4645" t="s">
        <v>2142</v>
      </c>
      <c r="AI4645" t="s">
        <v>2143</v>
      </c>
      <c r="AJ4645" t="s">
        <v>193</v>
      </c>
      <c r="AK4645">
        <v>860555190</v>
      </c>
      <c r="AO4645">
        <v>260001</v>
      </c>
      <c r="BC4645" s="22">
        <v>-400</v>
      </c>
      <c r="BG4645">
        <f t="shared" si="306"/>
        <v>0</v>
      </c>
      <c r="BH4645" s="22">
        <f t="shared" si="307"/>
        <v>0</v>
      </c>
      <c r="BI4645" s="61" t="s">
        <v>72</v>
      </c>
      <c r="BJ4645" t="e">
        <f>+VLOOKUP(AH4645,Sheet4!A:A,1,FALSE())</f>
        <v>#N/A</v>
      </c>
      <c r="BO4645" s="62">
        <f t="shared" si="309"/>
        <v>0</v>
      </c>
      <c r="BP4645" t="s">
        <v>2144</v>
      </c>
    </row>
    <row r="4646" spans="1:68" ht="12.75" customHeight="1" x14ac:dyDescent="0.3">
      <c r="A4646" s="60">
        <v>46114</v>
      </c>
      <c r="B4646" t="s">
        <v>63</v>
      </c>
      <c r="F4646">
        <v>3465</v>
      </c>
      <c r="G4646">
        <v>3465</v>
      </c>
      <c r="H4646" s="106">
        <v>2895</v>
      </c>
      <c r="I4646" s="22">
        <v>2895</v>
      </c>
      <c r="J4646" s="22">
        <f t="shared" si="308"/>
        <v>-570</v>
      </c>
      <c r="K4646" t="s">
        <v>64</v>
      </c>
      <c r="L4646" s="22"/>
      <c r="M4646" s="22"/>
      <c r="S4646" t="s">
        <v>65</v>
      </c>
      <c r="W4646">
        <v>2601432</v>
      </c>
      <c r="X4646" t="s">
        <v>2145</v>
      </c>
      <c r="Y4646" t="s">
        <v>111</v>
      </c>
      <c r="Z4646" t="s">
        <v>347</v>
      </c>
      <c r="AA4646" t="s">
        <v>1055</v>
      </c>
      <c r="AH4646" t="s">
        <v>2145</v>
      </c>
      <c r="AI4646" t="s">
        <v>2146</v>
      </c>
      <c r="AJ4646" t="s">
        <v>350</v>
      </c>
      <c r="AK4646" t="s">
        <v>351</v>
      </c>
      <c r="AO4646">
        <v>260001</v>
      </c>
      <c r="BC4646" s="22">
        <v>-570</v>
      </c>
      <c r="BF4646" s="64">
        <v>3465</v>
      </c>
      <c r="BG4646">
        <f t="shared" si="306"/>
        <v>0</v>
      </c>
      <c r="BH4646" s="22">
        <f t="shared" si="307"/>
        <v>-2895</v>
      </c>
      <c r="BI4646" s="66" t="s">
        <v>72</v>
      </c>
      <c r="BJ4646" t="e">
        <f>+VLOOKUP(AH4646,Sheet4!A:A,1,FALSE())</f>
        <v>#N/A</v>
      </c>
      <c r="BO4646" s="62">
        <f t="shared" si="309"/>
        <v>0</v>
      </c>
      <c r="BP4646" t="s">
        <v>2147</v>
      </c>
    </row>
    <row r="4647" spans="1:68" ht="12.75" customHeight="1" x14ac:dyDescent="0.3">
      <c r="A4647" s="60">
        <v>46114</v>
      </c>
      <c r="B4647" t="s">
        <v>74</v>
      </c>
      <c r="F4647" s="63">
        <v>231</v>
      </c>
      <c r="G4647">
        <v>115.5</v>
      </c>
      <c r="H4647" s="22">
        <v>193</v>
      </c>
      <c r="I4647" s="22">
        <v>193</v>
      </c>
      <c r="J4647" s="22">
        <f t="shared" si="308"/>
        <v>77.5</v>
      </c>
      <c r="L4647" s="22"/>
      <c r="M4647" s="22"/>
      <c r="S4647" t="s">
        <v>75</v>
      </c>
      <c r="W4647">
        <v>2601432</v>
      </c>
      <c r="X4647" t="s">
        <v>2145</v>
      </c>
      <c r="Y4647" t="s">
        <v>111</v>
      </c>
      <c r="Z4647" t="s">
        <v>347</v>
      </c>
      <c r="AA4647" t="s">
        <v>1055</v>
      </c>
      <c r="AH4647" t="s">
        <v>2145</v>
      </c>
      <c r="AI4647" t="s">
        <v>2146</v>
      </c>
      <c r="AJ4647" t="s">
        <v>350</v>
      </c>
      <c r="AK4647" t="s">
        <v>351</v>
      </c>
      <c r="AO4647">
        <v>260001</v>
      </c>
      <c r="BC4647" s="22">
        <v>-38</v>
      </c>
      <c r="BG4647">
        <f t="shared" si="306"/>
        <v>0</v>
      </c>
      <c r="BH4647" s="22">
        <f t="shared" si="307"/>
        <v>-193</v>
      </c>
      <c r="BI4647" s="61" t="s">
        <v>72</v>
      </c>
      <c r="BJ4647" t="e">
        <f>+VLOOKUP(AH4647,Sheet4!A:A,1,FALSE())</f>
        <v>#N/A</v>
      </c>
      <c r="BO4647" s="62">
        <f t="shared" si="309"/>
        <v>0</v>
      </c>
      <c r="BP4647" t="s">
        <v>2147</v>
      </c>
    </row>
    <row r="4648" spans="1:68" ht="12.75" customHeight="1" x14ac:dyDescent="0.3">
      <c r="A4648" s="60">
        <v>46114</v>
      </c>
      <c r="B4648" t="s">
        <v>76</v>
      </c>
      <c r="F4648">
        <v>4620</v>
      </c>
      <c r="G4648">
        <v>4620</v>
      </c>
      <c r="H4648" s="22">
        <v>3860</v>
      </c>
      <c r="I4648" s="22">
        <v>3860</v>
      </c>
      <c r="J4648" s="22">
        <f t="shared" si="308"/>
        <v>-760</v>
      </c>
      <c r="L4648" s="22"/>
      <c r="M4648" s="22"/>
      <c r="S4648" t="s">
        <v>77</v>
      </c>
      <c r="W4648">
        <v>2601432</v>
      </c>
      <c r="X4648" t="s">
        <v>2145</v>
      </c>
      <c r="Y4648" t="s">
        <v>111</v>
      </c>
      <c r="Z4648" t="s">
        <v>347</v>
      </c>
      <c r="AA4648" t="s">
        <v>1055</v>
      </c>
      <c r="AH4648" t="s">
        <v>2145</v>
      </c>
      <c r="AI4648" t="s">
        <v>2146</v>
      </c>
      <c r="AJ4648" t="s">
        <v>350</v>
      </c>
      <c r="AK4648" t="s">
        <v>351</v>
      </c>
      <c r="AO4648">
        <v>260001</v>
      </c>
      <c r="BC4648" s="22">
        <v>-760</v>
      </c>
      <c r="BG4648">
        <f t="shared" si="306"/>
        <v>0</v>
      </c>
      <c r="BH4648" s="22">
        <f t="shared" si="307"/>
        <v>-3860</v>
      </c>
      <c r="BI4648" s="61" t="s">
        <v>72</v>
      </c>
      <c r="BJ4648" t="e">
        <f>+VLOOKUP(AH4648,Sheet4!A:A,1,FALSE())</f>
        <v>#N/A</v>
      </c>
      <c r="BO4648" s="62">
        <f t="shared" si="309"/>
        <v>0</v>
      </c>
      <c r="BP4648" t="s">
        <v>2147</v>
      </c>
    </row>
    <row r="4649" spans="1:68" ht="12.75" customHeight="1" x14ac:dyDescent="0.3">
      <c r="A4649" s="60">
        <v>46114</v>
      </c>
      <c r="B4649" t="s">
        <v>78</v>
      </c>
      <c r="F4649" s="63">
        <v>231</v>
      </c>
      <c r="G4649">
        <v>115.5</v>
      </c>
      <c r="H4649" s="22">
        <v>193</v>
      </c>
      <c r="I4649" s="22">
        <v>193</v>
      </c>
      <c r="J4649" s="22">
        <f t="shared" si="308"/>
        <v>77.5</v>
      </c>
      <c r="L4649" s="22"/>
      <c r="M4649" s="22"/>
      <c r="S4649" t="s">
        <v>79</v>
      </c>
      <c r="W4649">
        <v>2601432</v>
      </c>
      <c r="X4649" t="s">
        <v>2145</v>
      </c>
      <c r="Y4649" t="s">
        <v>111</v>
      </c>
      <c r="Z4649" t="s">
        <v>347</v>
      </c>
      <c r="AA4649" t="s">
        <v>1055</v>
      </c>
      <c r="AH4649" t="s">
        <v>2145</v>
      </c>
      <c r="AI4649" t="s">
        <v>2146</v>
      </c>
      <c r="AJ4649" t="s">
        <v>350</v>
      </c>
      <c r="AK4649" t="s">
        <v>351</v>
      </c>
      <c r="AO4649">
        <v>260001</v>
      </c>
      <c r="BC4649" s="22">
        <v>-38</v>
      </c>
      <c r="BG4649">
        <f t="shared" si="306"/>
        <v>0</v>
      </c>
      <c r="BH4649" s="22">
        <f t="shared" si="307"/>
        <v>-193</v>
      </c>
      <c r="BI4649" s="61" t="s">
        <v>72</v>
      </c>
      <c r="BJ4649" t="e">
        <f>+VLOOKUP(AH4649,Sheet4!A:A,1,FALSE())</f>
        <v>#N/A</v>
      </c>
      <c r="BO4649" s="62">
        <f t="shared" si="309"/>
        <v>0</v>
      </c>
      <c r="BP4649" t="s">
        <v>2147</v>
      </c>
    </row>
    <row r="4650" spans="1:68" ht="12.75" customHeight="1" x14ac:dyDescent="0.3">
      <c r="A4650" s="60">
        <v>46114</v>
      </c>
      <c r="B4650" t="s">
        <v>80</v>
      </c>
      <c r="F4650">
        <v>2887.5</v>
      </c>
      <c r="G4650">
        <v>2887.5</v>
      </c>
      <c r="H4650" s="22">
        <v>2412.5</v>
      </c>
      <c r="I4650" s="22">
        <v>2412.5</v>
      </c>
      <c r="J4650" s="22">
        <f t="shared" si="308"/>
        <v>-475</v>
      </c>
      <c r="L4650" s="22"/>
      <c r="M4650" s="22"/>
      <c r="S4650" t="s">
        <v>81</v>
      </c>
      <c r="W4650">
        <v>2601432</v>
      </c>
      <c r="X4650" t="s">
        <v>2145</v>
      </c>
      <c r="Y4650" t="s">
        <v>111</v>
      </c>
      <c r="Z4650" t="s">
        <v>347</v>
      </c>
      <c r="AA4650" t="s">
        <v>1055</v>
      </c>
      <c r="AH4650" t="s">
        <v>2145</v>
      </c>
      <c r="AI4650" t="s">
        <v>2146</v>
      </c>
      <c r="AJ4650" t="s">
        <v>350</v>
      </c>
      <c r="AK4650" t="s">
        <v>351</v>
      </c>
      <c r="AO4650">
        <v>260001</v>
      </c>
      <c r="BC4650" s="22">
        <v>-475</v>
      </c>
      <c r="BF4650" s="64">
        <v>2888</v>
      </c>
      <c r="BG4650">
        <f t="shared" si="306"/>
        <v>0</v>
      </c>
      <c r="BH4650" s="22">
        <f t="shared" si="307"/>
        <v>-2412.5</v>
      </c>
      <c r="BI4650" s="66" t="s">
        <v>72</v>
      </c>
      <c r="BJ4650" t="e">
        <f>+VLOOKUP(AH4650,Sheet4!A:A,1,FALSE())</f>
        <v>#N/A</v>
      </c>
      <c r="BO4650" s="62">
        <f t="shared" si="309"/>
        <v>0</v>
      </c>
      <c r="BP4650" t="s">
        <v>2147</v>
      </c>
    </row>
    <row r="4651" spans="1:68" ht="12.75" customHeight="1" x14ac:dyDescent="0.3">
      <c r="A4651" s="60">
        <v>46114</v>
      </c>
      <c r="B4651" t="s">
        <v>63</v>
      </c>
      <c r="F4651">
        <v>2115</v>
      </c>
      <c r="G4651">
        <v>2115</v>
      </c>
      <c r="H4651">
        <v>5700</v>
      </c>
      <c r="I4651">
        <v>5700</v>
      </c>
      <c r="J4651" s="22">
        <v>3585</v>
      </c>
      <c r="K4651" t="s">
        <v>64</v>
      </c>
      <c r="S4651" t="s">
        <v>65</v>
      </c>
      <c r="W4651">
        <v>2601433</v>
      </c>
      <c r="X4651" t="s">
        <v>2148</v>
      </c>
      <c r="Y4651" t="s">
        <v>95</v>
      </c>
      <c r="Z4651" t="s">
        <v>952</v>
      </c>
      <c r="AA4651" t="s">
        <v>953</v>
      </c>
      <c r="AH4651" t="s">
        <v>2148</v>
      </c>
      <c r="AI4651" t="s">
        <v>2149</v>
      </c>
      <c r="AJ4651" t="s">
        <v>955</v>
      </c>
      <c r="AK4651">
        <v>847825846</v>
      </c>
      <c r="AO4651">
        <v>260001</v>
      </c>
      <c r="BG4651">
        <f t="shared" si="306"/>
        <v>0</v>
      </c>
      <c r="BH4651" s="22">
        <f t="shared" si="307"/>
        <v>-5700</v>
      </c>
      <c r="BI4651" s="61" t="s">
        <v>72</v>
      </c>
      <c r="BJ4651" t="e">
        <f>+VLOOKUP(AH4651,Sheet4!A:A,1,FALSE())</f>
        <v>#N/A</v>
      </c>
      <c r="BO4651" s="62">
        <v>3585</v>
      </c>
      <c r="BP4651" t="s">
        <v>2150</v>
      </c>
    </row>
    <row r="4652" spans="1:68" ht="12.75" customHeight="1" x14ac:dyDescent="0.3">
      <c r="A4652" s="60">
        <v>46114</v>
      </c>
      <c r="B4652" t="s">
        <v>63</v>
      </c>
      <c r="F4652">
        <v>15</v>
      </c>
      <c r="G4652">
        <v>15</v>
      </c>
      <c r="H4652">
        <v>45</v>
      </c>
      <c r="I4652">
        <v>45</v>
      </c>
      <c r="J4652" s="22">
        <v>30</v>
      </c>
      <c r="K4652" t="s">
        <v>64</v>
      </c>
      <c r="S4652" t="s">
        <v>65</v>
      </c>
      <c r="W4652">
        <v>2601433</v>
      </c>
      <c r="X4652" t="s">
        <v>2148</v>
      </c>
      <c r="Y4652" t="s">
        <v>95</v>
      </c>
      <c r="Z4652" t="s">
        <v>952</v>
      </c>
      <c r="AA4652" t="s">
        <v>810</v>
      </c>
      <c r="AH4652" t="s">
        <v>2148</v>
      </c>
      <c r="AI4652" t="s">
        <v>2149</v>
      </c>
      <c r="AJ4652" t="s">
        <v>955</v>
      </c>
      <c r="AK4652">
        <v>847825846</v>
      </c>
      <c r="AO4652">
        <v>260001</v>
      </c>
      <c r="BG4652">
        <f t="shared" si="306"/>
        <v>0</v>
      </c>
      <c r="BH4652" s="22">
        <f t="shared" si="307"/>
        <v>-45</v>
      </c>
      <c r="BI4652" s="61" t="s">
        <v>72</v>
      </c>
      <c r="BJ4652" t="e">
        <f>+VLOOKUP(AH4652,Sheet4!A:A,1,FALSE())</f>
        <v>#N/A</v>
      </c>
      <c r="BO4652" s="62">
        <v>30</v>
      </c>
      <c r="BP4652" t="s">
        <v>2150</v>
      </c>
    </row>
    <row r="4653" spans="1:68" ht="12.75" customHeight="1" x14ac:dyDescent="0.3">
      <c r="A4653" s="60">
        <v>46114</v>
      </c>
      <c r="B4653" t="s">
        <v>74</v>
      </c>
      <c r="F4653" s="63">
        <v>141</v>
      </c>
      <c r="G4653">
        <v>70.5</v>
      </c>
      <c r="H4653">
        <v>380</v>
      </c>
      <c r="I4653">
        <v>380</v>
      </c>
      <c r="J4653" s="22">
        <v>239</v>
      </c>
      <c r="S4653" t="s">
        <v>75</v>
      </c>
      <c r="W4653">
        <v>2601433</v>
      </c>
      <c r="X4653" t="s">
        <v>2148</v>
      </c>
      <c r="Y4653" t="s">
        <v>95</v>
      </c>
      <c r="Z4653" t="s">
        <v>952</v>
      </c>
      <c r="AA4653" t="s">
        <v>953</v>
      </c>
      <c r="AH4653" t="s">
        <v>2148</v>
      </c>
      <c r="AI4653" t="s">
        <v>2149</v>
      </c>
      <c r="AJ4653" t="s">
        <v>955</v>
      </c>
      <c r="AK4653">
        <v>847825846</v>
      </c>
      <c r="AO4653">
        <v>260001</v>
      </c>
      <c r="BG4653">
        <f t="shared" si="306"/>
        <v>0</v>
      </c>
      <c r="BH4653" s="22">
        <f t="shared" si="307"/>
        <v>-380</v>
      </c>
      <c r="BI4653" s="61" t="s">
        <v>72</v>
      </c>
      <c r="BJ4653" t="e">
        <f>+VLOOKUP(AH4653,Sheet4!A:A,1,FALSE())</f>
        <v>#N/A</v>
      </c>
      <c r="BO4653" s="62">
        <v>239</v>
      </c>
      <c r="BP4653" t="s">
        <v>2150</v>
      </c>
    </row>
    <row r="4654" spans="1:68" ht="12.75" customHeight="1" x14ac:dyDescent="0.3">
      <c r="A4654" s="60">
        <v>46114</v>
      </c>
      <c r="B4654" t="s">
        <v>74</v>
      </c>
      <c r="F4654" s="63">
        <v>1</v>
      </c>
      <c r="G4654">
        <v>0.5</v>
      </c>
      <c r="H4654">
        <v>3</v>
      </c>
      <c r="I4654">
        <v>3</v>
      </c>
      <c r="J4654" s="22">
        <v>2</v>
      </c>
      <c r="S4654" t="s">
        <v>75</v>
      </c>
      <c r="W4654">
        <v>2601433</v>
      </c>
      <c r="X4654" t="s">
        <v>2148</v>
      </c>
      <c r="Y4654" t="s">
        <v>95</v>
      </c>
      <c r="Z4654" t="s">
        <v>952</v>
      </c>
      <c r="AA4654" t="s">
        <v>810</v>
      </c>
      <c r="AH4654" t="s">
        <v>2148</v>
      </c>
      <c r="AI4654" t="s">
        <v>2149</v>
      </c>
      <c r="AJ4654" t="s">
        <v>955</v>
      </c>
      <c r="AK4654">
        <v>847825846</v>
      </c>
      <c r="AO4654">
        <v>260001</v>
      </c>
      <c r="BG4654">
        <f t="shared" si="306"/>
        <v>0</v>
      </c>
      <c r="BH4654" s="22">
        <f t="shared" si="307"/>
        <v>-3</v>
      </c>
      <c r="BI4654" s="61" t="s">
        <v>72</v>
      </c>
      <c r="BJ4654" t="e">
        <f>+VLOOKUP(AH4654,Sheet4!A:A,1,FALSE())</f>
        <v>#N/A</v>
      </c>
      <c r="BO4654" s="62">
        <v>2</v>
      </c>
      <c r="BP4654" t="s">
        <v>2150</v>
      </c>
    </row>
    <row r="4655" spans="1:68" ht="12.75" customHeight="1" x14ac:dyDescent="0.3">
      <c r="A4655" s="60">
        <v>46114</v>
      </c>
      <c r="B4655" t="s">
        <v>76</v>
      </c>
      <c r="F4655">
        <v>2820</v>
      </c>
      <c r="G4655">
        <v>2820</v>
      </c>
      <c r="H4655">
        <v>7600</v>
      </c>
      <c r="I4655">
        <v>7600</v>
      </c>
      <c r="J4655" s="22">
        <v>4780</v>
      </c>
      <c r="S4655" t="s">
        <v>77</v>
      </c>
      <c r="W4655">
        <v>2601433</v>
      </c>
      <c r="X4655" t="s">
        <v>2148</v>
      </c>
      <c r="Y4655" t="s">
        <v>95</v>
      </c>
      <c r="Z4655" t="s">
        <v>952</v>
      </c>
      <c r="AA4655" t="s">
        <v>953</v>
      </c>
      <c r="AH4655" t="s">
        <v>2148</v>
      </c>
      <c r="AI4655" t="s">
        <v>2149</v>
      </c>
      <c r="AJ4655" t="s">
        <v>955</v>
      </c>
      <c r="AK4655">
        <v>847825846</v>
      </c>
      <c r="AO4655">
        <v>260001</v>
      </c>
      <c r="BG4655">
        <f t="shared" si="306"/>
        <v>0</v>
      </c>
      <c r="BH4655" s="22">
        <f t="shared" si="307"/>
        <v>-7600</v>
      </c>
      <c r="BI4655" s="61" t="s">
        <v>72</v>
      </c>
      <c r="BJ4655" t="e">
        <f>+VLOOKUP(AH4655,Sheet4!A:A,1,FALSE())</f>
        <v>#N/A</v>
      </c>
      <c r="BO4655" s="62">
        <v>4780</v>
      </c>
      <c r="BP4655" t="s">
        <v>2150</v>
      </c>
    </row>
    <row r="4656" spans="1:68" ht="12.75" customHeight="1" x14ac:dyDescent="0.3">
      <c r="A4656" s="60">
        <v>46114</v>
      </c>
      <c r="B4656" t="s">
        <v>76</v>
      </c>
      <c r="F4656">
        <v>20</v>
      </c>
      <c r="G4656">
        <v>20</v>
      </c>
      <c r="H4656">
        <v>60</v>
      </c>
      <c r="I4656">
        <v>60</v>
      </c>
      <c r="J4656" s="22">
        <v>40</v>
      </c>
      <c r="S4656" t="s">
        <v>77</v>
      </c>
      <c r="W4656">
        <v>2601433</v>
      </c>
      <c r="X4656" t="s">
        <v>2148</v>
      </c>
      <c r="Y4656" t="s">
        <v>95</v>
      </c>
      <c r="Z4656" t="s">
        <v>952</v>
      </c>
      <c r="AA4656" t="s">
        <v>810</v>
      </c>
      <c r="AH4656" t="s">
        <v>2148</v>
      </c>
      <c r="AI4656" t="s">
        <v>2149</v>
      </c>
      <c r="AJ4656" t="s">
        <v>955</v>
      </c>
      <c r="AK4656">
        <v>847825846</v>
      </c>
      <c r="AO4656">
        <v>260001</v>
      </c>
      <c r="BG4656">
        <f t="shared" si="306"/>
        <v>0</v>
      </c>
      <c r="BH4656" s="22">
        <f t="shared" si="307"/>
        <v>-60</v>
      </c>
      <c r="BI4656" s="61" t="s">
        <v>72</v>
      </c>
      <c r="BJ4656" t="e">
        <f>+VLOOKUP(AH4656,Sheet4!A:A,1,FALSE())</f>
        <v>#N/A</v>
      </c>
      <c r="BO4656" s="62">
        <v>40</v>
      </c>
      <c r="BP4656" t="s">
        <v>2150</v>
      </c>
    </row>
    <row r="4657" spans="1:68" ht="12.75" customHeight="1" x14ac:dyDescent="0.3">
      <c r="A4657" s="60">
        <v>46114</v>
      </c>
      <c r="B4657" t="s">
        <v>78</v>
      </c>
      <c r="F4657" s="63">
        <v>3</v>
      </c>
      <c r="G4657">
        <v>1.5</v>
      </c>
      <c r="H4657">
        <v>223</v>
      </c>
      <c r="I4657">
        <v>223</v>
      </c>
      <c r="J4657" s="22">
        <v>220</v>
      </c>
      <c r="S4657" t="s">
        <v>79</v>
      </c>
      <c r="W4657">
        <v>2601433</v>
      </c>
      <c r="X4657" t="s">
        <v>2148</v>
      </c>
      <c r="Y4657" t="s">
        <v>95</v>
      </c>
      <c r="Z4657" t="s">
        <v>952</v>
      </c>
      <c r="AA4657" t="s">
        <v>953</v>
      </c>
      <c r="AH4657" t="s">
        <v>2148</v>
      </c>
      <c r="AI4657" t="s">
        <v>2149</v>
      </c>
      <c r="AJ4657" t="s">
        <v>955</v>
      </c>
      <c r="AK4657">
        <v>847825846</v>
      </c>
      <c r="AO4657">
        <v>260001</v>
      </c>
      <c r="BG4657">
        <f t="shared" si="306"/>
        <v>0</v>
      </c>
      <c r="BH4657" s="22">
        <f t="shared" si="307"/>
        <v>-223</v>
      </c>
      <c r="BI4657" s="61" t="s">
        <v>72</v>
      </c>
      <c r="BJ4657" t="e">
        <f>+VLOOKUP(AH4657,Sheet4!A:A,1,FALSE())</f>
        <v>#N/A</v>
      </c>
      <c r="BO4657" s="62">
        <v>220</v>
      </c>
      <c r="BP4657" t="s">
        <v>2150</v>
      </c>
    </row>
    <row r="4658" spans="1:68" ht="12.75" customHeight="1" x14ac:dyDescent="0.3">
      <c r="A4658" s="60">
        <v>46114</v>
      </c>
      <c r="B4658" t="s">
        <v>80</v>
      </c>
      <c r="F4658">
        <v>37.5</v>
      </c>
      <c r="G4658">
        <v>37.5</v>
      </c>
      <c r="H4658">
        <v>2787.5</v>
      </c>
      <c r="I4658">
        <v>2787.5</v>
      </c>
      <c r="J4658" s="22">
        <v>2750</v>
      </c>
      <c r="S4658" t="s">
        <v>81</v>
      </c>
      <c r="W4658">
        <v>2601433</v>
      </c>
      <c r="X4658" t="s">
        <v>2148</v>
      </c>
      <c r="Y4658" t="s">
        <v>95</v>
      </c>
      <c r="Z4658" t="s">
        <v>952</v>
      </c>
      <c r="AA4658" t="s">
        <v>953</v>
      </c>
      <c r="AH4658" t="s">
        <v>2148</v>
      </c>
      <c r="AI4658" t="s">
        <v>2149</v>
      </c>
      <c r="AJ4658" t="s">
        <v>955</v>
      </c>
      <c r="AK4658">
        <v>847825846</v>
      </c>
      <c r="AO4658">
        <v>260001</v>
      </c>
      <c r="BG4658">
        <f t="shared" si="306"/>
        <v>0</v>
      </c>
      <c r="BH4658" s="22">
        <f t="shared" si="307"/>
        <v>-2787.5</v>
      </c>
      <c r="BI4658" s="61" t="s">
        <v>72</v>
      </c>
      <c r="BJ4658" t="e">
        <f>+VLOOKUP(AH4658,Sheet4!A:A,1,FALSE())</f>
        <v>#N/A</v>
      </c>
      <c r="BO4658" s="62">
        <v>2750</v>
      </c>
      <c r="BP4658" t="s">
        <v>2150</v>
      </c>
    </row>
    <row r="4659" spans="1:68" ht="12.75" customHeight="1" x14ac:dyDescent="0.3">
      <c r="A4659" s="60">
        <v>46114</v>
      </c>
      <c r="B4659" t="s">
        <v>82</v>
      </c>
      <c r="F4659" s="63">
        <v>414</v>
      </c>
      <c r="G4659">
        <v>207</v>
      </c>
      <c r="H4659">
        <v>477</v>
      </c>
      <c r="I4659">
        <v>477</v>
      </c>
      <c r="J4659" s="22">
        <v>63</v>
      </c>
      <c r="S4659" t="s">
        <v>83</v>
      </c>
      <c r="W4659">
        <v>2601433</v>
      </c>
      <c r="X4659" t="s">
        <v>2148</v>
      </c>
      <c r="Y4659" t="s">
        <v>95</v>
      </c>
      <c r="Z4659" t="s">
        <v>952</v>
      </c>
      <c r="AA4659" t="s">
        <v>953</v>
      </c>
      <c r="AH4659" t="s">
        <v>2148</v>
      </c>
      <c r="AI4659" t="s">
        <v>2149</v>
      </c>
      <c r="AJ4659" t="s">
        <v>955</v>
      </c>
      <c r="AK4659">
        <v>847825846</v>
      </c>
      <c r="AO4659">
        <v>260001</v>
      </c>
      <c r="BG4659">
        <f t="shared" si="306"/>
        <v>0</v>
      </c>
      <c r="BH4659" s="22">
        <f t="shared" si="307"/>
        <v>-477</v>
      </c>
      <c r="BI4659" s="61" t="s">
        <v>72</v>
      </c>
      <c r="BJ4659" t="e">
        <f>+VLOOKUP(AH4659,Sheet4!A:A,1,FALSE())</f>
        <v>#N/A</v>
      </c>
      <c r="BO4659" s="62">
        <v>63</v>
      </c>
      <c r="BP4659" t="s">
        <v>2150</v>
      </c>
    </row>
    <row r="4660" spans="1:68" ht="12.75" customHeight="1" x14ac:dyDescent="0.3">
      <c r="A4660" s="60">
        <v>46114</v>
      </c>
      <c r="B4660" t="s">
        <v>82</v>
      </c>
      <c r="F4660" s="63">
        <v>3</v>
      </c>
      <c r="G4660">
        <v>1.5</v>
      </c>
      <c r="H4660">
        <v>3</v>
      </c>
      <c r="I4660">
        <v>3</v>
      </c>
      <c r="J4660" s="22">
        <v>0</v>
      </c>
      <c r="S4660" t="s">
        <v>83</v>
      </c>
      <c r="W4660">
        <v>2601433</v>
      </c>
      <c r="X4660" t="s">
        <v>2148</v>
      </c>
      <c r="Y4660" t="s">
        <v>95</v>
      </c>
      <c r="Z4660" t="s">
        <v>952</v>
      </c>
      <c r="AA4660" t="s">
        <v>810</v>
      </c>
      <c r="AH4660" t="s">
        <v>2148</v>
      </c>
      <c r="AI4660" t="s">
        <v>2149</v>
      </c>
      <c r="AJ4660" t="s">
        <v>955</v>
      </c>
      <c r="AK4660">
        <v>847825846</v>
      </c>
      <c r="AO4660">
        <v>260001</v>
      </c>
      <c r="BG4660">
        <f t="shared" si="306"/>
        <v>0</v>
      </c>
      <c r="BH4660" s="22">
        <f t="shared" si="307"/>
        <v>-3</v>
      </c>
      <c r="BI4660" s="61" t="s">
        <v>72</v>
      </c>
      <c r="BJ4660" t="e">
        <f>+VLOOKUP(AH4660,Sheet4!A:A,1,FALSE())</f>
        <v>#N/A</v>
      </c>
      <c r="BO4660" s="62">
        <v>0</v>
      </c>
      <c r="BP4660" t="s">
        <v>2150</v>
      </c>
    </row>
    <row r="4661" spans="1:68" ht="12.75" customHeight="1" x14ac:dyDescent="0.3">
      <c r="A4661" s="60">
        <v>46114</v>
      </c>
      <c r="B4661" t="s">
        <v>84</v>
      </c>
      <c r="F4661">
        <v>6900</v>
      </c>
      <c r="G4661">
        <v>6900</v>
      </c>
      <c r="H4661">
        <v>7950</v>
      </c>
      <c r="I4661">
        <v>7950</v>
      </c>
      <c r="J4661" s="22">
        <v>1050</v>
      </c>
      <c r="S4661" t="s">
        <v>85</v>
      </c>
      <c r="W4661">
        <v>2601433</v>
      </c>
      <c r="X4661" t="s">
        <v>2148</v>
      </c>
      <c r="Y4661" t="s">
        <v>95</v>
      </c>
      <c r="Z4661" t="s">
        <v>952</v>
      </c>
      <c r="AA4661" t="s">
        <v>953</v>
      </c>
      <c r="AH4661" t="s">
        <v>2148</v>
      </c>
      <c r="AI4661" t="s">
        <v>2149</v>
      </c>
      <c r="AJ4661" t="s">
        <v>955</v>
      </c>
      <c r="AK4661">
        <v>847825846</v>
      </c>
      <c r="AO4661">
        <v>260001</v>
      </c>
      <c r="BG4661">
        <f t="shared" si="306"/>
        <v>0</v>
      </c>
      <c r="BH4661" s="22">
        <f t="shared" si="307"/>
        <v>-7950</v>
      </c>
      <c r="BI4661" s="61" t="s">
        <v>72</v>
      </c>
      <c r="BJ4661" t="e">
        <f>+VLOOKUP(AH4661,Sheet4!A:A,1,FALSE())</f>
        <v>#N/A</v>
      </c>
      <c r="BO4661" s="62">
        <v>1050</v>
      </c>
      <c r="BP4661" t="s">
        <v>2150</v>
      </c>
    </row>
    <row r="4662" spans="1:68" ht="12.75" customHeight="1" x14ac:dyDescent="0.3">
      <c r="A4662" s="60">
        <v>46114</v>
      </c>
      <c r="B4662" t="s">
        <v>84</v>
      </c>
      <c r="F4662">
        <v>50</v>
      </c>
      <c r="G4662">
        <v>50</v>
      </c>
      <c r="H4662">
        <v>50</v>
      </c>
      <c r="I4662">
        <v>50</v>
      </c>
      <c r="J4662" s="22">
        <v>0</v>
      </c>
      <c r="S4662" t="s">
        <v>85</v>
      </c>
      <c r="W4662">
        <v>2601433</v>
      </c>
      <c r="X4662" t="s">
        <v>2148</v>
      </c>
      <c r="Y4662" t="s">
        <v>95</v>
      </c>
      <c r="Z4662" t="s">
        <v>952</v>
      </c>
      <c r="AA4662" t="s">
        <v>810</v>
      </c>
      <c r="AH4662" t="s">
        <v>2148</v>
      </c>
      <c r="AI4662" t="s">
        <v>2149</v>
      </c>
      <c r="AJ4662" t="s">
        <v>955</v>
      </c>
      <c r="AK4662">
        <v>847825846</v>
      </c>
      <c r="AO4662">
        <v>260001</v>
      </c>
      <c r="BG4662">
        <f t="shared" si="306"/>
        <v>0</v>
      </c>
      <c r="BH4662" s="22">
        <f t="shared" si="307"/>
        <v>-50</v>
      </c>
      <c r="BI4662" s="61" t="s">
        <v>72</v>
      </c>
      <c r="BJ4662" t="e">
        <f>+VLOOKUP(AH4662,Sheet4!A:A,1,FALSE())</f>
        <v>#N/A</v>
      </c>
      <c r="BO4662" s="62">
        <v>0</v>
      </c>
      <c r="BP4662" t="s">
        <v>2150</v>
      </c>
    </row>
    <row r="4663" spans="1:68" ht="12.75" customHeight="1" x14ac:dyDescent="0.3">
      <c r="A4663" s="60">
        <v>46114</v>
      </c>
      <c r="B4663" t="s">
        <v>63</v>
      </c>
      <c r="F4663">
        <v>465</v>
      </c>
      <c r="G4663">
        <v>465</v>
      </c>
      <c r="H4663">
        <v>495</v>
      </c>
      <c r="I4663">
        <v>495</v>
      </c>
      <c r="J4663" s="22">
        <v>30</v>
      </c>
      <c r="K4663" t="s">
        <v>93</v>
      </c>
      <c r="S4663" t="s">
        <v>65</v>
      </c>
      <c r="W4663">
        <v>2601434</v>
      </c>
      <c r="X4663" t="s">
        <v>2151</v>
      </c>
      <c r="Y4663" t="s">
        <v>95</v>
      </c>
      <c r="Z4663" t="s">
        <v>330</v>
      </c>
      <c r="AA4663" t="s">
        <v>2152</v>
      </c>
      <c r="AH4663" t="s">
        <v>2151</v>
      </c>
      <c r="AI4663" t="s">
        <v>2153</v>
      </c>
      <c r="AJ4663" t="s">
        <v>333</v>
      </c>
      <c r="AK4663">
        <v>862893899</v>
      </c>
      <c r="AO4663">
        <v>260001</v>
      </c>
      <c r="BG4663">
        <f t="shared" si="306"/>
        <v>0</v>
      </c>
      <c r="BH4663" s="22">
        <f t="shared" si="307"/>
        <v>-495</v>
      </c>
      <c r="BI4663" s="61" t="s">
        <v>72</v>
      </c>
      <c r="BJ4663" t="e">
        <f>+VLOOKUP(AH4663,Sheet4!A:A,1,FALSE())</f>
        <v>#N/A</v>
      </c>
      <c r="BO4663" s="62">
        <v>30</v>
      </c>
      <c r="BP4663" t="s">
        <v>2154</v>
      </c>
    </row>
    <row r="4664" spans="1:68" ht="12.75" customHeight="1" x14ac:dyDescent="0.3">
      <c r="A4664" s="60">
        <v>46114</v>
      </c>
      <c r="B4664" t="s">
        <v>63</v>
      </c>
      <c r="F4664">
        <v>30</v>
      </c>
      <c r="G4664">
        <v>30</v>
      </c>
      <c r="H4664">
        <v>30</v>
      </c>
      <c r="I4664">
        <v>30</v>
      </c>
      <c r="J4664" s="22">
        <v>0</v>
      </c>
      <c r="K4664" t="s">
        <v>93</v>
      </c>
      <c r="S4664" t="s">
        <v>65</v>
      </c>
      <c r="W4664">
        <v>2601434</v>
      </c>
      <c r="X4664" t="s">
        <v>2151</v>
      </c>
      <c r="Y4664" t="s">
        <v>95</v>
      </c>
      <c r="Z4664" t="s">
        <v>330</v>
      </c>
      <c r="AA4664" t="s">
        <v>2155</v>
      </c>
      <c r="AH4664" t="s">
        <v>2151</v>
      </c>
      <c r="AI4664" t="s">
        <v>2153</v>
      </c>
      <c r="AJ4664" t="s">
        <v>333</v>
      </c>
      <c r="AK4664">
        <v>862893899</v>
      </c>
      <c r="AO4664">
        <v>260001</v>
      </c>
      <c r="BG4664">
        <f t="shared" si="306"/>
        <v>0</v>
      </c>
      <c r="BH4664" s="22">
        <f t="shared" si="307"/>
        <v>-30</v>
      </c>
      <c r="BI4664" s="61" t="s">
        <v>72</v>
      </c>
      <c r="BJ4664" t="e">
        <f>+VLOOKUP(AH4664,Sheet4!A:A,1,FALSE())</f>
        <v>#N/A</v>
      </c>
      <c r="BO4664" s="62">
        <v>0</v>
      </c>
      <c r="BP4664" t="s">
        <v>2154</v>
      </c>
    </row>
    <row r="4665" spans="1:68" ht="12.75" customHeight="1" x14ac:dyDescent="0.3">
      <c r="A4665" s="60">
        <v>46114</v>
      </c>
      <c r="B4665" t="s">
        <v>63</v>
      </c>
      <c r="F4665">
        <v>600</v>
      </c>
      <c r="G4665">
        <v>600</v>
      </c>
      <c r="H4665">
        <v>630</v>
      </c>
      <c r="I4665">
        <v>630</v>
      </c>
      <c r="J4665" s="22">
        <v>30</v>
      </c>
      <c r="K4665" t="s">
        <v>93</v>
      </c>
      <c r="S4665" t="s">
        <v>65</v>
      </c>
      <c r="W4665">
        <v>2601434</v>
      </c>
      <c r="X4665" t="s">
        <v>2151</v>
      </c>
      <c r="Y4665" t="s">
        <v>95</v>
      </c>
      <c r="Z4665" t="s">
        <v>330</v>
      </c>
      <c r="AA4665" t="s">
        <v>2156</v>
      </c>
      <c r="AH4665" t="s">
        <v>2151</v>
      </c>
      <c r="AI4665" t="s">
        <v>2153</v>
      </c>
      <c r="AJ4665" t="s">
        <v>333</v>
      </c>
      <c r="AK4665">
        <v>862893899</v>
      </c>
      <c r="AO4665">
        <v>260001</v>
      </c>
      <c r="BG4665">
        <f t="shared" si="306"/>
        <v>0</v>
      </c>
      <c r="BH4665" s="22">
        <f t="shared" si="307"/>
        <v>-630</v>
      </c>
      <c r="BI4665" s="61" t="s">
        <v>72</v>
      </c>
      <c r="BJ4665" t="e">
        <f>+VLOOKUP(AH4665,Sheet4!A:A,1,FALSE())</f>
        <v>#N/A</v>
      </c>
      <c r="BO4665" s="62">
        <v>30</v>
      </c>
      <c r="BP4665" t="s">
        <v>2154</v>
      </c>
    </row>
    <row r="4666" spans="1:68" ht="12.75" customHeight="1" x14ac:dyDescent="0.3">
      <c r="A4666" s="60">
        <v>46114</v>
      </c>
      <c r="B4666" t="s">
        <v>63</v>
      </c>
      <c r="F4666">
        <v>30</v>
      </c>
      <c r="G4666">
        <v>30</v>
      </c>
      <c r="H4666">
        <v>30</v>
      </c>
      <c r="I4666">
        <v>30</v>
      </c>
      <c r="J4666" s="22">
        <v>0</v>
      </c>
      <c r="K4666" t="s">
        <v>93</v>
      </c>
      <c r="S4666" t="s">
        <v>65</v>
      </c>
      <c r="W4666">
        <v>2601434</v>
      </c>
      <c r="X4666" t="s">
        <v>2151</v>
      </c>
      <c r="Y4666" t="s">
        <v>95</v>
      </c>
      <c r="Z4666" t="s">
        <v>330</v>
      </c>
      <c r="AA4666" t="s">
        <v>2157</v>
      </c>
      <c r="AH4666" t="s">
        <v>2151</v>
      </c>
      <c r="AI4666" t="s">
        <v>2153</v>
      </c>
      <c r="AJ4666" t="s">
        <v>333</v>
      </c>
      <c r="AK4666">
        <v>862893899</v>
      </c>
      <c r="AO4666">
        <v>260001</v>
      </c>
      <c r="BG4666">
        <f t="shared" si="306"/>
        <v>0</v>
      </c>
      <c r="BH4666" s="22">
        <f t="shared" si="307"/>
        <v>-30</v>
      </c>
      <c r="BI4666" s="61" t="s">
        <v>72</v>
      </c>
      <c r="BJ4666" t="e">
        <f>+VLOOKUP(AH4666,Sheet4!A:A,1,FALSE())</f>
        <v>#N/A</v>
      </c>
      <c r="BO4666" s="62">
        <v>0</v>
      </c>
      <c r="BP4666" t="s">
        <v>2154</v>
      </c>
    </row>
    <row r="4667" spans="1:68" ht="12.75" customHeight="1" x14ac:dyDescent="0.3">
      <c r="A4667" s="60">
        <v>46114</v>
      </c>
      <c r="B4667" t="s">
        <v>63</v>
      </c>
      <c r="F4667">
        <v>15</v>
      </c>
      <c r="G4667">
        <v>15</v>
      </c>
      <c r="H4667">
        <v>15</v>
      </c>
      <c r="I4667">
        <v>15</v>
      </c>
      <c r="J4667" s="22">
        <v>0</v>
      </c>
      <c r="K4667" t="s">
        <v>93</v>
      </c>
      <c r="S4667" t="s">
        <v>65</v>
      </c>
      <c r="W4667">
        <v>2601434</v>
      </c>
      <c r="X4667" t="s">
        <v>2151</v>
      </c>
      <c r="Y4667" t="s">
        <v>95</v>
      </c>
      <c r="Z4667" t="s">
        <v>330</v>
      </c>
      <c r="AA4667" t="s">
        <v>2158</v>
      </c>
      <c r="AH4667" t="s">
        <v>2151</v>
      </c>
      <c r="AI4667" t="s">
        <v>2153</v>
      </c>
      <c r="AJ4667" t="s">
        <v>333</v>
      </c>
      <c r="AK4667">
        <v>862893899</v>
      </c>
      <c r="AO4667">
        <v>260001</v>
      </c>
      <c r="BG4667">
        <f t="shared" si="306"/>
        <v>0</v>
      </c>
      <c r="BH4667" s="22">
        <f t="shared" si="307"/>
        <v>-15</v>
      </c>
      <c r="BI4667" s="61" t="s">
        <v>72</v>
      </c>
      <c r="BJ4667" t="e">
        <f>+VLOOKUP(AH4667,Sheet4!A:A,1,FALSE())</f>
        <v>#N/A</v>
      </c>
      <c r="BO4667" s="62">
        <v>0</v>
      </c>
      <c r="BP4667" t="s">
        <v>2154</v>
      </c>
    </row>
    <row r="4668" spans="1:68" ht="12.75" customHeight="1" x14ac:dyDescent="0.3">
      <c r="A4668" s="60">
        <v>46114</v>
      </c>
      <c r="B4668" t="s">
        <v>63</v>
      </c>
      <c r="F4668">
        <v>75</v>
      </c>
      <c r="G4668">
        <v>75</v>
      </c>
      <c r="H4668">
        <v>75</v>
      </c>
      <c r="I4668">
        <v>75</v>
      </c>
      <c r="J4668" s="22">
        <v>0</v>
      </c>
      <c r="K4668" t="s">
        <v>93</v>
      </c>
      <c r="S4668" t="s">
        <v>65</v>
      </c>
      <c r="W4668">
        <v>2601434</v>
      </c>
      <c r="X4668" t="s">
        <v>2151</v>
      </c>
      <c r="Y4668" t="s">
        <v>95</v>
      </c>
      <c r="Z4668" t="s">
        <v>330</v>
      </c>
      <c r="AA4668" t="s">
        <v>2159</v>
      </c>
      <c r="AH4668" t="s">
        <v>2151</v>
      </c>
      <c r="AI4668" t="s">
        <v>2153</v>
      </c>
      <c r="AJ4668" t="s">
        <v>333</v>
      </c>
      <c r="AK4668">
        <v>862893899</v>
      </c>
      <c r="AO4668">
        <v>260001</v>
      </c>
      <c r="BG4668">
        <f t="shared" si="306"/>
        <v>0</v>
      </c>
      <c r="BH4668" s="22">
        <f t="shared" si="307"/>
        <v>-75</v>
      </c>
      <c r="BI4668" s="61" t="s">
        <v>72</v>
      </c>
      <c r="BJ4668" t="e">
        <f>+VLOOKUP(AH4668,Sheet4!A:A,1,FALSE())</f>
        <v>#N/A</v>
      </c>
      <c r="BO4668" s="62">
        <v>0</v>
      </c>
      <c r="BP4668" t="s">
        <v>2154</v>
      </c>
    </row>
    <row r="4669" spans="1:68" ht="12.75" customHeight="1" x14ac:dyDescent="0.3">
      <c r="A4669" s="60">
        <v>46114</v>
      </c>
      <c r="B4669" t="s">
        <v>63</v>
      </c>
      <c r="F4669">
        <v>15</v>
      </c>
      <c r="G4669">
        <v>15</v>
      </c>
      <c r="H4669">
        <v>15</v>
      </c>
      <c r="I4669">
        <v>15</v>
      </c>
      <c r="J4669" s="22">
        <v>0</v>
      </c>
      <c r="K4669" t="s">
        <v>93</v>
      </c>
      <c r="S4669" t="s">
        <v>65</v>
      </c>
      <c r="W4669">
        <v>2601434</v>
      </c>
      <c r="X4669" t="s">
        <v>2151</v>
      </c>
      <c r="Y4669" t="s">
        <v>95</v>
      </c>
      <c r="Z4669" t="s">
        <v>330</v>
      </c>
      <c r="AA4669" t="s">
        <v>2160</v>
      </c>
      <c r="AH4669" t="s">
        <v>2151</v>
      </c>
      <c r="AI4669" t="s">
        <v>2153</v>
      </c>
      <c r="AJ4669" t="s">
        <v>333</v>
      </c>
      <c r="AK4669">
        <v>862893899</v>
      </c>
      <c r="AO4669">
        <v>260001</v>
      </c>
      <c r="BG4669">
        <f t="shared" si="306"/>
        <v>0</v>
      </c>
      <c r="BH4669" s="22">
        <f t="shared" si="307"/>
        <v>-15</v>
      </c>
      <c r="BI4669" s="61" t="s">
        <v>72</v>
      </c>
      <c r="BJ4669" t="e">
        <f>+VLOOKUP(AH4669,Sheet4!A:A,1,FALSE())</f>
        <v>#N/A</v>
      </c>
      <c r="BO4669" s="62">
        <v>0</v>
      </c>
      <c r="BP4669" t="s">
        <v>2154</v>
      </c>
    </row>
    <row r="4670" spans="1:68" ht="12.75" customHeight="1" x14ac:dyDescent="0.3">
      <c r="A4670" s="60">
        <v>46114</v>
      </c>
      <c r="B4670" t="s">
        <v>74</v>
      </c>
      <c r="F4670" s="63">
        <v>31</v>
      </c>
      <c r="G4670">
        <v>15.5</v>
      </c>
      <c r="H4670">
        <v>33</v>
      </c>
      <c r="I4670">
        <v>33</v>
      </c>
      <c r="J4670" s="22">
        <v>2</v>
      </c>
      <c r="S4670" t="s">
        <v>75</v>
      </c>
      <c r="W4670">
        <v>2601434</v>
      </c>
      <c r="X4670" t="s">
        <v>2151</v>
      </c>
      <c r="Y4670" t="s">
        <v>95</v>
      </c>
      <c r="Z4670" t="s">
        <v>330</v>
      </c>
      <c r="AA4670" t="s">
        <v>2152</v>
      </c>
      <c r="AH4670" t="s">
        <v>2151</v>
      </c>
      <c r="AI4670" t="s">
        <v>2153</v>
      </c>
      <c r="AJ4670" t="s">
        <v>333</v>
      </c>
      <c r="AK4670">
        <v>862893899</v>
      </c>
      <c r="AO4670">
        <v>260001</v>
      </c>
      <c r="BG4670">
        <f t="shared" si="306"/>
        <v>0</v>
      </c>
      <c r="BH4670" s="22">
        <f t="shared" si="307"/>
        <v>-33</v>
      </c>
      <c r="BI4670" s="61" t="s">
        <v>72</v>
      </c>
      <c r="BJ4670" t="e">
        <f>+VLOOKUP(AH4670,Sheet4!A:A,1,FALSE())</f>
        <v>#N/A</v>
      </c>
      <c r="BO4670" s="62">
        <v>2</v>
      </c>
      <c r="BP4670" t="s">
        <v>2154</v>
      </c>
    </row>
    <row r="4671" spans="1:68" ht="12.75" customHeight="1" x14ac:dyDescent="0.3">
      <c r="A4671" s="60">
        <v>46114</v>
      </c>
      <c r="B4671" t="s">
        <v>74</v>
      </c>
      <c r="F4671" s="63">
        <v>2</v>
      </c>
      <c r="G4671">
        <v>1</v>
      </c>
      <c r="H4671">
        <v>2</v>
      </c>
      <c r="I4671">
        <v>2</v>
      </c>
      <c r="J4671" s="22">
        <v>0</v>
      </c>
      <c r="S4671" t="s">
        <v>75</v>
      </c>
      <c r="W4671">
        <v>2601434</v>
      </c>
      <c r="X4671" t="s">
        <v>2151</v>
      </c>
      <c r="Y4671" t="s">
        <v>95</v>
      </c>
      <c r="Z4671" t="s">
        <v>330</v>
      </c>
      <c r="AA4671" t="s">
        <v>2155</v>
      </c>
      <c r="AH4671" t="s">
        <v>2151</v>
      </c>
      <c r="AI4671" t="s">
        <v>2153</v>
      </c>
      <c r="AJ4671" t="s">
        <v>333</v>
      </c>
      <c r="AK4671">
        <v>862893899</v>
      </c>
      <c r="AO4671">
        <v>260001</v>
      </c>
      <c r="BG4671">
        <f t="shared" si="306"/>
        <v>0</v>
      </c>
      <c r="BH4671" s="22">
        <f t="shared" si="307"/>
        <v>-2</v>
      </c>
      <c r="BI4671" s="61" t="s">
        <v>72</v>
      </c>
      <c r="BJ4671" t="e">
        <f>+VLOOKUP(AH4671,Sheet4!A:A,1,FALSE())</f>
        <v>#N/A</v>
      </c>
      <c r="BO4671" s="62">
        <v>0</v>
      </c>
      <c r="BP4671" t="s">
        <v>2154</v>
      </c>
    </row>
    <row r="4672" spans="1:68" ht="12.75" customHeight="1" x14ac:dyDescent="0.3">
      <c r="A4672" s="60">
        <v>46114</v>
      </c>
      <c r="B4672" t="s">
        <v>74</v>
      </c>
      <c r="F4672" s="63">
        <v>40</v>
      </c>
      <c r="G4672">
        <v>20</v>
      </c>
      <c r="H4672">
        <v>42</v>
      </c>
      <c r="I4672">
        <v>42</v>
      </c>
      <c r="J4672" s="22">
        <v>2</v>
      </c>
      <c r="S4672" t="s">
        <v>75</v>
      </c>
      <c r="W4672">
        <v>2601434</v>
      </c>
      <c r="X4672" t="s">
        <v>2151</v>
      </c>
      <c r="Y4672" t="s">
        <v>95</v>
      </c>
      <c r="Z4672" t="s">
        <v>330</v>
      </c>
      <c r="AA4672" t="s">
        <v>2156</v>
      </c>
      <c r="AH4672" t="s">
        <v>2151</v>
      </c>
      <c r="AI4672" t="s">
        <v>2153</v>
      </c>
      <c r="AJ4672" t="s">
        <v>333</v>
      </c>
      <c r="AK4672">
        <v>862893899</v>
      </c>
      <c r="AO4672">
        <v>260001</v>
      </c>
      <c r="BG4672">
        <f t="shared" si="306"/>
        <v>0</v>
      </c>
      <c r="BH4672" s="22">
        <f t="shared" si="307"/>
        <v>-42</v>
      </c>
      <c r="BI4672" s="61" t="s">
        <v>72</v>
      </c>
      <c r="BJ4672" t="e">
        <f>+VLOOKUP(AH4672,Sheet4!A:A,1,FALSE())</f>
        <v>#N/A</v>
      </c>
      <c r="BO4672" s="62">
        <v>2</v>
      </c>
      <c r="BP4672" t="s">
        <v>2154</v>
      </c>
    </row>
    <row r="4673" spans="1:68" ht="12.75" customHeight="1" x14ac:dyDescent="0.3">
      <c r="A4673" s="60">
        <v>46114</v>
      </c>
      <c r="B4673" t="s">
        <v>74</v>
      </c>
      <c r="F4673" s="63">
        <v>2</v>
      </c>
      <c r="G4673">
        <v>1</v>
      </c>
      <c r="H4673">
        <v>2</v>
      </c>
      <c r="I4673">
        <v>2</v>
      </c>
      <c r="J4673" s="22">
        <v>0</v>
      </c>
      <c r="S4673" t="s">
        <v>75</v>
      </c>
      <c r="W4673">
        <v>2601434</v>
      </c>
      <c r="X4673" t="s">
        <v>2151</v>
      </c>
      <c r="Y4673" t="s">
        <v>95</v>
      </c>
      <c r="Z4673" t="s">
        <v>330</v>
      </c>
      <c r="AA4673" t="s">
        <v>2157</v>
      </c>
      <c r="AH4673" t="s">
        <v>2151</v>
      </c>
      <c r="AI4673" t="s">
        <v>2153</v>
      </c>
      <c r="AJ4673" t="s">
        <v>333</v>
      </c>
      <c r="AK4673">
        <v>862893899</v>
      </c>
      <c r="AO4673">
        <v>260001</v>
      </c>
      <c r="BG4673">
        <f t="shared" si="306"/>
        <v>0</v>
      </c>
      <c r="BH4673" s="22">
        <f t="shared" si="307"/>
        <v>-2</v>
      </c>
      <c r="BI4673" s="61" t="s">
        <v>72</v>
      </c>
      <c r="BJ4673" t="e">
        <f>+VLOOKUP(AH4673,Sheet4!A:A,1,FALSE())</f>
        <v>#N/A</v>
      </c>
      <c r="BO4673" s="62">
        <v>0</v>
      </c>
      <c r="BP4673" t="s">
        <v>2154</v>
      </c>
    </row>
    <row r="4674" spans="1:68" ht="12.75" customHeight="1" x14ac:dyDescent="0.3">
      <c r="A4674" s="60">
        <v>46114</v>
      </c>
      <c r="B4674" t="s">
        <v>74</v>
      </c>
      <c r="F4674" s="63">
        <v>1</v>
      </c>
      <c r="G4674">
        <v>0.5</v>
      </c>
      <c r="H4674">
        <v>1</v>
      </c>
      <c r="I4674">
        <v>1</v>
      </c>
      <c r="J4674" s="22">
        <v>0</v>
      </c>
      <c r="S4674" t="s">
        <v>75</v>
      </c>
      <c r="W4674">
        <v>2601434</v>
      </c>
      <c r="X4674" t="s">
        <v>2151</v>
      </c>
      <c r="Y4674" t="s">
        <v>95</v>
      </c>
      <c r="Z4674" t="s">
        <v>330</v>
      </c>
      <c r="AA4674" t="s">
        <v>2158</v>
      </c>
      <c r="AH4674" t="s">
        <v>2151</v>
      </c>
      <c r="AI4674" t="s">
        <v>2153</v>
      </c>
      <c r="AJ4674" t="s">
        <v>333</v>
      </c>
      <c r="AK4674">
        <v>862893899</v>
      </c>
      <c r="AO4674">
        <v>260001</v>
      </c>
      <c r="BG4674">
        <f t="shared" ref="BG4674:BG4737" si="310">+BD4674+BE4674</f>
        <v>0</v>
      </c>
      <c r="BH4674" s="22">
        <f t="shared" ref="BH4674:BH4737" si="311">+BG4674-I4674</f>
        <v>-1</v>
      </c>
      <c r="BI4674" s="61" t="s">
        <v>72</v>
      </c>
      <c r="BJ4674" t="e">
        <f>+VLOOKUP(AH4674,Sheet4!A:A,1,FALSE())</f>
        <v>#N/A</v>
      </c>
      <c r="BO4674" s="62">
        <v>0</v>
      </c>
      <c r="BP4674" t="s">
        <v>2154</v>
      </c>
    </row>
    <row r="4675" spans="1:68" ht="12.75" customHeight="1" x14ac:dyDescent="0.3">
      <c r="A4675" s="60">
        <v>46114</v>
      </c>
      <c r="B4675" t="s">
        <v>74</v>
      </c>
      <c r="F4675" s="63">
        <v>5</v>
      </c>
      <c r="G4675">
        <v>2.5</v>
      </c>
      <c r="H4675">
        <v>5</v>
      </c>
      <c r="I4675">
        <v>5</v>
      </c>
      <c r="J4675" s="22">
        <v>0</v>
      </c>
      <c r="S4675" t="s">
        <v>75</v>
      </c>
      <c r="W4675">
        <v>2601434</v>
      </c>
      <c r="X4675" t="s">
        <v>2151</v>
      </c>
      <c r="Y4675" t="s">
        <v>95</v>
      </c>
      <c r="Z4675" t="s">
        <v>330</v>
      </c>
      <c r="AA4675" t="s">
        <v>2159</v>
      </c>
      <c r="AH4675" t="s">
        <v>2151</v>
      </c>
      <c r="AI4675" t="s">
        <v>2153</v>
      </c>
      <c r="AJ4675" t="s">
        <v>333</v>
      </c>
      <c r="AK4675">
        <v>862893899</v>
      </c>
      <c r="AO4675">
        <v>260001</v>
      </c>
      <c r="BG4675">
        <f t="shared" si="310"/>
        <v>0</v>
      </c>
      <c r="BH4675" s="22">
        <f t="shared" si="311"/>
        <v>-5</v>
      </c>
      <c r="BI4675" s="61" t="s">
        <v>72</v>
      </c>
      <c r="BJ4675" t="e">
        <f>+VLOOKUP(AH4675,Sheet4!A:A,1,FALSE())</f>
        <v>#N/A</v>
      </c>
      <c r="BO4675" s="62">
        <v>0</v>
      </c>
      <c r="BP4675" t="s">
        <v>2154</v>
      </c>
    </row>
    <row r="4676" spans="1:68" ht="12.75" customHeight="1" x14ac:dyDescent="0.3">
      <c r="A4676" s="60">
        <v>46114</v>
      </c>
      <c r="B4676" t="s">
        <v>74</v>
      </c>
      <c r="F4676" s="63">
        <v>1</v>
      </c>
      <c r="G4676">
        <v>0.5</v>
      </c>
      <c r="H4676">
        <v>1</v>
      </c>
      <c r="I4676">
        <v>1</v>
      </c>
      <c r="J4676" s="22">
        <v>0</v>
      </c>
      <c r="S4676" t="s">
        <v>75</v>
      </c>
      <c r="W4676">
        <v>2601434</v>
      </c>
      <c r="X4676" t="s">
        <v>2151</v>
      </c>
      <c r="Y4676" t="s">
        <v>95</v>
      </c>
      <c r="Z4676" t="s">
        <v>330</v>
      </c>
      <c r="AA4676" t="s">
        <v>2160</v>
      </c>
      <c r="AH4676" t="s">
        <v>2151</v>
      </c>
      <c r="AI4676" t="s">
        <v>2153</v>
      </c>
      <c r="AJ4676" t="s">
        <v>333</v>
      </c>
      <c r="AK4676">
        <v>862893899</v>
      </c>
      <c r="AO4676">
        <v>260001</v>
      </c>
      <c r="BG4676">
        <f t="shared" si="310"/>
        <v>0</v>
      </c>
      <c r="BH4676" s="22">
        <f t="shared" si="311"/>
        <v>-1</v>
      </c>
      <c r="BI4676" s="61" t="s">
        <v>72</v>
      </c>
      <c r="BJ4676" t="e">
        <f>+VLOOKUP(AH4676,Sheet4!A:A,1,FALSE())</f>
        <v>#N/A</v>
      </c>
      <c r="BO4676" s="62">
        <v>0</v>
      </c>
      <c r="BP4676" t="s">
        <v>2154</v>
      </c>
    </row>
    <row r="4677" spans="1:68" ht="12.75" customHeight="1" x14ac:dyDescent="0.3">
      <c r="A4677" s="60">
        <v>46114</v>
      </c>
      <c r="B4677" t="s">
        <v>76</v>
      </c>
      <c r="F4677">
        <v>620</v>
      </c>
      <c r="G4677">
        <v>620</v>
      </c>
      <c r="H4677">
        <v>660</v>
      </c>
      <c r="I4677">
        <v>660</v>
      </c>
      <c r="J4677" s="22">
        <v>40</v>
      </c>
      <c r="S4677" t="s">
        <v>77</v>
      </c>
      <c r="W4677">
        <v>2601434</v>
      </c>
      <c r="X4677" t="s">
        <v>2151</v>
      </c>
      <c r="Y4677" t="s">
        <v>95</v>
      </c>
      <c r="Z4677" t="s">
        <v>330</v>
      </c>
      <c r="AA4677" t="s">
        <v>2152</v>
      </c>
      <c r="AH4677" t="s">
        <v>2151</v>
      </c>
      <c r="AI4677" t="s">
        <v>2153</v>
      </c>
      <c r="AJ4677" t="s">
        <v>333</v>
      </c>
      <c r="AK4677">
        <v>862893899</v>
      </c>
      <c r="AO4677">
        <v>260001</v>
      </c>
      <c r="BG4677">
        <f t="shared" si="310"/>
        <v>0</v>
      </c>
      <c r="BH4677" s="22">
        <f t="shared" si="311"/>
        <v>-660</v>
      </c>
      <c r="BI4677" s="61" t="s">
        <v>72</v>
      </c>
      <c r="BJ4677" t="e">
        <f>+VLOOKUP(AH4677,Sheet4!A:A,1,FALSE())</f>
        <v>#N/A</v>
      </c>
      <c r="BO4677" s="62">
        <v>40</v>
      </c>
      <c r="BP4677" t="s">
        <v>2154</v>
      </c>
    </row>
    <row r="4678" spans="1:68" ht="12.75" customHeight="1" x14ac:dyDescent="0.3">
      <c r="A4678" s="60">
        <v>46114</v>
      </c>
      <c r="B4678" t="s">
        <v>76</v>
      </c>
      <c r="F4678">
        <v>40</v>
      </c>
      <c r="G4678">
        <v>40</v>
      </c>
      <c r="H4678">
        <v>40</v>
      </c>
      <c r="I4678">
        <v>40</v>
      </c>
      <c r="J4678" s="22">
        <v>0</v>
      </c>
      <c r="S4678" t="s">
        <v>77</v>
      </c>
      <c r="W4678">
        <v>2601434</v>
      </c>
      <c r="X4678" t="s">
        <v>2151</v>
      </c>
      <c r="Y4678" t="s">
        <v>95</v>
      </c>
      <c r="Z4678" t="s">
        <v>330</v>
      </c>
      <c r="AA4678" t="s">
        <v>2155</v>
      </c>
      <c r="AH4678" t="s">
        <v>2151</v>
      </c>
      <c r="AI4678" t="s">
        <v>2153</v>
      </c>
      <c r="AJ4678" t="s">
        <v>333</v>
      </c>
      <c r="AK4678">
        <v>862893899</v>
      </c>
      <c r="AO4678">
        <v>260001</v>
      </c>
      <c r="BG4678">
        <f t="shared" si="310"/>
        <v>0</v>
      </c>
      <c r="BH4678" s="22">
        <f t="shared" si="311"/>
        <v>-40</v>
      </c>
      <c r="BI4678" s="61" t="s">
        <v>72</v>
      </c>
      <c r="BJ4678" t="e">
        <f>+VLOOKUP(AH4678,Sheet4!A:A,1,FALSE())</f>
        <v>#N/A</v>
      </c>
      <c r="BO4678" s="62">
        <v>0</v>
      </c>
      <c r="BP4678" t="s">
        <v>2154</v>
      </c>
    </row>
    <row r="4679" spans="1:68" ht="12.75" customHeight="1" x14ac:dyDescent="0.3">
      <c r="A4679" s="60">
        <v>46114</v>
      </c>
      <c r="B4679" t="s">
        <v>76</v>
      </c>
      <c r="F4679">
        <v>800</v>
      </c>
      <c r="G4679">
        <v>800</v>
      </c>
      <c r="H4679">
        <v>840</v>
      </c>
      <c r="I4679">
        <v>840</v>
      </c>
      <c r="J4679" s="22">
        <v>40</v>
      </c>
      <c r="S4679" t="s">
        <v>77</v>
      </c>
      <c r="W4679">
        <v>2601434</v>
      </c>
      <c r="X4679" t="s">
        <v>2151</v>
      </c>
      <c r="Y4679" t="s">
        <v>95</v>
      </c>
      <c r="Z4679" t="s">
        <v>330</v>
      </c>
      <c r="AA4679" t="s">
        <v>2156</v>
      </c>
      <c r="AH4679" t="s">
        <v>2151</v>
      </c>
      <c r="AI4679" t="s">
        <v>2153</v>
      </c>
      <c r="AJ4679" t="s">
        <v>333</v>
      </c>
      <c r="AK4679">
        <v>862893899</v>
      </c>
      <c r="AO4679">
        <v>260001</v>
      </c>
      <c r="BG4679">
        <f t="shared" si="310"/>
        <v>0</v>
      </c>
      <c r="BH4679" s="22">
        <f t="shared" si="311"/>
        <v>-840</v>
      </c>
      <c r="BI4679" s="61" t="s">
        <v>72</v>
      </c>
      <c r="BJ4679" t="e">
        <f>+VLOOKUP(AH4679,Sheet4!A:A,1,FALSE())</f>
        <v>#N/A</v>
      </c>
      <c r="BO4679" s="62">
        <v>40</v>
      </c>
      <c r="BP4679" t="s">
        <v>2154</v>
      </c>
    </row>
    <row r="4680" spans="1:68" ht="12.75" customHeight="1" x14ac:dyDescent="0.3">
      <c r="A4680" s="60">
        <v>46114</v>
      </c>
      <c r="B4680" t="s">
        <v>76</v>
      </c>
      <c r="F4680">
        <v>40</v>
      </c>
      <c r="G4680">
        <v>40</v>
      </c>
      <c r="H4680">
        <v>40</v>
      </c>
      <c r="I4680">
        <v>40</v>
      </c>
      <c r="J4680" s="22">
        <v>0</v>
      </c>
      <c r="S4680" t="s">
        <v>77</v>
      </c>
      <c r="W4680">
        <v>2601434</v>
      </c>
      <c r="X4680" t="s">
        <v>2151</v>
      </c>
      <c r="Y4680" t="s">
        <v>95</v>
      </c>
      <c r="Z4680" t="s">
        <v>330</v>
      </c>
      <c r="AA4680" t="s">
        <v>2157</v>
      </c>
      <c r="AH4680" t="s">
        <v>2151</v>
      </c>
      <c r="AI4680" t="s">
        <v>2153</v>
      </c>
      <c r="AJ4680" t="s">
        <v>333</v>
      </c>
      <c r="AK4680">
        <v>862893899</v>
      </c>
      <c r="AO4680">
        <v>260001</v>
      </c>
      <c r="BG4680">
        <f t="shared" si="310"/>
        <v>0</v>
      </c>
      <c r="BH4680" s="22">
        <f t="shared" si="311"/>
        <v>-40</v>
      </c>
      <c r="BI4680" s="61" t="s">
        <v>72</v>
      </c>
      <c r="BJ4680" t="e">
        <f>+VLOOKUP(AH4680,Sheet4!A:A,1,FALSE())</f>
        <v>#N/A</v>
      </c>
      <c r="BO4680" s="62">
        <v>0</v>
      </c>
      <c r="BP4680" t="s">
        <v>2154</v>
      </c>
    </row>
    <row r="4681" spans="1:68" ht="12.75" customHeight="1" x14ac:dyDescent="0.3">
      <c r="A4681" s="60">
        <v>46114</v>
      </c>
      <c r="B4681" t="s">
        <v>76</v>
      </c>
      <c r="F4681">
        <v>20</v>
      </c>
      <c r="G4681">
        <v>20</v>
      </c>
      <c r="H4681">
        <v>20</v>
      </c>
      <c r="I4681">
        <v>20</v>
      </c>
      <c r="J4681" s="22">
        <v>0</v>
      </c>
      <c r="S4681" t="s">
        <v>77</v>
      </c>
      <c r="W4681">
        <v>2601434</v>
      </c>
      <c r="X4681" t="s">
        <v>2151</v>
      </c>
      <c r="Y4681" t="s">
        <v>95</v>
      </c>
      <c r="Z4681" t="s">
        <v>330</v>
      </c>
      <c r="AA4681" t="s">
        <v>2158</v>
      </c>
      <c r="AH4681" t="s">
        <v>2151</v>
      </c>
      <c r="AI4681" t="s">
        <v>2153</v>
      </c>
      <c r="AJ4681" t="s">
        <v>333</v>
      </c>
      <c r="AK4681">
        <v>862893899</v>
      </c>
      <c r="AO4681">
        <v>260001</v>
      </c>
      <c r="BG4681">
        <f t="shared" si="310"/>
        <v>0</v>
      </c>
      <c r="BH4681" s="22">
        <f t="shared" si="311"/>
        <v>-20</v>
      </c>
      <c r="BI4681" s="61" t="s">
        <v>72</v>
      </c>
      <c r="BJ4681" t="e">
        <f>+VLOOKUP(AH4681,Sheet4!A:A,1,FALSE())</f>
        <v>#N/A</v>
      </c>
      <c r="BO4681" s="62">
        <v>0</v>
      </c>
      <c r="BP4681" t="s">
        <v>2154</v>
      </c>
    </row>
    <row r="4682" spans="1:68" ht="12.75" customHeight="1" x14ac:dyDescent="0.3">
      <c r="A4682" s="60">
        <v>46114</v>
      </c>
      <c r="B4682" t="s">
        <v>76</v>
      </c>
      <c r="F4682">
        <v>100</v>
      </c>
      <c r="G4682">
        <v>100</v>
      </c>
      <c r="H4682">
        <v>100</v>
      </c>
      <c r="I4682">
        <v>100</v>
      </c>
      <c r="J4682" s="22">
        <v>0</v>
      </c>
      <c r="S4682" t="s">
        <v>77</v>
      </c>
      <c r="W4682">
        <v>2601434</v>
      </c>
      <c r="X4682" t="s">
        <v>2151</v>
      </c>
      <c r="Y4682" t="s">
        <v>95</v>
      </c>
      <c r="Z4682" t="s">
        <v>330</v>
      </c>
      <c r="AA4682" t="s">
        <v>2159</v>
      </c>
      <c r="AH4682" t="s">
        <v>2151</v>
      </c>
      <c r="AI4682" t="s">
        <v>2153</v>
      </c>
      <c r="AJ4682" t="s">
        <v>333</v>
      </c>
      <c r="AK4682">
        <v>862893899</v>
      </c>
      <c r="AO4682">
        <v>260001</v>
      </c>
      <c r="BG4682">
        <f t="shared" si="310"/>
        <v>0</v>
      </c>
      <c r="BH4682" s="22">
        <f t="shared" si="311"/>
        <v>-100</v>
      </c>
      <c r="BI4682" s="61" t="s">
        <v>72</v>
      </c>
      <c r="BJ4682" t="e">
        <f>+VLOOKUP(AH4682,Sheet4!A:A,1,FALSE())</f>
        <v>#N/A</v>
      </c>
      <c r="BO4682" s="62">
        <v>0</v>
      </c>
      <c r="BP4682" t="s">
        <v>2154</v>
      </c>
    </row>
    <row r="4683" spans="1:68" ht="12.75" customHeight="1" x14ac:dyDescent="0.3">
      <c r="A4683" s="60">
        <v>46114</v>
      </c>
      <c r="B4683" t="s">
        <v>76</v>
      </c>
      <c r="F4683">
        <v>20</v>
      </c>
      <c r="G4683">
        <v>20</v>
      </c>
      <c r="H4683">
        <v>20</v>
      </c>
      <c r="I4683">
        <v>20</v>
      </c>
      <c r="J4683" s="22">
        <v>0</v>
      </c>
      <c r="S4683" t="s">
        <v>77</v>
      </c>
      <c r="W4683">
        <v>2601434</v>
      </c>
      <c r="X4683" t="s">
        <v>2151</v>
      </c>
      <c r="Y4683" t="s">
        <v>95</v>
      </c>
      <c r="Z4683" t="s">
        <v>330</v>
      </c>
      <c r="AA4683" t="s">
        <v>2160</v>
      </c>
      <c r="AH4683" t="s">
        <v>2151</v>
      </c>
      <c r="AI4683" t="s">
        <v>2153</v>
      </c>
      <c r="AJ4683" t="s">
        <v>333</v>
      </c>
      <c r="AK4683">
        <v>862893899</v>
      </c>
      <c r="AO4683">
        <v>260001</v>
      </c>
      <c r="BG4683">
        <f t="shared" si="310"/>
        <v>0</v>
      </c>
      <c r="BH4683" s="22">
        <f t="shared" si="311"/>
        <v>-20</v>
      </c>
      <c r="BI4683" s="61" t="s">
        <v>72</v>
      </c>
      <c r="BJ4683" t="e">
        <f>+VLOOKUP(AH4683,Sheet4!A:A,1,FALSE())</f>
        <v>#N/A</v>
      </c>
      <c r="BO4683" s="62">
        <v>0</v>
      </c>
      <c r="BP4683" t="s">
        <v>2154</v>
      </c>
    </row>
    <row r="4684" spans="1:68" ht="12.75" customHeight="1" x14ac:dyDescent="0.3">
      <c r="A4684" s="60">
        <v>46114</v>
      </c>
      <c r="B4684" t="s">
        <v>78</v>
      </c>
      <c r="F4684" s="63">
        <v>31</v>
      </c>
      <c r="G4684">
        <v>15.5</v>
      </c>
      <c r="H4684">
        <v>33</v>
      </c>
      <c r="I4684">
        <v>33</v>
      </c>
      <c r="J4684" s="22">
        <v>2</v>
      </c>
      <c r="S4684" t="s">
        <v>79</v>
      </c>
      <c r="W4684">
        <v>2601434</v>
      </c>
      <c r="X4684" t="s">
        <v>2151</v>
      </c>
      <c r="Y4684" t="s">
        <v>95</v>
      </c>
      <c r="Z4684" t="s">
        <v>330</v>
      </c>
      <c r="AA4684" t="s">
        <v>2152</v>
      </c>
      <c r="AH4684" t="s">
        <v>2151</v>
      </c>
      <c r="AI4684" t="s">
        <v>2153</v>
      </c>
      <c r="AJ4684" t="s">
        <v>333</v>
      </c>
      <c r="AK4684">
        <v>862893899</v>
      </c>
      <c r="AO4684">
        <v>260001</v>
      </c>
      <c r="BG4684">
        <f t="shared" si="310"/>
        <v>0</v>
      </c>
      <c r="BH4684" s="22">
        <f t="shared" si="311"/>
        <v>-33</v>
      </c>
      <c r="BI4684" s="61" t="s">
        <v>72</v>
      </c>
      <c r="BJ4684" t="e">
        <f>+VLOOKUP(AH4684,Sheet4!A:A,1,FALSE())</f>
        <v>#N/A</v>
      </c>
      <c r="BO4684" s="62">
        <v>2</v>
      </c>
      <c r="BP4684" t="s">
        <v>2154</v>
      </c>
    </row>
    <row r="4685" spans="1:68" ht="12.75" customHeight="1" x14ac:dyDescent="0.3">
      <c r="A4685" s="60">
        <v>46114</v>
      </c>
      <c r="B4685" t="s">
        <v>78</v>
      </c>
      <c r="F4685" s="63">
        <v>2</v>
      </c>
      <c r="G4685">
        <v>1</v>
      </c>
      <c r="H4685">
        <v>2</v>
      </c>
      <c r="I4685">
        <v>2</v>
      </c>
      <c r="J4685" s="22">
        <v>0</v>
      </c>
      <c r="S4685" t="s">
        <v>79</v>
      </c>
      <c r="W4685">
        <v>2601434</v>
      </c>
      <c r="X4685" t="s">
        <v>2151</v>
      </c>
      <c r="Y4685" t="s">
        <v>95</v>
      </c>
      <c r="Z4685" t="s">
        <v>330</v>
      </c>
      <c r="AA4685" t="s">
        <v>2155</v>
      </c>
      <c r="AH4685" t="s">
        <v>2151</v>
      </c>
      <c r="AI4685" t="s">
        <v>2153</v>
      </c>
      <c r="AJ4685" t="s">
        <v>333</v>
      </c>
      <c r="AK4685">
        <v>862893899</v>
      </c>
      <c r="AO4685">
        <v>260001</v>
      </c>
      <c r="BG4685">
        <f t="shared" si="310"/>
        <v>0</v>
      </c>
      <c r="BH4685" s="22">
        <f t="shared" si="311"/>
        <v>-2</v>
      </c>
      <c r="BI4685" s="61" t="s">
        <v>72</v>
      </c>
      <c r="BJ4685" t="e">
        <f>+VLOOKUP(AH4685,Sheet4!A:A,1,FALSE())</f>
        <v>#N/A</v>
      </c>
      <c r="BO4685" s="62">
        <v>0</v>
      </c>
      <c r="BP4685" t="s">
        <v>2154</v>
      </c>
    </row>
    <row r="4686" spans="1:68" ht="12.75" customHeight="1" x14ac:dyDescent="0.3">
      <c r="A4686" s="60">
        <v>46114</v>
      </c>
      <c r="B4686" t="s">
        <v>78</v>
      </c>
      <c r="F4686" s="63">
        <v>40</v>
      </c>
      <c r="G4686">
        <v>20</v>
      </c>
      <c r="H4686">
        <v>42</v>
      </c>
      <c r="I4686">
        <v>42</v>
      </c>
      <c r="J4686" s="22">
        <v>2</v>
      </c>
      <c r="S4686" t="s">
        <v>79</v>
      </c>
      <c r="W4686">
        <v>2601434</v>
      </c>
      <c r="X4686" t="s">
        <v>2151</v>
      </c>
      <c r="Y4686" t="s">
        <v>95</v>
      </c>
      <c r="Z4686" t="s">
        <v>330</v>
      </c>
      <c r="AA4686" t="s">
        <v>2156</v>
      </c>
      <c r="AH4686" t="s">
        <v>2151</v>
      </c>
      <c r="AI4686" t="s">
        <v>2153</v>
      </c>
      <c r="AJ4686" t="s">
        <v>333</v>
      </c>
      <c r="AK4686">
        <v>862893899</v>
      </c>
      <c r="AO4686">
        <v>260001</v>
      </c>
      <c r="BG4686">
        <f t="shared" si="310"/>
        <v>0</v>
      </c>
      <c r="BH4686" s="22">
        <f t="shared" si="311"/>
        <v>-42</v>
      </c>
      <c r="BI4686" s="61" t="s">
        <v>72</v>
      </c>
      <c r="BJ4686" t="e">
        <f>+VLOOKUP(AH4686,Sheet4!A:A,1,FALSE())</f>
        <v>#N/A</v>
      </c>
      <c r="BO4686" s="62">
        <v>2</v>
      </c>
      <c r="BP4686" t="s">
        <v>2154</v>
      </c>
    </row>
    <row r="4687" spans="1:68" ht="12.75" customHeight="1" x14ac:dyDescent="0.3">
      <c r="A4687" s="60">
        <v>46114</v>
      </c>
      <c r="B4687" t="s">
        <v>78</v>
      </c>
      <c r="F4687" s="63">
        <v>2</v>
      </c>
      <c r="G4687">
        <v>1</v>
      </c>
      <c r="H4687">
        <v>2</v>
      </c>
      <c r="I4687">
        <v>2</v>
      </c>
      <c r="J4687" s="22">
        <v>0</v>
      </c>
      <c r="S4687" t="s">
        <v>79</v>
      </c>
      <c r="W4687">
        <v>2601434</v>
      </c>
      <c r="X4687" t="s">
        <v>2151</v>
      </c>
      <c r="Y4687" t="s">
        <v>95</v>
      </c>
      <c r="Z4687" t="s">
        <v>330</v>
      </c>
      <c r="AA4687" t="s">
        <v>2157</v>
      </c>
      <c r="AH4687" t="s">
        <v>2151</v>
      </c>
      <c r="AI4687" t="s">
        <v>2153</v>
      </c>
      <c r="AJ4687" t="s">
        <v>333</v>
      </c>
      <c r="AK4687">
        <v>862893899</v>
      </c>
      <c r="AO4687">
        <v>260001</v>
      </c>
      <c r="BG4687">
        <f t="shared" si="310"/>
        <v>0</v>
      </c>
      <c r="BH4687" s="22">
        <f t="shared" si="311"/>
        <v>-2</v>
      </c>
      <c r="BI4687" s="61" t="s">
        <v>72</v>
      </c>
      <c r="BJ4687" t="e">
        <f>+VLOOKUP(AH4687,Sheet4!A:A,1,FALSE())</f>
        <v>#N/A</v>
      </c>
      <c r="BO4687" s="62">
        <v>0</v>
      </c>
      <c r="BP4687" t="s">
        <v>2154</v>
      </c>
    </row>
    <row r="4688" spans="1:68" ht="12.75" customHeight="1" x14ac:dyDescent="0.3">
      <c r="A4688" s="60">
        <v>46114</v>
      </c>
      <c r="B4688" t="s">
        <v>78</v>
      </c>
      <c r="F4688" s="63">
        <v>1</v>
      </c>
      <c r="G4688">
        <v>0.5</v>
      </c>
      <c r="H4688">
        <v>1</v>
      </c>
      <c r="I4688">
        <v>1</v>
      </c>
      <c r="J4688" s="22">
        <v>0</v>
      </c>
      <c r="S4688" t="s">
        <v>79</v>
      </c>
      <c r="W4688">
        <v>2601434</v>
      </c>
      <c r="X4688" t="s">
        <v>2151</v>
      </c>
      <c r="Y4688" t="s">
        <v>95</v>
      </c>
      <c r="Z4688" t="s">
        <v>330</v>
      </c>
      <c r="AA4688" t="s">
        <v>2158</v>
      </c>
      <c r="AH4688" t="s">
        <v>2151</v>
      </c>
      <c r="AI4688" t="s">
        <v>2153</v>
      </c>
      <c r="AJ4688" t="s">
        <v>333</v>
      </c>
      <c r="AK4688">
        <v>862893899</v>
      </c>
      <c r="AO4688">
        <v>260001</v>
      </c>
      <c r="BG4688">
        <f t="shared" si="310"/>
        <v>0</v>
      </c>
      <c r="BH4688" s="22">
        <f t="shared" si="311"/>
        <v>-1</v>
      </c>
      <c r="BI4688" s="61" t="s">
        <v>72</v>
      </c>
      <c r="BJ4688" t="e">
        <f>+VLOOKUP(AH4688,Sheet4!A:A,1,FALSE())</f>
        <v>#N/A</v>
      </c>
      <c r="BO4688" s="62">
        <v>0</v>
      </c>
      <c r="BP4688" t="s">
        <v>2154</v>
      </c>
    </row>
    <row r="4689" spans="1:68" ht="12.75" customHeight="1" x14ac:dyDescent="0.3">
      <c r="A4689" s="60">
        <v>46114</v>
      </c>
      <c r="B4689" t="s">
        <v>78</v>
      </c>
      <c r="F4689" s="63">
        <v>5</v>
      </c>
      <c r="G4689">
        <v>2.5</v>
      </c>
      <c r="H4689">
        <v>5</v>
      </c>
      <c r="I4689">
        <v>5</v>
      </c>
      <c r="J4689" s="22">
        <v>0</v>
      </c>
      <c r="S4689" t="s">
        <v>79</v>
      </c>
      <c r="W4689">
        <v>2601434</v>
      </c>
      <c r="X4689" t="s">
        <v>2151</v>
      </c>
      <c r="Y4689" t="s">
        <v>95</v>
      </c>
      <c r="Z4689" t="s">
        <v>330</v>
      </c>
      <c r="AA4689" t="s">
        <v>2159</v>
      </c>
      <c r="AH4689" t="s">
        <v>2151</v>
      </c>
      <c r="AI4689" t="s">
        <v>2153</v>
      </c>
      <c r="AJ4689" t="s">
        <v>333</v>
      </c>
      <c r="AK4689">
        <v>862893899</v>
      </c>
      <c r="AO4689">
        <v>260001</v>
      </c>
      <c r="BG4689">
        <f t="shared" si="310"/>
        <v>0</v>
      </c>
      <c r="BH4689" s="22">
        <f t="shared" si="311"/>
        <v>-5</v>
      </c>
      <c r="BI4689" s="61" t="s">
        <v>72</v>
      </c>
      <c r="BJ4689" t="e">
        <f>+VLOOKUP(AH4689,Sheet4!A:A,1,FALSE())</f>
        <v>#N/A</v>
      </c>
      <c r="BO4689" s="62">
        <v>0</v>
      </c>
      <c r="BP4689" t="s">
        <v>2154</v>
      </c>
    </row>
    <row r="4690" spans="1:68" ht="12.75" customHeight="1" x14ac:dyDescent="0.3">
      <c r="A4690" s="60">
        <v>46114</v>
      </c>
      <c r="B4690" t="s">
        <v>78</v>
      </c>
      <c r="F4690" s="63">
        <v>1</v>
      </c>
      <c r="G4690">
        <v>0.5</v>
      </c>
      <c r="H4690">
        <v>1</v>
      </c>
      <c r="I4690">
        <v>1</v>
      </c>
      <c r="J4690" s="22">
        <v>0</v>
      </c>
      <c r="S4690" t="s">
        <v>79</v>
      </c>
      <c r="W4690">
        <v>2601434</v>
      </c>
      <c r="X4690" t="s">
        <v>2151</v>
      </c>
      <c r="Y4690" t="s">
        <v>95</v>
      </c>
      <c r="Z4690" t="s">
        <v>330</v>
      </c>
      <c r="AA4690" t="s">
        <v>2160</v>
      </c>
      <c r="AH4690" t="s">
        <v>2151</v>
      </c>
      <c r="AI4690" t="s">
        <v>2153</v>
      </c>
      <c r="AJ4690" t="s">
        <v>333</v>
      </c>
      <c r="AK4690">
        <v>862893899</v>
      </c>
      <c r="AO4690">
        <v>260001</v>
      </c>
      <c r="BG4690">
        <f t="shared" si="310"/>
        <v>0</v>
      </c>
      <c r="BH4690" s="22">
        <f t="shared" si="311"/>
        <v>-1</v>
      </c>
      <c r="BI4690" s="61" t="s">
        <v>72</v>
      </c>
      <c r="BJ4690" t="e">
        <f>+VLOOKUP(AH4690,Sheet4!A:A,1,FALSE())</f>
        <v>#N/A</v>
      </c>
      <c r="BO4690" s="62">
        <v>0</v>
      </c>
      <c r="BP4690" t="s">
        <v>2154</v>
      </c>
    </row>
    <row r="4691" spans="1:68" ht="12.75" customHeight="1" x14ac:dyDescent="0.3">
      <c r="A4691" s="60">
        <v>46114</v>
      </c>
      <c r="B4691" t="s">
        <v>80</v>
      </c>
      <c r="F4691">
        <v>387.5</v>
      </c>
      <c r="G4691">
        <v>387.5</v>
      </c>
      <c r="H4691">
        <v>412.5</v>
      </c>
      <c r="I4691">
        <v>412.5</v>
      </c>
      <c r="J4691" s="22">
        <v>25</v>
      </c>
      <c r="S4691" t="s">
        <v>81</v>
      </c>
      <c r="W4691">
        <v>2601434</v>
      </c>
      <c r="X4691" t="s">
        <v>2151</v>
      </c>
      <c r="Y4691" t="s">
        <v>95</v>
      </c>
      <c r="Z4691" t="s">
        <v>330</v>
      </c>
      <c r="AA4691" t="s">
        <v>2152</v>
      </c>
      <c r="AH4691" t="s">
        <v>2151</v>
      </c>
      <c r="AI4691" t="s">
        <v>2153</v>
      </c>
      <c r="AJ4691" t="s">
        <v>333</v>
      </c>
      <c r="AK4691">
        <v>862893899</v>
      </c>
      <c r="AO4691">
        <v>260001</v>
      </c>
      <c r="BG4691">
        <f t="shared" si="310"/>
        <v>0</v>
      </c>
      <c r="BH4691" s="22">
        <f t="shared" si="311"/>
        <v>-412.5</v>
      </c>
      <c r="BI4691" s="61" t="s">
        <v>72</v>
      </c>
      <c r="BJ4691" t="e">
        <f>+VLOOKUP(AH4691,Sheet4!A:A,1,FALSE())</f>
        <v>#N/A</v>
      </c>
      <c r="BO4691" s="62">
        <v>25</v>
      </c>
      <c r="BP4691" t="s">
        <v>2154</v>
      </c>
    </row>
    <row r="4692" spans="1:68" ht="12.75" customHeight="1" x14ac:dyDescent="0.3">
      <c r="A4692" s="60">
        <v>46114</v>
      </c>
      <c r="B4692" t="s">
        <v>80</v>
      </c>
      <c r="F4692">
        <v>25</v>
      </c>
      <c r="G4692">
        <v>25</v>
      </c>
      <c r="H4692">
        <v>25</v>
      </c>
      <c r="I4692">
        <v>25</v>
      </c>
      <c r="J4692" s="22">
        <v>0</v>
      </c>
      <c r="S4692" t="s">
        <v>81</v>
      </c>
      <c r="W4692">
        <v>2601434</v>
      </c>
      <c r="X4692" t="s">
        <v>2151</v>
      </c>
      <c r="Y4692" t="s">
        <v>95</v>
      </c>
      <c r="Z4692" t="s">
        <v>330</v>
      </c>
      <c r="AA4692" t="s">
        <v>2155</v>
      </c>
      <c r="AH4692" t="s">
        <v>2151</v>
      </c>
      <c r="AI4692" t="s">
        <v>2153</v>
      </c>
      <c r="AJ4692" t="s">
        <v>333</v>
      </c>
      <c r="AK4692">
        <v>862893899</v>
      </c>
      <c r="AO4692">
        <v>260001</v>
      </c>
      <c r="BG4692">
        <f t="shared" si="310"/>
        <v>0</v>
      </c>
      <c r="BH4692" s="22">
        <f t="shared" si="311"/>
        <v>-25</v>
      </c>
      <c r="BI4692" s="61" t="s">
        <v>72</v>
      </c>
      <c r="BJ4692" t="e">
        <f>+VLOOKUP(AH4692,Sheet4!A:A,1,FALSE())</f>
        <v>#N/A</v>
      </c>
      <c r="BO4692" s="62">
        <v>0</v>
      </c>
      <c r="BP4692" t="s">
        <v>2154</v>
      </c>
    </row>
    <row r="4693" spans="1:68" ht="12.75" customHeight="1" x14ac:dyDescent="0.3">
      <c r="A4693" s="60">
        <v>46114</v>
      </c>
      <c r="B4693" t="s">
        <v>80</v>
      </c>
      <c r="F4693">
        <v>500</v>
      </c>
      <c r="G4693">
        <v>500</v>
      </c>
      <c r="H4693">
        <v>525</v>
      </c>
      <c r="I4693">
        <v>525</v>
      </c>
      <c r="J4693" s="22">
        <v>25</v>
      </c>
      <c r="S4693" t="s">
        <v>81</v>
      </c>
      <c r="W4693">
        <v>2601434</v>
      </c>
      <c r="X4693" t="s">
        <v>2151</v>
      </c>
      <c r="Y4693" t="s">
        <v>95</v>
      </c>
      <c r="Z4693" t="s">
        <v>330</v>
      </c>
      <c r="AA4693" t="s">
        <v>2156</v>
      </c>
      <c r="AH4693" t="s">
        <v>2151</v>
      </c>
      <c r="AI4693" t="s">
        <v>2153</v>
      </c>
      <c r="AJ4693" t="s">
        <v>333</v>
      </c>
      <c r="AK4693">
        <v>862893899</v>
      </c>
      <c r="AO4693">
        <v>260001</v>
      </c>
      <c r="BG4693">
        <f t="shared" si="310"/>
        <v>0</v>
      </c>
      <c r="BH4693" s="22">
        <f t="shared" si="311"/>
        <v>-525</v>
      </c>
      <c r="BI4693" s="61" t="s">
        <v>72</v>
      </c>
      <c r="BJ4693" t="e">
        <f>+VLOOKUP(AH4693,Sheet4!A:A,1,FALSE())</f>
        <v>#N/A</v>
      </c>
      <c r="BO4693" s="62">
        <v>25</v>
      </c>
      <c r="BP4693" t="s">
        <v>2154</v>
      </c>
    </row>
    <row r="4694" spans="1:68" ht="12.75" customHeight="1" x14ac:dyDescent="0.3">
      <c r="A4694" s="60">
        <v>46114</v>
      </c>
      <c r="B4694" t="s">
        <v>80</v>
      </c>
      <c r="F4694">
        <v>25</v>
      </c>
      <c r="G4694">
        <v>25</v>
      </c>
      <c r="H4694">
        <v>25</v>
      </c>
      <c r="I4694">
        <v>25</v>
      </c>
      <c r="J4694" s="22">
        <v>0</v>
      </c>
      <c r="S4694" t="s">
        <v>81</v>
      </c>
      <c r="W4694">
        <v>2601434</v>
      </c>
      <c r="X4694" t="s">
        <v>2151</v>
      </c>
      <c r="Y4694" t="s">
        <v>95</v>
      </c>
      <c r="Z4694" t="s">
        <v>330</v>
      </c>
      <c r="AA4694" t="s">
        <v>2157</v>
      </c>
      <c r="AH4694" t="s">
        <v>2151</v>
      </c>
      <c r="AI4694" t="s">
        <v>2153</v>
      </c>
      <c r="AJ4694" t="s">
        <v>333</v>
      </c>
      <c r="AK4694">
        <v>862893899</v>
      </c>
      <c r="AO4694">
        <v>260001</v>
      </c>
      <c r="BG4694">
        <f t="shared" si="310"/>
        <v>0</v>
      </c>
      <c r="BH4694" s="22">
        <f t="shared" si="311"/>
        <v>-25</v>
      </c>
      <c r="BI4694" s="61" t="s">
        <v>72</v>
      </c>
      <c r="BJ4694" t="e">
        <f>+VLOOKUP(AH4694,Sheet4!A:A,1,FALSE())</f>
        <v>#N/A</v>
      </c>
      <c r="BO4694" s="62">
        <v>0</v>
      </c>
      <c r="BP4694" t="s">
        <v>2154</v>
      </c>
    </row>
    <row r="4695" spans="1:68" ht="12.75" customHeight="1" x14ac:dyDescent="0.3">
      <c r="A4695" s="60">
        <v>46114</v>
      </c>
      <c r="B4695" t="s">
        <v>80</v>
      </c>
      <c r="F4695">
        <v>12.5</v>
      </c>
      <c r="G4695">
        <v>12.5</v>
      </c>
      <c r="H4695">
        <v>12.5</v>
      </c>
      <c r="I4695">
        <v>12.5</v>
      </c>
      <c r="J4695" s="22">
        <v>0</v>
      </c>
      <c r="S4695" t="s">
        <v>81</v>
      </c>
      <c r="W4695">
        <v>2601434</v>
      </c>
      <c r="X4695" t="s">
        <v>2151</v>
      </c>
      <c r="Y4695" t="s">
        <v>95</v>
      </c>
      <c r="Z4695" t="s">
        <v>330</v>
      </c>
      <c r="AA4695" t="s">
        <v>2158</v>
      </c>
      <c r="AH4695" t="s">
        <v>2151</v>
      </c>
      <c r="AI4695" t="s">
        <v>2153</v>
      </c>
      <c r="AJ4695" t="s">
        <v>333</v>
      </c>
      <c r="AK4695">
        <v>862893899</v>
      </c>
      <c r="AO4695">
        <v>260001</v>
      </c>
      <c r="BG4695">
        <f t="shared" si="310"/>
        <v>0</v>
      </c>
      <c r="BH4695" s="22">
        <f t="shared" si="311"/>
        <v>-12.5</v>
      </c>
      <c r="BI4695" s="61" t="s">
        <v>72</v>
      </c>
      <c r="BJ4695" t="e">
        <f>+VLOOKUP(AH4695,Sheet4!A:A,1,FALSE())</f>
        <v>#N/A</v>
      </c>
      <c r="BO4695" s="62">
        <v>0</v>
      </c>
      <c r="BP4695" t="s">
        <v>2154</v>
      </c>
    </row>
    <row r="4696" spans="1:68" ht="12.75" customHeight="1" x14ac:dyDescent="0.3">
      <c r="A4696" s="60">
        <v>46114</v>
      </c>
      <c r="B4696" t="s">
        <v>80</v>
      </c>
      <c r="F4696">
        <v>62.5</v>
      </c>
      <c r="G4696">
        <v>62.5</v>
      </c>
      <c r="H4696">
        <v>62.5</v>
      </c>
      <c r="I4696">
        <v>62.5</v>
      </c>
      <c r="J4696" s="22">
        <v>0</v>
      </c>
      <c r="S4696" t="s">
        <v>81</v>
      </c>
      <c r="W4696">
        <v>2601434</v>
      </c>
      <c r="X4696" t="s">
        <v>2151</v>
      </c>
      <c r="Y4696" t="s">
        <v>95</v>
      </c>
      <c r="Z4696" t="s">
        <v>330</v>
      </c>
      <c r="AA4696" t="s">
        <v>2159</v>
      </c>
      <c r="AH4696" t="s">
        <v>2151</v>
      </c>
      <c r="AI4696" t="s">
        <v>2153</v>
      </c>
      <c r="AJ4696" t="s">
        <v>333</v>
      </c>
      <c r="AK4696">
        <v>862893899</v>
      </c>
      <c r="AO4696">
        <v>260001</v>
      </c>
      <c r="BG4696">
        <f t="shared" si="310"/>
        <v>0</v>
      </c>
      <c r="BH4696" s="22">
        <f t="shared" si="311"/>
        <v>-62.5</v>
      </c>
      <c r="BI4696" s="61" t="s">
        <v>72</v>
      </c>
      <c r="BJ4696" t="e">
        <f>+VLOOKUP(AH4696,Sheet4!A:A,1,FALSE())</f>
        <v>#N/A</v>
      </c>
      <c r="BO4696" s="62">
        <v>0</v>
      </c>
      <c r="BP4696" t="s">
        <v>2154</v>
      </c>
    </row>
    <row r="4697" spans="1:68" ht="12.75" customHeight="1" x14ac:dyDescent="0.3">
      <c r="A4697" s="60">
        <v>46114</v>
      </c>
      <c r="B4697" t="s">
        <v>80</v>
      </c>
      <c r="F4697">
        <v>12.5</v>
      </c>
      <c r="G4697">
        <v>12.5</v>
      </c>
      <c r="H4697">
        <v>12.5</v>
      </c>
      <c r="I4697">
        <v>12.5</v>
      </c>
      <c r="J4697" s="22">
        <v>0</v>
      </c>
      <c r="S4697" t="s">
        <v>81</v>
      </c>
      <c r="W4697">
        <v>2601434</v>
      </c>
      <c r="X4697" t="s">
        <v>2151</v>
      </c>
      <c r="Y4697" t="s">
        <v>95</v>
      </c>
      <c r="Z4697" t="s">
        <v>330</v>
      </c>
      <c r="AA4697" t="s">
        <v>2160</v>
      </c>
      <c r="AH4697" t="s">
        <v>2151</v>
      </c>
      <c r="AI4697" t="s">
        <v>2153</v>
      </c>
      <c r="AJ4697" t="s">
        <v>333</v>
      </c>
      <c r="AK4697">
        <v>862893899</v>
      </c>
      <c r="AO4697">
        <v>260001</v>
      </c>
      <c r="BG4697">
        <f t="shared" si="310"/>
        <v>0</v>
      </c>
      <c r="BH4697" s="22">
        <f t="shared" si="311"/>
        <v>-12.5</v>
      </c>
      <c r="BI4697" s="61" t="s">
        <v>72</v>
      </c>
      <c r="BJ4697" t="e">
        <f>+VLOOKUP(AH4697,Sheet4!A:A,1,FALSE())</f>
        <v>#N/A</v>
      </c>
      <c r="BO4697" s="62">
        <v>0</v>
      </c>
      <c r="BP4697" t="s">
        <v>2154</v>
      </c>
    </row>
    <row r="4698" spans="1:68" ht="12.75" customHeight="1" x14ac:dyDescent="0.3">
      <c r="A4698" s="60">
        <v>46114</v>
      </c>
      <c r="B4698" t="s">
        <v>63</v>
      </c>
      <c r="F4698">
        <v>165</v>
      </c>
      <c r="G4698">
        <v>165</v>
      </c>
      <c r="H4698" s="22">
        <v>0</v>
      </c>
      <c r="I4698" s="22">
        <v>0</v>
      </c>
      <c r="J4698" s="22">
        <f t="shared" ref="J4698:J4721" si="312">I4698-G4698</f>
        <v>-165</v>
      </c>
      <c r="K4698" t="s">
        <v>93</v>
      </c>
      <c r="L4698" s="22"/>
      <c r="M4698" s="22"/>
      <c r="S4698" t="s">
        <v>65</v>
      </c>
      <c r="W4698">
        <v>2601435</v>
      </c>
      <c r="X4698" t="s">
        <v>2161</v>
      </c>
      <c r="Y4698" t="s">
        <v>67</v>
      </c>
      <c r="Z4698" t="s">
        <v>268</v>
      </c>
      <c r="AA4698" t="s">
        <v>2162</v>
      </c>
      <c r="AH4698" t="s">
        <v>2161</v>
      </c>
      <c r="AI4698" t="s">
        <v>2163</v>
      </c>
      <c r="AJ4698" t="s">
        <v>271</v>
      </c>
      <c r="AK4698" t="s">
        <v>272</v>
      </c>
      <c r="AO4698">
        <v>260001</v>
      </c>
      <c r="BC4698" s="22">
        <v>-165</v>
      </c>
      <c r="BG4698">
        <f t="shared" si="310"/>
        <v>0</v>
      </c>
      <c r="BH4698" s="22">
        <f t="shared" si="311"/>
        <v>0</v>
      </c>
      <c r="BI4698" s="61" t="s">
        <v>72</v>
      </c>
      <c r="BJ4698" t="e">
        <f>+VLOOKUP(AH4698,Sheet4!A:A,1,FALSE())</f>
        <v>#N/A</v>
      </c>
      <c r="BO4698" s="62">
        <f t="shared" ref="BO4698:BO4721" si="313">+I4698+-H4698</f>
        <v>0</v>
      </c>
      <c r="BP4698" t="s">
        <v>2164</v>
      </c>
    </row>
    <row r="4699" spans="1:68" ht="12.75" customHeight="1" x14ac:dyDescent="0.3">
      <c r="A4699" s="60">
        <v>46114</v>
      </c>
      <c r="B4699" t="s">
        <v>74</v>
      </c>
      <c r="F4699" s="63">
        <v>11</v>
      </c>
      <c r="G4699">
        <v>5.5</v>
      </c>
      <c r="H4699" s="22">
        <v>0</v>
      </c>
      <c r="I4699" s="22">
        <v>0</v>
      </c>
      <c r="J4699" s="22">
        <f t="shared" si="312"/>
        <v>-5.5</v>
      </c>
      <c r="L4699" s="22"/>
      <c r="M4699" s="22"/>
      <c r="S4699" t="s">
        <v>75</v>
      </c>
      <c r="W4699">
        <v>2601435</v>
      </c>
      <c r="X4699" t="s">
        <v>2161</v>
      </c>
      <c r="Y4699" t="s">
        <v>67</v>
      </c>
      <c r="Z4699" t="s">
        <v>268</v>
      </c>
      <c r="AA4699" t="s">
        <v>2162</v>
      </c>
      <c r="AH4699" t="s">
        <v>2161</v>
      </c>
      <c r="AI4699" t="s">
        <v>2163</v>
      </c>
      <c r="AJ4699" t="s">
        <v>271</v>
      </c>
      <c r="AK4699" t="s">
        <v>272</v>
      </c>
      <c r="AO4699">
        <v>260001</v>
      </c>
      <c r="BC4699" s="22">
        <v>-11</v>
      </c>
      <c r="BG4699">
        <f t="shared" si="310"/>
        <v>0</v>
      </c>
      <c r="BH4699" s="22">
        <f t="shared" si="311"/>
        <v>0</v>
      </c>
      <c r="BI4699" s="61" t="s">
        <v>72</v>
      </c>
      <c r="BJ4699" t="e">
        <f>+VLOOKUP(AH4699,Sheet4!A:A,1,FALSE())</f>
        <v>#N/A</v>
      </c>
      <c r="BO4699" s="62">
        <f t="shared" si="313"/>
        <v>0</v>
      </c>
      <c r="BP4699" t="s">
        <v>2164</v>
      </c>
    </row>
    <row r="4700" spans="1:68" ht="12.75" customHeight="1" x14ac:dyDescent="0.3">
      <c r="A4700" s="60">
        <v>46114</v>
      </c>
      <c r="B4700" t="s">
        <v>76</v>
      </c>
      <c r="F4700">
        <v>220</v>
      </c>
      <c r="G4700">
        <v>220</v>
      </c>
      <c r="H4700" s="22">
        <v>0</v>
      </c>
      <c r="I4700" s="22">
        <v>0</v>
      </c>
      <c r="J4700" s="22">
        <f t="shared" si="312"/>
        <v>-220</v>
      </c>
      <c r="L4700" s="22"/>
      <c r="M4700" s="22"/>
      <c r="S4700" t="s">
        <v>77</v>
      </c>
      <c r="W4700">
        <v>2601435</v>
      </c>
      <c r="X4700" t="s">
        <v>2161</v>
      </c>
      <c r="Y4700" t="s">
        <v>67</v>
      </c>
      <c r="Z4700" t="s">
        <v>268</v>
      </c>
      <c r="AA4700" t="s">
        <v>2162</v>
      </c>
      <c r="AH4700" t="s">
        <v>2161</v>
      </c>
      <c r="AI4700" t="s">
        <v>2163</v>
      </c>
      <c r="AJ4700" t="s">
        <v>271</v>
      </c>
      <c r="AK4700" t="s">
        <v>272</v>
      </c>
      <c r="AO4700">
        <v>260001</v>
      </c>
      <c r="BC4700" s="22">
        <v>-220</v>
      </c>
      <c r="BG4700">
        <f t="shared" si="310"/>
        <v>0</v>
      </c>
      <c r="BH4700" s="22">
        <f t="shared" si="311"/>
        <v>0</v>
      </c>
      <c r="BI4700" s="61" t="s">
        <v>72</v>
      </c>
      <c r="BJ4700" t="e">
        <f>+VLOOKUP(AH4700,Sheet4!A:A,1,FALSE())</f>
        <v>#N/A</v>
      </c>
      <c r="BO4700" s="62">
        <f t="shared" si="313"/>
        <v>0</v>
      </c>
      <c r="BP4700" t="s">
        <v>2164</v>
      </c>
    </row>
    <row r="4701" spans="1:68" ht="12.75" customHeight="1" x14ac:dyDescent="0.3">
      <c r="A4701" s="60">
        <v>46114</v>
      </c>
      <c r="B4701" t="s">
        <v>78</v>
      </c>
      <c r="F4701" s="63">
        <v>9</v>
      </c>
      <c r="G4701">
        <v>4.5</v>
      </c>
      <c r="H4701" s="22">
        <v>0</v>
      </c>
      <c r="I4701" s="22">
        <v>0</v>
      </c>
      <c r="J4701" s="22">
        <f t="shared" si="312"/>
        <v>-4.5</v>
      </c>
      <c r="L4701" s="22"/>
      <c r="M4701" s="22"/>
      <c r="S4701" t="s">
        <v>79</v>
      </c>
      <c r="W4701">
        <v>2601435</v>
      </c>
      <c r="X4701" t="s">
        <v>2161</v>
      </c>
      <c r="Y4701" t="s">
        <v>67</v>
      </c>
      <c r="Z4701" t="s">
        <v>268</v>
      </c>
      <c r="AA4701" t="s">
        <v>2162</v>
      </c>
      <c r="AH4701" t="s">
        <v>2161</v>
      </c>
      <c r="AI4701" t="s">
        <v>2163</v>
      </c>
      <c r="AJ4701" t="s">
        <v>271</v>
      </c>
      <c r="AK4701" t="s">
        <v>272</v>
      </c>
      <c r="AO4701">
        <v>260001</v>
      </c>
      <c r="BC4701" s="22">
        <v>-9</v>
      </c>
      <c r="BG4701">
        <f t="shared" si="310"/>
        <v>0</v>
      </c>
      <c r="BH4701" s="22">
        <f t="shared" si="311"/>
        <v>0</v>
      </c>
      <c r="BI4701" s="61" t="s">
        <v>72</v>
      </c>
      <c r="BJ4701" t="e">
        <f>+VLOOKUP(AH4701,Sheet4!A:A,1,FALSE())</f>
        <v>#N/A</v>
      </c>
      <c r="BO4701" s="62">
        <f t="shared" si="313"/>
        <v>0</v>
      </c>
      <c r="BP4701" t="s">
        <v>2164</v>
      </c>
    </row>
    <row r="4702" spans="1:68" ht="12.75" customHeight="1" x14ac:dyDescent="0.3">
      <c r="A4702" s="60">
        <v>46114</v>
      </c>
      <c r="B4702" t="s">
        <v>80</v>
      </c>
      <c r="F4702">
        <v>112.5</v>
      </c>
      <c r="G4702">
        <v>112.5</v>
      </c>
      <c r="H4702" s="22">
        <v>0</v>
      </c>
      <c r="I4702" s="22">
        <v>0</v>
      </c>
      <c r="J4702" s="22">
        <f t="shared" si="312"/>
        <v>-112.5</v>
      </c>
      <c r="L4702" s="22">
        <f>I4702/12.5</f>
        <v>0</v>
      </c>
      <c r="M4702" s="22"/>
      <c r="S4702" t="s">
        <v>81</v>
      </c>
      <c r="W4702">
        <v>2601435</v>
      </c>
      <c r="X4702" t="s">
        <v>2161</v>
      </c>
      <c r="Y4702" t="s">
        <v>67</v>
      </c>
      <c r="Z4702" t="s">
        <v>268</v>
      </c>
      <c r="AA4702" t="s">
        <v>2162</v>
      </c>
      <c r="AH4702" t="s">
        <v>2161</v>
      </c>
      <c r="AI4702" t="s">
        <v>2163</v>
      </c>
      <c r="AJ4702" t="s">
        <v>271</v>
      </c>
      <c r="AK4702" t="s">
        <v>272</v>
      </c>
      <c r="AO4702">
        <v>260001</v>
      </c>
      <c r="BC4702" s="22">
        <v>-112.5</v>
      </c>
      <c r="BG4702">
        <f t="shared" si="310"/>
        <v>0</v>
      </c>
      <c r="BH4702" s="22">
        <f t="shared" si="311"/>
        <v>0</v>
      </c>
      <c r="BI4702" s="61" t="s">
        <v>72</v>
      </c>
      <c r="BJ4702" t="e">
        <f>+VLOOKUP(AH4702,Sheet4!A:A,1,FALSE())</f>
        <v>#N/A</v>
      </c>
      <c r="BO4702" s="62">
        <f t="shared" si="313"/>
        <v>0</v>
      </c>
      <c r="BP4702" t="s">
        <v>2164</v>
      </c>
    </row>
    <row r="4703" spans="1:68" ht="12.75" customHeight="1" x14ac:dyDescent="0.3">
      <c r="A4703" s="60">
        <v>46114</v>
      </c>
      <c r="B4703" t="s">
        <v>82</v>
      </c>
      <c r="F4703" s="63">
        <v>6</v>
      </c>
      <c r="G4703">
        <v>3</v>
      </c>
      <c r="H4703" s="22">
        <v>0</v>
      </c>
      <c r="I4703" s="22">
        <v>0</v>
      </c>
      <c r="J4703" s="22">
        <f t="shared" si="312"/>
        <v>-3</v>
      </c>
      <c r="L4703" s="22"/>
      <c r="M4703" s="22"/>
      <c r="S4703" t="s">
        <v>83</v>
      </c>
      <c r="W4703">
        <v>2601435</v>
      </c>
      <c r="X4703" t="s">
        <v>2161</v>
      </c>
      <c r="Y4703" t="s">
        <v>67</v>
      </c>
      <c r="Z4703" t="s">
        <v>268</v>
      </c>
      <c r="AA4703" t="s">
        <v>2162</v>
      </c>
      <c r="AH4703" t="s">
        <v>2161</v>
      </c>
      <c r="AI4703" t="s">
        <v>2163</v>
      </c>
      <c r="AJ4703" t="s">
        <v>271</v>
      </c>
      <c r="AK4703" t="s">
        <v>272</v>
      </c>
      <c r="AO4703">
        <v>260001</v>
      </c>
      <c r="BC4703" s="22">
        <v>-6</v>
      </c>
      <c r="BG4703">
        <f t="shared" si="310"/>
        <v>0</v>
      </c>
      <c r="BH4703" s="22">
        <f t="shared" si="311"/>
        <v>0</v>
      </c>
      <c r="BI4703" s="61" t="s">
        <v>72</v>
      </c>
      <c r="BJ4703" t="e">
        <f>+VLOOKUP(AH4703,Sheet4!A:A,1,FALSE())</f>
        <v>#N/A</v>
      </c>
      <c r="BO4703" s="62">
        <f t="shared" si="313"/>
        <v>0</v>
      </c>
      <c r="BP4703" t="s">
        <v>2164</v>
      </c>
    </row>
    <row r="4704" spans="1:68" ht="12.75" customHeight="1" x14ac:dyDescent="0.3">
      <c r="A4704" s="60">
        <v>46114</v>
      </c>
      <c r="B4704" t="s">
        <v>84</v>
      </c>
      <c r="F4704">
        <v>100</v>
      </c>
      <c r="G4704">
        <v>100</v>
      </c>
      <c r="H4704" s="22">
        <v>0</v>
      </c>
      <c r="I4704" s="22">
        <v>0</v>
      </c>
      <c r="J4704" s="22">
        <f t="shared" si="312"/>
        <v>-100</v>
      </c>
      <c r="L4704" s="22"/>
      <c r="M4704" s="22">
        <f>I4704/50</f>
        <v>0</v>
      </c>
      <c r="S4704" t="s">
        <v>85</v>
      </c>
      <c r="W4704">
        <v>2601435</v>
      </c>
      <c r="X4704" t="s">
        <v>2161</v>
      </c>
      <c r="Y4704" t="s">
        <v>67</v>
      </c>
      <c r="Z4704" t="s">
        <v>268</v>
      </c>
      <c r="AA4704" t="s">
        <v>2162</v>
      </c>
      <c r="AH4704" t="s">
        <v>2161</v>
      </c>
      <c r="AI4704" t="s">
        <v>2163</v>
      </c>
      <c r="AJ4704" t="s">
        <v>271</v>
      </c>
      <c r="AK4704" t="s">
        <v>272</v>
      </c>
      <c r="AO4704">
        <v>260001</v>
      </c>
      <c r="BC4704" s="22">
        <v>-100</v>
      </c>
      <c r="BG4704">
        <f t="shared" si="310"/>
        <v>0</v>
      </c>
      <c r="BH4704" s="22">
        <f t="shared" si="311"/>
        <v>0</v>
      </c>
      <c r="BI4704" s="61" t="s">
        <v>72</v>
      </c>
      <c r="BJ4704" t="e">
        <f>+VLOOKUP(AH4704,Sheet4!A:A,1,FALSE())</f>
        <v>#N/A</v>
      </c>
      <c r="BO4704" s="62">
        <f t="shared" si="313"/>
        <v>0</v>
      </c>
      <c r="BP4704" t="s">
        <v>2164</v>
      </c>
    </row>
    <row r="4705" spans="1:68" ht="12.75" customHeight="1" x14ac:dyDescent="0.3">
      <c r="A4705" s="60">
        <v>46114</v>
      </c>
      <c r="B4705" t="s">
        <v>63</v>
      </c>
      <c r="F4705">
        <v>2550</v>
      </c>
      <c r="G4705">
        <v>2550</v>
      </c>
      <c r="H4705" s="22">
        <v>0</v>
      </c>
      <c r="I4705" s="22">
        <v>0</v>
      </c>
      <c r="J4705" s="22">
        <f t="shared" si="312"/>
        <v>-2550</v>
      </c>
      <c r="K4705" t="s">
        <v>93</v>
      </c>
      <c r="L4705" s="22"/>
      <c r="M4705" s="22"/>
      <c r="S4705" t="s">
        <v>65</v>
      </c>
      <c r="W4705">
        <v>2601436</v>
      </c>
      <c r="X4705" t="s">
        <v>2165</v>
      </c>
      <c r="Y4705" t="s">
        <v>111</v>
      </c>
      <c r="Z4705" t="s">
        <v>608</v>
      </c>
      <c r="AA4705" t="s">
        <v>613</v>
      </c>
      <c r="AH4705" t="s">
        <v>2165</v>
      </c>
      <c r="AI4705" t="s">
        <v>2166</v>
      </c>
      <c r="AJ4705" t="s">
        <v>611</v>
      </c>
      <c r="AK4705">
        <v>860795776</v>
      </c>
      <c r="AO4705">
        <v>260001</v>
      </c>
      <c r="BC4705" s="22">
        <v>-2550</v>
      </c>
      <c r="BF4705" s="64">
        <v>2550</v>
      </c>
      <c r="BG4705">
        <f t="shared" si="310"/>
        <v>0</v>
      </c>
      <c r="BH4705" s="22">
        <f t="shared" si="311"/>
        <v>0</v>
      </c>
      <c r="BI4705" s="66" t="s">
        <v>72</v>
      </c>
      <c r="BJ4705" t="str">
        <f>+VLOOKUP(AH4705,Sheet4!A:A,1,FALSE())</f>
        <v>Roquia Mario Fernando Valiz</v>
      </c>
      <c r="BL4705" s="62">
        <f t="shared" ref="BL4705:BL4711" si="314">+G4705-BG4705</f>
        <v>2550</v>
      </c>
      <c r="BO4705" s="62">
        <f t="shared" si="313"/>
        <v>0</v>
      </c>
      <c r="BP4705" t="s">
        <v>2167</v>
      </c>
    </row>
    <row r="4706" spans="1:68" ht="12.75" customHeight="1" x14ac:dyDescent="0.3">
      <c r="A4706" s="60">
        <v>46114</v>
      </c>
      <c r="B4706" t="s">
        <v>74</v>
      </c>
      <c r="F4706" s="63">
        <v>170</v>
      </c>
      <c r="G4706">
        <v>85</v>
      </c>
      <c r="H4706" s="22">
        <v>0</v>
      </c>
      <c r="I4706" s="22">
        <v>0</v>
      </c>
      <c r="J4706" s="22">
        <f t="shared" si="312"/>
        <v>-85</v>
      </c>
      <c r="L4706" s="22"/>
      <c r="M4706" s="22"/>
      <c r="S4706" t="s">
        <v>75</v>
      </c>
      <c r="W4706">
        <v>2601436</v>
      </c>
      <c r="X4706" t="s">
        <v>2165</v>
      </c>
      <c r="Y4706" t="s">
        <v>111</v>
      </c>
      <c r="Z4706" t="s">
        <v>608</v>
      </c>
      <c r="AA4706" t="s">
        <v>613</v>
      </c>
      <c r="AH4706" t="s">
        <v>2165</v>
      </c>
      <c r="AI4706" t="s">
        <v>2166</v>
      </c>
      <c r="AJ4706" t="s">
        <v>611</v>
      </c>
      <c r="AK4706">
        <v>860795776</v>
      </c>
      <c r="AO4706">
        <v>260001</v>
      </c>
      <c r="BC4706" s="22">
        <v>-170</v>
      </c>
      <c r="BG4706">
        <f t="shared" si="310"/>
        <v>0</v>
      </c>
      <c r="BH4706" s="22">
        <f t="shared" si="311"/>
        <v>0</v>
      </c>
      <c r="BI4706" s="61" t="s">
        <v>72</v>
      </c>
      <c r="BJ4706" t="str">
        <f>+VLOOKUP(AH4706,Sheet4!A:A,1,FALSE())</f>
        <v>Roquia Mario Fernando Valiz</v>
      </c>
      <c r="BL4706" s="62">
        <f t="shared" si="314"/>
        <v>85</v>
      </c>
      <c r="BO4706" s="62">
        <f t="shared" si="313"/>
        <v>0</v>
      </c>
      <c r="BP4706" t="s">
        <v>2167</v>
      </c>
    </row>
    <row r="4707" spans="1:68" ht="12.75" customHeight="1" x14ac:dyDescent="0.3">
      <c r="A4707" s="60">
        <v>46114</v>
      </c>
      <c r="B4707" t="s">
        <v>76</v>
      </c>
      <c r="F4707">
        <v>3400</v>
      </c>
      <c r="G4707">
        <v>3400</v>
      </c>
      <c r="H4707" s="22">
        <v>0</v>
      </c>
      <c r="I4707" s="22">
        <v>0</v>
      </c>
      <c r="J4707" s="22">
        <f t="shared" si="312"/>
        <v>-3400</v>
      </c>
      <c r="L4707" s="22"/>
      <c r="M4707" s="22"/>
      <c r="S4707" t="s">
        <v>77</v>
      </c>
      <c r="W4707">
        <v>2601436</v>
      </c>
      <c r="X4707" t="s">
        <v>2165</v>
      </c>
      <c r="Y4707" t="s">
        <v>111</v>
      </c>
      <c r="Z4707" t="s">
        <v>608</v>
      </c>
      <c r="AA4707" t="s">
        <v>613</v>
      </c>
      <c r="AH4707" t="s">
        <v>2165</v>
      </c>
      <c r="AI4707" t="s">
        <v>2166</v>
      </c>
      <c r="AJ4707" t="s">
        <v>611</v>
      </c>
      <c r="AK4707">
        <v>860795776</v>
      </c>
      <c r="AO4707">
        <v>260001</v>
      </c>
      <c r="BC4707" s="22">
        <v>-3400</v>
      </c>
      <c r="BG4707">
        <f t="shared" si="310"/>
        <v>0</v>
      </c>
      <c r="BH4707" s="22">
        <f t="shared" si="311"/>
        <v>0</v>
      </c>
      <c r="BI4707" s="61" t="s">
        <v>72</v>
      </c>
      <c r="BJ4707" t="str">
        <f>+VLOOKUP(AH4707,Sheet4!A:A,1,FALSE())</f>
        <v>Roquia Mario Fernando Valiz</v>
      </c>
      <c r="BL4707" s="62">
        <f t="shared" si="314"/>
        <v>3400</v>
      </c>
      <c r="BO4707" s="62">
        <f t="shared" si="313"/>
        <v>0</v>
      </c>
      <c r="BP4707" t="s">
        <v>2167</v>
      </c>
    </row>
    <row r="4708" spans="1:68" ht="12.75" customHeight="1" x14ac:dyDescent="0.3">
      <c r="A4708" s="60">
        <v>46114</v>
      </c>
      <c r="B4708" t="s">
        <v>78</v>
      </c>
      <c r="F4708" s="63">
        <v>109</v>
      </c>
      <c r="G4708">
        <v>54.5</v>
      </c>
      <c r="H4708" s="22">
        <v>0</v>
      </c>
      <c r="I4708" s="22">
        <v>0</v>
      </c>
      <c r="J4708" s="22">
        <f t="shared" si="312"/>
        <v>-54.5</v>
      </c>
      <c r="L4708" s="22"/>
      <c r="M4708" s="22"/>
      <c r="S4708" t="s">
        <v>79</v>
      </c>
      <c r="W4708">
        <v>2601436</v>
      </c>
      <c r="X4708" t="s">
        <v>2165</v>
      </c>
      <c r="Y4708" t="s">
        <v>111</v>
      </c>
      <c r="Z4708" t="s">
        <v>608</v>
      </c>
      <c r="AA4708" t="s">
        <v>613</v>
      </c>
      <c r="AH4708" t="s">
        <v>2165</v>
      </c>
      <c r="AI4708" t="s">
        <v>2166</v>
      </c>
      <c r="AJ4708" t="s">
        <v>611</v>
      </c>
      <c r="AK4708">
        <v>860795776</v>
      </c>
      <c r="AO4708">
        <v>260001</v>
      </c>
      <c r="BC4708" s="22">
        <v>-109</v>
      </c>
      <c r="BG4708">
        <f t="shared" si="310"/>
        <v>0</v>
      </c>
      <c r="BH4708" s="22">
        <f t="shared" si="311"/>
        <v>0</v>
      </c>
      <c r="BI4708" s="61" t="s">
        <v>72</v>
      </c>
      <c r="BJ4708" t="str">
        <f>+VLOOKUP(AH4708,Sheet4!A:A,1,FALSE())</f>
        <v>Roquia Mario Fernando Valiz</v>
      </c>
      <c r="BL4708" s="62">
        <f t="shared" si="314"/>
        <v>54.5</v>
      </c>
      <c r="BO4708" s="62">
        <f t="shared" si="313"/>
        <v>0</v>
      </c>
      <c r="BP4708" t="s">
        <v>2167</v>
      </c>
    </row>
    <row r="4709" spans="1:68" s="72" customFormat="1" ht="12.75" customHeight="1" x14ac:dyDescent="0.3">
      <c r="A4709" s="71">
        <v>46114</v>
      </c>
      <c r="B4709" s="72" t="s">
        <v>80</v>
      </c>
      <c r="F4709" s="72">
        <v>1362.5</v>
      </c>
      <c r="G4709" s="72">
        <v>1362.5</v>
      </c>
      <c r="H4709" s="22">
        <v>0</v>
      </c>
      <c r="I4709" s="22">
        <v>0</v>
      </c>
      <c r="J4709" s="22">
        <f t="shared" si="312"/>
        <v>-1362.5</v>
      </c>
      <c r="L4709" s="22"/>
      <c r="M4709" s="22"/>
      <c r="S4709" s="72" t="s">
        <v>81</v>
      </c>
      <c r="W4709" s="72">
        <v>2601436</v>
      </c>
      <c r="X4709" s="69" t="s">
        <v>2165</v>
      </c>
      <c r="Y4709" s="72" t="s">
        <v>111</v>
      </c>
      <c r="Z4709" s="72" t="s">
        <v>608</v>
      </c>
      <c r="AA4709" s="72" t="s">
        <v>613</v>
      </c>
      <c r="AH4709" s="72" t="s">
        <v>2165</v>
      </c>
      <c r="AI4709" s="72" t="s">
        <v>2166</v>
      </c>
      <c r="AJ4709" s="72" t="s">
        <v>611</v>
      </c>
      <c r="AK4709" s="72">
        <v>860795776</v>
      </c>
      <c r="AO4709" s="72">
        <v>260001</v>
      </c>
      <c r="BC4709" s="22">
        <v>-1362.5</v>
      </c>
      <c r="BE4709" s="64">
        <v>1362</v>
      </c>
      <c r="BG4709" s="72">
        <f t="shared" si="310"/>
        <v>1362</v>
      </c>
      <c r="BH4709" s="22">
        <f t="shared" si="311"/>
        <v>1362</v>
      </c>
      <c r="BI4709" s="65" t="s">
        <v>100</v>
      </c>
      <c r="BJ4709" s="72" t="str">
        <f>+VLOOKUP(AH4709,Sheet4!A:A,1,FALSE())</f>
        <v>Roquia Mario Fernando Valiz</v>
      </c>
      <c r="BL4709" s="62">
        <f t="shared" si="314"/>
        <v>0.5</v>
      </c>
      <c r="BO4709" s="62">
        <f t="shared" si="313"/>
        <v>0</v>
      </c>
      <c r="BP4709" s="72" t="s">
        <v>2167</v>
      </c>
    </row>
    <row r="4710" spans="1:68" ht="12.75" customHeight="1" x14ac:dyDescent="0.3">
      <c r="A4710" s="60">
        <v>46114</v>
      </c>
      <c r="B4710" t="s">
        <v>82</v>
      </c>
      <c r="F4710" s="63">
        <v>183</v>
      </c>
      <c r="G4710">
        <v>91.5</v>
      </c>
      <c r="H4710" s="22">
        <v>0</v>
      </c>
      <c r="I4710" s="22">
        <v>0</v>
      </c>
      <c r="J4710" s="22">
        <f t="shared" si="312"/>
        <v>-91.5</v>
      </c>
      <c r="L4710" s="22"/>
      <c r="M4710" s="22"/>
      <c r="S4710" t="s">
        <v>83</v>
      </c>
      <c r="W4710">
        <v>2601436</v>
      </c>
      <c r="X4710" t="s">
        <v>2165</v>
      </c>
      <c r="Y4710" t="s">
        <v>111</v>
      </c>
      <c r="Z4710" t="s">
        <v>608</v>
      </c>
      <c r="AA4710" t="s">
        <v>613</v>
      </c>
      <c r="AH4710" t="s">
        <v>2165</v>
      </c>
      <c r="AI4710" t="s">
        <v>2166</v>
      </c>
      <c r="AJ4710" t="s">
        <v>611</v>
      </c>
      <c r="AK4710">
        <v>860795776</v>
      </c>
      <c r="AO4710">
        <v>260001</v>
      </c>
      <c r="BC4710" s="22">
        <v>-183</v>
      </c>
      <c r="BG4710">
        <f t="shared" si="310"/>
        <v>0</v>
      </c>
      <c r="BH4710" s="22">
        <f t="shared" si="311"/>
        <v>0</v>
      </c>
      <c r="BI4710" s="61" t="s">
        <v>72</v>
      </c>
      <c r="BJ4710" t="str">
        <f>+VLOOKUP(AH4710,Sheet4!A:A,1,FALSE())</f>
        <v>Roquia Mario Fernando Valiz</v>
      </c>
      <c r="BL4710" s="62">
        <f t="shared" si="314"/>
        <v>91.5</v>
      </c>
      <c r="BO4710" s="62">
        <f t="shared" si="313"/>
        <v>0</v>
      </c>
      <c r="BP4710" t="s">
        <v>2167</v>
      </c>
    </row>
    <row r="4711" spans="1:68" ht="12.75" customHeight="1" x14ac:dyDescent="0.3">
      <c r="A4711" s="60">
        <v>46114</v>
      </c>
      <c r="B4711" t="s">
        <v>84</v>
      </c>
      <c r="F4711">
        <v>3050</v>
      </c>
      <c r="G4711">
        <v>3050</v>
      </c>
      <c r="H4711" s="22">
        <v>0</v>
      </c>
      <c r="I4711" s="22">
        <v>0</v>
      </c>
      <c r="J4711" s="22">
        <f t="shared" si="312"/>
        <v>-3050</v>
      </c>
      <c r="L4711" s="22"/>
      <c r="M4711" s="22"/>
      <c r="S4711" t="s">
        <v>85</v>
      </c>
      <c r="W4711">
        <v>2601436</v>
      </c>
      <c r="X4711" t="s">
        <v>2165</v>
      </c>
      <c r="Y4711" t="s">
        <v>111</v>
      </c>
      <c r="Z4711" t="s">
        <v>608</v>
      </c>
      <c r="AA4711" t="s">
        <v>613</v>
      </c>
      <c r="AH4711" t="s">
        <v>2165</v>
      </c>
      <c r="AI4711" t="s">
        <v>2166</v>
      </c>
      <c r="AJ4711" t="s">
        <v>611</v>
      </c>
      <c r="AK4711">
        <v>860795776</v>
      </c>
      <c r="AO4711">
        <v>260001</v>
      </c>
      <c r="BC4711" s="22">
        <v>-3050</v>
      </c>
      <c r="BG4711">
        <f t="shared" si="310"/>
        <v>0</v>
      </c>
      <c r="BH4711" s="22">
        <f t="shared" si="311"/>
        <v>0</v>
      </c>
      <c r="BI4711" s="61" t="s">
        <v>72</v>
      </c>
      <c r="BJ4711" t="str">
        <f>+VLOOKUP(AH4711,Sheet4!A:A,1,FALSE())</f>
        <v>Roquia Mario Fernando Valiz</v>
      </c>
      <c r="BL4711" s="62">
        <f t="shared" si="314"/>
        <v>3050</v>
      </c>
      <c r="BO4711" s="62">
        <f t="shared" si="313"/>
        <v>0</v>
      </c>
      <c r="BP4711" t="s">
        <v>2167</v>
      </c>
    </row>
    <row r="4712" spans="1:68" ht="12.75" customHeight="1" x14ac:dyDescent="0.3">
      <c r="A4712" s="60">
        <v>46114</v>
      </c>
      <c r="B4712" t="s">
        <v>63</v>
      </c>
      <c r="F4712">
        <v>3900</v>
      </c>
      <c r="G4712">
        <v>3900</v>
      </c>
      <c r="H4712" s="22">
        <v>255</v>
      </c>
      <c r="I4712" s="22">
        <v>255</v>
      </c>
      <c r="J4712" s="22">
        <f t="shared" si="312"/>
        <v>-3645</v>
      </c>
      <c r="K4712" t="s">
        <v>93</v>
      </c>
      <c r="L4712" s="22"/>
      <c r="M4712" s="22"/>
      <c r="S4712" t="s">
        <v>65</v>
      </c>
      <c r="W4712">
        <v>2601437</v>
      </c>
      <c r="X4712" t="s">
        <v>2168</v>
      </c>
      <c r="Y4712" t="s">
        <v>119</v>
      </c>
      <c r="Z4712" t="s">
        <v>585</v>
      </c>
      <c r="AA4712" t="s">
        <v>2169</v>
      </c>
      <c r="AH4712" t="s">
        <v>2168</v>
      </c>
      <c r="AI4712" t="s">
        <v>2170</v>
      </c>
      <c r="AJ4712" t="s">
        <v>588</v>
      </c>
      <c r="AK4712" t="s">
        <v>589</v>
      </c>
      <c r="AO4712">
        <v>260001</v>
      </c>
      <c r="BC4712" s="22">
        <v>-3645</v>
      </c>
      <c r="BG4712">
        <f t="shared" si="310"/>
        <v>0</v>
      </c>
      <c r="BH4712" s="22">
        <f t="shared" si="311"/>
        <v>-255</v>
      </c>
      <c r="BI4712" s="61" t="s">
        <v>72</v>
      </c>
      <c r="BJ4712" t="e">
        <f>+VLOOKUP(AH4712,Sheet4!A:A,1,FALSE())</f>
        <v>#N/A</v>
      </c>
      <c r="BO4712" s="62">
        <f t="shared" si="313"/>
        <v>0</v>
      </c>
      <c r="BP4712" t="s">
        <v>2171</v>
      </c>
    </row>
    <row r="4713" spans="1:68" ht="12.75" customHeight="1" x14ac:dyDescent="0.3">
      <c r="A4713" s="60">
        <v>46114</v>
      </c>
      <c r="B4713" t="s">
        <v>74</v>
      </c>
      <c r="F4713" s="63">
        <v>260</v>
      </c>
      <c r="G4713">
        <v>130</v>
      </c>
      <c r="H4713" s="22">
        <v>17</v>
      </c>
      <c r="I4713" s="22">
        <v>17</v>
      </c>
      <c r="J4713" s="22">
        <f t="shared" si="312"/>
        <v>-113</v>
      </c>
      <c r="L4713" s="22"/>
      <c r="M4713" s="22"/>
      <c r="S4713" t="s">
        <v>75</v>
      </c>
      <c r="W4713">
        <v>2601437</v>
      </c>
      <c r="X4713" t="s">
        <v>2168</v>
      </c>
      <c r="Y4713" t="s">
        <v>119</v>
      </c>
      <c r="Z4713" t="s">
        <v>585</v>
      </c>
      <c r="AA4713" t="s">
        <v>2169</v>
      </c>
      <c r="AH4713" t="s">
        <v>2168</v>
      </c>
      <c r="AI4713" t="s">
        <v>2170</v>
      </c>
      <c r="AJ4713" t="s">
        <v>588</v>
      </c>
      <c r="AK4713" t="s">
        <v>589</v>
      </c>
      <c r="AO4713">
        <v>260001</v>
      </c>
      <c r="BC4713" s="22">
        <v>-243</v>
      </c>
      <c r="BG4713">
        <f t="shared" si="310"/>
        <v>0</v>
      </c>
      <c r="BH4713" s="22">
        <f t="shared" si="311"/>
        <v>-17</v>
      </c>
      <c r="BI4713" s="61" t="s">
        <v>72</v>
      </c>
      <c r="BJ4713" t="e">
        <f>+VLOOKUP(AH4713,Sheet4!A:A,1,FALSE())</f>
        <v>#N/A</v>
      </c>
      <c r="BO4713" s="62">
        <f t="shared" si="313"/>
        <v>0</v>
      </c>
      <c r="BP4713" t="s">
        <v>2171</v>
      </c>
    </row>
    <row r="4714" spans="1:68" ht="12.75" customHeight="1" x14ac:dyDescent="0.3">
      <c r="A4714" s="60">
        <v>46114</v>
      </c>
      <c r="B4714" t="s">
        <v>76</v>
      </c>
      <c r="F4714">
        <v>5200</v>
      </c>
      <c r="G4714">
        <v>5200</v>
      </c>
      <c r="H4714" s="22">
        <v>340</v>
      </c>
      <c r="I4714" s="22">
        <v>340</v>
      </c>
      <c r="J4714" s="22">
        <f t="shared" si="312"/>
        <v>-4860</v>
      </c>
      <c r="L4714" s="22"/>
      <c r="M4714" s="22"/>
      <c r="S4714" t="s">
        <v>77</v>
      </c>
      <c r="W4714">
        <v>2601437</v>
      </c>
      <c r="X4714" t="s">
        <v>2168</v>
      </c>
      <c r="Y4714" t="s">
        <v>119</v>
      </c>
      <c r="Z4714" t="s">
        <v>585</v>
      </c>
      <c r="AA4714" t="s">
        <v>2169</v>
      </c>
      <c r="AH4714" t="s">
        <v>2168</v>
      </c>
      <c r="AI4714" t="s">
        <v>2170</v>
      </c>
      <c r="AJ4714" t="s">
        <v>588</v>
      </c>
      <c r="AK4714" t="s">
        <v>589</v>
      </c>
      <c r="AO4714">
        <v>260001</v>
      </c>
      <c r="BC4714" s="22">
        <v>-4860</v>
      </c>
      <c r="BG4714">
        <f t="shared" si="310"/>
        <v>0</v>
      </c>
      <c r="BH4714" s="22">
        <f t="shared" si="311"/>
        <v>-340</v>
      </c>
      <c r="BI4714" s="61" t="s">
        <v>72</v>
      </c>
      <c r="BJ4714" t="e">
        <f>+VLOOKUP(AH4714,Sheet4!A:A,1,FALSE())</f>
        <v>#N/A</v>
      </c>
      <c r="BO4714" s="62">
        <f t="shared" si="313"/>
        <v>0</v>
      </c>
      <c r="BP4714" t="s">
        <v>2171</v>
      </c>
    </row>
    <row r="4715" spans="1:68" ht="12.75" customHeight="1" x14ac:dyDescent="0.3">
      <c r="A4715" s="60">
        <v>46114</v>
      </c>
      <c r="B4715" t="s">
        <v>78</v>
      </c>
      <c r="F4715" s="63">
        <v>260</v>
      </c>
      <c r="G4715">
        <v>130</v>
      </c>
      <c r="H4715" s="22">
        <v>17</v>
      </c>
      <c r="I4715" s="22">
        <v>17</v>
      </c>
      <c r="J4715" s="22">
        <f t="shared" si="312"/>
        <v>-113</v>
      </c>
      <c r="L4715" s="22"/>
      <c r="M4715" s="22"/>
      <c r="S4715" t="s">
        <v>79</v>
      </c>
      <c r="W4715">
        <v>2601437</v>
      </c>
      <c r="X4715" t="s">
        <v>2168</v>
      </c>
      <c r="Y4715" t="s">
        <v>119</v>
      </c>
      <c r="Z4715" t="s">
        <v>585</v>
      </c>
      <c r="AA4715" t="s">
        <v>2169</v>
      </c>
      <c r="AH4715" t="s">
        <v>2168</v>
      </c>
      <c r="AI4715" t="s">
        <v>2170</v>
      </c>
      <c r="AJ4715" t="s">
        <v>588</v>
      </c>
      <c r="AK4715" t="s">
        <v>589</v>
      </c>
      <c r="AO4715">
        <v>260001</v>
      </c>
      <c r="BC4715" s="22">
        <v>-243</v>
      </c>
      <c r="BG4715">
        <f t="shared" si="310"/>
        <v>0</v>
      </c>
      <c r="BH4715" s="22">
        <f t="shared" si="311"/>
        <v>-17</v>
      </c>
      <c r="BI4715" s="61" t="s">
        <v>72</v>
      </c>
      <c r="BJ4715" t="e">
        <f>+VLOOKUP(AH4715,Sheet4!A:A,1,FALSE())</f>
        <v>#N/A</v>
      </c>
      <c r="BO4715" s="62">
        <f t="shared" si="313"/>
        <v>0</v>
      </c>
      <c r="BP4715" t="s">
        <v>2171</v>
      </c>
    </row>
    <row r="4716" spans="1:68" ht="12.75" customHeight="1" x14ac:dyDescent="0.3">
      <c r="A4716" s="60">
        <v>46114</v>
      </c>
      <c r="B4716" t="s">
        <v>80</v>
      </c>
      <c r="F4716">
        <v>3250</v>
      </c>
      <c r="G4716">
        <v>3250</v>
      </c>
      <c r="H4716" s="22">
        <v>212.5</v>
      </c>
      <c r="I4716" s="22">
        <v>212.5</v>
      </c>
      <c r="J4716" s="22">
        <f t="shared" si="312"/>
        <v>-3037.5</v>
      </c>
      <c r="L4716" s="22"/>
      <c r="M4716" s="22"/>
      <c r="S4716" t="s">
        <v>81</v>
      </c>
      <c r="W4716">
        <v>2601437</v>
      </c>
      <c r="X4716" t="s">
        <v>2168</v>
      </c>
      <c r="Y4716" t="s">
        <v>119</v>
      </c>
      <c r="Z4716" t="s">
        <v>585</v>
      </c>
      <c r="AA4716" t="s">
        <v>2169</v>
      </c>
      <c r="AH4716" t="s">
        <v>2168</v>
      </c>
      <c r="AI4716" t="s">
        <v>2170</v>
      </c>
      <c r="AJ4716" t="s">
        <v>588</v>
      </c>
      <c r="AK4716" t="s">
        <v>589</v>
      </c>
      <c r="AO4716">
        <v>260001</v>
      </c>
      <c r="BC4716" s="22">
        <v>-3037.5</v>
      </c>
      <c r="BG4716">
        <f t="shared" si="310"/>
        <v>0</v>
      </c>
      <c r="BH4716" s="22">
        <f t="shared" si="311"/>
        <v>-212.5</v>
      </c>
      <c r="BI4716" s="61" t="s">
        <v>72</v>
      </c>
      <c r="BJ4716" t="e">
        <f>+VLOOKUP(AH4716,Sheet4!A:A,1,FALSE())</f>
        <v>#N/A</v>
      </c>
      <c r="BO4716" s="62">
        <f t="shared" si="313"/>
        <v>0</v>
      </c>
      <c r="BP4716" t="s">
        <v>2171</v>
      </c>
    </row>
    <row r="4717" spans="1:68" ht="12.75" customHeight="1" x14ac:dyDescent="0.3">
      <c r="A4717" s="60">
        <v>46114</v>
      </c>
      <c r="B4717" t="s">
        <v>63</v>
      </c>
      <c r="F4717">
        <v>2235</v>
      </c>
      <c r="G4717">
        <v>2235</v>
      </c>
      <c r="H4717" s="22">
        <v>0</v>
      </c>
      <c r="I4717" s="22">
        <v>0</v>
      </c>
      <c r="J4717" s="22">
        <f t="shared" si="312"/>
        <v>-2235</v>
      </c>
      <c r="K4717" t="s">
        <v>93</v>
      </c>
      <c r="L4717" s="22"/>
      <c r="M4717" s="22"/>
      <c r="S4717" t="s">
        <v>65</v>
      </c>
      <c r="W4717">
        <v>2601438</v>
      </c>
      <c r="X4717" t="s">
        <v>2172</v>
      </c>
      <c r="Y4717" t="s">
        <v>67</v>
      </c>
      <c r="Z4717" t="s">
        <v>196</v>
      </c>
      <c r="AA4717" t="s">
        <v>2173</v>
      </c>
      <c r="AH4717" t="s">
        <v>2172</v>
      </c>
      <c r="AI4717" t="s">
        <v>2174</v>
      </c>
      <c r="AJ4717" t="s">
        <v>199</v>
      </c>
      <c r="AK4717" t="s">
        <v>200</v>
      </c>
      <c r="AO4717">
        <v>260001</v>
      </c>
      <c r="BC4717" s="22">
        <v>-2235</v>
      </c>
      <c r="BG4717">
        <f t="shared" si="310"/>
        <v>0</v>
      </c>
      <c r="BH4717" s="22">
        <f t="shared" si="311"/>
        <v>0</v>
      </c>
      <c r="BI4717" s="61" t="s">
        <v>72</v>
      </c>
      <c r="BJ4717" t="e">
        <f>+VLOOKUP(AH4717,Sheet4!A:A,1,FALSE())</f>
        <v>#N/A</v>
      </c>
      <c r="BO4717" s="62">
        <f t="shared" si="313"/>
        <v>0</v>
      </c>
      <c r="BP4717" t="s">
        <v>2175</v>
      </c>
    </row>
    <row r="4718" spans="1:68" ht="12.75" customHeight="1" x14ac:dyDescent="0.3">
      <c r="A4718" s="60">
        <v>46114</v>
      </c>
      <c r="B4718" t="s">
        <v>74</v>
      </c>
      <c r="F4718" s="63">
        <v>149</v>
      </c>
      <c r="G4718">
        <v>74.5</v>
      </c>
      <c r="H4718" s="22">
        <v>0</v>
      </c>
      <c r="I4718" s="22">
        <v>0</v>
      </c>
      <c r="J4718" s="22">
        <f t="shared" si="312"/>
        <v>-74.5</v>
      </c>
      <c r="L4718" s="22"/>
      <c r="M4718" s="22"/>
      <c r="S4718" t="s">
        <v>75</v>
      </c>
      <c r="W4718">
        <v>2601438</v>
      </c>
      <c r="X4718" t="s">
        <v>2172</v>
      </c>
      <c r="Y4718" t="s">
        <v>67</v>
      </c>
      <c r="Z4718" t="s">
        <v>196</v>
      </c>
      <c r="AA4718" t="s">
        <v>2173</v>
      </c>
      <c r="AH4718" t="s">
        <v>2172</v>
      </c>
      <c r="AI4718" t="s">
        <v>2174</v>
      </c>
      <c r="AJ4718" t="s">
        <v>199</v>
      </c>
      <c r="AK4718" t="s">
        <v>200</v>
      </c>
      <c r="AO4718">
        <v>260001</v>
      </c>
      <c r="BC4718" s="22">
        <v>-149</v>
      </c>
      <c r="BG4718">
        <f t="shared" si="310"/>
        <v>0</v>
      </c>
      <c r="BH4718" s="22">
        <f t="shared" si="311"/>
        <v>0</v>
      </c>
      <c r="BI4718" s="61" t="s">
        <v>72</v>
      </c>
      <c r="BJ4718" t="e">
        <f>+VLOOKUP(AH4718,Sheet4!A:A,1,FALSE())</f>
        <v>#N/A</v>
      </c>
      <c r="BO4718" s="62">
        <f t="shared" si="313"/>
        <v>0</v>
      </c>
      <c r="BP4718" t="s">
        <v>2175</v>
      </c>
    </row>
    <row r="4719" spans="1:68" ht="12.75" customHeight="1" x14ac:dyDescent="0.3">
      <c r="A4719" s="60">
        <v>46114</v>
      </c>
      <c r="B4719" t="s">
        <v>76</v>
      </c>
      <c r="F4719">
        <v>2980</v>
      </c>
      <c r="G4719">
        <v>2980</v>
      </c>
      <c r="H4719" s="22">
        <v>0</v>
      </c>
      <c r="I4719" s="22">
        <v>0</v>
      </c>
      <c r="J4719" s="22">
        <f t="shared" si="312"/>
        <v>-2980</v>
      </c>
      <c r="L4719" s="22"/>
      <c r="M4719" s="22"/>
      <c r="S4719" t="s">
        <v>77</v>
      </c>
      <c r="W4719">
        <v>2601438</v>
      </c>
      <c r="X4719" t="s">
        <v>2172</v>
      </c>
      <c r="Y4719" t="s">
        <v>67</v>
      </c>
      <c r="Z4719" t="s">
        <v>196</v>
      </c>
      <c r="AA4719" t="s">
        <v>2173</v>
      </c>
      <c r="AH4719" t="s">
        <v>2172</v>
      </c>
      <c r="AI4719" t="s">
        <v>2174</v>
      </c>
      <c r="AJ4719" t="s">
        <v>199</v>
      </c>
      <c r="AK4719" t="s">
        <v>200</v>
      </c>
      <c r="AO4719">
        <v>260001</v>
      </c>
      <c r="BC4719" s="22">
        <v>-2980</v>
      </c>
      <c r="BG4719">
        <f t="shared" si="310"/>
        <v>0</v>
      </c>
      <c r="BH4719" s="22">
        <f t="shared" si="311"/>
        <v>0</v>
      </c>
      <c r="BI4719" s="61" t="s">
        <v>72</v>
      </c>
      <c r="BJ4719" t="e">
        <f>+VLOOKUP(AH4719,Sheet4!A:A,1,FALSE())</f>
        <v>#N/A</v>
      </c>
      <c r="BO4719" s="62">
        <f t="shared" si="313"/>
        <v>0</v>
      </c>
      <c r="BP4719" t="s">
        <v>2175</v>
      </c>
    </row>
    <row r="4720" spans="1:68" ht="12.75" customHeight="1" x14ac:dyDescent="0.3">
      <c r="A4720" s="60">
        <v>46114</v>
      </c>
      <c r="B4720" t="s">
        <v>78</v>
      </c>
      <c r="F4720" s="63">
        <v>149</v>
      </c>
      <c r="G4720">
        <v>74.5</v>
      </c>
      <c r="H4720" s="22">
        <v>0</v>
      </c>
      <c r="I4720" s="22">
        <v>0</v>
      </c>
      <c r="J4720" s="22">
        <f t="shared" si="312"/>
        <v>-74.5</v>
      </c>
      <c r="L4720" s="22"/>
      <c r="M4720" s="22"/>
      <c r="S4720" t="s">
        <v>79</v>
      </c>
      <c r="W4720">
        <v>2601438</v>
      </c>
      <c r="X4720" t="s">
        <v>2172</v>
      </c>
      <c r="Y4720" t="s">
        <v>67</v>
      </c>
      <c r="Z4720" t="s">
        <v>196</v>
      </c>
      <c r="AA4720" t="s">
        <v>2173</v>
      </c>
      <c r="AH4720" t="s">
        <v>2172</v>
      </c>
      <c r="AI4720" t="s">
        <v>2174</v>
      </c>
      <c r="AJ4720" t="s">
        <v>199</v>
      </c>
      <c r="AK4720" t="s">
        <v>200</v>
      </c>
      <c r="AO4720">
        <v>260001</v>
      </c>
      <c r="BC4720" s="22">
        <v>-149</v>
      </c>
      <c r="BG4720">
        <f t="shared" si="310"/>
        <v>0</v>
      </c>
      <c r="BH4720" s="22">
        <f t="shared" si="311"/>
        <v>0</v>
      </c>
      <c r="BI4720" s="61" t="s">
        <v>72</v>
      </c>
      <c r="BJ4720" t="e">
        <f>+VLOOKUP(AH4720,Sheet4!A:A,1,FALSE())</f>
        <v>#N/A</v>
      </c>
      <c r="BO4720" s="62">
        <f t="shared" si="313"/>
        <v>0</v>
      </c>
      <c r="BP4720" t="s">
        <v>2175</v>
      </c>
    </row>
    <row r="4721" spans="1:68" ht="12.75" customHeight="1" x14ac:dyDescent="0.3">
      <c r="A4721" s="60">
        <v>46114</v>
      </c>
      <c r="B4721" t="s">
        <v>80</v>
      </c>
      <c r="F4721">
        <v>1862.5</v>
      </c>
      <c r="G4721">
        <v>1862.5</v>
      </c>
      <c r="H4721" s="22">
        <v>0</v>
      </c>
      <c r="I4721" s="22">
        <v>0</v>
      </c>
      <c r="J4721" s="22">
        <f t="shared" si="312"/>
        <v>-1862.5</v>
      </c>
      <c r="L4721" s="22">
        <f>I4721/12.5</f>
        <v>0</v>
      </c>
      <c r="M4721" s="22"/>
      <c r="S4721" t="s">
        <v>81</v>
      </c>
      <c r="W4721">
        <v>2601438</v>
      </c>
      <c r="X4721" t="s">
        <v>2172</v>
      </c>
      <c r="Y4721" t="s">
        <v>67</v>
      </c>
      <c r="Z4721" t="s">
        <v>196</v>
      </c>
      <c r="AA4721" t="s">
        <v>2173</v>
      </c>
      <c r="AH4721" t="s">
        <v>2172</v>
      </c>
      <c r="AI4721" t="s">
        <v>2174</v>
      </c>
      <c r="AJ4721" t="s">
        <v>199</v>
      </c>
      <c r="AK4721" t="s">
        <v>200</v>
      </c>
      <c r="AO4721">
        <v>260001</v>
      </c>
      <c r="BC4721" s="22">
        <v>-1862.5</v>
      </c>
      <c r="BG4721">
        <f t="shared" si="310"/>
        <v>0</v>
      </c>
      <c r="BH4721" s="22">
        <f t="shared" si="311"/>
        <v>0</v>
      </c>
      <c r="BI4721" s="61" t="s">
        <v>72</v>
      </c>
      <c r="BJ4721" t="e">
        <f>+VLOOKUP(AH4721,Sheet4!A:A,1,FALSE())</f>
        <v>#N/A</v>
      </c>
      <c r="BO4721" s="62">
        <f t="shared" si="313"/>
        <v>0</v>
      </c>
      <c r="BP4721" t="s">
        <v>2175</v>
      </c>
    </row>
    <row r="4722" spans="1:68" ht="12.75" customHeight="1" x14ac:dyDescent="0.3">
      <c r="A4722" s="60">
        <v>46114</v>
      </c>
      <c r="B4722" t="s">
        <v>63</v>
      </c>
      <c r="F4722">
        <v>150</v>
      </c>
      <c r="G4722">
        <v>150</v>
      </c>
      <c r="H4722">
        <v>60</v>
      </c>
      <c r="I4722">
        <v>60</v>
      </c>
      <c r="J4722" s="22">
        <v>-90</v>
      </c>
      <c r="K4722" t="s">
        <v>64</v>
      </c>
      <c r="S4722" t="s">
        <v>65</v>
      </c>
      <c r="W4722">
        <v>2601439</v>
      </c>
      <c r="X4722" t="s">
        <v>2176</v>
      </c>
      <c r="Y4722" t="s">
        <v>169</v>
      </c>
      <c r="Z4722" t="s">
        <v>262</v>
      </c>
      <c r="AA4722" t="s">
        <v>2177</v>
      </c>
      <c r="AH4722" t="s">
        <v>2176</v>
      </c>
      <c r="AI4722" t="s">
        <v>2178</v>
      </c>
      <c r="AJ4722" t="s">
        <v>265</v>
      </c>
      <c r="AK4722">
        <v>878875733</v>
      </c>
      <c r="AO4722">
        <v>260001</v>
      </c>
      <c r="BG4722">
        <f t="shared" si="310"/>
        <v>0</v>
      </c>
      <c r="BH4722" s="22">
        <f t="shared" si="311"/>
        <v>-60</v>
      </c>
      <c r="BI4722" s="61" t="s">
        <v>72</v>
      </c>
      <c r="BJ4722" t="e">
        <f>+VLOOKUP(AH4722,Sheet4!A:A,1,FALSE())</f>
        <v>#N/A</v>
      </c>
      <c r="BO4722" s="62">
        <v>-90</v>
      </c>
      <c r="BP4722" t="s">
        <v>2179</v>
      </c>
    </row>
    <row r="4723" spans="1:68" ht="12.75" customHeight="1" x14ac:dyDescent="0.3">
      <c r="A4723" s="60">
        <v>46114</v>
      </c>
      <c r="B4723" t="s">
        <v>63</v>
      </c>
      <c r="F4723">
        <v>525</v>
      </c>
      <c r="G4723">
        <v>525</v>
      </c>
      <c r="H4723">
        <v>180</v>
      </c>
      <c r="I4723">
        <v>180</v>
      </c>
      <c r="J4723" s="22">
        <v>-345</v>
      </c>
      <c r="K4723" t="s">
        <v>64</v>
      </c>
      <c r="S4723" t="s">
        <v>65</v>
      </c>
      <c r="W4723">
        <v>2601439</v>
      </c>
      <c r="X4723" t="s">
        <v>2176</v>
      </c>
      <c r="Y4723" t="s">
        <v>169</v>
      </c>
      <c r="Z4723" t="s">
        <v>262</v>
      </c>
      <c r="AA4723" t="s">
        <v>2180</v>
      </c>
      <c r="AH4723" t="s">
        <v>2176</v>
      </c>
      <c r="AI4723" t="s">
        <v>2178</v>
      </c>
      <c r="AJ4723" t="s">
        <v>265</v>
      </c>
      <c r="AK4723">
        <v>878875733</v>
      </c>
      <c r="AO4723">
        <v>260001</v>
      </c>
      <c r="BG4723">
        <f t="shared" si="310"/>
        <v>0</v>
      </c>
      <c r="BH4723" s="22">
        <f t="shared" si="311"/>
        <v>-180</v>
      </c>
      <c r="BI4723" s="61" t="s">
        <v>72</v>
      </c>
      <c r="BJ4723" t="e">
        <f>+VLOOKUP(AH4723,Sheet4!A:A,1,FALSE())</f>
        <v>#N/A</v>
      </c>
      <c r="BO4723" s="62">
        <v>-345</v>
      </c>
      <c r="BP4723" t="s">
        <v>2179</v>
      </c>
    </row>
    <row r="4724" spans="1:68" ht="12.75" customHeight="1" x14ac:dyDescent="0.3">
      <c r="A4724" s="60">
        <v>46114</v>
      </c>
      <c r="B4724" t="s">
        <v>74</v>
      </c>
      <c r="F4724" s="63">
        <v>10</v>
      </c>
      <c r="G4724">
        <v>5</v>
      </c>
      <c r="H4724">
        <v>4</v>
      </c>
      <c r="I4724">
        <v>4</v>
      </c>
      <c r="J4724" s="22">
        <v>-6</v>
      </c>
      <c r="S4724" t="s">
        <v>75</v>
      </c>
      <c r="W4724">
        <v>2601439</v>
      </c>
      <c r="X4724" t="s">
        <v>2176</v>
      </c>
      <c r="Y4724" t="s">
        <v>169</v>
      </c>
      <c r="Z4724" t="s">
        <v>262</v>
      </c>
      <c r="AA4724" t="s">
        <v>2177</v>
      </c>
      <c r="AH4724" t="s">
        <v>2176</v>
      </c>
      <c r="AI4724" t="s">
        <v>2178</v>
      </c>
      <c r="AJ4724" t="s">
        <v>265</v>
      </c>
      <c r="AK4724">
        <v>878875733</v>
      </c>
      <c r="AO4724">
        <v>260001</v>
      </c>
      <c r="BG4724">
        <f t="shared" si="310"/>
        <v>0</v>
      </c>
      <c r="BH4724" s="22">
        <f t="shared" si="311"/>
        <v>-4</v>
      </c>
      <c r="BI4724" s="61" t="s">
        <v>72</v>
      </c>
      <c r="BJ4724" t="e">
        <f>+VLOOKUP(AH4724,Sheet4!A:A,1,FALSE())</f>
        <v>#N/A</v>
      </c>
      <c r="BO4724" s="62">
        <v>-6</v>
      </c>
      <c r="BP4724" t="s">
        <v>2179</v>
      </c>
    </row>
    <row r="4725" spans="1:68" ht="12.75" customHeight="1" x14ac:dyDescent="0.3">
      <c r="A4725" s="60">
        <v>46114</v>
      </c>
      <c r="B4725" t="s">
        <v>74</v>
      </c>
      <c r="F4725" s="63">
        <v>35</v>
      </c>
      <c r="G4725">
        <v>17.5</v>
      </c>
      <c r="H4725">
        <v>12</v>
      </c>
      <c r="I4725">
        <v>12</v>
      </c>
      <c r="J4725" s="22">
        <v>-23</v>
      </c>
      <c r="S4725" t="s">
        <v>75</v>
      </c>
      <c r="W4725">
        <v>2601439</v>
      </c>
      <c r="X4725" t="s">
        <v>2176</v>
      </c>
      <c r="Y4725" t="s">
        <v>169</v>
      </c>
      <c r="Z4725" t="s">
        <v>262</v>
      </c>
      <c r="AA4725" t="s">
        <v>2180</v>
      </c>
      <c r="AH4725" t="s">
        <v>2176</v>
      </c>
      <c r="AI4725" t="s">
        <v>2178</v>
      </c>
      <c r="AJ4725" t="s">
        <v>265</v>
      </c>
      <c r="AK4725">
        <v>878875733</v>
      </c>
      <c r="AO4725">
        <v>260001</v>
      </c>
      <c r="BG4725">
        <f t="shared" si="310"/>
        <v>0</v>
      </c>
      <c r="BH4725" s="22">
        <f t="shared" si="311"/>
        <v>-12</v>
      </c>
      <c r="BI4725" s="61" t="s">
        <v>72</v>
      </c>
      <c r="BJ4725" t="e">
        <f>+VLOOKUP(AH4725,Sheet4!A:A,1,FALSE())</f>
        <v>#N/A</v>
      </c>
      <c r="BO4725" s="62">
        <v>-23</v>
      </c>
      <c r="BP4725" t="s">
        <v>2179</v>
      </c>
    </row>
    <row r="4726" spans="1:68" ht="12.75" customHeight="1" x14ac:dyDescent="0.3">
      <c r="A4726" s="60">
        <v>46114</v>
      </c>
      <c r="B4726" t="s">
        <v>76</v>
      </c>
      <c r="F4726">
        <v>200</v>
      </c>
      <c r="G4726">
        <v>200</v>
      </c>
      <c r="H4726">
        <v>80</v>
      </c>
      <c r="I4726">
        <v>80</v>
      </c>
      <c r="J4726" s="22">
        <v>-120</v>
      </c>
      <c r="S4726" t="s">
        <v>77</v>
      </c>
      <c r="W4726">
        <v>2601439</v>
      </c>
      <c r="X4726" t="s">
        <v>2176</v>
      </c>
      <c r="Y4726" t="s">
        <v>169</v>
      </c>
      <c r="Z4726" t="s">
        <v>262</v>
      </c>
      <c r="AA4726" t="s">
        <v>2177</v>
      </c>
      <c r="AH4726" t="s">
        <v>2176</v>
      </c>
      <c r="AI4726" t="s">
        <v>2178</v>
      </c>
      <c r="AJ4726" t="s">
        <v>265</v>
      </c>
      <c r="AK4726">
        <v>878875733</v>
      </c>
      <c r="AO4726">
        <v>260001</v>
      </c>
      <c r="BG4726">
        <f t="shared" si="310"/>
        <v>0</v>
      </c>
      <c r="BH4726" s="22">
        <f t="shared" si="311"/>
        <v>-80</v>
      </c>
      <c r="BI4726" s="61" t="s">
        <v>72</v>
      </c>
      <c r="BJ4726" t="e">
        <f>+VLOOKUP(AH4726,Sheet4!A:A,1,FALSE())</f>
        <v>#N/A</v>
      </c>
      <c r="BO4726" s="62">
        <v>-120</v>
      </c>
      <c r="BP4726" t="s">
        <v>2179</v>
      </c>
    </row>
    <row r="4727" spans="1:68" ht="12.75" customHeight="1" x14ac:dyDescent="0.3">
      <c r="A4727" s="60">
        <v>46114</v>
      </c>
      <c r="B4727" t="s">
        <v>76</v>
      </c>
      <c r="F4727">
        <v>700</v>
      </c>
      <c r="G4727">
        <v>700</v>
      </c>
      <c r="H4727">
        <v>240</v>
      </c>
      <c r="I4727">
        <v>240</v>
      </c>
      <c r="J4727" s="22">
        <v>-460</v>
      </c>
      <c r="S4727" t="s">
        <v>77</v>
      </c>
      <c r="W4727">
        <v>2601439</v>
      </c>
      <c r="X4727" t="s">
        <v>2176</v>
      </c>
      <c r="Y4727" t="s">
        <v>169</v>
      </c>
      <c r="Z4727" t="s">
        <v>262</v>
      </c>
      <c r="AA4727" t="s">
        <v>2180</v>
      </c>
      <c r="AH4727" t="s">
        <v>2176</v>
      </c>
      <c r="AI4727" t="s">
        <v>2178</v>
      </c>
      <c r="AJ4727" t="s">
        <v>265</v>
      </c>
      <c r="AK4727">
        <v>878875733</v>
      </c>
      <c r="AO4727">
        <v>260001</v>
      </c>
      <c r="BG4727">
        <f t="shared" si="310"/>
        <v>0</v>
      </c>
      <c r="BH4727" s="22">
        <f t="shared" si="311"/>
        <v>-240</v>
      </c>
      <c r="BI4727" s="61" t="s">
        <v>72</v>
      </c>
      <c r="BJ4727" t="e">
        <f>+VLOOKUP(AH4727,Sheet4!A:A,1,FALSE())</f>
        <v>#N/A</v>
      </c>
      <c r="BO4727" s="62">
        <v>-460</v>
      </c>
      <c r="BP4727" t="s">
        <v>2179</v>
      </c>
    </row>
    <row r="4728" spans="1:68" ht="12.75" customHeight="1" x14ac:dyDescent="0.3">
      <c r="A4728" s="60">
        <v>46114</v>
      </c>
      <c r="B4728" t="s">
        <v>78</v>
      </c>
      <c r="F4728" s="63">
        <v>10</v>
      </c>
      <c r="G4728">
        <v>5</v>
      </c>
      <c r="H4728">
        <v>4</v>
      </c>
      <c r="I4728">
        <v>4</v>
      </c>
      <c r="J4728" s="22">
        <v>-6</v>
      </c>
      <c r="S4728" t="s">
        <v>79</v>
      </c>
      <c r="W4728">
        <v>2601439</v>
      </c>
      <c r="X4728" t="s">
        <v>2176</v>
      </c>
      <c r="Y4728" t="s">
        <v>169</v>
      </c>
      <c r="Z4728" t="s">
        <v>262</v>
      </c>
      <c r="AA4728" t="s">
        <v>2177</v>
      </c>
      <c r="AH4728" t="s">
        <v>2176</v>
      </c>
      <c r="AI4728" t="s">
        <v>2178</v>
      </c>
      <c r="AJ4728" t="s">
        <v>265</v>
      </c>
      <c r="AK4728">
        <v>878875733</v>
      </c>
      <c r="AO4728">
        <v>260001</v>
      </c>
      <c r="BG4728">
        <f t="shared" si="310"/>
        <v>0</v>
      </c>
      <c r="BH4728" s="22">
        <f t="shared" si="311"/>
        <v>-4</v>
      </c>
      <c r="BI4728" s="61" t="s">
        <v>72</v>
      </c>
      <c r="BJ4728" t="e">
        <f>+VLOOKUP(AH4728,Sheet4!A:A,1,FALSE())</f>
        <v>#N/A</v>
      </c>
      <c r="BO4728" s="62">
        <v>-6</v>
      </c>
      <c r="BP4728" t="s">
        <v>2179</v>
      </c>
    </row>
    <row r="4729" spans="1:68" ht="12.75" customHeight="1" x14ac:dyDescent="0.3">
      <c r="A4729" s="60">
        <v>46114</v>
      </c>
      <c r="B4729" t="s">
        <v>78</v>
      </c>
      <c r="F4729" s="63">
        <v>33</v>
      </c>
      <c r="G4729">
        <v>16.5</v>
      </c>
      <c r="H4729">
        <v>12</v>
      </c>
      <c r="I4729">
        <v>12</v>
      </c>
      <c r="J4729" s="22">
        <v>-21</v>
      </c>
      <c r="S4729" t="s">
        <v>79</v>
      </c>
      <c r="W4729">
        <v>2601439</v>
      </c>
      <c r="X4729" t="s">
        <v>2176</v>
      </c>
      <c r="Y4729" t="s">
        <v>169</v>
      </c>
      <c r="Z4729" t="s">
        <v>262</v>
      </c>
      <c r="AA4729" t="s">
        <v>2180</v>
      </c>
      <c r="AH4729" t="s">
        <v>2176</v>
      </c>
      <c r="AI4729" t="s">
        <v>2178</v>
      </c>
      <c r="AJ4729" t="s">
        <v>265</v>
      </c>
      <c r="AK4729">
        <v>878875733</v>
      </c>
      <c r="AO4729">
        <v>260001</v>
      </c>
      <c r="BG4729">
        <f t="shared" si="310"/>
        <v>0</v>
      </c>
      <c r="BH4729" s="22">
        <f t="shared" si="311"/>
        <v>-12</v>
      </c>
      <c r="BI4729" s="61" t="s">
        <v>72</v>
      </c>
      <c r="BJ4729" t="e">
        <f>+VLOOKUP(AH4729,Sheet4!A:A,1,FALSE())</f>
        <v>#N/A</v>
      </c>
      <c r="BO4729" s="62">
        <v>-21</v>
      </c>
      <c r="BP4729" t="s">
        <v>2179</v>
      </c>
    </row>
    <row r="4730" spans="1:68" ht="12.75" customHeight="1" x14ac:dyDescent="0.3">
      <c r="A4730" s="60">
        <v>46114</v>
      </c>
      <c r="B4730" t="s">
        <v>80</v>
      </c>
      <c r="F4730">
        <v>125</v>
      </c>
      <c r="G4730">
        <v>125</v>
      </c>
      <c r="H4730">
        <v>50</v>
      </c>
      <c r="I4730">
        <v>50</v>
      </c>
      <c r="J4730" s="22">
        <v>-75</v>
      </c>
      <c r="S4730" t="s">
        <v>81</v>
      </c>
      <c r="W4730">
        <v>2601439</v>
      </c>
      <c r="X4730" t="s">
        <v>2176</v>
      </c>
      <c r="Y4730" t="s">
        <v>169</v>
      </c>
      <c r="Z4730" t="s">
        <v>262</v>
      </c>
      <c r="AA4730" t="s">
        <v>2177</v>
      </c>
      <c r="AH4730" t="s">
        <v>2176</v>
      </c>
      <c r="AI4730" t="s">
        <v>2178</v>
      </c>
      <c r="AJ4730" t="s">
        <v>265</v>
      </c>
      <c r="AK4730">
        <v>878875733</v>
      </c>
      <c r="AO4730">
        <v>260001</v>
      </c>
      <c r="BD4730" s="64">
        <v>125</v>
      </c>
      <c r="BG4730">
        <f t="shared" si="310"/>
        <v>125</v>
      </c>
      <c r="BH4730" s="22">
        <f t="shared" si="311"/>
        <v>75</v>
      </c>
      <c r="BI4730" s="67" t="s">
        <v>100</v>
      </c>
      <c r="BJ4730" t="e">
        <f>+VLOOKUP(AH4730,Sheet4!A:A,1,FALSE())</f>
        <v>#N/A</v>
      </c>
      <c r="BO4730" s="62">
        <v>-75</v>
      </c>
      <c r="BP4730" t="s">
        <v>2179</v>
      </c>
    </row>
    <row r="4731" spans="1:68" ht="12.75" customHeight="1" x14ac:dyDescent="0.3">
      <c r="A4731" s="60">
        <v>46114</v>
      </c>
      <c r="B4731" t="s">
        <v>80</v>
      </c>
      <c r="F4731">
        <v>412.5</v>
      </c>
      <c r="G4731">
        <v>412.5</v>
      </c>
      <c r="H4731">
        <v>150</v>
      </c>
      <c r="I4731">
        <v>150</v>
      </c>
      <c r="J4731" s="22">
        <v>-262.5</v>
      </c>
      <c r="S4731" t="s">
        <v>81</v>
      </c>
      <c r="W4731">
        <v>2601439</v>
      </c>
      <c r="X4731" t="s">
        <v>2176</v>
      </c>
      <c r="Y4731" t="s">
        <v>169</v>
      </c>
      <c r="Z4731" t="s">
        <v>262</v>
      </c>
      <c r="AA4731" t="s">
        <v>2180</v>
      </c>
      <c r="AH4731" t="s">
        <v>2176</v>
      </c>
      <c r="AI4731" t="s">
        <v>2178</v>
      </c>
      <c r="AJ4731" t="s">
        <v>265</v>
      </c>
      <c r="AK4731">
        <v>878875733</v>
      </c>
      <c r="AO4731">
        <v>260001</v>
      </c>
      <c r="BD4731" s="64">
        <v>412</v>
      </c>
      <c r="BG4731">
        <f t="shared" si="310"/>
        <v>412</v>
      </c>
      <c r="BH4731" s="22">
        <f t="shared" si="311"/>
        <v>262</v>
      </c>
      <c r="BI4731" s="67" t="s">
        <v>100</v>
      </c>
      <c r="BJ4731" t="e">
        <f>+VLOOKUP(AH4731,Sheet4!A:A,1,FALSE())</f>
        <v>#N/A</v>
      </c>
      <c r="BO4731" s="62">
        <v>-262.5</v>
      </c>
      <c r="BP4731" t="s">
        <v>2179</v>
      </c>
    </row>
    <row r="4732" spans="1:68" ht="12.75" customHeight="1" x14ac:dyDescent="0.3">
      <c r="A4732" s="60">
        <v>46114</v>
      </c>
      <c r="B4732" t="s">
        <v>82</v>
      </c>
      <c r="F4732" s="63">
        <v>6</v>
      </c>
      <c r="G4732">
        <v>3</v>
      </c>
      <c r="H4732">
        <v>0</v>
      </c>
      <c r="I4732">
        <v>0</v>
      </c>
      <c r="J4732" s="22">
        <v>-6</v>
      </c>
      <c r="S4732" t="s">
        <v>83</v>
      </c>
      <c r="W4732">
        <v>2601439</v>
      </c>
      <c r="X4732" t="s">
        <v>2176</v>
      </c>
      <c r="Y4732" t="s">
        <v>169</v>
      </c>
      <c r="Z4732" t="s">
        <v>262</v>
      </c>
      <c r="AA4732" t="s">
        <v>2180</v>
      </c>
      <c r="AH4732" t="s">
        <v>2176</v>
      </c>
      <c r="AI4732" t="s">
        <v>2178</v>
      </c>
      <c r="AJ4732" t="s">
        <v>265</v>
      </c>
      <c r="AK4732">
        <v>878875733</v>
      </c>
      <c r="AO4732">
        <v>260001</v>
      </c>
      <c r="BG4732">
        <f t="shared" si="310"/>
        <v>0</v>
      </c>
      <c r="BH4732" s="22">
        <f t="shared" si="311"/>
        <v>0</v>
      </c>
      <c r="BI4732" s="61" t="s">
        <v>72</v>
      </c>
      <c r="BJ4732" t="e">
        <f>+VLOOKUP(AH4732,Sheet4!A:A,1,FALSE())</f>
        <v>#N/A</v>
      </c>
      <c r="BO4732" s="62">
        <v>-6</v>
      </c>
      <c r="BP4732" t="s">
        <v>2179</v>
      </c>
    </row>
    <row r="4733" spans="1:68" ht="12.75" customHeight="1" x14ac:dyDescent="0.3">
      <c r="A4733" s="60">
        <v>46114</v>
      </c>
      <c r="B4733" t="s">
        <v>84</v>
      </c>
      <c r="F4733">
        <v>100</v>
      </c>
      <c r="G4733">
        <v>100</v>
      </c>
      <c r="H4733">
        <v>0</v>
      </c>
      <c r="I4733">
        <v>0</v>
      </c>
      <c r="J4733" s="22">
        <v>-100</v>
      </c>
      <c r="S4733" t="s">
        <v>85</v>
      </c>
      <c r="W4733">
        <v>2601439</v>
      </c>
      <c r="X4733" t="s">
        <v>2176</v>
      </c>
      <c r="Y4733" t="s">
        <v>169</v>
      </c>
      <c r="Z4733" t="s">
        <v>262</v>
      </c>
      <c r="AA4733" t="s">
        <v>2180</v>
      </c>
      <c r="AH4733" t="s">
        <v>2176</v>
      </c>
      <c r="AI4733" t="s">
        <v>2178</v>
      </c>
      <c r="AJ4733" t="s">
        <v>265</v>
      </c>
      <c r="AK4733">
        <v>878875733</v>
      </c>
      <c r="AO4733">
        <v>260001</v>
      </c>
      <c r="BG4733">
        <f t="shared" si="310"/>
        <v>0</v>
      </c>
      <c r="BH4733" s="22">
        <f t="shared" si="311"/>
        <v>0</v>
      </c>
      <c r="BI4733" s="61" t="s">
        <v>72</v>
      </c>
      <c r="BJ4733" t="e">
        <f>+VLOOKUP(AH4733,Sheet4!A:A,1,FALSE())</f>
        <v>#N/A</v>
      </c>
      <c r="BO4733" s="62">
        <v>-100</v>
      </c>
      <c r="BP4733" t="s">
        <v>2179</v>
      </c>
    </row>
    <row r="4734" spans="1:68" ht="12.75" customHeight="1" x14ac:dyDescent="0.3">
      <c r="A4734" s="60">
        <v>46114</v>
      </c>
      <c r="B4734" t="s">
        <v>63</v>
      </c>
      <c r="F4734">
        <v>30</v>
      </c>
      <c r="G4734">
        <v>30</v>
      </c>
      <c r="H4734">
        <v>8670</v>
      </c>
      <c r="I4734">
        <v>8670</v>
      </c>
      <c r="J4734" s="22">
        <v>8640</v>
      </c>
      <c r="K4734" t="s">
        <v>93</v>
      </c>
      <c r="S4734" t="s">
        <v>65</v>
      </c>
      <c r="W4734">
        <v>2601440</v>
      </c>
      <c r="X4734" t="s">
        <v>2181</v>
      </c>
      <c r="Y4734" t="s">
        <v>169</v>
      </c>
      <c r="Z4734" t="s">
        <v>183</v>
      </c>
      <c r="AA4734" t="s">
        <v>2182</v>
      </c>
      <c r="AH4734" t="s">
        <v>2181</v>
      </c>
      <c r="AI4734" t="s">
        <v>2183</v>
      </c>
      <c r="AJ4734" t="s">
        <v>186</v>
      </c>
      <c r="AK4734" t="s">
        <v>187</v>
      </c>
      <c r="AO4734">
        <v>260001</v>
      </c>
      <c r="BD4734" s="64">
        <v>30</v>
      </c>
      <c r="BG4734">
        <f t="shared" si="310"/>
        <v>30</v>
      </c>
      <c r="BH4734" s="22">
        <f t="shared" si="311"/>
        <v>-8640</v>
      </c>
      <c r="BI4734" s="67" t="s">
        <v>100</v>
      </c>
      <c r="BJ4734" t="e">
        <f>+VLOOKUP(AH4734,Sheet4!A:A,1,FALSE())</f>
        <v>#N/A</v>
      </c>
      <c r="BO4734" s="62">
        <v>8640</v>
      </c>
      <c r="BP4734" t="s">
        <v>2184</v>
      </c>
    </row>
    <row r="4735" spans="1:68" ht="12.75" customHeight="1" x14ac:dyDescent="0.3">
      <c r="A4735" s="60">
        <v>46114</v>
      </c>
      <c r="B4735" t="s">
        <v>74</v>
      </c>
      <c r="F4735" s="63">
        <v>2</v>
      </c>
      <c r="G4735">
        <v>1</v>
      </c>
      <c r="H4735">
        <v>578</v>
      </c>
      <c r="I4735">
        <v>578</v>
      </c>
      <c r="J4735" s="22">
        <v>576</v>
      </c>
      <c r="S4735" t="s">
        <v>75</v>
      </c>
      <c r="W4735">
        <v>2601440</v>
      </c>
      <c r="X4735" t="s">
        <v>2181</v>
      </c>
      <c r="Y4735" t="s">
        <v>169</v>
      </c>
      <c r="Z4735" t="s">
        <v>183</v>
      </c>
      <c r="AA4735" t="s">
        <v>2182</v>
      </c>
      <c r="AH4735" t="s">
        <v>2181</v>
      </c>
      <c r="AI4735" t="s">
        <v>2183</v>
      </c>
      <c r="AJ4735" t="s">
        <v>186</v>
      </c>
      <c r="AK4735" t="s">
        <v>187</v>
      </c>
      <c r="AO4735">
        <v>260001</v>
      </c>
      <c r="BG4735">
        <f t="shared" si="310"/>
        <v>0</v>
      </c>
      <c r="BH4735" s="22">
        <f t="shared" si="311"/>
        <v>-578</v>
      </c>
      <c r="BI4735" s="61" t="s">
        <v>72</v>
      </c>
      <c r="BJ4735" t="e">
        <f>+VLOOKUP(AH4735,Sheet4!A:A,1,FALSE())</f>
        <v>#N/A</v>
      </c>
      <c r="BO4735" s="62">
        <v>576</v>
      </c>
      <c r="BP4735" t="s">
        <v>2184</v>
      </c>
    </row>
    <row r="4736" spans="1:68" ht="12.75" customHeight="1" x14ac:dyDescent="0.3">
      <c r="A4736" s="60">
        <v>46114</v>
      </c>
      <c r="B4736" t="s">
        <v>76</v>
      </c>
      <c r="F4736">
        <v>40</v>
      </c>
      <c r="G4736">
        <v>40</v>
      </c>
      <c r="H4736">
        <v>11560</v>
      </c>
      <c r="I4736">
        <v>11560</v>
      </c>
      <c r="J4736" s="22">
        <v>11520</v>
      </c>
      <c r="S4736" t="s">
        <v>77</v>
      </c>
      <c r="W4736">
        <v>2601440</v>
      </c>
      <c r="X4736" t="s">
        <v>2181</v>
      </c>
      <c r="Y4736" t="s">
        <v>169</v>
      </c>
      <c r="Z4736" t="s">
        <v>183</v>
      </c>
      <c r="AA4736" t="s">
        <v>2182</v>
      </c>
      <c r="AH4736" t="s">
        <v>2181</v>
      </c>
      <c r="AI4736" t="s">
        <v>2183</v>
      </c>
      <c r="AJ4736" t="s">
        <v>186</v>
      </c>
      <c r="AK4736" t="s">
        <v>187</v>
      </c>
      <c r="AO4736">
        <v>260001</v>
      </c>
      <c r="BG4736">
        <f t="shared" si="310"/>
        <v>0</v>
      </c>
      <c r="BH4736" s="22">
        <f t="shared" si="311"/>
        <v>-11560</v>
      </c>
      <c r="BI4736" s="61" t="s">
        <v>72</v>
      </c>
      <c r="BJ4736" t="e">
        <f>+VLOOKUP(AH4736,Sheet4!A:A,1,FALSE())</f>
        <v>#N/A</v>
      </c>
      <c r="BO4736" s="62">
        <v>11520</v>
      </c>
      <c r="BP4736" t="s">
        <v>2184</v>
      </c>
    </row>
    <row r="4737" spans="1:68" ht="12.75" customHeight="1" x14ac:dyDescent="0.3">
      <c r="A4737" s="60">
        <v>46114</v>
      </c>
      <c r="B4737" t="s">
        <v>78</v>
      </c>
      <c r="F4737" s="63">
        <v>2</v>
      </c>
      <c r="G4737">
        <v>1</v>
      </c>
      <c r="H4737">
        <v>578</v>
      </c>
      <c r="I4737">
        <v>578</v>
      </c>
      <c r="J4737" s="22">
        <v>576</v>
      </c>
      <c r="S4737" t="s">
        <v>79</v>
      </c>
      <c r="W4737">
        <v>2601440</v>
      </c>
      <c r="X4737" t="s">
        <v>2181</v>
      </c>
      <c r="Y4737" t="s">
        <v>169</v>
      </c>
      <c r="Z4737" t="s">
        <v>183</v>
      </c>
      <c r="AA4737" t="s">
        <v>2182</v>
      </c>
      <c r="AH4737" t="s">
        <v>2181</v>
      </c>
      <c r="AI4737" t="s">
        <v>2183</v>
      </c>
      <c r="AJ4737" t="s">
        <v>186</v>
      </c>
      <c r="AK4737" t="s">
        <v>187</v>
      </c>
      <c r="AO4737">
        <v>260001</v>
      </c>
      <c r="BG4737">
        <f t="shared" si="310"/>
        <v>0</v>
      </c>
      <c r="BH4737" s="22">
        <f t="shared" si="311"/>
        <v>-578</v>
      </c>
      <c r="BI4737" s="61" t="s">
        <v>72</v>
      </c>
      <c r="BJ4737" t="e">
        <f>+VLOOKUP(AH4737,Sheet4!A:A,1,FALSE())</f>
        <v>#N/A</v>
      </c>
      <c r="BO4737" s="62">
        <v>576</v>
      </c>
      <c r="BP4737" t="s">
        <v>2184</v>
      </c>
    </row>
    <row r="4738" spans="1:68" ht="12.75" customHeight="1" x14ac:dyDescent="0.3">
      <c r="A4738" s="60">
        <v>46114</v>
      </c>
      <c r="B4738" t="s">
        <v>80</v>
      </c>
      <c r="F4738">
        <v>25</v>
      </c>
      <c r="G4738">
        <v>25</v>
      </c>
      <c r="H4738">
        <v>7225</v>
      </c>
      <c r="I4738">
        <v>7225</v>
      </c>
      <c r="J4738" s="22">
        <v>7200</v>
      </c>
      <c r="S4738" t="s">
        <v>81</v>
      </c>
      <c r="W4738">
        <v>2601440</v>
      </c>
      <c r="X4738" t="s">
        <v>2181</v>
      </c>
      <c r="Y4738" t="s">
        <v>169</v>
      </c>
      <c r="Z4738" t="s">
        <v>183</v>
      </c>
      <c r="AA4738" t="s">
        <v>2182</v>
      </c>
      <c r="AH4738" t="s">
        <v>2181</v>
      </c>
      <c r="AI4738" t="s">
        <v>2183</v>
      </c>
      <c r="AJ4738" t="s">
        <v>186</v>
      </c>
      <c r="AK4738" t="s">
        <v>187</v>
      </c>
      <c r="AO4738">
        <v>260001</v>
      </c>
      <c r="BD4738" s="64">
        <v>25</v>
      </c>
      <c r="BG4738">
        <f t="shared" ref="BG4738:BG4801" si="315">+BD4738+BE4738</f>
        <v>25</v>
      </c>
      <c r="BH4738" s="22">
        <f t="shared" ref="BH4738:BH4801" si="316">+BG4738-I4738</f>
        <v>-7200</v>
      </c>
      <c r="BI4738" s="67" t="s">
        <v>100</v>
      </c>
      <c r="BJ4738" t="e">
        <f>+VLOOKUP(AH4738,Sheet4!A:A,1,FALSE())</f>
        <v>#N/A</v>
      </c>
      <c r="BO4738" s="62">
        <v>7200</v>
      </c>
      <c r="BP4738" t="s">
        <v>2184</v>
      </c>
    </row>
    <row r="4739" spans="1:68" ht="12.75" customHeight="1" x14ac:dyDescent="0.3">
      <c r="A4739" s="60">
        <v>46114</v>
      </c>
      <c r="B4739" t="s">
        <v>63</v>
      </c>
      <c r="F4739">
        <v>13050</v>
      </c>
      <c r="G4739">
        <v>13050</v>
      </c>
      <c r="H4739" s="22">
        <v>10635</v>
      </c>
      <c r="I4739" s="22">
        <v>10635</v>
      </c>
      <c r="J4739" s="22">
        <f t="shared" ref="J4739:J4762" si="317">I4739-G4739</f>
        <v>-2415</v>
      </c>
      <c r="K4739" t="s">
        <v>93</v>
      </c>
      <c r="L4739" s="22"/>
      <c r="M4739" s="22"/>
      <c r="S4739" t="s">
        <v>65</v>
      </c>
      <c r="W4739">
        <v>2601441</v>
      </c>
      <c r="X4739" t="s">
        <v>2185</v>
      </c>
      <c r="Y4739" t="s">
        <v>111</v>
      </c>
      <c r="Z4739" t="s">
        <v>112</v>
      </c>
      <c r="AA4739" t="s">
        <v>1536</v>
      </c>
      <c r="AH4739" t="s">
        <v>2185</v>
      </c>
      <c r="AI4739" t="s">
        <v>2186</v>
      </c>
      <c r="AJ4739" t="s">
        <v>115</v>
      </c>
      <c r="AK4739">
        <v>844823720</v>
      </c>
      <c r="AO4739">
        <v>260001</v>
      </c>
      <c r="BC4739" s="22">
        <v>-2415</v>
      </c>
      <c r="BF4739" s="64">
        <v>13050</v>
      </c>
      <c r="BG4739">
        <f t="shared" si="315"/>
        <v>0</v>
      </c>
      <c r="BH4739" s="22">
        <f t="shared" si="316"/>
        <v>-10635</v>
      </c>
      <c r="BI4739" s="66" t="s">
        <v>72</v>
      </c>
      <c r="BJ4739" t="e">
        <f>+VLOOKUP(AH4739,Sheet4!A:A,1,FALSE())</f>
        <v>#N/A</v>
      </c>
      <c r="BO4739" s="62">
        <f t="shared" ref="BO4739:BO4762" si="318">+I4739+-H4739</f>
        <v>0</v>
      </c>
      <c r="BP4739" t="s">
        <v>2187</v>
      </c>
    </row>
    <row r="4740" spans="1:68" ht="12.75" customHeight="1" x14ac:dyDescent="0.3">
      <c r="A4740" s="60">
        <v>46114</v>
      </c>
      <c r="B4740" t="s">
        <v>74</v>
      </c>
      <c r="F4740" s="63">
        <v>870</v>
      </c>
      <c r="G4740">
        <v>435</v>
      </c>
      <c r="H4740" s="22">
        <v>709</v>
      </c>
      <c r="I4740" s="22">
        <v>709</v>
      </c>
      <c r="J4740" s="22">
        <f t="shared" si="317"/>
        <v>274</v>
      </c>
      <c r="L4740" s="22"/>
      <c r="M4740" s="22"/>
      <c r="S4740" t="s">
        <v>75</v>
      </c>
      <c r="W4740">
        <v>2601441</v>
      </c>
      <c r="X4740" t="s">
        <v>2185</v>
      </c>
      <c r="Y4740" t="s">
        <v>111</v>
      </c>
      <c r="Z4740" t="s">
        <v>112</v>
      </c>
      <c r="AA4740" t="s">
        <v>1536</v>
      </c>
      <c r="AH4740" t="s">
        <v>2185</v>
      </c>
      <c r="AI4740" t="s">
        <v>2186</v>
      </c>
      <c r="AJ4740" t="s">
        <v>115</v>
      </c>
      <c r="AK4740">
        <v>844823720</v>
      </c>
      <c r="AO4740">
        <v>260001</v>
      </c>
      <c r="BC4740" s="22">
        <v>-161</v>
      </c>
      <c r="BG4740">
        <f t="shared" si="315"/>
        <v>0</v>
      </c>
      <c r="BH4740" s="22">
        <f t="shared" si="316"/>
        <v>-709</v>
      </c>
      <c r="BI4740" s="61" t="s">
        <v>72</v>
      </c>
      <c r="BJ4740" t="e">
        <f>+VLOOKUP(AH4740,Sheet4!A:A,1,FALSE())</f>
        <v>#N/A</v>
      </c>
      <c r="BO4740" s="62">
        <f t="shared" si="318"/>
        <v>0</v>
      </c>
      <c r="BP4740" t="s">
        <v>2187</v>
      </c>
    </row>
    <row r="4741" spans="1:68" ht="12.75" customHeight="1" x14ac:dyDescent="0.3">
      <c r="A4741" s="60">
        <v>46114</v>
      </c>
      <c r="B4741" t="s">
        <v>76</v>
      </c>
      <c r="F4741">
        <v>17400</v>
      </c>
      <c r="G4741">
        <v>17400</v>
      </c>
      <c r="H4741" s="22">
        <v>14180</v>
      </c>
      <c r="I4741" s="22">
        <v>14180</v>
      </c>
      <c r="J4741" s="22">
        <f t="shared" si="317"/>
        <v>-3220</v>
      </c>
      <c r="L4741" s="22"/>
      <c r="M4741" s="22"/>
      <c r="S4741" t="s">
        <v>77</v>
      </c>
      <c r="W4741">
        <v>2601441</v>
      </c>
      <c r="X4741" t="s">
        <v>2185</v>
      </c>
      <c r="Y4741" t="s">
        <v>111</v>
      </c>
      <c r="Z4741" t="s">
        <v>112</v>
      </c>
      <c r="AA4741" t="s">
        <v>1536</v>
      </c>
      <c r="AH4741" t="s">
        <v>2185</v>
      </c>
      <c r="AI4741" t="s">
        <v>2186</v>
      </c>
      <c r="AJ4741" t="s">
        <v>115</v>
      </c>
      <c r="AK4741">
        <v>844823720</v>
      </c>
      <c r="AO4741">
        <v>260001</v>
      </c>
      <c r="BC4741" s="22">
        <v>-3220</v>
      </c>
      <c r="BG4741">
        <f t="shared" si="315"/>
        <v>0</v>
      </c>
      <c r="BH4741" s="22">
        <f t="shared" si="316"/>
        <v>-14180</v>
      </c>
      <c r="BI4741" s="61" t="s">
        <v>72</v>
      </c>
      <c r="BJ4741" t="e">
        <f>+VLOOKUP(AH4741,Sheet4!A:A,1,FALSE())</f>
        <v>#N/A</v>
      </c>
      <c r="BO4741" s="62">
        <f t="shared" si="318"/>
        <v>0</v>
      </c>
      <c r="BP4741" t="s">
        <v>2187</v>
      </c>
    </row>
    <row r="4742" spans="1:68" ht="12.75" customHeight="1" x14ac:dyDescent="0.3">
      <c r="A4742" s="60">
        <v>46114</v>
      </c>
      <c r="B4742" t="s">
        <v>78</v>
      </c>
      <c r="F4742" s="63">
        <v>870</v>
      </c>
      <c r="G4742">
        <v>435</v>
      </c>
      <c r="H4742" s="22">
        <v>709</v>
      </c>
      <c r="I4742" s="22">
        <v>709</v>
      </c>
      <c r="J4742" s="22">
        <f t="shared" si="317"/>
        <v>274</v>
      </c>
      <c r="L4742" s="22"/>
      <c r="M4742" s="22"/>
      <c r="S4742" t="s">
        <v>79</v>
      </c>
      <c r="W4742">
        <v>2601441</v>
      </c>
      <c r="X4742" t="s">
        <v>2185</v>
      </c>
      <c r="Y4742" t="s">
        <v>111</v>
      </c>
      <c r="Z4742" t="s">
        <v>112</v>
      </c>
      <c r="AA4742" t="s">
        <v>1536</v>
      </c>
      <c r="AH4742" t="s">
        <v>2185</v>
      </c>
      <c r="AI4742" t="s">
        <v>2186</v>
      </c>
      <c r="AJ4742" t="s">
        <v>115</v>
      </c>
      <c r="AK4742">
        <v>844823720</v>
      </c>
      <c r="AO4742">
        <v>260001</v>
      </c>
      <c r="BC4742" s="22">
        <v>-161</v>
      </c>
      <c r="BG4742">
        <f t="shared" si="315"/>
        <v>0</v>
      </c>
      <c r="BH4742" s="22">
        <f t="shared" si="316"/>
        <v>-709</v>
      </c>
      <c r="BI4742" s="61" t="s">
        <v>72</v>
      </c>
      <c r="BJ4742" t="e">
        <f>+VLOOKUP(AH4742,Sheet4!A:A,1,FALSE())</f>
        <v>#N/A</v>
      </c>
      <c r="BO4742" s="62">
        <f t="shared" si="318"/>
        <v>0</v>
      </c>
      <c r="BP4742" t="s">
        <v>2187</v>
      </c>
    </row>
    <row r="4743" spans="1:68" ht="12.75" customHeight="1" x14ac:dyDescent="0.3">
      <c r="A4743" s="60">
        <v>46114</v>
      </c>
      <c r="B4743" t="s">
        <v>80</v>
      </c>
      <c r="F4743">
        <v>10875</v>
      </c>
      <c r="G4743">
        <v>10875</v>
      </c>
      <c r="H4743" s="22">
        <v>8862.5</v>
      </c>
      <c r="I4743" s="22">
        <v>8862.5</v>
      </c>
      <c r="J4743" s="22">
        <f t="shared" si="317"/>
        <v>-2012.5</v>
      </c>
      <c r="L4743" s="22"/>
      <c r="M4743" s="22"/>
      <c r="S4743" t="s">
        <v>81</v>
      </c>
      <c r="W4743">
        <v>2601441</v>
      </c>
      <c r="X4743" t="s">
        <v>2185</v>
      </c>
      <c r="Y4743" t="s">
        <v>111</v>
      </c>
      <c r="Z4743" t="s">
        <v>112</v>
      </c>
      <c r="AA4743" t="s">
        <v>1536</v>
      </c>
      <c r="AH4743" t="s">
        <v>2185</v>
      </c>
      <c r="AI4743" t="s">
        <v>2186</v>
      </c>
      <c r="AJ4743" t="s">
        <v>115</v>
      </c>
      <c r="AK4743">
        <v>844823720</v>
      </c>
      <c r="AO4743">
        <v>260001</v>
      </c>
      <c r="BC4743" s="22">
        <v>-2012.5</v>
      </c>
      <c r="BE4743" s="64">
        <v>10875</v>
      </c>
      <c r="BG4743">
        <f t="shared" si="315"/>
        <v>10875</v>
      </c>
      <c r="BH4743" s="22">
        <f t="shared" si="316"/>
        <v>2012.5</v>
      </c>
      <c r="BI4743" s="65" t="s">
        <v>100</v>
      </c>
      <c r="BJ4743" t="e">
        <f>+VLOOKUP(AH4743,Sheet4!A:A,1,FALSE())</f>
        <v>#N/A</v>
      </c>
      <c r="BO4743" s="62">
        <f t="shared" si="318"/>
        <v>0</v>
      </c>
      <c r="BP4743" t="s">
        <v>2187</v>
      </c>
    </row>
    <row r="4744" spans="1:68" ht="12.75" customHeight="1" x14ac:dyDescent="0.3">
      <c r="A4744" s="60">
        <v>46114</v>
      </c>
      <c r="B4744" t="s">
        <v>63</v>
      </c>
      <c r="F4744">
        <v>12750</v>
      </c>
      <c r="G4744">
        <v>12750</v>
      </c>
      <c r="H4744" s="22">
        <v>5985</v>
      </c>
      <c r="I4744" s="22">
        <v>5985</v>
      </c>
      <c r="J4744" s="22">
        <f t="shared" si="317"/>
        <v>-6765</v>
      </c>
      <c r="K4744" t="s">
        <v>64</v>
      </c>
      <c r="L4744" s="22"/>
      <c r="M4744" s="22"/>
      <c r="S4744" t="s">
        <v>65</v>
      </c>
      <c r="W4744">
        <v>2601442</v>
      </c>
      <c r="X4744" t="s">
        <v>2188</v>
      </c>
      <c r="Y4744" t="s">
        <v>111</v>
      </c>
      <c r="Z4744" t="s">
        <v>132</v>
      </c>
      <c r="AA4744" t="s">
        <v>2189</v>
      </c>
      <c r="AH4744" t="s">
        <v>2188</v>
      </c>
      <c r="AI4744" t="s">
        <v>2190</v>
      </c>
      <c r="AJ4744" t="s">
        <v>135</v>
      </c>
      <c r="AK4744">
        <v>840522555</v>
      </c>
      <c r="AO4744">
        <v>260001</v>
      </c>
      <c r="BC4744" s="22">
        <v>-6765</v>
      </c>
      <c r="BF4744" s="64">
        <v>12750</v>
      </c>
      <c r="BG4744">
        <f t="shared" si="315"/>
        <v>0</v>
      </c>
      <c r="BH4744" s="22">
        <f t="shared" si="316"/>
        <v>-5985</v>
      </c>
      <c r="BI4744" s="66" t="s">
        <v>72</v>
      </c>
      <c r="BJ4744" t="str">
        <f>+VLOOKUP(AH4744,Sheet4!A:A,1,FALSE())</f>
        <v>Safare Limbecane Felisberto</v>
      </c>
      <c r="BL4744" s="62">
        <f>+G4744-BG4744</f>
        <v>12750</v>
      </c>
      <c r="BO4744" s="62">
        <f t="shared" si="318"/>
        <v>0</v>
      </c>
      <c r="BP4744" t="s">
        <v>2191</v>
      </c>
    </row>
    <row r="4745" spans="1:68" ht="12.75" customHeight="1" x14ac:dyDescent="0.3">
      <c r="A4745" s="60">
        <v>46114</v>
      </c>
      <c r="B4745" t="s">
        <v>74</v>
      </c>
      <c r="F4745" s="63">
        <v>850</v>
      </c>
      <c r="G4745">
        <v>425</v>
      </c>
      <c r="H4745" s="22">
        <v>399</v>
      </c>
      <c r="I4745" s="22">
        <v>399</v>
      </c>
      <c r="J4745" s="22">
        <f t="shared" si="317"/>
        <v>-26</v>
      </c>
      <c r="L4745" s="22"/>
      <c r="M4745" s="22"/>
      <c r="S4745" t="s">
        <v>75</v>
      </c>
      <c r="W4745">
        <v>2601442</v>
      </c>
      <c r="X4745" t="s">
        <v>2188</v>
      </c>
      <c r="Y4745" t="s">
        <v>111</v>
      </c>
      <c r="Z4745" t="s">
        <v>132</v>
      </c>
      <c r="AA4745" t="s">
        <v>2189</v>
      </c>
      <c r="AH4745" t="s">
        <v>2188</v>
      </c>
      <c r="AI4745" t="s">
        <v>2190</v>
      </c>
      <c r="AJ4745" t="s">
        <v>135</v>
      </c>
      <c r="AK4745">
        <v>840522555</v>
      </c>
      <c r="AO4745">
        <v>260001</v>
      </c>
      <c r="BC4745" s="22">
        <v>-451</v>
      </c>
      <c r="BG4745">
        <f t="shared" si="315"/>
        <v>0</v>
      </c>
      <c r="BH4745" s="22">
        <f t="shared" si="316"/>
        <v>-399</v>
      </c>
      <c r="BI4745" s="61" t="s">
        <v>72</v>
      </c>
      <c r="BJ4745" t="str">
        <f>+VLOOKUP(AH4745,Sheet4!A:A,1,FALSE())</f>
        <v>Safare Limbecane Felisberto</v>
      </c>
      <c r="BL4745" s="62">
        <f>+G4745-BG4745</f>
        <v>425</v>
      </c>
      <c r="BO4745" s="62">
        <f t="shared" si="318"/>
        <v>0</v>
      </c>
      <c r="BP4745" t="s">
        <v>2191</v>
      </c>
    </row>
    <row r="4746" spans="1:68" ht="12.75" customHeight="1" x14ac:dyDescent="0.3">
      <c r="A4746" s="60">
        <v>46114</v>
      </c>
      <c r="B4746" t="s">
        <v>76</v>
      </c>
      <c r="F4746">
        <v>17000</v>
      </c>
      <c r="G4746">
        <v>17000</v>
      </c>
      <c r="H4746" s="22">
        <v>7980</v>
      </c>
      <c r="I4746" s="22">
        <v>7980</v>
      </c>
      <c r="J4746" s="22">
        <f t="shared" si="317"/>
        <v>-9020</v>
      </c>
      <c r="L4746" s="22"/>
      <c r="M4746" s="22"/>
      <c r="S4746" t="s">
        <v>77</v>
      </c>
      <c r="W4746">
        <v>2601442</v>
      </c>
      <c r="X4746" t="s">
        <v>2188</v>
      </c>
      <c r="Y4746" t="s">
        <v>111</v>
      </c>
      <c r="Z4746" t="s">
        <v>132</v>
      </c>
      <c r="AA4746" t="s">
        <v>2189</v>
      </c>
      <c r="AH4746" t="s">
        <v>2188</v>
      </c>
      <c r="AI4746" t="s">
        <v>2190</v>
      </c>
      <c r="AJ4746" t="s">
        <v>135</v>
      </c>
      <c r="AK4746">
        <v>840522555</v>
      </c>
      <c r="AO4746">
        <v>260001</v>
      </c>
      <c r="BC4746" s="22">
        <v>-9020</v>
      </c>
      <c r="BG4746">
        <f t="shared" si="315"/>
        <v>0</v>
      </c>
      <c r="BH4746" s="22">
        <f t="shared" si="316"/>
        <v>-7980</v>
      </c>
      <c r="BI4746" s="61" t="s">
        <v>72</v>
      </c>
      <c r="BJ4746" t="str">
        <f>+VLOOKUP(AH4746,Sheet4!A:A,1,FALSE())</f>
        <v>Safare Limbecane Felisberto</v>
      </c>
      <c r="BL4746" s="62">
        <f>+G4746-BG4746</f>
        <v>17000</v>
      </c>
      <c r="BO4746" s="62">
        <f t="shared" si="318"/>
        <v>0</v>
      </c>
      <c r="BP4746" t="s">
        <v>2191</v>
      </c>
    </row>
    <row r="4747" spans="1:68" ht="12.75" customHeight="1" x14ac:dyDescent="0.3">
      <c r="A4747" s="60">
        <v>46114</v>
      </c>
      <c r="B4747" t="s">
        <v>78</v>
      </c>
      <c r="F4747" s="63">
        <v>850</v>
      </c>
      <c r="G4747">
        <v>425</v>
      </c>
      <c r="H4747" s="22">
        <v>0</v>
      </c>
      <c r="I4747" s="22">
        <v>0</v>
      </c>
      <c r="J4747" s="22">
        <f t="shared" si="317"/>
        <v>-425</v>
      </c>
      <c r="L4747" s="22"/>
      <c r="M4747" s="22"/>
      <c r="S4747" t="s">
        <v>79</v>
      </c>
      <c r="W4747">
        <v>2601442</v>
      </c>
      <c r="X4747" t="s">
        <v>2188</v>
      </c>
      <c r="Y4747" t="s">
        <v>111</v>
      </c>
      <c r="Z4747" t="s">
        <v>132</v>
      </c>
      <c r="AA4747" t="s">
        <v>2189</v>
      </c>
      <c r="AH4747" t="s">
        <v>2188</v>
      </c>
      <c r="AI4747" t="s">
        <v>2190</v>
      </c>
      <c r="AJ4747" t="s">
        <v>135</v>
      </c>
      <c r="AK4747">
        <v>840522555</v>
      </c>
      <c r="AO4747">
        <v>260001</v>
      </c>
      <c r="BC4747" s="22">
        <v>-850</v>
      </c>
      <c r="BG4747">
        <f t="shared" si="315"/>
        <v>0</v>
      </c>
      <c r="BH4747" s="22">
        <f t="shared" si="316"/>
        <v>0</v>
      </c>
      <c r="BI4747" s="61" t="s">
        <v>72</v>
      </c>
      <c r="BJ4747" t="str">
        <f>+VLOOKUP(AH4747,Sheet4!A:A,1,FALSE())</f>
        <v>Safare Limbecane Felisberto</v>
      </c>
      <c r="BL4747" s="62">
        <f>+G4747-BG4747</f>
        <v>425</v>
      </c>
      <c r="BO4747" s="62">
        <f t="shared" si="318"/>
        <v>0</v>
      </c>
      <c r="BP4747" t="s">
        <v>2191</v>
      </c>
    </row>
    <row r="4748" spans="1:68" ht="12.75" customHeight="1" x14ac:dyDescent="0.3">
      <c r="A4748" s="60">
        <v>46114</v>
      </c>
      <c r="B4748" t="s">
        <v>80</v>
      </c>
      <c r="F4748">
        <v>10625</v>
      </c>
      <c r="G4748">
        <v>10625</v>
      </c>
      <c r="H4748" s="22">
        <v>0</v>
      </c>
      <c r="I4748" s="22">
        <v>0</v>
      </c>
      <c r="J4748" s="22">
        <f t="shared" si="317"/>
        <v>-10625</v>
      </c>
      <c r="L4748" s="22"/>
      <c r="M4748" s="22"/>
      <c r="S4748" t="s">
        <v>81</v>
      </c>
      <c r="W4748">
        <v>2601442</v>
      </c>
      <c r="X4748" s="69" t="s">
        <v>2188</v>
      </c>
      <c r="Y4748" t="s">
        <v>111</v>
      </c>
      <c r="Z4748" t="s">
        <v>132</v>
      </c>
      <c r="AA4748" t="s">
        <v>2189</v>
      </c>
      <c r="AH4748" t="s">
        <v>2188</v>
      </c>
      <c r="AI4748" t="s">
        <v>2190</v>
      </c>
      <c r="AJ4748" t="s">
        <v>135</v>
      </c>
      <c r="AK4748">
        <v>840522555</v>
      </c>
      <c r="AO4748">
        <v>260001</v>
      </c>
      <c r="BC4748" s="22">
        <v>-10625</v>
      </c>
      <c r="BE4748" s="64">
        <v>10625</v>
      </c>
      <c r="BG4748">
        <f t="shared" si="315"/>
        <v>10625</v>
      </c>
      <c r="BH4748" s="22">
        <f t="shared" si="316"/>
        <v>10625</v>
      </c>
      <c r="BI4748" s="65" t="s">
        <v>100</v>
      </c>
      <c r="BJ4748" t="str">
        <f>+VLOOKUP(AH4748,Sheet4!A:A,1,FALSE())</f>
        <v>Safare Limbecane Felisberto</v>
      </c>
      <c r="BL4748" s="62">
        <f>+G4748-BG4748</f>
        <v>0</v>
      </c>
      <c r="BO4748" s="62">
        <f t="shared" si="318"/>
        <v>0</v>
      </c>
      <c r="BP4748" t="s">
        <v>2191</v>
      </c>
    </row>
    <row r="4749" spans="1:68" ht="12.75" customHeight="1" x14ac:dyDescent="0.3">
      <c r="A4749" s="60">
        <v>46114</v>
      </c>
      <c r="B4749" t="s">
        <v>63</v>
      </c>
      <c r="F4749">
        <v>165</v>
      </c>
      <c r="G4749">
        <v>165</v>
      </c>
      <c r="H4749" s="22">
        <v>0</v>
      </c>
      <c r="I4749" s="22">
        <v>0</v>
      </c>
      <c r="J4749" s="22">
        <f t="shared" si="317"/>
        <v>-165</v>
      </c>
      <c r="K4749" t="s">
        <v>64</v>
      </c>
      <c r="L4749" s="22"/>
      <c r="M4749" s="22"/>
      <c r="S4749" t="s">
        <v>65</v>
      </c>
      <c r="W4749">
        <v>2601443</v>
      </c>
      <c r="X4749" t="s">
        <v>2192</v>
      </c>
      <c r="Y4749" t="s">
        <v>67</v>
      </c>
      <c r="Z4749" t="s">
        <v>1411</v>
      </c>
      <c r="AA4749" t="s">
        <v>2193</v>
      </c>
      <c r="AH4749" t="s">
        <v>2192</v>
      </c>
      <c r="AI4749" t="s">
        <v>2194</v>
      </c>
      <c r="AJ4749" t="s">
        <v>1414</v>
      </c>
      <c r="AK4749">
        <v>845017491</v>
      </c>
      <c r="AO4749">
        <v>260001</v>
      </c>
      <c r="BC4749" s="22">
        <v>-165</v>
      </c>
      <c r="BG4749">
        <f t="shared" si="315"/>
        <v>0</v>
      </c>
      <c r="BH4749" s="22">
        <f t="shared" si="316"/>
        <v>0</v>
      </c>
      <c r="BI4749" s="61" t="s">
        <v>72</v>
      </c>
      <c r="BJ4749" t="e">
        <f>+VLOOKUP(AH4749,Sheet4!A:A,1,FALSE())</f>
        <v>#N/A</v>
      </c>
      <c r="BO4749" s="62">
        <f t="shared" si="318"/>
        <v>0</v>
      </c>
      <c r="BP4749" t="s">
        <v>2195</v>
      </c>
    </row>
    <row r="4750" spans="1:68" ht="12.75" customHeight="1" x14ac:dyDescent="0.3">
      <c r="A4750" s="60">
        <v>46114</v>
      </c>
      <c r="B4750" t="s">
        <v>74</v>
      </c>
      <c r="F4750" s="63">
        <v>11</v>
      </c>
      <c r="G4750">
        <v>5.5</v>
      </c>
      <c r="H4750" s="22">
        <v>0</v>
      </c>
      <c r="I4750" s="22">
        <v>0</v>
      </c>
      <c r="J4750" s="22">
        <f t="shared" si="317"/>
        <v>-5.5</v>
      </c>
      <c r="L4750" s="22"/>
      <c r="M4750" s="22"/>
      <c r="S4750" t="s">
        <v>75</v>
      </c>
      <c r="W4750">
        <v>2601443</v>
      </c>
      <c r="X4750" t="s">
        <v>2192</v>
      </c>
      <c r="Y4750" t="s">
        <v>67</v>
      </c>
      <c r="Z4750" t="s">
        <v>1411</v>
      </c>
      <c r="AA4750" t="s">
        <v>2193</v>
      </c>
      <c r="AH4750" t="s">
        <v>2192</v>
      </c>
      <c r="AI4750" t="s">
        <v>2194</v>
      </c>
      <c r="AJ4750" t="s">
        <v>1414</v>
      </c>
      <c r="AK4750">
        <v>845017491</v>
      </c>
      <c r="AO4750">
        <v>260001</v>
      </c>
      <c r="BC4750" s="22">
        <v>-11</v>
      </c>
      <c r="BG4750">
        <f t="shared" si="315"/>
        <v>0</v>
      </c>
      <c r="BH4750" s="22">
        <f t="shared" si="316"/>
        <v>0</v>
      </c>
      <c r="BI4750" s="61" t="s">
        <v>72</v>
      </c>
      <c r="BJ4750" t="e">
        <f>+VLOOKUP(AH4750,Sheet4!A:A,1,FALSE())</f>
        <v>#N/A</v>
      </c>
      <c r="BO4750" s="62">
        <f t="shared" si="318"/>
        <v>0</v>
      </c>
      <c r="BP4750" t="s">
        <v>2195</v>
      </c>
    </row>
    <row r="4751" spans="1:68" ht="12.75" customHeight="1" x14ac:dyDescent="0.3">
      <c r="A4751" s="60">
        <v>46114</v>
      </c>
      <c r="B4751" t="s">
        <v>76</v>
      </c>
      <c r="F4751">
        <v>220</v>
      </c>
      <c r="G4751">
        <v>220</v>
      </c>
      <c r="H4751" s="22">
        <v>0</v>
      </c>
      <c r="I4751" s="22">
        <v>0</v>
      </c>
      <c r="J4751" s="22">
        <f t="shared" si="317"/>
        <v>-220</v>
      </c>
      <c r="L4751" s="22"/>
      <c r="M4751" s="22"/>
      <c r="S4751" t="s">
        <v>77</v>
      </c>
      <c r="W4751">
        <v>2601443</v>
      </c>
      <c r="X4751" t="s">
        <v>2192</v>
      </c>
      <c r="Y4751" t="s">
        <v>67</v>
      </c>
      <c r="Z4751" t="s">
        <v>1411</v>
      </c>
      <c r="AA4751" t="s">
        <v>2193</v>
      </c>
      <c r="AH4751" t="s">
        <v>2192</v>
      </c>
      <c r="AI4751" t="s">
        <v>2194</v>
      </c>
      <c r="AJ4751" t="s">
        <v>1414</v>
      </c>
      <c r="AK4751">
        <v>845017491</v>
      </c>
      <c r="AO4751">
        <v>260001</v>
      </c>
      <c r="BC4751" s="22">
        <v>-220</v>
      </c>
      <c r="BG4751">
        <f t="shared" si="315"/>
        <v>0</v>
      </c>
      <c r="BH4751" s="22">
        <f t="shared" si="316"/>
        <v>0</v>
      </c>
      <c r="BI4751" s="61" t="s">
        <v>72</v>
      </c>
      <c r="BJ4751" t="e">
        <f>+VLOOKUP(AH4751,Sheet4!A:A,1,FALSE())</f>
        <v>#N/A</v>
      </c>
      <c r="BO4751" s="62">
        <f t="shared" si="318"/>
        <v>0</v>
      </c>
      <c r="BP4751" t="s">
        <v>2195</v>
      </c>
    </row>
    <row r="4752" spans="1:68" ht="12.75" customHeight="1" x14ac:dyDescent="0.3">
      <c r="A4752" s="60">
        <v>46114</v>
      </c>
      <c r="B4752" t="s">
        <v>78</v>
      </c>
      <c r="F4752" s="63">
        <v>9</v>
      </c>
      <c r="G4752">
        <v>4.5</v>
      </c>
      <c r="H4752" s="22">
        <v>0</v>
      </c>
      <c r="I4752" s="22">
        <v>0</v>
      </c>
      <c r="J4752" s="22">
        <f t="shared" si="317"/>
        <v>-4.5</v>
      </c>
      <c r="L4752" s="22"/>
      <c r="M4752" s="22"/>
      <c r="S4752" t="s">
        <v>79</v>
      </c>
      <c r="W4752">
        <v>2601443</v>
      </c>
      <c r="X4752" t="s">
        <v>2192</v>
      </c>
      <c r="Y4752" t="s">
        <v>67</v>
      </c>
      <c r="Z4752" t="s">
        <v>1411</v>
      </c>
      <c r="AA4752" t="s">
        <v>2193</v>
      </c>
      <c r="AH4752" t="s">
        <v>2192</v>
      </c>
      <c r="AI4752" t="s">
        <v>2194</v>
      </c>
      <c r="AJ4752" t="s">
        <v>1414</v>
      </c>
      <c r="AK4752">
        <v>845017491</v>
      </c>
      <c r="AO4752">
        <v>260001</v>
      </c>
      <c r="BC4752" s="22">
        <v>-9</v>
      </c>
      <c r="BG4752">
        <f t="shared" si="315"/>
        <v>0</v>
      </c>
      <c r="BH4752" s="22">
        <f t="shared" si="316"/>
        <v>0</v>
      </c>
      <c r="BI4752" s="61" t="s">
        <v>72</v>
      </c>
      <c r="BJ4752" t="e">
        <f>+VLOOKUP(AH4752,Sheet4!A:A,1,FALSE())</f>
        <v>#N/A</v>
      </c>
      <c r="BO4752" s="62">
        <f t="shared" si="318"/>
        <v>0</v>
      </c>
      <c r="BP4752" t="s">
        <v>2195</v>
      </c>
    </row>
    <row r="4753" spans="1:68" ht="12.75" customHeight="1" x14ac:dyDescent="0.3">
      <c r="A4753" s="60">
        <v>46114</v>
      </c>
      <c r="B4753" t="s">
        <v>80</v>
      </c>
      <c r="F4753">
        <v>112.5</v>
      </c>
      <c r="G4753">
        <v>112.5</v>
      </c>
      <c r="H4753" s="22">
        <v>0</v>
      </c>
      <c r="I4753" s="22">
        <v>0</v>
      </c>
      <c r="J4753" s="22">
        <f t="shared" si="317"/>
        <v>-112.5</v>
      </c>
      <c r="L4753" s="22">
        <f>I4753/12.5</f>
        <v>0</v>
      </c>
      <c r="M4753" s="22"/>
      <c r="S4753" t="s">
        <v>81</v>
      </c>
      <c r="W4753">
        <v>2601443</v>
      </c>
      <c r="X4753" t="s">
        <v>2192</v>
      </c>
      <c r="Y4753" t="s">
        <v>67</v>
      </c>
      <c r="Z4753" t="s">
        <v>1411</v>
      </c>
      <c r="AA4753" t="s">
        <v>2193</v>
      </c>
      <c r="AH4753" t="s">
        <v>2192</v>
      </c>
      <c r="AI4753" t="s">
        <v>2194</v>
      </c>
      <c r="AJ4753" t="s">
        <v>1414</v>
      </c>
      <c r="AK4753">
        <v>845017491</v>
      </c>
      <c r="AO4753">
        <v>260001</v>
      </c>
      <c r="BC4753" s="22">
        <v>-112.5</v>
      </c>
      <c r="BG4753">
        <f t="shared" si="315"/>
        <v>0</v>
      </c>
      <c r="BH4753" s="22">
        <f t="shared" si="316"/>
        <v>0</v>
      </c>
      <c r="BI4753" s="61" t="s">
        <v>72</v>
      </c>
      <c r="BJ4753" t="e">
        <f>+VLOOKUP(AH4753,Sheet4!A:A,1,FALSE())</f>
        <v>#N/A</v>
      </c>
      <c r="BO4753" s="62">
        <f t="shared" si="318"/>
        <v>0</v>
      </c>
      <c r="BP4753" t="s">
        <v>2195</v>
      </c>
    </row>
    <row r="4754" spans="1:68" ht="12.75" customHeight="1" x14ac:dyDescent="0.3">
      <c r="A4754" s="60">
        <v>46114</v>
      </c>
      <c r="B4754" t="s">
        <v>82</v>
      </c>
      <c r="F4754" s="63">
        <v>6</v>
      </c>
      <c r="G4754">
        <v>3</v>
      </c>
      <c r="H4754" s="22">
        <v>0</v>
      </c>
      <c r="I4754" s="22">
        <v>0</v>
      </c>
      <c r="J4754" s="22">
        <f t="shared" si="317"/>
        <v>-3</v>
      </c>
      <c r="L4754" s="22"/>
      <c r="M4754" s="22"/>
      <c r="S4754" t="s">
        <v>83</v>
      </c>
      <c r="W4754">
        <v>2601443</v>
      </c>
      <c r="X4754" t="s">
        <v>2192</v>
      </c>
      <c r="Y4754" t="s">
        <v>67</v>
      </c>
      <c r="Z4754" t="s">
        <v>1411</v>
      </c>
      <c r="AA4754" t="s">
        <v>2193</v>
      </c>
      <c r="AH4754" t="s">
        <v>2192</v>
      </c>
      <c r="AI4754" t="s">
        <v>2194</v>
      </c>
      <c r="AJ4754" t="s">
        <v>1414</v>
      </c>
      <c r="AK4754">
        <v>845017491</v>
      </c>
      <c r="AO4754">
        <v>260001</v>
      </c>
      <c r="BC4754" s="22">
        <v>-6</v>
      </c>
      <c r="BG4754">
        <f t="shared" si="315"/>
        <v>0</v>
      </c>
      <c r="BH4754" s="22">
        <f t="shared" si="316"/>
        <v>0</v>
      </c>
      <c r="BI4754" s="61" t="s">
        <v>72</v>
      </c>
      <c r="BJ4754" t="e">
        <f>+VLOOKUP(AH4754,Sheet4!A:A,1,FALSE())</f>
        <v>#N/A</v>
      </c>
      <c r="BO4754" s="62">
        <f t="shared" si="318"/>
        <v>0</v>
      </c>
      <c r="BP4754" t="s">
        <v>2195</v>
      </c>
    </row>
    <row r="4755" spans="1:68" ht="12.75" customHeight="1" x14ac:dyDescent="0.3">
      <c r="A4755" s="60">
        <v>46114</v>
      </c>
      <c r="B4755" t="s">
        <v>84</v>
      </c>
      <c r="F4755">
        <v>100</v>
      </c>
      <c r="G4755">
        <v>100</v>
      </c>
      <c r="H4755" s="22">
        <v>0</v>
      </c>
      <c r="I4755" s="22">
        <v>0</v>
      </c>
      <c r="J4755" s="22">
        <f t="shared" si="317"/>
        <v>-100</v>
      </c>
      <c r="L4755" s="22"/>
      <c r="M4755" s="22">
        <f>I4755/50</f>
        <v>0</v>
      </c>
      <c r="S4755" t="s">
        <v>85</v>
      </c>
      <c r="W4755">
        <v>2601443</v>
      </c>
      <c r="X4755" t="s">
        <v>2192</v>
      </c>
      <c r="Y4755" t="s">
        <v>67</v>
      </c>
      <c r="Z4755" t="s">
        <v>1411</v>
      </c>
      <c r="AA4755" t="s">
        <v>2193</v>
      </c>
      <c r="AH4755" t="s">
        <v>2192</v>
      </c>
      <c r="AI4755" t="s">
        <v>2194</v>
      </c>
      <c r="AJ4755" t="s">
        <v>1414</v>
      </c>
      <c r="AK4755">
        <v>845017491</v>
      </c>
      <c r="AO4755">
        <v>260001</v>
      </c>
      <c r="BC4755" s="22">
        <v>-100</v>
      </c>
      <c r="BG4755">
        <f t="shared" si="315"/>
        <v>0</v>
      </c>
      <c r="BH4755" s="22">
        <f t="shared" si="316"/>
        <v>0</v>
      </c>
      <c r="BI4755" s="61" t="s">
        <v>72</v>
      </c>
      <c r="BJ4755" t="e">
        <f>+VLOOKUP(AH4755,Sheet4!A:A,1,FALSE())</f>
        <v>#N/A</v>
      </c>
      <c r="BO4755" s="62">
        <f t="shared" si="318"/>
        <v>0</v>
      </c>
      <c r="BP4755" t="s">
        <v>2195</v>
      </c>
    </row>
    <row r="4756" spans="1:68" ht="12.75" customHeight="1" x14ac:dyDescent="0.3">
      <c r="A4756" s="60">
        <v>46114</v>
      </c>
      <c r="B4756" t="s">
        <v>63</v>
      </c>
      <c r="F4756">
        <v>8640</v>
      </c>
      <c r="G4756">
        <v>8640</v>
      </c>
      <c r="H4756" s="22">
        <v>1500</v>
      </c>
      <c r="I4756" s="22">
        <v>1500</v>
      </c>
      <c r="J4756" s="22">
        <f t="shared" si="317"/>
        <v>-7140</v>
      </c>
      <c r="K4756" t="s">
        <v>93</v>
      </c>
      <c r="L4756" s="22"/>
      <c r="M4756" s="22"/>
      <c r="S4756" t="s">
        <v>65</v>
      </c>
      <c r="W4756">
        <v>2601444</v>
      </c>
      <c r="X4756" t="s">
        <v>2196</v>
      </c>
      <c r="Y4756" t="s">
        <v>67</v>
      </c>
      <c r="Z4756" t="s">
        <v>382</v>
      </c>
      <c r="AA4756" t="s">
        <v>2197</v>
      </c>
      <c r="AH4756" t="s">
        <v>2196</v>
      </c>
      <c r="AI4756" t="s">
        <v>2198</v>
      </c>
      <c r="AJ4756" t="s">
        <v>385</v>
      </c>
      <c r="AK4756" t="s">
        <v>386</v>
      </c>
      <c r="AO4756">
        <v>260001</v>
      </c>
      <c r="BC4756" s="22">
        <v>-7140</v>
      </c>
      <c r="BG4756">
        <f t="shared" si="315"/>
        <v>0</v>
      </c>
      <c r="BH4756" s="22">
        <f t="shared" si="316"/>
        <v>-1500</v>
      </c>
      <c r="BI4756" s="61" t="s">
        <v>72</v>
      </c>
      <c r="BJ4756" t="e">
        <f>+VLOOKUP(AH4756,Sheet4!A:A,1,FALSE())</f>
        <v>#N/A</v>
      </c>
      <c r="BO4756" s="62">
        <f t="shared" si="318"/>
        <v>0</v>
      </c>
      <c r="BP4756" t="s">
        <v>2199</v>
      </c>
    </row>
    <row r="4757" spans="1:68" ht="12.75" customHeight="1" x14ac:dyDescent="0.3">
      <c r="A4757" s="60">
        <v>46114</v>
      </c>
      <c r="B4757" t="s">
        <v>74</v>
      </c>
      <c r="F4757" s="63">
        <v>576</v>
      </c>
      <c r="G4757">
        <v>288</v>
      </c>
      <c r="H4757" s="22">
        <v>100</v>
      </c>
      <c r="I4757" s="22">
        <v>100</v>
      </c>
      <c r="J4757" s="22">
        <f t="shared" si="317"/>
        <v>-188</v>
      </c>
      <c r="L4757" s="22"/>
      <c r="M4757" s="22"/>
      <c r="S4757" t="s">
        <v>75</v>
      </c>
      <c r="W4757">
        <v>2601444</v>
      </c>
      <c r="X4757" t="s">
        <v>2196</v>
      </c>
      <c r="Y4757" t="s">
        <v>67</v>
      </c>
      <c r="Z4757" t="s">
        <v>382</v>
      </c>
      <c r="AA4757" t="s">
        <v>2197</v>
      </c>
      <c r="AH4757" t="s">
        <v>2196</v>
      </c>
      <c r="AI4757" t="s">
        <v>2198</v>
      </c>
      <c r="AJ4757" t="s">
        <v>385</v>
      </c>
      <c r="AK4757" t="s">
        <v>386</v>
      </c>
      <c r="AO4757">
        <v>260001</v>
      </c>
      <c r="BC4757" s="22">
        <v>-476</v>
      </c>
      <c r="BG4757">
        <f t="shared" si="315"/>
        <v>0</v>
      </c>
      <c r="BH4757" s="22">
        <f t="shared" si="316"/>
        <v>-100</v>
      </c>
      <c r="BI4757" s="61" t="s">
        <v>72</v>
      </c>
      <c r="BJ4757" t="e">
        <f>+VLOOKUP(AH4757,Sheet4!A:A,1,FALSE())</f>
        <v>#N/A</v>
      </c>
      <c r="BO4757" s="62">
        <f t="shared" si="318"/>
        <v>0</v>
      </c>
      <c r="BP4757" t="s">
        <v>2199</v>
      </c>
    </row>
    <row r="4758" spans="1:68" ht="12.75" customHeight="1" x14ac:dyDescent="0.3">
      <c r="A4758" s="60">
        <v>46114</v>
      </c>
      <c r="B4758" t="s">
        <v>76</v>
      </c>
      <c r="F4758">
        <v>11520</v>
      </c>
      <c r="G4758">
        <v>11520</v>
      </c>
      <c r="H4758" s="22">
        <v>2000</v>
      </c>
      <c r="I4758" s="22">
        <v>2000</v>
      </c>
      <c r="J4758" s="22">
        <f t="shared" si="317"/>
        <v>-9520</v>
      </c>
      <c r="L4758" s="22"/>
      <c r="M4758" s="22"/>
      <c r="S4758" t="s">
        <v>77</v>
      </c>
      <c r="W4758">
        <v>2601444</v>
      </c>
      <c r="X4758" t="s">
        <v>2196</v>
      </c>
      <c r="Y4758" t="s">
        <v>67</v>
      </c>
      <c r="Z4758" t="s">
        <v>382</v>
      </c>
      <c r="AA4758" t="s">
        <v>2197</v>
      </c>
      <c r="AH4758" t="s">
        <v>2196</v>
      </c>
      <c r="AI4758" t="s">
        <v>2198</v>
      </c>
      <c r="AJ4758" t="s">
        <v>385</v>
      </c>
      <c r="AK4758" t="s">
        <v>386</v>
      </c>
      <c r="AO4758">
        <v>260001</v>
      </c>
      <c r="BC4758" s="22">
        <v>-9520</v>
      </c>
      <c r="BG4758">
        <f t="shared" si="315"/>
        <v>0</v>
      </c>
      <c r="BH4758" s="22">
        <f t="shared" si="316"/>
        <v>-2000</v>
      </c>
      <c r="BI4758" s="61" t="s">
        <v>72</v>
      </c>
      <c r="BJ4758" t="e">
        <f>+VLOOKUP(AH4758,Sheet4!A:A,1,FALSE())</f>
        <v>#N/A</v>
      </c>
      <c r="BO4758" s="62">
        <f t="shared" si="318"/>
        <v>0</v>
      </c>
      <c r="BP4758" t="s">
        <v>2199</v>
      </c>
    </row>
    <row r="4759" spans="1:68" ht="12.75" customHeight="1" x14ac:dyDescent="0.3">
      <c r="A4759" s="60">
        <v>46114</v>
      </c>
      <c r="B4759" t="s">
        <v>78</v>
      </c>
      <c r="F4759" s="63">
        <v>559</v>
      </c>
      <c r="G4759">
        <v>279.5</v>
      </c>
      <c r="H4759" s="22">
        <v>100</v>
      </c>
      <c r="I4759" s="22">
        <v>100</v>
      </c>
      <c r="J4759" s="22">
        <f t="shared" si="317"/>
        <v>-179.5</v>
      </c>
      <c r="L4759" s="22"/>
      <c r="M4759" s="22"/>
      <c r="S4759" t="s">
        <v>79</v>
      </c>
      <c r="W4759">
        <v>2601444</v>
      </c>
      <c r="X4759" t="s">
        <v>2196</v>
      </c>
      <c r="Y4759" t="s">
        <v>67</v>
      </c>
      <c r="Z4759" t="s">
        <v>382</v>
      </c>
      <c r="AA4759" t="s">
        <v>2197</v>
      </c>
      <c r="AH4759" t="s">
        <v>2196</v>
      </c>
      <c r="AI4759" t="s">
        <v>2198</v>
      </c>
      <c r="AJ4759" t="s">
        <v>385</v>
      </c>
      <c r="AK4759" t="s">
        <v>386</v>
      </c>
      <c r="AO4759">
        <v>260001</v>
      </c>
      <c r="BC4759" s="22">
        <v>-459</v>
      </c>
      <c r="BG4759">
        <f t="shared" si="315"/>
        <v>0</v>
      </c>
      <c r="BH4759" s="22">
        <f t="shared" si="316"/>
        <v>-100</v>
      </c>
      <c r="BI4759" s="61" t="s">
        <v>72</v>
      </c>
      <c r="BJ4759" t="e">
        <f>+VLOOKUP(AH4759,Sheet4!A:A,1,FALSE())</f>
        <v>#N/A</v>
      </c>
      <c r="BO4759" s="62">
        <f t="shared" si="318"/>
        <v>0</v>
      </c>
      <c r="BP4759" t="s">
        <v>2199</v>
      </c>
    </row>
    <row r="4760" spans="1:68" ht="12.75" customHeight="1" x14ac:dyDescent="0.3">
      <c r="A4760" s="60">
        <v>46114</v>
      </c>
      <c r="B4760" t="s">
        <v>80</v>
      </c>
      <c r="F4760">
        <v>6987.5</v>
      </c>
      <c r="G4760">
        <v>6987.5</v>
      </c>
      <c r="H4760" s="22">
        <v>1250</v>
      </c>
      <c r="I4760" s="22">
        <v>1250</v>
      </c>
      <c r="J4760" s="22">
        <f t="shared" si="317"/>
        <v>-5737.5</v>
      </c>
      <c r="L4760" s="22">
        <f>I4760/12.5</f>
        <v>100</v>
      </c>
      <c r="M4760" s="22"/>
      <c r="S4760" t="s">
        <v>81</v>
      </c>
      <c r="W4760">
        <v>2601444</v>
      </c>
      <c r="X4760" t="s">
        <v>2196</v>
      </c>
      <c r="Y4760" t="s">
        <v>67</v>
      </c>
      <c r="Z4760" t="s">
        <v>382</v>
      </c>
      <c r="AA4760" t="s">
        <v>2197</v>
      </c>
      <c r="AH4760" t="s">
        <v>2196</v>
      </c>
      <c r="AI4760" t="s">
        <v>2198</v>
      </c>
      <c r="AJ4760" t="s">
        <v>385</v>
      </c>
      <c r="AK4760" t="s">
        <v>386</v>
      </c>
      <c r="AO4760">
        <v>260001</v>
      </c>
      <c r="BC4760" s="22">
        <v>-5737.5</v>
      </c>
      <c r="BG4760">
        <f t="shared" si="315"/>
        <v>0</v>
      </c>
      <c r="BH4760" s="22">
        <f t="shared" si="316"/>
        <v>-1250</v>
      </c>
      <c r="BI4760" s="61" t="s">
        <v>72</v>
      </c>
      <c r="BJ4760" t="e">
        <f>+VLOOKUP(AH4760,Sheet4!A:A,1,FALSE())</f>
        <v>#N/A</v>
      </c>
      <c r="BO4760" s="62">
        <f t="shared" si="318"/>
        <v>0</v>
      </c>
      <c r="BP4760" t="s">
        <v>2199</v>
      </c>
    </row>
    <row r="4761" spans="1:68" ht="12.75" customHeight="1" x14ac:dyDescent="0.3">
      <c r="A4761" s="60">
        <v>46114</v>
      </c>
      <c r="B4761" t="s">
        <v>82</v>
      </c>
      <c r="F4761" s="63">
        <v>51</v>
      </c>
      <c r="G4761">
        <v>25.5</v>
      </c>
      <c r="H4761" s="22">
        <v>0</v>
      </c>
      <c r="I4761" s="22">
        <v>0</v>
      </c>
      <c r="J4761" s="22">
        <f t="shared" si="317"/>
        <v>-25.5</v>
      </c>
      <c r="L4761" s="22"/>
      <c r="M4761" s="22"/>
      <c r="S4761" t="s">
        <v>83</v>
      </c>
      <c r="W4761">
        <v>2601444</v>
      </c>
      <c r="X4761" t="s">
        <v>2196</v>
      </c>
      <c r="Y4761" t="s">
        <v>67</v>
      </c>
      <c r="Z4761" t="s">
        <v>382</v>
      </c>
      <c r="AA4761" t="s">
        <v>2197</v>
      </c>
      <c r="AH4761" t="s">
        <v>2196</v>
      </c>
      <c r="AI4761" t="s">
        <v>2198</v>
      </c>
      <c r="AJ4761" t="s">
        <v>385</v>
      </c>
      <c r="AK4761" t="s">
        <v>386</v>
      </c>
      <c r="AO4761">
        <v>260001</v>
      </c>
      <c r="BC4761" s="22">
        <v>-51</v>
      </c>
      <c r="BG4761">
        <f t="shared" si="315"/>
        <v>0</v>
      </c>
      <c r="BH4761" s="22">
        <f t="shared" si="316"/>
        <v>0</v>
      </c>
      <c r="BI4761" s="61" t="s">
        <v>72</v>
      </c>
      <c r="BJ4761" t="e">
        <f>+VLOOKUP(AH4761,Sheet4!A:A,1,FALSE())</f>
        <v>#N/A</v>
      </c>
      <c r="BO4761" s="62">
        <f t="shared" si="318"/>
        <v>0</v>
      </c>
      <c r="BP4761" t="s">
        <v>2199</v>
      </c>
    </row>
    <row r="4762" spans="1:68" ht="12.75" customHeight="1" x14ac:dyDescent="0.3">
      <c r="A4762" s="60">
        <v>46114</v>
      </c>
      <c r="B4762" t="s">
        <v>84</v>
      </c>
      <c r="F4762">
        <v>850</v>
      </c>
      <c r="G4762">
        <v>850</v>
      </c>
      <c r="H4762" s="22">
        <v>0</v>
      </c>
      <c r="I4762" s="22">
        <v>0</v>
      </c>
      <c r="J4762" s="22">
        <f t="shared" si="317"/>
        <v>-850</v>
      </c>
      <c r="L4762" s="22"/>
      <c r="M4762" s="22">
        <f>I4762/50</f>
        <v>0</v>
      </c>
      <c r="S4762" t="s">
        <v>85</v>
      </c>
      <c r="W4762">
        <v>2601444</v>
      </c>
      <c r="X4762" t="s">
        <v>2196</v>
      </c>
      <c r="Y4762" t="s">
        <v>67</v>
      </c>
      <c r="Z4762" t="s">
        <v>382</v>
      </c>
      <c r="AA4762" t="s">
        <v>2197</v>
      </c>
      <c r="AH4762" t="s">
        <v>2196</v>
      </c>
      <c r="AI4762" t="s">
        <v>2198</v>
      </c>
      <c r="AJ4762" t="s">
        <v>385</v>
      </c>
      <c r="AK4762" t="s">
        <v>386</v>
      </c>
      <c r="AO4762">
        <v>260001</v>
      </c>
      <c r="BC4762" s="22">
        <v>-850</v>
      </c>
      <c r="BG4762">
        <f t="shared" si="315"/>
        <v>0</v>
      </c>
      <c r="BH4762" s="22">
        <f t="shared" si="316"/>
        <v>0</v>
      </c>
      <c r="BI4762" s="61" t="s">
        <v>72</v>
      </c>
      <c r="BJ4762" t="e">
        <f>+VLOOKUP(AH4762,Sheet4!A:A,1,FALSE())</f>
        <v>#N/A</v>
      </c>
      <c r="BO4762" s="62">
        <f t="shared" si="318"/>
        <v>0</v>
      </c>
      <c r="BP4762" t="s">
        <v>2199</v>
      </c>
    </row>
    <row r="4763" spans="1:68" s="58" customFormat="1" ht="12.75" customHeight="1" x14ac:dyDescent="0.3">
      <c r="A4763" s="75">
        <v>46114</v>
      </c>
      <c r="B4763" s="58" t="s">
        <v>63</v>
      </c>
      <c r="F4763" s="58">
        <v>135</v>
      </c>
      <c r="G4763" s="58">
        <v>135</v>
      </c>
      <c r="H4763" s="58">
        <v>120</v>
      </c>
      <c r="I4763" s="58">
        <v>120</v>
      </c>
      <c r="J4763" s="22">
        <v>-15</v>
      </c>
      <c r="K4763" s="58" t="s">
        <v>93</v>
      </c>
      <c r="S4763" s="58" t="s">
        <v>65</v>
      </c>
      <c r="W4763" s="58">
        <v>2601445</v>
      </c>
      <c r="X4763" s="58" t="s">
        <v>2200</v>
      </c>
      <c r="Y4763" s="58" t="s">
        <v>169</v>
      </c>
      <c r="Z4763" s="58" t="s">
        <v>281</v>
      </c>
      <c r="AA4763" s="58" t="s">
        <v>2201</v>
      </c>
      <c r="AH4763" s="58" t="s">
        <v>2200</v>
      </c>
      <c r="AI4763" s="58" t="s">
        <v>2202</v>
      </c>
      <c r="AJ4763" s="58" t="s">
        <v>284</v>
      </c>
      <c r="AK4763" s="58">
        <v>870936440</v>
      </c>
      <c r="AO4763" s="58">
        <v>260001</v>
      </c>
      <c r="BE4763" s="64">
        <v>135</v>
      </c>
      <c r="BG4763" s="58">
        <f t="shared" si="315"/>
        <v>135</v>
      </c>
      <c r="BH4763" s="22">
        <f t="shared" si="316"/>
        <v>15</v>
      </c>
      <c r="BI4763" s="65" t="s">
        <v>100</v>
      </c>
      <c r="BJ4763" s="58" t="e">
        <f>+VLOOKUP(AH4763,Sheet4!A:A,1,FALSE())</f>
        <v>#N/A</v>
      </c>
      <c r="BO4763" s="62">
        <v>-15</v>
      </c>
      <c r="BP4763" s="58" t="s">
        <v>2203</v>
      </c>
    </row>
    <row r="4764" spans="1:68" ht="12.75" customHeight="1" x14ac:dyDescent="0.3">
      <c r="A4764" s="60">
        <v>46114</v>
      </c>
      <c r="B4764" t="s">
        <v>63</v>
      </c>
      <c r="F4764">
        <v>4980</v>
      </c>
      <c r="G4764">
        <v>4980</v>
      </c>
      <c r="H4764">
        <v>4230</v>
      </c>
      <c r="I4764">
        <v>4230</v>
      </c>
      <c r="J4764" s="22">
        <v>-750</v>
      </c>
      <c r="K4764" t="s">
        <v>93</v>
      </c>
      <c r="S4764" t="s">
        <v>65</v>
      </c>
      <c r="W4764">
        <v>2601445</v>
      </c>
      <c r="X4764" t="s">
        <v>2200</v>
      </c>
      <c r="Y4764" t="s">
        <v>169</v>
      </c>
      <c r="Z4764" t="s">
        <v>281</v>
      </c>
      <c r="AA4764" t="s">
        <v>2204</v>
      </c>
      <c r="AH4764" t="s">
        <v>2200</v>
      </c>
      <c r="AI4764" t="s">
        <v>2202</v>
      </c>
      <c r="AJ4764" t="s">
        <v>284</v>
      </c>
      <c r="AK4764">
        <v>870936440</v>
      </c>
      <c r="AO4764">
        <v>260001</v>
      </c>
      <c r="BG4764">
        <f t="shared" si="315"/>
        <v>0</v>
      </c>
      <c r="BH4764" s="22">
        <f t="shared" si="316"/>
        <v>-4230</v>
      </c>
      <c r="BI4764" s="61" t="s">
        <v>72</v>
      </c>
      <c r="BJ4764" t="e">
        <f>+VLOOKUP(AH4764,Sheet4!A:A,1,FALSE())</f>
        <v>#N/A</v>
      </c>
      <c r="BO4764" s="62">
        <v>-750</v>
      </c>
      <c r="BP4764" t="s">
        <v>2203</v>
      </c>
    </row>
    <row r="4765" spans="1:68" ht="12.75" customHeight="1" x14ac:dyDescent="0.3">
      <c r="A4765" s="60">
        <v>46114</v>
      </c>
      <c r="B4765" t="s">
        <v>63</v>
      </c>
      <c r="F4765">
        <v>20250</v>
      </c>
      <c r="G4765">
        <v>20250</v>
      </c>
      <c r="H4765">
        <v>17205</v>
      </c>
      <c r="I4765">
        <v>17205</v>
      </c>
      <c r="J4765" s="22">
        <v>-3045</v>
      </c>
      <c r="K4765" t="s">
        <v>93</v>
      </c>
      <c r="S4765" t="s">
        <v>65</v>
      </c>
      <c r="W4765">
        <v>2601445</v>
      </c>
      <c r="X4765" t="s">
        <v>2200</v>
      </c>
      <c r="Y4765" t="s">
        <v>169</v>
      </c>
      <c r="Z4765" t="s">
        <v>281</v>
      </c>
      <c r="AA4765" t="s">
        <v>2205</v>
      </c>
      <c r="AH4765" t="s">
        <v>2200</v>
      </c>
      <c r="AI4765" t="s">
        <v>2202</v>
      </c>
      <c r="AJ4765" t="s">
        <v>284</v>
      </c>
      <c r="AK4765">
        <v>870936440</v>
      </c>
      <c r="AO4765">
        <v>260001</v>
      </c>
      <c r="BG4765">
        <f t="shared" si="315"/>
        <v>0</v>
      </c>
      <c r="BH4765" s="22">
        <f t="shared" si="316"/>
        <v>-17205</v>
      </c>
      <c r="BI4765" s="61" t="s">
        <v>72</v>
      </c>
      <c r="BJ4765" t="e">
        <f>+VLOOKUP(AH4765,Sheet4!A:A,1,FALSE())</f>
        <v>#N/A</v>
      </c>
      <c r="BO4765" s="62">
        <v>-3045</v>
      </c>
      <c r="BP4765" t="s">
        <v>2203</v>
      </c>
    </row>
    <row r="4766" spans="1:68" ht="12.75" customHeight="1" x14ac:dyDescent="0.3">
      <c r="A4766" s="60">
        <v>46114</v>
      </c>
      <c r="B4766" t="s">
        <v>63</v>
      </c>
      <c r="F4766">
        <v>930</v>
      </c>
      <c r="G4766">
        <v>930</v>
      </c>
      <c r="H4766">
        <v>795</v>
      </c>
      <c r="I4766">
        <v>795</v>
      </c>
      <c r="J4766" s="22">
        <v>-135</v>
      </c>
      <c r="K4766" t="s">
        <v>93</v>
      </c>
      <c r="S4766" t="s">
        <v>65</v>
      </c>
      <c r="W4766">
        <v>2601445</v>
      </c>
      <c r="X4766" t="s">
        <v>2200</v>
      </c>
      <c r="Y4766" t="s">
        <v>169</v>
      </c>
      <c r="Z4766" t="s">
        <v>281</v>
      </c>
      <c r="AA4766" t="s">
        <v>2206</v>
      </c>
      <c r="AH4766" t="s">
        <v>2200</v>
      </c>
      <c r="AI4766" t="s">
        <v>2202</v>
      </c>
      <c r="AJ4766" t="s">
        <v>284</v>
      </c>
      <c r="AK4766">
        <v>870936440</v>
      </c>
      <c r="AO4766">
        <v>260001</v>
      </c>
      <c r="BG4766">
        <f t="shared" si="315"/>
        <v>0</v>
      </c>
      <c r="BH4766" s="22">
        <f t="shared" si="316"/>
        <v>-795</v>
      </c>
      <c r="BI4766" s="61" t="s">
        <v>72</v>
      </c>
      <c r="BJ4766" t="e">
        <f>+VLOOKUP(AH4766,Sheet4!A:A,1,FALSE())</f>
        <v>#N/A</v>
      </c>
      <c r="BO4766" s="62">
        <v>-135</v>
      </c>
      <c r="BP4766" t="s">
        <v>2203</v>
      </c>
    </row>
    <row r="4767" spans="1:68" ht="12.75" customHeight="1" x14ac:dyDescent="0.3">
      <c r="A4767" s="60">
        <v>46114</v>
      </c>
      <c r="B4767" t="s">
        <v>63</v>
      </c>
      <c r="F4767">
        <v>675</v>
      </c>
      <c r="G4767">
        <v>675</v>
      </c>
      <c r="H4767">
        <v>570</v>
      </c>
      <c r="I4767">
        <v>570</v>
      </c>
      <c r="J4767" s="22">
        <v>-105</v>
      </c>
      <c r="K4767" t="s">
        <v>93</v>
      </c>
      <c r="S4767" t="s">
        <v>65</v>
      </c>
      <c r="W4767">
        <v>2601445</v>
      </c>
      <c r="X4767" t="s">
        <v>2200</v>
      </c>
      <c r="Y4767" t="s">
        <v>169</v>
      </c>
      <c r="Z4767" t="s">
        <v>281</v>
      </c>
      <c r="AA4767" t="s">
        <v>2207</v>
      </c>
      <c r="AH4767" t="s">
        <v>2200</v>
      </c>
      <c r="AI4767" t="s">
        <v>2202</v>
      </c>
      <c r="AJ4767" t="s">
        <v>284</v>
      </c>
      <c r="AK4767">
        <v>870936440</v>
      </c>
      <c r="AO4767">
        <v>260001</v>
      </c>
      <c r="BG4767">
        <f t="shared" si="315"/>
        <v>0</v>
      </c>
      <c r="BH4767" s="22">
        <f t="shared" si="316"/>
        <v>-570</v>
      </c>
      <c r="BI4767" s="61" t="s">
        <v>72</v>
      </c>
      <c r="BJ4767" t="e">
        <f>+VLOOKUP(AH4767,Sheet4!A:A,1,FALSE())</f>
        <v>#N/A</v>
      </c>
      <c r="BO4767" s="62">
        <v>-105</v>
      </c>
      <c r="BP4767" t="s">
        <v>2203</v>
      </c>
    </row>
    <row r="4768" spans="1:68" ht="12.75" customHeight="1" x14ac:dyDescent="0.3">
      <c r="A4768" s="60">
        <v>46114</v>
      </c>
      <c r="B4768" t="s">
        <v>63</v>
      </c>
      <c r="F4768">
        <v>780</v>
      </c>
      <c r="G4768">
        <v>780</v>
      </c>
      <c r="H4768">
        <v>660</v>
      </c>
      <c r="I4768">
        <v>660</v>
      </c>
      <c r="J4768" s="22">
        <v>-120</v>
      </c>
      <c r="K4768" t="s">
        <v>93</v>
      </c>
      <c r="S4768" t="s">
        <v>65</v>
      </c>
      <c r="W4768">
        <v>2601445</v>
      </c>
      <c r="X4768" t="s">
        <v>2200</v>
      </c>
      <c r="Y4768" t="s">
        <v>169</v>
      </c>
      <c r="Z4768" t="s">
        <v>281</v>
      </c>
      <c r="AA4768" t="s">
        <v>2208</v>
      </c>
      <c r="AH4768" t="s">
        <v>2200</v>
      </c>
      <c r="AI4768" t="s">
        <v>2202</v>
      </c>
      <c r="AJ4768" t="s">
        <v>284</v>
      </c>
      <c r="AK4768">
        <v>870936440</v>
      </c>
      <c r="AO4768">
        <v>260001</v>
      </c>
      <c r="BG4768">
        <f t="shared" si="315"/>
        <v>0</v>
      </c>
      <c r="BH4768" s="22">
        <f t="shared" si="316"/>
        <v>-660</v>
      </c>
      <c r="BI4768" s="61" t="s">
        <v>72</v>
      </c>
      <c r="BJ4768" t="e">
        <f>+VLOOKUP(AH4768,Sheet4!A:A,1,FALSE())</f>
        <v>#N/A</v>
      </c>
      <c r="BO4768" s="62">
        <v>-120</v>
      </c>
      <c r="BP4768" t="s">
        <v>2203</v>
      </c>
    </row>
    <row r="4769" spans="1:68" ht="12.75" customHeight="1" x14ac:dyDescent="0.3">
      <c r="A4769" s="60">
        <v>46114</v>
      </c>
      <c r="B4769" t="s">
        <v>63</v>
      </c>
      <c r="F4769">
        <v>405</v>
      </c>
      <c r="G4769">
        <v>405</v>
      </c>
      <c r="H4769">
        <v>345</v>
      </c>
      <c r="I4769">
        <v>345</v>
      </c>
      <c r="J4769" s="22">
        <v>-60</v>
      </c>
      <c r="K4769" t="s">
        <v>93</v>
      </c>
      <c r="S4769" t="s">
        <v>65</v>
      </c>
      <c r="W4769">
        <v>2601445</v>
      </c>
      <c r="X4769" t="s">
        <v>2200</v>
      </c>
      <c r="Y4769" t="s">
        <v>169</v>
      </c>
      <c r="Z4769" t="s">
        <v>281</v>
      </c>
      <c r="AA4769" t="s">
        <v>2209</v>
      </c>
      <c r="AH4769" t="s">
        <v>2200</v>
      </c>
      <c r="AI4769" t="s">
        <v>2202</v>
      </c>
      <c r="AJ4769" t="s">
        <v>284</v>
      </c>
      <c r="AK4769">
        <v>870936440</v>
      </c>
      <c r="AO4769">
        <v>260001</v>
      </c>
      <c r="BG4769">
        <f t="shared" si="315"/>
        <v>0</v>
      </c>
      <c r="BH4769" s="22">
        <f t="shared" si="316"/>
        <v>-345</v>
      </c>
      <c r="BI4769" s="61" t="s">
        <v>72</v>
      </c>
      <c r="BJ4769" t="e">
        <f>+VLOOKUP(AH4769,Sheet4!A:A,1,FALSE())</f>
        <v>#N/A</v>
      </c>
      <c r="BO4769" s="62">
        <v>-60</v>
      </c>
      <c r="BP4769" t="s">
        <v>2203</v>
      </c>
    </row>
    <row r="4770" spans="1:68" ht="12.75" customHeight="1" x14ac:dyDescent="0.3">
      <c r="A4770" s="60">
        <v>46114</v>
      </c>
      <c r="B4770" t="s">
        <v>63</v>
      </c>
      <c r="F4770">
        <v>1350</v>
      </c>
      <c r="G4770">
        <v>1350</v>
      </c>
      <c r="H4770">
        <v>1140</v>
      </c>
      <c r="I4770">
        <v>1140</v>
      </c>
      <c r="J4770" s="22">
        <v>-210</v>
      </c>
      <c r="K4770" t="s">
        <v>93</v>
      </c>
      <c r="S4770" t="s">
        <v>65</v>
      </c>
      <c r="W4770">
        <v>2601445</v>
      </c>
      <c r="X4770" t="s">
        <v>2200</v>
      </c>
      <c r="Y4770" t="s">
        <v>169</v>
      </c>
      <c r="Z4770" t="s">
        <v>281</v>
      </c>
      <c r="AA4770" t="s">
        <v>2210</v>
      </c>
      <c r="AH4770" t="s">
        <v>2200</v>
      </c>
      <c r="AI4770" t="s">
        <v>2202</v>
      </c>
      <c r="AJ4770" t="s">
        <v>284</v>
      </c>
      <c r="AK4770">
        <v>870936440</v>
      </c>
      <c r="AO4770">
        <v>260001</v>
      </c>
      <c r="BG4770">
        <f t="shared" si="315"/>
        <v>0</v>
      </c>
      <c r="BH4770" s="22">
        <f t="shared" si="316"/>
        <v>-1140</v>
      </c>
      <c r="BI4770" s="61" t="s">
        <v>72</v>
      </c>
      <c r="BJ4770" t="e">
        <f>+VLOOKUP(AH4770,Sheet4!A:A,1,FALSE())</f>
        <v>#N/A</v>
      </c>
      <c r="BO4770" s="62">
        <v>-210</v>
      </c>
      <c r="BP4770" t="s">
        <v>2203</v>
      </c>
    </row>
    <row r="4771" spans="1:68" ht="12.75" customHeight="1" x14ac:dyDescent="0.3">
      <c r="A4771" s="60">
        <v>46114</v>
      </c>
      <c r="B4771" t="s">
        <v>63</v>
      </c>
      <c r="F4771">
        <v>1440</v>
      </c>
      <c r="G4771">
        <v>1440</v>
      </c>
      <c r="H4771">
        <v>1230</v>
      </c>
      <c r="I4771">
        <v>1230</v>
      </c>
      <c r="J4771" s="22">
        <v>-210</v>
      </c>
      <c r="K4771" t="s">
        <v>93</v>
      </c>
      <c r="S4771" t="s">
        <v>65</v>
      </c>
      <c r="W4771">
        <v>2601445</v>
      </c>
      <c r="X4771" t="s">
        <v>2200</v>
      </c>
      <c r="Y4771" t="s">
        <v>169</v>
      </c>
      <c r="Z4771" t="s">
        <v>281</v>
      </c>
      <c r="AA4771" t="s">
        <v>2211</v>
      </c>
      <c r="AH4771" t="s">
        <v>2200</v>
      </c>
      <c r="AI4771" t="s">
        <v>2202</v>
      </c>
      <c r="AJ4771" t="s">
        <v>284</v>
      </c>
      <c r="AK4771">
        <v>870936440</v>
      </c>
      <c r="AO4771">
        <v>260001</v>
      </c>
      <c r="BG4771">
        <f t="shared" si="315"/>
        <v>0</v>
      </c>
      <c r="BH4771" s="22">
        <f t="shared" si="316"/>
        <v>-1230</v>
      </c>
      <c r="BI4771" s="61" t="s">
        <v>72</v>
      </c>
      <c r="BJ4771" t="e">
        <f>+VLOOKUP(AH4771,Sheet4!A:A,1,FALSE())</f>
        <v>#N/A</v>
      </c>
      <c r="BO4771" s="62">
        <v>-210</v>
      </c>
      <c r="BP4771" t="s">
        <v>2203</v>
      </c>
    </row>
    <row r="4772" spans="1:68" s="58" customFormat="1" ht="12.75" customHeight="1" x14ac:dyDescent="0.3">
      <c r="A4772" s="75">
        <v>46114</v>
      </c>
      <c r="B4772" s="58" t="s">
        <v>63</v>
      </c>
      <c r="F4772" s="58">
        <v>15</v>
      </c>
      <c r="G4772" s="58">
        <v>15</v>
      </c>
      <c r="H4772" s="58">
        <v>15</v>
      </c>
      <c r="I4772" s="58">
        <v>15</v>
      </c>
      <c r="J4772" s="22">
        <v>0</v>
      </c>
      <c r="K4772" s="58" t="s">
        <v>93</v>
      </c>
      <c r="S4772" s="58" t="s">
        <v>65</v>
      </c>
      <c r="W4772" s="58">
        <v>2601445</v>
      </c>
      <c r="X4772" s="58" t="s">
        <v>2200</v>
      </c>
      <c r="Y4772" s="58" t="s">
        <v>169</v>
      </c>
      <c r="Z4772" s="58" t="s">
        <v>281</v>
      </c>
      <c r="AA4772" s="58" t="s">
        <v>1778</v>
      </c>
      <c r="AH4772" s="58" t="s">
        <v>2200</v>
      </c>
      <c r="AI4772" s="58" t="s">
        <v>2202</v>
      </c>
      <c r="AJ4772" s="58" t="s">
        <v>284</v>
      </c>
      <c r="AK4772" s="58">
        <v>870936440</v>
      </c>
      <c r="AO4772" s="58">
        <v>260001</v>
      </c>
      <c r="BE4772" s="64">
        <v>15</v>
      </c>
      <c r="BG4772" s="58">
        <f t="shared" si="315"/>
        <v>15</v>
      </c>
      <c r="BH4772" s="22">
        <f t="shared" si="316"/>
        <v>0</v>
      </c>
      <c r="BI4772" s="65" t="s">
        <v>100</v>
      </c>
      <c r="BJ4772" s="58" t="e">
        <f>+VLOOKUP(AH4772,Sheet4!A:A,1,FALSE())</f>
        <v>#N/A</v>
      </c>
      <c r="BO4772" s="62">
        <v>0</v>
      </c>
      <c r="BP4772" s="58" t="s">
        <v>2203</v>
      </c>
    </row>
    <row r="4773" spans="1:68" ht="12.75" customHeight="1" x14ac:dyDescent="0.3">
      <c r="A4773" s="60">
        <v>46114</v>
      </c>
      <c r="B4773" t="s">
        <v>74</v>
      </c>
      <c r="F4773" s="63">
        <v>9</v>
      </c>
      <c r="G4773">
        <v>4.5</v>
      </c>
      <c r="H4773">
        <v>8</v>
      </c>
      <c r="I4773">
        <v>8</v>
      </c>
      <c r="J4773" s="22">
        <v>-1</v>
      </c>
      <c r="S4773" t="s">
        <v>75</v>
      </c>
      <c r="W4773">
        <v>2601445</v>
      </c>
      <c r="X4773" t="s">
        <v>2200</v>
      </c>
      <c r="Y4773" t="s">
        <v>169</v>
      </c>
      <c r="Z4773" t="s">
        <v>281</v>
      </c>
      <c r="AA4773" t="s">
        <v>2201</v>
      </c>
      <c r="AH4773" t="s">
        <v>2200</v>
      </c>
      <c r="AI4773" t="s">
        <v>2202</v>
      </c>
      <c r="AJ4773" t="s">
        <v>284</v>
      </c>
      <c r="AK4773">
        <v>870936440</v>
      </c>
      <c r="AO4773">
        <v>260001</v>
      </c>
      <c r="BG4773">
        <f t="shared" si="315"/>
        <v>0</v>
      </c>
      <c r="BH4773" s="22">
        <f t="shared" si="316"/>
        <v>-8</v>
      </c>
      <c r="BI4773" s="61" t="s">
        <v>72</v>
      </c>
      <c r="BJ4773" t="e">
        <f>+VLOOKUP(AH4773,Sheet4!A:A,1,FALSE())</f>
        <v>#N/A</v>
      </c>
      <c r="BO4773" s="62">
        <v>-1</v>
      </c>
      <c r="BP4773" t="s">
        <v>2203</v>
      </c>
    </row>
    <row r="4774" spans="1:68" ht="12.75" customHeight="1" x14ac:dyDescent="0.3">
      <c r="A4774" s="60">
        <v>46114</v>
      </c>
      <c r="B4774" t="s">
        <v>74</v>
      </c>
      <c r="F4774" s="63">
        <v>332</v>
      </c>
      <c r="G4774">
        <v>166</v>
      </c>
      <c r="H4774">
        <v>282</v>
      </c>
      <c r="I4774">
        <v>282</v>
      </c>
      <c r="J4774" s="22">
        <v>-50</v>
      </c>
      <c r="S4774" t="s">
        <v>75</v>
      </c>
      <c r="W4774">
        <v>2601445</v>
      </c>
      <c r="X4774" t="s">
        <v>2200</v>
      </c>
      <c r="Y4774" t="s">
        <v>169</v>
      </c>
      <c r="Z4774" t="s">
        <v>281</v>
      </c>
      <c r="AA4774" t="s">
        <v>2204</v>
      </c>
      <c r="AH4774" t="s">
        <v>2200</v>
      </c>
      <c r="AI4774" t="s">
        <v>2202</v>
      </c>
      <c r="AJ4774" t="s">
        <v>284</v>
      </c>
      <c r="AK4774">
        <v>870936440</v>
      </c>
      <c r="AO4774">
        <v>260001</v>
      </c>
      <c r="BG4774">
        <f t="shared" si="315"/>
        <v>0</v>
      </c>
      <c r="BH4774" s="22">
        <f t="shared" si="316"/>
        <v>-282</v>
      </c>
      <c r="BI4774" s="61" t="s">
        <v>72</v>
      </c>
      <c r="BJ4774" t="e">
        <f>+VLOOKUP(AH4774,Sheet4!A:A,1,FALSE())</f>
        <v>#N/A</v>
      </c>
      <c r="BO4774" s="62">
        <v>-50</v>
      </c>
      <c r="BP4774" t="s">
        <v>2203</v>
      </c>
    </row>
    <row r="4775" spans="1:68" ht="12.75" customHeight="1" x14ac:dyDescent="0.3">
      <c r="A4775" s="60">
        <v>46114</v>
      </c>
      <c r="B4775" t="s">
        <v>74</v>
      </c>
      <c r="F4775" s="63">
        <v>1350</v>
      </c>
      <c r="G4775">
        <v>675</v>
      </c>
      <c r="H4775">
        <v>1147</v>
      </c>
      <c r="I4775">
        <v>1147</v>
      </c>
      <c r="J4775" s="22">
        <v>-203</v>
      </c>
      <c r="S4775" t="s">
        <v>75</v>
      </c>
      <c r="W4775">
        <v>2601445</v>
      </c>
      <c r="X4775" t="s">
        <v>2200</v>
      </c>
      <c r="Y4775" t="s">
        <v>169</v>
      </c>
      <c r="Z4775" t="s">
        <v>281</v>
      </c>
      <c r="AA4775" t="s">
        <v>2205</v>
      </c>
      <c r="AH4775" t="s">
        <v>2200</v>
      </c>
      <c r="AI4775" t="s">
        <v>2202</v>
      </c>
      <c r="AJ4775" t="s">
        <v>284</v>
      </c>
      <c r="AK4775">
        <v>870936440</v>
      </c>
      <c r="AO4775">
        <v>260001</v>
      </c>
      <c r="BG4775">
        <f t="shared" si="315"/>
        <v>0</v>
      </c>
      <c r="BH4775" s="22">
        <f t="shared" si="316"/>
        <v>-1147</v>
      </c>
      <c r="BI4775" s="61" t="s">
        <v>72</v>
      </c>
      <c r="BJ4775" t="e">
        <f>+VLOOKUP(AH4775,Sheet4!A:A,1,FALSE())</f>
        <v>#N/A</v>
      </c>
      <c r="BO4775" s="62">
        <v>-203</v>
      </c>
      <c r="BP4775" t="s">
        <v>2203</v>
      </c>
    </row>
    <row r="4776" spans="1:68" ht="12.75" customHeight="1" x14ac:dyDescent="0.3">
      <c r="A4776" s="60">
        <v>46114</v>
      </c>
      <c r="B4776" t="s">
        <v>74</v>
      </c>
      <c r="F4776" s="63">
        <v>62</v>
      </c>
      <c r="G4776">
        <v>31</v>
      </c>
      <c r="H4776">
        <v>53</v>
      </c>
      <c r="I4776">
        <v>53</v>
      </c>
      <c r="J4776" s="22">
        <v>-9</v>
      </c>
      <c r="S4776" t="s">
        <v>75</v>
      </c>
      <c r="W4776">
        <v>2601445</v>
      </c>
      <c r="X4776" t="s">
        <v>2200</v>
      </c>
      <c r="Y4776" t="s">
        <v>169</v>
      </c>
      <c r="Z4776" t="s">
        <v>281</v>
      </c>
      <c r="AA4776" t="s">
        <v>2206</v>
      </c>
      <c r="AH4776" t="s">
        <v>2200</v>
      </c>
      <c r="AI4776" t="s">
        <v>2202</v>
      </c>
      <c r="AJ4776" t="s">
        <v>284</v>
      </c>
      <c r="AK4776">
        <v>870936440</v>
      </c>
      <c r="AO4776">
        <v>260001</v>
      </c>
      <c r="BG4776">
        <f t="shared" si="315"/>
        <v>0</v>
      </c>
      <c r="BH4776" s="22">
        <f t="shared" si="316"/>
        <v>-53</v>
      </c>
      <c r="BI4776" s="61" t="s">
        <v>72</v>
      </c>
      <c r="BJ4776" t="e">
        <f>+VLOOKUP(AH4776,Sheet4!A:A,1,FALSE())</f>
        <v>#N/A</v>
      </c>
      <c r="BO4776" s="62">
        <v>-9</v>
      </c>
      <c r="BP4776" t="s">
        <v>2203</v>
      </c>
    </row>
    <row r="4777" spans="1:68" ht="12.75" customHeight="1" x14ac:dyDescent="0.3">
      <c r="A4777" s="60">
        <v>46114</v>
      </c>
      <c r="B4777" t="s">
        <v>74</v>
      </c>
      <c r="F4777" s="63">
        <v>45</v>
      </c>
      <c r="G4777">
        <v>22.5</v>
      </c>
      <c r="H4777">
        <v>38</v>
      </c>
      <c r="I4777">
        <v>38</v>
      </c>
      <c r="J4777" s="22">
        <v>-7</v>
      </c>
      <c r="S4777" t="s">
        <v>75</v>
      </c>
      <c r="W4777">
        <v>2601445</v>
      </c>
      <c r="X4777" t="s">
        <v>2200</v>
      </c>
      <c r="Y4777" t="s">
        <v>169</v>
      </c>
      <c r="Z4777" t="s">
        <v>281</v>
      </c>
      <c r="AA4777" t="s">
        <v>2207</v>
      </c>
      <c r="AH4777" t="s">
        <v>2200</v>
      </c>
      <c r="AI4777" t="s">
        <v>2202</v>
      </c>
      <c r="AJ4777" t="s">
        <v>284</v>
      </c>
      <c r="AK4777">
        <v>870936440</v>
      </c>
      <c r="AO4777">
        <v>260001</v>
      </c>
      <c r="BG4777">
        <f t="shared" si="315"/>
        <v>0</v>
      </c>
      <c r="BH4777" s="22">
        <f t="shared" si="316"/>
        <v>-38</v>
      </c>
      <c r="BI4777" s="61" t="s">
        <v>72</v>
      </c>
      <c r="BJ4777" t="e">
        <f>+VLOOKUP(AH4777,Sheet4!A:A,1,FALSE())</f>
        <v>#N/A</v>
      </c>
      <c r="BO4777" s="62">
        <v>-7</v>
      </c>
      <c r="BP4777" t="s">
        <v>2203</v>
      </c>
    </row>
    <row r="4778" spans="1:68" ht="12.75" customHeight="1" x14ac:dyDescent="0.3">
      <c r="A4778" s="60">
        <v>46114</v>
      </c>
      <c r="B4778" t="s">
        <v>74</v>
      </c>
      <c r="F4778" s="63">
        <v>52</v>
      </c>
      <c r="G4778">
        <v>26</v>
      </c>
      <c r="H4778">
        <v>44</v>
      </c>
      <c r="I4778">
        <v>44</v>
      </c>
      <c r="J4778" s="22">
        <v>-8</v>
      </c>
      <c r="S4778" t="s">
        <v>75</v>
      </c>
      <c r="W4778">
        <v>2601445</v>
      </c>
      <c r="X4778" t="s">
        <v>2200</v>
      </c>
      <c r="Y4778" t="s">
        <v>169</v>
      </c>
      <c r="Z4778" t="s">
        <v>281</v>
      </c>
      <c r="AA4778" t="s">
        <v>2208</v>
      </c>
      <c r="AH4778" t="s">
        <v>2200</v>
      </c>
      <c r="AI4778" t="s">
        <v>2202</v>
      </c>
      <c r="AJ4778" t="s">
        <v>284</v>
      </c>
      <c r="AK4778">
        <v>870936440</v>
      </c>
      <c r="AO4778">
        <v>260001</v>
      </c>
      <c r="BG4778">
        <f t="shared" si="315"/>
        <v>0</v>
      </c>
      <c r="BH4778" s="22">
        <f t="shared" si="316"/>
        <v>-44</v>
      </c>
      <c r="BI4778" s="61" t="s">
        <v>72</v>
      </c>
      <c r="BJ4778" t="e">
        <f>+VLOOKUP(AH4778,Sheet4!A:A,1,FALSE())</f>
        <v>#N/A</v>
      </c>
      <c r="BO4778" s="62">
        <v>-8</v>
      </c>
      <c r="BP4778" t="s">
        <v>2203</v>
      </c>
    </row>
    <row r="4779" spans="1:68" ht="12.75" customHeight="1" x14ac:dyDescent="0.3">
      <c r="A4779" s="60">
        <v>46114</v>
      </c>
      <c r="B4779" t="s">
        <v>74</v>
      </c>
      <c r="F4779" s="63">
        <v>27</v>
      </c>
      <c r="G4779">
        <v>13.5</v>
      </c>
      <c r="H4779">
        <v>23</v>
      </c>
      <c r="I4779">
        <v>23</v>
      </c>
      <c r="J4779" s="22">
        <v>-4</v>
      </c>
      <c r="S4779" t="s">
        <v>75</v>
      </c>
      <c r="W4779">
        <v>2601445</v>
      </c>
      <c r="X4779" t="s">
        <v>2200</v>
      </c>
      <c r="Y4779" t="s">
        <v>169</v>
      </c>
      <c r="Z4779" t="s">
        <v>281</v>
      </c>
      <c r="AA4779" t="s">
        <v>2209</v>
      </c>
      <c r="AH4779" t="s">
        <v>2200</v>
      </c>
      <c r="AI4779" t="s">
        <v>2202</v>
      </c>
      <c r="AJ4779" t="s">
        <v>284</v>
      </c>
      <c r="AK4779">
        <v>870936440</v>
      </c>
      <c r="AO4779">
        <v>260001</v>
      </c>
      <c r="BG4779">
        <f t="shared" si="315"/>
        <v>0</v>
      </c>
      <c r="BH4779" s="22">
        <f t="shared" si="316"/>
        <v>-23</v>
      </c>
      <c r="BI4779" s="61" t="s">
        <v>72</v>
      </c>
      <c r="BJ4779" t="e">
        <f>+VLOOKUP(AH4779,Sheet4!A:A,1,FALSE())</f>
        <v>#N/A</v>
      </c>
      <c r="BO4779" s="62">
        <v>-4</v>
      </c>
      <c r="BP4779" t="s">
        <v>2203</v>
      </c>
    </row>
    <row r="4780" spans="1:68" ht="12.75" customHeight="1" x14ac:dyDescent="0.3">
      <c r="A4780" s="60">
        <v>46114</v>
      </c>
      <c r="B4780" t="s">
        <v>74</v>
      </c>
      <c r="F4780" s="63">
        <v>90</v>
      </c>
      <c r="G4780">
        <v>45</v>
      </c>
      <c r="H4780">
        <v>76</v>
      </c>
      <c r="I4780">
        <v>76</v>
      </c>
      <c r="J4780" s="22">
        <v>-14</v>
      </c>
      <c r="S4780" t="s">
        <v>75</v>
      </c>
      <c r="W4780">
        <v>2601445</v>
      </c>
      <c r="X4780" t="s">
        <v>2200</v>
      </c>
      <c r="Y4780" t="s">
        <v>169</v>
      </c>
      <c r="Z4780" t="s">
        <v>281</v>
      </c>
      <c r="AA4780" t="s">
        <v>2210</v>
      </c>
      <c r="AH4780" t="s">
        <v>2200</v>
      </c>
      <c r="AI4780" t="s">
        <v>2202</v>
      </c>
      <c r="AJ4780" t="s">
        <v>284</v>
      </c>
      <c r="AK4780">
        <v>870936440</v>
      </c>
      <c r="AO4780">
        <v>260001</v>
      </c>
      <c r="BG4780">
        <f t="shared" si="315"/>
        <v>0</v>
      </c>
      <c r="BH4780" s="22">
        <f t="shared" si="316"/>
        <v>-76</v>
      </c>
      <c r="BI4780" s="61" t="s">
        <v>72</v>
      </c>
      <c r="BJ4780" t="e">
        <f>+VLOOKUP(AH4780,Sheet4!A:A,1,FALSE())</f>
        <v>#N/A</v>
      </c>
      <c r="BO4780" s="62">
        <v>-14</v>
      </c>
      <c r="BP4780" t="s">
        <v>2203</v>
      </c>
    </row>
    <row r="4781" spans="1:68" ht="12.75" customHeight="1" x14ac:dyDescent="0.3">
      <c r="A4781" s="60">
        <v>46114</v>
      </c>
      <c r="B4781" t="s">
        <v>74</v>
      </c>
      <c r="F4781" s="63">
        <v>96</v>
      </c>
      <c r="G4781">
        <v>48</v>
      </c>
      <c r="H4781">
        <v>82</v>
      </c>
      <c r="I4781">
        <v>82</v>
      </c>
      <c r="J4781" s="22">
        <v>-14</v>
      </c>
      <c r="S4781" t="s">
        <v>75</v>
      </c>
      <c r="W4781">
        <v>2601445</v>
      </c>
      <c r="X4781" t="s">
        <v>2200</v>
      </c>
      <c r="Y4781" t="s">
        <v>169</v>
      </c>
      <c r="Z4781" t="s">
        <v>281</v>
      </c>
      <c r="AA4781" t="s">
        <v>2211</v>
      </c>
      <c r="AH4781" t="s">
        <v>2200</v>
      </c>
      <c r="AI4781" t="s">
        <v>2202</v>
      </c>
      <c r="AJ4781" t="s">
        <v>284</v>
      </c>
      <c r="AK4781">
        <v>870936440</v>
      </c>
      <c r="AO4781">
        <v>260001</v>
      </c>
      <c r="BG4781">
        <f t="shared" si="315"/>
        <v>0</v>
      </c>
      <c r="BH4781" s="22">
        <f t="shared" si="316"/>
        <v>-82</v>
      </c>
      <c r="BI4781" s="61" t="s">
        <v>72</v>
      </c>
      <c r="BJ4781" t="e">
        <f>+VLOOKUP(AH4781,Sheet4!A:A,1,FALSE())</f>
        <v>#N/A</v>
      </c>
      <c r="BO4781" s="62">
        <v>-14</v>
      </c>
      <c r="BP4781" t="s">
        <v>2203</v>
      </c>
    </row>
    <row r="4782" spans="1:68" ht="12.75" customHeight="1" x14ac:dyDescent="0.3">
      <c r="A4782" s="60">
        <v>46114</v>
      </c>
      <c r="B4782" t="s">
        <v>74</v>
      </c>
      <c r="F4782" s="63">
        <v>1</v>
      </c>
      <c r="G4782">
        <v>0.5</v>
      </c>
      <c r="H4782">
        <v>1</v>
      </c>
      <c r="I4782">
        <v>1</v>
      </c>
      <c r="J4782" s="22">
        <v>0</v>
      </c>
      <c r="S4782" t="s">
        <v>75</v>
      </c>
      <c r="W4782">
        <v>2601445</v>
      </c>
      <c r="X4782" t="s">
        <v>2200</v>
      </c>
      <c r="Y4782" t="s">
        <v>169</v>
      </c>
      <c r="Z4782" t="s">
        <v>281</v>
      </c>
      <c r="AA4782" t="s">
        <v>1778</v>
      </c>
      <c r="AH4782" t="s">
        <v>2200</v>
      </c>
      <c r="AI4782" t="s">
        <v>2202</v>
      </c>
      <c r="AJ4782" t="s">
        <v>284</v>
      </c>
      <c r="AK4782">
        <v>870936440</v>
      </c>
      <c r="AO4782">
        <v>260001</v>
      </c>
      <c r="BG4782">
        <f t="shared" si="315"/>
        <v>0</v>
      </c>
      <c r="BH4782" s="22">
        <f t="shared" si="316"/>
        <v>-1</v>
      </c>
      <c r="BI4782" s="61" t="s">
        <v>72</v>
      </c>
      <c r="BJ4782" t="e">
        <f>+VLOOKUP(AH4782,Sheet4!A:A,1,FALSE())</f>
        <v>#N/A</v>
      </c>
      <c r="BO4782" s="62">
        <v>0</v>
      </c>
      <c r="BP4782" t="s">
        <v>2203</v>
      </c>
    </row>
    <row r="4783" spans="1:68" ht="12.75" customHeight="1" x14ac:dyDescent="0.3">
      <c r="A4783" s="60">
        <v>46114</v>
      </c>
      <c r="B4783" t="s">
        <v>76</v>
      </c>
      <c r="F4783">
        <v>180</v>
      </c>
      <c r="G4783">
        <v>180</v>
      </c>
      <c r="H4783">
        <v>160</v>
      </c>
      <c r="I4783">
        <v>160</v>
      </c>
      <c r="J4783" s="22">
        <v>-20</v>
      </c>
      <c r="S4783" t="s">
        <v>77</v>
      </c>
      <c r="W4783">
        <v>2601445</v>
      </c>
      <c r="X4783" t="s">
        <v>2200</v>
      </c>
      <c r="Y4783" t="s">
        <v>169</v>
      </c>
      <c r="Z4783" t="s">
        <v>281</v>
      </c>
      <c r="AA4783" t="s">
        <v>2201</v>
      </c>
      <c r="AH4783" t="s">
        <v>2200</v>
      </c>
      <c r="AI4783" t="s">
        <v>2202</v>
      </c>
      <c r="AJ4783" t="s">
        <v>284</v>
      </c>
      <c r="AK4783">
        <v>870936440</v>
      </c>
      <c r="AO4783">
        <v>260001</v>
      </c>
      <c r="BG4783">
        <f t="shared" si="315"/>
        <v>0</v>
      </c>
      <c r="BH4783" s="22">
        <f t="shared" si="316"/>
        <v>-160</v>
      </c>
      <c r="BI4783" s="61" t="s">
        <v>72</v>
      </c>
      <c r="BJ4783" t="e">
        <f>+VLOOKUP(AH4783,Sheet4!A:A,1,FALSE())</f>
        <v>#N/A</v>
      </c>
      <c r="BO4783" s="62">
        <v>-20</v>
      </c>
      <c r="BP4783" t="s">
        <v>2203</v>
      </c>
    </row>
    <row r="4784" spans="1:68" ht="12.75" customHeight="1" x14ac:dyDescent="0.3">
      <c r="A4784" s="60">
        <v>46114</v>
      </c>
      <c r="B4784" t="s">
        <v>76</v>
      </c>
      <c r="F4784">
        <v>6640</v>
      </c>
      <c r="G4784">
        <v>6640</v>
      </c>
      <c r="H4784">
        <v>5640</v>
      </c>
      <c r="I4784">
        <v>5640</v>
      </c>
      <c r="J4784" s="22">
        <v>-1000</v>
      </c>
      <c r="S4784" t="s">
        <v>77</v>
      </c>
      <c r="W4784">
        <v>2601445</v>
      </c>
      <c r="X4784" t="s">
        <v>2200</v>
      </c>
      <c r="Y4784" t="s">
        <v>169</v>
      </c>
      <c r="Z4784" t="s">
        <v>281</v>
      </c>
      <c r="AA4784" t="s">
        <v>2204</v>
      </c>
      <c r="AH4784" t="s">
        <v>2200</v>
      </c>
      <c r="AI4784" t="s">
        <v>2202</v>
      </c>
      <c r="AJ4784" t="s">
        <v>284</v>
      </c>
      <c r="AK4784">
        <v>870936440</v>
      </c>
      <c r="AO4784">
        <v>260001</v>
      </c>
      <c r="BG4784">
        <f t="shared" si="315"/>
        <v>0</v>
      </c>
      <c r="BH4784" s="22">
        <f t="shared" si="316"/>
        <v>-5640</v>
      </c>
      <c r="BI4784" s="61" t="s">
        <v>72</v>
      </c>
      <c r="BJ4784" t="e">
        <f>+VLOOKUP(AH4784,Sheet4!A:A,1,FALSE())</f>
        <v>#N/A</v>
      </c>
      <c r="BO4784" s="62">
        <v>-1000</v>
      </c>
      <c r="BP4784" t="s">
        <v>2203</v>
      </c>
    </row>
    <row r="4785" spans="1:68" ht="12.75" customHeight="1" x14ac:dyDescent="0.3">
      <c r="A4785" s="60">
        <v>46114</v>
      </c>
      <c r="B4785" t="s">
        <v>76</v>
      </c>
      <c r="F4785">
        <v>27000</v>
      </c>
      <c r="G4785">
        <v>27000</v>
      </c>
      <c r="H4785">
        <v>22940</v>
      </c>
      <c r="I4785">
        <v>22940</v>
      </c>
      <c r="J4785" s="22">
        <v>-4060</v>
      </c>
      <c r="S4785" t="s">
        <v>77</v>
      </c>
      <c r="W4785">
        <v>2601445</v>
      </c>
      <c r="X4785" t="s">
        <v>2200</v>
      </c>
      <c r="Y4785" t="s">
        <v>169</v>
      </c>
      <c r="Z4785" t="s">
        <v>281</v>
      </c>
      <c r="AA4785" t="s">
        <v>2205</v>
      </c>
      <c r="AH4785" t="s">
        <v>2200</v>
      </c>
      <c r="AI4785" t="s">
        <v>2202</v>
      </c>
      <c r="AJ4785" t="s">
        <v>284</v>
      </c>
      <c r="AK4785">
        <v>870936440</v>
      </c>
      <c r="AO4785">
        <v>260001</v>
      </c>
      <c r="BG4785">
        <f t="shared" si="315"/>
        <v>0</v>
      </c>
      <c r="BH4785" s="22">
        <f t="shared" si="316"/>
        <v>-22940</v>
      </c>
      <c r="BI4785" s="61" t="s">
        <v>72</v>
      </c>
      <c r="BJ4785" t="e">
        <f>+VLOOKUP(AH4785,Sheet4!A:A,1,FALSE())</f>
        <v>#N/A</v>
      </c>
      <c r="BO4785" s="62">
        <v>-4060</v>
      </c>
      <c r="BP4785" t="s">
        <v>2203</v>
      </c>
    </row>
    <row r="4786" spans="1:68" ht="12.75" customHeight="1" x14ac:dyDescent="0.3">
      <c r="A4786" s="60">
        <v>46114</v>
      </c>
      <c r="B4786" t="s">
        <v>76</v>
      </c>
      <c r="F4786">
        <v>1240</v>
      </c>
      <c r="G4786">
        <v>1240</v>
      </c>
      <c r="H4786">
        <v>1060</v>
      </c>
      <c r="I4786">
        <v>1060</v>
      </c>
      <c r="J4786" s="22">
        <v>-180</v>
      </c>
      <c r="S4786" t="s">
        <v>77</v>
      </c>
      <c r="W4786">
        <v>2601445</v>
      </c>
      <c r="X4786" t="s">
        <v>2200</v>
      </c>
      <c r="Y4786" t="s">
        <v>169</v>
      </c>
      <c r="Z4786" t="s">
        <v>281</v>
      </c>
      <c r="AA4786" t="s">
        <v>2206</v>
      </c>
      <c r="AH4786" t="s">
        <v>2200</v>
      </c>
      <c r="AI4786" t="s">
        <v>2202</v>
      </c>
      <c r="AJ4786" t="s">
        <v>284</v>
      </c>
      <c r="AK4786">
        <v>870936440</v>
      </c>
      <c r="AO4786">
        <v>260001</v>
      </c>
      <c r="BG4786">
        <f t="shared" si="315"/>
        <v>0</v>
      </c>
      <c r="BH4786" s="22">
        <f t="shared" si="316"/>
        <v>-1060</v>
      </c>
      <c r="BI4786" s="61" t="s">
        <v>72</v>
      </c>
      <c r="BJ4786" t="e">
        <f>+VLOOKUP(AH4786,Sheet4!A:A,1,FALSE())</f>
        <v>#N/A</v>
      </c>
      <c r="BO4786" s="62">
        <v>-180</v>
      </c>
      <c r="BP4786" t="s">
        <v>2203</v>
      </c>
    </row>
    <row r="4787" spans="1:68" ht="12.75" customHeight="1" x14ac:dyDescent="0.3">
      <c r="A4787" s="60">
        <v>46114</v>
      </c>
      <c r="B4787" t="s">
        <v>76</v>
      </c>
      <c r="F4787">
        <v>900</v>
      </c>
      <c r="G4787">
        <v>900</v>
      </c>
      <c r="H4787">
        <v>760</v>
      </c>
      <c r="I4787">
        <v>760</v>
      </c>
      <c r="J4787" s="22">
        <v>-140</v>
      </c>
      <c r="S4787" t="s">
        <v>77</v>
      </c>
      <c r="W4787">
        <v>2601445</v>
      </c>
      <c r="X4787" t="s">
        <v>2200</v>
      </c>
      <c r="Y4787" t="s">
        <v>169</v>
      </c>
      <c r="Z4787" t="s">
        <v>281</v>
      </c>
      <c r="AA4787" t="s">
        <v>2207</v>
      </c>
      <c r="AH4787" t="s">
        <v>2200</v>
      </c>
      <c r="AI4787" t="s">
        <v>2202</v>
      </c>
      <c r="AJ4787" t="s">
        <v>284</v>
      </c>
      <c r="AK4787">
        <v>870936440</v>
      </c>
      <c r="AO4787">
        <v>260001</v>
      </c>
      <c r="BG4787">
        <f t="shared" si="315"/>
        <v>0</v>
      </c>
      <c r="BH4787" s="22">
        <f t="shared" si="316"/>
        <v>-760</v>
      </c>
      <c r="BI4787" s="61" t="s">
        <v>72</v>
      </c>
      <c r="BJ4787" t="e">
        <f>+VLOOKUP(AH4787,Sheet4!A:A,1,FALSE())</f>
        <v>#N/A</v>
      </c>
      <c r="BO4787" s="62">
        <v>-140</v>
      </c>
      <c r="BP4787" t="s">
        <v>2203</v>
      </c>
    </row>
    <row r="4788" spans="1:68" ht="12.75" customHeight="1" x14ac:dyDescent="0.3">
      <c r="A4788" s="60">
        <v>46114</v>
      </c>
      <c r="B4788" t="s">
        <v>76</v>
      </c>
      <c r="F4788">
        <v>1040</v>
      </c>
      <c r="G4788">
        <v>1040</v>
      </c>
      <c r="H4788">
        <v>880</v>
      </c>
      <c r="I4788">
        <v>880</v>
      </c>
      <c r="J4788" s="22">
        <v>-160</v>
      </c>
      <c r="S4788" t="s">
        <v>77</v>
      </c>
      <c r="W4788">
        <v>2601445</v>
      </c>
      <c r="X4788" t="s">
        <v>2200</v>
      </c>
      <c r="Y4788" t="s">
        <v>169</v>
      </c>
      <c r="Z4788" t="s">
        <v>281</v>
      </c>
      <c r="AA4788" t="s">
        <v>2208</v>
      </c>
      <c r="AH4788" t="s">
        <v>2200</v>
      </c>
      <c r="AI4788" t="s">
        <v>2202</v>
      </c>
      <c r="AJ4788" t="s">
        <v>284</v>
      </c>
      <c r="AK4788">
        <v>870936440</v>
      </c>
      <c r="AO4788">
        <v>260001</v>
      </c>
      <c r="BG4788">
        <f t="shared" si="315"/>
        <v>0</v>
      </c>
      <c r="BH4788" s="22">
        <f t="shared" si="316"/>
        <v>-880</v>
      </c>
      <c r="BI4788" s="61" t="s">
        <v>72</v>
      </c>
      <c r="BJ4788" t="e">
        <f>+VLOOKUP(AH4788,Sheet4!A:A,1,FALSE())</f>
        <v>#N/A</v>
      </c>
      <c r="BO4788" s="62">
        <v>-160</v>
      </c>
      <c r="BP4788" t="s">
        <v>2203</v>
      </c>
    </row>
    <row r="4789" spans="1:68" ht="12.75" customHeight="1" x14ac:dyDescent="0.3">
      <c r="A4789" s="60">
        <v>46114</v>
      </c>
      <c r="B4789" t="s">
        <v>76</v>
      </c>
      <c r="F4789">
        <v>540</v>
      </c>
      <c r="G4789">
        <v>540</v>
      </c>
      <c r="H4789">
        <v>460</v>
      </c>
      <c r="I4789">
        <v>460</v>
      </c>
      <c r="J4789" s="22">
        <v>-80</v>
      </c>
      <c r="S4789" t="s">
        <v>77</v>
      </c>
      <c r="W4789">
        <v>2601445</v>
      </c>
      <c r="X4789" t="s">
        <v>2200</v>
      </c>
      <c r="Y4789" t="s">
        <v>169</v>
      </c>
      <c r="Z4789" t="s">
        <v>281</v>
      </c>
      <c r="AA4789" t="s">
        <v>2209</v>
      </c>
      <c r="AH4789" t="s">
        <v>2200</v>
      </c>
      <c r="AI4789" t="s">
        <v>2202</v>
      </c>
      <c r="AJ4789" t="s">
        <v>284</v>
      </c>
      <c r="AK4789">
        <v>870936440</v>
      </c>
      <c r="AO4789">
        <v>260001</v>
      </c>
      <c r="BG4789">
        <f t="shared" si="315"/>
        <v>0</v>
      </c>
      <c r="BH4789" s="22">
        <f t="shared" si="316"/>
        <v>-460</v>
      </c>
      <c r="BI4789" s="61" t="s">
        <v>72</v>
      </c>
      <c r="BJ4789" t="e">
        <f>+VLOOKUP(AH4789,Sheet4!A:A,1,FALSE())</f>
        <v>#N/A</v>
      </c>
      <c r="BO4789" s="62">
        <v>-80</v>
      </c>
      <c r="BP4789" t="s">
        <v>2203</v>
      </c>
    </row>
    <row r="4790" spans="1:68" ht="12.75" customHeight="1" x14ac:dyDescent="0.3">
      <c r="A4790" s="60">
        <v>46114</v>
      </c>
      <c r="B4790" t="s">
        <v>76</v>
      </c>
      <c r="F4790">
        <v>1800</v>
      </c>
      <c r="G4790">
        <v>1800</v>
      </c>
      <c r="H4790">
        <v>1520</v>
      </c>
      <c r="I4790">
        <v>1520</v>
      </c>
      <c r="J4790" s="22">
        <v>-280</v>
      </c>
      <c r="S4790" t="s">
        <v>77</v>
      </c>
      <c r="W4790">
        <v>2601445</v>
      </c>
      <c r="X4790" t="s">
        <v>2200</v>
      </c>
      <c r="Y4790" t="s">
        <v>169</v>
      </c>
      <c r="Z4790" t="s">
        <v>281</v>
      </c>
      <c r="AA4790" t="s">
        <v>2210</v>
      </c>
      <c r="AH4790" t="s">
        <v>2200</v>
      </c>
      <c r="AI4790" t="s">
        <v>2202</v>
      </c>
      <c r="AJ4790" t="s">
        <v>284</v>
      </c>
      <c r="AK4790">
        <v>870936440</v>
      </c>
      <c r="AO4790">
        <v>260001</v>
      </c>
      <c r="BG4790">
        <f t="shared" si="315"/>
        <v>0</v>
      </c>
      <c r="BH4790" s="22">
        <f t="shared" si="316"/>
        <v>-1520</v>
      </c>
      <c r="BI4790" s="61" t="s">
        <v>72</v>
      </c>
      <c r="BJ4790" t="e">
        <f>+VLOOKUP(AH4790,Sheet4!A:A,1,FALSE())</f>
        <v>#N/A</v>
      </c>
      <c r="BO4790" s="62">
        <v>-280</v>
      </c>
      <c r="BP4790" t="s">
        <v>2203</v>
      </c>
    </row>
    <row r="4791" spans="1:68" ht="12.75" customHeight="1" x14ac:dyDescent="0.3">
      <c r="A4791" s="60">
        <v>46114</v>
      </c>
      <c r="B4791" t="s">
        <v>76</v>
      </c>
      <c r="F4791">
        <v>1920</v>
      </c>
      <c r="G4791">
        <v>1920</v>
      </c>
      <c r="H4791">
        <v>1640</v>
      </c>
      <c r="I4791">
        <v>1640</v>
      </c>
      <c r="J4791" s="22">
        <v>-280</v>
      </c>
      <c r="S4791" t="s">
        <v>77</v>
      </c>
      <c r="W4791">
        <v>2601445</v>
      </c>
      <c r="X4791" t="s">
        <v>2200</v>
      </c>
      <c r="Y4791" t="s">
        <v>169</v>
      </c>
      <c r="Z4791" t="s">
        <v>281</v>
      </c>
      <c r="AA4791" t="s">
        <v>2211</v>
      </c>
      <c r="AH4791" t="s">
        <v>2200</v>
      </c>
      <c r="AI4791" t="s">
        <v>2202</v>
      </c>
      <c r="AJ4791" t="s">
        <v>284</v>
      </c>
      <c r="AK4791">
        <v>870936440</v>
      </c>
      <c r="AO4791">
        <v>260001</v>
      </c>
      <c r="BG4791">
        <f t="shared" si="315"/>
        <v>0</v>
      </c>
      <c r="BH4791" s="22">
        <f t="shared" si="316"/>
        <v>-1640</v>
      </c>
      <c r="BI4791" s="61" t="s">
        <v>72</v>
      </c>
      <c r="BJ4791" t="e">
        <f>+VLOOKUP(AH4791,Sheet4!A:A,1,FALSE())</f>
        <v>#N/A</v>
      </c>
      <c r="BO4791" s="62">
        <v>-280</v>
      </c>
      <c r="BP4791" t="s">
        <v>2203</v>
      </c>
    </row>
    <row r="4792" spans="1:68" ht="12.75" customHeight="1" x14ac:dyDescent="0.3">
      <c r="A4792" s="60">
        <v>46114</v>
      </c>
      <c r="B4792" t="s">
        <v>76</v>
      </c>
      <c r="F4792">
        <v>20</v>
      </c>
      <c r="G4792">
        <v>20</v>
      </c>
      <c r="H4792">
        <v>20</v>
      </c>
      <c r="I4792">
        <v>20</v>
      </c>
      <c r="J4792" s="22">
        <v>0</v>
      </c>
      <c r="S4792" t="s">
        <v>77</v>
      </c>
      <c r="W4792">
        <v>2601445</v>
      </c>
      <c r="X4792" t="s">
        <v>2200</v>
      </c>
      <c r="Y4792" t="s">
        <v>169</v>
      </c>
      <c r="Z4792" t="s">
        <v>281</v>
      </c>
      <c r="AA4792" t="s">
        <v>1778</v>
      </c>
      <c r="AH4792" t="s">
        <v>2200</v>
      </c>
      <c r="AI4792" t="s">
        <v>2202</v>
      </c>
      <c r="AJ4792" t="s">
        <v>284</v>
      </c>
      <c r="AK4792">
        <v>870936440</v>
      </c>
      <c r="AO4792">
        <v>260001</v>
      </c>
      <c r="BG4792">
        <f t="shared" si="315"/>
        <v>0</v>
      </c>
      <c r="BH4792" s="22">
        <f t="shared" si="316"/>
        <v>-20</v>
      </c>
      <c r="BI4792" s="61" t="s">
        <v>72</v>
      </c>
      <c r="BJ4792" t="e">
        <f>+VLOOKUP(AH4792,Sheet4!A:A,1,FALSE())</f>
        <v>#N/A</v>
      </c>
      <c r="BO4792" s="62">
        <v>0</v>
      </c>
      <c r="BP4792" t="s">
        <v>2203</v>
      </c>
    </row>
    <row r="4793" spans="1:68" ht="12.75" customHeight="1" x14ac:dyDescent="0.3">
      <c r="A4793" s="60">
        <v>46114</v>
      </c>
      <c r="B4793" t="s">
        <v>78</v>
      </c>
      <c r="F4793" s="63">
        <v>9</v>
      </c>
      <c r="G4793">
        <v>4.5</v>
      </c>
      <c r="H4793">
        <v>8</v>
      </c>
      <c r="I4793">
        <v>8</v>
      </c>
      <c r="J4793" s="22">
        <v>-1</v>
      </c>
      <c r="S4793" t="s">
        <v>79</v>
      </c>
      <c r="W4793">
        <v>2601445</v>
      </c>
      <c r="X4793" t="s">
        <v>2200</v>
      </c>
      <c r="Y4793" t="s">
        <v>169</v>
      </c>
      <c r="Z4793" t="s">
        <v>281</v>
      </c>
      <c r="AA4793" t="s">
        <v>2201</v>
      </c>
      <c r="AH4793" t="s">
        <v>2200</v>
      </c>
      <c r="AI4793" t="s">
        <v>2202</v>
      </c>
      <c r="AJ4793" t="s">
        <v>284</v>
      </c>
      <c r="AK4793">
        <v>870936440</v>
      </c>
      <c r="AO4793">
        <v>260001</v>
      </c>
      <c r="BG4793">
        <f t="shared" si="315"/>
        <v>0</v>
      </c>
      <c r="BH4793" s="22">
        <f t="shared" si="316"/>
        <v>-8</v>
      </c>
      <c r="BI4793" s="61" t="s">
        <v>72</v>
      </c>
      <c r="BJ4793" t="e">
        <f>+VLOOKUP(AH4793,Sheet4!A:A,1,FALSE())</f>
        <v>#N/A</v>
      </c>
      <c r="BO4793" s="62">
        <v>-1</v>
      </c>
      <c r="BP4793" t="s">
        <v>2203</v>
      </c>
    </row>
    <row r="4794" spans="1:68" ht="12.75" customHeight="1" x14ac:dyDescent="0.3">
      <c r="A4794" s="60">
        <v>46114</v>
      </c>
      <c r="B4794" t="s">
        <v>78</v>
      </c>
      <c r="F4794" s="63">
        <v>332</v>
      </c>
      <c r="G4794">
        <v>166</v>
      </c>
      <c r="H4794">
        <v>282</v>
      </c>
      <c r="I4794">
        <v>282</v>
      </c>
      <c r="J4794" s="22">
        <v>-50</v>
      </c>
      <c r="S4794" t="s">
        <v>79</v>
      </c>
      <c r="W4794">
        <v>2601445</v>
      </c>
      <c r="X4794" t="s">
        <v>2200</v>
      </c>
      <c r="Y4794" t="s">
        <v>169</v>
      </c>
      <c r="Z4794" t="s">
        <v>281</v>
      </c>
      <c r="AA4794" t="s">
        <v>2204</v>
      </c>
      <c r="AH4794" t="s">
        <v>2200</v>
      </c>
      <c r="AI4794" t="s">
        <v>2202</v>
      </c>
      <c r="AJ4794" t="s">
        <v>284</v>
      </c>
      <c r="AK4794">
        <v>870936440</v>
      </c>
      <c r="AO4794">
        <v>260001</v>
      </c>
      <c r="BG4794">
        <f t="shared" si="315"/>
        <v>0</v>
      </c>
      <c r="BH4794" s="22">
        <f t="shared" si="316"/>
        <v>-282</v>
      </c>
      <c r="BI4794" s="61" t="s">
        <v>72</v>
      </c>
      <c r="BJ4794" t="e">
        <f>+VLOOKUP(AH4794,Sheet4!A:A,1,FALSE())</f>
        <v>#N/A</v>
      </c>
      <c r="BO4794" s="62">
        <v>-50</v>
      </c>
      <c r="BP4794" t="s">
        <v>2203</v>
      </c>
    </row>
    <row r="4795" spans="1:68" ht="12.75" customHeight="1" x14ac:dyDescent="0.3">
      <c r="A4795" s="60">
        <v>46114</v>
      </c>
      <c r="B4795" t="s">
        <v>78</v>
      </c>
      <c r="F4795" s="63">
        <v>1350</v>
      </c>
      <c r="G4795">
        <v>675</v>
      </c>
      <c r="H4795">
        <v>1147</v>
      </c>
      <c r="I4795">
        <v>1147</v>
      </c>
      <c r="J4795" s="22">
        <v>-203</v>
      </c>
      <c r="S4795" t="s">
        <v>79</v>
      </c>
      <c r="W4795">
        <v>2601445</v>
      </c>
      <c r="X4795" t="s">
        <v>2200</v>
      </c>
      <c r="Y4795" t="s">
        <v>169</v>
      </c>
      <c r="Z4795" t="s">
        <v>281</v>
      </c>
      <c r="AA4795" t="s">
        <v>2205</v>
      </c>
      <c r="AH4795" t="s">
        <v>2200</v>
      </c>
      <c r="AI4795" t="s">
        <v>2202</v>
      </c>
      <c r="AJ4795" t="s">
        <v>284</v>
      </c>
      <c r="AK4795">
        <v>870936440</v>
      </c>
      <c r="AO4795">
        <v>260001</v>
      </c>
      <c r="BG4795">
        <f t="shared" si="315"/>
        <v>0</v>
      </c>
      <c r="BH4795" s="22">
        <f t="shared" si="316"/>
        <v>-1147</v>
      </c>
      <c r="BI4795" s="61" t="s">
        <v>72</v>
      </c>
      <c r="BJ4795" t="e">
        <f>+VLOOKUP(AH4795,Sheet4!A:A,1,FALSE())</f>
        <v>#N/A</v>
      </c>
      <c r="BO4795" s="62">
        <v>-203</v>
      </c>
      <c r="BP4795" t="s">
        <v>2203</v>
      </c>
    </row>
    <row r="4796" spans="1:68" ht="12.75" customHeight="1" x14ac:dyDescent="0.3">
      <c r="A4796" s="60">
        <v>46114</v>
      </c>
      <c r="B4796" t="s">
        <v>78</v>
      </c>
      <c r="F4796" s="63">
        <v>62</v>
      </c>
      <c r="G4796">
        <v>31</v>
      </c>
      <c r="H4796">
        <v>53</v>
      </c>
      <c r="I4796">
        <v>53</v>
      </c>
      <c r="J4796" s="22">
        <v>-9</v>
      </c>
      <c r="S4796" t="s">
        <v>79</v>
      </c>
      <c r="W4796">
        <v>2601445</v>
      </c>
      <c r="X4796" t="s">
        <v>2200</v>
      </c>
      <c r="Y4796" t="s">
        <v>169</v>
      </c>
      <c r="Z4796" t="s">
        <v>281</v>
      </c>
      <c r="AA4796" t="s">
        <v>2206</v>
      </c>
      <c r="AH4796" t="s">
        <v>2200</v>
      </c>
      <c r="AI4796" t="s">
        <v>2202</v>
      </c>
      <c r="AJ4796" t="s">
        <v>284</v>
      </c>
      <c r="AK4796">
        <v>870936440</v>
      </c>
      <c r="AO4796">
        <v>260001</v>
      </c>
      <c r="BG4796">
        <f t="shared" si="315"/>
        <v>0</v>
      </c>
      <c r="BH4796" s="22">
        <f t="shared" si="316"/>
        <v>-53</v>
      </c>
      <c r="BI4796" s="61" t="s">
        <v>72</v>
      </c>
      <c r="BJ4796" t="e">
        <f>+VLOOKUP(AH4796,Sheet4!A:A,1,FALSE())</f>
        <v>#N/A</v>
      </c>
      <c r="BO4796" s="62">
        <v>-9</v>
      </c>
      <c r="BP4796" t="s">
        <v>2203</v>
      </c>
    </row>
    <row r="4797" spans="1:68" ht="12.75" customHeight="1" x14ac:dyDescent="0.3">
      <c r="A4797" s="60">
        <v>46114</v>
      </c>
      <c r="B4797" t="s">
        <v>78</v>
      </c>
      <c r="F4797" s="63">
        <v>45</v>
      </c>
      <c r="G4797">
        <v>22.5</v>
      </c>
      <c r="H4797">
        <v>38</v>
      </c>
      <c r="I4797">
        <v>38</v>
      </c>
      <c r="J4797" s="22">
        <v>-7</v>
      </c>
      <c r="S4797" t="s">
        <v>79</v>
      </c>
      <c r="W4797">
        <v>2601445</v>
      </c>
      <c r="X4797" t="s">
        <v>2200</v>
      </c>
      <c r="Y4797" t="s">
        <v>169</v>
      </c>
      <c r="Z4797" t="s">
        <v>281</v>
      </c>
      <c r="AA4797" t="s">
        <v>2207</v>
      </c>
      <c r="AH4797" t="s">
        <v>2200</v>
      </c>
      <c r="AI4797" t="s">
        <v>2202</v>
      </c>
      <c r="AJ4797" t="s">
        <v>284</v>
      </c>
      <c r="AK4797">
        <v>870936440</v>
      </c>
      <c r="AO4797">
        <v>260001</v>
      </c>
      <c r="BG4797">
        <f t="shared" si="315"/>
        <v>0</v>
      </c>
      <c r="BH4797" s="22">
        <f t="shared" si="316"/>
        <v>-38</v>
      </c>
      <c r="BI4797" s="61" t="s">
        <v>72</v>
      </c>
      <c r="BJ4797" t="e">
        <f>+VLOOKUP(AH4797,Sheet4!A:A,1,FALSE())</f>
        <v>#N/A</v>
      </c>
      <c r="BO4797" s="62">
        <v>-7</v>
      </c>
      <c r="BP4797" t="s">
        <v>2203</v>
      </c>
    </row>
    <row r="4798" spans="1:68" ht="12.75" customHeight="1" x14ac:dyDescent="0.3">
      <c r="A4798" s="60">
        <v>46114</v>
      </c>
      <c r="B4798" t="s">
        <v>78</v>
      </c>
      <c r="F4798" s="63">
        <v>52</v>
      </c>
      <c r="G4798">
        <v>26</v>
      </c>
      <c r="H4798">
        <v>44</v>
      </c>
      <c r="I4798">
        <v>44</v>
      </c>
      <c r="J4798" s="22">
        <v>-8</v>
      </c>
      <c r="S4798" t="s">
        <v>79</v>
      </c>
      <c r="W4798">
        <v>2601445</v>
      </c>
      <c r="X4798" t="s">
        <v>2200</v>
      </c>
      <c r="Y4798" t="s">
        <v>169</v>
      </c>
      <c r="Z4798" t="s">
        <v>281</v>
      </c>
      <c r="AA4798" t="s">
        <v>2208</v>
      </c>
      <c r="AH4798" t="s">
        <v>2200</v>
      </c>
      <c r="AI4798" t="s">
        <v>2202</v>
      </c>
      <c r="AJ4798" t="s">
        <v>284</v>
      </c>
      <c r="AK4798">
        <v>870936440</v>
      </c>
      <c r="AO4798">
        <v>260001</v>
      </c>
      <c r="BG4798">
        <f t="shared" si="315"/>
        <v>0</v>
      </c>
      <c r="BH4798" s="22">
        <f t="shared" si="316"/>
        <v>-44</v>
      </c>
      <c r="BI4798" s="61" t="s">
        <v>72</v>
      </c>
      <c r="BJ4798" t="e">
        <f>+VLOOKUP(AH4798,Sheet4!A:A,1,FALSE())</f>
        <v>#N/A</v>
      </c>
      <c r="BO4798" s="62">
        <v>-8</v>
      </c>
      <c r="BP4798" t="s">
        <v>2203</v>
      </c>
    </row>
    <row r="4799" spans="1:68" ht="12.75" customHeight="1" x14ac:dyDescent="0.3">
      <c r="A4799" s="60">
        <v>46114</v>
      </c>
      <c r="B4799" t="s">
        <v>78</v>
      </c>
      <c r="F4799" s="63">
        <v>27</v>
      </c>
      <c r="G4799">
        <v>13.5</v>
      </c>
      <c r="H4799">
        <v>23</v>
      </c>
      <c r="I4799">
        <v>23</v>
      </c>
      <c r="J4799" s="22">
        <v>-4</v>
      </c>
      <c r="S4799" t="s">
        <v>79</v>
      </c>
      <c r="W4799">
        <v>2601445</v>
      </c>
      <c r="X4799" t="s">
        <v>2200</v>
      </c>
      <c r="Y4799" t="s">
        <v>169</v>
      </c>
      <c r="Z4799" t="s">
        <v>281</v>
      </c>
      <c r="AA4799" t="s">
        <v>2209</v>
      </c>
      <c r="AH4799" t="s">
        <v>2200</v>
      </c>
      <c r="AI4799" t="s">
        <v>2202</v>
      </c>
      <c r="AJ4799" t="s">
        <v>284</v>
      </c>
      <c r="AK4799">
        <v>870936440</v>
      </c>
      <c r="AO4799">
        <v>260001</v>
      </c>
      <c r="BG4799">
        <f t="shared" si="315"/>
        <v>0</v>
      </c>
      <c r="BH4799" s="22">
        <f t="shared" si="316"/>
        <v>-23</v>
      </c>
      <c r="BI4799" s="61" t="s">
        <v>72</v>
      </c>
      <c r="BJ4799" t="e">
        <f>+VLOOKUP(AH4799,Sheet4!A:A,1,FALSE())</f>
        <v>#N/A</v>
      </c>
      <c r="BO4799" s="62">
        <v>-4</v>
      </c>
      <c r="BP4799" t="s">
        <v>2203</v>
      </c>
    </row>
    <row r="4800" spans="1:68" ht="12.75" customHeight="1" x14ac:dyDescent="0.3">
      <c r="A4800" s="60">
        <v>46114</v>
      </c>
      <c r="B4800" t="s">
        <v>78</v>
      </c>
      <c r="F4800" s="63">
        <v>90</v>
      </c>
      <c r="G4800">
        <v>45</v>
      </c>
      <c r="H4800">
        <v>76</v>
      </c>
      <c r="I4800">
        <v>76</v>
      </c>
      <c r="J4800" s="22">
        <v>-14</v>
      </c>
      <c r="S4800" t="s">
        <v>79</v>
      </c>
      <c r="W4800">
        <v>2601445</v>
      </c>
      <c r="X4800" t="s">
        <v>2200</v>
      </c>
      <c r="Y4800" t="s">
        <v>169</v>
      </c>
      <c r="Z4800" t="s">
        <v>281</v>
      </c>
      <c r="AA4800" t="s">
        <v>2210</v>
      </c>
      <c r="AH4800" t="s">
        <v>2200</v>
      </c>
      <c r="AI4800" t="s">
        <v>2202</v>
      </c>
      <c r="AJ4800" t="s">
        <v>284</v>
      </c>
      <c r="AK4800">
        <v>870936440</v>
      </c>
      <c r="AO4800">
        <v>260001</v>
      </c>
      <c r="BG4800">
        <f t="shared" si="315"/>
        <v>0</v>
      </c>
      <c r="BH4800" s="22">
        <f t="shared" si="316"/>
        <v>-76</v>
      </c>
      <c r="BI4800" s="61" t="s">
        <v>72</v>
      </c>
      <c r="BJ4800" t="e">
        <f>+VLOOKUP(AH4800,Sheet4!A:A,1,FALSE())</f>
        <v>#N/A</v>
      </c>
      <c r="BO4800" s="62">
        <v>-14</v>
      </c>
      <c r="BP4800" t="s">
        <v>2203</v>
      </c>
    </row>
    <row r="4801" spans="1:68" ht="12.75" customHeight="1" x14ac:dyDescent="0.3">
      <c r="A4801" s="60">
        <v>46114</v>
      </c>
      <c r="B4801" t="s">
        <v>78</v>
      </c>
      <c r="F4801" s="63">
        <v>96</v>
      </c>
      <c r="G4801">
        <v>48</v>
      </c>
      <c r="H4801">
        <v>82</v>
      </c>
      <c r="I4801">
        <v>82</v>
      </c>
      <c r="J4801" s="22">
        <v>-14</v>
      </c>
      <c r="S4801" t="s">
        <v>79</v>
      </c>
      <c r="W4801">
        <v>2601445</v>
      </c>
      <c r="X4801" t="s">
        <v>2200</v>
      </c>
      <c r="Y4801" t="s">
        <v>169</v>
      </c>
      <c r="Z4801" t="s">
        <v>281</v>
      </c>
      <c r="AA4801" t="s">
        <v>2211</v>
      </c>
      <c r="AH4801" t="s">
        <v>2200</v>
      </c>
      <c r="AI4801" t="s">
        <v>2202</v>
      </c>
      <c r="AJ4801" t="s">
        <v>284</v>
      </c>
      <c r="AK4801">
        <v>870936440</v>
      </c>
      <c r="AO4801">
        <v>260001</v>
      </c>
      <c r="BG4801">
        <f t="shared" si="315"/>
        <v>0</v>
      </c>
      <c r="BH4801" s="22">
        <f t="shared" si="316"/>
        <v>-82</v>
      </c>
      <c r="BI4801" s="61" t="s">
        <v>72</v>
      </c>
      <c r="BJ4801" t="e">
        <f>+VLOOKUP(AH4801,Sheet4!A:A,1,FALSE())</f>
        <v>#N/A</v>
      </c>
      <c r="BO4801" s="62">
        <v>-14</v>
      </c>
      <c r="BP4801" t="s">
        <v>2203</v>
      </c>
    </row>
    <row r="4802" spans="1:68" ht="12.75" customHeight="1" x14ac:dyDescent="0.3">
      <c r="A4802" s="60">
        <v>46114</v>
      </c>
      <c r="B4802" t="s">
        <v>78</v>
      </c>
      <c r="F4802" s="63">
        <v>1</v>
      </c>
      <c r="G4802">
        <v>0.5</v>
      </c>
      <c r="H4802">
        <v>1</v>
      </c>
      <c r="I4802">
        <v>1</v>
      </c>
      <c r="J4802" s="22">
        <v>0</v>
      </c>
      <c r="S4802" t="s">
        <v>79</v>
      </c>
      <c r="W4802">
        <v>2601445</v>
      </c>
      <c r="X4802" t="s">
        <v>2200</v>
      </c>
      <c r="Y4802" t="s">
        <v>169</v>
      </c>
      <c r="Z4802" t="s">
        <v>281</v>
      </c>
      <c r="AA4802" t="s">
        <v>1778</v>
      </c>
      <c r="AH4802" t="s">
        <v>2200</v>
      </c>
      <c r="AI4802" t="s">
        <v>2202</v>
      </c>
      <c r="AJ4802" t="s">
        <v>284</v>
      </c>
      <c r="AK4802">
        <v>870936440</v>
      </c>
      <c r="AO4802">
        <v>260001</v>
      </c>
      <c r="BG4802">
        <f t="shared" ref="BG4802:BG4865" si="319">+BD4802+BE4802</f>
        <v>0</v>
      </c>
      <c r="BH4802" s="22">
        <f t="shared" ref="BH4802:BH4865" si="320">+BG4802-I4802</f>
        <v>-1</v>
      </c>
      <c r="BI4802" s="61" t="s">
        <v>72</v>
      </c>
      <c r="BJ4802" t="e">
        <f>+VLOOKUP(AH4802,Sheet4!A:A,1,FALSE())</f>
        <v>#N/A</v>
      </c>
      <c r="BO4802" s="62">
        <v>0</v>
      </c>
      <c r="BP4802" t="s">
        <v>2203</v>
      </c>
    </row>
    <row r="4803" spans="1:68" ht="12.75" customHeight="1" x14ac:dyDescent="0.3">
      <c r="A4803" s="60">
        <v>46114</v>
      </c>
      <c r="B4803" t="s">
        <v>80</v>
      </c>
      <c r="F4803">
        <v>112.5</v>
      </c>
      <c r="G4803">
        <v>112.5</v>
      </c>
      <c r="H4803">
        <v>100</v>
      </c>
      <c r="I4803">
        <v>100</v>
      </c>
      <c r="J4803" s="22">
        <v>-12.5</v>
      </c>
      <c r="S4803" t="s">
        <v>81</v>
      </c>
      <c r="W4803">
        <v>2601445</v>
      </c>
      <c r="X4803" t="s">
        <v>2200</v>
      </c>
      <c r="Y4803" t="s">
        <v>169</v>
      </c>
      <c r="Z4803" t="s">
        <v>281</v>
      </c>
      <c r="AA4803" t="s">
        <v>2201</v>
      </c>
      <c r="AH4803" t="s">
        <v>2200</v>
      </c>
      <c r="AI4803" t="s">
        <v>2202</v>
      </c>
      <c r="AJ4803" t="s">
        <v>284</v>
      </c>
      <c r="AK4803">
        <v>870936440</v>
      </c>
      <c r="AO4803">
        <v>260001</v>
      </c>
      <c r="BE4803" s="64">
        <v>112</v>
      </c>
      <c r="BG4803">
        <f t="shared" si="319"/>
        <v>112</v>
      </c>
      <c r="BH4803" s="22">
        <f t="shared" si="320"/>
        <v>12</v>
      </c>
      <c r="BI4803" s="65" t="s">
        <v>100</v>
      </c>
      <c r="BJ4803" t="e">
        <f>+VLOOKUP(AH4803,Sheet4!A:A,1,FALSE())</f>
        <v>#N/A</v>
      </c>
      <c r="BO4803" s="62">
        <v>-12.5</v>
      </c>
      <c r="BP4803" t="s">
        <v>2203</v>
      </c>
    </row>
    <row r="4804" spans="1:68" ht="12.75" customHeight="1" x14ac:dyDescent="0.3">
      <c r="A4804" s="60">
        <v>46114</v>
      </c>
      <c r="B4804" t="s">
        <v>80</v>
      </c>
      <c r="F4804">
        <v>4150</v>
      </c>
      <c r="G4804">
        <v>4150</v>
      </c>
      <c r="H4804">
        <v>3525</v>
      </c>
      <c r="I4804">
        <v>3525</v>
      </c>
      <c r="J4804" s="22">
        <v>-625</v>
      </c>
      <c r="S4804" t="s">
        <v>81</v>
      </c>
      <c r="W4804">
        <v>2601445</v>
      </c>
      <c r="X4804" t="s">
        <v>2200</v>
      </c>
      <c r="Y4804" t="s">
        <v>169</v>
      </c>
      <c r="Z4804" t="s">
        <v>281</v>
      </c>
      <c r="AA4804" t="s">
        <v>2204</v>
      </c>
      <c r="AH4804" t="s">
        <v>2200</v>
      </c>
      <c r="AI4804" t="s">
        <v>2202</v>
      </c>
      <c r="AJ4804" t="s">
        <v>284</v>
      </c>
      <c r="AK4804">
        <v>870936440</v>
      </c>
      <c r="AO4804">
        <v>260001</v>
      </c>
      <c r="BE4804" s="64">
        <v>4150</v>
      </c>
      <c r="BG4804">
        <f t="shared" si="319"/>
        <v>4150</v>
      </c>
      <c r="BH4804" s="22">
        <f t="shared" si="320"/>
        <v>625</v>
      </c>
      <c r="BI4804" s="65" t="s">
        <v>100</v>
      </c>
      <c r="BJ4804" t="e">
        <f>+VLOOKUP(AH4804,Sheet4!A:A,1,FALSE())</f>
        <v>#N/A</v>
      </c>
      <c r="BO4804" s="62">
        <v>-625</v>
      </c>
      <c r="BP4804" t="s">
        <v>2203</v>
      </c>
    </row>
    <row r="4805" spans="1:68" ht="12.75" customHeight="1" x14ac:dyDescent="0.3">
      <c r="A4805" s="60">
        <v>46114</v>
      </c>
      <c r="B4805" t="s">
        <v>80</v>
      </c>
      <c r="F4805">
        <v>16875</v>
      </c>
      <c r="G4805">
        <v>16875</v>
      </c>
      <c r="H4805">
        <v>14337.5</v>
      </c>
      <c r="I4805">
        <v>14337.5</v>
      </c>
      <c r="J4805" s="22">
        <v>-2537.5</v>
      </c>
      <c r="S4805" t="s">
        <v>81</v>
      </c>
      <c r="W4805">
        <v>2601445</v>
      </c>
      <c r="X4805" t="s">
        <v>2200</v>
      </c>
      <c r="Y4805" t="s">
        <v>169</v>
      </c>
      <c r="Z4805" t="s">
        <v>281</v>
      </c>
      <c r="AA4805" t="s">
        <v>2205</v>
      </c>
      <c r="AH4805" t="s">
        <v>2200</v>
      </c>
      <c r="AI4805" t="s">
        <v>2202</v>
      </c>
      <c r="AJ4805" t="s">
        <v>284</v>
      </c>
      <c r="AK4805">
        <v>870936440</v>
      </c>
      <c r="AO4805">
        <v>260001</v>
      </c>
      <c r="BD4805" s="64">
        <v>16875</v>
      </c>
      <c r="BG4805">
        <f t="shared" si="319"/>
        <v>16875</v>
      </c>
      <c r="BH4805" s="22">
        <f t="shared" si="320"/>
        <v>2537.5</v>
      </c>
      <c r="BI4805" s="67" t="s">
        <v>100</v>
      </c>
      <c r="BJ4805" t="e">
        <f>+VLOOKUP(AH4805,Sheet4!A:A,1,FALSE())</f>
        <v>#N/A</v>
      </c>
      <c r="BO4805" s="62">
        <v>-2537.5</v>
      </c>
      <c r="BP4805" t="s">
        <v>2203</v>
      </c>
    </row>
    <row r="4806" spans="1:68" ht="12.75" customHeight="1" x14ac:dyDescent="0.3">
      <c r="A4806" s="60">
        <v>46114</v>
      </c>
      <c r="B4806" t="s">
        <v>80</v>
      </c>
      <c r="F4806">
        <v>775</v>
      </c>
      <c r="G4806">
        <v>775</v>
      </c>
      <c r="H4806">
        <v>662.5</v>
      </c>
      <c r="I4806">
        <v>662.5</v>
      </c>
      <c r="J4806" s="22">
        <v>-112.5</v>
      </c>
      <c r="S4806" t="s">
        <v>81</v>
      </c>
      <c r="W4806">
        <v>2601445</v>
      </c>
      <c r="X4806" t="s">
        <v>2200</v>
      </c>
      <c r="Y4806" t="s">
        <v>169</v>
      </c>
      <c r="Z4806" t="s">
        <v>281</v>
      </c>
      <c r="AA4806" t="s">
        <v>2206</v>
      </c>
      <c r="AH4806" t="s">
        <v>2200</v>
      </c>
      <c r="AI4806" t="s">
        <v>2202</v>
      </c>
      <c r="AJ4806" t="s">
        <v>284</v>
      </c>
      <c r="AK4806">
        <v>870936440</v>
      </c>
      <c r="AO4806">
        <v>260001</v>
      </c>
      <c r="BD4806" s="64">
        <v>775</v>
      </c>
      <c r="BG4806">
        <f t="shared" si="319"/>
        <v>775</v>
      </c>
      <c r="BH4806" s="22">
        <f t="shared" si="320"/>
        <v>112.5</v>
      </c>
      <c r="BI4806" s="67" t="s">
        <v>100</v>
      </c>
      <c r="BJ4806" t="e">
        <f>+VLOOKUP(AH4806,Sheet4!A:A,1,FALSE())</f>
        <v>#N/A</v>
      </c>
      <c r="BO4806" s="62">
        <v>-112.5</v>
      </c>
      <c r="BP4806" t="s">
        <v>2203</v>
      </c>
    </row>
    <row r="4807" spans="1:68" ht="12.75" customHeight="1" x14ac:dyDescent="0.3">
      <c r="A4807" s="60">
        <v>46114</v>
      </c>
      <c r="B4807" t="s">
        <v>80</v>
      </c>
      <c r="F4807">
        <v>562.5</v>
      </c>
      <c r="G4807">
        <v>562.5</v>
      </c>
      <c r="H4807">
        <v>475</v>
      </c>
      <c r="I4807">
        <v>475</v>
      </c>
      <c r="J4807" s="22">
        <v>-87.5</v>
      </c>
      <c r="S4807" t="s">
        <v>81</v>
      </c>
      <c r="W4807">
        <v>2601445</v>
      </c>
      <c r="X4807" t="s">
        <v>2200</v>
      </c>
      <c r="Y4807" t="s">
        <v>169</v>
      </c>
      <c r="Z4807" t="s">
        <v>281</v>
      </c>
      <c r="AA4807" t="s">
        <v>2207</v>
      </c>
      <c r="AH4807" t="s">
        <v>2200</v>
      </c>
      <c r="AI4807" t="s">
        <v>2202</v>
      </c>
      <c r="AJ4807" t="s">
        <v>284</v>
      </c>
      <c r="AK4807">
        <v>870936440</v>
      </c>
      <c r="AO4807">
        <v>260001</v>
      </c>
      <c r="BD4807" s="64">
        <v>562</v>
      </c>
      <c r="BG4807">
        <f t="shared" si="319"/>
        <v>562</v>
      </c>
      <c r="BH4807" s="22">
        <f t="shared" si="320"/>
        <v>87</v>
      </c>
      <c r="BI4807" s="67" t="s">
        <v>100</v>
      </c>
      <c r="BJ4807" t="e">
        <f>+VLOOKUP(AH4807,Sheet4!A:A,1,FALSE())</f>
        <v>#N/A</v>
      </c>
      <c r="BO4807" s="62">
        <v>-87.5</v>
      </c>
      <c r="BP4807" t="s">
        <v>2203</v>
      </c>
    </row>
    <row r="4808" spans="1:68" ht="12.75" customHeight="1" x14ac:dyDescent="0.3">
      <c r="A4808" s="60">
        <v>46114</v>
      </c>
      <c r="B4808" t="s">
        <v>80</v>
      </c>
      <c r="F4808">
        <v>650</v>
      </c>
      <c r="G4808">
        <v>650</v>
      </c>
      <c r="H4808">
        <v>550</v>
      </c>
      <c r="I4808">
        <v>550</v>
      </c>
      <c r="J4808" s="22">
        <v>-100</v>
      </c>
      <c r="S4808" t="s">
        <v>81</v>
      </c>
      <c r="W4808">
        <v>2601445</v>
      </c>
      <c r="X4808" t="s">
        <v>2200</v>
      </c>
      <c r="Y4808" t="s">
        <v>169</v>
      </c>
      <c r="Z4808" t="s">
        <v>281</v>
      </c>
      <c r="AA4808" t="s">
        <v>2208</v>
      </c>
      <c r="AH4808" t="s">
        <v>2200</v>
      </c>
      <c r="AI4808" t="s">
        <v>2202</v>
      </c>
      <c r="AJ4808" t="s">
        <v>284</v>
      </c>
      <c r="AK4808">
        <v>870936440</v>
      </c>
      <c r="AO4808">
        <v>260001</v>
      </c>
      <c r="BD4808" s="64">
        <v>650</v>
      </c>
      <c r="BG4808">
        <f t="shared" si="319"/>
        <v>650</v>
      </c>
      <c r="BH4808" s="22">
        <f t="shared" si="320"/>
        <v>100</v>
      </c>
      <c r="BI4808" s="67" t="s">
        <v>100</v>
      </c>
      <c r="BJ4808" t="e">
        <f>+VLOOKUP(AH4808,Sheet4!A:A,1,FALSE())</f>
        <v>#N/A</v>
      </c>
      <c r="BO4808" s="62">
        <v>-100</v>
      </c>
      <c r="BP4808" t="s">
        <v>2203</v>
      </c>
    </row>
    <row r="4809" spans="1:68" ht="12.75" customHeight="1" x14ac:dyDescent="0.3">
      <c r="A4809" s="60">
        <v>46114</v>
      </c>
      <c r="B4809" t="s">
        <v>80</v>
      </c>
      <c r="F4809">
        <v>337.5</v>
      </c>
      <c r="G4809">
        <v>337.5</v>
      </c>
      <c r="H4809">
        <v>287.5</v>
      </c>
      <c r="I4809">
        <v>287.5</v>
      </c>
      <c r="J4809" s="22">
        <v>-50</v>
      </c>
      <c r="S4809" t="s">
        <v>81</v>
      </c>
      <c r="W4809">
        <v>2601445</v>
      </c>
      <c r="X4809" t="s">
        <v>2200</v>
      </c>
      <c r="Y4809" t="s">
        <v>169</v>
      </c>
      <c r="Z4809" t="s">
        <v>281</v>
      </c>
      <c r="AA4809" t="s">
        <v>2209</v>
      </c>
      <c r="AH4809" t="s">
        <v>2200</v>
      </c>
      <c r="AI4809" t="s">
        <v>2202</v>
      </c>
      <c r="AJ4809" t="s">
        <v>284</v>
      </c>
      <c r="AK4809">
        <v>870936440</v>
      </c>
      <c r="AO4809">
        <v>260001</v>
      </c>
      <c r="BD4809" s="64">
        <v>338</v>
      </c>
      <c r="BG4809">
        <f t="shared" si="319"/>
        <v>338</v>
      </c>
      <c r="BH4809" s="22">
        <f t="shared" si="320"/>
        <v>50.5</v>
      </c>
      <c r="BI4809" s="67" t="s">
        <v>100</v>
      </c>
      <c r="BJ4809" t="e">
        <f>+VLOOKUP(AH4809,Sheet4!A:A,1,FALSE())</f>
        <v>#N/A</v>
      </c>
      <c r="BO4809" s="62">
        <v>-50</v>
      </c>
      <c r="BP4809" t="s">
        <v>2203</v>
      </c>
    </row>
    <row r="4810" spans="1:68" ht="12.75" customHeight="1" x14ac:dyDescent="0.3">
      <c r="A4810" s="60">
        <v>46114</v>
      </c>
      <c r="B4810" t="s">
        <v>80</v>
      </c>
      <c r="F4810">
        <v>1125</v>
      </c>
      <c r="G4810">
        <v>1125</v>
      </c>
      <c r="H4810">
        <v>950</v>
      </c>
      <c r="I4810">
        <v>950</v>
      </c>
      <c r="J4810" s="22">
        <v>-175</v>
      </c>
      <c r="S4810" t="s">
        <v>81</v>
      </c>
      <c r="W4810">
        <v>2601445</v>
      </c>
      <c r="X4810" t="s">
        <v>2200</v>
      </c>
      <c r="Y4810" t="s">
        <v>169</v>
      </c>
      <c r="Z4810" t="s">
        <v>281</v>
      </c>
      <c r="AA4810" t="s">
        <v>2210</v>
      </c>
      <c r="AH4810" t="s">
        <v>2200</v>
      </c>
      <c r="AI4810" t="s">
        <v>2202</v>
      </c>
      <c r="AJ4810" t="s">
        <v>284</v>
      </c>
      <c r="AK4810">
        <v>870936440</v>
      </c>
      <c r="AO4810">
        <v>260001</v>
      </c>
      <c r="BD4810" s="64">
        <v>1125</v>
      </c>
      <c r="BG4810">
        <f t="shared" si="319"/>
        <v>1125</v>
      </c>
      <c r="BH4810" s="22">
        <f t="shared" si="320"/>
        <v>175</v>
      </c>
      <c r="BI4810" s="67" t="s">
        <v>100</v>
      </c>
      <c r="BJ4810" t="e">
        <f>+VLOOKUP(AH4810,Sheet4!A:A,1,FALSE())</f>
        <v>#N/A</v>
      </c>
      <c r="BO4810" s="62">
        <v>-175</v>
      </c>
      <c r="BP4810" t="s">
        <v>2203</v>
      </c>
    </row>
    <row r="4811" spans="1:68" ht="12.75" customHeight="1" x14ac:dyDescent="0.3">
      <c r="A4811" s="60">
        <v>46114</v>
      </c>
      <c r="B4811" t="s">
        <v>80</v>
      </c>
      <c r="F4811">
        <v>1200</v>
      </c>
      <c r="G4811">
        <v>1200</v>
      </c>
      <c r="H4811">
        <v>1025</v>
      </c>
      <c r="I4811">
        <v>1025</v>
      </c>
      <c r="J4811" s="22">
        <v>-175</v>
      </c>
      <c r="S4811" t="s">
        <v>81</v>
      </c>
      <c r="W4811">
        <v>2601445</v>
      </c>
      <c r="X4811" t="s">
        <v>2200</v>
      </c>
      <c r="Y4811" t="s">
        <v>169</v>
      </c>
      <c r="Z4811" t="s">
        <v>281</v>
      </c>
      <c r="AA4811" t="s">
        <v>2211</v>
      </c>
      <c r="AH4811" t="s">
        <v>2200</v>
      </c>
      <c r="AI4811" t="s">
        <v>2202</v>
      </c>
      <c r="AJ4811" t="s">
        <v>284</v>
      </c>
      <c r="AK4811">
        <v>870936440</v>
      </c>
      <c r="AO4811">
        <v>260001</v>
      </c>
      <c r="BD4811" s="64">
        <v>1200</v>
      </c>
      <c r="BG4811">
        <f t="shared" si="319"/>
        <v>1200</v>
      </c>
      <c r="BH4811" s="22">
        <f t="shared" si="320"/>
        <v>175</v>
      </c>
      <c r="BI4811" s="67" t="s">
        <v>100</v>
      </c>
      <c r="BJ4811" t="e">
        <f>+VLOOKUP(AH4811,Sheet4!A:A,1,FALSE())</f>
        <v>#N/A</v>
      </c>
      <c r="BO4811" s="62">
        <v>-175</v>
      </c>
      <c r="BP4811" t="s">
        <v>2203</v>
      </c>
    </row>
    <row r="4812" spans="1:68" ht="12.75" customHeight="1" x14ac:dyDescent="0.3">
      <c r="A4812" s="60">
        <v>46114</v>
      </c>
      <c r="B4812" t="s">
        <v>80</v>
      </c>
      <c r="F4812">
        <v>12.5</v>
      </c>
      <c r="G4812">
        <v>12.5</v>
      </c>
      <c r="H4812">
        <v>12.5</v>
      </c>
      <c r="I4812">
        <v>12.5</v>
      </c>
      <c r="J4812" s="22">
        <v>0</v>
      </c>
      <c r="S4812" t="s">
        <v>81</v>
      </c>
      <c r="W4812">
        <v>2601445</v>
      </c>
      <c r="X4812" t="s">
        <v>2200</v>
      </c>
      <c r="Y4812" t="s">
        <v>169</v>
      </c>
      <c r="Z4812" t="s">
        <v>281</v>
      </c>
      <c r="AA4812" t="s">
        <v>1778</v>
      </c>
      <c r="AH4812" t="s">
        <v>2200</v>
      </c>
      <c r="AI4812" t="s">
        <v>2202</v>
      </c>
      <c r="AJ4812" t="s">
        <v>284</v>
      </c>
      <c r="AK4812">
        <v>870936440</v>
      </c>
      <c r="AO4812">
        <v>260001</v>
      </c>
      <c r="BD4812" s="64">
        <v>12</v>
      </c>
      <c r="BG4812">
        <f t="shared" si="319"/>
        <v>12</v>
      </c>
      <c r="BH4812" s="22">
        <f t="shared" si="320"/>
        <v>-0.5</v>
      </c>
      <c r="BI4812" s="67" t="s">
        <v>100</v>
      </c>
      <c r="BJ4812" t="e">
        <f>+VLOOKUP(AH4812,Sheet4!A:A,1,FALSE())</f>
        <v>#N/A</v>
      </c>
      <c r="BO4812" s="62">
        <v>0</v>
      </c>
      <c r="BP4812" t="s">
        <v>2203</v>
      </c>
    </row>
    <row r="4813" spans="1:68" ht="12.75" customHeight="1" x14ac:dyDescent="0.3">
      <c r="A4813" s="60">
        <v>46114</v>
      </c>
      <c r="B4813" t="s">
        <v>63</v>
      </c>
      <c r="F4813">
        <v>1815</v>
      </c>
      <c r="G4813">
        <v>1815</v>
      </c>
      <c r="H4813" s="22">
        <v>150</v>
      </c>
      <c r="I4813" s="22">
        <v>150</v>
      </c>
      <c r="J4813" s="22">
        <f t="shared" ref="J4813:J4831" si="321">I4813-G4813</f>
        <v>-1665</v>
      </c>
      <c r="K4813" t="s">
        <v>64</v>
      </c>
      <c r="L4813" s="22"/>
      <c r="M4813" s="22"/>
      <c r="S4813" t="s">
        <v>65</v>
      </c>
      <c r="W4813">
        <v>2601446</v>
      </c>
      <c r="X4813" t="s">
        <v>2212</v>
      </c>
      <c r="Y4813" t="s">
        <v>67</v>
      </c>
      <c r="Z4813" t="s">
        <v>68</v>
      </c>
      <c r="AA4813" t="s">
        <v>2213</v>
      </c>
      <c r="AH4813" t="s">
        <v>2212</v>
      </c>
      <c r="AI4813" t="s">
        <v>2214</v>
      </c>
      <c r="AJ4813" t="s">
        <v>71</v>
      </c>
      <c r="AK4813">
        <v>865421928</v>
      </c>
      <c r="AO4813">
        <v>260001</v>
      </c>
      <c r="BC4813" s="22">
        <v>-1665</v>
      </c>
      <c r="BG4813">
        <f t="shared" si="319"/>
        <v>0</v>
      </c>
      <c r="BH4813" s="22">
        <f t="shared" si="320"/>
        <v>-150</v>
      </c>
      <c r="BI4813" s="61" t="s">
        <v>72</v>
      </c>
      <c r="BJ4813" t="e">
        <f>+VLOOKUP(AH4813,Sheet4!A:A,1,FALSE())</f>
        <v>#N/A</v>
      </c>
      <c r="BO4813" s="62">
        <f t="shared" ref="BO4813:BO4831" si="322">+I4813+-H4813</f>
        <v>0</v>
      </c>
      <c r="BP4813" t="s">
        <v>2215</v>
      </c>
    </row>
    <row r="4814" spans="1:68" ht="12.75" customHeight="1" x14ac:dyDescent="0.3">
      <c r="A4814" s="60">
        <v>46114</v>
      </c>
      <c r="B4814" t="s">
        <v>74</v>
      </c>
      <c r="F4814" s="63">
        <v>121</v>
      </c>
      <c r="G4814">
        <v>60.5</v>
      </c>
      <c r="H4814" s="22">
        <v>10</v>
      </c>
      <c r="I4814" s="22">
        <v>10</v>
      </c>
      <c r="J4814" s="22">
        <f t="shared" si="321"/>
        <v>-50.5</v>
      </c>
      <c r="L4814" s="22"/>
      <c r="M4814" s="22"/>
      <c r="S4814" t="s">
        <v>75</v>
      </c>
      <c r="W4814">
        <v>2601446</v>
      </c>
      <c r="X4814" t="s">
        <v>2212</v>
      </c>
      <c r="Y4814" t="s">
        <v>67</v>
      </c>
      <c r="Z4814" t="s">
        <v>68</v>
      </c>
      <c r="AA4814" t="s">
        <v>2213</v>
      </c>
      <c r="AH4814" t="s">
        <v>2212</v>
      </c>
      <c r="AI4814" t="s">
        <v>2214</v>
      </c>
      <c r="AJ4814" t="s">
        <v>71</v>
      </c>
      <c r="AK4814">
        <v>865421928</v>
      </c>
      <c r="AO4814">
        <v>260001</v>
      </c>
      <c r="BC4814" s="22">
        <v>-111</v>
      </c>
      <c r="BG4814">
        <f t="shared" si="319"/>
        <v>0</v>
      </c>
      <c r="BH4814" s="22">
        <f t="shared" si="320"/>
        <v>-10</v>
      </c>
      <c r="BI4814" s="61" t="s">
        <v>72</v>
      </c>
      <c r="BJ4814" t="e">
        <f>+VLOOKUP(AH4814,Sheet4!A:A,1,FALSE())</f>
        <v>#N/A</v>
      </c>
      <c r="BO4814" s="62">
        <f t="shared" si="322"/>
        <v>0</v>
      </c>
      <c r="BP4814" t="s">
        <v>2215</v>
      </c>
    </row>
    <row r="4815" spans="1:68" ht="12.75" customHeight="1" x14ac:dyDescent="0.3">
      <c r="A4815" s="60">
        <v>46114</v>
      </c>
      <c r="B4815" t="s">
        <v>76</v>
      </c>
      <c r="F4815">
        <v>2420</v>
      </c>
      <c r="G4815">
        <v>2420</v>
      </c>
      <c r="H4815" s="22">
        <v>200</v>
      </c>
      <c r="I4815" s="22">
        <v>200</v>
      </c>
      <c r="J4815" s="22">
        <f t="shared" si="321"/>
        <v>-2220</v>
      </c>
      <c r="L4815" s="22"/>
      <c r="M4815" s="22"/>
      <c r="S4815" t="s">
        <v>77</v>
      </c>
      <c r="W4815">
        <v>2601446</v>
      </c>
      <c r="X4815" t="s">
        <v>2212</v>
      </c>
      <c r="Y4815" t="s">
        <v>67</v>
      </c>
      <c r="Z4815" t="s">
        <v>68</v>
      </c>
      <c r="AA4815" t="s">
        <v>2213</v>
      </c>
      <c r="AH4815" t="s">
        <v>2212</v>
      </c>
      <c r="AI4815" t="s">
        <v>2214</v>
      </c>
      <c r="AJ4815" t="s">
        <v>71</v>
      </c>
      <c r="AK4815">
        <v>865421928</v>
      </c>
      <c r="AO4815">
        <v>260001</v>
      </c>
      <c r="BC4815" s="22">
        <v>-2220</v>
      </c>
      <c r="BG4815">
        <f t="shared" si="319"/>
        <v>0</v>
      </c>
      <c r="BH4815" s="22">
        <f t="shared" si="320"/>
        <v>-200</v>
      </c>
      <c r="BI4815" s="61" t="s">
        <v>72</v>
      </c>
      <c r="BJ4815" t="e">
        <f>+VLOOKUP(AH4815,Sheet4!A:A,1,FALSE())</f>
        <v>#N/A</v>
      </c>
      <c r="BO4815" s="62">
        <f t="shared" si="322"/>
        <v>0</v>
      </c>
      <c r="BP4815" t="s">
        <v>2215</v>
      </c>
    </row>
    <row r="4816" spans="1:68" ht="12.75" customHeight="1" x14ac:dyDescent="0.3">
      <c r="A4816" s="60">
        <v>46114</v>
      </c>
      <c r="B4816" t="s">
        <v>78</v>
      </c>
      <c r="F4816" s="63">
        <v>97</v>
      </c>
      <c r="G4816">
        <v>48.5</v>
      </c>
      <c r="H4816" s="22">
        <v>10</v>
      </c>
      <c r="I4816" s="22">
        <v>10</v>
      </c>
      <c r="J4816" s="22">
        <f t="shared" si="321"/>
        <v>-38.5</v>
      </c>
      <c r="L4816" s="22"/>
      <c r="M4816" s="22"/>
      <c r="S4816" t="s">
        <v>79</v>
      </c>
      <c r="W4816">
        <v>2601446</v>
      </c>
      <c r="X4816" t="s">
        <v>2212</v>
      </c>
      <c r="Y4816" t="s">
        <v>67</v>
      </c>
      <c r="Z4816" t="s">
        <v>68</v>
      </c>
      <c r="AA4816" t="s">
        <v>2213</v>
      </c>
      <c r="AH4816" t="s">
        <v>2212</v>
      </c>
      <c r="AI4816" t="s">
        <v>2214</v>
      </c>
      <c r="AJ4816" t="s">
        <v>71</v>
      </c>
      <c r="AK4816">
        <v>865421928</v>
      </c>
      <c r="AO4816">
        <v>260001</v>
      </c>
      <c r="BC4816" s="22">
        <v>-87</v>
      </c>
      <c r="BG4816">
        <f t="shared" si="319"/>
        <v>0</v>
      </c>
      <c r="BH4816" s="22">
        <f t="shared" si="320"/>
        <v>-10</v>
      </c>
      <c r="BI4816" s="61" t="s">
        <v>72</v>
      </c>
      <c r="BJ4816" t="e">
        <f>+VLOOKUP(AH4816,Sheet4!A:A,1,FALSE())</f>
        <v>#N/A</v>
      </c>
      <c r="BO4816" s="62">
        <f t="shared" si="322"/>
        <v>0</v>
      </c>
      <c r="BP4816" t="s">
        <v>2215</v>
      </c>
    </row>
    <row r="4817" spans="1:68" ht="12.75" customHeight="1" x14ac:dyDescent="0.3">
      <c r="A4817" s="60">
        <v>46114</v>
      </c>
      <c r="B4817" t="s">
        <v>80</v>
      </c>
      <c r="F4817">
        <v>1212.5</v>
      </c>
      <c r="G4817">
        <v>1212.5</v>
      </c>
      <c r="H4817" s="22">
        <v>125</v>
      </c>
      <c r="I4817" s="22">
        <v>125</v>
      </c>
      <c r="J4817" s="22">
        <f t="shared" si="321"/>
        <v>-1087.5</v>
      </c>
      <c r="L4817" s="22">
        <f>I4817/12.5</f>
        <v>10</v>
      </c>
      <c r="M4817" s="22"/>
      <c r="S4817" t="s">
        <v>81</v>
      </c>
      <c r="W4817">
        <v>2601446</v>
      </c>
      <c r="X4817" t="s">
        <v>2212</v>
      </c>
      <c r="Y4817" t="s">
        <v>67</v>
      </c>
      <c r="Z4817" t="s">
        <v>68</v>
      </c>
      <c r="AA4817" t="s">
        <v>2213</v>
      </c>
      <c r="AH4817" t="s">
        <v>2212</v>
      </c>
      <c r="AI4817" t="s">
        <v>2214</v>
      </c>
      <c r="AJ4817" t="s">
        <v>71</v>
      </c>
      <c r="AK4817">
        <v>865421928</v>
      </c>
      <c r="AO4817">
        <v>260001</v>
      </c>
      <c r="BC4817" s="22">
        <v>-1087.5</v>
      </c>
      <c r="BG4817">
        <f t="shared" si="319"/>
        <v>0</v>
      </c>
      <c r="BH4817" s="22">
        <f t="shared" si="320"/>
        <v>-125</v>
      </c>
      <c r="BI4817" s="61" t="s">
        <v>72</v>
      </c>
      <c r="BJ4817" t="e">
        <f>+VLOOKUP(AH4817,Sheet4!A:A,1,FALSE())</f>
        <v>#N/A</v>
      </c>
      <c r="BO4817" s="62">
        <f t="shared" si="322"/>
        <v>0</v>
      </c>
      <c r="BP4817" t="s">
        <v>2215</v>
      </c>
    </row>
    <row r="4818" spans="1:68" ht="12.75" customHeight="1" x14ac:dyDescent="0.3">
      <c r="A4818" s="60">
        <v>46114</v>
      </c>
      <c r="B4818" t="s">
        <v>82</v>
      </c>
      <c r="F4818" s="63">
        <v>72</v>
      </c>
      <c r="G4818">
        <v>36</v>
      </c>
      <c r="H4818" s="22">
        <v>0</v>
      </c>
      <c r="I4818" s="22">
        <v>0</v>
      </c>
      <c r="J4818" s="22">
        <f t="shared" si="321"/>
        <v>-36</v>
      </c>
      <c r="L4818" s="22"/>
      <c r="M4818" s="22"/>
      <c r="S4818" t="s">
        <v>83</v>
      </c>
      <c r="W4818">
        <v>2601446</v>
      </c>
      <c r="X4818" t="s">
        <v>2212</v>
      </c>
      <c r="Y4818" t="s">
        <v>67</v>
      </c>
      <c r="Z4818" t="s">
        <v>68</v>
      </c>
      <c r="AA4818" t="s">
        <v>2213</v>
      </c>
      <c r="AH4818" t="s">
        <v>2212</v>
      </c>
      <c r="AI4818" t="s">
        <v>2214</v>
      </c>
      <c r="AJ4818" t="s">
        <v>71</v>
      </c>
      <c r="AK4818">
        <v>865421928</v>
      </c>
      <c r="AO4818">
        <v>260001</v>
      </c>
      <c r="BC4818" s="22">
        <v>-72</v>
      </c>
      <c r="BG4818">
        <f t="shared" si="319"/>
        <v>0</v>
      </c>
      <c r="BH4818" s="22">
        <f t="shared" si="320"/>
        <v>0</v>
      </c>
      <c r="BI4818" s="61" t="s">
        <v>72</v>
      </c>
      <c r="BJ4818" t="e">
        <f>+VLOOKUP(AH4818,Sheet4!A:A,1,FALSE())</f>
        <v>#N/A</v>
      </c>
      <c r="BO4818" s="62">
        <f t="shared" si="322"/>
        <v>0</v>
      </c>
      <c r="BP4818" t="s">
        <v>2215</v>
      </c>
    </row>
    <row r="4819" spans="1:68" ht="12.75" customHeight="1" x14ac:dyDescent="0.3">
      <c r="A4819" s="60">
        <v>46114</v>
      </c>
      <c r="B4819" t="s">
        <v>84</v>
      </c>
      <c r="F4819">
        <v>1200</v>
      </c>
      <c r="G4819">
        <v>1200</v>
      </c>
      <c r="H4819" s="22">
        <v>0</v>
      </c>
      <c r="I4819" s="22">
        <v>0</v>
      </c>
      <c r="J4819" s="22">
        <f t="shared" si="321"/>
        <v>-1200</v>
      </c>
      <c r="L4819" s="22"/>
      <c r="M4819" s="22">
        <f>I4819/50</f>
        <v>0</v>
      </c>
      <c r="S4819" t="s">
        <v>85</v>
      </c>
      <c r="W4819">
        <v>2601446</v>
      </c>
      <c r="X4819" t="s">
        <v>2212</v>
      </c>
      <c r="Y4819" t="s">
        <v>67</v>
      </c>
      <c r="Z4819" t="s">
        <v>68</v>
      </c>
      <c r="AA4819" t="s">
        <v>2213</v>
      </c>
      <c r="AH4819" t="s">
        <v>2212</v>
      </c>
      <c r="AI4819" t="s">
        <v>2214</v>
      </c>
      <c r="AJ4819" t="s">
        <v>71</v>
      </c>
      <c r="AK4819">
        <v>865421928</v>
      </c>
      <c r="AO4819">
        <v>260001</v>
      </c>
      <c r="BC4819" s="22">
        <v>-1200</v>
      </c>
      <c r="BG4819">
        <f t="shared" si="319"/>
        <v>0</v>
      </c>
      <c r="BH4819" s="22">
        <f t="shared" si="320"/>
        <v>0</v>
      </c>
      <c r="BI4819" s="61" t="s">
        <v>72</v>
      </c>
      <c r="BJ4819" t="e">
        <f>+VLOOKUP(AH4819,Sheet4!A:A,1,FALSE())</f>
        <v>#N/A</v>
      </c>
      <c r="BO4819" s="62">
        <f t="shared" si="322"/>
        <v>0</v>
      </c>
      <c r="BP4819" t="s">
        <v>2215</v>
      </c>
    </row>
    <row r="4820" spans="1:68" ht="12.75" customHeight="1" x14ac:dyDescent="0.3">
      <c r="A4820" s="60">
        <v>46114</v>
      </c>
      <c r="B4820" t="s">
        <v>63</v>
      </c>
      <c r="F4820">
        <v>2790</v>
      </c>
      <c r="G4820">
        <v>2790</v>
      </c>
      <c r="H4820" s="22">
        <v>3030</v>
      </c>
      <c r="I4820" s="22">
        <v>3030</v>
      </c>
      <c r="J4820" s="22">
        <f t="shared" si="321"/>
        <v>240</v>
      </c>
      <c r="K4820" t="s">
        <v>109</v>
      </c>
      <c r="L4820" s="22"/>
      <c r="M4820" s="22"/>
      <c r="S4820" t="s">
        <v>65</v>
      </c>
      <c r="W4820">
        <v>2601447</v>
      </c>
      <c r="X4820" t="s">
        <v>2216</v>
      </c>
      <c r="Y4820" t="s">
        <v>111</v>
      </c>
      <c r="Z4820" t="s">
        <v>312</v>
      </c>
      <c r="AA4820" t="s">
        <v>2217</v>
      </c>
      <c r="AH4820" t="s">
        <v>2216</v>
      </c>
      <c r="AI4820" t="s">
        <v>2218</v>
      </c>
      <c r="AJ4820" t="s">
        <v>315</v>
      </c>
      <c r="AK4820">
        <v>847671309</v>
      </c>
      <c r="AO4820">
        <v>260001</v>
      </c>
      <c r="BC4820" s="22">
        <v>240</v>
      </c>
      <c r="BF4820" s="64">
        <v>2790</v>
      </c>
      <c r="BG4820">
        <f t="shared" si="319"/>
        <v>0</v>
      </c>
      <c r="BH4820" s="22">
        <f t="shared" si="320"/>
        <v>-3030</v>
      </c>
      <c r="BI4820" s="66" t="s">
        <v>72</v>
      </c>
      <c r="BJ4820" t="e">
        <f>+VLOOKUP(AH4820,Sheet4!A:A,1,FALSE())</f>
        <v>#N/A</v>
      </c>
      <c r="BO4820" s="62">
        <f t="shared" si="322"/>
        <v>0</v>
      </c>
      <c r="BP4820" t="s">
        <v>2219</v>
      </c>
    </row>
    <row r="4821" spans="1:68" ht="12.75" customHeight="1" x14ac:dyDescent="0.3">
      <c r="A4821" s="60">
        <v>46114</v>
      </c>
      <c r="B4821" t="s">
        <v>74</v>
      </c>
      <c r="F4821" s="63">
        <v>186</v>
      </c>
      <c r="G4821">
        <v>93</v>
      </c>
      <c r="H4821" s="22">
        <v>202</v>
      </c>
      <c r="I4821" s="22">
        <v>202</v>
      </c>
      <c r="J4821" s="22">
        <f t="shared" si="321"/>
        <v>109</v>
      </c>
      <c r="L4821" s="22"/>
      <c r="M4821" s="22"/>
      <c r="S4821" t="s">
        <v>75</v>
      </c>
      <c r="W4821">
        <v>2601447</v>
      </c>
      <c r="X4821" t="s">
        <v>2216</v>
      </c>
      <c r="Y4821" t="s">
        <v>111</v>
      </c>
      <c r="Z4821" t="s">
        <v>312</v>
      </c>
      <c r="AA4821" t="s">
        <v>2217</v>
      </c>
      <c r="AH4821" t="s">
        <v>2216</v>
      </c>
      <c r="AI4821" t="s">
        <v>2218</v>
      </c>
      <c r="AJ4821" t="s">
        <v>315</v>
      </c>
      <c r="AK4821">
        <v>847671309</v>
      </c>
      <c r="AO4821">
        <v>260001</v>
      </c>
      <c r="BC4821" s="22">
        <v>16</v>
      </c>
      <c r="BG4821">
        <f t="shared" si="319"/>
        <v>0</v>
      </c>
      <c r="BH4821" s="22">
        <f t="shared" si="320"/>
        <v>-202</v>
      </c>
      <c r="BI4821" s="61" t="s">
        <v>72</v>
      </c>
      <c r="BJ4821" t="e">
        <f>+VLOOKUP(AH4821,Sheet4!A:A,1,FALSE())</f>
        <v>#N/A</v>
      </c>
      <c r="BO4821" s="62">
        <f t="shared" si="322"/>
        <v>0</v>
      </c>
      <c r="BP4821" t="s">
        <v>2219</v>
      </c>
    </row>
    <row r="4822" spans="1:68" ht="12.75" customHeight="1" x14ac:dyDescent="0.3">
      <c r="A4822" s="60">
        <v>46114</v>
      </c>
      <c r="B4822" t="s">
        <v>76</v>
      </c>
      <c r="F4822">
        <v>3720</v>
      </c>
      <c r="G4822">
        <v>3720</v>
      </c>
      <c r="H4822" s="22">
        <v>4040</v>
      </c>
      <c r="I4822" s="22">
        <v>4040</v>
      </c>
      <c r="J4822" s="22">
        <f t="shared" si="321"/>
        <v>320</v>
      </c>
      <c r="L4822" s="22"/>
      <c r="M4822" s="22"/>
      <c r="S4822" t="s">
        <v>77</v>
      </c>
      <c r="W4822">
        <v>2601447</v>
      </c>
      <c r="X4822" t="s">
        <v>2216</v>
      </c>
      <c r="Y4822" t="s">
        <v>111</v>
      </c>
      <c r="Z4822" t="s">
        <v>312</v>
      </c>
      <c r="AA4822" t="s">
        <v>2217</v>
      </c>
      <c r="AH4822" t="s">
        <v>2216</v>
      </c>
      <c r="AI4822" t="s">
        <v>2218</v>
      </c>
      <c r="AJ4822" t="s">
        <v>315</v>
      </c>
      <c r="AK4822">
        <v>847671309</v>
      </c>
      <c r="AO4822">
        <v>260001</v>
      </c>
      <c r="BC4822" s="22">
        <v>320</v>
      </c>
      <c r="BG4822">
        <f t="shared" si="319"/>
        <v>0</v>
      </c>
      <c r="BH4822" s="22">
        <f t="shared" si="320"/>
        <v>-4040</v>
      </c>
      <c r="BI4822" s="61" t="s">
        <v>72</v>
      </c>
      <c r="BJ4822" t="e">
        <f>+VLOOKUP(AH4822,Sheet4!A:A,1,FALSE())</f>
        <v>#N/A</v>
      </c>
      <c r="BO4822" s="62">
        <f t="shared" si="322"/>
        <v>0</v>
      </c>
      <c r="BP4822" t="s">
        <v>2219</v>
      </c>
    </row>
    <row r="4823" spans="1:68" ht="12.75" customHeight="1" x14ac:dyDescent="0.3">
      <c r="A4823" s="60">
        <v>46114</v>
      </c>
      <c r="B4823" t="s">
        <v>78</v>
      </c>
      <c r="F4823" s="63">
        <v>186</v>
      </c>
      <c r="G4823">
        <v>93</v>
      </c>
      <c r="H4823" s="22">
        <v>202</v>
      </c>
      <c r="I4823" s="22">
        <v>202</v>
      </c>
      <c r="J4823" s="22">
        <f t="shared" si="321"/>
        <v>109</v>
      </c>
      <c r="L4823" s="22"/>
      <c r="M4823" s="22"/>
      <c r="S4823" t="s">
        <v>79</v>
      </c>
      <c r="W4823">
        <v>2601447</v>
      </c>
      <c r="X4823" t="s">
        <v>2216</v>
      </c>
      <c r="Y4823" t="s">
        <v>111</v>
      </c>
      <c r="Z4823" t="s">
        <v>312</v>
      </c>
      <c r="AA4823" t="s">
        <v>2217</v>
      </c>
      <c r="AH4823" t="s">
        <v>2216</v>
      </c>
      <c r="AI4823" t="s">
        <v>2218</v>
      </c>
      <c r="AJ4823" t="s">
        <v>315</v>
      </c>
      <c r="AK4823">
        <v>847671309</v>
      </c>
      <c r="AO4823">
        <v>260001</v>
      </c>
      <c r="BC4823" s="22">
        <v>16</v>
      </c>
      <c r="BG4823">
        <f t="shared" si="319"/>
        <v>0</v>
      </c>
      <c r="BH4823" s="22">
        <f t="shared" si="320"/>
        <v>-202</v>
      </c>
      <c r="BI4823" s="61" t="s">
        <v>72</v>
      </c>
      <c r="BJ4823" t="e">
        <f>+VLOOKUP(AH4823,Sheet4!A:A,1,FALSE())</f>
        <v>#N/A</v>
      </c>
      <c r="BO4823" s="62">
        <f t="shared" si="322"/>
        <v>0</v>
      </c>
      <c r="BP4823" t="s">
        <v>2219</v>
      </c>
    </row>
    <row r="4824" spans="1:68" ht="12.75" customHeight="1" x14ac:dyDescent="0.3">
      <c r="A4824" s="60">
        <v>46114</v>
      </c>
      <c r="B4824" t="s">
        <v>80</v>
      </c>
      <c r="F4824">
        <v>2325</v>
      </c>
      <c r="G4824">
        <v>2325</v>
      </c>
      <c r="H4824" s="22">
        <v>2525</v>
      </c>
      <c r="I4824" s="22">
        <v>2525</v>
      </c>
      <c r="J4824" s="22">
        <f t="shared" si="321"/>
        <v>200</v>
      </c>
      <c r="L4824" s="22"/>
      <c r="M4824" s="22"/>
      <c r="S4824" t="s">
        <v>81</v>
      </c>
      <c r="W4824">
        <v>2601447</v>
      </c>
      <c r="X4824" t="s">
        <v>2216</v>
      </c>
      <c r="Y4824" t="s">
        <v>111</v>
      </c>
      <c r="Z4824" t="s">
        <v>312</v>
      </c>
      <c r="AA4824" t="s">
        <v>2217</v>
      </c>
      <c r="AH4824" t="s">
        <v>2216</v>
      </c>
      <c r="AI4824" t="s">
        <v>2218</v>
      </c>
      <c r="AJ4824" t="s">
        <v>315</v>
      </c>
      <c r="AK4824">
        <v>847671309</v>
      </c>
      <c r="AO4824">
        <v>260001</v>
      </c>
      <c r="BC4824" s="22">
        <v>200</v>
      </c>
      <c r="BF4824" s="64">
        <v>2325</v>
      </c>
      <c r="BG4824">
        <f t="shared" si="319"/>
        <v>0</v>
      </c>
      <c r="BH4824" s="22">
        <f t="shared" si="320"/>
        <v>-2525</v>
      </c>
      <c r="BI4824" s="66" t="s">
        <v>72</v>
      </c>
      <c r="BJ4824" t="e">
        <f>+VLOOKUP(AH4824,Sheet4!A:A,1,FALSE())</f>
        <v>#N/A</v>
      </c>
      <c r="BO4824" s="62">
        <f t="shared" si="322"/>
        <v>0</v>
      </c>
      <c r="BP4824" t="s">
        <v>2219</v>
      </c>
    </row>
    <row r="4825" spans="1:68" ht="12.75" customHeight="1" x14ac:dyDescent="0.3">
      <c r="A4825" s="60">
        <v>46114</v>
      </c>
      <c r="B4825" t="s">
        <v>63</v>
      </c>
      <c r="F4825">
        <v>465</v>
      </c>
      <c r="G4825">
        <v>465</v>
      </c>
      <c r="H4825" s="22">
        <v>0</v>
      </c>
      <c r="I4825" s="22">
        <v>0</v>
      </c>
      <c r="J4825" s="22">
        <f t="shared" si="321"/>
        <v>-465</v>
      </c>
      <c r="K4825" t="s">
        <v>93</v>
      </c>
      <c r="L4825" s="22"/>
      <c r="M4825" s="22"/>
      <c r="S4825" t="s">
        <v>65</v>
      </c>
      <c r="W4825">
        <v>2601448</v>
      </c>
      <c r="X4825" t="s">
        <v>2220</v>
      </c>
      <c r="Y4825" t="s">
        <v>111</v>
      </c>
      <c r="Z4825" t="s">
        <v>608</v>
      </c>
      <c r="AA4825" t="s">
        <v>609</v>
      </c>
      <c r="AH4825" t="s">
        <v>2220</v>
      </c>
      <c r="AI4825" t="s">
        <v>2221</v>
      </c>
      <c r="AJ4825" t="s">
        <v>611</v>
      </c>
      <c r="AK4825">
        <v>860795776</v>
      </c>
      <c r="AO4825">
        <v>260001</v>
      </c>
      <c r="BC4825" s="22">
        <v>-465</v>
      </c>
      <c r="BF4825" s="64">
        <v>465</v>
      </c>
      <c r="BG4825">
        <f t="shared" si="319"/>
        <v>0</v>
      </c>
      <c r="BH4825" s="22">
        <f t="shared" si="320"/>
        <v>0</v>
      </c>
      <c r="BI4825" s="66" t="s">
        <v>72</v>
      </c>
      <c r="BJ4825" t="str">
        <f>+VLOOKUP(AH4825,Sheet4!A:A,1,FALSE())</f>
        <v>Sara Ernesto Adelino Portugal</v>
      </c>
      <c r="BL4825" s="62">
        <f t="shared" ref="BL4825:BL4831" si="323">+G4825-BG4825</f>
        <v>465</v>
      </c>
      <c r="BO4825" s="62">
        <f t="shared" si="322"/>
        <v>0</v>
      </c>
      <c r="BP4825" t="s">
        <v>2222</v>
      </c>
    </row>
    <row r="4826" spans="1:68" ht="12.75" customHeight="1" x14ac:dyDescent="0.3">
      <c r="A4826" s="60">
        <v>46114</v>
      </c>
      <c r="B4826" t="s">
        <v>74</v>
      </c>
      <c r="F4826" s="63">
        <v>31</v>
      </c>
      <c r="G4826">
        <v>15.5</v>
      </c>
      <c r="H4826" s="22">
        <v>0</v>
      </c>
      <c r="I4826" s="22">
        <v>0</v>
      </c>
      <c r="J4826" s="22">
        <f t="shared" si="321"/>
        <v>-15.5</v>
      </c>
      <c r="L4826" s="22"/>
      <c r="M4826" s="22"/>
      <c r="S4826" t="s">
        <v>75</v>
      </c>
      <c r="W4826">
        <v>2601448</v>
      </c>
      <c r="X4826" t="s">
        <v>2220</v>
      </c>
      <c r="Y4826" t="s">
        <v>111</v>
      </c>
      <c r="Z4826" t="s">
        <v>608</v>
      </c>
      <c r="AA4826" t="s">
        <v>609</v>
      </c>
      <c r="AH4826" t="s">
        <v>2220</v>
      </c>
      <c r="AI4826" t="s">
        <v>2221</v>
      </c>
      <c r="AJ4826" t="s">
        <v>611</v>
      </c>
      <c r="AK4826">
        <v>860795776</v>
      </c>
      <c r="AO4826">
        <v>260001</v>
      </c>
      <c r="BC4826" s="22">
        <v>-31</v>
      </c>
      <c r="BG4826">
        <f t="shared" si="319"/>
        <v>0</v>
      </c>
      <c r="BH4826" s="22">
        <f t="shared" si="320"/>
        <v>0</v>
      </c>
      <c r="BI4826" s="61" t="s">
        <v>72</v>
      </c>
      <c r="BJ4826" t="str">
        <f>+VLOOKUP(AH4826,Sheet4!A:A,1,FALSE())</f>
        <v>Sara Ernesto Adelino Portugal</v>
      </c>
      <c r="BL4826" s="62">
        <f t="shared" si="323"/>
        <v>15.5</v>
      </c>
      <c r="BO4826" s="62">
        <f t="shared" si="322"/>
        <v>0</v>
      </c>
      <c r="BP4826" t="s">
        <v>2222</v>
      </c>
    </row>
    <row r="4827" spans="1:68" ht="12.75" customHeight="1" x14ac:dyDescent="0.3">
      <c r="A4827" s="60">
        <v>46114</v>
      </c>
      <c r="B4827" t="s">
        <v>76</v>
      </c>
      <c r="F4827">
        <v>620</v>
      </c>
      <c r="G4827">
        <v>620</v>
      </c>
      <c r="H4827" s="22">
        <v>0</v>
      </c>
      <c r="I4827" s="22">
        <v>0</v>
      </c>
      <c r="J4827" s="22">
        <f t="shared" si="321"/>
        <v>-620</v>
      </c>
      <c r="L4827" s="22"/>
      <c r="M4827" s="22"/>
      <c r="S4827" t="s">
        <v>77</v>
      </c>
      <c r="W4827">
        <v>2601448</v>
      </c>
      <c r="X4827" t="s">
        <v>2220</v>
      </c>
      <c r="Y4827" t="s">
        <v>111</v>
      </c>
      <c r="Z4827" t="s">
        <v>608</v>
      </c>
      <c r="AA4827" t="s">
        <v>609</v>
      </c>
      <c r="AH4827" t="s">
        <v>2220</v>
      </c>
      <c r="AI4827" t="s">
        <v>2221</v>
      </c>
      <c r="AJ4827" t="s">
        <v>611</v>
      </c>
      <c r="AK4827">
        <v>860795776</v>
      </c>
      <c r="AO4827">
        <v>260001</v>
      </c>
      <c r="BC4827" s="22">
        <v>-620</v>
      </c>
      <c r="BG4827">
        <f t="shared" si="319"/>
        <v>0</v>
      </c>
      <c r="BH4827" s="22">
        <f t="shared" si="320"/>
        <v>0</v>
      </c>
      <c r="BI4827" s="61" t="s">
        <v>72</v>
      </c>
      <c r="BJ4827" t="str">
        <f>+VLOOKUP(AH4827,Sheet4!A:A,1,FALSE())</f>
        <v>Sara Ernesto Adelino Portugal</v>
      </c>
      <c r="BL4827" s="62">
        <f t="shared" si="323"/>
        <v>620</v>
      </c>
      <c r="BO4827" s="62">
        <f t="shared" si="322"/>
        <v>0</v>
      </c>
      <c r="BP4827" t="s">
        <v>2222</v>
      </c>
    </row>
    <row r="4828" spans="1:68" ht="12.75" customHeight="1" x14ac:dyDescent="0.3">
      <c r="A4828" s="60">
        <v>46114</v>
      </c>
      <c r="B4828" t="s">
        <v>78</v>
      </c>
      <c r="F4828" s="63">
        <v>3</v>
      </c>
      <c r="G4828">
        <v>1.5</v>
      </c>
      <c r="H4828" s="22">
        <v>0</v>
      </c>
      <c r="I4828" s="22">
        <v>0</v>
      </c>
      <c r="J4828" s="22">
        <f t="shared" si="321"/>
        <v>-1.5</v>
      </c>
      <c r="L4828" s="22"/>
      <c r="M4828" s="22"/>
      <c r="S4828" t="s">
        <v>79</v>
      </c>
      <c r="W4828">
        <v>2601448</v>
      </c>
      <c r="X4828" t="s">
        <v>2220</v>
      </c>
      <c r="Y4828" t="s">
        <v>111</v>
      </c>
      <c r="Z4828" t="s">
        <v>608</v>
      </c>
      <c r="AA4828" t="s">
        <v>609</v>
      </c>
      <c r="AH4828" t="s">
        <v>2220</v>
      </c>
      <c r="AI4828" t="s">
        <v>2221</v>
      </c>
      <c r="AJ4828" t="s">
        <v>611</v>
      </c>
      <c r="AK4828">
        <v>860795776</v>
      </c>
      <c r="AO4828">
        <v>260001</v>
      </c>
      <c r="BC4828" s="22">
        <v>-3</v>
      </c>
      <c r="BG4828">
        <f t="shared" si="319"/>
        <v>0</v>
      </c>
      <c r="BH4828" s="22">
        <f t="shared" si="320"/>
        <v>0</v>
      </c>
      <c r="BI4828" s="61" t="s">
        <v>72</v>
      </c>
      <c r="BJ4828" t="str">
        <f>+VLOOKUP(AH4828,Sheet4!A:A,1,FALSE())</f>
        <v>Sara Ernesto Adelino Portugal</v>
      </c>
      <c r="BL4828" s="62">
        <f t="shared" si="323"/>
        <v>1.5</v>
      </c>
      <c r="BO4828" s="62">
        <f t="shared" si="322"/>
        <v>0</v>
      </c>
      <c r="BP4828" t="s">
        <v>2222</v>
      </c>
    </row>
    <row r="4829" spans="1:68" s="72" customFormat="1" ht="12.75" customHeight="1" x14ac:dyDescent="0.3">
      <c r="A4829" s="71">
        <v>46114</v>
      </c>
      <c r="B4829" s="72" t="s">
        <v>80</v>
      </c>
      <c r="F4829" s="72">
        <v>37.5</v>
      </c>
      <c r="G4829" s="72">
        <v>37.5</v>
      </c>
      <c r="H4829" s="22">
        <v>0</v>
      </c>
      <c r="I4829" s="22">
        <v>0</v>
      </c>
      <c r="J4829" s="22">
        <f t="shared" si="321"/>
        <v>-37.5</v>
      </c>
      <c r="L4829" s="22"/>
      <c r="M4829" s="22"/>
      <c r="S4829" s="72" t="s">
        <v>81</v>
      </c>
      <c r="W4829" s="72">
        <v>2601448</v>
      </c>
      <c r="X4829" s="69" t="s">
        <v>2220</v>
      </c>
      <c r="Y4829" s="72" t="s">
        <v>111</v>
      </c>
      <c r="Z4829" s="72" t="s">
        <v>608</v>
      </c>
      <c r="AA4829" s="72" t="s">
        <v>609</v>
      </c>
      <c r="AH4829" s="72" t="s">
        <v>2220</v>
      </c>
      <c r="AI4829" s="72" t="s">
        <v>2221</v>
      </c>
      <c r="AJ4829" s="72" t="s">
        <v>611</v>
      </c>
      <c r="AK4829" s="72">
        <v>860795776</v>
      </c>
      <c r="AO4829" s="72">
        <v>260001</v>
      </c>
      <c r="BC4829" s="22">
        <v>-37.5</v>
      </c>
      <c r="BE4829" s="64">
        <v>38</v>
      </c>
      <c r="BG4829" s="72">
        <f t="shared" si="319"/>
        <v>38</v>
      </c>
      <c r="BH4829" s="22">
        <f t="shared" si="320"/>
        <v>38</v>
      </c>
      <c r="BI4829" s="65" t="s">
        <v>100</v>
      </c>
      <c r="BJ4829" s="72" t="str">
        <f>+VLOOKUP(AH4829,Sheet4!A:A,1,FALSE())</f>
        <v>Sara Ernesto Adelino Portugal</v>
      </c>
      <c r="BL4829" s="62">
        <f t="shared" si="323"/>
        <v>-0.5</v>
      </c>
      <c r="BO4829" s="62">
        <f t="shared" si="322"/>
        <v>0</v>
      </c>
      <c r="BP4829" s="72" t="s">
        <v>2222</v>
      </c>
    </row>
    <row r="4830" spans="1:68" ht="12.75" customHeight="1" x14ac:dyDescent="0.3">
      <c r="A4830" s="60">
        <v>46114</v>
      </c>
      <c r="B4830" t="s">
        <v>82</v>
      </c>
      <c r="F4830" s="63">
        <v>84</v>
      </c>
      <c r="G4830">
        <v>42</v>
      </c>
      <c r="H4830" s="22">
        <v>0</v>
      </c>
      <c r="I4830" s="22">
        <v>0</v>
      </c>
      <c r="J4830" s="22">
        <f t="shared" si="321"/>
        <v>-42</v>
      </c>
      <c r="L4830" s="22"/>
      <c r="M4830" s="22"/>
      <c r="S4830" t="s">
        <v>83</v>
      </c>
      <c r="W4830">
        <v>2601448</v>
      </c>
      <c r="X4830" t="s">
        <v>2220</v>
      </c>
      <c r="Y4830" t="s">
        <v>111</v>
      </c>
      <c r="Z4830" t="s">
        <v>608</v>
      </c>
      <c r="AA4830" t="s">
        <v>609</v>
      </c>
      <c r="AH4830" t="s">
        <v>2220</v>
      </c>
      <c r="AI4830" t="s">
        <v>2221</v>
      </c>
      <c r="AJ4830" t="s">
        <v>611</v>
      </c>
      <c r="AK4830">
        <v>860795776</v>
      </c>
      <c r="AO4830">
        <v>260001</v>
      </c>
      <c r="BC4830" s="22">
        <v>-84</v>
      </c>
      <c r="BG4830">
        <f t="shared" si="319"/>
        <v>0</v>
      </c>
      <c r="BH4830" s="22">
        <f t="shared" si="320"/>
        <v>0</v>
      </c>
      <c r="BI4830" s="61" t="s">
        <v>72</v>
      </c>
      <c r="BJ4830" t="str">
        <f>+VLOOKUP(AH4830,Sheet4!A:A,1,FALSE())</f>
        <v>Sara Ernesto Adelino Portugal</v>
      </c>
      <c r="BL4830" s="62">
        <f t="shared" si="323"/>
        <v>42</v>
      </c>
      <c r="BO4830" s="62">
        <f t="shared" si="322"/>
        <v>0</v>
      </c>
      <c r="BP4830" t="s">
        <v>2222</v>
      </c>
    </row>
    <row r="4831" spans="1:68" ht="12.75" customHeight="1" x14ac:dyDescent="0.3">
      <c r="A4831" s="60">
        <v>46114</v>
      </c>
      <c r="B4831" t="s">
        <v>84</v>
      </c>
      <c r="F4831">
        <v>1400</v>
      </c>
      <c r="G4831">
        <v>1400</v>
      </c>
      <c r="H4831" s="22">
        <v>0</v>
      </c>
      <c r="I4831" s="22">
        <v>0</v>
      </c>
      <c r="J4831" s="22">
        <f t="shared" si="321"/>
        <v>-1400</v>
      </c>
      <c r="L4831" s="22"/>
      <c r="M4831" s="22"/>
      <c r="S4831" t="s">
        <v>85</v>
      </c>
      <c r="W4831">
        <v>2601448</v>
      </c>
      <c r="X4831" t="s">
        <v>2220</v>
      </c>
      <c r="Y4831" t="s">
        <v>111</v>
      </c>
      <c r="Z4831" t="s">
        <v>608</v>
      </c>
      <c r="AA4831" t="s">
        <v>609</v>
      </c>
      <c r="AH4831" t="s">
        <v>2220</v>
      </c>
      <c r="AI4831" t="s">
        <v>2221</v>
      </c>
      <c r="AJ4831" t="s">
        <v>611</v>
      </c>
      <c r="AK4831">
        <v>860795776</v>
      </c>
      <c r="AO4831">
        <v>260001</v>
      </c>
      <c r="BC4831" s="22">
        <v>-1400</v>
      </c>
      <c r="BG4831">
        <f t="shared" si="319"/>
        <v>0</v>
      </c>
      <c r="BH4831" s="22">
        <f t="shared" si="320"/>
        <v>0</v>
      </c>
      <c r="BI4831" s="61" t="s">
        <v>72</v>
      </c>
      <c r="BJ4831" t="str">
        <f>+VLOOKUP(AH4831,Sheet4!A:A,1,FALSE())</f>
        <v>Sara Ernesto Adelino Portugal</v>
      </c>
      <c r="BL4831" s="62">
        <f t="shared" si="323"/>
        <v>1400</v>
      </c>
      <c r="BO4831" s="62">
        <f t="shared" si="322"/>
        <v>0</v>
      </c>
      <c r="BP4831" t="s">
        <v>2222</v>
      </c>
    </row>
    <row r="4832" spans="1:68" ht="12.75" customHeight="1" x14ac:dyDescent="0.3">
      <c r="A4832" s="60">
        <v>46114</v>
      </c>
      <c r="B4832" t="s">
        <v>63</v>
      </c>
      <c r="F4832">
        <v>2610</v>
      </c>
      <c r="G4832">
        <v>2610</v>
      </c>
      <c r="H4832">
        <v>0</v>
      </c>
      <c r="I4832">
        <v>0</v>
      </c>
      <c r="J4832" s="22">
        <v>-2610</v>
      </c>
      <c r="K4832" t="s">
        <v>64</v>
      </c>
      <c r="S4832" t="s">
        <v>65</v>
      </c>
      <c r="W4832">
        <v>2601449</v>
      </c>
      <c r="X4832" t="s">
        <v>2223</v>
      </c>
      <c r="Y4832" t="s">
        <v>95</v>
      </c>
      <c r="Z4832" t="s">
        <v>566</v>
      </c>
      <c r="AA4832" t="s">
        <v>2224</v>
      </c>
      <c r="AH4832" t="s">
        <v>2223</v>
      </c>
      <c r="AI4832" t="s">
        <v>2225</v>
      </c>
      <c r="AJ4832" t="s">
        <v>569</v>
      </c>
      <c r="AK4832">
        <v>841368450</v>
      </c>
      <c r="AO4832">
        <v>260001</v>
      </c>
      <c r="BG4832">
        <f t="shared" si="319"/>
        <v>0</v>
      </c>
      <c r="BH4832" s="22">
        <f t="shared" si="320"/>
        <v>0</v>
      </c>
      <c r="BI4832" s="61" t="s">
        <v>72</v>
      </c>
      <c r="BJ4832" t="e">
        <f>+VLOOKUP(AH4832,Sheet4!A:A,1,FALSE())</f>
        <v>#N/A</v>
      </c>
      <c r="BO4832" s="62">
        <v>-2610</v>
      </c>
      <c r="BP4832" t="s">
        <v>2226</v>
      </c>
    </row>
    <row r="4833" spans="1:68" ht="12.75" customHeight="1" x14ac:dyDescent="0.3">
      <c r="A4833" s="60">
        <v>46114</v>
      </c>
      <c r="B4833" t="s">
        <v>74</v>
      </c>
      <c r="F4833" s="63">
        <v>174</v>
      </c>
      <c r="G4833">
        <v>87</v>
      </c>
      <c r="H4833">
        <v>0</v>
      </c>
      <c r="I4833">
        <v>0</v>
      </c>
      <c r="J4833" s="22">
        <v>-174</v>
      </c>
      <c r="S4833" t="s">
        <v>75</v>
      </c>
      <c r="W4833">
        <v>2601449</v>
      </c>
      <c r="X4833" t="s">
        <v>2223</v>
      </c>
      <c r="Y4833" t="s">
        <v>95</v>
      </c>
      <c r="Z4833" t="s">
        <v>566</v>
      </c>
      <c r="AA4833" t="s">
        <v>2224</v>
      </c>
      <c r="AH4833" t="s">
        <v>2223</v>
      </c>
      <c r="AI4833" t="s">
        <v>2225</v>
      </c>
      <c r="AJ4833" t="s">
        <v>569</v>
      </c>
      <c r="AK4833">
        <v>841368450</v>
      </c>
      <c r="AO4833">
        <v>260001</v>
      </c>
      <c r="BG4833">
        <f t="shared" si="319"/>
        <v>0</v>
      </c>
      <c r="BH4833" s="22">
        <f t="shared" si="320"/>
        <v>0</v>
      </c>
      <c r="BI4833" s="61" t="s">
        <v>72</v>
      </c>
      <c r="BJ4833" t="e">
        <f>+VLOOKUP(AH4833,Sheet4!A:A,1,FALSE())</f>
        <v>#N/A</v>
      </c>
      <c r="BO4833" s="62">
        <v>-174</v>
      </c>
      <c r="BP4833" t="s">
        <v>2226</v>
      </c>
    </row>
    <row r="4834" spans="1:68" ht="12.75" customHeight="1" x14ac:dyDescent="0.3">
      <c r="A4834" s="60">
        <v>46114</v>
      </c>
      <c r="B4834" t="s">
        <v>76</v>
      </c>
      <c r="F4834">
        <v>3480</v>
      </c>
      <c r="G4834">
        <v>3480</v>
      </c>
      <c r="H4834">
        <v>0</v>
      </c>
      <c r="I4834">
        <v>0</v>
      </c>
      <c r="J4834" s="22">
        <v>-3480</v>
      </c>
      <c r="S4834" t="s">
        <v>77</v>
      </c>
      <c r="W4834">
        <v>2601449</v>
      </c>
      <c r="X4834" t="s">
        <v>2223</v>
      </c>
      <c r="Y4834" t="s">
        <v>95</v>
      </c>
      <c r="Z4834" t="s">
        <v>566</v>
      </c>
      <c r="AA4834" t="s">
        <v>2224</v>
      </c>
      <c r="AH4834" t="s">
        <v>2223</v>
      </c>
      <c r="AI4834" t="s">
        <v>2225</v>
      </c>
      <c r="AJ4834" t="s">
        <v>569</v>
      </c>
      <c r="AK4834">
        <v>841368450</v>
      </c>
      <c r="AO4834">
        <v>260001</v>
      </c>
      <c r="BG4834">
        <f t="shared" si="319"/>
        <v>0</v>
      </c>
      <c r="BH4834" s="22">
        <f t="shared" si="320"/>
        <v>0</v>
      </c>
      <c r="BI4834" s="61" t="s">
        <v>72</v>
      </c>
      <c r="BJ4834" t="e">
        <f>+VLOOKUP(AH4834,Sheet4!A:A,1,FALSE())</f>
        <v>#N/A</v>
      </c>
      <c r="BO4834" s="62">
        <v>-3480</v>
      </c>
      <c r="BP4834" t="s">
        <v>2226</v>
      </c>
    </row>
    <row r="4835" spans="1:68" ht="12.75" customHeight="1" x14ac:dyDescent="0.3">
      <c r="A4835" s="60">
        <v>46114</v>
      </c>
      <c r="B4835" t="s">
        <v>78</v>
      </c>
      <c r="F4835" s="63">
        <v>126</v>
      </c>
      <c r="G4835">
        <v>63</v>
      </c>
      <c r="H4835">
        <v>0</v>
      </c>
      <c r="I4835">
        <v>0</v>
      </c>
      <c r="J4835" s="22">
        <v>-126</v>
      </c>
      <c r="S4835" t="s">
        <v>79</v>
      </c>
      <c r="W4835">
        <v>2601449</v>
      </c>
      <c r="X4835" t="s">
        <v>2223</v>
      </c>
      <c r="Y4835" t="s">
        <v>95</v>
      </c>
      <c r="Z4835" t="s">
        <v>566</v>
      </c>
      <c r="AA4835" t="s">
        <v>2224</v>
      </c>
      <c r="AH4835" t="s">
        <v>2223</v>
      </c>
      <c r="AI4835" t="s">
        <v>2225</v>
      </c>
      <c r="AJ4835" t="s">
        <v>569</v>
      </c>
      <c r="AK4835">
        <v>841368450</v>
      </c>
      <c r="AO4835">
        <v>260001</v>
      </c>
      <c r="BG4835">
        <f t="shared" si="319"/>
        <v>0</v>
      </c>
      <c r="BH4835" s="22">
        <f t="shared" si="320"/>
        <v>0</v>
      </c>
      <c r="BI4835" s="61" t="s">
        <v>72</v>
      </c>
      <c r="BJ4835" t="e">
        <f>+VLOOKUP(AH4835,Sheet4!A:A,1,FALSE())</f>
        <v>#N/A</v>
      </c>
      <c r="BO4835" s="62">
        <v>-126</v>
      </c>
      <c r="BP4835" t="s">
        <v>2226</v>
      </c>
    </row>
    <row r="4836" spans="1:68" ht="12.75" customHeight="1" x14ac:dyDescent="0.3">
      <c r="A4836" s="60">
        <v>46114</v>
      </c>
      <c r="B4836" t="s">
        <v>80</v>
      </c>
      <c r="F4836">
        <v>1575</v>
      </c>
      <c r="G4836">
        <v>1575</v>
      </c>
      <c r="H4836">
        <v>0</v>
      </c>
      <c r="I4836">
        <v>0</v>
      </c>
      <c r="J4836" s="22">
        <v>-1575</v>
      </c>
      <c r="S4836" t="s">
        <v>81</v>
      </c>
      <c r="W4836">
        <v>2601449</v>
      </c>
      <c r="X4836" t="s">
        <v>2223</v>
      </c>
      <c r="Y4836" t="s">
        <v>95</v>
      </c>
      <c r="Z4836" t="s">
        <v>566</v>
      </c>
      <c r="AA4836" t="s">
        <v>2224</v>
      </c>
      <c r="AH4836" t="s">
        <v>2223</v>
      </c>
      <c r="AI4836" t="s">
        <v>2225</v>
      </c>
      <c r="AJ4836" t="s">
        <v>569</v>
      </c>
      <c r="AK4836">
        <v>841368450</v>
      </c>
      <c r="AO4836">
        <v>260001</v>
      </c>
      <c r="BE4836" s="64">
        <v>1575</v>
      </c>
      <c r="BG4836">
        <f t="shared" si="319"/>
        <v>1575</v>
      </c>
      <c r="BH4836" s="22">
        <f t="shared" si="320"/>
        <v>1575</v>
      </c>
      <c r="BI4836" s="65" t="s">
        <v>100</v>
      </c>
      <c r="BJ4836" t="e">
        <f>+VLOOKUP(AH4836,Sheet4!A:A,1,FALSE())</f>
        <v>#N/A</v>
      </c>
      <c r="BO4836" s="62">
        <v>-1575</v>
      </c>
      <c r="BP4836" t="s">
        <v>2226</v>
      </c>
    </row>
    <row r="4837" spans="1:68" ht="12.75" customHeight="1" x14ac:dyDescent="0.3">
      <c r="A4837" s="60">
        <v>46114</v>
      </c>
      <c r="B4837" t="s">
        <v>82</v>
      </c>
      <c r="F4837" s="63">
        <v>144</v>
      </c>
      <c r="G4837">
        <v>72</v>
      </c>
      <c r="H4837">
        <v>0</v>
      </c>
      <c r="I4837">
        <v>0</v>
      </c>
      <c r="J4837" s="22">
        <v>-144</v>
      </c>
      <c r="S4837" t="s">
        <v>83</v>
      </c>
      <c r="W4837">
        <v>2601449</v>
      </c>
      <c r="X4837" t="s">
        <v>2223</v>
      </c>
      <c r="Y4837" t="s">
        <v>95</v>
      </c>
      <c r="Z4837" t="s">
        <v>566</v>
      </c>
      <c r="AA4837" t="s">
        <v>2224</v>
      </c>
      <c r="AH4837" t="s">
        <v>2223</v>
      </c>
      <c r="AI4837" t="s">
        <v>2225</v>
      </c>
      <c r="AJ4837" t="s">
        <v>569</v>
      </c>
      <c r="AK4837">
        <v>841368450</v>
      </c>
      <c r="AO4837">
        <v>260001</v>
      </c>
      <c r="BG4837">
        <f t="shared" si="319"/>
        <v>0</v>
      </c>
      <c r="BH4837" s="22">
        <f t="shared" si="320"/>
        <v>0</v>
      </c>
      <c r="BI4837" s="61" t="s">
        <v>72</v>
      </c>
      <c r="BJ4837" t="e">
        <f>+VLOOKUP(AH4837,Sheet4!A:A,1,FALSE())</f>
        <v>#N/A</v>
      </c>
      <c r="BO4837" s="62">
        <v>-144</v>
      </c>
      <c r="BP4837" t="s">
        <v>2226</v>
      </c>
    </row>
    <row r="4838" spans="1:68" ht="12.75" customHeight="1" x14ac:dyDescent="0.3">
      <c r="A4838" s="60">
        <v>46114</v>
      </c>
      <c r="B4838" t="s">
        <v>84</v>
      </c>
      <c r="F4838">
        <v>2400</v>
      </c>
      <c r="G4838">
        <v>2400</v>
      </c>
      <c r="H4838">
        <v>0</v>
      </c>
      <c r="I4838">
        <v>0</v>
      </c>
      <c r="J4838" s="22">
        <v>-2400</v>
      </c>
      <c r="S4838" t="s">
        <v>85</v>
      </c>
      <c r="W4838">
        <v>2601449</v>
      </c>
      <c r="X4838" t="s">
        <v>2223</v>
      </c>
      <c r="Y4838" t="s">
        <v>95</v>
      </c>
      <c r="Z4838" t="s">
        <v>566</v>
      </c>
      <c r="AA4838" t="s">
        <v>2224</v>
      </c>
      <c r="AH4838" t="s">
        <v>2223</v>
      </c>
      <c r="AI4838" t="s">
        <v>2225</v>
      </c>
      <c r="AJ4838" t="s">
        <v>569</v>
      </c>
      <c r="AK4838">
        <v>841368450</v>
      </c>
      <c r="AO4838">
        <v>260001</v>
      </c>
      <c r="BG4838">
        <f t="shared" si="319"/>
        <v>0</v>
      </c>
      <c r="BH4838" s="22">
        <f t="shared" si="320"/>
        <v>0</v>
      </c>
      <c r="BI4838" s="61" t="s">
        <v>72</v>
      </c>
      <c r="BJ4838" t="e">
        <f>+VLOOKUP(AH4838,Sheet4!A:A,1,FALSE())</f>
        <v>#N/A</v>
      </c>
      <c r="BO4838" s="62">
        <v>-2400</v>
      </c>
      <c r="BP4838" t="s">
        <v>2226</v>
      </c>
    </row>
    <row r="4839" spans="1:68" ht="12.75" customHeight="1" x14ac:dyDescent="0.3">
      <c r="A4839" s="60">
        <v>46114</v>
      </c>
      <c r="B4839" t="s">
        <v>63</v>
      </c>
      <c r="F4839">
        <v>945</v>
      </c>
      <c r="G4839">
        <v>945</v>
      </c>
      <c r="H4839" s="22">
        <v>0</v>
      </c>
      <c r="I4839" s="22">
        <v>0</v>
      </c>
      <c r="J4839" s="22">
        <f t="shared" ref="J4839:J4872" si="324">I4839-G4839</f>
        <v>-945</v>
      </c>
      <c r="K4839" t="s">
        <v>64</v>
      </c>
      <c r="L4839" s="22"/>
      <c r="M4839" s="22"/>
      <c r="S4839" t="s">
        <v>65</v>
      </c>
      <c r="W4839">
        <v>2601450</v>
      </c>
      <c r="X4839" t="s">
        <v>2227</v>
      </c>
      <c r="Y4839" t="s">
        <v>67</v>
      </c>
      <c r="Z4839" t="s">
        <v>87</v>
      </c>
      <c r="AA4839" t="s">
        <v>2228</v>
      </c>
      <c r="AH4839" t="s">
        <v>2227</v>
      </c>
      <c r="AI4839" t="s">
        <v>2229</v>
      </c>
      <c r="AJ4839" t="s">
        <v>90</v>
      </c>
      <c r="AK4839" t="s">
        <v>91</v>
      </c>
      <c r="AO4839">
        <v>260001</v>
      </c>
      <c r="BC4839" s="22">
        <v>-945</v>
      </c>
      <c r="BG4839">
        <f t="shared" si="319"/>
        <v>0</v>
      </c>
      <c r="BH4839" s="22">
        <f t="shared" si="320"/>
        <v>0</v>
      </c>
      <c r="BI4839" s="61" t="s">
        <v>72</v>
      </c>
      <c r="BJ4839" t="e">
        <f>+VLOOKUP(AH4839,Sheet4!A:A,1,FALSE())</f>
        <v>#N/A</v>
      </c>
      <c r="BO4839" s="62">
        <f t="shared" ref="BO4839:BO4872" si="325">+I4839+-H4839</f>
        <v>0</v>
      </c>
      <c r="BP4839" t="s">
        <v>2230</v>
      </c>
    </row>
    <row r="4840" spans="1:68" ht="12.75" customHeight="1" x14ac:dyDescent="0.3">
      <c r="A4840" s="60">
        <v>46114</v>
      </c>
      <c r="B4840" t="s">
        <v>74</v>
      </c>
      <c r="F4840" s="63">
        <v>63</v>
      </c>
      <c r="G4840">
        <v>31.5</v>
      </c>
      <c r="H4840" s="22">
        <v>0</v>
      </c>
      <c r="I4840" s="22">
        <v>0</v>
      </c>
      <c r="J4840" s="22">
        <f t="shared" si="324"/>
        <v>-31.5</v>
      </c>
      <c r="L4840" s="22"/>
      <c r="M4840" s="22"/>
      <c r="S4840" t="s">
        <v>75</v>
      </c>
      <c r="W4840">
        <v>2601450</v>
      </c>
      <c r="X4840" t="s">
        <v>2227</v>
      </c>
      <c r="Y4840" t="s">
        <v>67</v>
      </c>
      <c r="Z4840" t="s">
        <v>87</v>
      </c>
      <c r="AA4840" t="s">
        <v>2228</v>
      </c>
      <c r="AH4840" t="s">
        <v>2227</v>
      </c>
      <c r="AI4840" t="s">
        <v>2229</v>
      </c>
      <c r="AJ4840" t="s">
        <v>90</v>
      </c>
      <c r="AK4840" t="s">
        <v>91</v>
      </c>
      <c r="AO4840">
        <v>260001</v>
      </c>
      <c r="BC4840" s="22">
        <v>-63</v>
      </c>
      <c r="BG4840">
        <f t="shared" si="319"/>
        <v>0</v>
      </c>
      <c r="BH4840" s="22">
        <f t="shared" si="320"/>
        <v>0</v>
      </c>
      <c r="BI4840" s="61" t="s">
        <v>72</v>
      </c>
      <c r="BJ4840" t="e">
        <f>+VLOOKUP(AH4840,Sheet4!A:A,1,FALSE())</f>
        <v>#N/A</v>
      </c>
      <c r="BO4840" s="62">
        <f t="shared" si="325"/>
        <v>0</v>
      </c>
      <c r="BP4840" t="s">
        <v>2230</v>
      </c>
    </row>
    <row r="4841" spans="1:68" ht="12.75" customHeight="1" x14ac:dyDescent="0.3">
      <c r="A4841" s="60">
        <v>46114</v>
      </c>
      <c r="B4841" t="s">
        <v>76</v>
      </c>
      <c r="F4841">
        <v>1260</v>
      </c>
      <c r="G4841">
        <v>1260</v>
      </c>
      <c r="H4841" s="22">
        <v>0</v>
      </c>
      <c r="I4841" s="22">
        <v>0</v>
      </c>
      <c r="J4841" s="22">
        <f t="shared" si="324"/>
        <v>-1260</v>
      </c>
      <c r="L4841" s="22"/>
      <c r="M4841" s="22"/>
      <c r="S4841" t="s">
        <v>77</v>
      </c>
      <c r="W4841">
        <v>2601450</v>
      </c>
      <c r="X4841" t="s">
        <v>2227</v>
      </c>
      <c r="Y4841" t="s">
        <v>67</v>
      </c>
      <c r="Z4841" t="s">
        <v>87</v>
      </c>
      <c r="AA4841" t="s">
        <v>2228</v>
      </c>
      <c r="AH4841" t="s">
        <v>2227</v>
      </c>
      <c r="AI4841" t="s">
        <v>2229</v>
      </c>
      <c r="AJ4841" t="s">
        <v>90</v>
      </c>
      <c r="AK4841" t="s">
        <v>91</v>
      </c>
      <c r="AO4841">
        <v>260001</v>
      </c>
      <c r="BC4841" s="22">
        <v>-1260</v>
      </c>
      <c r="BG4841">
        <f t="shared" si="319"/>
        <v>0</v>
      </c>
      <c r="BH4841" s="22">
        <f t="shared" si="320"/>
        <v>0</v>
      </c>
      <c r="BI4841" s="61" t="s">
        <v>72</v>
      </c>
      <c r="BJ4841" t="e">
        <f>+VLOOKUP(AH4841,Sheet4!A:A,1,FALSE())</f>
        <v>#N/A</v>
      </c>
      <c r="BO4841" s="62">
        <f t="shared" si="325"/>
        <v>0</v>
      </c>
      <c r="BP4841" t="s">
        <v>2230</v>
      </c>
    </row>
    <row r="4842" spans="1:68" ht="12.75" customHeight="1" x14ac:dyDescent="0.3">
      <c r="A4842" s="60">
        <v>46114</v>
      </c>
      <c r="B4842" t="s">
        <v>78</v>
      </c>
      <c r="F4842" s="63">
        <v>51</v>
      </c>
      <c r="G4842">
        <v>25.5</v>
      </c>
      <c r="H4842" s="22">
        <v>0</v>
      </c>
      <c r="I4842" s="22">
        <v>0</v>
      </c>
      <c r="J4842" s="22">
        <f t="shared" si="324"/>
        <v>-25.5</v>
      </c>
      <c r="L4842" s="22"/>
      <c r="M4842" s="22"/>
      <c r="S4842" t="s">
        <v>79</v>
      </c>
      <c r="W4842">
        <v>2601450</v>
      </c>
      <c r="X4842" t="s">
        <v>2227</v>
      </c>
      <c r="Y4842" t="s">
        <v>67</v>
      </c>
      <c r="Z4842" t="s">
        <v>87</v>
      </c>
      <c r="AA4842" t="s">
        <v>2228</v>
      </c>
      <c r="AH4842" t="s">
        <v>2227</v>
      </c>
      <c r="AI4842" t="s">
        <v>2229</v>
      </c>
      <c r="AJ4842" t="s">
        <v>90</v>
      </c>
      <c r="AK4842" t="s">
        <v>91</v>
      </c>
      <c r="AO4842">
        <v>260001</v>
      </c>
      <c r="BC4842" s="22">
        <v>-51</v>
      </c>
      <c r="BG4842">
        <f t="shared" si="319"/>
        <v>0</v>
      </c>
      <c r="BH4842" s="22">
        <f t="shared" si="320"/>
        <v>0</v>
      </c>
      <c r="BI4842" s="61" t="s">
        <v>72</v>
      </c>
      <c r="BJ4842" t="e">
        <f>+VLOOKUP(AH4842,Sheet4!A:A,1,FALSE())</f>
        <v>#N/A</v>
      </c>
      <c r="BO4842" s="62">
        <f t="shared" si="325"/>
        <v>0</v>
      </c>
      <c r="BP4842" t="s">
        <v>2230</v>
      </c>
    </row>
    <row r="4843" spans="1:68" ht="12.75" customHeight="1" x14ac:dyDescent="0.3">
      <c r="A4843" s="60">
        <v>46114</v>
      </c>
      <c r="B4843" t="s">
        <v>80</v>
      </c>
      <c r="F4843">
        <v>637.5</v>
      </c>
      <c r="G4843">
        <v>637.5</v>
      </c>
      <c r="H4843" s="22">
        <v>0</v>
      </c>
      <c r="I4843" s="22">
        <v>0</v>
      </c>
      <c r="J4843" s="22">
        <f t="shared" si="324"/>
        <v>-637.5</v>
      </c>
      <c r="L4843" s="22">
        <f>I4843/12.5</f>
        <v>0</v>
      </c>
      <c r="M4843" s="22"/>
      <c r="S4843" t="s">
        <v>81</v>
      </c>
      <c r="W4843">
        <v>2601450</v>
      </c>
      <c r="X4843" t="s">
        <v>2227</v>
      </c>
      <c r="Y4843" t="s">
        <v>67</v>
      </c>
      <c r="Z4843" t="s">
        <v>87</v>
      </c>
      <c r="AA4843" t="s">
        <v>2228</v>
      </c>
      <c r="AH4843" t="s">
        <v>2227</v>
      </c>
      <c r="AI4843" t="s">
        <v>2229</v>
      </c>
      <c r="AJ4843" t="s">
        <v>90</v>
      </c>
      <c r="AK4843" t="s">
        <v>91</v>
      </c>
      <c r="AO4843">
        <v>260001</v>
      </c>
      <c r="BC4843" s="22">
        <v>-637.5</v>
      </c>
      <c r="BG4843">
        <f t="shared" si="319"/>
        <v>0</v>
      </c>
      <c r="BH4843" s="22">
        <f t="shared" si="320"/>
        <v>0</v>
      </c>
      <c r="BI4843" s="61" t="s">
        <v>72</v>
      </c>
      <c r="BJ4843" t="e">
        <f>+VLOOKUP(AH4843,Sheet4!A:A,1,FALSE())</f>
        <v>#N/A</v>
      </c>
      <c r="BO4843" s="62">
        <f t="shared" si="325"/>
        <v>0</v>
      </c>
      <c r="BP4843" t="s">
        <v>2230</v>
      </c>
    </row>
    <row r="4844" spans="1:68" ht="12.75" customHeight="1" x14ac:dyDescent="0.3">
      <c r="A4844" s="60">
        <v>46114</v>
      </c>
      <c r="B4844" t="s">
        <v>82</v>
      </c>
      <c r="F4844" s="63">
        <v>36</v>
      </c>
      <c r="G4844">
        <v>18</v>
      </c>
      <c r="H4844" s="22">
        <v>0</v>
      </c>
      <c r="I4844" s="22">
        <v>0</v>
      </c>
      <c r="J4844" s="22">
        <f t="shared" si="324"/>
        <v>-18</v>
      </c>
      <c r="L4844" s="22"/>
      <c r="M4844" s="22"/>
      <c r="S4844" t="s">
        <v>83</v>
      </c>
      <c r="W4844">
        <v>2601450</v>
      </c>
      <c r="X4844" t="s">
        <v>2227</v>
      </c>
      <c r="Y4844" t="s">
        <v>67</v>
      </c>
      <c r="Z4844" t="s">
        <v>87</v>
      </c>
      <c r="AA4844" t="s">
        <v>2228</v>
      </c>
      <c r="AH4844" t="s">
        <v>2227</v>
      </c>
      <c r="AI4844" t="s">
        <v>2229</v>
      </c>
      <c r="AJ4844" t="s">
        <v>90</v>
      </c>
      <c r="AK4844" t="s">
        <v>91</v>
      </c>
      <c r="AO4844">
        <v>260001</v>
      </c>
      <c r="BC4844" s="22">
        <v>-36</v>
      </c>
      <c r="BG4844">
        <f t="shared" si="319"/>
        <v>0</v>
      </c>
      <c r="BH4844" s="22">
        <f t="shared" si="320"/>
        <v>0</v>
      </c>
      <c r="BI4844" s="61" t="s">
        <v>72</v>
      </c>
      <c r="BJ4844" t="e">
        <f>+VLOOKUP(AH4844,Sheet4!A:A,1,FALSE())</f>
        <v>#N/A</v>
      </c>
      <c r="BO4844" s="62">
        <f t="shared" si="325"/>
        <v>0</v>
      </c>
      <c r="BP4844" t="s">
        <v>2230</v>
      </c>
    </row>
    <row r="4845" spans="1:68" ht="12.75" customHeight="1" x14ac:dyDescent="0.3">
      <c r="A4845" s="60">
        <v>46114</v>
      </c>
      <c r="B4845" t="s">
        <v>84</v>
      </c>
      <c r="F4845">
        <v>600</v>
      </c>
      <c r="G4845">
        <v>600</v>
      </c>
      <c r="H4845" s="22">
        <v>0</v>
      </c>
      <c r="I4845" s="22">
        <v>0</v>
      </c>
      <c r="J4845" s="22">
        <f t="shared" si="324"/>
        <v>-600</v>
      </c>
      <c r="L4845" s="22"/>
      <c r="M4845" s="22">
        <f>I4845/50</f>
        <v>0</v>
      </c>
      <c r="S4845" t="s">
        <v>85</v>
      </c>
      <c r="W4845">
        <v>2601450</v>
      </c>
      <c r="X4845" t="s">
        <v>2227</v>
      </c>
      <c r="Y4845" t="s">
        <v>67</v>
      </c>
      <c r="Z4845" t="s">
        <v>87</v>
      </c>
      <c r="AA4845" t="s">
        <v>2228</v>
      </c>
      <c r="AH4845" t="s">
        <v>2227</v>
      </c>
      <c r="AI4845" t="s">
        <v>2229</v>
      </c>
      <c r="AJ4845" t="s">
        <v>90</v>
      </c>
      <c r="AK4845" t="s">
        <v>91</v>
      </c>
      <c r="AO4845">
        <v>260001</v>
      </c>
      <c r="BC4845" s="22">
        <v>-600</v>
      </c>
      <c r="BG4845">
        <f t="shared" si="319"/>
        <v>0</v>
      </c>
      <c r="BH4845" s="22">
        <f t="shared" si="320"/>
        <v>0</v>
      </c>
      <c r="BI4845" s="61" t="s">
        <v>72</v>
      </c>
      <c r="BJ4845" t="e">
        <f>+VLOOKUP(AH4845,Sheet4!A:A,1,FALSE())</f>
        <v>#N/A</v>
      </c>
      <c r="BO4845" s="62">
        <f t="shared" si="325"/>
        <v>0</v>
      </c>
      <c r="BP4845" t="s">
        <v>2230</v>
      </c>
    </row>
    <row r="4846" spans="1:68" ht="12.75" customHeight="1" x14ac:dyDescent="0.3">
      <c r="A4846" s="60">
        <v>46114</v>
      </c>
      <c r="B4846" t="s">
        <v>63</v>
      </c>
      <c r="F4846">
        <v>165</v>
      </c>
      <c r="G4846">
        <v>165</v>
      </c>
      <c r="H4846" s="22">
        <v>165</v>
      </c>
      <c r="I4846" s="22">
        <v>165</v>
      </c>
      <c r="J4846" s="22">
        <f t="shared" si="324"/>
        <v>0</v>
      </c>
      <c r="K4846" t="s">
        <v>93</v>
      </c>
      <c r="L4846" s="22"/>
      <c r="M4846" s="22"/>
      <c r="S4846" t="s">
        <v>65</v>
      </c>
      <c r="W4846">
        <v>2601451</v>
      </c>
      <c r="X4846" t="s">
        <v>2231</v>
      </c>
      <c r="Y4846" t="s">
        <v>67</v>
      </c>
      <c r="Z4846" t="s">
        <v>268</v>
      </c>
      <c r="AA4846" t="s">
        <v>2232</v>
      </c>
      <c r="AH4846" t="s">
        <v>2231</v>
      </c>
      <c r="AI4846" t="s">
        <v>2233</v>
      </c>
      <c r="AJ4846" t="s">
        <v>271</v>
      </c>
      <c r="AK4846" t="s">
        <v>272</v>
      </c>
      <c r="AO4846">
        <v>260001</v>
      </c>
      <c r="BC4846" s="22">
        <v>0</v>
      </c>
      <c r="BG4846">
        <f t="shared" si="319"/>
        <v>0</v>
      </c>
      <c r="BH4846" s="22">
        <f t="shared" si="320"/>
        <v>-165</v>
      </c>
      <c r="BI4846" s="61" t="s">
        <v>72</v>
      </c>
      <c r="BJ4846" t="e">
        <f>+VLOOKUP(AH4846,Sheet4!A:A,1,FALSE())</f>
        <v>#N/A</v>
      </c>
      <c r="BO4846" s="62">
        <f t="shared" si="325"/>
        <v>0</v>
      </c>
      <c r="BP4846" t="s">
        <v>2234</v>
      </c>
    </row>
    <row r="4847" spans="1:68" ht="12.75" customHeight="1" x14ac:dyDescent="0.3">
      <c r="A4847" s="60">
        <v>46114</v>
      </c>
      <c r="B4847" t="s">
        <v>74</v>
      </c>
      <c r="F4847" s="63">
        <v>11</v>
      </c>
      <c r="G4847">
        <v>5.5</v>
      </c>
      <c r="H4847" s="22">
        <v>11</v>
      </c>
      <c r="I4847" s="22">
        <v>11</v>
      </c>
      <c r="J4847" s="22">
        <f t="shared" si="324"/>
        <v>5.5</v>
      </c>
      <c r="L4847" s="22"/>
      <c r="M4847" s="22"/>
      <c r="S4847" t="s">
        <v>75</v>
      </c>
      <c r="W4847">
        <v>2601451</v>
      </c>
      <c r="X4847" t="s">
        <v>2231</v>
      </c>
      <c r="Y4847" t="s">
        <v>67</v>
      </c>
      <c r="Z4847" t="s">
        <v>268</v>
      </c>
      <c r="AA4847" t="s">
        <v>2232</v>
      </c>
      <c r="AH4847" t="s">
        <v>2231</v>
      </c>
      <c r="AI4847" t="s">
        <v>2233</v>
      </c>
      <c r="AJ4847" t="s">
        <v>271</v>
      </c>
      <c r="AK4847" t="s">
        <v>272</v>
      </c>
      <c r="AO4847">
        <v>260001</v>
      </c>
      <c r="BC4847" s="22">
        <v>0</v>
      </c>
      <c r="BG4847">
        <f t="shared" si="319"/>
        <v>0</v>
      </c>
      <c r="BH4847" s="22">
        <f t="shared" si="320"/>
        <v>-11</v>
      </c>
      <c r="BI4847" s="61" t="s">
        <v>72</v>
      </c>
      <c r="BJ4847" t="e">
        <f>+VLOOKUP(AH4847,Sheet4!A:A,1,FALSE())</f>
        <v>#N/A</v>
      </c>
      <c r="BO4847" s="62">
        <f t="shared" si="325"/>
        <v>0</v>
      </c>
      <c r="BP4847" t="s">
        <v>2234</v>
      </c>
    </row>
    <row r="4848" spans="1:68" ht="12.75" customHeight="1" x14ac:dyDescent="0.3">
      <c r="A4848" s="60">
        <v>46114</v>
      </c>
      <c r="B4848" t="s">
        <v>76</v>
      </c>
      <c r="F4848">
        <v>220</v>
      </c>
      <c r="G4848">
        <v>220</v>
      </c>
      <c r="H4848" s="22">
        <v>220</v>
      </c>
      <c r="I4848" s="22">
        <v>220</v>
      </c>
      <c r="J4848" s="22">
        <f t="shared" si="324"/>
        <v>0</v>
      </c>
      <c r="L4848" s="22"/>
      <c r="M4848" s="22"/>
      <c r="S4848" t="s">
        <v>77</v>
      </c>
      <c r="W4848">
        <v>2601451</v>
      </c>
      <c r="X4848" t="s">
        <v>2231</v>
      </c>
      <c r="Y4848" t="s">
        <v>67</v>
      </c>
      <c r="Z4848" t="s">
        <v>268</v>
      </c>
      <c r="AA4848" t="s">
        <v>2232</v>
      </c>
      <c r="AH4848" t="s">
        <v>2231</v>
      </c>
      <c r="AI4848" t="s">
        <v>2233</v>
      </c>
      <c r="AJ4848" t="s">
        <v>271</v>
      </c>
      <c r="AK4848" t="s">
        <v>272</v>
      </c>
      <c r="AO4848">
        <v>260001</v>
      </c>
      <c r="BC4848" s="22">
        <v>0</v>
      </c>
      <c r="BG4848">
        <f t="shared" si="319"/>
        <v>0</v>
      </c>
      <c r="BH4848" s="22">
        <f t="shared" si="320"/>
        <v>-220</v>
      </c>
      <c r="BI4848" s="61" t="s">
        <v>72</v>
      </c>
      <c r="BJ4848" t="e">
        <f>+VLOOKUP(AH4848,Sheet4!A:A,1,FALSE())</f>
        <v>#N/A</v>
      </c>
      <c r="BO4848" s="62">
        <f t="shared" si="325"/>
        <v>0</v>
      </c>
      <c r="BP4848" t="s">
        <v>2234</v>
      </c>
    </row>
    <row r="4849" spans="1:68" ht="12.75" customHeight="1" x14ac:dyDescent="0.3">
      <c r="A4849" s="60">
        <v>46114</v>
      </c>
      <c r="B4849" t="s">
        <v>78</v>
      </c>
      <c r="F4849" s="63">
        <v>8</v>
      </c>
      <c r="G4849">
        <v>4</v>
      </c>
      <c r="H4849" s="22">
        <v>11</v>
      </c>
      <c r="I4849" s="22">
        <v>11</v>
      </c>
      <c r="J4849" s="22">
        <f t="shared" si="324"/>
        <v>7</v>
      </c>
      <c r="L4849" s="22"/>
      <c r="M4849" s="22"/>
      <c r="S4849" t="s">
        <v>79</v>
      </c>
      <c r="W4849">
        <v>2601451</v>
      </c>
      <c r="X4849" t="s">
        <v>2231</v>
      </c>
      <c r="Y4849" t="s">
        <v>67</v>
      </c>
      <c r="Z4849" t="s">
        <v>268</v>
      </c>
      <c r="AA4849" t="s">
        <v>2232</v>
      </c>
      <c r="AH4849" t="s">
        <v>2231</v>
      </c>
      <c r="AI4849" t="s">
        <v>2233</v>
      </c>
      <c r="AJ4849" t="s">
        <v>271</v>
      </c>
      <c r="AK4849" t="s">
        <v>272</v>
      </c>
      <c r="AO4849">
        <v>260001</v>
      </c>
      <c r="BC4849" s="22">
        <v>3</v>
      </c>
      <c r="BG4849">
        <f t="shared" si="319"/>
        <v>0</v>
      </c>
      <c r="BH4849" s="22">
        <f t="shared" si="320"/>
        <v>-11</v>
      </c>
      <c r="BI4849" s="61" t="s">
        <v>72</v>
      </c>
      <c r="BJ4849" t="e">
        <f>+VLOOKUP(AH4849,Sheet4!A:A,1,FALSE())</f>
        <v>#N/A</v>
      </c>
      <c r="BO4849" s="62">
        <f t="shared" si="325"/>
        <v>0</v>
      </c>
      <c r="BP4849" t="s">
        <v>2234</v>
      </c>
    </row>
    <row r="4850" spans="1:68" ht="12.75" customHeight="1" x14ac:dyDescent="0.3">
      <c r="A4850" s="60">
        <v>46114</v>
      </c>
      <c r="B4850" t="s">
        <v>80</v>
      </c>
      <c r="F4850">
        <v>100</v>
      </c>
      <c r="G4850">
        <v>100</v>
      </c>
      <c r="H4850" s="22">
        <v>137.5</v>
      </c>
      <c r="I4850" s="22">
        <v>137.5</v>
      </c>
      <c r="J4850" s="22">
        <f t="shared" si="324"/>
        <v>37.5</v>
      </c>
      <c r="L4850" s="22">
        <f>I4850/12.5</f>
        <v>11</v>
      </c>
      <c r="M4850" s="22"/>
      <c r="S4850" t="s">
        <v>81</v>
      </c>
      <c r="W4850">
        <v>2601451</v>
      </c>
      <c r="X4850" t="s">
        <v>2231</v>
      </c>
      <c r="Y4850" t="s">
        <v>67</v>
      </c>
      <c r="Z4850" t="s">
        <v>268</v>
      </c>
      <c r="AA4850" t="s">
        <v>2232</v>
      </c>
      <c r="AH4850" t="s">
        <v>2231</v>
      </c>
      <c r="AI4850" t="s">
        <v>2233</v>
      </c>
      <c r="AJ4850" t="s">
        <v>271</v>
      </c>
      <c r="AK4850" t="s">
        <v>272</v>
      </c>
      <c r="AO4850">
        <v>260001</v>
      </c>
      <c r="BC4850" s="22">
        <v>37.5</v>
      </c>
      <c r="BG4850">
        <f t="shared" si="319"/>
        <v>0</v>
      </c>
      <c r="BH4850" s="22">
        <f t="shared" si="320"/>
        <v>-137.5</v>
      </c>
      <c r="BI4850" s="61" t="s">
        <v>72</v>
      </c>
      <c r="BJ4850" t="e">
        <f>+VLOOKUP(AH4850,Sheet4!A:A,1,FALSE())</f>
        <v>#N/A</v>
      </c>
      <c r="BO4850" s="62">
        <f t="shared" si="325"/>
        <v>0</v>
      </c>
      <c r="BP4850" t="s">
        <v>2234</v>
      </c>
    </row>
    <row r="4851" spans="1:68" ht="12.75" customHeight="1" x14ac:dyDescent="0.3">
      <c r="A4851" s="60">
        <v>46114</v>
      </c>
      <c r="B4851" t="s">
        <v>82</v>
      </c>
      <c r="F4851" s="63">
        <v>9</v>
      </c>
      <c r="G4851">
        <v>4.5</v>
      </c>
      <c r="H4851" s="22">
        <v>0</v>
      </c>
      <c r="I4851" s="22">
        <v>0</v>
      </c>
      <c r="J4851" s="22">
        <f t="shared" si="324"/>
        <v>-4.5</v>
      </c>
      <c r="L4851" s="22"/>
      <c r="M4851" s="22"/>
      <c r="S4851" t="s">
        <v>83</v>
      </c>
      <c r="W4851">
        <v>2601451</v>
      </c>
      <c r="X4851" t="s">
        <v>2231</v>
      </c>
      <c r="Y4851" t="s">
        <v>67</v>
      </c>
      <c r="Z4851" t="s">
        <v>268</v>
      </c>
      <c r="AA4851" t="s">
        <v>2232</v>
      </c>
      <c r="AH4851" t="s">
        <v>2231</v>
      </c>
      <c r="AI4851" t="s">
        <v>2233</v>
      </c>
      <c r="AJ4851" t="s">
        <v>271</v>
      </c>
      <c r="AK4851" t="s">
        <v>272</v>
      </c>
      <c r="AO4851">
        <v>260001</v>
      </c>
      <c r="BC4851" s="22">
        <v>-9</v>
      </c>
      <c r="BG4851">
        <f t="shared" si="319"/>
        <v>0</v>
      </c>
      <c r="BH4851" s="22">
        <f t="shared" si="320"/>
        <v>0</v>
      </c>
      <c r="BI4851" s="61" t="s">
        <v>72</v>
      </c>
      <c r="BJ4851" t="e">
        <f>+VLOOKUP(AH4851,Sheet4!A:A,1,FALSE())</f>
        <v>#N/A</v>
      </c>
      <c r="BO4851" s="62">
        <f t="shared" si="325"/>
        <v>0</v>
      </c>
      <c r="BP4851" t="s">
        <v>2234</v>
      </c>
    </row>
    <row r="4852" spans="1:68" ht="12.75" customHeight="1" x14ac:dyDescent="0.3">
      <c r="A4852" s="60">
        <v>46114</v>
      </c>
      <c r="B4852" t="s">
        <v>84</v>
      </c>
      <c r="F4852">
        <v>150</v>
      </c>
      <c r="G4852">
        <v>150</v>
      </c>
      <c r="H4852" s="22">
        <v>0</v>
      </c>
      <c r="I4852" s="22">
        <v>0</v>
      </c>
      <c r="J4852" s="22">
        <f t="shared" si="324"/>
        <v>-150</v>
      </c>
      <c r="L4852" s="22"/>
      <c r="M4852" s="22">
        <f>I4852/50</f>
        <v>0</v>
      </c>
      <c r="S4852" t="s">
        <v>85</v>
      </c>
      <c r="W4852">
        <v>2601451</v>
      </c>
      <c r="X4852" t="s">
        <v>2231</v>
      </c>
      <c r="Y4852" t="s">
        <v>67</v>
      </c>
      <c r="Z4852" t="s">
        <v>268</v>
      </c>
      <c r="AA4852" t="s">
        <v>2232</v>
      </c>
      <c r="AH4852" t="s">
        <v>2231</v>
      </c>
      <c r="AI4852" t="s">
        <v>2233</v>
      </c>
      <c r="AJ4852" t="s">
        <v>271</v>
      </c>
      <c r="AK4852" t="s">
        <v>272</v>
      </c>
      <c r="AO4852">
        <v>260001</v>
      </c>
      <c r="BC4852" s="22">
        <v>-150</v>
      </c>
      <c r="BG4852">
        <f t="shared" si="319"/>
        <v>0</v>
      </c>
      <c r="BH4852" s="22">
        <f t="shared" si="320"/>
        <v>0</v>
      </c>
      <c r="BI4852" s="61" t="s">
        <v>72</v>
      </c>
      <c r="BJ4852" t="e">
        <f>+VLOOKUP(AH4852,Sheet4!A:A,1,FALSE())</f>
        <v>#N/A</v>
      </c>
      <c r="BO4852" s="62">
        <f t="shared" si="325"/>
        <v>0</v>
      </c>
      <c r="BP4852" t="s">
        <v>2234</v>
      </c>
    </row>
    <row r="4853" spans="1:68" ht="12.75" customHeight="1" x14ac:dyDescent="0.3">
      <c r="A4853" s="60">
        <v>46114</v>
      </c>
      <c r="B4853" t="s">
        <v>63</v>
      </c>
      <c r="F4853">
        <v>28950</v>
      </c>
      <c r="G4853">
        <v>28950</v>
      </c>
      <c r="H4853" s="22">
        <v>8055</v>
      </c>
      <c r="I4853" s="22">
        <v>8055</v>
      </c>
      <c r="J4853" s="22">
        <f t="shared" si="324"/>
        <v>-20895</v>
      </c>
      <c r="K4853" t="s">
        <v>64</v>
      </c>
      <c r="L4853" s="22"/>
      <c r="M4853" s="22"/>
      <c r="S4853" t="s">
        <v>65</v>
      </c>
      <c r="W4853">
        <v>2601452</v>
      </c>
      <c r="X4853" t="s">
        <v>2235</v>
      </c>
      <c r="Y4853" t="s">
        <v>111</v>
      </c>
      <c r="Z4853" t="s">
        <v>126</v>
      </c>
      <c r="AA4853" t="s">
        <v>2236</v>
      </c>
      <c r="AH4853" t="s">
        <v>2235</v>
      </c>
      <c r="AI4853" t="s">
        <v>2237</v>
      </c>
      <c r="AJ4853" t="s">
        <v>129</v>
      </c>
      <c r="AK4853">
        <v>879095867</v>
      </c>
      <c r="AO4853">
        <v>260001</v>
      </c>
      <c r="BC4853" s="22">
        <v>-20895</v>
      </c>
      <c r="BF4853" s="64">
        <v>28950</v>
      </c>
      <c r="BG4853">
        <f t="shared" si="319"/>
        <v>0</v>
      </c>
      <c r="BH4853" s="22">
        <f t="shared" si="320"/>
        <v>-8055</v>
      </c>
      <c r="BI4853" s="66" t="s">
        <v>72</v>
      </c>
      <c r="BJ4853" t="e">
        <f>+VLOOKUP(AH4853,Sheet4!A:A,1,FALSE())</f>
        <v>#N/A</v>
      </c>
      <c r="BO4853" s="62">
        <f t="shared" si="325"/>
        <v>0</v>
      </c>
      <c r="BP4853" t="s">
        <v>2238</v>
      </c>
    </row>
    <row r="4854" spans="1:68" ht="12.75" customHeight="1" x14ac:dyDescent="0.3">
      <c r="A4854" s="60">
        <v>46114</v>
      </c>
      <c r="B4854" t="s">
        <v>74</v>
      </c>
      <c r="F4854" s="63">
        <v>1930</v>
      </c>
      <c r="G4854">
        <v>965</v>
      </c>
      <c r="H4854" s="22">
        <v>537</v>
      </c>
      <c r="I4854" s="22">
        <v>537</v>
      </c>
      <c r="J4854" s="22">
        <f t="shared" si="324"/>
        <v>-428</v>
      </c>
      <c r="L4854" s="22"/>
      <c r="M4854" s="22"/>
      <c r="S4854" t="s">
        <v>75</v>
      </c>
      <c r="W4854">
        <v>2601452</v>
      </c>
      <c r="X4854" t="s">
        <v>2235</v>
      </c>
      <c r="Y4854" t="s">
        <v>111</v>
      </c>
      <c r="Z4854" t="s">
        <v>126</v>
      </c>
      <c r="AA4854" t="s">
        <v>2236</v>
      </c>
      <c r="AH4854" t="s">
        <v>2235</v>
      </c>
      <c r="AI4854" t="s">
        <v>2237</v>
      </c>
      <c r="AJ4854" t="s">
        <v>129</v>
      </c>
      <c r="AK4854">
        <v>879095867</v>
      </c>
      <c r="AO4854">
        <v>260001</v>
      </c>
      <c r="BC4854" s="22">
        <v>-1393</v>
      </c>
      <c r="BG4854">
        <f t="shared" si="319"/>
        <v>0</v>
      </c>
      <c r="BH4854" s="22">
        <f t="shared" si="320"/>
        <v>-537</v>
      </c>
      <c r="BI4854" s="61" t="s">
        <v>72</v>
      </c>
      <c r="BJ4854" t="e">
        <f>+VLOOKUP(AH4854,Sheet4!A:A,1,FALSE())</f>
        <v>#N/A</v>
      </c>
      <c r="BO4854" s="62">
        <f t="shared" si="325"/>
        <v>0</v>
      </c>
      <c r="BP4854" t="s">
        <v>2238</v>
      </c>
    </row>
    <row r="4855" spans="1:68" ht="12.75" customHeight="1" x14ac:dyDescent="0.3">
      <c r="A4855" s="60">
        <v>46114</v>
      </c>
      <c r="B4855" t="s">
        <v>76</v>
      </c>
      <c r="F4855">
        <v>38600</v>
      </c>
      <c r="G4855">
        <v>38600</v>
      </c>
      <c r="H4855" s="22">
        <v>10740</v>
      </c>
      <c r="I4855" s="22">
        <v>10740</v>
      </c>
      <c r="J4855" s="22">
        <f t="shared" si="324"/>
        <v>-27860</v>
      </c>
      <c r="L4855" s="22"/>
      <c r="M4855" s="22"/>
      <c r="S4855" t="s">
        <v>77</v>
      </c>
      <c r="W4855">
        <v>2601452</v>
      </c>
      <c r="X4855" t="s">
        <v>2235</v>
      </c>
      <c r="Y4855" t="s">
        <v>111</v>
      </c>
      <c r="Z4855" t="s">
        <v>126</v>
      </c>
      <c r="AA4855" t="s">
        <v>2236</v>
      </c>
      <c r="AH4855" t="s">
        <v>2235</v>
      </c>
      <c r="AI4855" t="s">
        <v>2237</v>
      </c>
      <c r="AJ4855" t="s">
        <v>129</v>
      </c>
      <c r="AK4855">
        <v>879095867</v>
      </c>
      <c r="AO4855">
        <v>260001</v>
      </c>
      <c r="BC4855" s="22">
        <v>-27860</v>
      </c>
      <c r="BG4855">
        <f t="shared" si="319"/>
        <v>0</v>
      </c>
      <c r="BH4855" s="22">
        <f t="shared" si="320"/>
        <v>-10740</v>
      </c>
      <c r="BI4855" s="61" t="s">
        <v>72</v>
      </c>
      <c r="BJ4855" t="e">
        <f>+VLOOKUP(AH4855,Sheet4!A:A,1,FALSE())</f>
        <v>#N/A</v>
      </c>
      <c r="BO4855" s="62">
        <f t="shared" si="325"/>
        <v>0</v>
      </c>
      <c r="BP4855" t="s">
        <v>2238</v>
      </c>
    </row>
    <row r="4856" spans="1:68" ht="12.75" customHeight="1" x14ac:dyDescent="0.3">
      <c r="A4856" s="60">
        <v>46114</v>
      </c>
      <c r="B4856" t="s">
        <v>82</v>
      </c>
      <c r="F4856" s="63">
        <v>5790</v>
      </c>
      <c r="G4856">
        <v>2895</v>
      </c>
      <c r="H4856" s="22">
        <v>1611</v>
      </c>
      <c r="I4856" s="22">
        <v>1611</v>
      </c>
      <c r="J4856" s="22">
        <f t="shared" si="324"/>
        <v>-1284</v>
      </c>
      <c r="L4856" s="22"/>
      <c r="M4856" s="22"/>
      <c r="S4856" t="s">
        <v>83</v>
      </c>
      <c r="W4856">
        <v>2601452</v>
      </c>
      <c r="X4856" t="s">
        <v>2235</v>
      </c>
      <c r="Y4856" t="s">
        <v>111</v>
      </c>
      <c r="Z4856" t="s">
        <v>126</v>
      </c>
      <c r="AA4856" t="s">
        <v>2236</v>
      </c>
      <c r="AH4856" t="s">
        <v>2235</v>
      </c>
      <c r="AI4856" t="s">
        <v>2237</v>
      </c>
      <c r="AJ4856" t="s">
        <v>129</v>
      </c>
      <c r="AK4856">
        <v>879095867</v>
      </c>
      <c r="AO4856">
        <v>260001</v>
      </c>
      <c r="BC4856" s="22">
        <v>-4179</v>
      </c>
      <c r="BG4856">
        <f t="shared" si="319"/>
        <v>0</v>
      </c>
      <c r="BH4856" s="22">
        <f t="shared" si="320"/>
        <v>-1611</v>
      </c>
      <c r="BI4856" s="61" t="s">
        <v>72</v>
      </c>
      <c r="BJ4856" t="e">
        <f>+VLOOKUP(AH4856,Sheet4!A:A,1,FALSE())</f>
        <v>#N/A</v>
      </c>
      <c r="BO4856" s="62">
        <f t="shared" si="325"/>
        <v>0</v>
      </c>
      <c r="BP4856" t="s">
        <v>2238</v>
      </c>
    </row>
    <row r="4857" spans="1:68" ht="12.75" customHeight="1" x14ac:dyDescent="0.3">
      <c r="A4857" s="60">
        <v>46114</v>
      </c>
      <c r="B4857" t="s">
        <v>84</v>
      </c>
      <c r="F4857">
        <v>96500</v>
      </c>
      <c r="G4857">
        <v>96500</v>
      </c>
      <c r="H4857" s="22">
        <v>26850</v>
      </c>
      <c r="I4857" s="22">
        <v>26850</v>
      </c>
      <c r="J4857" s="22">
        <f t="shared" si="324"/>
        <v>-69650</v>
      </c>
      <c r="L4857" s="22"/>
      <c r="M4857" s="22"/>
      <c r="S4857" t="s">
        <v>85</v>
      </c>
      <c r="W4857">
        <v>2601452</v>
      </c>
      <c r="X4857" t="s">
        <v>2235</v>
      </c>
      <c r="Y4857" t="s">
        <v>111</v>
      </c>
      <c r="Z4857" t="s">
        <v>126</v>
      </c>
      <c r="AA4857" t="s">
        <v>2236</v>
      </c>
      <c r="AH4857" t="s">
        <v>2235</v>
      </c>
      <c r="AI4857" t="s">
        <v>2237</v>
      </c>
      <c r="AJ4857" t="s">
        <v>129</v>
      </c>
      <c r="AK4857">
        <v>879095867</v>
      </c>
      <c r="AO4857">
        <v>260001</v>
      </c>
      <c r="BC4857" s="22">
        <v>-69650</v>
      </c>
      <c r="BG4857">
        <f t="shared" si="319"/>
        <v>0</v>
      </c>
      <c r="BH4857" s="22">
        <f t="shared" si="320"/>
        <v>-26850</v>
      </c>
      <c r="BI4857" s="61" t="s">
        <v>72</v>
      </c>
      <c r="BJ4857" t="e">
        <f>+VLOOKUP(AH4857,Sheet4!A:A,1,FALSE())</f>
        <v>#N/A</v>
      </c>
      <c r="BO4857" s="62">
        <f t="shared" si="325"/>
        <v>0</v>
      </c>
      <c r="BP4857" t="s">
        <v>2238</v>
      </c>
    </row>
    <row r="4858" spans="1:68" ht="12.75" customHeight="1" x14ac:dyDescent="0.3">
      <c r="A4858" s="60">
        <v>46114</v>
      </c>
      <c r="B4858" t="s">
        <v>63</v>
      </c>
      <c r="F4858">
        <v>15</v>
      </c>
      <c r="G4858">
        <v>15</v>
      </c>
      <c r="H4858" s="22">
        <v>15</v>
      </c>
      <c r="I4858" s="22">
        <v>15</v>
      </c>
      <c r="J4858" s="22">
        <f t="shared" si="324"/>
        <v>0</v>
      </c>
      <c r="K4858" t="s">
        <v>93</v>
      </c>
      <c r="L4858" s="22"/>
      <c r="M4858" s="22"/>
      <c r="S4858" t="s">
        <v>65</v>
      </c>
      <c r="W4858">
        <v>2601453</v>
      </c>
      <c r="X4858" t="s">
        <v>2239</v>
      </c>
      <c r="Y4858" t="s">
        <v>111</v>
      </c>
      <c r="Z4858" t="s">
        <v>608</v>
      </c>
      <c r="AA4858" t="s">
        <v>1470</v>
      </c>
      <c r="AH4858" t="s">
        <v>2239</v>
      </c>
      <c r="AI4858" t="s">
        <v>2240</v>
      </c>
      <c r="AJ4858" t="s">
        <v>611</v>
      </c>
      <c r="AK4858">
        <v>860795776</v>
      </c>
      <c r="AO4858">
        <v>260001</v>
      </c>
      <c r="BC4858" s="22">
        <v>0</v>
      </c>
      <c r="BF4858" s="64">
        <v>15</v>
      </c>
      <c r="BG4858">
        <f t="shared" si="319"/>
        <v>0</v>
      </c>
      <c r="BH4858" s="22">
        <f t="shared" si="320"/>
        <v>-15</v>
      </c>
      <c r="BI4858" s="66" t="s">
        <v>72</v>
      </c>
      <c r="BJ4858" t="e">
        <f>+VLOOKUP(AH4858,Sheet4!A:A,1,FALSE())</f>
        <v>#N/A</v>
      </c>
      <c r="BO4858" s="62">
        <f t="shared" si="325"/>
        <v>0</v>
      </c>
      <c r="BP4858" t="s">
        <v>2241</v>
      </c>
    </row>
    <row r="4859" spans="1:68" ht="12.75" customHeight="1" x14ac:dyDescent="0.3">
      <c r="A4859" s="60">
        <v>46114</v>
      </c>
      <c r="B4859" t="s">
        <v>63</v>
      </c>
      <c r="F4859">
        <v>7215</v>
      </c>
      <c r="G4859">
        <v>7215</v>
      </c>
      <c r="H4859" s="22">
        <v>5070</v>
      </c>
      <c r="I4859" s="22">
        <v>5070</v>
      </c>
      <c r="J4859" s="22">
        <f t="shared" si="324"/>
        <v>-2145</v>
      </c>
      <c r="K4859" t="s">
        <v>93</v>
      </c>
      <c r="L4859" s="22"/>
      <c r="M4859" s="22"/>
      <c r="S4859" t="s">
        <v>65</v>
      </c>
      <c r="W4859">
        <v>2601453</v>
      </c>
      <c r="X4859" t="s">
        <v>2239</v>
      </c>
      <c r="Y4859" t="s">
        <v>111</v>
      </c>
      <c r="Z4859" t="s">
        <v>608</v>
      </c>
      <c r="AA4859" t="s">
        <v>1483</v>
      </c>
      <c r="AH4859" t="s">
        <v>2239</v>
      </c>
      <c r="AI4859" t="s">
        <v>2240</v>
      </c>
      <c r="AJ4859" t="s">
        <v>611</v>
      </c>
      <c r="AK4859">
        <v>860795776</v>
      </c>
      <c r="AO4859">
        <v>260001</v>
      </c>
      <c r="BC4859" s="22">
        <v>-2145</v>
      </c>
      <c r="BF4859" s="64">
        <v>7215</v>
      </c>
      <c r="BG4859">
        <f t="shared" si="319"/>
        <v>0</v>
      </c>
      <c r="BH4859" s="22">
        <f t="shared" si="320"/>
        <v>-5070</v>
      </c>
      <c r="BI4859" s="66" t="s">
        <v>72</v>
      </c>
      <c r="BJ4859" t="e">
        <f>+VLOOKUP(AH4859,Sheet4!A:A,1,FALSE())</f>
        <v>#N/A</v>
      </c>
      <c r="BO4859" s="62">
        <f t="shared" si="325"/>
        <v>0</v>
      </c>
      <c r="BP4859" t="s">
        <v>2241</v>
      </c>
    </row>
    <row r="4860" spans="1:68" ht="12.75" customHeight="1" x14ac:dyDescent="0.3">
      <c r="A4860" s="60">
        <v>46114</v>
      </c>
      <c r="B4860" t="s">
        <v>74</v>
      </c>
      <c r="F4860" s="63">
        <v>1</v>
      </c>
      <c r="G4860">
        <v>0.5</v>
      </c>
      <c r="H4860" s="22">
        <v>1</v>
      </c>
      <c r="I4860" s="22">
        <v>1</v>
      </c>
      <c r="J4860" s="22">
        <f t="shared" si="324"/>
        <v>0.5</v>
      </c>
      <c r="L4860" s="22"/>
      <c r="M4860" s="22"/>
      <c r="S4860" t="s">
        <v>75</v>
      </c>
      <c r="W4860">
        <v>2601453</v>
      </c>
      <c r="X4860" t="s">
        <v>2239</v>
      </c>
      <c r="Y4860" t="s">
        <v>111</v>
      </c>
      <c r="Z4860" t="s">
        <v>608</v>
      </c>
      <c r="AA4860" t="s">
        <v>1470</v>
      </c>
      <c r="AH4860" t="s">
        <v>2239</v>
      </c>
      <c r="AI4860" t="s">
        <v>2240</v>
      </c>
      <c r="AJ4860" t="s">
        <v>611</v>
      </c>
      <c r="AK4860">
        <v>860795776</v>
      </c>
      <c r="AO4860">
        <v>260001</v>
      </c>
      <c r="BC4860" s="22">
        <v>0</v>
      </c>
      <c r="BG4860">
        <f t="shared" si="319"/>
        <v>0</v>
      </c>
      <c r="BH4860" s="22">
        <f t="shared" si="320"/>
        <v>-1</v>
      </c>
      <c r="BI4860" s="61" t="s">
        <v>72</v>
      </c>
      <c r="BJ4860" t="e">
        <f>+VLOOKUP(AH4860,Sheet4!A:A,1,FALSE())</f>
        <v>#N/A</v>
      </c>
      <c r="BO4860" s="62">
        <f t="shared" si="325"/>
        <v>0</v>
      </c>
      <c r="BP4860" t="s">
        <v>2241</v>
      </c>
    </row>
    <row r="4861" spans="1:68" ht="12.75" customHeight="1" x14ac:dyDescent="0.3">
      <c r="A4861" s="60">
        <v>46114</v>
      </c>
      <c r="B4861" t="s">
        <v>74</v>
      </c>
      <c r="F4861" s="63">
        <v>481</v>
      </c>
      <c r="G4861">
        <v>240.5</v>
      </c>
      <c r="H4861" s="22">
        <v>338</v>
      </c>
      <c r="I4861" s="22">
        <v>338</v>
      </c>
      <c r="J4861" s="22">
        <f t="shared" si="324"/>
        <v>97.5</v>
      </c>
      <c r="L4861" s="22"/>
      <c r="M4861" s="22"/>
      <c r="S4861" t="s">
        <v>75</v>
      </c>
      <c r="W4861">
        <v>2601453</v>
      </c>
      <c r="X4861" t="s">
        <v>2239</v>
      </c>
      <c r="Y4861" t="s">
        <v>111</v>
      </c>
      <c r="Z4861" t="s">
        <v>608</v>
      </c>
      <c r="AA4861" t="s">
        <v>1483</v>
      </c>
      <c r="AH4861" t="s">
        <v>2239</v>
      </c>
      <c r="AI4861" t="s">
        <v>2240</v>
      </c>
      <c r="AJ4861" t="s">
        <v>611</v>
      </c>
      <c r="AK4861">
        <v>860795776</v>
      </c>
      <c r="AO4861">
        <v>260001</v>
      </c>
      <c r="BC4861" s="22">
        <v>-143</v>
      </c>
      <c r="BG4861">
        <f t="shared" si="319"/>
        <v>0</v>
      </c>
      <c r="BH4861" s="22">
        <f t="shared" si="320"/>
        <v>-338</v>
      </c>
      <c r="BI4861" s="61" t="s">
        <v>72</v>
      </c>
      <c r="BJ4861" t="e">
        <f>+VLOOKUP(AH4861,Sheet4!A:A,1,FALSE())</f>
        <v>#N/A</v>
      </c>
      <c r="BO4861" s="62">
        <f t="shared" si="325"/>
        <v>0</v>
      </c>
      <c r="BP4861" t="s">
        <v>2241</v>
      </c>
    </row>
    <row r="4862" spans="1:68" ht="12.75" customHeight="1" x14ac:dyDescent="0.3">
      <c r="A4862" s="60">
        <v>46114</v>
      </c>
      <c r="B4862" t="s">
        <v>76</v>
      </c>
      <c r="F4862">
        <v>20</v>
      </c>
      <c r="G4862">
        <v>20</v>
      </c>
      <c r="H4862" s="22">
        <v>20</v>
      </c>
      <c r="I4862" s="22">
        <v>20</v>
      </c>
      <c r="J4862" s="22">
        <f t="shared" si="324"/>
        <v>0</v>
      </c>
      <c r="L4862" s="22"/>
      <c r="M4862" s="22"/>
      <c r="S4862" t="s">
        <v>77</v>
      </c>
      <c r="W4862">
        <v>2601453</v>
      </c>
      <c r="X4862" t="s">
        <v>2239</v>
      </c>
      <c r="Y4862" t="s">
        <v>111</v>
      </c>
      <c r="Z4862" t="s">
        <v>608</v>
      </c>
      <c r="AA4862" t="s">
        <v>1470</v>
      </c>
      <c r="AH4862" t="s">
        <v>2239</v>
      </c>
      <c r="AI4862" t="s">
        <v>2240</v>
      </c>
      <c r="AJ4862" t="s">
        <v>611</v>
      </c>
      <c r="AK4862">
        <v>860795776</v>
      </c>
      <c r="AO4862">
        <v>260001</v>
      </c>
      <c r="BC4862" s="22">
        <v>0</v>
      </c>
      <c r="BG4862">
        <f t="shared" si="319"/>
        <v>0</v>
      </c>
      <c r="BH4862" s="22">
        <f t="shared" si="320"/>
        <v>-20</v>
      </c>
      <c r="BI4862" s="61" t="s">
        <v>72</v>
      </c>
      <c r="BJ4862" t="e">
        <f>+VLOOKUP(AH4862,Sheet4!A:A,1,FALSE())</f>
        <v>#N/A</v>
      </c>
      <c r="BO4862" s="62">
        <f t="shared" si="325"/>
        <v>0</v>
      </c>
      <c r="BP4862" t="s">
        <v>2241</v>
      </c>
    </row>
    <row r="4863" spans="1:68" ht="12.75" customHeight="1" x14ac:dyDescent="0.3">
      <c r="A4863" s="60">
        <v>46114</v>
      </c>
      <c r="B4863" t="s">
        <v>76</v>
      </c>
      <c r="F4863">
        <v>9620</v>
      </c>
      <c r="G4863">
        <v>9620</v>
      </c>
      <c r="H4863" s="22">
        <v>6760</v>
      </c>
      <c r="I4863" s="22">
        <v>6760</v>
      </c>
      <c r="J4863" s="22">
        <f t="shared" si="324"/>
        <v>-2860</v>
      </c>
      <c r="L4863" s="22"/>
      <c r="M4863" s="22"/>
      <c r="S4863" t="s">
        <v>77</v>
      </c>
      <c r="W4863">
        <v>2601453</v>
      </c>
      <c r="X4863" t="s">
        <v>2239</v>
      </c>
      <c r="Y4863" t="s">
        <v>111</v>
      </c>
      <c r="Z4863" t="s">
        <v>608</v>
      </c>
      <c r="AA4863" t="s">
        <v>1483</v>
      </c>
      <c r="AH4863" t="s">
        <v>2239</v>
      </c>
      <c r="AI4863" t="s">
        <v>2240</v>
      </c>
      <c r="AJ4863" t="s">
        <v>611</v>
      </c>
      <c r="AK4863">
        <v>860795776</v>
      </c>
      <c r="AO4863">
        <v>260001</v>
      </c>
      <c r="BC4863" s="22">
        <v>-2860</v>
      </c>
      <c r="BG4863">
        <f t="shared" si="319"/>
        <v>0</v>
      </c>
      <c r="BH4863" s="22">
        <f t="shared" si="320"/>
        <v>-6760</v>
      </c>
      <c r="BI4863" s="61" t="s">
        <v>72</v>
      </c>
      <c r="BJ4863" t="e">
        <f>+VLOOKUP(AH4863,Sheet4!A:A,1,FALSE())</f>
        <v>#N/A</v>
      </c>
      <c r="BO4863" s="62">
        <f t="shared" si="325"/>
        <v>0</v>
      </c>
      <c r="BP4863" t="s">
        <v>2241</v>
      </c>
    </row>
    <row r="4864" spans="1:68" ht="12.75" customHeight="1" x14ac:dyDescent="0.3">
      <c r="A4864" s="60">
        <v>46114</v>
      </c>
      <c r="B4864" t="s">
        <v>78</v>
      </c>
      <c r="F4864" s="63">
        <v>1</v>
      </c>
      <c r="G4864">
        <v>0.5</v>
      </c>
      <c r="H4864" s="22">
        <v>1</v>
      </c>
      <c r="I4864" s="22">
        <v>1</v>
      </c>
      <c r="J4864" s="22">
        <f t="shared" si="324"/>
        <v>0.5</v>
      </c>
      <c r="L4864" s="22"/>
      <c r="M4864" s="22"/>
      <c r="S4864" t="s">
        <v>79</v>
      </c>
      <c r="W4864">
        <v>2601453</v>
      </c>
      <c r="X4864" t="s">
        <v>2239</v>
      </c>
      <c r="Y4864" t="s">
        <v>111</v>
      </c>
      <c r="Z4864" t="s">
        <v>608</v>
      </c>
      <c r="AA4864" t="s">
        <v>1470</v>
      </c>
      <c r="AH4864" t="s">
        <v>2239</v>
      </c>
      <c r="AI4864" t="s">
        <v>2240</v>
      </c>
      <c r="AJ4864" t="s">
        <v>611</v>
      </c>
      <c r="AK4864">
        <v>860795776</v>
      </c>
      <c r="AO4864">
        <v>260001</v>
      </c>
      <c r="BC4864" s="22">
        <v>0</v>
      </c>
      <c r="BG4864">
        <f t="shared" si="319"/>
        <v>0</v>
      </c>
      <c r="BH4864" s="22">
        <f t="shared" si="320"/>
        <v>-1</v>
      </c>
      <c r="BI4864" s="61" t="s">
        <v>72</v>
      </c>
      <c r="BJ4864" t="e">
        <f>+VLOOKUP(AH4864,Sheet4!A:A,1,FALSE())</f>
        <v>#N/A</v>
      </c>
      <c r="BO4864" s="62">
        <f t="shared" si="325"/>
        <v>0</v>
      </c>
      <c r="BP4864" t="s">
        <v>2241</v>
      </c>
    </row>
    <row r="4865" spans="1:68" ht="12.75" customHeight="1" x14ac:dyDescent="0.3">
      <c r="A4865" s="60">
        <v>46114</v>
      </c>
      <c r="B4865" t="s">
        <v>78</v>
      </c>
      <c r="F4865" s="63">
        <v>481</v>
      </c>
      <c r="G4865">
        <v>240.5</v>
      </c>
      <c r="H4865" s="22">
        <v>338</v>
      </c>
      <c r="I4865" s="22">
        <v>338</v>
      </c>
      <c r="J4865" s="22">
        <f t="shared" si="324"/>
        <v>97.5</v>
      </c>
      <c r="L4865" s="22"/>
      <c r="M4865" s="22"/>
      <c r="S4865" t="s">
        <v>79</v>
      </c>
      <c r="W4865">
        <v>2601453</v>
      </c>
      <c r="X4865" t="s">
        <v>2239</v>
      </c>
      <c r="Y4865" t="s">
        <v>111</v>
      </c>
      <c r="Z4865" t="s">
        <v>608</v>
      </c>
      <c r="AA4865" t="s">
        <v>1483</v>
      </c>
      <c r="AH4865" t="s">
        <v>2239</v>
      </c>
      <c r="AI4865" t="s">
        <v>2240</v>
      </c>
      <c r="AJ4865" t="s">
        <v>611</v>
      </c>
      <c r="AK4865">
        <v>860795776</v>
      </c>
      <c r="AO4865">
        <v>260001</v>
      </c>
      <c r="BC4865" s="22">
        <v>-143</v>
      </c>
      <c r="BG4865">
        <f t="shared" si="319"/>
        <v>0</v>
      </c>
      <c r="BH4865" s="22">
        <f t="shared" si="320"/>
        <v>-338</v>
      </c>
      <c r="BI4865" s="61" t="s">
        <v>72</v>
      </c>
      <c r="BJ4865" t="e">
        <f>+VLOOKUP(AH4865,Sheet4!A:A,1,FALSE())</f>
        <v>#N/A</v>
      </c>
      <c r="BO4865" s="62">
        <f t="shared" si="325"/>
        <v>0</v>
      </c>
      <c r="BP4865" t="s">
        <v>2241</v>
      </c>
    </row>
    <row r="4866" spans="1:68" s="72" customFormat="1" ht="12.75" customHeight="1" x14ac:dyDescent="0.3">
      <c r="A4866" s="71">
        <v>46114</v>
      </c>
      <c r="B4866" s="72" t="s">
        <v>80</v>
      </c>
      <c r="F4866" s="72">
        <v>12.5</v>
      </c>
      <c r="G4866" s="72">
        <v>12.5</v>
      </c>
      <c r="H4866" s="22">
        <v>12.5</v>
      </c>
      <c r="I4866" s="22">
        <v>12.5</v>
      </c>
      <c r="J4866" s="22">
        <f t="shared" si="324"/>
        <v>0</v>
      </c>
      <c r="L4866" s="22"/>
      <c r="M4866" s="22"/>
      <c r="S4866" s="72" t="s">
        <v>81</v>
      </c>
      <c r="W4866" s="72">
        <v>2601453</v>
      </c>
      <c r="X4866" s="72" t="s">
        <v>2239</v>
      </c>
      <c r="Y4866" s="72" t="s">
        <v>111</v>
      </c>
      <c r="Z4866" s="72" t="s">
        <v>608</v>
      </c>
      <c r="AA4866" s="72" t="s">
        <v>1470</v>
      </c>
      <c r="AH4866" s="72" t="s">
        <v>2239</v>
      </c>
      <c r="AI4866" s="72" t="s">
        <v>2240</v>
      </c>
      <c r="AJ4866" s="72" t="s">
        <v>611</v>
      </c>
      <c r="AK4866" s="72">
        <v>860795776</v>
      </c>
      <c r="AO4866" s="72">
        <v>260001</v>
      </c>
      <c r="BC4866" s="22">
        <v>0</v>
      </c>
      <c r="BE4866" s="64">
        <v>12</v>
      </c>
      <c r="BG4866" s="72">
        <f t="shared" ref="BG4866:BG4929" si="326">+BD4866+BE4866</f>
        <v>12</v>
      </c>
      <c r="BH4866" s="22">
        <f t="shared" ref="BH4866:BH4929" si="327">+BG4866-I4866</f>
        <v>-0.5</v>
      </c>
      <c r="BI4866" s="65" t="s">
        <v>100</v>
      </c>
      <c r="BJ4866" s="72" t="e">
        <f>+VLOOKUP(AH4866,Sheet4!A:A,1,FALSE())</f>
        <v>#N/A</v>
      </c>
      <c r="BO4866" s="62">
        <f t="shared" si="325"/>
        <v>0</v>
      </c>
      <c r="BP4866" s="72" t="s">
        <v>2241</v>
      </c>
    </row>
    <row r="4867" spans="1:68" ht="12.75" customHeight="1" x14ac:dyDescent="0.3">
      <c r="A4867" s="60">
        <v>46114</v>
      </c>
      <c r="B4867" t="s">
        <v>80</v>
      </c>
      <c r="F4867">
        <v>6012.5</v>
      </c>
      <c r="G4867">
        <v>6012.5</v>
      </c>
      <c r="H4867" s="22">
        <v>4225</v>
      </c>
      <c r="I4867" s="22">
        <v>4225</v>
      </c>
      <c r="J4867" s="22">
        <f t="shared" si="324"/>
        <v>-1787.5</v>
      </c>
      <c r="L4867" s="22"/>
      <c r="M4867" s="22"/>
      <c r="S4867" t="s">
        <v>81</v>
      </c>
      <c r="W4867">
        <v>2601453</v>
      </c>
      <c r="X4867" t="s">
        <v>2239</v>
      </c>
      <c r="Y4867" t="s">
        <v>111</v>
      </c>
      <c r="Z4867" t="s">
        <v>608</v>
      </c>
      <c r="AA4867" t="s">
        <v>1483</v>
      </c>
      <c r="AH4867" t="s">
        <v>2239</v>
      </c>
      <c r="AI4867" t="s">
        <v>2240</v>
      </c>
      <c r="AJ4867" t="s">
        <v>611</v>
      </c>
      <c r="AK4867">
        <v>860795776</v>
      </c>
      <c r="AO4867">
        <v>260001</v>
      </c>
      <c r="BC4867" s="22">
        <v>-1787.5</v>
      </c>
      <c r="BF4867" s="64">
        <v>6012</v>
      </c>
      <c r="BG4867">
        <f t="shared" si="326"/>
        <v>0</v>
      </c>
      <c r="BH4867" s="22">
        <f t="shared" si="327"/>
        <v>-4225</v>
      </c>
      <c r="BI4867" s="66" t="s">
        <v>72</v>
      </c>
      <c r="BJ4867" t="e">
        <f>+VLOOKUP(AH4867,Sheet4!A:A,1,FALSE())</f>
        <v>#N/A</v>
      </c>
      <c r="BO4867" s="62">
        <f t="shared" si="325"/>
        <v>0</v>
      </c>
      <c r="BP4867" t="s">
        <v>2241</v>
      </c>
    </row>
    <row r="4868" spans="1:68" ht="12.75" customHeight="1" x14ac:dyDescent="0.3">
      <c r="A4868" s="60">
        <v>46114</v>
      </c>
      <c r="B4868" t="s">
        <v>63</v>
      </c>
      <c r="F4868">
        <v>825</v>
      </c>
      <c r="G4868">
        <v>825</v>
      </c>
      <c r="H4868" s="22">
        <v>0</v>
      </c>
      <c r="I4868" s="22">
        <v>0</v>
      </c>
      <c r="J4868" s="22">
        <f t="shared" si="324"/>
        <v>-825</v>
      </c>
      <c r="K4868" t="s">
        <v>93</v>
      </c>
      <c r="L4868" s="22"/>
      <c r="M4868" s="22"/>
      <c r="S4868" t="s">
        <v>65</v>
      </c>
      <c r="W4868">
        <v>2601454</v>
      </c>
      <c r="X4868" t="s">
        <v>2242</v>
      </c>
      <c r="Y4868" t="s">
        <v>144</v>
      </c>
      <c r="Z4868" t="s">
        <v>708</v>
      </c>
      <c r="AA4868" t="s">
        <v>2243</v>
      </c>
      <c r="AH4868" t="s">
        <v>2242</v>
      </c>
      <c r="AI4868" t="s">
        <v>2244</v>
      </c>
      <c r="AJ4868" t="s">
        <v>711</v>
      </c>
      <c r="AK4868" t="s">
        <v>712</v>
      </c>
      <c r="AO4868">
        <v>260001</v>
      </c>
      <c r="BC4868" s="22">
        <v>-825</v>
      </c>
      <c r="BG4868">
        <f t="shared" si="326"/>
        <v>0</v>
      </c>
      <c r="BH4868" s="22">
        <f t="shared" si="327"/>
        <v>0</v>
      </c>
      <c r="BI4868" s="61" t="s">
        <v>72</v>
      </c>
      <c r="BJ4868" t="e">
        <f>+VLOOKUP(AH4868,Sheet4!A:A,1,FALSE())</f>
        <v>#N/A</v>
      </c>
      <c r="BO4868" s="62">
        <f t="shared" si="325"/>
        <v>0</v>
      </c>
      <c r="BP4868" t="s">
        <v>2245</v>
      </c>
    </row>
    <row r="4869" spans="1:68" ht="12.75" customHeight="1" x14ac:dyDescent="0.3">
      <c r="A4869" s="60">
        <v>46114</v>
      </c>
      <c r="B4869" t="s">
        <v>74</v>
      </c>
      <c r="F4869" s="63">
        <v>55</v>
      </c>
      <c r="G4869">
        <v>27.5</v>
      </c>
      <c r="H4869" s="22">
        <v>0</v>
      </c>
      <c r="I4869" s="22">
        <v>0</v>
      </c>
      <c r="J4869" s="22">
        <f t="shared" si="324"/>
        <v>-27.5</v>
      </c>
      <c r="L4869" s="22"/>
      <c r="M4869" s="22"/>
      <c r="S4869" t="s">
        <v>75</v>
      </c>
      <c r="W4869">
        <v>2601454</v>
      </c>
      <c r="X4869" t="s">
        <v>2242</v>
      </c>
      <c r="Y4869" t="s">
        <v>144</v>
      </c>
      <c r="Z4869" t="s">
        <v>708</v>
      </c>
      <c r="AA4869" t="s">
        <v>2243</v>
      </c>
      <c r="AH4869" t="s">
        <v>2242</v>
      </c>
      <c r="AI4869" t="s">
        <v>2244</v>
      </c>
      <c r="AJ4869" t="s">
        <v>711</v>
      </c>
      <c r="AK4869" t="s">
        <v>712</v>
      </c>
      <c r="AO4869">
        <v>260001</v>
      </c>
      <c r="BC4869" s="22">
        <v>-55</v>
      </c>
      <c r="BG4869">
        <f t="shared" si="326"/>
        <v>0</v>
      </c>
      <c r="BH4869" s="22">
        <f t="shared" si="327"/>
        <v>0</v>
      </c>
      <c r="BI4869" s="61" t="s">
        <v>72</v>
      </c>
      <c r="BJ4869" t="e">
        <f>+VLOOKUP(AH4869,Sheet4!A:A,1,FALSE())</f>
        <v>#N/A</v>
      </c>
      <c r="BO4869" s="62">
        <f t="shared" si="325"/>
        <v>0</v>
      </c>
      <c r="BP4869" t="s">
        <v>2245</v>
      </c>
    </row>
    <row r="4870" spans="1:68" ht="12.75" customHeight="1" x14ac:dyDescent="0.3">
      <c r="A4870" s="60">
        <v>46114</v>
      </c>
      <c r="B4870" t="s">
        <v>76</v>
      </c>
      <c r="F4870">
        <v>1100</v>
      </c>
      <c r="G4870">
        <v>1100</v>
      </c>
      <c r="H4870" s="22">
        <v>0</v>
      </c>
      <c r="I4870" s="22">
        <v>0</v>
      </c>
      <c r="J4870" s="22">
        <f t="shared" si="324"/>
        <v>-1100</v>
      </c>
      <c r="L4870" s="22"/>
      <c r="M4870" s="22"/>
      <c r="S4870" t="s">
        <v>77</v>
      </c>
      <c r="W4870">
        <v>2601454</v>
      </c>
      <c r="X4870" t="s">
        <v>2242</v>
      </c>
      <c r="Y4870" t="s">
        <v>144</v>
      </c>
      <c r="Z4870" t="s">
        <v>708</v>
      </c>
      <c r="AA4870" t="s">
        <v>2243</v>
      </c>
      <c r="AH4870" t="s">
        <v>2242</v>
      </c>
      <c r="AI4870" t="s">
        <v>2244</v>
      </c>
      <c r="AJ4870" t="s">
        <v>711</v>
      </c>
      <c r="AK4870" t="s">
        <v>712</v>
      </c>
      <c r="AO4870">
        <v>260001</v>
      </c>
      <c r="BC4870" s="22">
        <v>-1100</v>
      </c>
      <c r="BG4870">
        <f t="shared" si="326"/>
        <v>0</v>
      </c>
      <c r="BH4870" s="22">
        <f t="shared" si="327"/>
        <v>0</v>
      </c>
      <c r="BI4870" s="61" t="s">
        <v>72</v>
      </c>
      <c r="BJ4870" t="e">
        <f>+VLOOKUP(AH4870,Sheet4!A:A,1,FALSE())</f>
        <v>#N/A</v>
      </c>
      <c r="BO4870" s="62">
        <f t="shared" si="325"/>
        <v>0</v>
      </c>
      <c r="BP4870" t="s">
        <v>2245</v>
      </c>
    </row>
    <row r="4871" spans="1:68" ht="12.75" customHeight="1" x14ac:dyDescent="0.3">
      <c r="A4871" s="60">
        <v>46114</v>
      </c>
      <c r="B4871" t="s">
        <v>78</v>
      </c>
      <c r="F4871" s="63">
        <v>55</v>
      </c>
      <c r="G4871">
        <v>27.5</v>
      </c>
      <c r="H4871" s="22">
        <v>0</v>
      </c>
      <c r="I4871" s="22">
        <v>0</v>
      </c>
      <c r="J4871" s="22">
        <f t="shared" si="324"/>
        <v>-27.5</v>
      </c>
      <c r="L4871" s="22"/>
      <c r="M4871" s="22"/>
      <c r="S4871" t="s">
        <v>79</v>
      </c>
      <c r="W4871">
        <v>2601454</v>
      </c>
      <c r="X4871" t="s">
        <v>2242</v>
      </c>
      <c r="Y4871" t="s">
        <v>144</v>
      </c>
      <c r="Z4871" t="s">
        <v>708</v>
      </c>
      <c r="AA4871" t="s">
        <v>2243</v>
      </c>
      <c r="AH4871" t="s">
        <v>2242</v>
      </c>
      <c r="AI4871" t="s">
        <v>2244</v>
      </c>
      <c r="AJ4871" t="s">
        <v>711</v>
      </c>
      <c r="AK4871" t="s">
        <v>712</v>
      </c>
      <c r="AO4871">
        <v>260001</v>
      </c>
      <c r="BC4871" s="22">
        <v>-55</v>
      </c>
      <c r="BG4871">
        <f t="shared" si="326"/>
        <v>0</v>
      </c>
      <c r="BH4871" s="22">
        <f t="shared" si="327"/>
        <v>0</v>
      </c>
      <c r="BI4871" s="61" t="s">
        <v>72</v>
      </c>
      <c r="BJ4871" t="e">
        <f>+VLOOKUP(AH4871,Sheet4!A:A,1,FALSE())</f>
        <v>#N/A</v>
      </c>
      <c r="BO4871" s="62">
        <f t="shared" si="325"/>
        <v>0</v>
      </c>
      <c r="BP4871" t="s">
        <v>2245</v>
      </c>
    </row>
    <row r="4872" spans="1:68" ht="12.75" customHeight="1" x14ac:dyDescent="0.3">
      <c r="A4872" s="60">
        <v>46114</v>
      </c>
      <c r="B4872" t="s">
        <v>80</v>
      </c>
      <c r="F4872">
        <v>687.5</v>
      </c>
      <c r="G4872">
        <v>687.5</v>
      </c>
      <c r="H4872" s="22">
        <v>0</v>
      </c>
      <c r="I4872" s="22">
        <v>0</v>
      </c>
      <c r="J4872" s="22">
        <f t="shared" si="324"/>
        <v>-687.5</v>
      </c>
      <c r="L4872" s="22"/>
      <c r="M4872" s="22"/>
      <c r="S4872" t="s">
        <v>81</v>
      </c>
      <c r="W4872">
        <v>2601454</v>
      </c>
      <c r="X4872" t="s">
        <v>2242</v>
      </c>
      <c r="Y4872" t="s">
        <v>144</v>
      </c>
      <c r="Z4872" t="s">
        <v>708</v>
      </c>
      <c r="AA4872" t="s">
        <v>2243</v>
      </c>
      <c r="AH4872" t="s">
        <v>2242</v>
      </c>
      <c r="AI4872" t="s">
        <v>2244</v>
      </c>
      <c r="AJ4872" t="s">
        <v>711</v>
      </c>
      <c r="AK4872" t="s">
        <v>712</v>
      </c>
      <c r="AO4872">
        <v>260001</v>
      </c>
      <c r="BC4872" s="22">
        <v>-687.5</v>
      </c>
      <c r="BG4872">
        <f t="shared" si="326"/>
        <v>0</v>
      </c>
      <c r="BH4872" s="22">
        <f t="shared" si="327"/>
        <v>0</v>
      </c>
      <c r="BI4872" s="61" t="s">
        <v>72</v>
      </c>
      <c r="BJ4872" t="e">
        <f>+VLOOKUP(AH4872,Sheet4!A:A,1,FALSE())</f>
        <v>#N/A</v>
      </c>
      <c r="BO4872" s="62">
        <f t="shared" si="325"/>
        <v>0</v>
      </c>
      <c r="BP4872" t="s">
        <v>2245</v>
      </c>
    </row>
    <row r="4873" spans="1:68" ht="12.75" customHeight="1" x14ac:dyDescent="0.3">
      <c r="A4873" s="60">
        <v>46114</v>
      </c>
      <c r="B4873" t="s">
        <v>63</v>
      </c>
      <c r="F4873">
        <v>660</v>
      </c>
      <c r="G4873">
        <v>660</v>
      </c>
      <c r="H4873">
        <v>705</v>
      </c>
      <c r="I4873">
        <v>705</v>
      </c>
      <c r="J4873" s="22">
        <v>45</v>
      </c>
      <c r="K4873" t="s">
        <v>93</v>
      </c>
      <c r="S4873" t="s">
        <v>65</v>
      </c>
      <c r="W4873">
        <v>2601455</v>
      </c>
      <c r="X4873" t="s">
        <v>2246</v>
      </c>
      <c r="Y4873" t="s">
        <v>95</v>
      </c>
      <c r="Z4873" t="s">
        <v>231</v>
      </c>
      <c r="AA4873" t="s">
        <v>2247</v>
      </c>
      <c r="AH4873" t="s">
        <v>2246</v>
      </c>
      <c r="AI4873" t="s">
        <v>2248</v>
      </c>
      <c r="AJ4873" t="s">
        <v>234</v>
      </c>
      <c r="AK4873">
        <v>847389056</v>
      </c>
      <c r="AO4873">
        <v>260001</v>
      </c>
      <c r="BE4873" s="64">
        <v>660</v>
      </c>
      <c r="BG4873">
        <f t="shared" si="326"/>
        <v>660</v>
      </c>
      <c r="BH4873" s="22">
        <f t="shared" si="327"/>
        <v>-45</v>
      </c>
      <c r="BI4873" s="65" t="s">
        <v>100</v>
      </c>
      <c r="BJ4873" t="e">
        <f>+VLOOKUP(AH4873,Sheet4!A:A,1,FALSE())</f>
        <v>#N/A</v>
      </c>
      <c r="BO4873" s="62">
        <v>45</v>
      </c>
      <c r="BP4873" t="s">
        <v>2249</v>
      </c>
    </row>
    <row r="4874" spans="1:68" ht="12.75" customHeight="1" x14ac:dyDescent="0.3">
      <c r="A4874" s="60">
        <v>46114</v>
      </c>
      <c r="B4874" t="s">
        <v>74</v>
      </c>
      <c r="F4874" s="63">
        <v>44</v>
      </c>
      <c r="G4874">
        <v>22</v>
      </c>
      <c r="H4874">
        <v>47</v>
      </c>
      <c r="I4874">
        <v>47</v>
      </c>
      <c r="J4874" s="22">
        <v>3</v>
      </c>
      <c r="S4874" t="s">
        <v>75</v>
      </c>
      <c r="W4874">
        <v>2601455</v>
      </c>
      <c r="X4874" t="s">
        <v>2246</v>
      </c>
      <c r="Y4874" t="s">
        <v>95</v>
      </c>
      <c r="Z4874" t="s">
        <v>231</v>
      </c>
      <c r="AA4874" t="s">
        <v>2247</v>
      </c>
      <c r="AH4874" t="s">
        <v>2246</v>
      </c>
      <c r="AI4874" t="s">
        <v>2248</v>
      </c>
      <c r="AJ4874" t="s">
        <v>234</v>
      </c>
      <c r="AK4874">
        <v>847389056</v>
      </c>
      <c r="AO4874">
        <v>260001</v>
      </c>
      <c r="BG4874">
        <f t="shared" si="326"/>
        <v>0</v>
      </c>
      <c r="BH4874" s="22">
        <f t="shared" si="327"/>
        <v>-47</v>
      </c>
      <c r="BI4874" s="61" t="s">
        <v>72</v>
      </c>
      <c r="BJ4874" t="e">
        <f>+VLOOKUP(AH4874,Sheet4!A:A,1,FALSE())</f>
        <v>#N/A</v>
      </c>
      <c r="BO4874" s="62">
        <v>3</v>
      </c>
      <c r="BP4874" t="s">
        <v>2249</v>
      </c>
    </row>
    <row r="4875" spans="1:68" ht="12.75" customHeight="1" x14ac:dyDescent="0.3">
      <c r="A4875" s="60">
        <v>46114</v>
      </c>
      <c r="B4875" t="s">
        <v>76</v>
      </c>
      <c r="F4875">
        <v>880</v>
      </c>
      <c r="G4875">
        <v>880</v>
      </c>
      <c r="H4875">
        <v>940</v>
      </c>
      <c r="I4875">
        <v>940</v>
      </c>
      <c r="J4875" s="22">
        <v>60</v>
      </c>
      <c r="S4875" t="s">
        <v>77</v>
      </c>
      <c r="W4875">
        <v>2601455</v>
      </c>
      <c r="X4875" t="s">
        <v>2246</v>
      </c>
      <c r="Y4875" t="s">
        <v>95</v>
      </c>
      <c r="Z4875" t="s">
        <v>231</v>
      </c>
      <c r="AA4875" t="s">
        <v>2247</v>
      </c>
      <c r="AH4875" t="s">
        <v>2246</v>
      </c>
      <c r="AI4875" t="s">
        <v>2248</v>
      </c>
      <c r="AJ4875" t="s">
        <v>234</v>
      </c>
      <c r="AK4875">
        <v>847389056</v>
      </c>
      <c r="AO4875">
        <v>260001</v>
      </c>
      <c r="BG4875">
        <f t="shared" si="326"/>
        <v>0</v>
      </c>
      <c r="BH4875" s="22">
        <f t="shared" si="327"/>
        <v>-940</v>
      </c>
      <c r="BI4875" s="61" t="s">
        <v>72</v>
      </c>
      <c r="BJ4875" t="e">
        <f>+VLOOKUP(AH4875,Sheet4!A:A,1,FALSE())</f>
        <v>#N/A</v>
      </c>
      <c r="BO4875" s="62">
        <v>60</v>
      </c>
      <c r="BP4875" t="s">
        <v>2249</v>
      </c>
    </row>
    <row r="4876" spans="1:68" ht="12.75" customHeight="1" x14ac:dyDescent="0.3">
      <c r="A4876" s="60">
        <v>46114</v>
      </c>
      <c r="B4876" t="s">
        <v>78</v>
      </c>
      <c r="F4876" s="63">
        <v>44</v>
      </c>
      <c r="G4876">
        <v>22</v>
      </c>
      <c r="H4876">
        <v>47</v>
      </c>
      <c r="I4876">
        <v>47</v>
      </c>
      <c r="J4876" s="22">
        <v>3</v>
      </c>
      <c r="S4876" t="s">
        <v>79</v>
      </c>
      <c r="W4876">
        <v>2601455</v>
      </c>
      <c r="X4876" t="s">
        <v>2246</v>
      </c>
      <c r="Y4876" t="s">
        <v>95</v>
      </c>
      <c r="Z4876" t="s">
        <v>231</v>
      </c>
      <c r="AA4876" t="s">
        <v>2247</v>
      </c>
      <c r="AH4876" t="s">
        <v>2246</v>
      </c>
      <c r="AI4876" t="s">
        <v>2248</v>
      </c>
      <c r="AJ4876" t="s">
        <v>234</v>
      </c>
      <c r="AK4876">
        <v>847389056</v>
      </c>
      <c r="AO4876">
        <v>260001</v>
      </c>
      <c r="BG4876">
        <f t="shared" si="326"/>
        <v>0</v>
      </c>
      <c r="BH4876" s="22">
        <f t="shared" si="327"/>
        <v>-47</v>
      </c>
      <c r="BI4876" s="61" t="s">
        <v>72</v>
      </c>
      <c r="BJ4876" t="e">
        <f>+VLOOKUP(AH4876,Sheet4!A:A,1,FALSE())</f>
        <v>#N/A</v>
      </c>
      <c r="BO4876" s="62">
        <v>3</v>
      </c>
      <c r="BP4876" t="s">
        <v>2249</v>
      </c>
    </row>
    <row r="4877" spans="1:68" ht="12.75" customHeight="1" x14ac:dyDescent="0.3">
      <c r="A4877" s="60">
        <v>46114</v>
      </c>
      <c r="B4877" t="s">
        <v>80</v>
      </c>
      <c r="F4877">
        <v>550</v>
      </c>
      <c r="G4877">
        <v>550</v>
      </c>
      <c r="H4877">
        <v>587.5</v>
      </c>
      <c r="I4877">
        <v>587.5</v>
      </c>
      <c r="J4877" s="22">
        <v>37.5</v>
      </c>
      <c r="S4877" t="s">
        <v>81</v>
      </c>
      <c r="W4877">
        <v>2601455</v>
      </c>
      <c r="X4877" t="s">
        <v>2246</v>
      </c>
      <c r="Y4877" t="s">
        <v>95</v>
      </c>
      <c r="Z4877" t="s">
        <v>231</v>
      </c>
      <c r="AA4877" t="s">
        <v>2247</v>
      </c>
      <c r="AH4877" t="s">
        <v>2246</v>
      </c>
      <c r="AI4877" t="s">
        <v>2248</v>
      </c>
      <c r="AJ4877" t="s">
        <v>234</v>
      </c>
      <c r="AK4877">
        <v>847389056</v>
      </c>
      <c r="AO4877">
        <v>260001</v>
      </c>
      <c r="BE4877" s="64">
        <v>550</v>
      </c>
      <c r="BG4877">
        <f t="shared" si="326"/>
        <v>550</v>
      </c>
      <c r="BH4877" s="22">
        <f t="shared" si="327"/>
        <v>-37.5</v>
      </c>
      <c r="BI4877" s="65" t="s">
        <v>100</v>
      </c>
      <c r="BJ4877" t="e">
        <f>+VLOOKUP(AH4877,Sheet4!A:A,1,FALSE())</f>
        <v>#N/A</v>
      </c>
      <c r="BO4877" s="62">
        <v>37.5</v>
      </c>
      <c r="BP4877" t="s">
        <v>2249</v>
      </c>
    </row>
    <row r="4878" spans="1:68" ht="12.75" customHeight="1" x14ac:dyDescent="0.3">
      <c r="A4878" s="60">
        <v>46114</v>
      </c>
      <c r="B4878" t="s">
        <v>63</v>
      </c>
      <c r="F4878">
        <v>4695</v>
      </c>
      <c r="G4878">
        <v>4695</v>
      </c>
      <c r="H4878">
        <v>62910</v>
      </c>
      <c r="I4878">
        <v>62910</v>
      </c>
      <c r="J4878" s="22">
        <v>58215</v>
      </c>
      <c r="K4878" t="s">
        <v>64</v>
      </c>
      <c r="S4878" t="s">
        <v>65</v>
      </c>
      <c r="W4878">
        <v>2601456</v>
      </c>
      <c r="X4878" t="s">
        <v>2250</v>
      </c>
      <c r="Y4878" t="s">
        <v>169</v>
      </c>
      <c r="Z4878" t="s">
        <v>551</v>
      </c>
      <c r="AA4878" t="s">
        <v>2251</v>
      </c>
      <c r="AH4878" t="s">
        <v>2250</v>
      </c>
      <c r="AI4878" t="s">
        <v>2252</v>
      </c>
      <c r="AJ4878" t="s">
        <v>554</v>
      </c>
      <c r="AK4878" t="s">
        <v>555</v>
      </c>
      <c r="AO4878">
        <v>260001</v>
      </c>
      <c r="BG4878">
        <f t="shared" si="326"/>
        <v>0</v>
      </c>
      <c r="BH4878" s="22">
        <f t="shared" si="327"/>
        <v>-62910</v>
      </c>
      <c r="BI4878" s="61" t="s">
        <v>72</v>
      </c>
      <c r="BJ4878" t="e">
        <f>+VLOOKUP(AH4878,Sheet4!A:A,1,FALSE())</f>
        <v>#N/A</v>
      </c>
      <c r="BO4878" s="62">
        <v>58215</v>
      </c>
      <c r="BP4878" t="s">
        <v>2253</v>
      </c>
    </row>
    <row r="4879" spans="1:68" ht="12.75" customHeight="1" x14ac:dyDescent="0.3">
      <c r="A4879" s="60">
        <v>46114</v>
      </c>
      <c r="B4879" t="s">
        <v>74</v>
      </c>
      <c r="F4879" s="63">
        <v>313</v>
      </c>
      <c r="G4879">
        <v>156.5</v>
      </c>
      <c r="H4879">
        <v>4194</v>
      </c>
      <c r="I4879">
        <v>4194</v>
      </c>
      <c r="J4879" s="22">
        <v>3881</v>
      </c>
      <c r="S4879" t="s">
        <v>75</v>
      </c>
      <c r="W4879">
        <v>2601456</v>
      </c>
      <c r="X4879" t="s">
        <v>2250</v>
      </c>
      <c r="Y4879" t="s">
        <v>169</v>
      </c>
      <c r="Z4879" t="s">
        <v>551</v>
      </c>
      <c r="AA4879" t="s">
        <v>2251</v>
      </c>
      <c r="AH4879" t="s">
        <v>2250</v>
      </c>
      <c r="AI4879" t="s">
        <v>2252</v>
      </c>
      <c r="AJ4879" t="s">
        <v>554</v>
      </c>
      <c r="AK4879" t="s">
        <v>555</v>
      </c>
      <c r="AO4879">
        <v>260001</v>
      </c>
      <c r="BG4879">
        <f t="shared" si="326"/>
        <v>0</v>
      </c>
      <c r="BH4879" s="22">
        <f t="shared" si="327"/>
        <v>-4194</v>
      </c>
      <c r="BI4879" s="61" t="s">
        <v>72</v>
      </c>
      <c r="BJ4879" t="e">
        <f>+VLOOKUP(AH4879,Sheet4!A:A,1,FALSE())</f>
        <v>#N/A</v>
      </c>
      <c r="BO4879" s="62">
        <v>3881</v>
      </c>
      <c r="BP4879" t="s">
        <v>2253</v>
      </c>
    </row>
    <row r="4880" spans="1:68" ht="12.75" customHeight="1" x14ac:dyDescent="0.3">
      <c r="A4880" s="60">
        <v>46114</v>
      </c>
      <c r="B4880" t="s">
        <v>76</v>
      </c>
      <c r="F4880">
        <v>6260</v>
      </c>
      <c r="G4880">
        <v>6260</v>
      </c>
      <c r="H4880">
        <v>83880</v>
      </c>
      <c r="I4880">
        <v>83880</v>
      </c>
      <c r="J4880" s="22">
        <v>77620</v>
      </c>
      <c r="S4880" t="s">
        <v>77</v>
      </c>
      <c r="W4880">
        <v>2601456</v>
      </c>
      <c r="X4880" t="s">
        <v>2250</v>
      </c>
      <c r="Y4880" t="s">
        <v>169</v>
      </c>
      <c r="Z4880" t="s">
        <v>551</v>
      </c>
      <c r="AA4880" t="s">
        <v>2251</v>
      </c>
      <c r="AH4880" t="s">
        <v>2250</v>
      </c>
      <c r="AI4880" t="s">
        <v>2252</v>
      </c>
      <c r="AJ4880" t="s">
        <v>554</v>
      </c>
      <c r="AK4880" t="s">
        <v>555</v>
      </c>
      <c r="AO4880">
        <v>260001</v>
      </c>
      <c r="BG4880">
        <f t="shared" si="326"/>
        <v>0</v>
      </c>
      <c r="BH4880" s="22">
        <f t="shared" si="327"/>
        <v>-83880</v>
      </c>
      <c r="BI4880" s="61" t="s">
        <v>72</v>
      </c>
      <c r="BJ4880" t="e">
        <f>+VLOOKUP(AH4880,Sheet4!A:A,1,FALSE())</f>
        <v>#N/A</v>
      </c>
      <c r="BO4880" s="62">
        <v>77620</v>
      </c>
      <c r="BP4880" t="s">
        <v>2253</v>
      </c>
    </row>
    <row r="4881" spans="1:68" ht="12.75" customHeight="1" x14ac:dyDescent="0.3">
      <c r="A4881" s="60">
        <v>46114</v>
      </c>
      <c r="B4881" t="s">
        <v>78</v>
      </c>
      <c r="F4881" s="63">
        <v>313</v>
      </c>
      <c r="G4881">
        <v>156.5</v>
      </c>
      <c r="H4881">
        <v>4194</v>
      </c>
      <c r="I4881">
        <v>4194</v>
      </c>
      <c r="J4881" s="22">
        <v>3881</v>
      </c>
      <c r="S4881" t="s">
        <v>79</v>
      </c>
      <c r="W4881">
        <v>2601456</v>
      </c>
      <c r="X4881" t="s">
        <v>2250</v>
      </c>
      <c r="Y4881" t="s">
        <v>169</v>
      </c>
      <c r="Z4881" t="s">
        <v>551</v>
      </c>
      <c r="AA4881" t="s">
        <v>2251</v>
      </c>
      <c r="AH4881" t="s">
        <v>2250</v>
      </c>
      <c r="AI4881" t="s">
        <v>2252</v>
      </c>
      <c r="AJ4881" t="s">
        <v>554</v>
      </c>
      <c r="AK4881" t="s">
        <v>555</v>
      </c>
      <c r="AO4881">
        <v>260001</v>
      </c>
      <c r="BG4881">
        <f t="shared" si="326"/>
        <v>0</v>
      </c>
      <c r="BH4881" s="22">
        <f t="shared" si="327"/>
        <v>-4194</v>
      </c>
      <c r="BI4881" s="61" t="s">
        <v>72</v>
      </c>
      <c r="BJ4881" t="e">
        <f>+VLOOKUP(AH4881,Sheet4!A:A,1,FALSE())</f>
        <v>#N/A</v>
      </c>
      <c r="BO4881" s="62">
        <v>3881</v>
      </c>
      <c r="BP4881" t="s">
        <v>2253</v>
      </c>
    </row>
    <row r="4882" spans="1:68" ht="12.75" customHeight="1" x14ac:dyDescent="0.3">
      <c r="A4882" s="60">
        <v>46114</v>
      </c>
      <c r="B4882" t="s">
        <v>80</v>
      </c>
      <c r="F4882">
        <v>3912.5</v>
      </c>
      <c r="G4882">
        <v>3912.5</v>
      </c>
      <c r="H4882">
        <v>52425</v>
      </c>
      <c r="I4882">
        <v>52425</v>
      </c>
      <c r="J4882" s="22">
        <v>48512.5</v>
      </c>
      <c r="S4882" t="s">
        <v>81</v>
      </c>
      <c r="W4882">
        <v>2601456</v>
      </c>
      <c r="X4882" t="s">
        <v>2250</v>
      </c>
      <c r="Y4882" t="s">
        <v>169</v>
      </c>
      <c r="Z4882" t="s">
        <v>551</v>
      </c>
      <c r="AA4882" t="s">
        <v>2251</v>
      </c>
      <c r="AH4882" t="s">
        <v>2250</v>
      </c>
      <c r="AI4882" t="s">
        <v>2252</v>
      </c>
      <c r="AJ4882" t="s">
        <v>554</v>
      </c>
      <c r="AK4882" t="s">
        <v>555</v>
      </c>
      <c r="AO4882">
        <v>260001</v>
      </c>
      <c r="BF4882" s="64">
        <v>3912</v>
      </c>
      <c r="BG4882">
        <f t="shared" si="326"/>
        <v>0</v>
      </c>
      <c r="BH4882" s="22">
        <f t="shared" si="327"/>
        <v>-52425</v>
      </c>
      <c r="BI4882" s="66" t="s">
        <v>72</v>
      </c>
      <c r="BJ4882" t="e">
        <f>+VLOOKUP(AH4882,Sheet4!A:A,1,FALSE())</f>
        <v>#N/A</v>
      </c>
      <c r="BO4882" s="62">
        <v>48512.5</v>
      </c>
      <c r="BP4882" t="s">
        <v>2253</v>
      </c>
    </row>
    <row r="4883" spans="1:68" ht="12.75" customHeight="1" x14ac:dyDescent="0.3">
      <c r="A4883" s="60">
        <v>46114</v>
      </c>
      <c r="B4883" t="s">
        <v>63</v>
      </c>
      <c r="F4883">
        <v>225</v>
      </c>
      <c r="G4883">
        <v>225</v>
      </c>
      <c r="H4883" s="22">
        <v>225</v>
      </c>
      <c r="I4883" s="22">
        <v>225</v>
      </c>
      <c r="J4883" s="22">
        <f t="shared" ref="J4883:J4904" si="328">I4883-G4883</f>
        <v>0</v>
      </c>
      <c r="K4883" t="s">
        <v>93</v>
      </c>
      <c r="L4883" s="22"/>
      <c r="M4883" s="22"/>
      <c r="S4883" t="s">
        <v>65</v>
      </c>
      <c r="W4883">
        <v>2601457</v>
      </c>
      <c r="X4883" t="s">
        <v>2254</v>
      </c>
      <c r="Y4883" t="s">
        <v>67</v>
      </c>
      <c r="Z4883" t="s">
        <v>268</v>
      </c>
      <c r="AA4883" t="s">
        <v>2255</v>
      </c>
      <c r="AH4883" t="s">
        <v>2254</v>
      </c>
      <c r="AI4883" t="s">
        <v>2256</v>
      </c>
      <c r="AJ4883" t="s">
        <v>271</v>
      </c>
      <c r="AK4883" t="s">
        <v>272</v>
      </c>
      <c r="AO4883">
        <v>260001</v>
      </c>
      <c r="BC4883" s="22">
        <v>0</v>
      </c>
      <c r="BG4883">
        <f t="shared" si="326"/>
        <v>0</v>
      </c>
      <c r="BH4883" s="22">
        <f t="shared" si="327"/>
        <v>-225</v>
      </c>
      <c r="BI4883" s="61" t="s">
        <v>72</v>
      </c>
      <c r="BJ4883" t="e">
        <f>+VLOOKUP(AH4883,Sheet4!A:A,1,FALSE())</f>
        <v>#N/A</v>
      </c>
      <c r="BO4883" s="62">
        <f t="shared" ref="BO4883:BO4904" si="329">+I4883+-H4883</f>
        <v>0</v>
      </c>
      <c r="BP4883" t="s">
        <v>2257</v>
      </c>
    </row>
    <row r="4884" spans="1:68" ht="12.75" customHeight="1" x14ac:dyDescent="0.3">
      <c r="A4884" s="60">
        <v>46114</v>
      </c>
      <c r="B4884" t="s">
        <v>74</v>
      </c>
      <c r="F4884" s="63">
        <v>15</v>
      </c>
      <c r="G4884">
        <v>7.5</v>
      </c>
      <c r="H4884" s="22">
        <v>15</v>
      </c>
      <c r="I4884" s="22">
        <v>15</v>
      </c>
      <c r="J4884" s="22">
        <f t="shared" si="328"/>
        <v>7.5</v>
      </c>
      <c r="L4884" s="22"/>
      <c r="M4884" s="22"/>
      <c r="S4884" t="s">
        <v>75</v>
      </c>
      <c r="W4884">
        <v>2601457</v>
      </c>
      <c r="X4884" t="s">
        <v>2254</v>
      </c>
      <c r="Y4884" t="s">
        <v>67</v>
      </c>
      <c r="Z4884" t="s">
        <v>268</v>
      </c>
      <c r="AA4884" t="s">
        <v>2255</v>
      </c>
      <c r="AH4884" t="s">
        <v>2254</v>
      </c>
      <c r="AI4884" t="s">
        <v>2256</v>
      </c>
      <c r="AJ4884" t="s">
        <v>271</v>
      </c>
      <c r="AK4884" t="s">
        <v>272</v>
      </c>
      <c r="AO4884">
        <v>260001</v>
      </c>
      <c r="BC4884" s="22">
        <v>0</v>
      </c>
      <c r="BG4884">
        <f t="shared" si="326"/>
        <v>0</v>
      </c>
      <c r="BH4884" s="22">
        <f t="shared" si="327"/>
        <v>-15</v>
      </c>
      <c r="BI4884" s="61" t="s">
        <v>72</v>
      </c>
      <c r="BJ4884" t="e">
        <f>+VLOOKUP(AH4884,Sheet4!A:A,1,FALSE())</f>
        <v>#N/A</v>
      </c>
      <c r="BO4884" s="62">
        <f t="shared" si="329"/>
        <v>0</v>
      </c>
      <c r="BP4884" t="s">
        <v>2257</v>
      </c>
    </row>
    <row r="4885" spans="1:68" ht="12.75" customHeight="1" x14ac:dyDescent="0.3">
      <c r="A4885" s="60">
        <v>46114</v>
      </c>
      <c r="B4885" t="s">
        <v>76</v>
      </c>
      <c r="F4885">
        <v>300</v>
      </c>
      <c r="G4885">
        <v>300</v>
      </c>
      <c r="H4885" s="22">
        <v>300</v>
      </c>
      <c r="I4885" s="22">
        <v>300</v>
      </c>
      <c r="J4885" s="22">
        <f t="shared" si="328"/>
        <v>0</v>
      </c>
      <c r="L4885" s="22"/>
      <c r="M4885" s="22"/>
      <c r="S4885" t="s">
        <v>77</v>
      </c>
      <c r="W4885">
        <v>2601457</v>
      </c>
      <c r="X4885" t="s">
        <v>2254</v>
      </c>
      <c r="Y4885" t="s">
        <v>67</v>
      </c>
      <c r="Z4885" t="s">
        <v>268</v>
      </c>
      <c r="AA4885" t="s">
        <v>2255</v>
      </c>
      <c r="AH4885" t="s">
        <v>2254</v>
      </c>
      <c r="AI4885" t="s">
        <v>2256</v>
      </c>
      <c r="AJ4885" t="s">
        <v>271</v>
      </c>
      <c r="AK4885" t="s">
        <v>272</v>
      </c>
      <c r="AO4885">
        <v>260001</v>
      </c>
      <c r="BC4885" s="22">
        <v>0</v>
      </c>
      <c r="BG4885">
        <f t="shared" si="326"/>
        <v>0</v>
      </c>
      <c r="BH4885" s="22">
        <f t="shared" si="327"/>
        <v>-300</v>
      </c>
      <c r="BI4885" s="61" t="s">
        <v>72</v>
      </c>
      <c r="BJ4885" t="e">
        <f>+VLOOKUP(AH4885,Sheet4!A:A,1,FALSE())</f>
        <v>#N/A</v>
      </c>
      <c r="BO4885" s="62">
        <f t="shared" si="329"/>
        <v>0</v>
      </c>
      <c r="BP4885" t="s">
        <v>2257</v>
      </c>
    </row>
    <row r="4886" spans="1:68" ht="12.75" customHeight="1" x14ac:dyDescent="0.3">
      <c r="A4886" s="60">
        <v>46114</v>
      </c>
      <c r="B4886" t="s">
        <v>78</v>
      </c>
      <c r="F4886" s="63">
        <v>12</v>
      </c>
      <c r="G4886">
        <v>6</v>
      </c>
      <c r="H4886" s="22">
        <v>15</v>
      </c>
      <c r="I4886" s="22">
        <v>15</v>
      </c>
      <c r="J4886" s="22">
        <f t="shared" si="328"/>
        <v>9</v>
      </c>
      <c r="L4886" s="22"/>
      <c r="M4886" s="22"/>
      <c r="S4886" t="s">
        <v>79</v>
      </c>
      <c r="W4886">
        <v>2601457</v>
      </c>
      <c r="X4886" t="s">
        <v>2254</v>
      </c>
      <c r="Y4886" t="s">
        <v>67</v>
      </c>
      <c r="Z4886" t="s">
        <v>268</v>
      </c>
      <c r="AA4886" t="s">
        <v>2255</v>
      </c>
      <c r="AH4886" t="s">
        <v>2254</v>
      </c>
      <c r="AI4886" t="s">
        <v>2256</v>
      </c>
      <c r="AJ4886" t="s">
        <v>271</v>
      </c>
      <c r="AK4886" t="s">
        <v>272</v>
      </c>
      <c r="AO4886">
        <v>260001</v>
      </c>
      <c r="BC4886" s="22">
        <v>3</v>
      </c>
      <c r="BG4886">
        <f t="shared" si="326"/>
        <v>0</v>
      </c>
      <c r="BH4886" s="22">
        <f t="shared" si="327"/>
        <v>-15</v>
      </c>
      <c r="BI4886" s="61" t="s">
        <v>72</v>
      </c>
      <c r="BJ4886" t="e">
        <f>+VLOOKUP(AH4886,Sheet4!A:A,1,FALSE())</f>
        <v>#N/A</v>
      </c>
      <c r="BO4886" s="62">
        <f t="shared" si="329"/>
        <v>0</v>
      </c>
      <c r="BP4886" t="s">
        <v>2257</v>
      </c>
    </row>
    <row r="4887" spans="1:68" ht="12.75" customHeight="1" x14ac:dyDescent="0.3">
      <c r="A4887" s="60">
        <v>46114</v>
      </c>
      <c r="B4887" t="s">
        <v>80</v>
      </c>
      <c r="F4887">
        <v>150</v>
      </c>
      <c r="G4887">
        <v>150</v>
      </c>
      <c r="H4887" s="22">
        <v>187.5</v>
      </c>
      <c r="I4887" s="22">
        <v>187.5</v>
      </c>
      <c r="J4887" s="22">
        <f t="shared" si="328"/>
        <v>37.5</v>
      </c>
      <c r="L4887" s="22">
        <f>I4887/12.5</f>
        <v>15</v>
      </c>
      <c r="M4887" s="22"/>
      <c r="S4887" t="s">
        <v>81</v>
      </c>
      <c r="W4887">
        <v>2601457</v>
      </c>
      <c r="X4887" t="s">
        <v>2254</v>
      </c>
      <c r="Y4887" t="s">
        <v>67</v>
      </c>
      <c r="Z4887" t="s">
        <v>268</v>
      </c>
      <c r="AA4887" t="s">
        <v>2255</v>
      </c>
      <c r="AH4887" t="s">
        <v>2254</v>
      </c>
      <c r="AI4887" t="s">
        <v>2256</v>
      </c>
      <c r="AJ4887" t="s">
        <v>271</v>
      </c>
      <c r="AK4887" t="s">
        <v>272</v>
      </c>
      <c r="AO4887">
        <v>260001</v>
      </c>
      <c r="BC4887" s="22">
        <v>37.5</v>
      </c>
      <c r="BG4887">
        <f t="shared" si="326"/>
        <v>0</v>
      </c>
      <c r="BH4887" s="22">
        <f t="shared" si="327"/>
        <v>-187.5</v>
      </c>
      <c r="BI4887" s="61" t="s">
        <v>72</v>
      </c>
      <c r="BJ4887" t="e">
        <f>+VLOOKUP(AH4887,Sheet4!A:A,1,FALSE())</f>
        <v>#N/A</v>
      </c>
      <c r="BO4887" s="62">
        <f t="shared" si="329"/>
        <v>0</v>
      </c>
      <c r="BP4887" t="s">
        <v>2257</v>
      </c>
    </row>
    <row r="4888" spans="1:68" ht="12.75" customHeight="1" x14ac:dyDescent="0.3">
      <c r="A4888" s="60">
        <v>46114</v>
      </c>
      <c r="B4888" t="s">
        <v>82</v>
      </c>
      <c r="F4888" s="63">
        <v>9</v>
      </c>
      <c r="G4888">
        <v>4.5</v>
      </c>
      <c r="H4888" s="22">
        <v>0</v>
      </c>
      <c r="I4888" s="22">
        <v>0</v>
      </c>
      <c r="J4888" s="22">
        <f t="shared" si="328"/>
        <v>-4.5</v>
      </c>
      <c r="L4888" s="22"/>
      <c r="M4888" s="22"/>
      <c r="S4888" t="s">
        <v>83</v>
      </c>
      <c r="W4888">
        <v>2601457</v>
      </c>
      <c r="X4888" t="s">
        <v>2254</v>
      </c>
      <c r="Y4888" t="s">
        <v>67</v>
      </c>
      <c r="Z4888" t="s">
        <v>268</v>
      </c>
      <c r="AA4888" t="s">
        <v>2255</v>
      </c>
      <c r="AH4888" t="s">
        <v>2254</v>
      </c>
      <c r="AI4888" t="s">
        <v>2256</v>
      </c>
      <c r="AJ4888" t="s">
        <v>271</v>
      </c>
      <c r="AK4888" t="s">
        <v>272</v>
      </c>
      <c r="AO4888">
        <v>260001</v>
      </c>
      <c r="BC4888" s="22">
        <v>-9</v>
      </c>
      <c r="BG4888">
        <f t="shared" si="326"/>
        <v>0</v>
      </c>
      <c r="BH4888" s="22">
        <f t="shared" si="327"/>
        <v>0</v>
      </c>
      <c r="BI4888" s="61" t="s">
        <v>72</v>
      </c>
      <c r="BJ4888" t="e">
        <f>+VLOOKUP(AH4888,Sheet4!A:A,1,FALSE())</f>
        <v>#N/A</v>
      </c>
      <c r="BO4888" s="62">
        <f t="shared" si="329"/>
        <v>0</v>
      </c>
      <c r="BP4888" t="s">
        <v>2257</v>
      </c>
    </row>
    <row r="4889" spans="1:68" ht="12.75" customHeight="1" x14ac:dyDescent="0.3">
      <c r="A4889" s="60">
        <v>46114</v>
      </c>
      <c r="B4889" t="s">
        <v>84</v>
      </c>
      <c r="F4889">
        <v>150</v>
      </c>
      <c r="G4889">
        <v>150</v>
      </c>
      <c r="H4889" s="22">
        <v>0</v>
      </c>
      <c r="I4889" s="22">
        <v>0</v>
      </c>
      <c r="J4889" s="22">
        <f t="shared" si="328"/>
        <v>-150</v>
      </c>
      <c r="L4889" s="22"/>
      <c r="M4889" s="22">
        <f>I4889/50</f>
        <v>0</v>
      </c>
      <c r="S4889" t="s">
        <v>85</v>
      </c>
      <c r="W4889">
        <v>2601457</v>
      </c>
      <c r="X4889" t="s">
        <v>2254</v>
      </c>
      <c r="Y4889" t="s">
        <v>67</v>
      </c>
      <c r="Z4889" t="s">
        <v>268</v>
      </c>
      <c r="AA4889" t="s">
        <v>2255</v>
      </c>
      <c r="AH4889" t="s">
        <v>2254</v>
      </c>
      <c r="AI4889" t="s">
        <v>2256</v>
      </c>
      <c r="AJ4889" t="s">
        <v>271</v>
      </c>
      <c r="AK4889" t="s">
        <v>272</v>
      </c>
      <c r="AO4889">
        <v>260001</v>
      </c>
      <c r="BC4889" s="22">
        <v>-150</v>
      </c>
      <c r="BG4889">
        <f t="shared" si="326"/>
        <v>0</v>
      </c>
      <c r="BH4889" s="22">
        <f t="shared" si="327"/>
        <v>0</v>
      </c>
      <c r="BI4889" s="61" t="s">
        <v>72</v>
      </c>
      <c r="BJ4889" t="e">
        <f>+VLOOKUP(AH4889,Sheet4!A:A,1,FALSE())</f>
        <v>#N/A</v>
      </c>
      <c r="BO4889" s="62">
        <f t="shared" si="329"/>
        <v>0</v>
      </c>
      <c r="BP4889" t="s">
        <v>2257</v>
      </c>
    </row>
    <row r="4890" spans="1:68" ht="12.75" customHeight="1" x14ac:dyDescent="0.3">
      <c r="A4890" s="60">
        <v>46114</v>
      </c>
      <c r="B4890" t="s">
        <v>63</v>
      </c>
      <c r="F4890">
        <v>180</v>
      </c>
      <c r="G4890">
        <v>180</v>
      </c>
      <c r="H4890" s="22">
        <v>0</v>
      </c>
      <c r="I4890" s="22">
        <v>0</v>
      </c>
      <c r="J4890" s="22">
        <f t="shared" si="328"/>
        <v>-180</v>
      </c>
      <c r="K4890" t="s">
        <v>64</v>
      </c>
      <c r="L4890" s="22"/>
      <c r="M4890" s="22"/>
      <c r="S4890" t="s">
        <v>65</v>
      </c>
      <c r="W4890">
        <v>2601458</v>
      </c>
      <c r="X4890" t="s">
        <v>2258</v>
      </c>
      <c r="Y4890" t="s">
        <v>67</v>
      </c>
      <c r="Z4890" t="s">
        <v>1297</v>
      </c>
      <c r="AA4890" t="s">
        <v>2259</v>
      </c>
      <c r="AH4890" t="s">
        <v>2258</v>
      </c>
      <c r="AI4890" t="s">
        <v>2260</v>
      </c>
      <c r="AJ4890" t="s">
        <v>1300</v>
      </c>
      <c r="AK4890">
        <v>864583299</v>
      </c>
      <c r="AO4890">
        <v>260001</v>
      </c>
      <c r="BC4890" s="22">
        <v>-180</v>
      </c>
      <c r="BG4890">
        <f t="shared" si="326"/>
        <v>0</v>
      </c>
      <c r="BH4890" s="22">
        <f t="shared" si="327"/>
        <v>0</v>
      </c>
      <c r="BI4890" s="61" t="s">
        <v>72</v>
      </c>
      <c r="BJ4890" t="e">
        <f>+VLOOKUP(AH4890,Sheet4!A:A,1,FALSE())</f>
        <v>#N/A</v>
      </c>
      <c r="BO4890" s="62">
        <f t="shared" si="329"/>
        <v>0</v>
      </c>
      <c r="BP4890" t="s">
        <v>2261</v>
      </c>
    </row>
    <row r="4891" spans="1:68" ht="12.75" customHeight="1" x14ac:dyDescent="0.3">
      <c r="A4891" s="60">
        <v>46114</v>
      </c>
      <c r="B4891" t="s">
        <v>74</v>
      </c>
      <c r="F4891" s="63">
        <v>12</v>
      </c>
      <c r="G4891">
        <v>6</v>
      </c>
      <c r="H4891" s="22">
        <v>0</v>
      </c>
      <c r="I4891" s="22">
        <v>0</v>
      </c>
      <c r="J4891" s="22">
        <f t="shared" si="328"/>
        <v>-6</v>
      </c>
      <c r="L4891" s="22"/>
      <c r="M4891" s="22"/>
      <c r="S4891" t="s">
        <v>75</v>
      </c>
      <c r="W4891">
        <v>2601458</v>
      </c>
      <c r="X4891" t="s">
        <v>2258</v>
      </c>
      <c r="Y4891" t="s">
        <v>67</v>
      </c>
      <c r="Z4891" t="s">
        <v>1297</v>
      </c>
      <c r="AA4891" t="s">
        <v>2259</v>
      </c>
      <c r="AH4891" t="s">
        <v>2258</v>
      </c>
      <c r="AI4891" t="s">
        <v>2260</v>
      </c>
      <c r="AJ4891" t="s">
        <v>1300</v>
      </c>
      <c r="AK4891">
        <v>864583299</v>
      </c>
      <c r="AO4891">
        <v>260001</v>
      </c>
      <c r="BC4891" s="22">
        <v>-12</v>
      </c>
      <c r="BG4891">
        <f t="shared" si="326"/>
        <v>0</v>
      </c>
      <c r="BH4891" s="22">
        <f t="shared" si="327"/>
        <v>0</v>
      </c>
      <c r="BI4891" s="61" t="s">
        <v>72</v>
      </c>
      <c r="BJ4891" t="e">
        <f>+VLOOKUP(AH4891,Sheet4!A:A,1,FALSE())</f>
        <v>#N/A</v>
      </c>
      <c r="BO4891" s="62">
        <f t="shared" si="329"/>
        <v>0</v>
      </c>
      <c r="BP4891" t="s">
        <v>2261</v>
      </c>
    </row>
    <row r="4892" spans="1:68" ht="12.75" customHeight="1" x14ac:dyDescent="0.3">
      <c r="A4892" s="60">
        <v>46114</v>
      </c>
      <c r="B4892" t="s">
        <v>76</v>
      </c>
      <c r="F4892">
        <v>240</v>
      </c>
      <c r="G4892">
        <v>240</v>
      </c>
      <c r="H4892" s="22">
        <v>0</v>
      </c>
      <c r="I4892" s="22">
        <v>0</v>
      </c>
      <c r="J4892" s="22">
        <f t="shared" si="328"/>
        <v>-240</v>
      </c>
      <c r="L4892" s="22"/>
      <c r="M4892" s="22"/>
      <c r="S4892" t="s">
        <v>77</v>
      </c>
      <c r="W4892">
        <v>2601458</v>
      </c>
      <c r="X4892" t="s">
        <v>2258</v>
      </c>
      <c r="Y4892" t="s">
        <v>67</v>
      </c>
      <c r="Z4892" t="s">
        <v>1297</v>
      </c>
      <c r="AA4892" t="s">
        <v>2259</v>
      </c>
      <c r="AH4892" t="s">
        <v>2258</v>
      </c>
      <c r="AI4892" t="s">
        <v>2260</v>
      </c>
      <c r="AJ4892" t="s">
        <v>1300</v>
      </c>
      <c r="AK4892">
        <v>864583299</v>
      </c>
      <c r="AO4892">
        <v>260001</v>
      </c>
      <c r="BC4892" s="22">
        <v>-240</v>
      </c>
      <c r="BG4892">
        <f t="shared" si="326"/>
        <v>0</v>
      </c>
      <c r="BH4892" s="22">
        <f t="shared" si="327"/>
        <v>0</v>
      </c>
      <c r="BI4892" s="61" t="s">
        <v>72</v>
      </c>
      <c r="BJ4892" t="e">
        <f>+VLOOKUP(AH4892,Sheet4!A:A,1,FALSE())</f>
        <v>#N/A</v>
      </c>
      <c r="BO4892" s="62">
        <f t="shared" si="329"/>
        <v>0</v>
      </c>
      <c r="BP4892" t="s">
        <v>2261</v>
      </c>
    </row>
    <row r="4893" spans="1:68" ht="12.75" customHeight="1" x14ac:dyDescent="0.3">
      <c r="A4893" s="60">
        <v>46114</v>
      </c>
      <c r="B4893" t="s">
        <v>82</v>
      </c>
      <c r="F4893" s="63">
        <v>36</v>
      </c>
      <c r="G4893">
        <v>18</v>
      </c>
      <c r="H4893" s="22">
        <v>0</v>
      </c>
      <c r="I4893" s="22">
        <v>0</v>
      </c>
      <c r="J4893" s="22">
        <f t="shared" si="328"/>
        <v>-18</v>
      </c>
      <c r="L4893" s="22"/>
      <c r="M4893" s="22"/>
      <c r="S4893" t="s">
        <v>83</v>
      </c>
      <c r="W4893">
        <v>2601458</v>
      </c>
      <c r="X4893" t="s">
        <v>2258</v>
      </c>
      <c r="Y4893" t="s">
        <v>67</v>
      </c>
      <c r="Z4893" t="s">
        <v>1297</v>
      </c>
      <c r="AA4893" t="s">
        <v>2259</v>
      </c>
      <c r="AH4893" t="s">
        <v>2258</v>
      </c>
      <c r="AI4893" t="s">
        <v>2260</v>
      </c>
      <c r="AJ4893" t="s">
        <v>1300</v>
      </c>
      <c r="AK4893">
        <v>864583299</v>
      </c>
      <c r="AO4893">
        <v>260001</v>
      </c>
      <c r="BC4893" s="22">
        <v>-36</v>
      </c>
      <c r="BG4893">
        <f t="shared" si="326"/>
        <v>0</v>
      </c>
      <c r="BH4893" s="22">
        <f t="shared" si="327"/>
        <v>0</v>
      </c>
      <c r="BI4893" s="61" t="s">
        <v>72</v>
      </c>
      <c r="BJ4893" t="e">
        <f>+VLOOKUP(AH4893,Sheet4!A:A,1,FALSE())</f>
        <v>#N/A</v>
      </c>
      <c r="BO4893" s="62">
        <f t="shared" si="329"/>
        <v>0</v>
      </c>
      <c r="BP4893" t="s">
        <v>2261</v>
      </c>
    </row>
    <row r="4894" spans="1:68" ht="12.75" customHeight="1" x14ac:dyDescent="0.3">
      <c r="A4894" s="60">
        <v>46114</v>
      </c>
      <c r="B4894" t="s">
        <v>84</v>
      </c>
      <c r="F4894">
        <v>600</v>
      </c>
      <c r="G4894">
        <v>600</v>
      </c>
      <c r="H4894" s="22">
        <v>0</v>
      </c>
      <c r="I4894" s="22">
        <v>0</v>
      </c>
      <c r="J4894" s="22">
        <f t="shared" si="328"/>
        <v>-600</v>
      </c>
      <c r="L4894" s="22"/>
      <c r="M4894" s="22">
        <f>I4894/50</f>
        <v>0</v>
      </c>
      <c r="S4894" t="s">
        <v>85</v>
      </c>
      <c r="W4894">
        <v>2601458</v>
      </c>
      <c r="X4894" t="s">
        <v>2258</v>
      </c>
      <c r="Y4894" t="s">
        <v>67</v>
      </c>
      <c r="Z4894" t="s">
        <v>1297</v>
      </c>
      <c r="AA4894" t="s">
        <v>2259</v>
      </c>
      <c r="AH4894" t="s">
        <v>2258</v>
      </c>
      <c r="AI4894" t="s">
        <v>2260</v>
      </c>
      <c r="AJ4894" t="s">
        <v>1300</v>
      </c>
      <c r="AK4894">
        <v>864583299</v>
      </c>
      <c r="AO4894">
        <v>260001</v>
      </c>
      <c r="BC4894" s="22">
        <v>-600</v>
      </c>
      <c r="BG4894">
        <f t="shared" si="326"/>
        <v>0</v>
      </c>
      <c r="BH4894" s="22">
        <f t="shared" si="327"/>
        <v>0</v>
      </c>
      <c r="BI4894" s="61" t="s">
        <v>72</v>
      </c>
      <c r="BJ4894" t="e">
        <f>+VLOOKUP(AH4894,Sheet4!A:A,1,FALSE())</f>
        <v>#N/A</v>
      </c>
      <c r="BO4894" s="62">
        <f t="shared" si="329"/>
        <v>0</v>
      </c>
      <c r="BP4894" t="s">
        <v>2261</v>
      </c>
    </row>
    <row r="4895" spans="1:68" ht="12.75" customHeight="1" x14ac:dyDescent="0.3">
      <c r="A4895" s="60">
        <v>46114</v>
      </c>
      <c r="B4895" t="s">
        <v>63</v>
      </c>
      <c r="F4895">
        <v>270</v>
      </c>
      <c r="G4895">
        <v>270</v>
      </c>
      <c r="H4895" s="22">
        <v>180</v>
      </c>
      <c r="I4895" s="22">
        <v>180</v>
      </c>
      <c r="J4895" s="22">
        <f t="shared" si="328"/>
        <v>-90</v>
      </c>
      <c r="K4895" t="s">
        <v>64</v>
      </c>
      <c r="L4895" s="22"/>
      <c r="M4895" s="22"/>
      <c r="S4895" t="s">
        <v>65</v>
      </c>
      <c r="W4895">
        <v>2601459</v>
      </c>
      <c r="X4895" t="s">
        <v>2262</v>
      </c>
      <c r="Y4895" t="s">
        <v>67</v>
      </c>
      <c r="Z4895" t="s">
        <v>427</v>
      </c>
      <c r="AA4895" t="s">
        <v>2263</v>
      </c>
      <c r="AH4895" t="s">
        <v>2262</v>
      </c>
      <c r="AI4895" t="s">
        <v>2264</v>
      </c>
      <c r="AJ4895" t="s">
        <v>430</v>
      </c>
      <c r="AK4895" t="s">
        <v>431</v>
      </c>
      <c r="AO4895">
        <v>260001</v>
      </c>
      <c r="BC4895" s="22">
        <v>-90</v>
      </c>
      <c r="BG4895">
        <f t="shared" si="326"/>
        <v>0</v>
      </c>
      <c r="BH4895" s="22">
        <f t="shared" si="327"/>
        <v>-180</v>
      </c>
      <c r="BI4895" s="61" t="s">
        <v>72</v>
      </c>
      <c r="BJ4895" t="e">
        <f>+VLOOKUP(AH4895,Sheet4!A:A,1,FALSE())</f>
        <v>#N/A</v>
      </c>
      <c r="BO4895" s="62">
        <f t="shared" si="329"/>
        <v>0</v>
      </c>
      <c r="BP4895" t="s">
        <v>2265</v>
      </c>
    </row>
    <row r="4896" spans="1:68" ht="12.75" customHeight="1" x14ac:dyDescent="0.3">
      <c r="A4896" s="60">
        <v>46114</v>
      </c>
      <c r="B4896" t="s">
        <v>74</v>
      </c>
      <c r="F4896" s="63">
        <v>18</v>
      </c>
      <c r="G4896">
        <v>9</v>
      </c>
      <c r="H4896" s="22">
        <v>12</v>
      </c>
      <c r="I4896" s="22">
        <v>12</v>
      </c>
      <c r="J4896" s="22">
        <f t="shared" si="328"/>
        <v>3</v>
      </c>
      <c r="L4896" s="22"/>
      <c r="M4896" s="22"/>
      <c r="S4896" t="s">
        <v>75</v>
      </c>
      <c r="W4896">
        <v>2601459</v>
      </c>
      <c r="X4896" t="s">
        <v>2262</v>
      </c>
      <c r="Y4896" t="s">
        <v>67</v>
      </c>
      <c r="Z4896" t="s">
        <v>427</v>
      </c>
      <c r="AA4896" t="s">
        <v>2263</v>
      </c>
      <c r="AH4896" t="s">
        <v>2262</v>
      </c>
      <c r="AI4896" t="s">
        <v>2264</v>
      </c>
      <c r="AJ4896" t="s">
        <v>430</v>
      </c>
      <c r="AK4896" t="s">
        <v>431</v>
      </c>
      <c r="AO4896">
        <v>260001</v>
      </c>
      <c r="BC4896" s="22">
        <v>-6</v>
      </c>
      <c r="BG4896">
        <f t="shared" si="326"/>
        <v>0</v>
      </c>
      <c r="BH4896" s="22">
        <f t="shared" si="327"/>
        <v>-12</v>
      </c>
      <c r="BI4896" s="61" t="s">
        <v>72</v>
      </c>
      <c r="BJ4896" t="e">
        <f>+VLOOKUP(AH4896,Sheet4!A:A,1,FALSE())</f>
        <v>#N/A</v>
      </c>
      <c r="BO4896" s="62">
        <f t="shared" si="329"/>
        <v>0</v>
      </c>
      <c r="BP4896" t="s">
        <v>2265</v>
      </c>
    </row>
    <row r="4897" spans="1:68" ht="12.75" customHeight="1" x14ac:dyDescent="0.3">
      <c r="A4897" s="60">
        <v>46114</v>
      </c>
      <c r="B4897" t="s">
        <v>76</v>
      </c>
      <c r="F4897">
        <v>360</v>
      </c>
      <c r="G4897">
        <v>360</v>
      </c>
      <c r="H4897" s="22">
        <v>240</v>
      </c>
      <c r="I4897" s="22">
        <v>240</v>
      </c>
      <c r="J4897" s="22">
        <f t="shared" si="328"/>
        <v>-120</v>
      </c>
      <c r="L4897" s="22"/>
      <c r="M4897" s="22"/>
      <c r="S4897" t="s">
        <v>77</v>
      </c>
      <c r="W4897">
        <v>2601459</v>
      </c>
      <c r="X4897" t="s">
        <v>2262</v>
      </c>
      <c r="Y4897" t="s">
        <v>67</v>
      </c>
      <c r="Z4897" t="s">
        <v>427</v>
      </c>
      <c r="AA4897" t="s">
        <v>2263</v>
      </c>
      <c r="AH4897" t="s">
        <v>2262</v>
      </c>
      <c r="AI4897" t="s">
        <v>2264</v>
      </c>
      <c r="AJ4897" t="s">
        <v>430</v>
      </c>
      <c r="AK4897" t="s">
        <v>431</v>
      </c>
      <c r="AO4897">
        <v>260001</v>
      </c>
      <c r="BC4897" s="22">
        <v>-120</v>
      </c>
      <c r="BG4897">
        <f t="shared" si="326"/>
        <v>0</v>
      </c>
      <c r="BH4897" s="22">
        <f t="shared" si="327"/>
        <v>-240</v>
      </c>
      <c r="BI4897" s="61" t="s">
        <v>72</v>
      </c>
      <c r="BJ4897" t="e">
        <f>+VLOOKUP(AH4897,Sheet4!A:A,1,FALSE())</f>
        <v>#N/A</v>
      </c>
      <c r="BO4897" s="62">
        <f t="shared" si="329"/>
        <v>0</v>
      </c>
      <c r="BP4897" t="s">
        <v>2265</v>
      </c>
    </row>
    <row r="4898" spans="1:68" ht="12.75" customHeight="1" x14ac:dyDescent="0.3">
      <c r="A4898" s="60">
        <v>46114</v>
      </c>
      <c r="B4898" t="s">
        <v>82</v>
      </c>
      <c r="F4898" s="63">
        <v>54</v>
      </c>
      <c r="G4898">
        <v>27</v>
      </c>
      <c r="H4898" s="22">
        <v>36</v>
      </c>
      <c r="I4898" s="22">
        <v>36</v>
      </c>
      <c r="J4898" s="22">
        <f t="shared" si="328"/>
        <v>9</v>
      </c>
      <c r="L4898" s="22"/>
      <c r="M4898" s="22"/>
      <c r="S4898" t="s">
        <v>83</v>
      </c>
      <c r="W4898">
        <v>2601459</v>
      </c>
      <c r="X4898" t="s">
        <v>2262</v>
      </c>
      <c r="Y4898" t="s">
        <v>67</v>
      </c>
      <c r="Z4898" t="s">
        <v>427</v>
      </c>
      <c r="AA4898" t="s">
        <v>2263</v>
      </c>
      <c r="AH4898" t="s">
        <v>2262</v>
      </c>
      <c r="AI4898" t="s">
        <v>2264</v>
      </c>
      <c r="AJ4898" t="s">
        <v>430</v>
      </c>
      <c r="AK4898" t="s">
        <v>431</v>
      </c>
      <c r="AO4898">
        <v>260001</v>
      </c>
      <c r="BC4898" s="22">
        <v>-18</v>
      </c>
      <c r="BG4898">
        <f t="shared" si="326"/>
        <v>0</v>
      </c>
      <c r="BH4898" s="22">
        <f t="shared" si="327"/>
        <v>-36</v>
      </c>
      <c r="BI4898" s="61" t="s">
        <v>72</v>
      </c>
      <c r="BJ4898" t="e">
        <f>+VLOOKUP(AH4898,Sheet4!A:A,1,FALSE())</f>
        <v>#N/A</v>
      </c>
      <c r="BO4898" s="62">
        <f t="shared" si="329"/>
        <v>0</v>
      </c>
      <c r="BP4898" t="s">
        <v>2265</v>
      </c>
    </row>
    <row r="4899" spans="1:68" ht="12.75" customHeight="1" x14ac:dyDescent="0.3">
      <c r="A4899" s="60">
        <v>46114</v>
      </c>
      <c r="B4899" t="s">
        <v>84</v>
      </c>
      <c r="F4899">
        <v>900</v>
      </c>
      <c r="G4899">
        <v>900</v>
      </c>
      <c r="H4899" s="22">
        <v>600</v>
      </c>
      <c r="I4899" s="22">
        <v>600</v>
      </c>
      <c r="J4899" s="22">
        <f t="shared" si="328"/>
        <v>-300</v>
      </c>
      <c r="L4899" s="22"/>
      <c r="M4899" s="22">
        <f>I4899/50</f>
        <v>12</v>
      </c>
      <c r="S4899" t="s">
        <v>85</v>
      </c>
      <c r="W4899">
        <v>2601459</v>
      </c>
      <c r="X4899" t="s">
        <v>2262</v>
      </c>
      <c r="Y4899" t="s">
        <v>67</v>
      </c>
      <c r="Z4899" t="s">
        <v>427</v>
      </c>
      <c r="AA4899" t="s">
        <v>2263</v>
      </c>
      <c r="AH4899" t="s">
        <v>2262</v>
      </c>
      <c r="AI4899" t="s">
        <v>2264</v>
      </c>
      <c r="AJ4899" t="s">
        <v>430</v>
      </c>
      <c r="AK4899" t="s">
        <v>431</v>
      </c>
      <c r="AO4899">
        <v>260001</v>
      </c>
      <c r="BC4899" s="22">
        <v>-300</v>
      </c>
      <c r="BG4899">
        <f t="shared" si="326"/>
        <v>0</v>
      </c>
      <c r="BH4899" s="22">
        <f t="shared" si="327"/>
        <v>-600</v>
      </c>
      <c r="BI4899" s="61" t="s">
        <v>72</v>
      </c>
      <c r="BJ4899" t="e">
        <f>+VLOOKUP(AH4899,Sheet4!A:A,1,FALSE())</f>
        <v>#N/A</v>
      </c>
      <c r="BO4899" s="62">
        <f t="shared" si="329"/>
        <v>0</v>
      </c>
      <c r="BP4899" t="s">
        <v>2265</v>
      </c>
    </row>
    <row r="4900" spans="1:68" ht="12.75" customHeight="1" x14ac:dyDescent="0.3">
      <c r="A4900" s="60">
        <v>46114</v>
      </c>
      <c r="B4900" t="s">
        <v>63</v>
      </c>
      <c r="F4900">
        <v>180</v>
      </c>
      <c r="G4900">
        <v>180</v>
      </c>
      <c r="H4900" s="22">
        <v>0</v>
      </c>
      <c r="I4900" s="22">
        <v>0</v>
      </c>
      <c r="J4900" s="22">
        <f t="shared" si="328"/>
        <v>-180</v>
      </c>
      <c r="K4900" t="s">
        <v>93</v>
      </c>
      <c r="L4900" s="22"/>
      <c r="M4900" s="22"/>
      <c r="S4900" t="s">
        <v>65</v>
      </c>
      <c r="W4900">
        <v>2601460</v>
      </c>
      <c r="X4900" t="s">
        <v>2266</v>
      </c>
      <c r="Y4900" t="s">
        <v>144</v>
      </c>
      <c r="Z4900" t="s">
        <v>1247</v>
      </c>
      <c r="AA4900" t="s">
        <v>2267</v>
      </c>
      <c r="AH4900" t="s">
        <v>2266</v>
      </c>
      <c r="AI4900" t="s">
        <v>2268</v>
      </c>
      <c r="AJ4900" t="s">
        <v>1250</v>
      </c>
      <c r="AK4900">
        <v>842425262</v>
      </c>
      <c r="AO4900">
        <v>260001</v>
      </c>
      <c r="BC4900" s="22">
        <v>-180</v>
      </c>
      <c r="BG4900">
        <f t="shared" si="326"/>
        <v>0</v>
      </c>
      <c r="BH4900" s="22">
        <f t="shared" si="327"/>
        <v>0</v>
      </c>
      <c r="BI4900" s="61" t="s">
        <v>72</v>
      </c>
      <c r="BJ4900" t="e">
        <f>+VLOOKUP(AH4900,Sheet4!A:A,1,FALSE())</f>
        <v>#N/A</v>
      </c>
      <c r="BO4900" s="62">
        <f t="shared" si="329"/>
        <v>0</v>
      </c>
      <c r="BP4900" t="s">
        <v>2269</v>
      </c>
    </row>
    <row r="4901" spans="1:68" ht="12.75" customHeight="1" x14ac:dyDescent="0.3">
      <c r="A4901" s="60">
        <v>46114</v>
      </c>
      <c r="B4901" t="s">
        <v>74</v>
      </c>
      <c r="F4901" s="63">
        <v>12</v>
      </c>
      <c r="G4901">
        <v>6</v>
      </c>
      <c r="H4901" s="22">
        <v>0</v>
      </c>
      <c r="I4901" s="22">
        <v>0</v>
      </c>
      <c r="J4901" s="22">
        <f t="shared" si="328"/>
        <v>-6</v>
      </c>
      <c r="L4901" s="22"/>
      <c r="M4901" s="22"/>
      <c r="S4901" t="s">
        <v>75</v>
      </c>
      <c r="W4901">
        <v>2601460</v>
      </c>
      <c r="X4901" t="s">
        <v>2266</v>
      </c>
      <c r="Y4901" t="s">
        <v>144</v>
      </c>
      <c r="Z4901" t="s">
        <v>1247</v>
      </c>
      <c r="AA4901" t="s">
        <v>2267</v>
      </c>
      <c r="AH4901" t="s">
        <v>2266</v>
      </c>
      <c r="AI4901" t="s">
        <v>2268</v>
      </c>
      <c r="AJ4901" t="s">
        <v>1250</v>
      </c>
      <c r="AK4901">
        <v>842425262</v>
      </c>
      <c r="AO4901">
        <v>260001</v>
      </c>
      <c r="BC4901" s="22">
        <v>-12</v>
      </c>
      <c r="BG4901">
        <f t="shared" si="326"/>
        <v>0</v>
      </c>
      <c r="BH4901" s="22">
        <f t="shared" si="327"/>
        <v>0</v>
      </c>
      <c r="BI4901" s="61" t="s">
        <v>72</v>
      </c>
      <c r="BJ4901" t="e">
        <f>+VLOOKUP(AH4901,Sheet4!A:A,1,FALSE())</f>
        <v>#N/A</v>
      </c>
      <c r="BO4901" s="62">
        <f t="shared" si="329"/>
        <v>0</v>
      </c>
      <c r="BP4901" t="s">
        <v>2269</v>
      </c>
    </row>
    <row r="4902" spans="1:68" ht="12.75" customHeight="1" x14ac:dyDescent="0.3">
      <c r="A4902" s="60">
        <v>46114</v>
      </c>
      <c r="B4902" t="s">
        <v>76</v>
      </c>
      <c r="F4902">
        <v>240</v>
      </c>
      <c r="G4902">
        <v>240</v>
      </c>
      <c r="H4902" s="22">
        <v>0</v>
      </c>
      <c r="I4902" s="22">
        <v>0</v>
      </c>
      <c r="J4902" s="22">
        <f t="shared" si="328"/>
        <v>-240</v>
      </c>
      <c r="L4902" s="22"/>
      <c r="M4902" s="22"/>
      <c r="S4902" t="s">
        <v>77</v>
      </c>
      <c r="W4902">
        <v>2601460</v>
      </c>
      <c r="X4902" t="s">
        <v>2266</v>
      </c>
      <c r="Y4902" t="s">
        <v>144</v>
      </c>
      <c r="Z4902" t="s">
        <v>1247</v>
      </c>
      <c r="AA4902" t="s">
        <v>2267</v>
      </c>
      <c r="AH4902" t="s">
        <v>2266</v>
      </c>
      <c r="AI4902" t="s">
        <v>2268</v>
      </c>
      <c r="AJ4902" t="s">
        <v>1250</v>
      </c>
      <c r="AK4902">
        <v>842425262</v>
      </c>
      <c r="AO4902">
        <v>260001</v>
      </c>
      <c r="BC4902" s="22">
        <v>-240</v>
      </c>
      <c r="BG4902">
        <f t="shared" si="326"/>
        <v>0</v>
      </c>
      <c r="BH4902" s="22">
        <f t="shared" si="327"/>
        <v>0</v>
      </c>
      <c r="BI4902" s="61" t="s">
        <v>72</v>
      </c>
      <c r="BJ4902" t="e">
        <f>+VLOOKUP(AH4902,Sheet4!A:A,1,FALSE())</f>
        <v>#N/A</v>
      </c>
      <c r="BO4902" s="62">
        <f t="shared" si="329"/>
        <v>0</v>
      </c>
      <c r="BP4902" t="s">
        <v>2269</v>
      </c>
    </row>
    <row r="4903" spans="1:68" ht="12.75" customHeight="1" x14ac:dyDescent="0.3">
      <c r="A4903" s="60">
        <v>46114</v>
      </c>
      <c r="B4903" t="s">
        <v>78</v>
      </c>
      <c r="F4903" s="63">
        <v>12</v>
      </c>
      <c r="G4903">
        <v>6</v>
      </c>
      <c r="H4903" s="22">
        <v>0</v>
      </c>
      <c r="I4903" s="22">
        <v>0</v>
      </c>
      <c r="J4903" s="22">
        <f t="shared" si="328"/>
        <v>-6</v>
      </c>
      <c r="L4903" s="22"/>
      <c r="M4903" s="22"/>
      <c r="S4903" t="s">
        <v>79</v>
      </c>
      <c r="W4903">
        <v>2601460</v>
      </c>
      <c r="X4903" t="s">
        <v>2266</v>
      </c>
      <c r="Y4903" t="s">
        <v>144</v>
      </c>
      <c r="Z4903" t="s">
        <v>1247</v>
      </c>
      <c r="AA4903" t="s">
        <v>2267</v>
      </c>
      <c r="AH4903" t="s">
        <v>2266</v>
      </c>
      <c r="AI4903" t="s">
        <v>2268</v>
      </c>
      <c r="AJ4903" t="s">
        <v>1250</v>
      </c>
      <c r="AK4903">
        <v>842425262</v>
      </c>
      <c r="AO4903">
        <v>260001</v>
      </c>
      <c r="BC4903" s="22">
        <v>-12</v>
      </c>
      <c r="BG4903">
        <f t="shared" si="326"/>
        <v>0</v>
      </c>
      <c r="BH4903" s="22">
        <f t="shared" si="327"/>
        <v>0</v>
      </c>
      <c r="BI4903" s="61" t="s">
        <v>72</v>
      </c>
      <c r="BJ4903" t="e">
        <f>+VLOOKUP(AH4903,Sheet4!A:A,1,FALSE())</f>
        <v>#N/A</v>
      </c>
      <c r="BO4903" s="62">
        <f t="shared" si="329"/>
        <v>0</v>
      </c>
      <c r="BP4903" t="s">
        <v>2269</v>
      </c>
    </row>
    <row r="4904" spans="1:68" ht="12.75" customHeight="1" x14ac:dyDescent="0.3">
      <c r="A4904" s="60">
        <v>46114</v>
      </c>
      <c r="B4904" t="s">
        <v>80</v>
      </c>
      <c r="F4904">
        <v>150</v>
      </c>
      <c r="G4904">
        <v>150</v>
      </c>
      <c r="H4904" s="22">
        <v>0</v>
      </c>
      <c r="I4904" s="22">
        <v>0</v>
      </c>
      <c r="J4904" s="22">
        <f t="shared" si="328"/>
        <v>-150</v>
      </c>
      <c r="L4904" s="22"/>
      <c r="M4904" s="22"/>
      <c r="S4904" t="s">
        <v>81</v>
      </c>
      <c r="W4904">
        <v>2601460</v>
      </c>
      <c r="X4904" t="s">
        <v>2266</v>
      </c>
      <c r="Y4904" t="s">
        <v>144</v>
      </c>
      <c r="Z4904" t="s">
        <v>1247</v>
      </c>
      <c r="AA4904" t="s">
        <v>2267</v>
      </c>
      <c r="AH4904" t="s">
        <v>2266</v>
      </c>
      <c r="AI4904" t="s">
        <v>2268</v>
      </c>
      <c r="AJ4904" t="s">
        <v>1250</v>
      </c>
      <c r="AK4904">
        <v>842425262</v>
      </c>
      <c r="AO4904">
        <v>260001</v>
      </c>
      <c r="BC4904" s="22">
        <v>-150</v>
      </c>
      <c r="BG4904">
        <f t="shared" si="326"/>
        <v>0</v>
      </c>
      <c r="BH4904" s="22">
        <f t="shared" si="327"/>
        <v>0</v>
      </c>
      <c r="BI4904" s="61" t="s">
        <v>72</v>
      </c>
      <c r="BJ4904" t="e">
        <f>+VLOOKUP(AH4904,Sheet4!A:A,1,FALSE())</f>
        <v>#N/A</v>
      </c>
      <c r="BO4904" s="62">
        <f t="shared" si="329"/>
        <v>0</v>
      </c>
      <c r="BP4904" t="s">
        <v>2269</v>
      </c>
    </row>
    <row r="4905" spans="1:68" ht="12.75" customHeight="1" x14ac:dyDescent="0.3">
      <c r="A4905" s="60">
        <v>46114</v>
      </c>
      <c r="B4905" t="s">
        <v>63</v>
      </c>
      <c r="F4905">
        <v>30</v>
      </c>
      <c r="G4905">
        <v>30</v>
      </c>
      <c r="H4905">
        <v>15</v>
      </c>
      <c r="I4905">
        <v>15</v>
      </c>
      <c r="J4905" s="22">
        <v>-15</v>
      </c>
      <c r="K4905" t="s">
        <v>93</v>
      </c>
      <c r="S4905" t="s">
        <v>65</v>
      </c>
      <c r="W4905">
        <v>2601461</v>
      </c>
      <c r="X4905" t="s">
        <v>2270</v>
      </c>
      <c r="Y4905" t="s">
        <v>95</v>
      </c>
      <c r="Z4905" t="s">
        <v>159</v>
      </c>
      <c r="AA4905" t="s">
        <v>2271</v>
      </c>
      <c r="AH4905" t="s">
        <v>2270</v>
      </c>
      <c r="AI4905" t="s">
        <v>2272</v>
      </c>
      <c r="AJ4905" t="s">
        <v>162</v>
      </c>
      <c r="AK4905">
        <v>847484009</v>
      </c>
      <c r="AO4905">
        <v>260001</v>
      </c>
      <c r="BE4905" s="64">
        <v>30</v>
      </c>
      <c r="BG4905">
        <f t="shared" si="326"/>
        <v>30</v>
      </c>
      <c r="BH4905" s="22">
        <f t="shared" si="327"/>
        <v>15</v>
      </c>
      <c r="BI4905" s="65" t="s">
        <v>100</v>
      </c>
      <c r="BJ4905" t="e">
        <f>+VLOOKUP(AH4905,Sheet4!A:A,1,FALSE())</f>
        <v>#N/A</v>
      </c>
      <c r="BO4905" s="62">
        <v>-15</v>
      </c>
      <c r="BP4905" t="s">
        <v>2273</v>
      </c>
    </row>
    <row r="4906" spans="1:68" ht="12.75" customHeight="1" x14ac:dyDescent="0.3">
      <c r="A4906" s="60">
        <v>46114</v>
      </c>
      <c r="B4906" t="s">
        <v>63</v>
      </c>
      <c r="F4906">
        <v>2850</v>
      </c>
      <c r="G4906">
        <v>2850</v>
      </c>
      <c r="H4906">
        <v>870</v>
      </c>
      <c r="I4906">
        <v>870</v>
      </c>
      <c r="J4906" s="22">
        <v>-1980</v>
      </c>
      <c r="K4906" t="s">
        <v>93</v>
      </c>
      <c r="S4906" t="s">
        <v>65</v>
      </c>
      <c r="W4906">
        <v>2601461</v>
      </c>
      <c r="X4906" t="s">
        <v>2270</v>
      </c>
      <c r="Y4906" t="s">
        <v>95</v>
      </c>
      <c r="Z4906" t="s">
        <v>159</v>
      </c>
      <c r="AA4906" t="s">
        <v>2274</v>
      </c>
      <c r="AH4906" t="s">
        <v>2270</v>
      </c>
      <c r="AI4906" t="s">
        <v>2272</v>
      </c>
      <c r="AJ4906" t="s">
        <v>162</v>
      </c>
      <c r="AK4906">
        <v>847484009</v>
      </c>
      <c r="AO4906">
        <v>260001</v>
      </c>
      <c r="BG4906">
        <f t="shared" si="326"/>
        <v>0</v>
      </c>
      <c r="BH4906" s="22">
        <f t="shared" si="327"/>
        <v>-870</v>
      </c>
      <c r="BI4906" s="61" t="s">
        <v>72</v>
      </c>
      <c r="BJ4906" t="e">
        <f>+VLOOKUP(AH4906,Sheet4!A:A,1,FALSE())</f>
        <v>#N/A</v>
      </c>
      <c r="BO4906" s="62">
        <v>-1980</v>
      </c>
      <c r="BP4906" t="s">
        <v>2273</v>
      </c>
    </row>
    <row r="4907" spans="1:68" ht="12.75" customHeight="1" x14ac:dyDescent="0.3">
      <c r="A4907" s="60">
        <v>46114</v>
      </c>
      <c r="B4907" t="s">
        <v>63</v>
      </c>
      <c r="F4907">
        <v>945</v>
      </c>
      <c r="G4907">
        <v>945</v>
      </c>
      <c r="H4907">
        <v>285</v>
      </c>
      <c r="I4907">
        <v>285</v>
      </c>
      <c r="J4907" s="22">
        <v>-660</v>
      </c>
      <c r="K4907" t="s">
        <v>93</v>
      </c>
      <c r="S4907" t="s">
        <v>65</v>
      </c>
      <c r="W4907">
        <v>2601461</v>
      </c>
      <c r="X4907" t="s">
        <v>2270</v>
      </c>
      <c r="Y4907" t="s">
        <v>95</v>
      </c>
      <c r="Z4907" t="s">
        <v>159</v>
      </c>
      <c r="AA4907" t="s">
        <v>2275</v>
      </c>
      <c r="AH4907" t="s">
        <v>2270</v>
      </c>
      <c r="AI4907" t="s">
        <v>2272</v>
      </c>
      <c r="AJ4907" t="s">
        <v>162</v>
      </c>
      <c r="AK4907">
        <v>847484009</v>
      </c>
      <c r="AO4907">
        <v>260001</v>
      </c>
      <c r="BG4907">
        <f t="shared" si="326"/>
        <v>0</v>
      </c>
      <c r="BH4907" s="22">
        <f t="shared" si="327"/>
        <v>-285</v>
      </c>
      <c r="BI4907" s="61" t="s">
        <v>72</v>
      </c>
      <c r="BJ4907" t="e">
        <f>+VLOOKUP(AH4907,Sheet4!A:A,1,FALSE())</f>
        <v>#N/A</v>
      </c>
      <c r="BO4907" s="62">
        <v>-660</v>
      </c>
      <c r="BP4907" t="s">
        <v>2273</v>
      </c>
    </row>
    <row r="4908" spans="1:68" ht="12.75" customHeight="1" x14ac:dyDescent="0.3">
      <c r="A4908" s="60">
        <v>46114</v>
      </c>
      <c r="B4908" t="s">
        <v>63</v>
      </c>
      <c r="F4908">
        <v>405</v>
      </c>
      <c r="G4908">
        <v>405</v>
      </c>
      <c r="H4908">
        <v>120</v>
      </c>
      <c r="I4908">
        <v>120</v>
      </c>
      <c r="J4908" s="22">
        <v>-285</v>
      </c>
      <c r="K4908" t="s">
        <v>93</v>
      </c>
      <c r="S4908" t="s">
        <v>65</v>
      </c>
      <c r="W4908">
        <v>2601461</v>
      </c>
      <c r="X4908" t="s">
        <v>2270</v>
      </c>
      <c r="Y4908" t="s">
        <v>95</v>
      </c>
      <c r="Z4908" t="s">
        <v>159</v>
      </c>
      <c r="AA4908" t="s">
        <v>2276</v>
      </c>
      <c r="AH4908" t="s">
        <v>2270</v>
      </c>
      <c r="AI4908" t="s">
        <v>2272</v>
      </c>
      <c r="AJ4908" t="s">
        <v>162</v>
      </c>
      <c r="AK4908">
        <v>847484009</v>
      </c>
      <c r="AO4908">
        <v>260001</v>
      </c>
      <c r="BG4908">
        <f t="shared" si="326"/>
        <v>0</v>
      </c>
      <c r="BH4908" s="22">
        <f t="shared" si="327"/>
        <v>-120</v>
      </c>
      <c r="BI4908" s="61" t="s">
        <v>72</v>
      </c>
      <c r="BJ4908" t="e">
        <f>+VLOOKUP(AH4908,Sheet4!A:A,1,FALSE())</f>
        <v>#N/A</v>
      </c>
      <c r="BO4908" s="62">
        <v>-285</v>
      </c>
      <c r="BP4908" t="s">
        <v>2273</v>
      </c>
    </row>
    <row r="4909" spans="1:68" ht="12.75" customHeight="1" x14ac:dyDescent="0.3">
      <c r="A4909" s="60">
        <v>46114</v>
      </c>
      <c r="B4909" t="s">
        <v>63</v>
      </c>
      <c r="F4909">
        <v>675</v>
      </c>
      <c r="G4909">
        <v>675</v>
      </c>
      <c r="H4909">
        <v>210</v>
      </c>
      <c r="I4909">
        <v>210</v>
      </c>
      <c r="J4909" s="22">
        <v>-465</v>
      </c>
      <c r="K4909" t="s">
        <v>93</v>
      </c>
      <c r="S4909" t="s">
        <v>65</v>
      </c>
      <c r="W4909">
        <v>2601461</v>
      </c>
      <c r="X4909" t="s">
        <v>2270</v>
      </c>
      <c r="Y4909" t="s">
        <v>95</v>
      </c>
      <c r="Z4909" t="s">
        <v>159</v>
      </c>
      <c r="AA4909" t="s">
        <v>2277</v>
      </c>
      <c r="AH4909" t="s">
        <v>2270</v>
      </c>
      <c r="AI4909" t="s">
        <v>2272</v>
      </c>
      <c r="AJ4909" t="s">
        <v>162</v>
      </c>
      <c r="AK4909">
        <v>847484009</v>
      </c>
      <c r="AO4909">
        <v>260001</v>
      </c>
      <c r="BG4909">
        <f t="shared" si="326"/>
        <v>0</v>
      </c>
      <c r="BH4909" s="22">
        <f t="shared" si="327"/>
        <v>-210</v>
      </c>
      <c r="BI4909" s="61" t="s">
        <v>72</v>
      </c>
      <c r="BJ4909" t="e">
        <f>+VLOOKUP(AH4909,Sheet4!A:A,1,FALSE())</f>
        <v>#N/A</v>
      </c>
      <c r="BO4909" s="62">
        <v>-465</v>
      </c>
      <c r="BP4909" t="s">
        <v>2273</v>
      </c>
    </row>
    <row r="4910" spans="1:68" ht="12.75" customHeight="1" x14ac:dyDescent="0.3">
      <c r="A4910" s="60">
        <v>46114</v>
      </c>
      <c r="B4910" t="s">
        <v>63</v>
      </c>
      <c r="F4910">
        <v>345</v>
      </c>
      <c r="G4910">
        <v>345</v>
      </c>
      <c r="H4910">
        <v>105</v>
      </c>
      <c r="I4910">
        <v>105</v>
      </c>
      <c r="J4910" s="22">
        <v>-240</v>
      </c>
      <c r="K4910" t="s">
        <v>93</v>
      </c>
      <c r="S4910" t="s">
        <v>65</v>
      </c>
      <c r="W4910">
        <v>2601461</v>
      </c>
      <c r="X4910" t="s">
        <v>2270</v>
      </c>
      <c r="Y4910" t="s">
        <v>95</v>
      </c>
      <c r="Z4910" t="s">
        <v>159</v>
      </c>
      <c r="AA4910" t="s">
        <v>2278</v>
      </c>
      <c r="AH4910" t="s">
        <v>2270</v>
      </c>
      <c r="AI4910" t="s">
        <v>2272</v>
      </c>
      <c r="AJ4910" t="s">
        <v>162</v>
      </c>
      <c r="AK4910">
        <v>847484009</v>
      </c>
      <c r="AO4910">
        <v>260001</v>
      </c>
      <c r="BG4910">
        <f t="shared" si="326"/>
        <v>0</v>
      </c>
      <c r="BH4910" s="22">
        <f t="shared" si="327"/>
        <v>-105</v>
      </c>
      <c r="BI4910" s="61" t="s">
        <v>72</v>
      </c>
      <c r="BJ4910" t="e">
        <f>+VLOOKUP(AH4910,Sheet4!A:A,1,FALSE())</f>
        <v>#N/A</v>
      </c>
      <c r="BO4910" s="62">
        <v>-240</v>
      </c>
      <c r="BP4910" t="s">
        <v>2273</v>
      </c>
    </row>
    <row r="4911" spans="1:68" ht="12.75" customHeight="1" x14ac:dyDescent="0.3">
      <c r="A4911" s="60">
        <v>46114</v>
      </c>
      <c r="B4911" t="s">
        <v>63</v>
      </c>
      <c r="F4911">
        <v>240</v>
      </c>
      <c r="G4911">
        <v>240</v>
      </c>
      <c r="H4911">
        <v>75</v>
      </c>
      <c r="I4911">
        <v>75</v>
      </c>
      <c r="J4911" s="22">
        <v>-165</v>
      </c>
      <c r="K4911" t="s">
        <v>93</v>
      </c>
      <c r="S4911" t="s">
        <v>65</v>
      </c>
      <c r="W4911">
        <v>2601461</v>
      </c>
      <c r="X4911" t="s">
        <v>2270</v>
      </c>
      <c r="Y4911" t="s">
        <v>95</v>
      </c>
      <c r="Z4911" t="s">
        <v>159</v>
      </c>
      <c r="AA4911" t="s">
        <v>2279</v>
      </c>
      <c r="AH4911" t="s">
        <v>2270</v>
      </c>
      <c r="AI4911" t="s">
        <v>2272</v>
      </c>
      <c r="AJ4911" t="s">
        <v>162</v>
      </c>
      <c r="AK4911">
        <v>847484009</v>
      </c>
      <c r="AO4911">
        <v>260001</v>
      </c>
      <c r="BG4911">
        <f t="shared" si="326"/>
        <v>0</v>
      </c>
      <c r="BH4911" s="22">
        <f t="shared" si="327"/>
        <v>-75</v>
      </c>
      <c r="BI4911" s="61" t="s">
        <v>72</v>
      </c>
      <c r="BJ4911" t="e">
        <f>+VLOOKUP(AH4911,Sheet4!A:A,1,FALSE())</f>
        <v>#N/A</v>
      </c>
      <c r="BO4911" s="62">
        <v>-165</v>
      </c>
      <c r="BP4911" t="s">
        <v>2273</v>
      </c>
    </row>
    <row r="4912" spans="1:68" ht="12.75" customHeight="1" x14ac:dyDescent="0.3">
      <c r="A4912" s="60">
        <v>46114</v>
      </c>
      <c r="B4912" t="s">
        <v>63</v>
      </c>
      <c r="F4912">
        <v>255</v>
      </c>
      <c r="G4912">
        <v>255</v>
      </c>
      <c r="H4912">
        <v>75</v>
      </c>
      <c r="I4912">
        <v>75</v>
      </c>
      <c r="J4912" s="22">
        <v>-180</v>
      </c>
      <c r="K4912" t="s">
        <v>93</v>
      </c>
      <c r="S4912" t="s">
        <v>65</v>
      </c>
      <c r="W4912">
        <v>2601461</v>
      </c>
      <c r="X4912" t="s">
        <v>2270</v>
      </c>
      <c r="Y4912" t="s">
        <v>95</v>
      </c>
      <c r="Z4912" t="s">
        <v>159</v>
      </c>
      <c r="AA4912" t="s">
        <v>2280</v>
      </c>
      <c r="AH4912" t="s">
        <v>2270</v>
      </c>
      <c r="AI4912" t="s">
        <v>2272</v>
      </c>
      <c r="AJ4912" t="s">
        <v>162</v>
      </c>
      <c r="AK4912">
        <v>847484009</v>
      </c>
      <c r="AO4912">
        <v>260001</v>
      </c>
      <c r="BG4912">
        <f t="shared" si="326"/>
        <v>0</v>
      </c>
      <c r="BH4912" s="22">
        <f t="shared" si="327"/>
        <v>-75</v>
      </c>
      <c r="BI4912" s="61" t="s">
        <v>72</v>
      </c>
      <c r="BJ4912" t="e">
        <f>+VLOOKUP(AH4912,Sheet4!A:A,1,FALSE())</f>
        <v>#N/A</v>
      </c>
      <c r="BO4912" s="62">
        <v>-180</v>
      </c>
      <c r="BP4912" t="s">
        <v>2273</v>
      </c>
    </row>
    <row r="4913" spans="1:68" ht="12.75" customHeight="1" x14ac:dyDescent="0.3">
      <c r="A4913" s="60">
        <v>46114</v>
      </c>
      <c r="B4913" t="s">
        <v>63</v>
      </c>
      <c r="F4913">
        <v>480</v>
      </c>
      <c r="G4913">
        <v>480</v>
      </c>
      <c r="H4913">
        <v>150</v>
      </c>
      <c r="I4913">
        <v>150</v>
      </c>
      <c r="J4913" s="22">
        <v>-330</v>
      </c>
      <c r="K4913" t="s">
        <v>93</v>
      </c>
      <c r="S4913" t="s">
        <v>65</v>
      </c>
      <c r="W4913">
        <v>2601461</v>
      </c>
      <c r="X4913" t="s">
        <v>2270</v>
      </c>
      <c r="Y4913" t="s">
        <v>95</v>
      </c>
      <c r="Z4913" t="s">
        <v>159</v>
      </c>
      <c r="AA4913" t="s">
        <v>2281</v>
      </c>
      <c r="AH4913" t="s">
        <v>2270</v>
      </c>
      <c r="AI4913" t="s">
        <v>2272</v>
      </c>
      <c r="AJ4913" t="s">
        <v>162</v>
      </c>
      <c r="AK4913">
        <v>847484009</v>
      </c>
      <c r="AO4913">
        <v>260001</v>
      </c>
      <c r="BE4913" s="64">
        <v>480</v>
      </c>
      <c r="BG4913">
        <f t="shared" si="326"/>
        <v>480</v>
      </c>
      <c r="BH4913" s="22">
        <f t="shared" si="327"/>
        <v>330</v>
      </c>
      <c r="BI4913" s="65" t="s">
        <v>100</v>
      </c>
      <c r="BJ4913" t="e">
        <f>+VLOOKUP(AH4913,Sheet4!A:A,1,FALSE())</f>
        <v>#N/A</v>
      </c>
      <c r="BO4913" s="62">
        <v>-330</v>
      </c>
      <c r="BP4913" t="s">
        <v>2273</v>
      </c>
    </row>
    <row r="4914" spans="1:68" ht="12.75" customHeight="1" x14ac:dyDescent="0.3">
      <c r="A4914" s="60">
        <v>46114</v>
      </c>
      <c r="B4914" t="s">
        <v>74</v>
      </c>
      <c r="F4914" s="63">
        <v>2</v>
      </c>
      <c r="G4914">
        <v>1</v>
      </c>
      <c r="H4914">
        <v>1</v>
      </c>
      <c r="I4914">
        <v>1</v>
      </c>
      <c r="J4914" s="22">
        <v>-1</v>
      </c>
      <c r="S4914" t="s">
        <v>75</v>
      </c>
      <c r="W4914">
        <v>2601461</v>
      </c>
      <c r="X4914" t="s">
        <v>2270</v>
      </c>
      <c r="Y4914" t="s">
        <v>95</v>
      </c>
      <c r="Z4914" t="s">
        <v>159</v>
      </c>
      <c r="AA4914" t="s">
        <v>2271</v>
      </c>
      <c r="AH4914" t="s">
        <v>2270</v>
      </c>
      <c r="AI4914" t="s">
        <v>2272</v>
      </c>
      <c r="AJ4914" t="s">
        <v>162</v>
      </c>
      <c r="AK4914">
        <v>847484009</v>
      </c>
      <c r="AO4914">
        <v>260001</v>
      </c>
      <c r="BG4914">
        <f t="shared" si="326"/>
        <v>0</v>
      </c>
      <c r="BH4914" s="22">
        <f t="shared" si="327"/>
        <v>-1</v>
      </c>
      <c r="BI4914" s="61" t="s">
        <v>72</v>
      </c>
      <c r="BJ4914" t="e">
        <f>+VLOOKUP(AH4914,Sheet4!A:A,1,FALSE())</f>
        <v>#N/A</v>
      </c>
      <c r="BO4914" s="62">
        <v>-1</v>
      </c>
      <c r="BP4914" t="s">
        <v>2273</v>
      </c>
    </row>
    <row r="4915" spans="1:68" ht="12.75" customHeight="1" x14ac:dyDescent="0.3">
      <c r="A4915" s="60">
        <v>46114</v>
      </c>
      <c r="B4915" t="s">
        <v>74</v>
      </c>
      <c r="F4915" s="63">
        <v>190</v>
      </c>
      <c r="G4915">
        <v>95</v>
      </c>
      <c r="H4915">
        <v>58</v>
      </c>
      <c r="I4915">
        <v>58</v>
      </c>
      <c r="J4915" s="22">
        <v>-132</v>
      </c>
      <c r="S4915" t="s">
        <v>75</v>
      </c>
      <c r="W4915">
        <v>2601461</v>
      </c>
      <c r="X4915" t="s">
        <v>2270</v>
      </c>
      <c r="Y4915" t="s">
        <v>95</v>
      </c>
      <c r="Z4915" t="s">
        <v>159</v>
      </c>
      <c r="AA4915" t="s">
        <v>2274</v>
      </c>
      <c r="AH4915" t="s">
        <v>2270</v>
      </c>
      <c r="AI4915" t="s">
        <v>2272</v>
      </c>
      <c r="AJ4915" t="s">
        <v>162</v>
      </c>
      <c r="AK4915">
        <v>847484009</v>
      </c>
      <c r="AO4915">
        <v>260001</v>
      </c>
      <c r="BG4915">
        <f t="shared" si="326"/>
        <v>0</v>
      </c>
      <c r="BH4915" s="22">
        <f t="shared" si="327"/>
        <v>-58</v>
      </c>
      <c r="BI4915" s="61" t="s">
        <v>72</v>
      </c>
      <c r="BJ4915" t="e">
        <f>+VLOOKUP(AH4915,Sheet4!A:A,1,FALSE())</f>
        <v>#N/A</v>
      </c>
      <c r="BO4915" s="62">
        <v>-132</v>
      </c>
      <c r="BP4915" t="s">
        <v>2273</v>
      </c>
    </row>
    <row r="4916" spans="1:68" ht="12.75" customHeight="1" x14ac:dyDescent="0.3">
      <c r="A4916" s="60">
        <v>46114</v>
      </c>
      <c r="B4916" t="s">
        <v>74</v>
      </c>
      <c r="F4916" s="63">
        <v>63</v>
      </c>
      <c r="G4916">
        <v>31.5</v>
      </c>
      <c r="H4916">
        <v>19</v>
      </c>
      <c r="I4916">
        <v>19</v>
      </c>
      <c r="J4916" s="22">
        <v>-44</v>
      </c>
      <c r="S4916" t="s">
        <v>75</v>
      </c>
      <c r="W4916">
        <v>2601461</v>
      </c>
      <c r="X4916" t="s">
        <v>2270</v>
      </c>
      <c r="Y4916" t="s">
        <v>95</v>
      </c>
      <c r="Z4916" t="s">
        <v>159</v>
      </c>
      <c r="AA4916" t="s">
        <v>2275</v>
      </c>
      <c r="AH4916" t="s">
        <v>2270</v>
      </c>
      <c r="AI4916" t="s">
        <v>2272</v>
      </c>
      <c r="AJ4916" t="s">
        <v>162</v>
      </c>
      <c r="AK4916">
        <v>847484009</v>
      </c>
      <c r="AO4916">
        <v>260001</v>
      </c>
      <c r="BG4916">
        <f t="shared" si="326"/>
        <v>0</v>
      </c>
      <c r="BH4916" s="22">
        <f t="shared" si="327"/>
        <v>-19</v>
      </c>
      <c r="BI4916" s="61" t="s">
        <v>72</v>
      </c>
      <c r="BJ4916" t="e">
        <f>+VLOOKUP(AH4916,Sheet4!A:A,1,FALSE())</f>
        <v>#N/A</v>
      </c>
      <c r="BO4916" s="62">
        <v>-44</v>
      </c>
      <c r="BP4916" t="s">
        <v>2273</v>
      </c>
    </row>
    <row r="4917" spans="1:68" ht="12.75" customHeight="1" x14ac:dyDescent="0.3">
      <c r="A4917" s="60">
        <v>46114</v>
      </c>
      <c r="B4917" t="s">
        <v>74</v>
      </c>
      <c r="F4917" s="63">
        <v>27</v>
      </c>
      <c r="G4917">
        <v>13.5</v>
      </c>
      <c r="H4917">
        <v>8</v>
      </c>
      <c r="I4917">
        <v>8</v>
      </c>
      <c r="J4917" s="22">
        <v>-19</v>
      </c>
      <c r="S4917" t="s">
        <v>75</v>
      </c>
      <c r="W4917">
        <v>2601461</v>
      </c>
      <c r="X4917" t="s">
        <v>2270</v>
      </c>
      <c r="Y4917" t="s">
        <v>95</v>
      </c>
      <c r="Z4917" t="s">
        <v>159</v>
      </c>
      <c r="AA4917" t="s">
        <v>2276</v>
      </c>
      <c r="AH4917" t="s">
        <v>2270</v>
      </c>
      <c r="AI4917" t="s">
        <v>2272</v>
      </c>
      <c r="AJ4917" t="s">
        <v>162</v>
      </c>
      <c r="AK4917">
        <v>847484009</v>
      </c>
      <c r="AO4917">
        <v>260001</v>
      </c>
      <c r="BG4917">
        <f t="shared" si="326"/>
        <v>0</v>
      </c>
      <c r="BH4917" s="22">
        <f t="shared" si="327"/>
        <v>-8</v>
      </c>
      <c r="BI4917" s="61" t="s">
        <v>72</v>
      </c>
      <c r="BJ4917" t="e">
        <f>+VLOOKUP(AH4917,Sheet4!A:A,1,FALSE())</f>
        <v>#N/A</v>
      </c>
      <c r="BO4917" s="62">
        <v>-19</v>
      </c>
      <c r="BP4917" t="s">
        <v>2273</v>
      </c>
    </row>
    <row r="4918" spans="1:68" ht="12.75" customHeight="1" x14ac:dyDescent="0.3">
      <c r="A4918" s="60">
        <v>46114</v>
      </c>
      <c r="B4918" t="s">
        <v>74</v>
      </c>
      <c r="F4918" s="63">
        <v>45</v>
      </c>
      <c r="G4918">
        <v>22.5</v>
      </c>
      <c r="H4918">
        <v>14</v>
      </c>
      <c r="I4918">
        <v>14</v>
      </c>
      <c r="J4918" s="22">
        <v>-31</v>
      </c>
      <c r="S4918" t="s">
        <v>75</v>
      </c>
      <c r="W4918">
        <v>2601461</v>
      </c>
      <c r="X4918" t="s">
        <v>2270</v>
      </c>
      <c r="Y4918" t="s">
        <v>95</v>
      </c>
      <c r="Z4918" t="s">
        <v>159</v>
      </c>
      <c r="AA4918" t="s">
        <v>2277</v>
      </c>
      <c r="AH4918" t="s">
        <v>2270</v>
      </c>
      <c r="AI4918" t="s">
        <v>2272</v>
      </c>
      <c r="AJ4918" t="s">
        <v>162</v>
      </c>
      <c r="AK4918">
        <v>847484009</v>
      </c>
      <c r="AO4918">
        <v>260001</v>
      </c>
      <c r="BG4918">
        <f t="shared" si="326"/>
        <v>0</v>
      </c>
      <c r="BH4918" s="22">
        <f t="shared" si="327"/>
        <v>-14</v>
      </c>
      <c r="BI4918" s="61" t="s">
        <v>72</v>
      </c>
      <c r="BJ4918" t="e">
        <f>+VLOOKUP(AH4918,Sheet4!A:A,1,FALSE())</f>
        <v>#N/A</v>
      </c>
      <c r="BO4918" s="62">
        <v>-31</v>
      </c>
      <c r="BP4918" t="s">
        <v>2273</v>
      </c>
    </row>
    <row r="4919" spans="1:68" ht="12.75" customHeight="1" x14ac:dyDescent="0.3">
      <c r="A4919" s="60">
        <v>46114</v>
      </c>
      <c r="B4919" t="s">
        <v>74</v>
      </c>
      <c r="F4919" s="63">
        <v>23</v>
      </c>
      <c r="G4919">
        <v>11.5</v>
      </c>
      <c r="H4919">
        <v>7</v>
      </c>
      <c r="I4919">
        <v>7</v>
      </c>
      <c r="J4919" s="22">
        <v>-16</v>
      </c>
      <c r="S4919" t="s">
        <v>75</v>
      </c>
      <c r="W4919">
        <v>2601461</v>
      </c>
      <c r="X4919" t="s">
        <v>2270</v>
      </c>
      <c r="Y4919" t="s">
        <v>95</v>
      </c>
      <c r="Z4919" t="s">
        <v>159</v>
      </c>
      <c r="AA4919" t="s">
        <v>2278</v>
      </c>
      <c r="AH4919" t="s">
        <v>2270</v>
      </c>
      <c r="AI4919" t="s">
        <v>2272</v>
      </c>
      <c r="AJ4919" t="s">
        <v>162</v>
      </c>
      <c r="AK4919">
        <v>847484009</v>
      </c>
      <c r="AO4919">
        <v>260001</v>
      </c>
      <c r="BG4919">
        <f t="shared" si="326"/>
        <v>0</v>
      </c>
      <c r="BH4919" s="22">
        <f t="shared" si="327"/>
        <v>-7</v>
      </c>
      <c r="BI4919" s="61" t="s">
        <v>72</v>
      </c>
      <c r="BJ4919" t="e">
        <f>+VLOOKUP(AH4919,Sheet4!A:A,1,FALSE())</f>
        <v>#N/A</v>
      </c>
      <c r="BO4919" s="62">
        <v>-16</v>
      </c>
      <c r="BP4919" t="s">
        <v>2273</v>
      </c>
    </row>
    <row r="4920" spans="1:68" ht="12.75" customHeight="1" x14ac:dyDescent="0.3">
      <c r="A4920" s="60">
        <v>46114</v>
      </c>
      <c r="B4920" t="s">
        <v>74</v>
      </c>
      <c r="F4920" s="63">
        <v>16</v>
      </c>
      <c r="G4920">
        <v>8</v>
      </c>
      <c r="H4920">
        <v>5</v>
      </c>
      <c r="I4920">
        <v>5</v>
      </c>
      <c r="J4920" s="22">
        <v>-11</v>
      </c>
      <c r="S4920" t="s">
        <v>75</v>
      </c>
      <c r="W4920">
        <v>2601461</v>
      </c>
      <c r="X4920" t="s">
        <v>2270</v>
      </c>
      <c r="Y4920" t="s">
        <v>95</v>
      </c>
      <c r="Z4920" t="s">
        <v>159</v>
      </c>
      <c r="AA4920" t="s">
        <v>2279</v>
      </c>
      <c r="AH4920" t="s">
        <v>2270</v>
      </c>
      <c r="AI4920" t="s">
        <v>2272</v>
      </c>
      <c r="AJ4920" t="s">
        <v>162</v>
      </c>
      <c r="AK4920">
        <v>847484009</v>
      </c>
      <c r="AO4920">
        <v>260001</v>
      </c>
      <c r="BG4920">
        <f t="shared" si="326"/>
        <v>0</v>
      </c>
      <c r="BH4920" s="22">
        <f t="shared" si="327"/>
        <v>-5</v>
      </c>
      <c r="BI4920" s="61" t="s">
        <v>72</v>
      </c>
      <c r="BJ4920" t="e">
        <f>+VLOOKUP(AH4920,Sheet4!A:A,1,FALSE())</f>
        <v>#N/A</v>
      </c>
      <c r="BO4920" s="62">
        <v>-11</v>
      </c>
      <c r="BP4920" t="s">
        <v>2273</v>
      </c>
    </row>
    <row r="4921" spans="1:68" ht="12.75" customHeight="1" x14ac:dyDescent="0.3">
      <c r="A4921" s="60">
        <v>46114</v>
      </c>
      <c r="B4921" t="s">
        <v>74</v>
      </c>
      <c r="F4921" s="63">
        <v>17</v>
      </c>
      <c r="G4921">
        <v>8.5</v>
      </c>
      <c r="H4921">
        <v>5</v>
      </c>
      <c r="I4921">
        <v>5</v>
      </c>
      <c r="J4921" s="22">
        <v>-12</v>
      </c>
      <c r="S4921" t="s">
        <v>75</v>
      </c>
      <c r="W4921">
        <v>2601461</v>
      </c>
      <c r="X4921" t="s">
        <v>2270</v>
      </c>
      <c r="Y4921" t="s">
        <v>95</v>
      </c>
      <c r="Z4921" t="s">
        <v>159</v>
      </c>
      <c r="AA4921" t="s">
        <v>2280</v>
      </c>
      <c r="AH4921" t="s">
        <v>2270</v>
      </c>
      <c r="AI4921" t="s">
        <v>2272</v>
      </c>
      <c r="AJ4921" t="s">
        <v>162</v>
      </c>
      <c r="AK4921">
        <v>847484009</v>
      </c>
      <c r="AO4921">
        <v>260001</v>
      </c>
      <c r="BG4921">
        <f t="shared" si="326"/>
        <v>0</v>
      </c>
      <c r="BH4921" s="22">
        <f t="shared" si="327"/>
        <v>-5</v>
      </c>
      <c r="BI4921" s="61" t="s">
        <v>72</v>
      </c>
      <c r="BJ4921" t="e">
        <f>+VLOOKUP(AH4921,Sheet4!A:A,1,FALSE())</f>
        <v>#N/A</v>
      </c>
      <c r="BO4921" s="62">
        <v>-12</v>
      </c>
      <c r="BP4921" t="s">
        <v>2273</v>
      </c>
    </row>
    <row r="4922" spans="1:68" ht="12.75" customHeight="1" x14ac:dyDescent="0.3">
      <c r="A4922" s="60">
        <v>46114</v>
      </c>
      <c r="B4922" t="s">
        <v>74</v>
      </c>
      <c r="F4922" s="63">
        <v>32</v>
      </c>
      <c r="G4922">
        <v>16</v>
      </c>
      <c r="H4922">
        <v>10</v>
      </c>
      <c r="I4922">
        <v>10</v>
      </c>
      <c r="J4922" s="22">
        <v>-22</v>
      </c>
      <c r="S4922" t="s">
        <v>75</v>
      </c>
      <c r="W4922">
        <v>2601461</v>
      </c>
      <c r="X4922" t="s">
        <v>2270</v>
      </c>
      <c r="Y4922" t="s">
        <v>95</v>
      </c>
      <c r="Z4922" t="s">
        <v>159</v>
      </c>
      <c r="AA4922" t="s">
        <v>2281</v>
      </c>
      <c r="AH4922" t="s">
        <v>2270</v>
      </c>
      <c r="AI4922" t="s">
        <v>2272</v>
      </c>
      <c r="AJ4922" t="s">
        <v>162</v>
      </c>
      <c r="AK4922">
        <v>847484009</v>
      </c>
      <c r="AO4922">
        <v>260001</v>
      </c>
      <c r="BG4922">
        <f t="shared" si="326"/>
        <v>0</v>
      </c>
      <c r="BH4922" s="22">
        <f t="shared" si="327"/>
        <v>-10</v>
      </c>
      <c r="BI4922" s="61" t="s">
        <v>72</v>
      </c>
      <c r="BJ4922" t="e">
        <f>+VLOOKUP(AH4922,Sheet4!A:A,1,FALSE())</f>
        <v>#N/A</v>
      </c>
      <c r="BO4922" s="62">
        <v>-22</v>
      </c>
      <c r="BP4922" t="s">
        <v>2273</v>
      </c>
    </row>
    <row r="4923" spans="1:68" ht="12.75" customHeight="1" x14ac:dyDescent="0.3">
      <c r="A4923" s="60">
        <v>46114</v>
      </c>
      <c r="B4923" t="s">
        <v>76</v>
      </c>
      <c r="F4923">
        <v>40</v>
      </c>
      <c r="G4923">
        <v>40</v>
      </c>
      <c r="H4923">
        <v>20</v>
      </c>
      <c r="I4923">
        <v>20</v>
      </c>
      <c r="J4923" s="22">
        <v>-20</v>
      </c>
      <c r="S4923" t="s">
        <v>77</v>
      </c>
      <c r="W4923">
        <v>2601461</v>
      </c>
      <c r="X4923" t="s">
        <v>2270</v>
      </c>
      <c r="Y4923" t="s">
        <v>95</v>
      </c>
      <c r="Z4923" t="s">
        <v>159</v>
      </c>
      <c r="AA4923" t="s">
        <v>2271</v>
      </c>
      <c r="AH4923" t="s">
        <v>2270</v>
      </c>
      <c r="AI4923" t="s">
        <v>2272</v>
      </c>
      <c r="AJ4923" t="s">
        <v>162</v>
      </c>
      <c r="AK4923">
        <v>847484009</v>
      </c>
      <c r="AO4923">
        <v>260001</v>
      </c>
      <c r="BG4923">
        <f t="shared" si="326"/>
        <v>0</v>
      </c>
      <c r="BH4923" s="22">
        <f t="shared" si="327"/>
        <v>-20</v>
      </c>
      <c r="BI4923" s="61" t="s">
        <v>72</v>
      </c>
      <c r="BJ4923" t="e">
        <f>+VLOOKUP(AH4923,Sheet4!A:A,1,FALSE())</f>
        <v>#N/A</v>
      </c>
      <c r="BO4923" s="62">
        <v>-20</v>
      </c>
      <c r="BP4923" t="s">
        <v>2273</v>
      </c>
    </row>
    <row r="4924" spans="1:68" ht="12.75" customHeight="1" x14ac:dyDescent="0.3">
      <c r="A4924" s="60">
        <v>46114</v>
      </c>
      <c r="B4924" t="s">
        <v>76</v>
      </c>
      <c r="F4924">
        <v>3800</v>
      </c>
      <c r="G4924">
        <v>3800</v>
      </c>
      <c r="H4924">
        <v>1160</v>
      </c>
      <c r="I4924">
        <v>1160</v>
      </c>
      <c r="J4924" s="22">
        <v>-2640</v>
      </c>
      <c r="S4924" t="s">
        <v>77</v>
      </c>
      <c r="W4924">
        <v>2601461</v>
      </c>
      <c r="X4924" t="s">
        <v>2270</v>
      </c>
      <c r="Y4924" t="s">
        <v>95</v>
      </c>
      <c r="Z4924" t="s">
        <v>159</v>
      </c>
      <c r="AA4924" t="s">
        <v>2274</v>
      </c>
      <c r="AH4924" t="s">
        <v>2270</v>
      </c>
      <c r="AI4924" t="s">
        <v>2272</v>
      </c>
      <c r="AJ4924" t="s">
        <v>162</v>
      </c>
      <c r="AK4924">
        <v>847484009</v>
      </c>
      <c r="AO4924">
        <v>260001</v>
      </c>
      <c r="BG4924">
        <f t="shared" si="326"/>
        <v>0</v>
      </c>
      <c r="BH4924" s="22">
        <f t="shared" si="327"/>
        <v>-1160</v>
      </c>
      <c r="BI4924" s="61" t="s">
        <v>72</v>
      </c>
      <c r="BJ4924" t="e">
        <f>+VLOOKUP(AH4924,Sheet4!A:A,1,FALSE())</f>
        <v>#N/A</v>
      </c>
      <c r="BO4924" s="62">
        <v>-2640</v>
      </c>
      <c r="BP4924" t="s">
        <v>2273</v>
      </c>
    </row>
    <row r="4925" spans="1:68" ht="12.75" customHeight="1" x14ac:dyDescent="0.3">
      <c r="A4925" s="60">
        <v>46114</v>
      </c>
      <c r="B4925" t="s">
        <v>76</v>
      </c>
      <c r="F4925">
        <v>1260</v>
      </c>
      <c r="G4925">
        <v>1260</v>
      </c>
      <c r="H4925">
        <v>380</v>
      </c>
      <c r="I4925">
        <v>380</v>
      </c>
      <c r="J4925" s="22">
        <v>-880</v>
      </c>
      <c r="S4925" t="s">
        <v>77</v>
      </c>
      <c r="W4925">
        <v>2601461</v>
      </c>
      <c r="X4925" t="s">
        <v>2270</v>
      </c>
      <c r="Y4925" t="s">
        <v>95</v>
      </c>
      <c r="Z4925" t="s">
        <v>159</v>
      </c>
      <c r="AA4925" t="s">
        <v>2275</v>
      </c>
      <c r="AH4925" t="s">
        <v>2270</v>
      </c>
      <c r="AI4925" t="s">
        <v>2272</v>
      </c>
      <c r="AJ4925" t="s">
        <v>162</v>
      </c>
      <c r="AK4925">
        <v>847484009</v>
      </c>
      <c r="AO4925">
        <v>260001</v>
      </c>
      <c r="BG4925">
        <f t="shared" si="326"/>
        <v>0</v>
      </c>
      <c r="BH4925" s="22">
        <f t="shared" si="327"/>
        <v>-380</v>
      </c>
      <c r="BI4925" s="61" t="s">
        <v>72</v>
      </c>
      <c r="BJ4925" t="e">
        <f>+VLOOKUP(AH4925,Sheet4!A:A,1,FALSE())</f>
        <v>#N/A</v>
      </c>
      <c r="BO4925" s="62">
        <v>-880</v>
      </c>
      <c r="BP4925" t="s">
        <v>2273</v>
      </c>
    </row>
    <row r="4926" spans="1:68" ht="12.75" customHeight="1" x14ac:dyDescent="0.3">
      <c r="A4926" s="60">
        <v>46114</v>
      </c>
      <c r="B4926" t="s">
        <v>76</v>
      </c>
      <c r="F4926">
        <v>540</v>
      </c>
      <c r="G4926">
        <v>540</v>
      </c>
      <c r="H4926">
        <v>160</v>
      </c>
      <c r="I4926">
        <v>160</v>
      </c>
      <c r="J4926" s="22">
        <v>-380</v>
      </c>
      <c r="S4926" t="s">
        <v>77</v>
      </c>
      <c r="W4926">
        <v>2601461</v>
      </c>
      <c r="X4926" t="s">
        <v>2270</v>
      </c>
      <c r="Y4926" t="s">
        <v>95</v>
      </c>
      <c r="Z4926" t="s">
        <v>159</v>
      </c>
      <c r="AA4926" t="s">
        <v>2276</v>
      </c>
      <c r="AH4926" t="s">
        <v>2270</v>
      </c>
      <c r="AI4926" t="s">
        <v>2272</v>
      </c>
      <c r="AJ4926" t="s">
        <v>162</v>
      </c>
      <c r="AK4926">
        <v>847484009</v>
      </c>
      <c r="AO4926">
        <v>260001</v>
      </c>
      <c r="BG4926">
        <f t="shared" si="326"/>
        <v>0</v>
      </c>
      <c r="BH4926" s="22">
        <f t="shared" si="327"/>
        <v>-160</v>
      </c>
      <c r="BI4926" s="61" t="s">
        <v>72</v>
      </c>
      <c r="BJ4926" t="e">
        <f>+VLOOKUP(AH4926,Sheet4!A:A,1,FALSE())</f>
        <v>#N/A</v>
      </c>
      <c r="BO4926" s="62">
        <v>-380</v>
      </c>
      <c r="BP4926" t="s">
        <v>2273</v>
      </c>
    </row>
    <row r="4927" spans="1:68" ht="12.75" customHeight="1" x14ac:dyDescent="0.3">
      <c r="A4927" s="60">
        <v>46114</v>
      </c>
      <c r="B4927" t="s">
        <v>76</v>
      </c>
      <c r="F4927">
        <v>900</v>
      </c>
      <c r="G4927">
        <v>900</v>
      </c>
      <c r="H4927">
        <v>280</v>
      </c>
      <c r="I4927">
        <v>280</v>
      </c>
      <c r="J4927" s="22">
        <v>-620</v>
      </c>
      <c r="S4927" t="s">
        <v>77</v>
      </c>
      <c r="W4927">
        <v>2601461</v>
      </c>
      <c r="X4927" t="s">
        <v>2270</v>
      </c>
      <c r="Y4927" t="s">
        <v>95</v>
      </c>
      <c r="Z4927" t="s">
        <v>159</v>
      </c>
      <c r="AA4927" t="s">
        <v>2277</v>
      </c>
      <c r="AH4927" t="s">
        <v>2270</v>
      </c>
      <c r="AI4927" t="s">
        <v>2272</v>
      </c>
      <c r="AJ4927" t="s">
        <v>162</v>
      </c>
      <c r="AK4927">
        <v>847484009</v>
      </c>
      <c r="AO4927">
        <v>260001</v>
      </c>
      <c r="BG4927">
        <f t="shared" si="326"/>
        <v>0</v>
      </c>
      <c r="BH4927" s="22">
        <f t="shared" si="327"/>
        <v>-280</v>
      </c>
      <c r="BI4927" s="61" t="s">
        <v>72</v>
      </c>
      <c r="BJ4927" t="e">
        <f>+VLOOKUP(AH4927,Sheet4!A:A,1,FALSE())</f>
        <v>#N/A</v>
      </c>
      <c r="BO4927" s="62">
        <v>-620</v>
      </c>
      <c r="BP4927" t="s">
        <v>2273</v>
      </c>
    </row>
    <row r="4928" spans="1:68" ht="12.75" customHeight="1" x14ac:dyDescent="0.3">
      <c r="A4928" s="60">
        <v>46114</v>
      </c>
      <c r="B4928" t="s">
        <v>76</v>
      </c>
      <c r="F4928">
        <v>460</v>
      </c>
      <c r="G4928">
        <v>460</v>
      </c>
      <c r="H4928">
        <v>140</v>
      </c>
      <c r="I4928">
        <v>140</v>
      </c>
      <c r="J4928" s="22">
        <v>-320</v>
      </c>
      <c r="S4928" t="s">
        <v>77</v>
      </c>
      <c r="W4928">
        <v>2601461</v>
      </c>
      <c r="X4928" t="s">
        <v>2270</v>
      </c>
      <c r="Y4928" t="s">
        <v>95</v>
      </c>
      <c r="Z4928" t="s">
        <v>159</v>
      </c>
      <c r="AA4928" t="s">
        <v>2278</v>
      </c>
      <c r="AH4928" t="s">
        <v>2270</v>
      </c>
      <c r="AI4928" t="s">
        <v>2272</v>
      </c>
      <c r="AJ4928" t="s">
        <v>162</v>
      </c>
      <c r="AK4928">
        <v>847484009</v>
      </c>
      <c r="AO4928">
        <v>260001</v>
      </c>
      <c r="BG4928">
        <f t="shared" si="326"/>
        <v>0</v>
      </c>
      <c r="BH4928" s="22">
        <f t="shared" si="327"/>
        <v>-140</v>
      </c>
      <c r="BI4928" s="61" t="s">
        <v>72</v>
      </c>
      <c r="BJ4928" t="e">
        <f>+VLOOKUP(AH4928,Sheet4!A:A,1,FALSE())</f>
        <v>#N/A</v>
      </c>
      <c r="BO4928" s="62">
        <v>-320</v>
      </c>
      <c r="BP4928" t="s">
        <v>2273</v>
      </c>
    </row>
    <row r="4929" spans="1:68" ht="12.75" customHeight="1" x14ac:dyDescent="0.3">
      <c r="A4929" s="60">
        <v>46114</v>
      </c>
      <c r="B4929" t="s">
        <v>76</v>
      </c>
      <c r="F4929">
        <v>320</v>
      </c>
      <c r="G4929">
        <v>320</v>
      </c>
      <c r="H4929">
        <v>100</v>
      </c>
      <c r="I4929">
        <v>100</v>
      </c>
      <c r="J4929" s="22">
        <v>-220</v>
      </c>
      <c r="S4929" t="s">
        <v>77</v>
      </c>
      <c r="W4929">
        <v>2601461</v>
      </c>
      <c r="X4929" t="s">
        <v>2270</v>
      </c>
      <c r="Y4929" t="s">
        <v>95</v>
      </c>
      <c r="Z4929" t="s">
        <v>159</v>
      </c>
      <c r="AA4929" t="s">
        <v>2279</v>
      </c>
      <c r="AH4929" t="s">
        <v>2270</v>
      </c>
      <c r="AI4929" t="s">
        <v>2272</v>
      </c>
      <c r="AJ4929" t="s">
        <v>162</v>
      </c>
      <c r="AK4929">
        <v>847484009</v>
      </c>
      <c r="AO4929">
        <v>260001</v>
      </c>
      <c r="BG4929">
        <f t="shared" si="326"/>
        <v>0</v>
      </c>
      <c r="BH4929" s="22">
        <f t="shared" si="327"/>
        <v>-100</v>
      </c>
      <c r="BI4929" s="61" t="s">
        <v>72</v>
      </c>
      <c r="BJ4929" t="e">
        <f>+VLOOKUP(AH4929,Sheet4!A:A,1,FALSE())</f>
        <v>#N/A</v>
      </c>
      <c r="BO4929" s="62">
        <v>-220</v>
      </c>
      <c r="BP4929" t="s">
        <v>2273</v>
      </c>
    </row>
    <row r="4930" spans="1:68" ht="12.75" customHeight="1" x14ac:dyDescent="0.3">
      <c r="A4930" s="60">
        <v>46114</v>
      </c>
      <c r="B4930" t="s">
        <v>76</v>
      </c>
      <c r="F4930">
        <v>340</v>
      </c>
      <c r="G4930">
        <v>340</v>
      </c>
      <c r="H4930">
        <v>100</v>
      </c>
      <c r="I4930">
        <v>100</v>
      </c>
      <c r="J4930" s="22">
        <v>-240</v>
      </c>
      <c r="S4930" t="s">
        <v>77</v>
      </c>
      <c r="W4930">
        <v>2601461</v>
      </c>
      <c r="X4930" t="s">
        <v>2270</v>
      </c>
      <c r="Y4930" t="s">
        <v>95</v>
      </c>
      <c r="Z4930" t="s">
        <v>159</v>
      </c>
      <c r="AA4930" t="s">
        <v>2280</v>
      </c>
      <c r="AH4930" t="s">
        <v>2270</v>
      </c>
      <c r="AI4930" t="s">
        <v>2272</v>
      </c>
      <c r="AJ4930" t="s">
        <v>162</v>
      </c>
      <c r="AK4930">
        <v>847484009</v>
      </c>
      <c r="AO4930">
        <v>260001</v>
      </c>
      <c r="BG4930">
        <f t="shared" ref="BG4930:BG4993" si="330">+BD4930+BE4930</f>
        <v>0</v>
      </c>
      <c r="BH4930" s="22">
        <f t="shared" ref="BH4930:BH4993" si="331">+BG4930-I4930</f>
        <v>-100</v>
      </c>
      <c r="BI4930" s="61" t="s">
        <v>72</v>
      </c>
      <c r="BJ4930" t="e">
        <f>+VLOOKUP(AH4930,Sheet4!A:A,1,FALSE())</f>
        <v>#N/A</v>
      </c>
      <c r="BO4930" s="62">
        <v>-240</v>
      </c>
      <c r="BP4930" t="s">
        <v>2273</v>
      </c>
    </row>
    <row r="4931" spans="1:68" ht="12.75" customHeight="1" x14ac:dyDescent="0.3">
      <c r="A4931" s="60">
        <v>46114</v>
      </c>
      <c r="B4931" t="s">
        <v>76</v>
      </c>
      <c r="F4931">
        <v>640</v>
      </c>
      <c r="G4931">
        <v>640</v>
      </c>
      <c r="H4931">
        <v>200</v>
      </c>
      <c r="I4931">
        <v>200</v>
      </c>
      <c r="J4931" s="22">
        <v>-440</v>
      </c>
      <c r="S4931" t="s">
        <v>77</v>
      </c>
      <c r="W4931">
        <v>2601461</v>
      </c>
      <c r="X4931" t="s">
        <v>2270</v>
      </c>
      <c r="Y4931" t="s">
        <v>95</v>
      </c>
      <c r="Z4931" t="s">
        <v>159</v>
      </c>
      <c r="AA4931" t="s">
        <v>2281</v>
      </c>
      <c r="AH4931" t="s">
        <v>2270</v>
      </c>
      <c r="AI4931" t="s">
        <v>2272</v>
      </c>
      <c r="AJ4931" t="s">
        <v>162</v>
      </c>
      <c r="AK4931">
        <v>847484009</v>
      </c>
      <c r="AO4931">
        <v>260001</v>
      </c>
      <c r="BG4931">
        <f t="shared" si="330"/>
        <v>0</v>
      </c>
      <c r="BH4931" s="22">
        <f t="shared" si="331"/>
        <v>-200</v>
      </c>
      <c r="BI4931" s="61" t="s">
        <v>72</v>
      </c>
      <c r="BJ4931" t="e">
        <f>+VLOOKUP(AH4931,Sheet4!A:A,1,FALSE())</f>
        <v>#N/A</v>
      </c>
      <c r="BO4931" s="62">
        <v>-440</v>
      </c>
      <c r="BP4931" t="s">
        <v>2273</v>
      </c>
    </row>
    <row r="4932" spans="1:68" ht="12.75" customHeight="1" x14ac:dyDescent="0.3">
      <c r="A4932" s="60">
        <v>46114</v>
      </c>
      <c r="B4932" t="s">
        <v>78</v>
      </c>
      <c r="F4932" s="63">
        <v>2</v>
      </c>
      <c r="G4932">
        <v>1</v>
      </c>
      <c r="H4932">
        <v>1</v>
      </c>
      <c r="I4932">
        <v>1</v>
      </c>
      <c r="J4932" s="22">
        <v>-1</v>
      </c>
      <c r="S4932" t="s">
        <v>79</v>
      </c>
      <c r="W4932">
        <v>2601461</v>
      </c>
      <c r="X4932" t="s">
        <v>2270</v>
      </c>
      <c r="Y4932" t="s">
        <v>95</v>
      </c>
      <c r="Z4932" t="s">
        <v>159</v>
      </c>
      <c r="AA4932" t="s">
        <v>2271</v>
      </c>
      <c r="AH4932" t="s">
        <v>2270</v>
      </c>
      <c r="AI4932" t="s">
        <v>2272</v>
      </c>
      <c r="AJ4932" t="s">
        <v>162</v>
      </c>
      <c r="AK4932">
        <v>847484009</v>
      </c>
      <c r="AO4932">
        <v>260001</v>
      </c>
      <c r="BG4932">
        <f t="shared" si="330"/>
        <v>0</v>
      </c>
      <c r="BH4932" s="22">
        <f t="shared" si="331"/>
        <v>-1</v>
      </c>
      <c r="BI4932" s="61" t="s">
        <v>72</v>
      </c>
      <c r="BJ4932" t="e">
        <f>+VLOOKUP(AH4932,Sheet4!A:A,1,FALSE())</f>
        <v>#N/A</v>
      </c>
      <c r="BO4932" s="62">
        <v>-1</v>
      </c>
      <c r="BP4932" t="s">
        <v>2273</v>
      </c>
    </row>
    <row r="4933" spans="1:68" ht="12.75" customHeight="1" x14ac:dyDescent="0.3">
      <c r="A4933" s="60">
        <v>46114</v>
      </c>
      <c r="B4933" t="s">
        <v>78</v>
      </c>
      <c r="F4933" s="63">
        <v>190</v>
      </c>
      <c r="G4933">
        <v>95</v>
      </c>
      <c r="H4933">
        <v>58</v>
      </c>
      <c r="I4933">
        <v>58</v>
      </c>
      <c r="J4933" s="22">
        <v>-132</v>
      </c>
      <c r="S4933" t="s">
        <v>79</v>
      </c>
      <c r="W4933">
        <v>2601461</v>
      </c>
      <c r="X4933" t="s">
        <v>2270</v>
      </c>
      <c r="Y4933" t="s">
        <v>95</v>
      </c>
      <c r="Z4933" t="s">
        <v>159</v>
      </c>
      <c r="AA4933" t="s">
        <v>2274</v>
      </c>
      <c r="AH4933" t="s">
        <v>2270</v>
      </c>
      <c r="AI4933" t="s">
        <v>2272</v>
      </c>
      <c r="AJ4933" t="s">
        <v>162</v>
      </c>
      <c r="AK4933">
        <v>847484009</v>
      </c>
      <c r="AO4933">
        <v>260001</v>
      </c>
      <c r="BG4933">
        <f t="shared" si="330"/>
        <v>0</v>
      </c>
      <c r="BH4933" s="22">
        <f t="shared" si="331"/>
        <v>-58</v>
      </c>
      <c r="BI4933" s="61" t="s">
        <v>72</v>
      </c>
      <c r="BJ4933" t="e">
        <f>+VLOOKUP(AH4933,Sheet4!A:A,1,FALSE())</f>
        <v>#N/A</v>
      </c>
      <c r="BO4933" s="62">
        <v>-132</v>
      </c>
      <c r="BP4933" t="s">
        <v>2273</v>
      </c>
    </row>
    <row r="4934" spans="1:68" ht="12.75" customHeight="1" x14ac:dyDescent="0.3">
      <c r="A4934" s="60">
        <v>46114</v>
      </c>
      <c r="B4934" t="s">
        <v>78</v>
      </c>
      <c r="F4934" s="63">
        <v>63</v>
      </c>
      <c r="G4934">
        <v>31.5</v>
      </c>
      <c r="H4934">
        <v>19</v>
      </c>
      <c r="I4934">
        <v>19</v>
      </c>
      <c r="J4934" s="22">
        <v>-44</v>
      </c>
      <c r="S4934" t="s">
        <v>79</v>
      </c>
      <c r="W4934">
        <v>2601461</v>
      </c>
      <c r="X4934" t="s">
        <v>2270</v>
      </c>
      <c r="Y4934" t="s">
        <v>95</v>
      </c>
      <c r="Z4934" t="s">
        <v>159</v>
      </c>
      <c r="AA4934" t="s">
        <v>2275</v>
      </c>
      <c r="AH4934" t="s">
        <v>2270</v>
      </c>
      <c r="AI4934" t="s">
        <v>2272</v>
      </c>
      <c r="AJ4934" t="s">
        <v>162</v>
      </c>
      <c r="AK4934">
        <v>847484009</v>
      </c>
      <c r="AO4934">
        <v>260001</v>
      </c>
      <c r="BG4934">
        <f t="shared" si="330"/>
        <v>0</v>
      </c>
      <c r="BH4934" s="22">
        <f t="shared" si="331"/>
        <v>-19</v>
      </c>
      <c r="BI4934" s="61" t="s">
        <v>72</v>
      </c>
      <c r="BJ4934" t="e">
        <f>+VLOOKUP(AH4934,Sheet4!A:A,1,FALSE())</f>
        <v>#N/A</v>
      </c>
      <c r="BO4934" s="62">
        <v>-44</v>
      </c>
      <c r="BP4934" t="s">
        <v>2273</v>
      </c>
    </row>
    <row r="4935" spans="1:68" ht="12.75" customHeight="1" x14ac:dyDescent="0.3">
      <c r="A4935" s="60">
        <v>46114</v>
      </c>
      <c r="B4935" t="s">
        <v>78</v>
      </c>
      <c r="F4935" s="63">
        <v>27</v>
      </c>
      <c r="G4935">
        <v>13.5</v>
      </c>
      <c r="H4935">
        <v>8</v>
      </c>
      <c r="I4935">
        <v>8</v>
      </c>
      <c r="J4935" s="22">
        <v>-19</v>
      </c>
      <c r="S4935" t="s">
        <v>79</v>
      </c>
      <c r="W4935">
        <v>2601461</v>
      </c>
      <c r="X4935" t="s">
        <v>2270</v>
      </c>
      <c r="Y4935" t="s">
        <v>95</v>
      </c>
      <c r="Z4935" t="s">
        <v>159</v>
      </c>
      <c r="AA4935" t="s">
        <v>2276</v>
      </c>
      <c r="AH4935" t="s">
        <v>2270</v>
      </c>
      <c r="AI4935" t="s">
        <v>2272</v>
      </c>
      <c r="AJ4935" t="s">
        <v>162</v>
      </c>
      <c r="AK4935">
        <v>847484009</v>
      </c>
      <c r="AO4935">
        <v>260001</v>
      </c>
      <c r="BG4935">
        <f t="shared" si="330"/>
        <v>0</v>
      </c>
      <c r="BH4935" s="22">
        <f t="shared" si="331"/>
        <v>-8</v>
      </c>
      <c r="BI4935" s="61" t="s">
        <v>72</v>
      </c>
      <c r="BJ4935" t="e">
        <f>+VLOOKUP(AH4935,Sheet4!A:A,1,FALSE())</f>
        <v>#N/A</v>
      </c>
      <c r="BO4935" s="62">
        <v>-19</v>
      </c>
      <c r="BP4935" t="s">
        <v>2273</v>
      </c>
    </row>
    <row r="4936" spans="1:68" ht="12.75" customHeight="1" x14ac:dyDescent="0.3">
      <c r="A4936" s="60">
        <v>46114</v>
      </c>
      <c r="B4936" t="s">
        <v>78</v>
      </c>
      <c r="F4936" s="63">
        <v>45</v>
      </c>
      <c r="G4936">
        <v>22.5</v>
      </c>
      <c r="H4936">
        <v>14</v>
      </c>
      <c r="I4936">
        <v>14</v>
      </c>
      <c r="J4936" s="22">
        <v>-31</v>
      </c>
      <c r="S4936" t="s">
        <v>79</v>
      </c>
      <c r="W4936">
        <v>2601461</v>
      </c>
      <c r="X4936" t="s">
        <v>2270</v>
      </c>
      <c r="Y4936" t="s">
        <v>95</v>
      </c>
      <c r="Z4936" t="s">
        <v>159</v>
      </c>
      <c r="AA4936" t="s">
        <v>2277</v>
      </c>
      <c r="AH4936" t="s">
        <v>2270</v>
      </c>
      <c r="AI4936" t="s">
        <v>2272</v>
      </c>
      <c r="AJ4936" t="s">
        <v>162</v>
      </c>
      <c r="AK4936">
        <v>847484009</v>
      </c>
      <c r="AO4936">
        <v>260001</v>
      </c>
      <c r="BG4936">
        <f t="shared" si="330"/>
        <v>0</v>
      </c>
      <c r="BH4936" s="22">
        <f t="shared" si="331"/>
        <v>-14</v>
      </c>
      <c r="BI4936" s="61" t="s">
        <v>72</v>
      </c>
      <c r="BJ4936" t="e">
        <f>+VLOOKUP(AH4936,Sheet4!A:A,1,FALSE())</f>
        <v>#N/A</v>
      </c>
      <c r="BO4936" s="62">
        <v>-31</v>
      </c>
      <c r="BP4936" t="s">
        <v>2273</v>
      </c>
    </row>
    <row r="4937" spans="1:68" ht="12.75" customHeight="1" x14ac:dyDescent="0.3">
      <c r="A4937" s="60">
        <v>46114</v>
      </c>
      <c r="B4937" t="s">
        <v>78</v>
      </c>
      <c r="F4937" s="63">
        <v>23</v>
      </c>
      <c r="G4937">
        <v>11.5</v>
      </c>
      <c r="H4937">
        <v>7</v>
      </c>
      <c r="I4937">
        <v>7</v>
      </c>
      <c r="J4937" s="22">
        <v>-16</v>
      </c>
      <c r="S4937" t="s">
        <v>79</v>
      </c>
      <c r="W4937">
        <v>2601461</v>
      </c>
      <c r="X4937" t="s">
        <v>2270</v>
      </c>
      <c r="Y4937" t="s">
        <v>95</v>
      </c>
      <c r="Z4937" t="s">
        <v>159</v>
      </c>
      <c r="AA4937" t="s">
        <v>2278</v>
      </c>
      <c r="AH4937" t="s">
        <v>2270</v>
      </c>
      <c r="AI4937" t="s">
        <v>2272</v>
      </c>
      <c r="AJ4937" t="s">
        <v>162</v>
      </c>
      <c r="AK4937">
        <v>847484009</v>
      </c>
      <c r="AO4937">
        <v>260001</v>
      </c>
      <c r="BG4937">
        <f t="shared" si="330"/>
        <v>0</v>
      </c>
      <c r="BH4937" s="22">
        <f t="shared" si="331"/>
        <v>-7</v>
      </c>
      <c r="BI4937" s="61" t="s">
        <v>72</v>
      </c>
      <c r="BJ4937" t="e">
        <f>+VLOOKUP(AH4937,Sheet4!A:A,1,FALSE())</f>
        <v>#N/A</v>
      </c>
      <c r="BO4937" s="62">
        <v>-16</v>
      </c>
      <c r="BP4937" t="s">
        <v>2273</v>
      </c>
    </row>
    <row r="4938" spans="1:68" ht="12.75" customHeight="1" x14ac:dyDescent="0.3">
      <c r="A4938" s="60">
        <v>46114</v>
      </c>
      <c r="B4938" t="s">
        <v>78</v>
      </c>
      <c r="F4938" s="63">
        <v>16</v>
      </c>
      <c r="G4938">
        <v>8</v>
      </c>
      <c r="H4938">
        <v>5</v>
      </c>
      <c r="I4938">
        <v>5</v>
      </c>
      <c r="J4938" s="22">
        <v>-11</v>
      </c>
      <c r="S4938" t="s">
        <v>79</v>
      </c>
      <c r="W4938">
        <v>2601461</v>
      </c>
      <c r="X4938" t="s">
        <v>2270</v>
      </c>
      <c r="Y4938" t="s">
        <v>95</v>
      </c>
      <c r="Z4938" t="s">
        <v>159</v>
      </c>
      <c r="AA4938" t="s">
        <v>2279</v>
      </c>
      <c r="AH4938" t="s">
        <v>2270</v>
      </c>
      <c r="AI4938" t="s">
        <v>2272</v>
      </c>
      <c r="AJ4938" t="s">
        <v>162</v>
      </c>
      <c r="AK4938">
        <v>847484009</v>
      </c>
      <c r="AO4938">
        <v>260001</v>
      </c>
      <c r="BG4938">
        <f t="shared" si="330"/>
        <v>0</v>
      </c>
      <c r="BH4938" s="22">
        <f t="shared" si="331"/>
        <v>-5</v>
      </c>
      <c r="BI4938" s="61" t="s">
        <v>72</v>
      </c>
      <c r="BJ4938" t="e">
        <f>+VLOOKUP(AH4938,Sheet4!A:A,1,FALSE())</f>
        <v>#N/A</v>
      </c>
      <c r="BO4938" s="62">
        <v>-11</v>
      </c>
      <c r="BP4938" t="s">
        <v>2273</v>
      </c>
    </row>
    <row r="4939" spans="1:68" ht="12.75" customHeight="1" x14ac:dyDescent="0.3">
      <c r="A4939" s="60">
        <v>46114</v>
      </c>
      <c r="B4939" t="s">
        <v>78</v>
      </c>
      <c r="F4939" s="63">
        <v>17</v>
      </c>
      <c r="G4939">
        <v>8.5</v>
      </c>
      <c r="H4939">
        <v>5</v>
      </c>
      <c r="I4939">
        <v>5</v>
      </c>
      <c r="J4939" s="22">
        <v>-12</v>
      </c>
      <c r="S4939" t="s">
        <v>79</v>
      </c>
      <c r="W4939">
        <v>2601461</v>
      </c>
      <c r="X4939" t="s">
        <v>2270</v>
      </c>
      <c r="Y4939" t="s">
        <v>95</v>
      </c>
      <c r="Z4939" t="s">
        <v>159</v>
      </c>
      <c r="AA4939" t="s">
        <v>2280</v>
      </c>
      <c r="AH4939" t="s">
        <v>2270</v>
      </c>
      <c r="AI4939" t="s">
        <v>2272</v>
      </c>
      <c r="AJ4939" t="s">
        <v>162</v>
      </c>
      <c r="AK4939">
        <v>847484009</v>
      </c>
      <c r="AO4939">
        <v>260001</v>
      </c>
      <c r="BG4939">
        <f t="shared" si="330"/>
        <v>0</v>
      </c>
      <c r="BH4939" s="22">
        <f t="shared" si="331"/>
        <v>-5</v>
      </c>
      <c r="BI4939" s="61" t="s">
        <v>72</v>
      </c>
      <c r="BJ4939" t="e">
        <f>+VLOOKUP(AH4939,Sheet4!A:A,1,FALSE())</f>
        <v>#N/A</v>
      </c>
      <c r="BO4939" s="62">
        <v>-12</v>
      </c>
      <c r="BP4939" t="s">
        <v>2273</v>
      </c>
    </row>
    <row r="4940" spans="1:68" ht="12.75" customHeight="1" x14ac:dyDescent="0.3">
      <c r="A4940" s="60">
        <v>46114</v>
      </c>
      <c r="B4940" t="s">
        <v>78</v>
      </c>
      <c r="F4940" s="63">
        <v>32</v>
      </c>
      <c r="G4940">
        <v>16</v>
      </c>
      <c r="H4940">
        <v>10</v>
      </c>
      <c r="I4940">
        <v>10</v>
      </c>
      <c r="J4940" s="22">
        <v>-22</v>
      </c>
      <c r="S4940" t="s">
        <v>79</v>
      </c>
      <c r="W4940">
        <v>2601461</v>
      </c>
      <c r="X4940" t="s">
        <v>2270</v>
      </c>
      <c r="Y4940" t="s">
        <v>95</v>
      </c>
      <c r="Z4940" t="s">
        <v>159</v>
      </c>
      <c r="AA4940" t="s">
        <v>2281</v>
      </c>
      <c r="AH4940" t="s">
        <v>2270</v>
      </c>
      <c r="AI4940" t="s">
        <v>2272</v>
      </c>
      <c r="AJ4940" t="s">
        <v>162</v>
      </c>
      <c r="AK4940">
        <v>847484009</v>
      </c>
      <c r="AO4940">
        <v>260001</v>
      </c>
      <c r="BG4940">
        <f t="shared" si="330"/>
        <v>0</v>
      </c>
      <c r="BH4940" s="22">
        <f t="shared" si="331"/>
        <v>-10</v>
      </c>
      <c r="BI4940" s="61" t="s">
        <v>72</v>
      </c>
      <c r="BJ4940" t="e">
        <f>+VLOOKUP(AH4940,Sheet4!A:A,1,FALSE())</f>
        <v>#N/A</v>
      </c>
      <c r="BO4940" s="62">
        <v>-22</v>
      </c>
      <c r="BP4940" t="s">
        <v>2273</v>
      </c>
    </row>
    <row r="4941" spans="1:68" ht="12.75" customHeight="1" x14ac:dyDescent="0.3">
      <c r="A4941" s="60">
        <v>46114</v>
      </c>
      <c r="B4941" t="s">
        <v>80</v>
      </c>
      <c r="F4941">
        <v>25</v>
      </c>
      <c r="G4941">
        <v>25</v>
      </c>
      <c r="H4941">
        <v>12.5</v>
      </c>
      <c r="I4941">
        <v>12.5</v>
      </c>
      <c r="J4941" s="22">
        <v>-12.5</v>
      </c>
      <c r="S4941" t="s">
        <v>81</v>
      </c>
      <c r="W4941">
        <v>2601461</v>
      </c>
      <c r="X4941" t="s">
        <v>2270</v>
      </c>
      <c r="Y4941" t="s">
        <v>95</v>
      </c>
      <c r="Z4941" t="s">
        <v>159</v>
      </c>
      <c r="AA4941" t="s">
        <v>2271</v>
      </c>
      <c r="AH4941" t="s">
        <v>2270</v>
      </c>
      <c r="AI4941" t="s">
        <v>2272</v>
      </c>
      <c r="AJ4941" t="s">
        <v>162</v>
      </c>
      <c r="AK4941">
        <v>847484009</v>
      </c>
      <c r="AO4941">
        <v>260001</v>
      </c>
      <c r="BE4941" s="64">
        <v>25</v>
      </c>
      <c r="BG4941">
        <f t="shared" si="330"/>
        <v>25</v>
      </c>
      <c r="BH4941" s="22">
        <f t="shared" si="331"/>
        <v>12.5</v>
      </c>
      <c r="BI4941" s="65" t="s">
        <v>100</v>
      </c>
      <c r="BJ4941" t="e">
        <f>+VLOOKUP(AH4941,Sheet4!A:A,1,FALSE())</f>
        <v>#N/A</v>
      </c>
      <c r="BO4941" s="62">
        <v>-12.5</v>
      </c>
      <c r="BP4941" t="s">
        <v>2273</v>
      </c>
    </row>
    <row r="4942" spans="1:68" ht="12.75" customHeight="1" x14ac:dyDescent="0.3">
      <c r="A4942" s="60">
        <v>46114</v>
      </c>
      <c r="B4942" t="s">
        <v>80</v>
      </c>
      <c r="F4942">
        <v>2375</v>
      </c>
      <c r="G4942">
        <v>2375</v>
      </c>
      <c r="H4942">
        <v>725</v>
      </c>
      <c r="I4942">
        <v>725</v>
      </c>
      <c r="J4942" s="22">
        <v>-1650</v>
      </c>
      <c r="S4942" t="s">
        <v>81</v>
      </c>
      <c r="W4942">
        <v>2601461</v>
      </c>
      <c r="X4942" t="s">
        <v>2270</v>
      </c>
      <c r="Y4942" t="s">
        <v>95</v>
      </c>
      <c r="Z4942" t="s">
        <v>159</v>
      </c>
      <c r="AA4942" t="s">
        <v>2274</v>
      </c>
      <c r="AH4942" t="s">
        <v>2270</v>
      </c>
      <c r="AI4942" t="s">
        <v>2272</v>
      </c>
      <c r="AJ4942" t="s">
        <v>162</v>
      </c>
      <c r="AK4942">
        <v>847484009</v>
      </c>
      <c r="AO4942">
        <v>260001</v>
      </c>
      <c r="BE4942" s="64">
        <v>2375</v>
      </c>
      <c r="BG4942">
        <f t="shared" si="330"/>
        <v>2375</v>
      </c>
      <c r="BH4942" s="22">
        <f t="shared" si="331"/>
        <v>1650</v>
      </c>
      <c r="BI4942" s="65" t="s">
        <v>100</v>
      </c>
      <c r="BJ4942" t="e">
        <f>+VLOOKUP(AH4942,Sheet4!A:A,1,FALSE())</f>
        <v>#N/A</v>
      </c>
      <c r="BO4942" s="62">
        <v>-1650</v>
      </c>
      <c r="BP4942" t="s">
        <v>2273</v>
      </c>
    </row>
    <row r="4943" spans="1:68" ht="12.75" customHeight="1" x14ac:dyDescent="0.3">
      <c r="A4943" s="60">
        <v>46114</v>
      </c>
      <c r="B4943" t="s">
        <v>80</v>
      </c>
      <c r="F4943">
        <v>787.5</v>
      </c>
      <c r="G4943">
        <v>787.5</v>
      </c>
      <c r="H4943">
        <v>237.5</v>
      </c>
      <c r="I4943">
        <v>237.5</v>
      </c>
      <c r="J4943" s="22">
        <v>-550</v>
      </c>
      <c r="S4943" t="s">
        <v>81</v>
      </c>
      <c r="W4943">
        <v>2601461</v>
      </c>
      <c r="X4943" t="s">
        <v>2270</v>
      </c>
      <c r="Y4943" t="s">
        <v>95</v>
      </c>
      <c r="Z4943" t="s">
        <v>159</v>
      </c>
      <c r="AA4943" t="s">
        <v>2275</v>
      </c>
      <c r="AH4943" t="s">
        <v>2270</v>
      </c>
      <c r="AI4943" t="s">
        <v>2272</v>
      </c>
      <c r="AJ4943" t="s">
        <v>162</v>
      </c>
      <c r="AK4943">
        <v>847484009</v>
      </c>
      <c r="AO4943">
        <v>260001</v>
      </c>
      <c r="BE4943" s="64">
        <v>788</v>
      </c>
      <c r="BG4943">
        <f t="shared" si="330"/>
        <v>788</v>
      </c>
      <c r="BH4943" s="22">
        <f t="shared" si="331"/>
        <v>550.5</v>
      </c>
      <c r="BI4943" s="65" t="s">
        <v>100</v>
      </c>
      <c r="BJ4943" t="e">
        <f>+VLOOKUP(AH4943,Sheet4!A:A,1,FALSE())</f>
        <v>#N/A</v>
      </c>
      <c r="BO4943" s="62">
        <v>-550</v>
      </c>
      <c r="BP4943" t="s">
        <v>2273</v>
      </c>
    </row>
    <row r="4944" spans="1:68" ht="12.75" customHeight="1" x14ac:dyDescent="0.3">
      <c r="A4944" s="60">
        <v>46114</v>
      </c>
      <c r="B4944" t="s">
        <v>80</v>
      </c>
      <c r="F4944">
        <v>337.5</v>
      </c>
      <c r="G4944">
        <v>337.5</v>
      </c>
      <c r="H4944">
        <v>100</v>
      </c>
      <c r="I4944">
        <v>100</v>
      </c>
      <c r="J4944" s="22">
        <v>-237.5</v>
      </c>
      <c r="S4944" t="s">
        <v>81</v>
      </c>
      <c r="W4944">
        <v>2601461</v>
      </c>
      <c r="X4944" t="s">
        <v>2270</v>
      </c>
      <c r="Y4944" t="s">
        <v>95</v>
      </c>
      <c r="Z4944" t="s">
        <v>159</v>
      </c>
      <c r="AA4944" t="s">
        <v>2276</v>
      </c>
      <c r="AH4944" t="s">
        <v>2270</v>
      </c>
      <c r="AI4944" t="s">
        <v>2272</v>
      </c>
      <c r="AJ4944" t="s">
        <v>162</v>
      </c>
      <c r="AK4944">
        <v>847484009</v>
      </c>
      <c r="AO4944">
        <v>260001</v>
      </c>
      <c r="BE4944" s="64">
        <v>338</v>
      </c>
      <c r="BG4944">
        <f t="shared" si="330"/>
        <v>338</v>
      </c>
      <c r="BH4944" s="22">
        <f t="shared" si="331"/>
        <v>238</v>
      </c>
      <c r="BI4944" s="65" t="s">
        <v>100</v>
      </c>
      <c r="BJ4944" t="e">
        <f>+VLOOKUP(AH4944,Sheet4!A:A,1,FALSE())</f>
        <v>#N/A</v>
      </c>
      <c r="BO4944" s="62">
        <v>-237.5</v>
      </c>
      <c r="BP4944" t="s">
        <v>2273</v>
      </c>
    </row>
    <row r="4945" spans="1:68" ht="12.75" customHeight="1" x14ac:dyDescent="0.3">
      <c r="A4945" s="60">
        <v>46114</v>
      </c>
      <c r="B4945" t="s">
        <v>80</v>
      </c>
      <c r="F4945">
        <v>562.5</v>
      </c>
      <c r="G4945">
        <v>562.5</v>
      </c>
      <c r="H4945">
        <v>175</v>
      </c>
      <c r="I4945">
        <v>175</v>
      </c>
      <c r="J4945" s="22">
        <v>-387.5</v>
      </c>
      <c r="S4945" t="s">
        <v>81</v>
      </c>
      <c r="W4945">
        <v>2601461</v>
      </c>
      <c r="X4945" t="s">
        <v>2270</v>
      </c>
      <c r="Y4945" t="s">
        <v>95</v>
      </c>
      <c r="Z4945" t="s">
        <v>159</v>
      </c>
      <c r="AA4945" t="s">
        <v>2277</v>
      </c>
      <c r="AH4945" t="s">
        <v>2270</v>
      </c>
      <c r="AI4945" t="s">
        <v>2272</v>
      </c>
      <c r="AJ4945" t="s">
        <v>162</v>
      </c>
      <c r="AK4945">
        <v>847484009</v>
      </c>
      <c r="AO4945">
        <v>260001</v>
      </c>
      <c r="BE4945" s="64">
        <v>562</v>
      </c>
      <c r="BG4945">
        <f t="shared" si="330"/>
        <v>562</v>
      </c>
      <c r="BH4945" s="22">
        <f t="shared" si="331"/>
        <v>387</v>
      </c>
      <c r="BI4945" s="65" t="s">
        <v>100</v>
      </c>
      <c r="BJ4945" t="e">
        <f>+VLOOKUP(AH4945,Sheet4!A:A,1,FALSE())</f>
        <v>#N/A</v>
      </c>
      <c r="BO4945" s="62">
        <v>-387.5</v>
      </c>
      <c r="BP4945" t="s">
        <v>2273</v>
      </c>
    </row>
    <row r="4946" spans="1:68" ht="12.75" customHeight="1" x14ac:dyDescent="0.3">
      <c r="A4946" s="60">
        <v>46114</v>
      </c>
      <c r="B4946" t="s">
        <v>80</v>
      </c>
      <c r="F4946">
        <v>287.5</v>
      </c>
      <c r="G4946">
        <v>287.5</v>
      </c>
      <c r="H4946">
        <v>87.5</v>
      </c>
      <c r="I4946">
        <v>87.5</v>
      </c>
      <c r="J4946" s="22">
        <v>-200</v>
      </c>
      <c r="S4946" t="s">
        <v>81</v>
      </c>
      <c r="W4946">
        <v>2601461</v>
      </c>
      <c r="X4946" t="s">
        <v>2270</v>
      </c>
      <c r="Y4946" t="s">
        <v>95</v>
      </c>
      <c r="Z4946" t="s">
        <v>159</v>
      </c>
      <c r="AA4946" t="s">
        <v>2278</v>
      </c>
      <c r="AH4946" t="s">
        <v>2270</v>
      </c>
      <c r="AI4946" t="s">
        <v>2272</v>
      </c>
      <c r="AJ4946" t="s">
        <v>162</v>
      </c>
      <c r="AK4946">
        <v>847484009</v>
      </c>
      <c r="AO4946">
        <v>260001</v>
      </c>
      <c r="BE4946" s="64">
        <v>288</v>
      </c>
      <c r="BG4946">
        <f t="shared" si="330"/>
        <v>288</v>
      </c>
      <c r="BH4946" s="22">
        <f t="shared" si="331"/>
        <v>200.5</v>
      </c>
      <c r="BI4946" s="65" t="s">
        <v>100</v>
      </c>
      <c r="BJ4946" t="e">
        <f>+VLOOKUP(AH4946,Sheet4!A:A,1,FALSE())</f>
        <v>#N/A</v>
      </c>
      <c r="BO4946" s="62">
        <v>-200</v>
      </c>
      <c r="BP4946" t="s">
        <v>2273</v>
      </c>
    </row>
    <row r="4947" spans="1:68" ht="12.75" customHeight="1" x14ac:dyDescent="0.3">
      <c r="A4947" s="60">
        <v>46114</v>
      </c>
      <c r="B4947" t="s">
        <v>80</v>
      </c>
      <c r="F4947">
        <v>200</v>
      </c>
      <c r="G4947">
        <v>200</v>
      </c>
      <c r="H4947">
        <v>62.5</v>
      </c>
      <c r="I4947">
        <v>62.5</v>
      </c>
      <c r="J4947" s="22">
        <v>-137.5</v>
      </c>
      <c r="S4947" t="s">
        <v>81</v>
      </c>
      <c r="W4947">
        <v>2601461</v>
      </c>
      <c r="X4947" t="s">
        <v>2270</v>
      </c>
      <c r="Y4947" t="s">
        <v>95</v>
      </c>
      <c r="Z4947" t="s">
        <v>159</v>
      </c>
      <c r="AA4947" t="s">
        <v>2279</v>
      </c>
      <c r="AH4947" t="s">
        <v>2270</v>
      </c>
      <c r="AI4947" t="s">
        <v>2272</v>
      </c>
      <c r="AJ4947" t="s">
        <v>162</v>
      </c>
      <c r="AK4947">
        <v>847484009</v>
      </c>
      <c r="AO4947">
        <v>260001</v>
      </c>
      <c r="BE4947" s="64">
        <v>200</v>
      </c>
      <c r="BG4947">
        <f t="shared" si="330"/>
        <v>200</v>
      </c>
      <c r="BH4947" s="22">
        <f t="shared" si="331"/>
        <v>137.5</v>
      </c>
      <c r="BI4947" s="65" t="s">
        <v>100</v>
      </c>
      <c r="BJ4947" t="e">
        <f>+VLOOKUP(AH4947,Sheet4!A:A,1,FALSE())</f>
        <v>#N/A</v>
      </c>
      <c r="BO4947" s="62">
        <v>-137.5</v>
      </c>
      <c r="BP4947" t="s">
        <v>2273</v>
      </c>
    </row>
    <row r="4948" spans="1:68" ht="12.75" customHeight="1" x14ac:dyDescent="0.3">
      <c r="A4948" s="60">
        <v>46114</v>
      </c>
      <c r="B4948" t="s">
        <v>80</v>
      </c>
      <c r="F4948">
        <v>212.5</v>
      </c>
      <c r="G4948">
        <v>212.5</v>
      </c>
      <c r="H4948">
        <v>62.5</v>
      </c>
      <c r="I4948">
        <v>62.5</v>
      </c>
      <c r="J4948" s="22">
        <v>-150</v>
      </c>
      <c r="S4948" t="s">
        <v>81</v>
      </c>
      <c r="W4948">
        <v>2601461</v>
      </c>
      <c r="X4948" t="s">
        <v>2270</v>
      </c>
      <c r="Y4948" t="s">
        <v>95</v>
      </c>
      <c r="Z4948" t="s">
        <v>159</v>
      </c>
      <c r="AA4948" t="s">
        <v>2280</v>
      </c>
      <c r="AH4948" t="s">
        <v>2270</v>
      </c>
      <c r="AI4948" t="s">
        <v>2272</v>
      </c>
      <c r="AJ4948" t="s">
        <v>162</v>
      </c>
      <c r="AK4948">
        <v>847484009</v>
      </c>
      <c r="AO4948">
        <v>260001</v>
      </c>
      <c r="BE4948" s="64">
        <v>212</v>
      </c>
      <c r="BG4948">
        <f t="shared" si="330"/>
        <v>212</v>
      </c>
      <c r="BH4948" s="22">
        <f t="shared" si="331"/>
        <v>149.5</v>
      </c>
      <c r="BI4948" s="65" t="s">
        <v>100</v>
      </c>
      <c r="BJ4948" t="e">
        <f>+VLOOKUP(AH4948,Sheet4!A:A,1,FALSE())</f>
        <v>#N/A</v>
      </c>
      <c r="BO4948" s="62">
        <v>-150</v>
      </c>
      <c r="BP4948" t="s">
        <v>2273</v>
      </c>
    </row>
    <row r="4949" spans="1:68" ht="12.75" customHeight="1" x14ac:dyDescent="0.3">
      <c r="A4949" s="60">
        <v>46114</v>
      </c>
      <c r="B4949" t="s">
        <v>80</v>
      </c>
      <c r="F4949">
        <v>400</v>
      </c>
      <c r="G4949">
        <v>400</v>
      </c>
      <c r="H4949">
        <v>125</v>
      </c>
      <c r="I4949">
        <v>125</v>
      </c>
      <c r="J4949" s="22">
        <v>-275</v>
      </c>
      <c r="S4949" t="s">
        <v>81</v>
      </c>
      <c r="W4949">
        <v>2601461</v>
      </c>
      <c r="X4949" t="s">
        <v>2270</v>
      </c>
      <c r="Y4949" t="s">
        <v>95</v>
      </c>
      <c r="Z4949" t="s">
        <v>159</v>
      </c>
      <c r="AA4949" t="s">
        <v>2281</v>
      </c>
      <c r="AH4949" t="s">
        <v>2270</v>
      </c>
      <c r="AI4949" t="s">
        <v>2272</v>
      </c>
      <c r="AJ4949" t="s">
        <v>162</v>
      </c>
      <c r="AK4949">
        <v>847484009</v>
      </c>
      <c r="AO4949">
        <v>260001</v>
      </c>
      <c r="BE4949" s="64">
        <v>400</v>
      </c>
      <c r="BG4949">
        <f t="shared" si="330"/>
        <v>400</v>
      </c>
      <c r="BH4949" s="22">
        <f t="shared" si="331"/>
        <v>275</v>
      </c>
      <c r="BI4949" s="65" t="s">
        <v>100</v>
      </c>
      <c r="BJ4949" t="e">
        <f>+VLOOKUP(AH4949,Sheet4!A:A,1,FALSE())</f>
        <v>#N/A</v>
      </c>
      <c r="BO4949" s="62">
        <v>-275</v>
      </c>
      <c r="BP4949" t="s">
        <v>2273</v>
      </c>
    </row>
    <row r="4950" spans="1:68" ht="12.75" customHeight="1" x14ac:dyDescent="0.3">
      <c r="A4950" s="60">
        <v>46114</v>
      </c>
      <c r="B4950" t="s">
        <v>63</v>
      </c>
      <c r="F4950">
        <v>330</v>
      </c>
      <c r="G4950">
        <v>330</v>
      </c>
      <c r="H4950" s="22">
        <v>120</v>
      </c>
      <c r="I4950" s="22">
        <v>120</v>
      </c>
      <c r="J4950" s="22">
        <f t="shared" ref="J4950:J4963" si="332">I4950-G4950</f>
        <v>-210</v>
      </c>
      <c r="K4950" t="s">
        <v>64</v>
      </c>
      <c r="L4950" s="22"/>
      <c r="M4950" s="22"/>
      <c r="S4950" t="s">
        <v>65</v>
      </c>
      <c r="W4950">
        <v>2601462</v>
      </c>
      <c r="X4950" t="s">
        <v>2282</v>
      </c>
      <c r="Y4950" t="s">
        <v>67</v>
      </c>
      <c r="Z4950" t="s">
        <v>946</v>
      </c>
      <c r="AA4950" t="s">
        <v>947</v>
      </c>
      <c r="AH4950" t="s">
        <v>2282</v>
      </c>
      <c r="AI4950" t="s">
        <v>2283</v>
      </c>
      <c r="AJ4950" t="s">
        <v>949</v>
      </c>
      <c r="AK4950">
        <v>878543976</v>
      </c>
      <c r="AO4950">
        <v>260001</v>
      </c>
      <c r="BC4950" s="22">
        <v>-210</v>
      </c>
      <c r="BG4950">
        <f t="shared" si="330"/>
        <v>0</v>
      </c>
      <c r="BH4950" s="22">
        <f t="shared" si="331"/>
        <v>-120</v>
      </c>
      <c r="BI4950" s="61" t="s">
        <v>72</v>
      </c>
      <c r="BJ4950" t="e">
        <f>+VLOOKUP(AH4950,Sheet4!A:A,1,FALSE())</f>
        <v>#N/A</v>
      </c>
      <c r="BO4950" s="62">
        <f t="shared" ref="BO4950:BO4963" si="333">+I4950+-H4950</f>
        <v>0</v>
      </c>
      <c r="BP4950" t="s">
        <v>2284</v>
      </c>
    </row>
    <row r="4951" spans="1:68" ht="12.75" customHeight="1" x14ac:dyDescent="0.3">
      <c r="A4951" s="60">
        <v>46114</v>
      </c>
      <c r="B4951" t="s">
        <v>74</v>
      </c>
      <c r="F4951" s="63">
        <v>22</v>
      </c>
      <c r="G4951">
        <v>11</v>
      </c>
      <c r="H4951" s="22">
        <v>8</v>
      </c>
      <c r="I4951" s="22">
        <v>8</v>
      </c>
      <c r="J4951" s="22">
        <f t="shared" si="332"/>
        <v>-3</v>
      </c>
      <c r="L4951" s="22"/>
      <c r="M4951" s="22"/>
      <c r="S4951" t="s">
        <v>75</v>
      </c>
      <c r="W4951">
        <v>2601462</v>
      </c>
      <c r="X4951" t="s">
        <v>2282</v>
      </c>
      <c r="Y4951" t="s">
        <v>67</v>
      </c>
      <c r="Z4951" t="s">
        <v>946</v>
      </c>
      <c r="AA4951" t="s">
        <v>947</v>
      </c>
      <c r="AH4951" t="s">
        <v>2282</v>
      </c>
      <c r="AI4951" t="s">
        <v>2283</v>
      </c>
      <c r="AJ4951" t="s">
        <v>949</v>
      </c>
      <c r="AK4951">
        <v>878543976</v>
      </c>
      <c r="AO4951">
        <v>260001</v>
      </c>
      <c r="BC4951" s="22">
        <v>-14</v>
      </c>
      <c r="BG4951">
        <f t="shared" si="330"/>
        <v>0</v>
      </c>
      <c r="BH4951" s="22">
        <f t="shared" si="331"/>
        <v>-8</v>
      </c>
      <c r="BI4951" s="61" t="s">
        <v>72</v>
      </c>
      <c r="BJ4951" t="e">
        <f>+VLOOKUP(AH4951,Sheet4!A:A,1,FALSE())</f>
        <v>#N/A</v>
      </c>
      <c r="BO4951" s="62">
        <f t="shared" si="333"/>
        <v>0</v>
      </c>
      <c r="BP4951" t="s">
        <v>2284</v>
      </c>
    </row>
    <row r="4952" spans="1:68" ht="12.75" customHeight="1" x14ac:dyDescent="0.3">
      <c r="A4952" s="60">
        <v>46114</v>
      </c>
      <c r="B4952" t="s">
        <v>76</v>
      </c>
      <c r="F4952">
        <v>440</v>
      </c>
      <c r="G4952">
        <v>440</v>
      </c>
      <c r="H4952" s="22">
        <v>160</v>
      </c>
      <c r="I4952" s="22">
        <v>160</v>
      </c>
      <c r="J4952" s="22">
        <f t="shared" si="332"/>
        <v>-280</v>
      </c>
      <c r="L4952" s="22"/>
      <c r="M4952" s="22"/>
      <c r="S4952" t="s">
        <v>77</v>
      </c>
      <c r="W4952">
        <v>2601462</v>
      </c>
      <c r="X4952" t="s">
        <v>2282</v>
      </c>
      <c r="Y4952" t="s">
        <v>67</v>
      </c>
      <c r="Z4952" t="s">
        <v>946</v>
      </c>
      <c r="AA4952" t="s">
        <v>947</v>
      </c>
      <c r="AH4952" t="s">
        <v>2282</v>
      </c>
      <c r="AI4952" t="s">
        <v>2283</v>
      </c>
      <c r="AJ4952" t="s">
        <v>949</v>
      </c>
      <c r="AK4952">
        <v>878543976</v>
      </c>
      <c r="AO4952">
        <v>260001</v>
      </c>
      <c r="BC4952" s="22">
        <v>-280</v>
      </c>
      <c r="BG4952">
        <f t="shared" si="330"/>
        <v>0</v>
      </c>
      <c r="BH4952" s="22">
        <f t="shared" si="331"/>
        <v>-160</v>
      </c>
      <c r="BI4952" s="61" t="s">
        <v>72</v>
      </c>
      <c r="BJ4952" t="e">
        <f>+VLOOKUP(AH4952,Sheet4!A:A,1,FALSE())</f>
        <v>#N/A</v>
      </c>
      <c r="BO4952" s="62">
        <f t="shared" si="333"/>
        <v>0</v>
      </c>
      <c r="BP4952" t="s">
        <v>2284</v>
      </c>
    </row>
    <row r="4953" spans="1:68" ht="12.75" customHeight="1" x14ac:dyDescent="0.3">
      <c r="A4953" s="60">
        <v>46114</v>
      </c>
      <c r="B4953" t="s">
        <v>78</v>
      </c>
      <c r="F4953" s="63">
        <v>18</v>
      </c>
      <c r="G4953">
        <v>9</v>
      </c>
      <c r="H4953" s="22">
        <v>8</v>
      </c>
      <c r="I4953" s="22">
        <v>8</v>
      </c>
      <c r="J4953" s="22">
        <f t="shared" si="332"/>
        <v>-1</v>
      </c>
      <c r="L4953" s="22"/>
      <c r="M4953" s="22"/>
      <c r="S4953" t="s">
        <v>79</v>
      </c>
      <c r="W4953">
        <v>2601462</v>
      </c>
      <c r="X4953" t="s">
        <v>2282</v>
      </c>
      <c r="Y4953" t="s">
        <v>67</v>
      </c>
      <c r="Z4953" t="s">
        <v>946</v>
      </c>
      <c r="AA4953" t="s">
        <v>947</v>
      </c>
      <c r="AH4953" t="s">
        <v>2282</v>
      </c>
      <c r="AI4953" t="s">
        <v>2283</v>
      </c>
      <c r="AJ4953" t="s">
        <v>949</v>
      </c>
      <c r="AK4953">
        <v>878543976</v>
      </c>
      <c r="AO4953">
        <v>260001</v>
      </c>
      <c r="BC4953" s="22">
        <v>-10</v>
      </c>
      <c r="BG4953">
        <f t="shared" si="330"/>
        <v>0</v>
      </c>
      <c r="BH4953" s="22">
        <f t="shared" si="331"/>
        <v>-8</v>
      </c>
      <c r="BI4953" s="61" t="s">
        <v>72</v>
      </c>
      <c r="BJ4953" t="e">
        <f>+VLOOKUP(AH4953,Sheet4!A:A,1,FALSE())</f>
        <v>#N/A</v>
      </c>
      <c r="BO4953" s="62">
        <f t="shared" si="333"/>
        <v>0</v>
      </c>
      <c r="BP4953" t="s">
        <v>2284</v>
      </c>
    </row>
    <row r="4954" spans="1:68" ht="12.75" customHeight="1" x14ac:dyDescent="0.3">
      <c r="A4954" s="60">
        <v>46114</v>
      </c>
      <c r="B4954" t="s">
        <v>80</v>
      </c>
      <c r="F4954">
        <v>225</v>
      </c>
      <c r="G4954">
        <v>225</v>
      </c>
      <c r="H4954" s="22">
        <v>100</v>
      </c>
      <c r="I4954" s="22">
        <v>100</v>
      </c>
      <c r="J4954" s="22">
        <f t="shared" si="332"/>
        <v>-125</v>
      </c>
      <c r="L4954" s="22">
        <f>I4954/12.5</f>
        <v>8</v>
      </c>
      <c r="M4954" s="22"/>
      <c r="S4954" t="s">
        <v>81</v>
      </c>
      <c r="W4954">
        <v>2601462</v>
      </c>
      <c r="X4954" t="s">
        <v>2282</v>
      </c>
      <c r="Y4954" t="s">
        <v>67</v>
      </c>
      <c r="Z4954" t="s">
        <v>946</v>
      </c>
      <c r="AA4954" t="s">
        <v>947</v>
      </c>
      <c r="AH4954" t="s">
        <v>2282</v>
      </c>
      <c r="AI4954" t="s">
        <v>2283</v>
      </c>
      <c r="AJ4954" t="s">
        <v>949</v>
      </c>
      <c r="AK4954">
        <v>878543976</v>
      </c>
      <c r="AO4954">
        <v>260001</v>
      </c>
      <c r="BC4954" s="22">
        <v>-125</v>
      </c>
      <c r="BG4954">
        <f t="shared" si="330"/>
        <v>0</v>
      </c>
      <c r="BH4954" s="22">
        <f t="shared" si="331"/>
        <v>-100</v>
      </c>
      <c r="BI4954" s="61" t="s">
        <v>72</v>
      </c>
      <c r="BJ4954" t="e">
        <f>+VLOOKUP(AH4954,Sheet4!A:A,1,FALSE())</f>
        <v>#N/A</v>
      </c>
      <c r="BO4954" s="62">
        <f t="shared" si="333"/>
        <v>0</v>
      </c>
      <c r="BP4954" t="s">
        <v>2284</v>
      </c>
    </row>
    <row r="4955" spans="1:68" ht="12.75" customHeight="1" x14ac:dyDescent="0.3">
      <c r="A4955" s="60">
        <v>46114</v>
      </c>
      <c r="B4955" t="s">
        <v>82</v>
      </c>
      <c r="F4955" s="63">
        <v>12</v>
      </c>
      <c r="G4955">
        <v>6</v>
      </c>
      <c r="H4955" s="22">
        <v>0</v>
      </c>
      <c r="I4955" s="22">
        <v>0</v>
      </c>
      <c r="J4955" s="22">
        <f t="shared" si="332"/>
        <v>-6</v>
      </c>
      <c r="L4955" s="22"/>
      <c r="M4955" s="22"/>
      <c r="S4955" t="s">
        <v>83</v>
      </c>
      <c r="W4955">
        <v>2601462</v>
      </c>
      <c r="X4955" t="s">
        <v>2282</v>
      </c>
      <c r="Y4955" t="s">
        <v>67</v>
      </c>
      <c r="Z4955" t="s">
        <v>946</v>
      </c>
      <c r="AA4955" t="s">
        <v>947</v>
      </c>
      <c r="AH4955" t="s">
        <v>2282</v>
      </c>
      <c r="AI4955" t="s">
        <v>2283</v>
      </c>
      <c r="AJ4955" t="s">
        <v>949</v>
      </c>
      <c r="AK4955">
        <v>878543976</v>
      </c>
      <c r="AO4955">
        <v>260001</v>
      </c>
      <c r="BC4955" s="22">
        <v>-12</v>
      </c>
      <c r="BG4955">
        <f t="shared" si="330"/>
        <v>0</v>
      </c>
      <c r="BH4955" s="22">
        <f t="shared" si="331"/>
        <v>0</v>
      </c>
      <c r="BI4955" s="61" t="s">
        <v>72</v>
      </c>
      <c r="BJ4955" t="e">
        <f>+VLOOKUP(AH4955,Sheet4!A:A,1,FALSE())</f>
        <v>#N/A</v>
      </c>
      <c r="BO4955" s="62">
        <f t="shared" si="333"/>
        <v>0</v>
      </c>
      <c r="BP4955" t="s">
        <v>2284</v>
      </c>
    </row>
    <row r="4956" spans="1:68" ht="12.75" customHeight="1" x14ac:dyDescent="0.3">
      <c r="A4956" s="60">
        <v>46114</v>
      </c>
      <c r="B4956" t="s">
        <v>84</v>
      </c>
      <c r="F4956">
        <v>200</v>
      </c>
      <c r="G4956">
        <v>200</v>
      </c>
      <c r="H4956" s="22">
        <v>0</v>
      </c>
      <c r="I4956" s="22">
        <v>0</v>
      </c>
      <c r="J4956" s="22">
        <f t="shared" si="332"/>
        <v>-200</v>
      </c>
      <c r="L4956" s="22"/>
      <c r="M4956" s="22">
        <f>I4956/50</f>
        <v>0</v>
      </c>
      <c r="S4956" t="s">
        <v>85</v>
      </c>
      <c r="W4956">
        <v>2601462</v>
      </c>
      <c r="X4956" t="s">
        <v>2282</v>
      </c>
      <c r="Y4956" t="s">
        <v>67</v>
      </c>
      <c r="Z4956" t="s">
        <v>946</v>
      </c>
      <c r="AA4956" t="s">
        <v>947</v>
      </c>
      <c r="AH4956" t="s">
        <v>2282</v>
      </c>
      <c r="AI4956" t="s">
        <v>2283</v>
      </c>
      <c r="AJ4956" t="s">
        <v>949</v>
      </c>
      <c r="AK4956">
        <v>878543976</v>
      </c>
      <c r="AO4956">
        <v>260001</v>
      </c>
      <c r="BC4956" s="22">
        <v>-200</v>
      </c>
      <c r="BG4956">
        <f t="shared" si="330"/>
        <v>0</v>
      </c>
      <c r="BH4956" s="22">
        <f t="shared" si="331"/>
        <v>0</v>
      </c>
      <c r="BI4956" s="61" t="s">
        <v>72</v>
      </c>
      <c r="BJ4956" t="e">
        <f>+VLOOKUP(AH4956,Sheet4!A:A,1,FALSE())</f>
        <v>#N/A</v>
      </c>
      <c r="BO4956" s="62">
        <f t="shared" si="333"/>
        <v>0</v>
      </c>
      <c r="BP4956" t="s">
        <v>2284</v>
      </c>
    </row>
    <row r="4957" spans="1:68" ht="12.75" customHeight="1" x14ac:dyDescent="0.3">
      <c r="A4957" s="60">
        <v>46114</v>
      </c>
      <c r="B4957" t="s">
        <v>63</v>
      </c>
      <c r="F4957">
        <v>5205</v>
      </c>
      <c r="G4957">
        <v>5205</v>
      </c>
      <c r="H4957" s="22">
        <v>1080</v>
      </c>
      <c r="I4957" s="22">
        <v>1080</v>
      </c>
      <c r="J4957" s="22">
        <f t="shared" si="332"/>
        <v>-4125</v>
      </c>
      <c r="K4957" t="s">
        <v>93</v>
      </c>
      <c r="L4957" s="22"/>
      <c r="M4957" s="22"/>
      <c r="S4957" t="s">
        <v>65</v>
      </c>
      <c r="W4957">
        <v>2601463</v>
      </c>
      <c r="X4957" t="s">
        <v>2285</v>
      </c>
      <c r="Y4957" t="s">
        <v>111</v>
      </c>
      <c r="Z4957" t="s">
        <v>608</v>
      </c>
      <c r="AA4957" t="s">
        <v>613</v>
      </c>
      <c r="AH4957" t="s">
        <v>2285</v>
      </c>
      <c r="AI4957" t="s">
        <v>2286</v>
      </c>
      <c r="AJ4957" t="s">
        <v>611</v>
      </c>
      <c r="AK4957">
        <v>860795776</v>
      </c>
      <c r="AO4957">
        <v>260001</v>
      </c>
      <c r="BC4957" s="22">
        <v>-4125</v>
      </c>
      <c r="BF4957" s="64">
        <v>5205</v>
      </c>
      <c r="BG4957">
        <f t="shared" si="330"/>
        <v>0</v>
      </c>
      <c r="BH4957" s="22">
        <f t="shared" si="331"/>
        <v>-1080</v>
      </c>
      <c r="BI4957" s="66" t="s">
        <v>72</v>
      </c>
      <c r="BJ4957" t="e">
        <f>+VLOOKUP(AH4957,Sheet4!A:A,1,FALSE())</f>
        <v>#N/A</v>
      </c>
      <c r="BO4957" s="62">
        <f t="shared" si="333"/>
        <v>0</v>
      </c>
      <c r="BP4957" t="s">
        <v>2287</v>
      </c>
    </row>
    <row r="4958" spans="1:68" ht="12.75" customHeight="1" x14ac:dyDescent="0.3">
      <c r="A4958" s="60">
        <v>46114</v>
      </c>
      <c r="B4958" t="s">
        <v>74</v>
      </c>
      <c r="F4958" s="63">
        <v>347</v>
      </c>
      <c r="G4958">
        <v>173.5</v>
      </c>
      <c r="H4958" s="22">
        <v>72</v>
      </c>
      <c r="I4958" s="22">
        <v>72</v>
      </c>
      <c r="J4958" s="22">
        <f t="shared" si="332"/>
        <v>-101.5</v>
      </c>
      <c r="L4958" s="22"/>
      <c r="M4958" s="22"/>
      <c r="S4958" t="s">
        <v>75</v>
      </c>
      <c r="W4958">
        <v>2601463</v>
      </c>
      <c r="X4958" t="s">
        <v>2285</v>
      </c>
      <c r="Y4958" t="s">
        <v>111</v>
      </c>
      <c r="Z4958" t="s">
        <v>608</v>
      </c>
      <c r="AA4958" t="s">
        <v>613</v>
      </c>
      <c r="AH4958" t="s">
        <v>2285</v>
      </c>
      <c r="AI4958" t="s">
        <v>2286</v>
      </c>
      <c r="AJ4958" t="s">
        <v>611</v>
      </c>
      <c r="AK4958">
        <v>860795776</v>
      </c>
      <c r="AO4958">
        <v>260001</v>
      </c>
      <c r="BC4958" s="22">
        <v>-275</v>
      </c>
      <c r="BG4958">
        <f t="shared" si="330"/>
        <v>0</v>
      </c>
      <c r="BH4958" s="22">
        <f t="shared" si="331"/>
        <v>-72</v>
      </c>
      <c r="BI4958" s="61" t="s">
        <v>72</v>
      </c>
      <c r="BJ4958" t="e">
        <f>+VLOOKUP(AH4958,Sheet4!A:A,1,FALSE())</f>
        <v>#N/A</v>
      </c>
      <c r="BO4958" s="62">
        <f t="shared" si="333"/>
        <v>0</v>
      </c>
      <c r="BP4958" t="s">
        <v>2287</v>
      </c>
    </row>
    <row r="4959" spans="1:68" ht="12.75" customHeight="1" x14ac:dyDescent="0.3">
      <c r="A4959" s="60">
        <v>46114</v>
      </c>
      <c r="B4959" t="s">
        <v>76</v>
      </c>
      <c r="F4959">
        <v>6940</v>
      </c>
      <c r="G4959">
        <v>6940</v>
      </c>
      <c r="H4959" s="22">
        <v>1440</v>
      </c>
      <c r="I4959" s="22">
        <v>1440</v>
      </c>
      <c r="J4959" s="22">
        <f t="shared" si="332"/>
        <v>-5500</v>
      </c>
      <c r="L4959" s="22"/>
      <c r="M4959" s="22"/>
      <c r="S4959" t="s">
        <v>77</v>
      </c>
      <c r="W4959">
        <v>2601463</v>
      </c>
      <c r="X4959" t="s">
        <v>2285</v>
      </c>
      <c r="Y4959" t="s">
        <v>111</v>
      </c>
      <c r="Z4959" t="s">
        <v>608</v>
      </c>
      <c r="AA4959" t="s">
        <v>613</v>
      </c>
      <c r="AH4959" t="s">
        <v>2285</v>
      </c>
      <c r="AI4959" t="s">
        <v>2286</v>
      </c>
      <c r="AJ4959" t="s">
        <v>611</v>
      </c>
      <c r="AK4959">
        <v>860795776</v>
      </c>
      <c r="AO4959">
        <v>260001</v>
      </c>
      <c r="BC4959" s="22">
        <v>-5500</v>
      </c>
      <c r="BG4959">
        <f t="shared" si="330"/>
        <v>0</v>
      </c>
      <c r="BH4959" s="22">
        <f t="shared" si="331"/>
        <v>-1440</v>
      </c>
      <c r="BI4959" s="61" t="s">
        <v>72</v>
      </c>
      <c r="BJ4959" t="e">
        <f>+VLOOKUP(AH4959,Sheet4!A:A,1,FALSE())</f>
        <v>#N/A</v>
      </c>
      <c r="BO4959" s="62">
        <f t="shared" si="333"/>
        <v>0</v>
      </c>
      <c r="BP4959" t="s">
        <v>2287</v>
      </c>
    </row>
    <row r="4960" spans="1:68" ht="12.75" customHeight="1" x14ac:dyDescent="0.3">
      <c r="A4960" s="60">
        <v>46114</v>
      </c>
      <c r="B4960" t="s">
        <v>78</v>
      </c>
      <c r="F4960" s="63">
        <v>285</v>
      </c>
      <c r="G4960">
        <v>142.5</v>
      </c>
      <c r="H4960" s="22">
        <v>72</v>
      </c>
      <c r="I4960" s="22">
        <v>72</v>
      </c>
      <c r="J4960" s="22">
        <f t="shared" si="332"/>
        <v>-70.5</v>
      </c>
      <c r="L4960" s="22"/>
      <c r="M4960" s="22"/>
      <c r="S4960" t="s">
        <v>79</v>
      </c>
      <c r="W4960">
        <v>2601463</v>
      </c>
      <c r="X4960" t="s">
        <v>2285</v>
      </c>
      <c r="Y4960" t="s">
        <v>111</v>
      </c>
      <c r="Z4960" t="s">
        <v>608</v>
      </c>
      <c r="AA4960" t="s">
        <v>613</v>
      </c>
      <c r="AH4960" t="s">
        <v>2285</v>
      </c>
      <c r="AI4960" t="s">
        <v>2286</v>
      </c>
      <c r="AJ4960" t="s">
        <v>611</v>
      </c>
      <c r="AK4960">
        <v>860795776</v>
      </c>
      <c r="AO4960">
        <v>260001</v>
      </c>
      <c r="BC4960" s="22">
        <v>-213</v>
      </c>
      <c r="BG4960">
        <f t="shared" si="330"/>
        <v>0</v>
      </c>
      <c r="BH4960" s="22">
        <f t="shared" si="331"/>
        <v>-72</v>
      </c>
      <c r="BI4960" s="61" t="s">
        <v>72</v>
      </c>
      <c r="BJ4960" t="e">
        <f>+VLOOKUP(AH4960,Sheet4!A:A,1,FALSE())</f>
        <v>#N/A</v>
      </c>
      <c r="BO4960" s="62">
        <f t="shared" si="333"/>
        <v>0</v>
      </c>
      <c r="BP4960" t="s">
        <v>2287</v>
      </c>
    </row>
    <row r="4961" spans="1:68" ht="12.75" customHeight="1" x14ac:dyDescent="0.3">
      <c r="A4961" s="60">
        <v>46114</v>
      </c>
      <c r="B4961" t="s">
        <v>80</v>
      </c>
      <c r="F4961">
        <v>3562.5</v>
      </c>
      <c r="G4961">
        <v>3562.5</v>
      </c>
      <c r="H4961" s="22">
        <v>900</v>
      </c>
      <c r="I4961" s="22">
        <v>900</v>
      </c>
      <c r="J4961" s="22">
        <f t="shared" si="332"/>
        <v>-2662.5</v>
      </c>
      <c r="L4961" s="22"/>
      <c r="M4961" s="22"/>
      <c r="S4961" t="s">
        <v>81</v>
      </c>
      <c r="W4961">
        <v>2601463</v>
      </c>
      <c r="X4961" t="s">
        <v>2285</v>
      </c>
      <c r="Y4961" t="s">
        <v>111</v>
      </c>
      <c r="Z4961" t="s">
        <v>608</v>
      </c>
      <c r="AA4961" t="s">
        <v>613</v>
      </c>
      <c r="AH4961" t="s">
        <v>2285</v>
      </c>
      <c r="AI4961" t="s">
        <v>2286</v>
      </c>
      <c r="AJ4961" t="s">
        <v>611</v>
      </c>
      <c r="AK4961">
        <v>860795776</v>
      </c>
      <c r="AO4961">
        <v>260001</v>
      </c>
      <c r="BC4961" s="22">
        <v>-2662.5</v>
      </c>
      <c r="BF4961" s="64">
        <v>3562</v>
      </c>
      <c r="BG4961">
        <f t="shared" si="330"/>
        <v>0</v>
      </c>
      <c r="BH4961" s="22">
        <f t="shared" si="331"/>
        <v>-900</v>
      </c>
      <c r="BI4961" s="66" t="s">
        <v>72</v>
      </c>
      <c r="BJ4961" t="e">
        <f>+VLOOKUP(AH4961,Sheet4!A:A,1,FALSE())</f>
        <v>#N/A</v>
      </c>
      <c r="BO4961" s="62">
        <f t="shared" si="333"/>
        <v>0</v>
      </c>
      <c r="BP4961" t="s">
        <v>2287</v>
      </c>
    </row>
    <row r="4962" spans="1:68" ht="12.75" customHeight="1" x14ac:dyDescent="0.3">
      <c r="A4962" s="60">
        <v>46114</v>
      </c>
      <c r="B4962" t="s">
        <v>82</v>
      </c>
      <c r="F4962" s="63">
        <v>186</v>
      </c>
      <c r="G4962">
        <v>93</v>
      </c>
      <c r="H4962" s="22">
        <v>0</v>
      </c>
      <c r="I4962" s="22">
        <v>0</v>
      </c>
      <c r="J4962" s="22">
        <f t="shared" si="332"/>
        <v>-93</v>
      </c>
      <c r="L4962" s="22"/>
      <c r="M4962" s="22"/>
      <c r="S4962" t="s">
        <v>83</v>
      </c>
      <c r="W4962">
        <v>2601463</v>
      </c>
      <c r="X4962" t="s">
        <v>2285</v>
      </c>
      <c r="Y4962" t="s">
        <v>111</v>
      </c>
      <c r="Z4962" t="s">
        <v>608</v>
      </c>
      <c r="AA4962" t="s">
        <v>613</v>
      </c>
      <c r="AH4962" t="s">
        <v>2285</v>
      </c>
      <c r="AI4962" t="s">
        <v>2286</v>
      </c>
      <c r="AJ4962" t="s">
        <v>611</v>
      </c>
      <c r="AK4962">
        <v>860795776</v>
      </c>
      <c r="AO4962">
        <v>260001</v>
      </c>
      <c r="BC4962" s="22">
        <v>-186</v>
      </c>
      <c r="BG4962">
        <f t="shared" si="330"/>
        <v>0</v>
      </c>
      <c r="BH4962" s="22">
        <f t="shared" si="331"/>
        <v>0</v>
      </c>
      <c r="BI4962" s="61" t="s">
        <v>72</v>
      </c>
      <c r="BJ4962" t="e">
        <f>+VLOOKUP(AH4962,Sheet4!A:A,1,FALSE())</f>
        <v>#N/A</v>
      </c>
      <c r="BO4962" s="62">
        <f t="shared" si="333"/>
        <v>0</v>
      </c>
      <c r="BP4962" t="s">
        <v>2287</v>
      </c>
    </row>
    <row r="4963" spans="1:68" ht="12.75" customHeight="1" x14ac:dyDescent="0.3">
      <c r="A4963" s="60">
        <v>46114</v>
      </c>
      <c r="B4963" t="s">
        <v>84</v>
      </c>
      <c r="F4963">
        <v>3100</v>
      </c>
      <c r="G4963">
        <v>3100</v>
      </c>
      <c r="H4963" s="22">
        <v>0</v>
      </c>
      <c r="I4963" s="22">
        <v>0</v>
      </c>
      <c r="J4963" s="22">
        <f t="shared" si="332"/>
        <v>-3100</v>
      </c>
      <c r="L4963" s="22"/>
      <c r="M4963" s="22"/>
      <c r="S4963" t="s">
        <v>85</v>
      </c>
      <c r="W4963">
        <v>2601463</v>
      </c>
      <c r="X4963" t="s">
        <v>2285</v>
      </c>
      <c r="Y4963" t="s">
        <v>111</v>
      </c>
      <c r="Z4963" t="s">
        <v>608</v>
      </c>
      <c r="AA4963" t="s">
        <v>613</v>
      </c>
      <c r="AH4963" t="s">
        <v>2285</v>
      </c>
      <c r="AI4963" t="s">
        <v>2286</v>
      </c>
      <c r="AJ4963" t="s">
        <v>611</v>
      </c>
      <c r="AK4963">
        <v>860795776</v>
      </c>
      <c r="AO4963">
        <v>260001</v>
      </c>
      <c r="BC4963" s="22">
        <v>-3100</v>
      </c>
      <c r="BG4963">
        <f t="shared" si="330"/>
        <v>0</v>
      </c>
      <c r="BH4963" s="22">
        <f t="shared" si="331"/>
        <v>0</v>
      </c>
      <c r="BI4963" s="61" t="s">
        <v>72</v>
      </c>
      <c r="BJ4963" t="e">
        <f>+VLOOKUP(AH4963,Sheet4!A:A,1,FALSE())</f>
        <v>#N/A</v>
      </c>
      <c r="BO4963" s="62">
        <f t="shared" si="333"/>
        <v>0</v>
      </c>
      <c r="BP4963" t="s">
        <v>2287</v>
      </c>
    </row>
    <row r="4964" spans="1:68" ht="12.75" customHeight="1" x14ac:dyDescent="0.3">
      <c r="A4964" s="60">
        <v>46114</v>
      </c>
      <c r="B4964" t="s">
        <v>63</v>
      </c>
      <c r="F4964">
        <v>810</v>
      </c>
      <c r="G4964">
        <v>810</v>
      </c>
      <c r="H4964">
        <v>6225</v>
      </c>
      <c r="I4964">
        <v>6225</v>
      </c>
      <c r="J4964" s="22">
        <v>5415</v>
      </c>
      <c r="K4964" t="s">
        <v>64</v>
      </c>
      <c r="S4964" t="s">
        <v>65</v>
      </c>
      <c r="W4964">
        <v>2601464</v>
      </c>
      <c r="X4964" t="s">
        <v>2288</v>
      </c>
      <c r="Y4964" t="s">
        <v>95</v>
      </c>
      <c r="Z4964" t="s">
        <v>566</v>
      </c>
      <c r="AA4964" t="s">
        <v>2289</v>
      </c>
      <c r="AH4964" t="s">
        <v>2288</v>
      </c>
      <c r="AI4964" t="s">
        <v>2290</v>
      </c>
      <c r="AJ4964" t="s">
        <v>569</v>
      </c>
      <c r="AK4964">
        <v>841368450</v>
      </c>
      <c r="AO4964">
        <v>260001</v>
      </c>
      <c r="BG4964">
        <f t="shared" si="330"/>
        <v>0</v>
      </c>
      <c r="BH4964" s="22">
        <f t="shared" si="331"/>
        <v>-6225</v>
      </c>
      <c r="BI4964" s="61" t="s">
        <v>72</v>
      </c>
      <c r="BJ4964" t="e">
        <f>+VLOOKUP(AH4964,Sheet4!A:A,1,FALSE())</f>
        <v>#N/A</v>
      </c>
      <c r="BO4964" s="62">
        <v>5415</v>
      </c>
      <c r="BP4964" t="s">
        <v>2291</v>
      </c>
    </row>
    <row r="4965" spans="1:68" ht="12.75" customHeight="1" x14ac:dyDescent="0.3">
      <c r="A4965" s="60">
        <v>46114</v>
      </c>
      <c r="B4965" t="s">
        <v>74</v>
      </c>
      <c r="F4965" s="63">
        <v>54</v>
      </c>
      <c r="G4965">
        <v>27</v>
      </c>
      <c r="H4965">
        <v>415</v>
      </c>
      <c r="I4965">
        <v>415</v>
      </c>
      <c r="J4965" s="22">
        <v>361</v>
      </c>
      <c r="S4965" t="s">
        <v>75</v>
      </c>
      <c r="W4965">
        <v>2601464</v>
      </c>
      <c r="X4965" t="s">
        <v>2288</v>
      </c>
      <c r="Y4965" t="s">
        <v>95</v>
      </c>
      <c r="Z4965" t="s">
        <v>566</v>
      </c>
      <c r="AA4965" t="s">
        <v>2289</v>
      </c>
      <c r="AH4965" t="s">
        <v>2288</v>
      </c>
      <c r="AI4965" t="s">
        <v>2290</v>
      </c>
      <c r="AJ4965" t="s">
        <v>569</v>
      </c>
      <c r="AK4965">
        <v>841368450</v>
      </c>
      <c r="AO4965">
        <v>260001</v>
      </c>
      <c r="BG4965">
        <f t="shared" si="330"/>
        <v>0</v>
      </c>
      <c r="BH4965" s="22">
        <f t="shared" si="331"/>
        <v>-415</v>
      </c>
      <c r="BI4965" s="61" t="s">
        <v>72</v>
      </c>
      <c r="BJ4965" t="e">
        <f>+VLOOKUP(AH4965,Sheet4!A:A,1,FALSE())</f>
        <v>#N/A</v>
      </c>
      <c r="BO4965" s="62">
        <v>361</v>
      </c>
      <c r="BP4965" t="s">
        <v>2291</v>
      </c>
    </row>
    <row r="4966" spans="1:68" ht="12.75" customHeight="1" x14ac:dyDescent="0.3">
      <c r="A4966" s="60">
        <v>46114</v>
      </c>
      <c r="B4966" t="s">
        <v>76</v>
      </c>
      <c r="F4966">
        <v>1080</v>
      </c>
      <c r="G4966">
        <v>1080</v>
      </c>
      <c r="H4966">
        <v>8300</v>
      </c>
      <c r="I4966">
        <v>8300</v>
      </c>
      <c r="J4966" s="22">
        <v>7220</v>
      </c>
      <c r="S4966" t="s">
        <v>77</v>
      </c>
      <c r="W4966">
        <v>2601464</v>
      </c>
      <c r="X4966" t="s">
        <v>2288</v>
      </c>
      <c r="Y4966" t="s">
        <v>95</v>
      </c>
      <c r="Z4966" t="s">
        <v>566</v>
      </c>
      <c r="AA4966" t="s">
        <v>2289</v>
      </c>
      <c r="AH4966" t="s">
        <v>2288</v>
      </c>
      <c r="AI4966" t="s">
        <v>2290</v>
      </c>
      <c r="AJ4966" t="s">
        <v>569</v>
      </c>
      <c r="AK4966">
        <v>841368450</v>
      </c>
      <c r="AO4966">
        <v>260001</v>
      </c>
      <c r="BG4966">
        <f t="shared" si="330"/>
        <v>0</v>
      </c>
      <c r="BH4966" s="22">
        <f t="shared" si="331"/>
        <v>-8300</v>
      </c>
      <c r="BI4966" s="61" t="s">
        <v>72</v>
      </c>
      <c r="BJ4966" t="e">
        <f>+VLOOKUP(AH4966,Sheet4!A:A,1,FALSE())</f>
        <v>#N/A</v>
      </c>
      <c r="BO4966" s="62">
        <v>7220</v>
      </c>
      <c r="BP4966" t="s">
        <v>2291</v>
      </c>
    </row>
    <row r="4967" spans="1:68" ht="12.75" customHeight="1" x14ac:dyDescent="0.3">
      <c r="A4967" s="60">
        <v>46114</v>
      </c>
      <c r="B4967" t="s">
        <v>82</v>
      </c>
      <c r="F4967" s="63">
        <v>162</v>
      </c>
      <c r="G4967">
        <v>81</v>
      </c>
      <c r="H4967">
        <v>210</v>
      </c>
      <c r="I4967">
        <v>210</v>
      </c>
      <c r="J4967" s="22">
        <v>48</v>
      </c>
      <c r="S4967" t="s">
        <v>83</v>
      </c>
      <c r="W4967">
        <v>2601464</v>
      </c>
      <c r="X4967" t="s">
        <v>2288</v>
      </c>
      <c r="Y4967" t="s">
        <v>95</v>
      </c>
      <c r="Z4967" t="s">
        <v>566</v>
      </c>
      <c r="AA4967" t="s">
        <v>2289</v>
      </c>
      <c r="AH4967" t="s">
        <v>2288</v>
      </c>
      <c r="AI4967" t="s">
        <v>2290</v>
      </c>
      <c r="AJ4967" t="s">
        <v>569</v>
      </c>
      <c r="AK4967">
        <v>841368450</v>
      </c>
      <c r="AO4967">
        <v>260001</v>
      </c>
      <c r="BG4967">
        <f t="shared" si="330"/>
        <v>0</v>
      </c>
      <c r="BH4967" s="22">
        <f t="shared" si="331"/>
        <v>-210</v>
      </c>
      <c r="BI4967" s="61" t="s">
        <v>72</v>
      </c>
      <c r="BJ4967" t="e">
        <f>+VLOOKUP(AH4967,Sheet4!A:A,1,FALSE())</f>
        <v>#N/A</v>
      </c>
      <c r="BO4967" s="62">
        <v>48</v>
      </c>
      <c r="BP4967" t="s">
        <v>2291</v>
      </c>
    </row>
    <row r="4968" spans="1:68" ht="12.75" customHeight="1" x14ac:dyDescent="0.3">
      <c r="A4968" s="60">
        <v>46114</v>
      </c>
      <c r="B4968" t="s">
        <v>84</v>
      </c>
      <c r="F4968">
        <v>2700</v>
      </c>
      <c r="G4968">
        <v>2700</v>
      </c>
      <c r="H4968">
        <v>3500</v>
      </c>
      <c r="I4968">
        <v>3500</v>
      </c>
      <c r="J4968" s="22">
        <v>800</v>
      </c>
      <c r="S4968" t="s">
        <v>85</v>
      </c>
      <c r="W4968">
        <v>2601464</v>
      </c>
      <c r="X4968" t="s">
        <v>2288</v>
      </c>
      <c r="Y4968" t="s">
        <v>95</v>
      </c>
      <c r="Z4968" t="s">
        <v>566</v>
      </c>
      <c r="AA4968" t="s">
        <v>2289</v>
      </c>
      <c r="AH4968" t="s">
        <v>2288</v>
      </c>
      <c r="AI4968" t="s">
        <v>2290</v>
      </c>
      <c r="AJ4968" t="s">
        <v>569</v>
      </c>
      <c r="AK4968">
        <v>841368450</v>
      </c>
      <c r="AO4968">
        <v>260001</v>
      </c>
      <c r="BG4968">
        <f t="shared" si="330"/>
        <v>0</v>
      </c>
      <c r="BH4968" s="22">
        <f t="shared" si="331"/>
        <v>-3500</v>
      </c>
      <c r="BI4968" s="61" t="s">
        <v>72</v>
      </c>
      <c r="BJ4968" t="e">
        <f>+VLOOKUP(AH4968,Sheet4!A:A,1,FALSE())</f>
        <v>#N/A</v>
      </c>
      <c r="BO4968" s="62">
        <v>800</v>
      </c>
      <c r="BP4968" t="s">
        <v>2291</v>
      </c>
    </row>
    <row r="4969" spans="1:68" ht="12.75" customHeight="1" x14ac:dyDescent="0.3">
      <c r="A4969" s="60">
        <v>46114</v>
      </c>
      <c r="B4969" t="s">
        <v>63</v>
      </c>
      <c r="F4969">
        <v>240</v>
      </c>
      <c r="G4969">
        <v>240</v>
      </c>
      <c r="H4969" s="22">
        <v>240</v>
      </c>
      <c r="I4969" s="22">
        <v>240</v>
      </c>
      <c r="J4969" s="22">
        <f>I4969-G4969</f>
        <v>0</v>
      </c>
      <c r="K4969" t="s">
        <v>64</v>
      </c>
      <c r="L4969" s="22"/>
      <c r="M4969" s="22"/>
      <c r="S4969" t="s">
        <v>65</v>
      </c>
      <c r="W4969">
        <v>2601465</v>
      </c>
      <c r="X4969" t="s">
        <v>2292</v>
      </c>
      <c r="Y4969" t="s">
        <v>67</v>
      </c>
      <c r="Z4969" t="s">
        <v>427</v>
      </c>
      <c r="AA4969" t="s">
        <v>2263</v>
      </c>
      <c r="AH4969" t="s">
        <v>2292</v>
      </c>
      <c r="AI4969" t="s">
        <v>2293</v>
      </c>
      <c r="AJ4969" t="s">
        <v>430</v>
      </c>
      <c r="AK4969" t="s">
        <v>431</v>
      </c>
      <c r="AO4969">
        <v>260001</v>
      </c>
      <c r="BC4969" s="22">
        <v>0</v>
      </c>
      <c r="BG4969">
        <f t="shared" si="330"/>
        <v>0</v>
      </c>
      <c r="BH4969" s="22">
        <f t="shared" si="331"/>
        <v>-240</v>
      </c>
      <c r="BI4969" s="61" t="s">
        <v>72</v>
      </c>
      <c r="BJ4969" t="e">
        <f>+VLOOKUP(AH4969,Sheet4!A:A,1,FALSE())</f>
        <v>#N/A</v>
      </c>
      <c r="BO4969" s="62">
        <f>+I4969+-H4969</f>
        <v>0</v>
      </c>
      <c r="BP4969" t="s">
        <v>2294</v>
      </c>
    </row>
    <row r="4970" spans="1:68" ht="12.75" customHeight="1" x14ac:dyDescent="0.3">
      <c r="A4970" s="60">
        <v>46114</v>
      </c>
      <c r="B4970" t="s">
        <v>74</v>
      </c>
      <c r="F4970" s="63">
        <v>16</v>
      </c>
      <c r="G4970">
        <v>8</v>
      </c>
      <c r="H4970" s="22">
        <v>16</v>
      </c>
      <c r="I4970" s="22">
        <v>16</v>
      </c>
      <c r="J4970" s="22">
        <f>I4970-G4970</f>
        <v>8</v>
      </c>
      <c r="L4970" s="22"/>
      <c r="M4970" s="22"/>
      <c r="S4970" t="s">
        <v>75</v>
      </c>
      <c r="W4970">
        <v>2601465</v>
      </c>
      <c r="X4970" t="s">
        <v>2292</v>
      </c>
      <c r="Y4970" t="s">
        <v>67</v>
      </c>
      <c r="Z4970" t="s">
        <v>427</v>
      </c>
      <c r="AA4970" t="s">
        <v>2263</v>
      </c>
      <c r="AH4970" t="s">
        <v>2292</v>
      </c>
      <c r="AI4970" t="s">
        <v>2293</v>
      </c>
      <c r="AJ4970" t="s">
        <v>430</v>
      </c>
      <c r="AK4970" t="s">
        <v>431</v>
      </c>
      <c r="AO4970">
        <v>260001</v>
      </c>
      <c r="BC4970" s="22">
        <v>0</v>
      </c>
      <c r="BG4970">
        <f t="shared" si="330"/>
        <v>0</v>
      </c>
      <c r="BH4970" s="22">
        <f t="shared" si="331"/>
        <v>-16</v>
      </c>
      <c r="BI4970" s="61" t="s">
        <v>72</v>
      </c>
      <c r="BJ4970" t="e">
        <f>+VLOOKUP(AH4970,Sheet4!A:A,1,FALSE())</f>
        <v>#N/A</v>
      </c>
      <c r="BO4970" s="62">
        <f>+I4970+-H4970</f>
        <v>0</v>
      </c>
      <c r="BP4970" t="s">
        <v>2294</v>
      </c>
    </row>
    <row r="4971" spans="1:68" ht="12.75" customHeight="1" x14ac:dyDescent="0.3">
      <c r="A4971" s="60">
        <v>46114</v>
      </c>
      <c r="B4971" t="s">
        <v>76</v>
      </c>
      <c r="F4971">
        <v>320</v>
      </c>
      <c r="G4971">
        <v>320</v>
      </c>
      <c r="H4971" s="22">
        <v>320</v>
      </c>
      <c r="I4971" s="22">
        <v>320</v>
      </c>
      <c r="J4971" s="22">
        <f>I4971-G4971</f>
        <v>0</v>
      </c>
      <c r="L4971" s="22"/>
      <c r="M4971" s="22"/>
      <c r="S4971" t="s">
        <v>77</v>
      </c>
      <c r="W4971">
        <v>2601465</v>
      </c>
      <c r="X4971" t="s">
        <v>2292</v>
      </c>
      <c r="Y4971" t="s">
        <v>67</v>
      </c>
      <c r="Z4971" t="s">
        <v>427</v>
      </c>
      <c r="AA4971" t="s">
        <v>2263</v>
      </c>
      <c r="AH4971" t="s">
        <v>2292</v>
      </c>
      <c r="AI4971" t="s">
        <v>2293</v>
      </c>
      <c r="AJ4971" t="s">
        <v>430</v>
      </c>
      <c r="AK4971" t="s">
        <v>431</v>
      </c>
      <c r="AO4971">
        <v>260001</v>
      </c>
      <c r="BC4971" s="22">
        <v>0</v>
      </c>
      <c r="BG4971">
        <f t="shared" si="330"/>
        <v>0</v>
      </c>
      <c r="BH4971" s="22">
        <f t="shared" si="331"/>
        <v>-320</v>
      </c>
      <c r="BI4971" s="61" t="s">
        <v>72</v>
      </c>
      <c r="BJ4971" t="e">
        <f>+VLOOKUP(AH4971,Sheet4!A:A,1,FALSE())</f>
        <v>#N/A</v>
      </c>
      <c r="BO4971" s="62">
        <f>+I4971+-H4971</f>
        <v>0</v>
      </c>
      <c r="BP4971" t="s">
        <v>2294</v>
      </c>
    </row>
    <row r="4972" spans="1:68" ht="12.75" customHeight="1" x14ac:dyDescent="0.3">
      <c r="A4972" s="60">
        <v>46114</v>
      </c>
      <c r="B4972" t="s">
        <v>82</v>
      </c>
      <c r="F4972" s="63">
        <v>48</v>
      </c>
      <c r="G4972">
        <v>24</v>
      </c>
      <c r="H4972" s="22">
        <v>0</v>
      </c>
      <c r="I4972" s="22">
        <v>0</v>
      </c>
      <c r="J4972" s="22">
        <f>I4972-G4972</f>
        <v>-24</v>
      </c>
      <c r="L4972" s="22"/>
      <c r="M4972" s="22"/>
      <c r="S4972" t="s">
        <v>83</v>
      </c>
      <c r="W4972">
        <v>2601465</v>
      </c>
      <c r="X4972" t="s">
        <v>2292</v>
      </c>
      <c r="Y4972" t="s">
        <v>67</v>
      </c>
      <c r="Z4972" t="s">
        <v>427</v>
      </c>
      <c r="AA4972" t="s">
        <v>2263</v>
      </c>
      <c r="AH4972" t="s">
        <v>2292</v>
      </c>
      <c r="AI4972" t="s">
        <v>2293</v>
      </c>
      <c r="AJ4972" t="s">
        <v>430</v>
      </c>
      <c r="AK4972" t="s">
        <v>431</v>
      </c>
      <c r="AO4972">
        <v>260001</v>
      </c>
      <c r="BC4972" s="22">
        <v>-48</v>
      </c>
      <c r="BG4972">
        <f t="shared" si="330"/>
        <v>0</v>
      </c>
      <c r="BH4972" s="22">
        <f t="shared" si="331"/>
        <v>0</v>
      </c>
      <c r="BI4972" s="61" t="s">
        <v>72</v>
      </c>
      <c r="BJ4972" t="e">
        <f>+VLOOKUP(AH4972,Sheet4!A:A,1,FALSE())</f>
        <v>#N/A</v>
      </c>
      <c r="BO4972" s="62">
        <f>+I4972+-H4972</f>
        <v>0</v>
      </c>
      <c r="BP4972" t="s">
        <v>2294</v>
      </c>
    </row>
    <row r="4973" spans="1:68" ht="12.75" customHeight="1" x14ac:dyDescent="0.3">
      <c r="A4973" s="60">
        <v>46114</v>
      </c>
      <c r="B4973" t="s">
        <v>84</v>
      </c>
      <c r="F4973">
        <v>800</v>
      </c>
      <c r="G4973">
        <v>800</v>
      </c>
      <c r="H4973" s="22">
        <v>0</v>
      </c>
      <c r="I4973" s="22">
        <v>0</v>
      </c>
      <c r="J4973" s="22">
        <f>I4973-G4973</f>
        <v>-800</v>
      </c>
      <c r="L4973" s="22"/>
      <c r="M4973" s="22">
        <f>I4973/50</f>
        <v>0</v>
      </c>
      <c r="S4973" t="s">
        <v>85</v>
      </c>
      <c r="W4973">
        <v>2601465</v>
      </c>
      <c r="X4973" t="s">
        <v>2292</v>
      </c>
      <c r="Y4973" t="s">
        <v>67</v>
      </c>
      <c r="Z4973" t="s">
        <v>427</v>
      </c>
      <c r="AA4973" t="s">
        <v>2263</v>
      </c>
      <c r="AH4973" t="s">
        <v>2292</v>
      </c>
      <c r="AI4973" t="s">
        <v>2293</v>
      </c>
      <c r="AJ4973" t="s">
        <v>430</v>
      </c>
      <c r="AK4973" t="s">
        <v>431</v>
      </c>
      <c r="AO4973">
        <v>260001</v>
      </c>
      <c r="BC4973" s="22">
        <v>-800</v>
      </c>
      <c r="BG4973">
        <f t="shared" si="330"/>
        <v>0</v>
      </c>
      <c r="BH4973" s="22">
        <f t="shared" si="331"/>
        <v>0</v>
      </c>
      <c r="BI4973" s="61" t="s">
        <v>72</v>
      </c>
      <c r="BJ4973" t="e">
        <f>+VLOOKUP(AH4973,Sheet4!A:A,1,FALSE())</f>
        <v>#N/A</v>
      </c>
      <c r="BO4973" s="62">
        <f>+I4973+-H4973</f>
        <v>0</v>
      </c>
      <c r="BP4973" t="s">
        <v>2294</v>
      </c>
    </row>
    <row r="4974" spans="1:68" ht="12.75" customHeight="1" x14ac:dyDescent="0.3">
      <c r="A4974" s="60">
        <v>46114</v>
      </c>
      <c r="B4974" t="s">
        <v>63</v>
      </c>
      <c r="F4974">
        <v>3030</v>
      </c>
      <c r="G4974">
        <v>3030</v>
      </c>
      <c r="H4974">
        <v>4185</v>
      </c>
      <c r="I4974">
        <v>4185</v>
      </c>
      <c r="J4974" s="22">
        <v>1155</v>
      </c>
      <c r="K4974" t="s">
        <v>93</v>
      </c>
      <c r="S4974" t="s">
        <v>65</v>
      </c>
      <c r="W4974">
        <v>2601466</v>
      </c>
      <c r="X4974" t="s">
        <v>2295</v>
      </c>
      <c r="Y4974" t="s">
        <v>169</v>
      </c>
      <c r="Z4974" t="s">
        <v>183</v>
      </c>
      <c r="AA4974" t="s">
        <v>773</v>
      </c>
      <c r="AH4974" t="s">
        <v>2295</v>
      </c>
      <c r="AI4974" t="s">
        <v>2296</v>
      </c>
      <c r="AJ4974" t="s">
        <v>186</v>
      </c>
      <c r="AK4974" t="s">
        <v>187</v>
      </c>
      <c r="AO4974">
        <v>260001</v>
      </c>
      <c r="BD4974" s="64">
        <v>3030</v>
      </c>
      <c r="BG4974">
        <f t="shared" si="330"/>
        <v>3030</v>
      </c>
      <c r="BH4974" s="22">
        <f t="shared" si="331"/>
        <v>-1155</v>
      </c>
      <c r="BI4974" s="67" t="s">
        <v>100</v>
      </c>
      <c r="BJ4974" t="e">
        <f>+VLOOKUP(AH4974,Sheet4!A:A,1,FALSE())</f>
        <v>#N/A</v>
      </c>
      <c r="BO4974" s="62">
        <v>1155</v>
      </c>
      <c r="BP4974" t="s">
        <v>2297</v>
      </c>
    </row>
    <row r="4975" spans="1:68" ht="12.75" customHeight="1" x14ac:dyDescent="0.3">
      <c r="A4975" s="60">
        <v>46114</v>
      </c>
      <c r="B4975" t="s">
        <v>74</v>
      </c>
      <c r="F4975" s="63">
        <v>202</v>
      </c>
      <c r="G4975">
        <v>101</v>
      </c>
      <c r="H4975">
        <v>279</v>
      </c>
      <c r="I4975">
        <v>279</v>
      </c>
      <c r="J4975" s="22">
        <v>77</v>
      </c>
      <c r="S4975" t="s">
        <v>75</v>
      </c>
      <c r="W4975">
        <v>2601466</v>
      </c>
      <c r="X4975" t="s">
        <v>2295</v>
      </c>
      <c r="Y4975" t="s">
        <v>169</v>
      </c>
      <c r="Z4975" t="s">
        <v>183</v>
      </c>
      <c r="AA4975" t="s">
        <v>773</v>
      </c>
      <c r="AH4975" t="s">
        <v>2295</v>
      </c>
      <c r="AI4975" t="s">
        <v>2296</v>
      </c>
      <c r="AJ4975" t="s">
        <v>186</v>
      </c>
      <c r="AK4975" t="s">
        <v>187</v>
      </c>
      <c r="AO4975">
        <v>260001</v>
      </c>
      <c r="BG4975">
        <f t="shared" si="330"/>
        <v>0</v>
      </c>
      <c r="BH4975" s="22">
        <f t="shared" si="331"/>
        <v>-279</v>
      </c>
      <c r="BI4975" s="61" t="s">
        <v>72</v>
      </c>
      <c r="BJ4975" t="e">
        <f>+VLOOKUP(AH4975,Sheet4!A:A,1,FALSE())</f>
        <v>#N/A</v>
      </c>
      <c r="BO4975" s="62">
        <v>77</v>
      </c>
      <c r="BP4975" t="s">
        <v>2297</v>
      </c>
    </row>
    <row r="4976" spans="1:68" ht="12.75" customHeight="1" x14ac:dyDescent="0.3">
      <c r="A4976" s="60">
        <v>46114</v>
      </c>
      <c r="B4976" t="s">
        <v>76</v>
      </c>
      <c r="F4976">
        <v>4040</v>
      </c>
      <c r="G4976">
        <v>4040</v>
      </c>
      <c r="H4976">
        <v>5580</v>
      </c>
      <c r="I4976">
        <v>5580</v>
      </c>
      <c r="J4976" s="22">
        <v>1540</v>
      </c>
      <c r="S4976" t="s">
        <v>77</v>
      </c>
      <c r="W4976">
        <v>2601466</v>
      </c>
      <c r="X4976" t="s">
        <v>2295</v>
      </c>
      <c r="Y4976" t="s">
        <v>169</v>
      </c>
      <c r="Z4976" t="s">
        <v>183</v>
      </c>
      <c r="AA4976" t="s">
        <v>773</v>
      </c>
      <c r="AH4976" t="s">
        <v>2295</v>
      </c>
      <c r="AI4976" t="s">
        <v>2296</v>
      </c>
      <c r="AJ4976" t="s">
        <v>186</v>
      </c>
      <c r="AK4976" t="s">
        <v>187</v>
      </c>
      <c r="AO4976">
        <v>260001</v>
      </c>
      <c r="BG4976">
        <f t="shared" si="330"/>
        <v>0</v>
      </c>
      <c r="BH4976" s="22">
        <f t="shared" si="331"/>
        <v>-5580</v>
      </c>
      <c r="BI4976" s="61" t="s">
        <v>72</v>
      </c>
      <c r="BJ4976" t="e">
        <f>+VLOOKUP(AH4976,Sheet4!A:A,1,FALSE())</f>
        <v>#N/A</v>
      </c>
      <c r="BO4976" s="62">
        <v>1540</v>
      </c>
      <c r="BP4976" t="s">
        <v>2297</v>
      </c>
    </row>
    <row r="4977" spans="1:68" ht="12.75" customHeight="1" x14ac:dyDescent="0.3">
      <c r="A4977" s="60">
        <v>46114</v>
      </c>
      <c r="B4977" t="s">
        <v>78</v>
      </c>
      <c r="F4977" s="63">
        <v>113</v>
      </c>
      <c r="G4977">
        <v>56.5</v>
      </c>
      <c r="H4977">
        <v>66</v>
      </c>
      <c r="I4977">
        <v>66</v>
      </c>
      <c r="J4977" s="22">
        <v>-47</v>
      </c>
      <c r="S4977" t="s">
        <v>79</v>
      </c>
      <c r="W4977">
        <v>2601466</v>
      </c>
      <c r="X4977" t="s">
        <v>2295</v>
      </c>
      <c r="Y4977" t="s">
        <v>169</v>
      </c>
      <c r="Z4977" t="s">
        <v>183</v>
      </c>
      <c r="AA4977" t="s">
        <v>773</v>
      </c>
      <c r="AH4977" t="s">
        <v>2295</v>
      </c>
      <c r="AI4977" t="s">
        <v>2296</v>
      </c>
      <c r="AJ4977" t="s">
        <v>186</v>
      </c>
      <c r="AK4977" t="s">
        <v>187</v>
      </c>
      <c r="AO4977">
        <v>260001</v>
      </c>
      <c r="BG4977">
        <f t="shared" si="330"/>
        <v>0</v>
      </c>
      <c r="BH4977" s="22">
        <f t="shared" si="331"/>
        <v>-66</v>
      </c>
      <c r="BI4977" s="61" t="s">
        <v>72</v>
      </c>
      <c r="BJ4977" t="e">
        <f>+VLOOKUP(AH4977,Sheet4!A:A,1,FALSE())</f>
        <v>#N/A</v>
      </c>
      <c r="BO4977" s="62">
        <v>-47</v>
      </c>
      <c r="BP4977" t="s">
        <v>2297</v>
      </c>
    </row>
    <row r="4978" spans="1:68" ht="12.75" customHeight="1" x14ac:dyDescent="0.3">
      <c r="A4978" s="60">
        <v>46114</v>
      </c>
      <c r="B4978" t="s">
        <v>80</v>
      </c>
      <c r="F4978">
        <v>1412.5</v>
      </c>
      <c r="G4978">
        <v>1412.5</v>
      </c>
      <c r="H4978">
        <v>825</v>
      </c>
      <c r="I4978">
        <v>825</v>
      </c>
      <c r="J4978" s="22">
        <v>-587.5</v>
      </c>
      <c r="S4978" t="s">
        <v>81</v>
      </c>
      <c r="W4978">
        <v>2601466</v>
      </c>
      <c r="X4978" t="s">
        <v>2295</v>
      </c>
      <c r="Y4978" t="s">
        <v>169</v>
      </c>
      <c r="Z4978" t="s">
        <v>183</v>
      </c>
      <c r="AA4978" t="s">
        <v>773</v>
      </c>
      <c r="AH4978" t="s">
        <v>2295</v>
      </c>
      <c r="AI4978" t="s">
        <v>2296</v>
      </c>
      <c r="AJ4978" t="s">
        <v>186</v>
      </c>
      <c r="AK4978" t="s">
        <v>187</v>
      </c>
      <c r="AO4978">
        <v>260001</v>
      </c>
      <c r="BD4978" s="64">
        <v>1412</v>
      </c>
      <c r="BG4978">
        <f t="shared" si="330"/>
        <v>1412</v>
      </c>
      <c r="BH4978" s="22">
        <f t="shared" si="331"/>
        <v>587</v>
      </c>
      <c r="BI4978" s="67" t="s">
        <v>100</v>
      </c>
      <c r="BJ4978" t="e">
        <f>+VLOOKUP(AH4978,Sheet4!A:A,1,FALSE())</f>
        <v>#N/A</v>
      </c>
      <c r="BO4978" s="62">
        <v>-587.5</v>
      </c>
      <c r="BP4978" t="s">
        <v>2297</v>
      </c>
    </row>
    <row r="4979" spans="1:68" ht="12.75" customHeight="1" x14ac:dyDescent="0.3">
      <c r="A4979" s="60">
        <v>46114</v>
      </c>
      <c r="B4979" t="s">
        <v>82</v>
      </c>
      <c r="F4979" s="63">
        <v>267</v>
      </c>
      <c r="G4979">
        <v>133.5</v>
      </c>
      <c r="H4979">
        <v>639</v>
      </c>
      <c r="I4979">
        <v>639</v>
      </c>
      <c r="J4979" s="22">
        <v>372</v>
      </c>
      <c r="S4979" t="s">
        <v>83</v>
      </c>
      <c r="W4979">
        <v>2601466</v>
      </c>
      <c r="X4979" t="s">
        <v>2295</v>
      </c>
      <c r="Y4979" t="s">
        <v>169</v>
      </c>
      <c r="Z4979" t="s">
        <v>183</v>
      </c>
      <c r="AA4979" t="s">
        <v>773</v>
      </c>
      <c r="AH4979" t="s">
        <v>2295</v>
      </c>
      <c r="AI4979" t="s">
        <v>2296</v>
      </c>
      <c r="AJ4979" t="s">
        <v>186</v>
      </c>
      <c r="AK4979" t="s">
        <v>187</v>
      </c>
      <c r="AO4979">
        <v>260001</v>
      </c>
      <c r="BG4979">
        <f t="shared" si="330"/>
        <v>0</v>
      </c>
      <c r="BH4979" s="22">
        <f t="shared" si="331"/>
        <v>-639</v>
      </c>
      <c r="BI4979" s="61" t="s">
        <v>72</v>
      </c>
      <c r="BJ4979" t="e">
        <f>+VLOOKUP(AH4979,Sheet4!A:A,1,FALSE())</f>
        <v>#N/A</v>
      </c>
      <c r="BO4979" s="62">
        <v>372</v>
      </c>
      <c r="BP4979" t="s">
        <v>2297</v>
      </c>
    </row>
    <row r="4980" spans="1:68" ht="12.75" customHeight="1" x14ac:dyDescent="0.3">
      <c r="A4980" s="60">
        <v>46114</v>
      </c>
      <c r="B4980" t="s">
        <v>84</v>
      </c>
      <c r="F4980">
        <v>4450</v>
      </c>
      <c r="G4980">
        <v>4450</v>
      </c>
      <c r="H4980">
        <v>10650</v>
      </c>
      <c r="I4980">
        <v>10650</v>
      </c>
      <c r="J4980" s="22">
        <v>6200</v>
      </c>
      <c r="S4980" t="s">
        <v>85</v>
      </c>
      <c r="W4980">
        <v>2601466</v>
      </c>
      <c r="X4980" t="s">
        <v>2295</v>
      </c>
      <c r="Y4980" t="s">
        <v>169</v>
      </c>
      <c r="Z4980" t="s">
        <v>183</v>
      </c>
      <c r="AA4980" t="s">
        <v>773</v>
      </c>
      <c r="AH4980" t="s">
        <v>2295</v>
      </c>
      <c r="AI4980" t="s">
        <v>2296</v>
      </c>
      <c r="AJ4980" t="s">
        <v>186</v>
      </c>
      <c r="AK4980" t="s">
        <v>187</v>
      </c>
      <c r="AO4980">
        <v>260001</v>
      </c>
      <c r="BG4980">
        <f t="shared" si="330"/>
        <v>0</v>
      </c>
      <c r="BH4980" s="22">
        <f t="shared" si="331"/>
        <v>-10650</v>
      </c>
      <c r="BI4980" s="61" t="s">
        <v>72</v>
      </c>
      <c r="BJ4980" t="e">
        <f>+VLOOKUP(AH4980,Sheet4!A:A,1,FALSE())</f>
        <v>#N/A</v>
      </c>
      <c r="BO4980" s="62">
        <v>6200</v>
      </c>
      <c r="BP4980" t="s">
        <v>2297</v>
      </c>
    </row>
    <row r="4981" spans="1:68" ht="12.75" customHeight="1" x14ac:dyDescent="0.3">
      <c r="A4981" s="60">
        <v>46114</v>
      </c>
      <c r="B4981" t="s">
        <v>63</v>
      </c>
      <c r="F4981">
        <v>2700</v>
      </c>
      <c r="G4981">
        <v>2700</v>
      </c>
      <c r="H4981">
        <v>3975</v>
      </c>
      <c r="I4981">
        <v>3975</v>
      </c>
      <c r="J4981" s="22">
        <v>1275</v>
      </c>
      <c r="K4981" t="s">
        <v>64</v>
      </c>
      <c r="S4981" t="s">
        <v>65</v>
      </c>
      <c r="W4981">
        <v>2601467</v>
      </c>
      <c r="X4981" t="s">
        <v>2298</v>
      </c>
      <c r="Y4981" t="s">
        <v>95</v>
      </c>
      <c r="Z4981" t="s">
        <v>952</v>
      </c>
      <c r="AA4981" t="s">
        <v>2299</v>
      </c>
      <c r="AH4981" t="s">
        <v>2298</v>
      </c>
      <c r="AI4981" t="s">
        <v>2300</v>
      </c>
      <c r="AJ4981" t="s">
        <v>955</v>
      </c>
      <c r="AK4981">
        <v>847825846</v>
      </c>
      <c r="AO4981">
        <v>260001</v>
      </c>
      <c r="BG4981">
        <f t="shared" si="330"/>
        <v>0</v>
      </c>
      <c r="BH4981" s="22">
        <f t="shared" si="331"/>
        <v>-3975</v>
      </c>
      <c r="BI4981" s="61" t="s">
        <v>72</v>
      </c>
      <c r="BJ4981" t="e">
        <f>+VLOOKUP(AH4981,Sheet4!A:A,1,FALSE())</f>
        <v>#N/A</v>
      </c>
      <c r="BO4981" s="62">
        <v>1275</v>
      </c>
      <c r="BP4981" t="s">
        <v>2301</v>
      </c>
    </row>
    <row r="4982" spans="1:68" ht="12.75" customHeight="1" x14ac:dyDescent="0.3">
      <c r="A4982" s="60">
        <v>46114</v>
      </c>
      <c r="B4982" t="s">
        <v>63</v>
      </c>
      <c r="F4982">
        <v>60</v>
      </c>
      <c r="G4982">
        <v>60</v>
      </c>
      <c r="H4982">
        <v>90</v>
      </c>
      <c r="I4982">
        <v>90</v>
      </c>
      <c r="J4982" s="22">
        <v>30</v>
      </c>
      <c r="K4982" t="s">
        <v>64</v>
      </c>
      <c r="S4982" t="s">
        <v>65</v>
      </c>
      <c r="W4982">
        <v>2601467</v>
      </c>
      <c r="X4982" t="s">
        <v>2298</v>
      </c>
      <c r="Y4982" t="s">
        <v>95</v>
      </c>
      <c r="Z4982" t="s">
        <v>952</v>
      </c>
      <c r="AA4982" t="s">
        <v>810</v>
      </c>
      <c r="AH4982" t="s">
        <v>2298</v>
      </c>
      <c r="AI4982" t="s">
        <v>2300</v>
      </c>
      <c r="AJ4982" t="s">
        <v>955</v>
      </c>
      <c r="AK4982">
        <v>847825846</v>
      </c>
      <c r="AO4982">
        <v>260001</v>
      </c>
      <c r="BG4982">
        <f t="shared" si="330"/>
        <v>0</v>
      </c>
      <c r="BH4982" s="22">
        <f t="shared" si="331"/>
        <v>-90</v>
      </c>
      <c r="BI4982" s="61" t="s">
        <v>72</v>
      </c>
      <c r="BJ4982" t="e">
        <f>+VLOOKUP(AH4982,Sheet4!A:A,1,FALSE())</f>
        <v>#N/A</v>
      </c>
      <c r="BO4982" s="62">
        <v>30</v>
      </c>
      <c r="BP4982" t="s">
        <v>2301</v>
      </c>
    </row>
    <row r="4983" spans="1:68" ht="12.75" customHeight="1" x14ac:dyDescent="0.3">
      <c r="A4983" s="60">
        <v>46114</v>
      </c>
      <c r="B4983" t="s">
        <v>74</v>
      </c>
      <c r="F4983" s="63">
        <v>180</v>
      </c>
      <c r="G4983">
        <v>90</v>
      </c>
      <c r="H4983">
        <v>265</v>
      </c>
      <c r="I4983">
        <v>265</v>
      </c>
      <c r="J4983" s="22">
        <v>85</v>
      </c>
      <c r="S4983" t="s">
        <v>75</v>
      </c>
      <c r="W4983">
        <v>2601467</v>
      </c>
      <c r="X4983" t="s">
        <v>2298</v>
      </c>
      <c r="Y4983" t="s">
        <v>95</v>
      </c>
      <c r="Z4983" t="s">
        <v>952</v>
      </c>
      <c r="AA4983" t="s">
        <v>2299</v>
      </c>
      <c r="AH4983" t="s">
        <v>2298</v>
      </c>
      <c r="AI4983" t="s">
        <v>2300</v>
      </c>
      <c r="AJ4983" t="s">
        <v>955</v>
      </c>
      <c r="AK4983">
        <v>847825846</v>
      </c>
      <c r="AO4983">
        <v>260001</v>
      </c>
      <c r="BG4983">
        <f t="shared" si="330"/>
        <v>0</v>
      </c>
      <c r="BH4983" s="22">
        <f t="shared" si="331"/>
        <v>-265</v>
      </c>
      <c r="BI4983" s="61" t="s">
        <v>72</v>
      </c>
      <c r="BJ4983" t="e">
        <f>+VLOOKUP(AH4983,Sheet4!A:A,1,FALSE())</f>
        <v>#N/A</v>
      </c>
      <c r="BO4983" s="62">
        <v>85</v>
      </c>
      <c r="BP4983" t="s">
        <v>2301</v>
      </c>
    </row>
    <row r="4984" spans="1:68" ht="12.75" customHeight="1" x14ac:dyDescent="0.3">
      <c r="A4984" s="60">
        <v>46114</v>
      </c>
      <c r="B4984" t="s">
        <v>74</v>
      </c>
      <c r="F4984" s="63">
        <v>4</v>
      </c>
      <c r="G4984">
        <v>2</v>
      </c>
      <c r="H4984">
        <v>6</v>
      </c>
      <c r="I4984">
        <v>6</v>
      </c>
      <c r="J4984" s="22">
        <v>2</v>
      </c>
      <c r="S4984" t="s">
        <v>75</v>
      </c>
      <c r="W4984">
        <v>2601467</v>
      </c>
      <c r="X4984" t="s">
        <v>2298</v>
      </c>
      <c r="Y4984" t="s">
        <v>95</v>
      </c>
      <c r="Z4984" t="s">
        <v>952</v>
      </c>
      <c r="AA4984" t="s">
        <v>810</v>
      </c>
      <c r="AH4984" t="s">
        <v>2298</v>
      </c>
      <c r="AI4984" t="s">
        <v>2300</v>
      </c>
      <c r="AJ4984" t="s">
        <v>955</v>
      </c>
      <c r="AK4984">
        <v>847825846</v>
      </c>
      <c r="AO4984">
        <v>260001</v>
      </c>
      <c r="BG4984">
        <f t="shared" si="330"/>
        <v>0</v>
      </c>
      <c r="BH4984" s="22">
        <f t="shared" si="331"/>
        <v>-6</v>
      </c>
      <c r="BI4984" s="61" t="s">
        <v>72</v>
      </c>
      <c r="BJ4984" t="e">
        <f>+VLOOKUP(AH4984,Sheet4!A:A,1,FALSE())</f>
        <v>#N/A</v>
      </c>
      <c r="BO4984" s="62">
        <v>2</v>
      </c>
      <c r="BP4984" t="s">
        <v>2301</v>
      </c>
    </row>
    <row r="4985" spans="1:68" ht="12.75" customHeight="1" x14ac:dyDescent="0.3">
      <c r="A4985" s="60">
        <v>46114</v>
      </c>
      <c r="B4985" t="s">
        <v>76</v>
      </c>
      <c r="F4985">
        <v>3600</v>
      </c>
      <c r="G4985">
        <v>3600</v>
      </c>
      <c r="H4985">
        <v>5300</v>
      </c>
      <c r="I4985">
        <v>5300</v>
      </c>
      <c r="J4985" s="22">
        <v>1700</v>
      </c>
      <c r="S4985" t="s">
        <v>77</v>
      </c>
      <c r="W4985">
        <v>2601467</v>
      </c>
      <c r="X4985" t="s">
        <v>2298</v>
      </c>
      <c r="Y4985" t="s">
        <v>95</v>
      </c>
      <c r="Z4985" t="s">
        <v>952</v>
      </c>
      <c r="AA4985" t="s">
        <v>2299</v>
      </c>
      <c r="AH4985" t="s">
        <v>2298</v>
      </c>
      <c r="AI4985" t="s">
        <v>2300</v>
      </c>
      <c r="AJ4985" t="s">
        <v>955</v>
      </c>
      <c r="AK4985">
        <v>847825846</v>
      </c>
      <c r="AO4985">
        <v>260001</v>
      </c>
      <c r="BG4985">
        <f t="shared" si="330"/>
        <v>0</v>
      </c>
      <c r="BH4985" s="22">
        <f t="shared" si="331"/>
        <v>-5300</v>
      </c>
      <c r="BI4985" s="61" t="s">
        <v>72</v>
      </c>
      <c r="BJ4985" t="e">
        <f>+VLOOKUP(AH4985,Sheet4!A:A,1,FALSE())</f>
        <v>#N/A</v>
      </c>
      <c r="BO4985" s="62">
        <v>1700</v>
      </c>
      <c r="BP4985" t="s">
        <v>2301</v>
      </c>
    </row>
    <row r="4986" spans="1:68" ht="12.75" customHeight="1" x14ac:dyDescent="0.3">
      <c r="A4986" s="60">
        <v>46114</v>
      </c>
      <c r="B4986" t="s">
        <v>76</v>
      </c>
      <c r="F4986">
        <v>80</v>
      </c>
      <c r="G4986">
        <v>80</v>
      </c>
      <c r="H4986">
        <v>120</v>
      </c>
      <c r="I4986">
        <v>120</v>
      </c>
      <c r="J4986" s="22">
        <v>40</v>
      </c>
      <c r="S4986" t="s">
        <v>77</v>
      </c>
      <c r="W4986">
        <v>2601467</v>
      </c>
      <c r="X4986" t="s">
        <v>2298</v>
      </c>
      <c r="Y4986" t="s">
        <v>95</v>
      </c>
      <c r="Z4986" t="s">
        <v>952</v>
      </c>
      <c r="AA4986" t="s">
        <v>810</v>
      </c>
      <c r="AH4986" t="s">
        <v>2298</v>
      </c>
      <c r="AI4986" t="s">
        <v>2300</v>
      </c>
      <c r="AJ4986" t="s">
        <v>955</v>
      </c>
      <c r="AK4986">
        <v>847825846</v>
      </c>
      <c r="AO4986">
        <v>260001</v>
      </c>
      <c r="BG4986">
        <f t="shared" si="330"/>
        <v>0</v>
      </c>
      <c r="BH4986" s="22">
        <f t="shared" si="331"/>
        <v>-120</v>
      </c>
      <c r="BI4986" s="61" t="s">
        <v>72</v>
      </c>
      <c r="BJ4986" t="e">
        <f>+VLOOKUP(AH4986,Sheet4!A:A,1,FALSE())</f>
        <v>#N/A</v>
      </c>
      <c r="BO4986" s="62">
        <v>40</v>
      </c>
      <c r="BP4986" t="s">
        <v>2301</v>
      </c>
    </row>
    <row r="4987" spans="1:68" ht="12.75" customHeight="1" x14ac:dyDescent="0.3">
      <c r="A4987" s="60">
        <v>46114</v>
      </c>
      <c r="B4987" t="s">
        <v>78</v>
      </c>
      <c r="F4987" s="63">
        <v>119</v>
      </c>
      <c r="G4987">
        <v>59.5</v>
      </c>
      <c r="H4987">
        <v>206</v>
      </c>
      <c r="I4987">
        <v>206</v>
      </c>
      <c r="J4987" s="22">
        <v>87</v>
      </c>
      <c r="S4987" t="s">
        <v>79</v>
      </c>
      <c r="W4987">
        <v>2601467</v>
      </c>
      <c r="X4987" t="s">
        <v>2298</v>
      </c>
      <c r="Y4987" t="s">
        <v>95</v>
      </c>
      <c r="Z4987" t="s">
        <v>952</v>
      </c>
      <c r="AA4987" t="s">
        <v>2299</v>
      </c>
      <c r="AH4987" t="s">
        <v>2298</v>
      </c>
      <c r="AI4987" t="s">
        <v>2300</v>
      </c>
      <c r="AJ4987" t="s">
        <v>955</v>
      </c>
      <c r="AK4987">
        <v>847825846</v>
      </c>
      <c r="AO4987">
        <v>260001</v>
      </c>
      <c r="BG4987">
        <f t="shared" si="330"/>
        <v>0</v>
      </c>
      <c r="BH4987" s="22">
        <f t="shared" si="331"/>
        <v>-206</v>
      </c>
      <c r="BI4987" s="61" t="s">
        <v>72</v>
      </c>
      <c r="BJ4987" t="e">
        <f>+VLOOKUP(AH4987,Sheet4!A:A,1,FALSE())</f>
        <v>#N/A</v>
      </c>
      <c r="BO4987" s="62">
        <v>87</v>
      </c>
      <c r="BP4987" t="s">
        <v>2301</v>
      </c>
    </row>
    <row r="4988" spans="1:68" ht="12.75" customHeight="1" x14ac:dyDescent="0.3">
      <c r="A4988" s="60">
        <v>46114</v>
      </c>
      <c r="B4988" t="s">
        <v>78</v>
      </c>
      <c r="F4988" s="63">
        <v>2</v>
      </c>
      <c r="G4988">
        <v>1</v>
      </c>
      <c r="H4988">
        <v>3</v>
      </c>
      <c r="I4988">
        <v>3</v>
      </c>
      <c r="J4988" s="22">
        <v>1</v>
      </c>
      <c r="S4988" t="s">
        <v>79</v>
      </c>
      <c r="W4988">
        <v>2601467</v>
      </c>
      <c r="X4988" t="s">
        <v>2298</v>
      </c>
      <c r="Y4988" t="s">
        <v>95</v>
      </c>
      <c r="Z4988" t="s">
        <v>952</v>
      </c>
      <c r="AA4988" t="s">
        <v>810</v>
      </c>
      <c r="AH4988" t="s">
        <v>2298</v>
      </c>
      <c r="AI4988" t="s">
        <v>2300</v>
      </c>
      <c r="AJ4988" t="s">
        <v>955</v>
      </c>
      <c r="AK4988">
        <v>847825846</v>
      </c>
      <c r="AO4988">
        <v>260001</v>
      </c>
      <c r="BG4988">
        <f t="shared" si="330"/>
        <v>0</v>
      </c>
      <c r="BH4988" s="22">
        <f t="shared" si="331"/>
        <v>-3</v>
      </c>
      <c r="BI4988" s="61" t="s">
        <v>72</v>
      </c>
      <c r="BJ4988" t="e">
        <f>+VLOOKUP(AH4988,Sheet4!A:A,1,FALSE())</f>
        <v>#N/A</v>
      </c>
      <c r="BO4988" s="62">
        <v>1</v>
      </c>
      <c r="BP4988" t="s">
        <v>2301</v>
      </c>
    </row>
    <row r="4989" spans="1:68" ht="12.75" customHeight="1" x14ac:dyDescent="0.3">
      <c r="A4989" s="60">
        <v>46114</v>
      </c>
      <c r="B4989" t="s">
        <v>80</v>
      </c>
      <c r="F4989">
        <v>1487.5</v>
      </c>
      <c r="G4989">
        <v>1487.5</v>
      </c>
      <c r="H4989">
        <v>2575</v>
      </c>
      <c r="I4989">
        <v>2575</v>
      </c>
      <c r="J4989" s="22">
        <v>1087.5</v>
      </c>
      <c r="S4989" t="s">
        <v>81</v>
      </c>
      <c r="W4989">
        <v>2601467</v>
      </c>
      <c r="X4989" t="s">
        <v>2298</v>
      </c>
      <c r="Y4989" t="s">
        <v>95</v>
      </c>
      <c r="Z4989" t="s">
        <v>952</v>
      </c>
      <c r="AA4989" t="s">
        <v>2299</v>
      </c>
      <c r="AH4989" t="s">
        <v>2298</v>
      </c>
      <c r="AI4989" t="s">
        <v>2300</v>
      </c>
      <c r="AJ4989" t="s">
        <v>955</v>
      </c>
      <c r="AK4989">
        <v>847825846</v>
      </c>
      <c r="AO4989">
        <v>260001</v>
      </c>
      <c r="BG4989">
        <f t="shared" si="330"/>
        <v>0</v>
      </c>
      <c r="BH4989" s="22">
        <f t="shared" si="331"/>
        <v>-2575</v>
      </c>
      <c r="BI4989" s="61" t="s">
        <v>72</v>
      </c>
      <c r="BJ4989" t="e">
        <f>+VLOOKUP(AH4989,Sheet4!A:A,1,FALSE())</f>
        <v>#N/A</v>
      </c>
      <c r="BO4989" s="62">
        <v>1087.5</v>
      </c>
      <c r="BP4989" t="s">
        <v>2301</v>
      </c>
    </row>
    <row r="4990" spans="1:68" ht="12.75" customHeight="1" x14ac:dyDescent="0.3">
      <c r="A4990" s="60">
        <v>46114</v>
      </c>
      <c r="B4990" t="s">
        <v>80</v>
      </c>
      <c r="F4990">
        <v>25</v>
      </c>
      <c r="G4990">
        <v>25</v>
      </c>
      <c r="H4990">
        <v>37.5</v>
      </c>
      <c r="I4990">
        <v>37.5</v>
      </c>
      <c r="J4990" s="22">
        <v>12.5</v>
      </c>
      <c r="S4990" t="s">
        <v>81</v>
      </c>
      <c r="W4990">
        <v>2601467</v>
      </c>
      <c r="X4990" t="s">
        <v>2298</v>
      </c>
      <c r="Y4990" t="s">
        <v>95</v>
      </c>
      <c r="Z4990" t="s">
        <v>952</v>
      </c>
      <c r="AA4990" t="s">
        <v>810</v>
      </c>
      <c r="AH4990" t="s">
        <v>2298</v>
      </c>
      <c r="AI4990" t="s">
        <v>2300</v>
      </c>
      <c r="AJ4990" t="s">
        <v>955</v>
      </c>
      <c r="AK4990">
        <v>847825846</v>
      </c>
      <c r="AO4990">
        <v>260001</v>
      </c>
      <c r="BG4990">
        <f t="shared" si="330"/>
        <v>0</v>
      </c>
      <c r="BH4990" s="22">
        <f t="shared" si="331"/>
        <v>-37.5</v>
      </c>
      <c r="BI4990" s="61" t="s">
        <v>72</v>
      </c>
      <c r="BJ4990" t="e">
        <f>+VLOOKUP(AH4990,Sheet4!A:A,1,FALSE())</f>
        <v>#N/A</v>
      </c>
      <c r="BO4990" s="62">
        <v>12.5</v>
      </c>
      <c r="BP4990" t="s">
        <v>2301</v>
      </c>
    </row>
    <row r="4991" spans="1:68" ht="12.75" customHeight="1" x14ac:dyDescent="0.3">
      <c r="A4991" s="60">
        <v>46114</v>
      </c>
      <c r="B4991" t="s">
        <v>82</v>
      </c>
      <c r="F4991" s="63">
        <v>183</v>
      </c>
      <c r="G4991">
        <v>91.5</v>
      </c>
      <c r="H4991">
        <v>180</v>
      </c>
      <c r="I4991">
        <v>180</v>
      </c>
      <c r="J4991" s="22">
        <v>-3</v>
      </c>
      <c r="S4991" t="s">
        <v>83</v>
      </c>
      <c r="W4991">
        <v>2601467</v>
      </c>
      <c r="X4991" t="s">
        <v>2298</v>
      </c>
      <c r="Y4991" t="s">
        <v>95</v>
      </c>
      <c r="Z4991" t="s">
        <v>952</v>
      </c>
      <c r="AA4991" t="s">
        <v>2299</v>
      </c>
      <c r="AH4991" t="s">
        <v>2298</v>
      </c>
      <c r="AI4991" t="s">
        <v>2300</v>
      </c>
      <c r="AJ4991" t="s">
        <v>955</v>
      </c>
      <c r="AK4991">
        <v>847825846</v>
      </c>
      <c r="AO4991">
        <v>260001</v>
      </c>
      <c r="BG4991">
        <f t="shared" si="330"/>
        <v>0</v>
      </c>
      <c r="BH4991" s="22">
        <f t="shared" si="331"/>
        <v>-180</v>
      </c>
      <c r="BI4991" s="61" t="s">
        <v>72</v>
      </c>
      <c r="BJ4991" t="e">
        <f>+VLOOKUP(AH4991,Sheet4!A:A,1,FALSE())</f>
        <v>#N/A</v>
      </c>
      <c r="BO4991" s="62">
        <v>-3</v>
      </c>
      <c r="BP4991" t="s">
        <v>2301</v>
      </c>
    </row>
    <row r="4992" spans="1:68" ht="12.75" customHeight="1" x14ac:dyDescent="0.3">
      <c r="A4992" s="60">
        <v>46114</v>
      </c>
      <c r="B4992" t="s">
        <v>82</v>
      </c>
      <c r="F4992" s="63">
        <v>6</v>
      </c>
      <c r="G4992">
        <v>3</v>
      </c>
      <c r="H4992">
        <v>6</v>
      </c>
      <c r="I4992">
        <v>6</v>
      </c>
      <c r="J4992" s="22">
        <v>0</v>
      </c>
      <c r="S4992" t="s">
        <v>83</v>
      </c>
      <c r="W4992">
        <v>2601467</v>
      </c>
      <c r="X4992" t="s">
        <v>2298</v>
      </c>
      <c r="Y4992" t="s">
        <v>95</v>
      </c>
      <c r="Z4992" t="s">
        <v>952</v>
      </c>
      <c r="AA4992" t="s">
        <v>810</v>
      </c>
      <c r="AH4992" t="s">
        <v>2298</v>
      </c>
      <c r="AI4992" t="s">
        <v>2300</v>
      </c>
      <c r="AJ4992" t="s">
        <v>955</v>
      </c>
      <c r="AK4992">
        <v>847825846</v>
      </c>
      <c r="AO4992">
        <v>260001</v>
      </c>
      <c r="BG4992">
        <f t="shared" si="330"/>
        <v>0</v>
      </c>
      <c r="BH4992" s="22">
        <f t="shared" si="331"/>
        <v>-6</v>
      </c>
      <c r="BI4992" s="61" t="s">
        <v>72</v>
      </c>
      <c r="BJ4992" t="e">
        <f>+VLOOKUP(AH4992,Sheet4!A:A,1,FALSE())</f>
        <v>#N/A</v>
      </c>
      <c r="BO4992" s="62">
        <v>0</v>
      </c>
      <c r="BP4992" t="s">
        <v>2301</v>
      </c>
    </row>
    <row r="4993" spans="1:68" ht="12.75" customHeight="1" x14ac:dyDescent="0.3">
      <c r="A4993" s="60">
        <v>46114</v>
      </c>
      <c r="B4993" t="s">
        <v>84</v>
      </c>
      <c r="F4993">
        <v>3050</v>
      </c>
      <c r="G4993">
        <v>3050</v>
      </c>
      <c r="H4993">
        <v>3000</v>
      </c>
      <c r="I4993">
        <v>3000</v>
      </c>
      <c r="J4993" s="22">
        <v>-50</v>
      </c>
      <c r="S4993" t="s">
        <v>85</v>
      </c>
      <c r="W4993">
        <v>2601467</v>
      </c>
      <c r="X4993" t="s">
        <v>2298</v>
      </c>
      <c r="Y4993" t="s">
        <v>95</v>
      </c>
      <c r="Z4993" t="s">
        <v>952</v>
      </c>
      <c r="AA4993" t="s">
        <v>2299</v>
      </c>
      <c r="AH4993" t="s">
        <v>2298</v>
      </c>
      <c r="AI4993" t="s">
        <v>2300</v>
      </c>
      <c r="AJ4993" t="s">
        <v>955</v>
      </c>
      <c r="AK4993">
        <v>847825846</v>
      </c>
      <c r="AO4993">
        <v>260001</v>
      </c>
      <c r="BG4993">
        <f t="shared" si="330"/>
        <v>0</v>
      </c>
      <c r="BH4993" s="22">
        <f t="shared" si="331"/>
        <v>-3000</v>
      </c>
      <c r="BI4993" s="61" t="s">
        <v>72</v>
      </c>
      <c r="BJ4993" t="e">
        <f>+VLOOKUP(AH4993,Sheet4!A:A,1,FALSE())</f>
        <v>#N/A</v>
      </c>
      <c r="BO4993" s="62">
        <v>-50</v>
      </c>
      <c r="BP4993" t="s">
        <v>2301</v>
      </c>
    </row>
    <row r="4994" spans="1:68" ht="12.75" customHeight="1" x14ac:dyDescent="0.3">
      <c r="A4994" s="60">
        <v>46114</v>
      </c>
      <c r="B4994" t="s">
        <v>84</v>
      </c>
      <c r="F4994">
        <v>100</v>
      </c>
      <c r="G4994">
        <v>100</v>
      </c>
      <c r="H4994">
        <v>100</v>
      </c>
      <c r="I4994">
        <v>100</v>
      </c>
      <c r="J4994" s="22">
        <v>0</v>
      </c>
      <c r="S4994" t="s">
        <v>85</v>
      </c>
      <c r="W4994">
        <v>2601467</v>
      </c>
      <c r="X4994" t="s">
        <v>2298</v>
      </c>
      <c r="Y4994" t="s">
        <v>95</v>
      </c>
      <c r="Z4994" t="s">
        <v>952</v>
      </c>
      <c r="AA4994" t="s">
        <v>810</v>
      </c>
      <c r="AH4994" t="s">
        <v>2298</v>
      </c>
      <c r="AI4994" t="s">
        <v>2300</v>
      </c>
      <c r="AJ4994" t="s">
        <v>955</v>
      </c>
      <c r="AK4994">
        <v>847825846</v>
      </c>
      <c r="AO4994">
        <v>260001</v>
      </c>
      <c r="BG4994">
        <f t="shared" ref="BG4994:BG5057" si="334">+BD4994+BE4994</f>
        <v>0</v>
      </c>
      <c r="BH4994" s="22">
        <f t="shared" ref="BH4994:BH5057" si="335">+BG4994-I4994</f>
        <v>-100</v>
      </c>
      <c r="BI4994" s="61" t="s">
        <v>72</v>
      </c>
      <c r="BJ4994" t="e">
        <f>+VLOOKUP(AH4994,Sheet4!A:A,1,FALSE())</f>
        <v>#N/A</v>
      </c>
      <c r="BO4994" s="62">
        <v>0</v>
      </c>
      <c r="BP4994" t="s">
        <v>2301</v>
      </c>
    </row>
    <row r="4995" spans="1:68" ht="12.75" customHeight="1" x14ac:dyDescent="0.3">
      <c r="A4995" s="60">
        <v>46114</v>
      </c>
      <c r="B4995" t="s">
        <v>63</v>
      </c>
      <c r="F4995">
        <v>150</v>
      </c>
      <c r="G4995">
        <v>150</v>
      </c>
      <c r="H4995" s="22">
        <v>120</v>
      </c>
      <c r="I4995" s="22">
        <v>120</v>
      </c>
      <c r="J4995" s="22">
        <f t="shared" ref="J4995:J5011" si="336">I4995-G4995</f>
        <v>-30</v>
      </c>
      <c r="K4995" t="s">
        <v>64</v>
      </c>
      <c r="L4995" s="22"/>
      <c r="M4995" s="22"/>
      <c r="S4995" t="s">
        <v>65</v>
      </c>
      <c r="W4995">
        <v>2601468</v>
      </c>
      <c r="X4995" t="s">
        <v>2302</v>
      </c>
      <c r="Y4995" t="s">
        <v>111</v>
      </c>
      <c r="Z4995" t="s">
        <v>312</v>
      </c>
      <c r="AA4995" t="s">
        <v>317</v>
      </c>
      <c r="AH4995" t="s">
        <v>2302</v>
      </c>
      <c r="AI4995" t="s">
        <v>2303</v>
      </c>
      <c r="AJ4995" t="s">
        <v>315</v>
      </c>
      <c r="AK4995">
        <v>847671309</v>
      </c>
      <c r="AO4995">
        <v>260001</v>
      </c>
      <c r="BC4995" s="22">
        <v>-30</v>
      </c>
      <c r="BF4995" s="64">
        <v>150</v>
      </c>
      <c r="BG4995">
        <f t="shared" si="334"/>
        <v>0</v>
      </c>
      <c r="BH4995" s="22">
        <f t="shared" si="335"/>
        <v>-120</v>
      </c>
      <c r="BI4995" s="66" t="s">
        <v>72</v>
      </c>
      <c r="BJ4995" t="e">
        <f>+VLOOKUP(AH4995,Sheet4!A:A,1,FALSE())</f>
        <v>#N/A</v>
      </c>
      <c r="BO4995" s="62">
        <f t="shared" ref="BO4995:BO5011" si="337">+I4995+-H4995</f>
        <v>0</v>
      </c>
      <c r="BP4995" t="s">
        <v>2304</v>
      </c>
    </row>
    <row r="4996" spans="1:68" ht="12.75" customHeight="1" x14ac:dyDescent="0.3">
      <c r="A4996" s="60">
        <v>46114</v>
      </c>
      <c r="B4996" t="s">
        <v>74</v>
      </c>
      <c r="F4996" s="63">
        <v>10</v>
      </c>
      <c r="G4996">
        <v>5</v>
      </c>
      <c r="H4996" s="22">
        <v>8</v>
      </c>
      <c r="I4996" s="22">
        <v>8</v>
      </c>
      <c r="J4996" s="22">
        <f t="shared" si="336"/>
        <v>3</v>
      </c>
      <c r="L4996" s="22"/>
      <c r="M4996" s="22"/>
      <c r="S4996" t="s">
        <v>75</v>
      </c>
      <c r="W4996">
        <v>2601468</v>
      </c>
      <c r="X4996" t="s">
        <v>2302</v>
      </c>
      <c r="Y4996" t="s">
        <v>111</v>
      </c>
      <c r="Z4996" t="s">
        <v>312</v>
      </c>
      <c r="AA4996" t="s">
        <v>317</v>
      </c>
      <c r="AH4996" t="s">
        <v>2302</v>
      </c>
      <c r="AI4996" t="s">
        <v>2303</v>
      </c>
      <c r="AJ4996" t="s">
        <v>315</v>
      </c>
      <c r="AK4996">
        <v>847671309</v>
      </c>
      <c r="AO4996">
        <v>260001</v>
      </c>
      <c r="BC4996" s="22">
        <v>-2</v>
      </c>
      <c r="BG4996">
        <f t="shared" si="334"/>
        <v>0</v>
      </c>
      <c r="BH4996" s="22">
        <f t="shared" si="335"/>
        <v>-8</v>
      </c>
      <c r="BI4996" s="61" t="s">
        <v>72</v>
      </c>
      <c r="BJ4996" t="e">
        <f>+VLOOKUP(AH4996,Sheet4!A:A,1,FALSE())</f>
        <v>#N/A</v>
      </c>
      <c r="BO4996" s="62">
        <f t="shared" si="337"/>
        <v>0</v>
      </c>
      <c r="BP4996" t="s">
        <v>2304</v>
      </c>
    </row>
    <row r="4997" spans="1:68" ht="12.75" customHeight="1" x14ac:dyDescent="0.3">
      <c r="A4997" s="60">
        <v>46114</v>
      </c>
      <c r="B4997" t="s">
        <v>76</v>
      </c>
      <c r="F4997">
        <v>200</v>
      </c>
      <c r="G4997">
        <v>200</v>
      </c>
      <c r="H4997" s="22">
        <v>160</v>
      </c>
      <c r="I4997" s="22">
        <v>160</v>
      </c>
      <c r="J4997" s="22">
        <f t="shared" si="336"/>
        <v>-40</v>
      </c>
      <c r="L4997" s="22"/>
      <c r="M4997" s="22"/>
      <c r="S4997" t="s">
        <v>77</v>
      </c>
      <c r="W4997">
        <v>2601468</v>
      </c>
      <c r="X4997" t="s">
        <v>2302</v>
      </c>
      <c r="Y4997" t="s">
        <v>111</v>
      </c>
      <c r="Z4997" t="s">
        <v>312</v>
      </c>
      <c r="AA4997" t="s">
        <v>317</v>
      </c>
      <c r="AH4997" t="s">
        <v>2302</v>
      </c>
      <c r="AI4997" t="s">
        <v>2303</v>
      </c>
      <c r="AJ4997" t="s">
        <v>315</v>
      </c>
      <c r="AK4997">
        <v>847671309</v>
      </c>
      <c r="AO4997">
        <v>260001</v>
      </c>
      <c r="BC4997" s="22">
        <v>-40</v>
      </c>
      <c r="BG4997">
        <f t="shared" si="334"/>
        <v>0</v>
      </c>
      <c r="BH4997" s="22">
        <f t="shared" si="335"/>
        <v>-160</v>
      </c>
      <c r="BI4997" s="61" t="s">
        <v>72</v>
      </c>
      <c r="BJ4997" t="e">
        <f>+VLOOKUP(AH4997,Sheet4!A:A,1,FALSE())</f>
        <v>#N/A</v>
      </c>
      <c r="BO4997" s="62">
        <f t="shared" si="337"/>
        <v>0</v>
      </c>
      <c r="BP4997" t="s">
        <v>2304</v>
      </c>
    </row>
    <row r="4998" spans="1:68" ht="12.75" customHeight="1" x14ac:dyDescent="0.3">
      <c r="A4998" s="60">
        <v>46114</v>
      </c>
      <c r="B4998" t="s">
        <v>78</v>
      </c>
      <c r="F4998" s="63">
        <v>10</v>
      </c>
      <c r="G4998">
        <v>5</v>
      </c>
      <c r="H4998" s="22">
        <v>8</v>
      </c>
      <c r="I4998" s="22">
        <v>8</v>
      </c>
      <c r="J4998" s="22">
        <f t="shared" si="336"/>
        <v>3</v>
      </c>
      <c r="L4998" s="22"/>
      <c r="M4998" s="22"/>
      <c r="S4998" t="s">
        <v>79</v>
      </c>
      <c r="W4998">
        <v>2601468</v>
      </c>
      <c r="X4998" t="s">
        <v>2302</v>
      </c>
      <c r="Y4998" t="s">
        <v>111</v>
      </c>
      <c r="Z4998" t="s">
        <v>312</v>
      </c>
      <c r="AA4998" t="s">
        <v>317</v>
      </c>
      <c r="AH4998" t="s">
        <v>2302</v>
      </c>
      <c r="AI4998" t="s">
        <v>2303</v>
      </c>
      <c r="AJ4998" t="s">
        <v>315</v>
      </c>
      <c r="AK4998">
        <v>847671309</v>
      </c>
      <c r="AO4998">
        <v>260001</v>
      </c>
      <c r="BC4998" s="22">
        <v>-2</v>
      </c>
      <c r="BG4998">
        <f t="shared" si="334"/>
        <v>0</v>
      </c>
      <c r="BH4998" s="22">
        <f t="shared" si="335"/>
        <v>-8</v>
      </c>
      <c r="BI4998" s="61" t="s">
        <v>72</v>
      </c>
      <c r="BJ4998" t="e">
        <f>+VLOOKUP(AH4998,Sheet4!A:A,1,FALSE())</f>
        <v>#N/A</v>
      </c>
      <c r="BO4998" s="62">
        <f t="shared" si="337"/>
        <v>0</v>
      </c>
      <c r="BP4998" t="s">
        <v>2304</v>
      </c>
    </row>
    <row r="4999" spans="1:68" ht="12.75" customHeight="1" x14ac:dyDescent="0.3">
      <c r="A4999" s="60">
        <v>46114</v>
      </c>
      <c r="B4999" t="s">
        <v>80</v>
      </c>
      <c r="F4999">
        <v>125</v>
      </c>
      <c r="G4999">
        <v>125</v>
      </c>
      <c r="H4999" s="22">
        <v>100</v>
      </c>
      <c r="I4999" s="22">
        <v>100</v>
      </c>
      <c r="J4999" s="22">
        <f t="shared" si="336"/>
        <v>-25</v>
      </c>
      <c r="L4999" s="22"/>
      <c r="M4999" s="22"/>
      <c r="S4999" t="s">
        <v>81</v>
      </c>
      <c r="W4999">
        <v>2601468</v>
      </c>
      <c r="X4999" t="s">
        <v>2302</v>
      </c>
      <c r="Y4999" t="s">
        <v>111</v>
      </c>
      <c r="Z4999" t="s">
        <v>312</v>
      </c>
      <c r="AA4999" t="s">
        <v>317</v>
      </c>
      <c r="AH4999" t="s">
        <v>2302</v>
      </c>
      <c r="AI4999" t="s">
        <v>2303</v>
      </c>
      <c r="AJ4999" t="s">
        <v>315</v>
      </c>
      <c r="AK4999">
        <v>847671309</v>
      </c>
      <c r="AO4999">
        <v>260001</v>
      </c>
      <c r="BC4999" s="22">
        <v>-25</v>
      </c>
      <c r="BG4999">
        <f t="shared" si="334"/>
        <v>0</v>
      </c>
      <c r="BH4999" s="22">
        <f t="shared" si="335"/>
        <v>-100</v>
      </c>
      <c r="BI4999" s="61" t="s">
        <v>72</v>
      </c>
      <c r="BJ4999" t="e">
        <f>+VLOOKUP(AH4999,Sheet4!A:A,1,FALSE())</f>
        <v>#N/A</v>
      </c>
      <c r="BO4999" s="62">
        <f t="shared" si="337"/>
        <v>0</v>
      </c>
      <c r="BP4999" t="s">
        <v>2304</v>
      </c>
    </row>
    <row r="5000" spans="1:68" ht="12.75" customHeight="1" x14ac:dyDescent="0.3">
      <c r="A5000" s="60">
        <v>46114</v>
      </c>
      <c r="B5000" t="s">
        <v>63</v>
      </c>
      <c r="F5000">
        <v>300</v>
      </c>
      <c r="G5000">
        <v>300</v>
      </c>
      <c r="H5000" s="22">
        <v>195</v>
      </c>
      <c r="I5000" s="22">
        <v>195</v>
      </c>
      <c r="J5000" s="22">
        <f t="shared" si="336"/>
        <v>-105</v>
      </c>
      <c r="K5000" t="s">
        <v>64</v>
      </c>
      <c r="L5000" s="22"/>
      <c r="M5000" s="22"/>
      <c r="S5000" t="s">
        <v>65</v>
      </c>
      <c r="W5000">
        <v>2601469</v>
      </c>
      <c r="X5000" t="s">
        <v>2305</v>
      </c>
      <c r="Y5000" t="s">
        <v>67</v>
      </c>
      <c r="Z5000" t="s">
        <v>427</v>
      </c>
      <c r="AA5000" t="s">
        <v>831</v>
      </c>
      <c r="AH5000" t="s">
        <v>2305</v>
      </c>
      <c r="AI5000" t="s">
        <v>2306</v>
      </c>
      <c r="AJ5000" t="s">
        <v>430</v>
      </c>
      <c r="AK5000" t="s">
        <v>431</v>
      </c>
      <c r="AO5000">
        <v>260001</v>
      </c>
      <c r="BC5000" s="22">
        <v>-105</v>
      </c>
      <c r="BG5000">
        <f t="shared" si="334"/>
        <v>0</v>
      </c>
      <c r="BH5000" s="22">
        <f t="shared" si="335"/>
        <v>-195</v>
      </c>
      <c r="BI5000" s="61" t="s">
        <v>72</v>
      </c>
      <c r="BJ5000" t="e">
        <f>+VLOOKUP(AH5000,Sheet4!A:A,1,FALSE())</f>
        <v>#N/A</v>
      </c>
      <c r="BO5000" s="62">
        <f t="shared" si="337"/>
        <v>0</v>
      </c>
      <c r="BP5000" t="s">
        <v>2307</v>
      </c>
    </row>
    <row r="5001" spans="1:68" ht="12.75" customHeight="1" x14ac:dyDescent="0.3">
      <c r="A5001" s="60">
        <v>46114</v>
      </c>
      <c r="B5001" t="s">
        <v>74</v>
      </c>
      <c r="F5001" s="63">
        <v>20</v>
      </c>
      <c r="G5001">
        <v>10</v>
      </c>
      <c r="H5001" s="22">
        <v>13</v>
      </c>
      <c r="I5001" s="22">
        <v>13</v>
      </c>
      <c r="J5001" s="22">
        <f t="shared" si="336"/>
        <v>3</v>
      </c>
      <c r="L5001" s="22"/>
      <c r="M5001" s="22"/>
      <c r="S5001" t="s">
        <v>75</v>
      </c>
      <c r="W5001">
        <v>2601469</v>
      </c>
      <c r="X5001" t="s">
        <v>2305</v>
      </c>
      <c r="Y5001" t="s">
        <v>67</v>
      </c>
      <c r="Z5001" t="s">
        <v>427</v>
      </c>
      <c r="AA5001" t="s">
        <v>831</v>
      </c>
      <c r="AH5001" t="s">
        <v>2305</v>
      </c>
      <c r="AI5001" t="s">
        <v>2306</v>
      </c>
      <c r="AJ5001" t="s">
        <v>430</v>
      </c>
      <c r="AK5001" t="s">
        <v>431</v>
      </c>
      <c r="AO5001">
        <v>260001</v>
      </c>
      <c r="BC5001" s="22">
        <v>-7</v>
      </c>
      <c r="BG5001">
        <f t="shared" si="334"/>
        <v>0</v>
      </c>
      <c r="BH5001" s="22">
        <f t="shared" si="335"/>
        <v>-13</v>
      </c>
      <c r="BI5001" s="61" t="s">
        <v>72</v>
      </c>
      <c r="BJ5001" t="e">
        <f>+VLOOKUP(AH5001,Sheet4!A:A,1,FALSE())</f>
        <v>#N/A</v>
      </c>
      <c r="BO5001" s="62">
        <f t="shared" si="337"/>
        <v>0</v>
      </c>
      <c r="BP5001" t="s">
        <v>2307</v>
      </c>
    </row>
    <row r="5002" spans="1:68" ht="12.75" customHeight="1" x14ac:dyDescent="0.3">
      <c r="A5002" s="60">
        <v>46114</v>
      </c>
      <c r="B5002" t="s">
        <v>76</v>
      </c>
      <c r="F5002">
        <v>400</v>
      </c>
      <c r="G5002">
        <v>400</v>
      </c>
      <c r="H5002" s="22">
        <v>260</v>
      </c>
      <c r="I5002" s="22">
        <v>260</v>
      </c>
      <c r="J5002" s="22">
        <f t="shared" si="336"/>
        <v>-140</v>
      </c>
      <c r="L5002" s="22"/>
      <c r="M5002" s="22"/>
      <c r="S5002" t="s">
        <v>77</v>
      </c>
      <c r="W5002">
        <v>2601469</v>
      </c>
      <c r="X5002" t="s">
        <v>2305</v>
      </c>
      <c r="Y5002" t="s">
        <v>67</v>
      </c>
      <c r="Z5002" t="s">
        <v>427</v>
      </c>
      <c r="AA5002" t="s">
        <v>831</v>
      </c>
      <c r="AH5002" t="s">
        <v>2305</v>
      </c>
      <c r="AI5002" t="s">
        <v>2306</v>
      </c>
      <c r="AJ5002" t="s">
        <v>430</v>
      </c>
      <c r="AK5002" t="s">
        <v>431</v>
      </c>
      <c r="AO5002">
        <v>260001</v>
      </c>
      <c r="BC5002" s="22">
        <v>-140</v>
      </c>
      <c r="BG5002">
        <f t="shared" si="334"/>
        <v>0</v>
      </c>
      <c r="BH5002" s="22">
        <f t="shared" si="335"/>
        <v>-260</v>
      </c>
      <c r="BI5002" s="61" t="s">
        <v>72</v>
      </c>
      <c r="BJ5002" t="e">
        <f>+VLOOKUP(AH5002,Sheet4!A:A,1,FALSE())</f>
        <v>#N/A</v>
      </c>
      <c r="BO5002" s="62">
        <f t="shared" si="337"/>
        <v>0</v>
      </c>
      <c r="BP5002" t="s">
        <v>2307</v>
      </c>
    </row>
    <row r="5003" spans="1:68" ht="12.75" customHeight="1" x14ac:dyDescent="0.3">
      <c r="A5003" s="60">
        <v>46114</v>
      </c>
      <c r="B5003" t="s">
        <v>82</v>
      </c>
      <c r="F5003" s="63">
        <v>60</v>
      </c>
      <c r="G5003">
        <v>30</v>
      </c>
      <c r="H5003" s="22">
        <v>0</v>
      </c>
      <c r="I5003" s="22">
        <v>0</v>
      </c>
      <c r="J5003" s="22">
        <f t="shared" si="336"/>
        <v>-30</v>
      </c>
      <c r="L5003" s="22"/>
      <c r="M5003" s="22"/>
      <c r="S5003" t="s">
        <v>83</v>
      </c>
      <c r="W5003">
        <v>2601469</v>
      </c>
      <c r="X5003" t="s">
        <v>2305</v>
      </c>
      <c r="Y5003" t="s">
        <v>67</v>
      </c>
      <c r="Z5003" t="s">
        <v>427</v>
      </c>
      <c r="AA5003" t="s">
        <v>831</v>
      </c>
      <c r="AH5003" t="s">
        <v>2305</v>
      </c>
      <c r="AI5003" t="s">
        <v>2306</v>
      </c>
      <c r="AJ5003" t="s">
        <v>430</v>
      </c>
      <c r="AK5003" t="s">
        <v>431</v>
      </c>
      <c r="AO5003">
        <v>260001</v>
      </c>
      <c r="BC5003" s="22">
        <v>-60</v>
      </c>
      <c r="BG5003">
        <f t="shared" si="334"/>
        <v>0</v>
      </c>
      <c r="BH5003" s="22">
        <f t="shared" si="335"/>
        <v>0</v>
      </c>
      <c r="BI5003" s="61" t="s">
        <v>72</v>
      </c>
      <c r="BJ5003" t="e">
        <f>+VLOOKUP(AH5003,Sheet4!A:A,1,FALSE())</f>
        <v>#N/A</v>
      </c>
      <c r="BO5003" s="62">
        <f t="shared" si="337"/>
        <v>0</v>
      </c>
      <c r="BP5003" t="s">
        <v>2307</v>
      </c>
    </row>
    <row r="5004" spans="1:68" ht="12.75" customHeight="1" x14ac:dyDescent="0.3">
      <c r="A5004" s="60">
        <v>46114</v>
      </c>
      <c r="B5004" t="s">
        <v>84</v>
      </c>
      <c r="F5004">
        <v>1000</v>
      </c>
      <c r="G5004">
        <v>1000</v>
      </c>
      <c r="H5004" s="22">
        <v>0</v>
      </c>
      <c r="I5004" s="22">
        <v>0</v>
      </c>
      <c r="J5004" s="22">
        <f t="shared" si="336"/>
        <v>-1000</v>
      </c>
      <c r="L5004" s="22"/>
      <c r="M5004" s="22">
        <f>I5004/50</f>
        <v>0</v>
      </c>
      <c r="S5004" t="s">
        <v>85</v>
      </c>
      <c r="W5004">
        <v>2601469</v>
      </c>
      <c r="X5004" t="s">
        <v>2305</v>
      </c>
      <c r="Y5004" t="s">
        <v>67</v>
      </c>
      <c r="Z5004" t="s">
        <v>427</v>
      </c>
      <c r="AA5004" t="s">
        <v>831</v>
      </c>
      <c r="AH5004" t="s">
        <v>2305</v>
      </c>
      <c r="AI5004" t="s">
        <v>2306</v>
      </c>
      <c r="AJ5004" t="s">
        <v>430</v>
      </c>
      <c r="AK5004" t="s">
        <v>431</v>
      </c>
      <c r="AO5004">
        <v>260001</v>
      </c>
      <c r="BC5004" s="22">
        <v>-1000</v>
      </c>
      <c r="BG5004">
        <f t="shared" si="334"/>
        <v>0</v>
      </c>
      <c r="BH5004" s="22">
        <f t="shared" si="335"/>
        <v>0</v>
      </c>
      <c r="BI5004" s="61" t="s">
        <v>72</v>
      </c>
      <c r="BJ5004" t="e">
        <f>+VLOOKUP(AH5004,Sheet4!A:A,1,FALSE())</f>
        <v>#N/A</v>
      </c>
      <c r="BO5004" s="62">
        <f t="shared" si="337"/>
        <v>0</v>
      </c>
      <c r="BP5004" t="s">
        <v>2307</v>
      </c>
    </row>
    <row r="5005" spans="1:68" ht="12.75" customHeight="1" x14ac:dyDescent="0.3">
      <c r="A5005" s="60">
        <v>46114</v>
      </c>
      <c r="B5005" t="s">
        <v>63</v>
      </c>
      <c r="F5005">
        <v>285</v>
      </c>
      <c r="G5005">
        <v>285</v>
      </c>
      <c r="H5005" s="22">
        <v>0</v>
      </c>
      <c r="I5005" s="22">
        <v>0</v>
      </c>
      <c r="J5005" s="22">
        <f t="shared" si="336"/>
        <v>-285</v>
      </c>
      <c r="K5005" t="s">
        <v>64</v>
      </c>
      <c r="L5005" s="22"/>
      <c r="M5005" s="22"/>
      <c r="S5005" t="s">
        <v>65</v>
      </c>
      <c r="W5005">
        <v>2601470</v>
      </c>
      <c r="X5005" t="s">
        <v>2308</v>
      </c>
      <c r="Y5005" t="s">
        <v>67</v>
      </c>
      <c r="Z5005" t="s">
        <v>1297</v>
      </c>
      <c r="AA5005" t="s">
        <v>2309</v>
      </c>
      <c r="AH5005" t="s">
        <v>2308</v>
      </c>
      <c r="AI5005" t="s">
        <v>2310</v>
      </c>
      <c r="AJ5005" t="s">
        <v>1300</v>
      </c>
      <c r="AK5005">
        <v>864583299</v>
      </c>
      <c r="AO5005">
        <v>260001</v>
      </c>
      <c r="BC5005" s="22">
        <v>-285</v>
      </c>
      <c r="BG5005">
        <f t="shared" si="334"/>
        <v>0</v>
      </c>
      <c r="BH5005" s="22">
        <f t="shared" si="335"/>
        <v>0</v>
      </c>
      <c r="BI5005" s="61" t="s">
        <v>72</v>
      </c>
      <c r="BJ5005" t="e">
        <f>+VLOOKUP(AH5005,Sheet4!A:A,1,FALSE())</f>
        <v>#N/A</v>
      </c>
      <c r="BO5005" s="62">
        <f t="shared" si="337"/>
        <v>0</v>
      </c>
      <c r="BP5005" t="s">
        <v>2311</v>
      </c>
    </row>
    <row r="5006" spans="1:68" ht="12.75" customHeight="1" x14ac:dyDescent="0.3">
      <c r="A5006" s="60">
        <v>46114</v>
      </c>
      <c r="B5006" t="s">
        <v>74</v>
      </c>
      <c r="F5006" s="63">
        <v>19</v>
      </c>
      <c r="G5006">
        <v>9.5</v>
      </c>
      <c r="H5006" s="22">
        <v>0</v>
      </c>
      <c r="I5006" s="22">
        <v>0</v>
      </c>
      <c r="J5006" s="22">
        <f t="shared" si="336"/>
        <v>-9.5</v>
      </c>
      <c r="L5006" s="22"/>
      <c r="M5006" s="22"/>
      <c r="S5006" t="s">
        <v>75</v>
      </c>
      <c r="W5006">
        <v>2601470</v>
      </c>
      <c r="X5006" t="s">
        <v>2308</v>
      </c>
      <c r="Y5006" t="s">
        <v>67</v>
      </c>
      <c r="Z5006" t="s">
        <v>1297</v>
      </c>
      <c r="AA5006" t="s">
        <v>2309</v>
      </c>
      <c r="AH5006" t="s">
        <v>2308</v>
      </c>
      <c r="AI5006" t="s">
        <v>2310</v>
      </c>
      <c r="AJ5006" t="s">
        <v>1300</v>
      </c>
      <c r="AK5006">
        <v>864583299</v>
      </c>
      <c r="AO5006">
        <v>260001</v>
      </c>
      <c r="BC5006" s="22">
        <v>-19</v>
      </c>
      <c r="BG5006">
        <f t="shared" si="334"/>
        <v>0</v>
      </c>
      <c r="BH5006" s="22">
        <f t="shared" si="335"/>
        <v>0</v>
      </c>
      <c r="BI5006" s="61" t="s">
        <v>72</v>
      </c>
      <c r="BJ5006" t="e">
        <f>+VLOOKUP(AH5006,Sheet4!A:A,1,FALSE())</f>
        <v>#N/A</v>
      </c>
      <c r="BO5006" s="62">
        <f t="shared" si="337"/>
        <v>0</v>
      </c>
      <c r="BP5006" t="s">
        <v>2311</v>
      </c>
    </row>
    <row r="5007" spans="1:68" ht="12.75" customHeight="1" x14ac:dyDescent="0.3">
      <c r="A5007" s="60">
        <v>46114</v>
      </c>
      <c r="B5007" t="s">
        <v>76</v>
      </c>
      <c r="F5007">
        <v>380</v>
      </c>
      <c r="G5007">
        <v>380</v>
      </c>
      <c r="H5007" s="22">
        <v>0</v>
      </c>
      <c r="I5007" s="22">
        <v>0</v>
      </c>
      <c r="J5007" s="22">
        <f t="shared" si="336"/>
        <v>-380</v>
      </c>
      <c r="L5007" s="22"/>
      <c r="M5007" s="22"/>
      <c r="S5007" t="s">
        <v>77</v>
      </c>
      <c r="W5007">
        <v>2601470</v>
      </c>
      <c r="X5007" t="s">
        <v>2308</v>
      </c>
      <c r="Y5007" t="s">
        <v>67</v>
      </c>
      <c r="Z5007" t="s">
        <v>1297</v>
      </c>
      <c r="AA5007" t="s">
        <v>2309</v>
      </c>
      <c r="AH5007" t="s">
        <v>2308</v>
      </c>
      <c r="AI5007" t="s">
        <v>2310</v>
      </c>
      <c r="AJ5007" t="s">
        <v>1300</v>
      </c>
      <c r="AK5007">
        <v>864583299</v>
      </c>
      <c r="AO5007">
        <v>260001</v>
      </c>
      <c r="BC5007" s="22">
        <v>-380</v>
      </c>
      <c r="BG5007">
        <f t="shared" si="334"/>
        <v>0</v>
      </c>
      <c r="BH5007" s="22">
        <f t="shared" si="335"/>
        <v>0</v>
      </c>
      <c r="BI5007" s="61" t="s">
        <v>72</v>
      </c>
      <c r="BJ5007" t="e">
        <f>+VLOOKUP(AH5007,Sheet4!A:A,1,FALSE())</f>
        <v>#N/A</v>
      </c>
      <c r="BO5007" s="62">
        <f t="shared" si="337"/>
        <v>0</v>
      </c>
      <c r="BP5007" t="s">
        <v>2311</v>
      </c>
    </row>
    <row r="5008" spans="1:68" ht="12.75" customHeight="1" x14ac:dyDescent="0.3">
      <c r="A5008" s="60">
        <v>46114</v>
      </c>
      <c r="B5008" t="s">
        <v>78</v>
      </c>
      <c r="F5008" s="63">
        <v>5</v>
      </c>
      <c r="G5008">
        <v>2.5</v>
      </c>
      <c r="H5008" s="22">
        <v>0</v>
      </c>
      <c r="I5008" s="22">
        <v>0</v>
      </c>
      <c r="J5008" s="22">
        <f t="shared" si="336"/>
        <v>-2.5</v>
      </c>
      <c r="L5008" s="22"/>
      <c r="M5008" s="22"/>
      <c r="S5008" t="s">
        <v>79</v>
      </c>
      <c r="W5008">
        <v>2601470</v>
      </c>
      <c r="X5008" t="s">
        <v>2308</v>
      </c>
      <c r="Y5008" t="s">
        <v>67</v>
      </c>
      <c r="Z5008" t="s">
        <v>1297</v>
      </c>
      <c r="AA5008" t="s">
        <v>2309</v>
      </c>
      <c r="AH5008" t="s">
        <v>2308</v>
      </c>
      <c r="AI5008" t="s">
        <v>2310</v>
      </c>
      <c r="AJ5008" t="s">
        <v>1300</v>
      </c>
      <c r="AK5008">
        <v>864583299</v>
      </c>
      <c r="AO5008">
        <v>260001</v>
      </c>
      <c r="BC5008" s="22">
        <v>-5</v>
      </c>
      <c r="BG5008">
        <f t="shared" si="334"/>
        <v>0</v>
      </c>
      <c r="BH5008" s="22">
        <f t="shared" si="335"/>
        <v>0</v>
      </c>
      <c r="BI5008" s="61" t="s">
        <v>72</v>
      </c>
      <c r="BJ5008" t="e">
        <f>+VLOOKUP(AH5008,Sheet4!A:A,1,FALSE())</f>
        <v>#N/A</v>
      </c>
      <c r="BO5008" s="62">
        <f t="shared" si="337"/>
        <v>0</v>
      </c>
      <c r="BP5008" t="s">
        <v>2311</v>
      </c>
    </row>
    <row r="5009" spans="1:68" ht="12.75" customHeight="1" x14ac:dyDescent="0.3">
      <c r="A5009" s="60">
        <v>46114</v>
      </c>
      <c r="B5009" t="s">
        <v>80</v>
      </c>
      <c r="F5009">
        <v>62.5</v>
      </c>
      <c r="G5009">
        <v>62.5</v>
      </c>
      <c r="H5009" s="22">
        <v>0</v>
      </c>
      <c r="I5009" s="22">
        <v>0</v>
      </c>
      <c r="J5009" s="22">
        <f t="shared" si="336"/>
        <v>-62.5</v>
      </c>
      <c r="L5009" s="22">
        <f>I5009/12.5</f>
        <v>0</v>
      </c>
      <c r="M5009" s="22"/>
      <c r="S5009" t="s">
        <v>81</v>
      </c>
      <c r="W5009">
        <v>2601470</v>
      </c>
      <c r="X5009" t="s">
        <v>2308</v>
      </c>
      <c r="Y5009" t="s">
        <v>67</v>
      </c>
      <c r="Z5009" t="s">
        <v>1297</v>
      </c>
      <c r="AA5009" t="s">
        <v>2309</v>
      </c>
      <c r="AH5009" t="s">
        <v>2308</v>
      </c>
      <c r="AI5009" t="s">
        <v>2310</v>
      </c>
      <c r="AJ5009" t="s">
        <v>1300</v>
      </c>
      <c r="AK5009">
        <v>864583299</v>
      </c>
      <c r="AO5009">
        <v>260001</v>
      </c>
      <c r="BC5009" s="22">
        <v>-62.5</v>
      </c>
      <c r="BG5009">
        <f t="shared" si="334"/>
        <v>0</v>
      </c>
      <c r="BH5009" s="22">
        <f t="shared" si="335"/>
        <v>0</v>
      </c>
      <c r="BI5009" s="61" t="s">
        <v>72</v>
      </c>
      <c r="BJ5009" t="e">
        <f>+VLOOKUP(AH5009,Sheet4!A:A,1,FALSE())</f>
        <v>#N/A</v>
      </c>
      <c r="BO5009" s="62">
        <f t="shared" si="337"/>
        <v>0</v>
      </c>
      <c r="BP5009" t="s">
        <v>2311</v>
      </c>
    </row>
    <row r="5010" spans="1:68" ht="12.75" customHeight="1" x14ac:dyDescent="0.3">
      <c r="A5010" s="60">
        <v>46114</v>
      </c>
      <c r="B5010" t="s">
        <v>82</v>
      </c>
      <c r="F5010" s="63">
        <v>42</v>
      </c>
      <c r="G5010">
        <v>21</v>
      </c>
      <c r="H5010" s="22">
        <v>0</v>
      </c>
      <c r="I5010" s="22">
        <v>0</v>
      </c>
      <c r="J5010" s="22">
        <f t="shared" si="336"/>
        <v>-21</v>
      </c>
      <c r="L5010" s="22"/>
      <c r="M5010" s="22"/>
      <c r="S5010" t="s">
        <v>83</v>
      </c>
      <c r="W5010">
        <v>2601470</v>
      </c>
      <c r="X5010" t="s">
        <v>2308</v>
      </c>
      <c r="Y5010" t="s">
        <v>67</v>
      </c>
      <c r="Z5010" t="s">
        <v>1297</v>
      </c>
      <c r="AA5010" t="s">
        <v>2309</v>
      </c>
      <c r="AH5010" t="s">
        <v>2308</v>
      </c>
      <c r="AI5010" t="s">
        <v>2310</v>
      </c>
      <c r="AJ5010" t="s">
        <v>1300</v>
      </c>
      <c r="AK5010">
        <v>864583299</v>
      </c>
      <c r="AO5010">
        <v>260001</v>
      </c>
      <c r="BC5010" s="22">
        <v>-42</v>
      </c>
      <c r="BG5010">
        <f t="shared" si="334"/>
        <v>0</v>
      </c>
      <c r="BH5010" s="22">
        <f t="shared" si="335"/>
        <v>0</v>
      </c>
      <c r="BI5010" s="61" t="s">
        <v>72</v>
      </c>
      <c r="BJ5010" t="e">
        <f>+VLOOKUP(AH5010,Sheet4!A:A,1,FALSE())</f>
        <v>#N/A</v>
      </c>
      <c r="BO5010" s="62">
        <f t="shared" si="337"/>
        <v>0</v>
      </c>
      <c r="BP5010" t="s">
        <v>2311</v>
      </c>
    </row>
    <row r="5011" spans="1:68" ht="12.75" customHeight="1" x14ac:dyDescent="0.3">
      <c r="A5011" s="60">
        <v>46114</v>
      </c>
      <c r="B5011" t="s">
        <v>84</v>
      </c>
      <c r="F5011">
        <v>700</v>
      </c>
      <c r="G5011">
        <v>700</v>
      </c>
      <c r="H5011" s="22">
        <v>0</v>
      </c>
      <c r="I5011" s="22">
        <v>0</v>
      </c>
      <c r="J5011" s="22">
        <f t="shared" si="336"/>
        <v>-700</v>
      </c>
      <c r="L5011" s="22"/>
      <c r="M5011" s="22">
        <f>I5011/50</f>
        <v>0</v>
      </c>
      <c r="S5011" t="s">
        <v>85</v>
      </c>
      <c r="W5011">
        <v>2601470</v>
      </c>
      <c r="X5011" t="s">
        <v>2308</v>
      </c>
      <c r="Y5011" t="s">
        <v>67</v>
      </c>
      <c r="Z5011" t="s">
        <v>1297</v>
      </c>
      <c r="AA5011" t="s">
        <v>2309</v>
      </c>
      <c r="AH5011" t="s">
        <v>2308</v>
      </c>
      <c r="AI5011" t="s">
        <v>2310</v>
      </c>
      <c r="AJ5011" t="s">
        <v>1300</v>
      </c>
      <c r="AK5011">
        <v>864583299</v>
      </c>
      <c r="AO5011">
        <v>260001</v>
      </c>
      <c r="BC5011" s="22">
        <v>-700</v>
      </c>
      <c r="BG5011">
        <f t="shared" si="334"/>
        <v>0</v>
      </c>
      <c r="BH5011" s="22">
        <f t="shared" si="335"/>
        <v>0</v>
      </c>
      <c r="BI5011" s="61" t="s">
        <v>72</v>
      </c>
      <c r="BJ5011" t="e">
        <f>+VLOOKUP(AH5011,Sheet4!A:A,1,FALSE())</f>
        <v>#N/A</v>
      </c>
      <c r="BO5011" s="62">
        <f t="shared" si="337"/>
        <v>0</v>
      </c>
      <c r="BP5011" t="s">
        <v>2311</v>
      </c>
    </row>
    <row r="5012" spans="1:68" ht="12.75" customHeight="1" x14ac:dyDescent="0.3">
      <c r="A5012" s="60">
        <v>46114</v>
      </c>
      <c r="B5012" t="s">
        <v>63</v>
      </c>
      <c r="F5012">
        <v>1785</v>
      </c>
      <c r="G5012">
        <v>1785</v>
      </c>
      <c r="H5012">
        <v>42270</v>
      </c>
      <c r="I5012">
        <v>42270</v>
      </c>
      <c r="J5012" s="22">
        <v>40485</v>
      </c>
      <c r="K5012" t="s">
        <v>64</v>
      </c>
      <c r="S5012" t="s">
        <v>65</v>
      </c>
      <c r="W5012">
        <v>2601471</v>
      </c>
      <c r="X5012" t="s">
        <v>2312</v>
      </c>
      <c r="Y5012" t="s">
        <v>169</v>
      </c>
      <c r="Z5012" t="s">
        <v>207</v>
      </c>
      <c r="AA5012" t="s">
        <v>922</v>
      </c>
      <c r="AH5012" t="s">
        <v>2312</v>
      </c>
      <c r="AI5012" t="s">
        <v>2313</v>
      </c>
      <c r="AJ5012" t="s">
        <v>210</v>
      </c>
      <c r="AK5012">
        <v>868733522</v>
      </c>
      <c r="AO5012">
        <v>260001</v>
      </c>
      <c r="BG5012">
        <f t="shared" si="334"/>
        <v>0</v>
      </c>
      <c r="BH5012" s="22">
        <f t="shared" si="335"/>
        <v>-42270</v>
      </c>
      <c r="BI5012" s="61" t="s">
        <v>72</v>
      </c>
      <c r="BJ5012" t="e">
        <f>+VLOOKUP(AH5012,Sheet4!A:A,1,FALSE())</f>
        <v>#N/A</v>
      </c>
      <c r="BO5012" s="62">
        <v>40485</v>
      </c>
      <c r="BP5012" t="s">
        <v>2314</v>
      </c>
    </row>
    <row r="5013" spans="1:68" ht="12.75" customHeight="1" x14ac:dyDescent="0.3">
      <c r="A5013" s="60">
        <v>46114</v>
      </c>
      <c r="B5013" t="s">
        <v>63</v>
      </c>
      <c r="F5013">
        <v>195</v>
      </c>
      <c r="G5013">
        <v>195</v>
      </c>
      <c r="H5013">
        <v>4620</v>
      </c>
      <c r="I5013">
        <v>4620</v>
      </c>
      <c r="J5013" s="22">
        <v>4425</v>
      </c>
      <c r="K5013" t="s">
        <v>64</v>
      </c>
      <c r="S5013" t="s">
        <v>65</v>
      </c>
      <c r="W5013">
        <v>2601471</v>
      </c>
      <c r="X5013" t="s">
        <v>2312</v>
      </c>
      <c r="Y5013" t="s">
        <v>169</v>
      </c>
      <c r="Z5013" t="s">
        <v>207</v>
      </c>
      <c r="AA5013" t="s">
        <v>925</v>
      </c>
      <c r="AH5013" t="s">
        <v>2312</v>
      </c>
      <c r="AI5013" t="s">
        <v>2313</v>
      </c>
      <c r="AJ5013" t="s">
        <v>210</v>
      </c>
      <c r="AK5013">
        <v>868733522</v>
      </c>
      <c r="AO5013">
        <v>260001</v>
      </c>
      <c r="BG5013">
        <f t="shared" si="334"/>
        <v>0</v>
      </c>
      <c r="BH5013" s="22">
        <f t="shared" si="335"/>
        <v>-4620</v>
      </c>
      <c r="BI5013" s="61" t="s">
        <v>72</v>
      </c>
      <c r="BJ5013" t="e">
        <f>+VLOOKUP(AH5013,Sheet4!A:A,1,FALSE())</f>
        <v>#N/A</v>
      </c>
      <c r="BO5013" s="62">
        <v>4425</v>
      </c>
      <c r="BP5013" t="s">
        <v>2314</v>
      </c>
    </row>
    <row r="5014" spans="1:68" ht="12.75" customHeight="1" x14ac:dyDescent="0.3">
      <c r="A5014" s="60">
        <v>46114</v>
      </c>
      <c r="B5014" t="s">
        <v>74</v>
      </c>
      <c r="F5014" s="63">
        <v>119</v>
      </c>
      <c r="G5014">
        <v>59.5</v>
      </c>
      <c r="H5014">
        <v>2818</v>
      </c>
      <c r="I5014">
        <v>2818</v>
      </c>
      <c r="J5014" s="22">
        <v>2699</v>
      </c>
      <c r="S5014" t="s">
        <v>75</v>
      </c>
      <c r="W5014">
        <v>2601471</v>
      </c>
      <c r="X5014" t="s">
        <v>2312</v>
      </c>
      <c r="Y5014" t="s">
        <v>169</v>
      </c>
      <c r="Z5014" t="s">
        <v>207</v>
      </c>
      <c r="AA5014" t="s">
        <v>922</v>
      </c>
      <c r="AH5014" t="s">
        <v>2312</v>
      </c>
      <c r="AI5014" t="s">
        <v>2313</v>
      </c>
      <c r="AJ5014" t="s">
        <v>210</v>
      </c>
      <c r="AK5014">
        <v>868733522</v>
      </c>
      <c r="AO5014">
        <v>260001</v>
      </c>
      <c r="BG5014">
        <f t="shared" si="334"/>
        <v>0</v>
      </c>
      <c r="BH5014" s="22">
        <f t="shared" si="335"/>
        <v>-2818</v>
      </c>
      <c r="BI5014" s="61" t="s">
        <v>72</v>
      </c>
      <c r="BJ5014" t="e">
        <f>+VLOOKUP(AH5014,Sheet4!A:A,1,FALSE())</f>
        <v>#N/A</v>
      </c>
      <c r="BO5014" s="62">
        <v>2699</v>
      </c>
      <c r="BP5014" t="s">
        <v>2314</v>
      </c>
    </row>
    <row r="5015" spans="1:68" ht="12.75" customHeight="1" x14ac:dyDescent="0.3">
      <c r="A5015" s="60">
        <v>46114</v>
      </c>
      <c r="B5015" t="s">
        <v>74</v>
      </c>
      <c r="F5015" s="63">
        <v>13</v>
      </c>
      <c r="G5015">
        <v>6.5</v>
      </c>
      <c r="H5015">
        <v>308</v>
      </c>
      <c r="I5015">
        <v>308</v>
      </c>
      <c r="J5015" s="22">
        <v>295</v>
      </c>
      <c r="S5015" t="s">
        <v>75</v>
      </c>
      <c r="W5015">
        <v>2601471</v>
      </c>
      <c r="X5015" t="s">
        <v>2312</v>
      </c>
      <c r="Y5015" t="s">
        <v>169</v>
      </c>
      <c r="Z5015" t="s">
        <v>207</v>
      </c>
      <c r="AA5015" t="s">
        <v>925</v>
      </c>
      <c r="AH5015" t="s">
        <v>2312</v>
      </c>
      <c r="AI5015" t="s">
        <v>2313</v>
      </c>
      <c r="AJ5015" t="s">
        <v>210</v>
      </c>
      <c r="AK5015">
        <v>868733522</v>
      </c>
      <c r="AO5015">
        <v>260001</v>
      </c>
      <c r="BG5015">
        <f t="shared" si="334"/>
        <v>0</v>
      </c>
      <c r="BH5015" s="22">
        <f t="shared" si="335"/>
        <v>-308</v>
      </c>
      <c r="BI5015" s="61" t="s">
        <v>72</v>
      </c>
      <c r="BJ5015" t="e">
        <f>+VLOOKUP(AH5015,Sheet4!A:A,1,FALSE())</f>
        <v>#N/A</v>
      </c>
      <c r="BO5015" s="62">
        <v>295</v>
      </c>
      <c r="BP5015" t="s">
        <v>2314</v>
      </c>
    </row>
    <row r="5016" spans="1:68" ht="12.75" customHeight="1" x14ac:dyDescent="0.3">
      <c r="A5016" s="60">
        <v>46114</v>
      </c>
      <c r="B5016" t="s">
        <v>76</v>
      </c>
      <c r="F5016">
        <v>2380</v>
      </c>
      <c r="G5016">
        <v>2380</v>
      </c>
      <c r="H5016">
        <v>56360</v>
      </c>
      <c r="I5016">
        <v>56360</v>
      </c>
      <c r="J5016" s="22">
        <v>53980</v>
      </c>
      <c r="S5016" t="s">
        <v>77</v>
      </c>
      <c r="W5016">
        <v>2601471</v>
      </c>
      <c r="X5016" t="s">
        <v>2312</v>
      </c>
      <c r="Y5016" t="s">
        <v>169</v>
      </c>
      <c r="Z5016" t="s">
        <v>207</v>
      </c>
      <c r="AA5016" t="s">
        <v>922</v>
      </c>
      <c r="AH5016" t="s">
        <v>2312</v>
      </c>
      <c r="AI5016" t="s">
        <v>2313</v>
      </c>
      <c r="AJ5016" t="s">
        <v>210</v>
      </c>
      <c r="AK5016">
        <v>868733522</v>
      </c>
      <c r="AO5016">
        <v>260001</v>
      </c>
      <c r="BG5016">
        <f t="shared" si="334"/>
        <v>0</v>
      </c>
      <c r="BH5016" s="22">
        <f t="shared" si="335"/>
        <v>-56360</v>
      </c>
      <c r="BI5016" s="61" t="s">
        <v>72</v>
      </c>
      <c r="BJ5016" t="e">
        <f>+VLOOKUP(AH5016,Sheet4!A:A,1,FALSE())</f>
        <v>#N/A</v>
      </c>
      <c r="BO5016" s="62">
        <v>53980</v>
      </c>
      <c r="BP5016" t="s">
        <v>2314</v>
      </c>
    </row>
    <row r="5017" spans="1:68" ht="12.75" customHeight="1" x14ac:dyDescent="0.3">
      <c r="A5017" s="60">
        <v>46114</v>
      </c>
      <c r="B5017" t="s">
        <v>76</v>
      </c>
      <c r="F5017">
        <v>260</v>
      </c>
      <c r="G5017">
        <v>260</v>
      </c>
      <c r="H5017">
        <v>6160</v>
      </c>
      <c r="I5017">
        <v>6160</v>
      </c>
      <c r="J5017" s="22">
        <v>5900</v>
      </c>
      <c r="S5017" t="s">
        <v>77</v>
      </c>
      <c r="W5017">
        <v>2601471</v>
      </c>
      <c r="X5017" t="s">
        <v>2312</v>
      </c>
      <c r="Y5017" t="s">
        <v>169</v>
      </c>
      <c r="Z5017" t="s">
        <v>207</v>
      </c>
      <c r="AA5017" t="s">
        <v>925</v>
      </c>
      <c r="AH5017" t="s">
        <v>2312</v>
      </c>
      <c r="AI5017" t="s">
        <v>2313</v>
      </c>
      <c r="AJ5017" t="s">
        <v>210</v>
      </c>
      <c r="AK5017">
        <v>868733522</v>
      </c>
      <c r="AO5017">
        <v>260001</v>
      </c>
      <c r="BG5017">
        <f t="shared" si="334"/>
        <v>0</v>
      </c>
      <c r="BH5017" s="22">
        <f t="shared" si="335"/>
        <v>-6160</v>
      </c>
      <c r="BI5017" s="61" t="s">
        <v>72</v>
      </c>
      <c r="BJ5017" t="e">
        <f>+VLOOKUP(AH5017,Sheet4!A:A,1,FALSE())</f>
        <v>#N/A</v>
      </c>
      <c r="BO5017" s="62">
        <v>5900</v>
      </c>
      <c r="BP5017" t="s">
        <v>2314</v>
      </c>
    </row>
    <row r="5018" spans="1:68" ht="12.75" customHeight="1" x14ac:dyDescent="0.3">
      <c r="A5018" s="60">
        <v>46114</v>
      </c>
      <c r="B5018" t="s">
        <v>78</v>
      </c>
      <c r="F5018" s="63">
        <v>62</v>
      </c>
      <c r="G5018">
        <v>31</v>
      </c>
      <c r="H5018">
        <v>1525</v>
      </c>
      <c r="I5018">
        <v>1525</v>
      </c>
      <c r="J5018" s="22">
        <v>1463</v>
      </c>
      <c r="S5018" t="s">
        <v>79</v>
      </c>
      <c r="W5018">
        <v>2601471</v>
      </c>
      <c r="X5018" t="s">
        <v>2312</v>
      </c>
      <c r="Y5018" t="s">
        <v>169</v>
      </c>
      <c r="Z5018" t="s">
        <v>207</v>
      </c>
      <c r="AA5018" t="s">
        <v>922</v>
      </c>
      <c r="AH5018" t="s">
        <v>2312</v>
      </c>
      <c r="AI5018" t="s">
        <v>2313</v>
      </c>
      <c r="AJ5018" t="s">
        <v>210</v>
      </c>
      <c r="AK5018">
        <v>868733522</v>
      </c>
      <c r="AO5018">
        <v>260001</v>
      </c>
      <c r="BG5018">
        <f t="shared" si="334"/>
        <v>0</v>
      </c>
      <c r="BH5018" s="22">
        <f t="shared" si="335"/>
        <v>-1525</v>
      </c>
      <c r="BI5018" s="61" t="s">
        <v>72</v>
      </c>
      <c r="BJ5018" t="e">
        <f>+VLOOKUP(AH5018,Sheet4!A:A,1,FALSE())</f>
        <v>#N/A</v>
      </c>
      <c r="BO5018" s="62">
        <v>1463</v>
      </c>
      <c r="BP5018" t="s">
        <v>2314</v>
      </c>
    </row>
    <row r="5019" spans="1:68" ht="12.75" customHeight="1" x14ac:dyDescent="0.3">
      <c r="A5019" s="60">
        <v>46114</v>
      </c>
      <c r="B5019" t="s">
        <v>80</v>
      </c>
      <c r="F5019">
        <v>775</v>
      </c>
      <c r="G5019">
        <v>775</v>
      </c>
      <c r="H5019">
        <v>19062.5</v>
      </c>
      <c r="I5019">
        <v>19062.5</v>
      </c>
      <c r="J5019" s="22">
        <v>18287.5</v>
      </c>
      <c r="S5019" t="s">
        <v>81</v>
      </c>
      <c r="W5019">
        <v>2601471</v>
      </c>
      <c r="X5019" t="s">
        <v>2312</v>
      </c>
      <c r="Y5019" t="s">
        <v>169</v>
      </c>
      <c r="Z5019" t="s">
        <v>207</v>
      </c>
      <c r="AA5019" t="s">
        <v>922</v>
      </c>
      <c r="AH5019" t="s">
        <v>2312</v>
      </c>
      <c r="AI5019" t="s">
        <v>2313</v>
      </c>
      <c r="AJ5019" t="s">
        <v>210</v>
      </c>
      <c r="AK5019">
        <v>868733522</v>
      </c>
      <c r="AO5019">
        <v>260001</v>
      </c>
      <c r="BE5019" s="64">
        <v>775</v>
      </c>
      <c r="BG5019">
        <f t="shared" si="334"/>
        <v>775</v>
      </c>
      <c r="BH5019" s="22">
        <f t="shared" si="335"/>
        <v>-18287.5</v>
      </c>
      <c r="BI5019" s="65" t="s">
        <v>100</v>
      </c>
      <c r="BJ5019" t="e">
        <f>+VLOOKUP(AH5019,Sheet4!A:A,1,FALSE())</f>
        <v>#N/A</v>
      </c>
      <c r="BO5019" s="62">
        <v>18287.5</v>
      </c>
      <c r="BP5019" t="s">
        <v>2314</v>
      </c>
    </row>
    <row r="5020" spans="1:68" ht="12.75" customHeight="1" x14ac:dyDescent="0.3">
      <c r="A5020" s="60">
        <v>46114</v>
      </c>
      <c r="B5020" t="s">
        <v>82</v>
      </c>
      <c r="F5020" s="63">
        <v>171</v>
      </c>
      <c r="G5020">
        <v>85.5</v>
      </c>
      <c r="H5020">
        <v>3912</v>
      </c>
      <c r="I5020">
        <v>3912</v>
      </c>
      <c r="J5020" s="22">
        <v>3741</v>
      </c>
      <c r="S5020" t="s">
        <v>83</v>
      </c>
      <c r="W5020">
        <v>2601471</v>
      </c>
      <c r="X5020" t="s">
        <v>2312</v>
      </c>
      <c r="Y5020" t="s">
        <v>169</v>
      </c>
      <c r="Z5020" t="s">
        <v>207</v>
      </c>
      <c r="AA5020" t="s">
        <v>922</v>
      </c>
      <c r="AH5020" t="s">
        <v>2312</v>
      </c>
      <c r="AI5020" t="s">
        <v>2313</v>
      </c>
      <c r="AJ5020" t="s">
        <v>210</v>
      </c>
      <c r="AK5020">
        <v>868733522</v>
      </c>
      <c r="AO5020">
        <v>260001</v>
      </c>
      <c r="BG5020">
        <f t="shared" si="334"/>
        <v>0</v>
      </c>
      <c r="BH5020" s="22">
        <f t="shared" si="335"/>
        <v>-3912</v>
      </c>
      <c r="BI5020" s="61" t="s">
        <v>72</v>
      </c>
      <c r="BJ5020" t="e">
        <f>+VLOOKUP(AH5020,Sheet4!A:A,1,FALSE())</f>
        <v>#N/A</v>
      </c>
      <c r="BO5020" s="62">
        <v>3741</v>
      </c>
      <c r="BP5020" t="s">
        <v>2314</v>
      </c>
    </row>
    <row r="5021" spans="1:68" ht="12.75" customHeight="1" x14ac:dyDescent="0.3">
      <c r="A5021" s="60">
        <v>46114</v>
      </c>
      <c r="B5021" t="s">
        <v>82</v>
      </c>
      <c r="F5021" s="63">
        <v>39</v>
      </c>
      <c r="G5021">
        <v>19.5</v>
      </c>
      <c r="H5021">
        <v>891</v>
      </c>
      <c r="I5021">
        <v>891</v>
      </c>
      <c r="J5021" s="22">
        <v>852</v>
      </c>
      <c r="S5021" t="s">
        <v>83</v>
      </c>
      <c r="W5021">
        <v>2601471</v>
      </c>
      <c r="X5021" t="s">
        <v>2312</v>
      </c>
      <c r="Y5021" t="s">
        <v>169</v>
      </c>
      <c r="Z5021" t="s">
        <v>207</v>
      </c>
      <c r="AA5021" t="s">
        <v>925</v>
      </c>
      <c r="AH5021" t="s">
        <v>2312</v>
      </c>
      <c r="AI5021" t="s">
        <v>2313</v>
      </c>
      <c r="AJ5021" t="s">
        <v>210</v>
      </c>
      <c r="AK5021">
        <v>868733522</v>
      </c>
      <c r="AO5021">
        <v>260001</v>
      </c>
      <c r="BG5021">
        <f t="shared" si="334"/>
        <v>0</v>
      </c>
      <c r="BH5021" s="22">
        <f t="shared" si="335"/>
        <v>-891</v>
      </c>
      <c r="BI5021" s="61" t="s">
        <v>72</v>
      </c>
      <c r="BJ5021" t="e">
        <f>+VLOOKUP(AH5021,Sheet4!A:A,1,FALSE())</f>
        <v>#N/A</v>
      </c>
      <c r="BO5021" s="62">
        <v>852</v>
      </c>
      <c r="BP5021" t="s">
        <v>2314</v>
      </c>
    </row>
    <row r="5022" spans="1:68" ht="12.75" customHeight="1" x14ac:dyDescent="0.3">
      <c r="A5022" s="60">
        <v>46114</v>
      </c>
      <c r="B5022" t="s">
        <v>84</v>
      </c>
      <c r="F5022">
        <v>2850</v>
      </c>
      <c r="G5022">
        <v>2850</v>
      </c>
      <c r="H5022">
        <v>65200</v>
      </c>
      <c r="I5022">
        <v>65200</v>
      </c>
      <c r="J5022" s="22">
        <v>62350</v>
      </c>
      <c r="S5022" t="s">
        <v>85</v>
      </c>
      <c r="W5022">
        <v>2601471</v>
      </c>
      <c r="X5022" t="s">
        <v>2312</v>
      </c>
      <c r="Y5022" t="s">
        <v>169</v>
      </c>
      <c r="Z5022" t="s">
        <v>207</v>
      </c>
      <c r="AA5022" t="s">
        <v>922</v>
      </c>
      <c r="AH5022" t="s">
        <v>2312</v>
      </c>
      <c r="AI5022" t="s">
        <v>2313</v>
      </c>
      <c r="AJ5022" t="s">
        <v>210</v>
      </c>
      <c r="AK5022">
        <v>868733522</v>
      </c>
      <c r="AO5022">
        <v>260001</v>
      </c>
      <c r="BF5022" s="64">
        <v>2850</v>
      </c>
      <c r="BG5022">
        <f t="shared" si="334"/>
        <v>0</v>
      </c>
      <c r="BH5022" s="22">
        <f t="shared" si="335"/>
        <v>-65200</v>
      </c>
      <c r="BI5022" s="66" t="s">
        <v>72</v>
      </c>
      <c r="BJ5022" t="e">
        <f>+VLOOKUP(AH5022,Sheet4!A:A,1,FALSE())</f>
        <v>#N/A</v>
      </c>
      <c r="BO5022" s="62">
        <v>62350</v>
      </c>
      <c r="BP5022" t="s">
        <v>2314</v>
      </c>
    </row>
    <row r="5023" spans="1:68" ht="12.75" customHeight="1" x14ac:dyDescent="0.3">
      <c r="A5023" s="60">
        <v>46114</v>
      </c>
      <c r="B5023" t="s">
        <v>84</v>
      </c>
      <c r="F5023">
        <v>650</v>
      </c>
      <c r="G5023">
        <v>650</v>
      </c>
      <c r="H5023">
        <v>14850</v>
      </c>
      <c r="I5023">
        <v>14850</v>
      </c>
      <c r="J5023" s="22">
        <v>14200</v>
      </c>
      <c r="S5023" t="s">
        <v>85</v>
      </c>
      <c r="W5023">
        <v>2601471</v>
      </c>
      <c r="X5023" t="s">
        <v>2312</v>
      </c>
      <c r="Y5023" t="s">
        <v>169</v>
      </c>
      <c r="Z5023" t="s">
        <v>207</v>
      </c>
      <c r="AA5023" t="s">
        <v>925</v>
      </c>
      <c r="AH5023" t="s">
        <v>2312</v>
      </c>
      <c r="AI5023" t="s">
        <v>2313</v>
      </c>
      <c r="AJ5023" t="s">
        <v>210</v>
      </c>
      <c r="AK5023">
        <v>868733522</v>
      </c>
      <c r="AO5023">
        <v>260001</v>
      </c>
      <c r="BD5023" s="64">
        <v>650</v>
      </c>
      <c r="BG5023">
        <f t="shared" si="334"/>
        <v>650</v>
      </c>
      <c r="BH5023" s="22">
        <f t="shared" si="335"/>
        <v>-14200</v>
      </c>
      <c r="BI5023" s="67" t="s">
        <v>100</v>
      </c>
      <c r="BJ5023" t="e">
        <f>+VLOOKUP(AH5023,Sheet4!A:A,1,FALSE())</f>
        <v>#N/A</v>
      </c>
      <c r="BO5023" s="62">
        <v>14200</v>
      </c>
      <c r="BP5023" t="s">
        <v>2314</v>
      </c>
    </row>
    <row r="5024" spans="1:68" ht="12.75" customHeight="1" x14ac:dyDescent="0.3">
      <c r="A5024" s="60">
        <v>46114</v>
      </c>
      <c r="B5024" t="s">
        <v>63</v>
      </c>
      <c r="F5024">
        <v>15</v>
      </c>
      <c r="G5024">
        <v>15</v>
      </c>
      <c r="H5024">
        <v>0</v>
      </c>
      <c r="I5024">
        <v>0</v>
      </c>
      <c r="J5024" s="22">
        <f t="shared" ref="J5024:J5055" si="338">I5024-G5024</f>
        <v>-15</v>
      </c>
      <c r="K5024" t="s">
        <v>64</v>
      </c>
      <c r="S5024" t="s">
        <v>65</v>
      </c>
      <c r="W5024">
        <v>2601472</v>
      </c>
      <c r="X5024" t="s">
        <v>2315</v>
      </c>
      <c r="Y5024" t="s">
        <v>169</v>
      </c>
      <c r="Z5024" t="s">
        <v>207</v>
      </c>
      <c r="AA5024" t="s">
        <v>2113</v>
      </c>
      <c r="AH5024" t="s">
        <v>2315</v>
      </c>
      <c r="AI5024" t="s">
        <v>2313</v>
      </c>
      <c r="AJ5024" t="s">
        <v>210</v>
      </c>
      <c r="AK5024">
        <v>868733522</v>
      </c>
      <c r="AO5024">
        <v>260001</v>
      </c>
      <c r="BC5024">
        <v>-15</v>
      </c>
      <c r="BG5024">
        <f t="shared" si="334"/>
        <v>0</v>
      </c>
      <c r="BH5024" s="22">
        <f t="shared" si="335"/>
        <v>0</v>
      </c>
      <c r="BI5024" s="61" t="s">
        <v>72</v>
      </c>
      <c r="BJ5024" t="e">
        <f>+VLOOKUP(AH5024,Sheet4!A:A,1,FALSE())</f>
        <v>#N/A</v>
      </c>
      <c r="BO5024" s="62">
        <f t="shared" ref="BO5024:BO5055" si="339">+I5024+-H5024</f>
        <v>0</v>
      </c>
      <c r="BP5024" t="s">
        <v>2316</v>
      </c>
    </row>
    <row r="5025" spans="1:68" ht="12.75" customHeight="1" x14ac:dyDescent="0.3">
      <c r="A5025" s="60">
        <v>46114</v>
      </c>
      <c r="B5025" t="s">
        <v>74</v>
      </c>
      <c r="F5025" s="63">
        <v>1</v>
      </c>
      <c r="G5025">
        <v>0.5</v>
      </c>
      <c r="H5025">
        <v>0</v>
      </c>
      <c r="I5025">
        <v>0</v>
      </c>
      <c r="J5025" s="22">
        <f t="shared" si="338"/>
        <v>-0.5</v>
      </c>
      <c r="S5025" t="s">
        <v>75</v>
      </c>
      <c r="W5025">
        <v>2601472</v>
      </c>
      <c r="X5025" t="s">
        <v>2315</v>
      </c>
      <c r="Y5025" t="s">
        <v>169</v>
      </c>
      <c r="Z5025" t="s">
        <v>207</v>
      </c>
      <c r="AA5025" t="s">
        <v>2113</v>
      </c>
      <c r="AH5025" t="s">
        <v>2315</v>
      </c>
      <c r="AI5025" t="s">
        <v>2313</v>
      </c>
      <c r="AJ5025" t="s">
        <v>210</v>
      </c>
      <c r="AK5025">
        <v>868733522</v>
      </c>
      <c r="AO5025">
        <v>260001</v>
      </c>
      <c r="BC5025">
        <v>-1</v>
      </c>
      <c r="BG5025">
        <f t="shared" si="334"/>
        <v>0</v>
      </c>
      <c r="BH5025" s="22">
        <f t="shared" si="335"/>
        <v>0</v>
      </c>
      <c r="BI5025" s="61" t="s">
        <v>72</v>
      </c>
      <c r="BJ5025" t="e">
        <f>+VLOOKUP(AH5025,Sheet4!A:A,1,FALSE())</f>
        <v>#N/A</v>
      </c>
      <c r="BO5025" s="62">
        <f t="shared" si="339"/>
        <v>0</v>
      </c>
      <c r="BP5025" t="s">
        <v>2316</v>
      </c>
    </row>
    <row r="5026" spans="1:68" ht="12.75" customHeight="1" x14ac:dyDescent="0.3">
      <c r="A5026" s="60">
        <v>46114</v>
      </c>
      <c r="B5026" t="s">
        <v>76</v>
      </c>
      <c r="F5026">
        <v>20</v>
      </c>
      <c r="G5026">
        <v>20</v>
      </c>
      <c r="H5026">
        <v>0</v>
      </c>
      <c r="I5026">
        <v>0</v>
      </c>
      <c r="J5026" s="22">
        <f t="shared" si="338"/>
        <v>-20</v>
      </c>
      <c r="S5026" t="s">
        <v>77</v>
      </c>
      <c r="W5026">
        <v>2601472</v>
      </c>
      <c r="X5026" t="s">
        <v>2315</v>
      </c>
      <c r="Y5026" t="s">
        <v>169</v>
      </c>
      <c r="Z5026" t="s">
        <v>207</v>
      </c>
      <c r="AA5026" t="s">
        <v>2113</v>
      </c>
      <c r="AH5026" t="s">
        <v>2315</v>
      </c>
      <c r="AI5026" t="s">
        <v>2313</v>
      </c>
      <c r="AJ5026" t="s">
        <v>210</v>
      </c>
      <c r="AK5026">
        <v>868733522</v>
      </c>
      <c r="AO5026">
        <v>260001</v>
      </c>
      <c r="BC5026">
        <v>-20</v>
      </c>
      <c r="BG5026">
        <f t="shared" si="334"/>
        <v>0</v>
      </c>
      <c r="BH5026" s="22">
        <f t="shared" si="335"/>
        <v>0</v>
      </c>
      <c r="BI5026" s="61" t="s">
        <v>72</v>
      </c>
      <c r="BJ5026" t="e">
        <f>+VLOOKUP(AH5026,Sheet4!A:A,1,FALSE())</f>
        <v>#N/A</v>
      </c>
      <c r="BO5026" s="62">
        <f t="shared" si="339"/>
        <v>0</v>
      </c>
      <c r="BP5026" t="s">
        <v>2316</v>
      </c>
    </row>
    <row r="5027" spans="1:68" ht="12.75" customHeight="1" x14ac:dyDescent="0.3">
      <c r="A5027" s="60">
        <v>46114</v>
      </c>
      <c r="B5027" t="s">
        <v>78</v>
      </c>
      <c r="F5027" s="63">
        <v>1</v>
      </c>
      <c r="G5027">
        <v>0.5</v>
      </c>
      <c r="H5027">
        <v>0</v>
      </c>
      <c r="I5027">
        <v>0</v>
      </c>
      <c r="J5027" s="22">
        <f t="shared" si="338"/>
        <v>-0.5</v>
      </c>
      <c r="S5027" t="s">
        <v>79</v>
      </c>
      <c r="W5027">
        <v>2601472</v>
      </c>
      <c r="X5027" t="s">
        <v>2315</v>
      </c>
      <c r="Y5027" t="s">
        <v>169</v>
      </c>
      <c r="Z5027" t="s">
        <v>207</v>
      </c>
      <c r="AA5027" t="s">
        <v>2113</v>
      </c>
      <c r="AH5027" t="s">
        <v>2315</v>
      </c>
      <c r="AI5027" t="s">
        <v>2313</v>
      </c>
      <c r="AJ5027" t="s">
        <v>210</v>
      </c>
      <c r="AK5027">
        <v>868733522</v>
      </c>
      <c r="AO5027">
        <v>260001</v>
      </c>
      <c r="BC5027">
        <v>-1</v>
      </c>
      <c r="BG5027">
        <f t="shared" si="334"/>
        <v>0</v>
      </c>
      <c r="BH5027" s="22">
        <f t="shared" si="335"/>
        <v>0</v>
      </c>
      <c r="BI5027" s="61" t="s">
        <v>72</v>
      </c>
      <c r="BJ5027" t="e">
        <f>+VLOOKUP(AH5027,Sheet4!A:A,1,FALSE())</f>
        <v>#N/A</v>
      </c>
      <c r="BO5027" s="62">
        <f t="shared" si="339"/>
        <v>0</v>
      </c>
      <c r="BP5027" t="s">
        <v>2316</v>
      </c>
    </row>
    <row r="5028" spans="1:68" ht="12.75" customHeight="1" x14ac:dyDescent="0.3">
      <c r="A5028" s="60">
        <v>46114</v>
      </c>
      <c r="B5028" t="s">
        <v>80</v>
      </c>
      <c r="F5028">
        <v>12.5</v>
      </c>
      <c r="G5028">
        <v>12.5</v>
      </c>
      <c r="H5028">
        <v>0</v>
      </c>
      <c r="I5028">
        <v>0</v>
      </c>
      <c r="J5028" s="22">
        <f t="shared" si="338"/>
        <v>-12.5</v>
      </c>
      <c r="S5028" t="s">
        <v>81</v>
      </c>
      <c r="W5028">
        <v>2601472</v>
      </c>
      <c r="X5028" t="s">
        <v>2315</v>
      </c>
      <c r="Y5028" t="s">
        <v>169</v>
      </c>
      <c r="Z5028" t="s">
        <v>207</v>
      </c>
      <c r="AA5028" t="s">
        <v>2113</v>
      </c>
      <c r="AH5028" t="s">
        <v>2315</v>
      </c>
      <c r="AI5028" t="s">
        <v>2313</v>
      </c>
      <c r="AJ5028" t="s">
        <v>210</v>
      </c>
      <c r="AK5028">
        <v>868733522</v>
      </c>
      <c r="AO5028">
        <v>260001</v>
      </c>
      <c r="BC5028">
        <v>-12.5</v>
      </c>
      <c r="BE5028" s="64">
        <v>12</v>
      </c>
      <c r="BG5028">
        <f t="shared" si="334"/>
        <v>12</v>
      </c>
      <c r="BH5028" s="22">
        <f t="shared" si="335"/>
        <v>12</v>
      </c>
      <c r="BI5028" s="65" t="s">
        <v>100</v>
      </c>
      <c r="BJ5028" t="e">
        <f>+VLOOKUP(AH5028,Sheet4!A:A,1,FALSE())</f>
        <v>#N/A</v>
      </c>
      <c r="BO5028" s="62">
        <f t="shared" si="339"/>
        <v>0</v>
      </c>
      <c r="BP5028" t="s">
        <v>2316</v>
      </c>
    </row>
    <row r="5029" spans="1:68" ht="12.75" customHeight="1" x14ac:dyDescent="0.3">
      <c r="A5029" s="60">
        <v>46114</v>
      </c>
      <c r="B5029" t="s">
        <v>63</v>
      </c>
      <c r="F5029">
        <v>1260</v>
      </c>
      <c r="G5029">
        <v>1260</v>
      </c>
      <c r="H5029" s="22">
        <v>210</v>
      </c>
      <c r="I5029" s="22">
        <v>210</v>
      </c>
      <c r="J5029" s="22">
        <f t="shared" si="338"/>
        <v>-1050</v>
      </c>
      <c r="K5029" t="s">
        <v>64</v>
      </c>
      <c r="L5029" s="22"/>
      <c r="M5029" s="22"/>
      <c r="S5029" t="s">
        <v>65</v>
      </c>
      <c r="W5029">
        <v>2601473</v>
      </c>
      <c r="X5029" t="s">
        <v>2317</v>
      </c>
      <c r="Y5029" t="s">
        <v>67</v>
      </c>
      <c r="Z5029" t="s">
        <v>87</v>
      </c>
      <c r="AA5029" t="s">
        <v>2318</v>
      </c>
      <c r="AH5029" t="s">
        <v>2317</v>
      </c>
      <c r="AI5029" t="s">
        <v>2319</v>
      </c>
      <c r="AJ5029" t="s">
        <v>90</v>
      </c>
      <c r="AK5029" t="s">
        <v>91</v>
      </c>
      <c r="AO5029">
        <v>260001</v>
      </c>
      <c r="BC5029" s="22">
        <v>-1050</v>
      </c>
      <c r="BG5029">
        <f t="shared" si="334"/>
        <v>0</v>
      </c>
      <c r="BH5029" s="22">
        <f t="shared" si="335"/>
        <v>-210</v>
      </c>
      <c r="BI5029" s="61" t="s">
        <v>72</v>
      </c>
      <c r="BJ5029" t="e">
        <f>+VLOOKUP(AH5029,Sheet4!A:A,1,FALSE())</f>
        <v>#N/A</v>
      </c>
      <c r="BO5029" s="62">
        <f t="shared" si="339"/>
        <v>0</v>
      </c>
      <c r="BP5029" t="s">
        <v>2320</v>
      </c>
    </row>
    <row r="5030" spans="1:68" ht="12.75" customHeight="1" x14ac:dyDescent="0.3">
      <c r="A5030" s="60">
        <v>46114</v>
      </c>
      <c r="B5030" t="s">
        <v>74</v>
      </c>
      <c r="F5030" s="63">
        <v>84</v>
      </c>
      <c r="G5030">
        <v>42</v>
      </c>
      <c r="H5030" s="22">
        <v>14</v>
      </c>
      <c r="I5030" s="22">
        <v>14</v>
      </c>
      <c r="J5030" s="22">
        <f t="shared" si="338"/>
        <v>-28</v>
      </c>
      <c r="L5030" s="22"/>
      <c r="M5030" s="22"/>
      <c r="S5030" t="s">
        <v>75</v>
      </c>
      <c r="W5030">
        <v>2601473</v>
      </c>
      <c r="X5030" t="s">
        <v>2317</v>
      </c>
      <c r="Y5030" t="s">
        <v>67</v>
      </c>
      <c r="Z5030" t="s">
        <v>87</v>
      </c>
      <c r="AA5030" t="s">
        <v>2318</v>
      </c>
      <c r="AH5030" t="s">
        <v>2317</v>
      </c>
      <c r="AI5030" t="s">
        <v>2319</v>
      </c>
      <c r="AJ5030" t="s">
        <v>90</v>
      </c>
      <c r="AK5030" t="s">
        <v>91</v>
      </c>
      <c r="AO5030">
        <v>260001</v>
      </c>
      <c r="BC5030" s="22">
        <v>-70</v>
      </c>
      <c r="BG5030">
        <f t="shared" si="334"/>
        <v>0</v>
      </c>
      <c r="BH5030" s="22">
        <f t="shared" si="335"/>
        <v>-14</v>
      </c>
      <c r="BI5030" s="61" t="s">
        <v>72</v>
      </c>
      <c r="BJ5030" t="e">
        <f>+VLOOKUP(AH5030,Sheet4!A:A,1,FALSE())</f>
        <v>#N/A</v>
      </c>
      <c r="BO5030" s="62">
        <f t="shared" si="339"/>
        <v>0</v>
      </c>
      <c r="BP5030" t="s">
        <v>2320</v>
      </c>
    </row>
    <row r="5031" spans="1:68" ht="12.75" customHeight="1" x14ac:dyDescent="0.3">
      <c r="A5031" s="60">
        <v>46114</v>
      </c>
      <c r="B5031" t="s">
        <v>76</v>
      </c>
      <c r="F5031">
        <v>1680</v>
      </c>
      <c r="G5031">
        <v>1680</v>
      </c>
      <c r="H5031" s="22">
        <v>280</v>
      </c>
      <c r="I5031" s="22">
        <v>280</v>
      </c>
      <c r="J5031" s="22">
        <f t="shared" si="338"/>
        <v>-1400</v>
      </c>
      <c r="L5031" s="22"/>
      <c r="M5031" s="22"/>
      <c r="S5031" t="s">
        <v>77</v>
      </c>
      <c r="W5031">
        <v>2601473</v>
      </c>
      <c r="X5031" t="s">
        <v>2317</v>
      </c>
      <c r="Y5031" t="s">
        <v>67</v>
      </c>
      <c r="Z5031" t="s">
        <v>87</v>
      </c>
      <c r="AA5031" t="s">
        <v>2318</v>
      </c>
      <c r="AH5031" t="s">
        <v>2317</v>
      </c>
      <c r="AI5031" t="s">
        <v>2319</v>
      </c>
      <c r="AJ5031" t="s">
        <v>90</v>
      </c>
      <c r="AK5031" t="s">
        <v>91</v>
      </c>
      <c r="AO5031">
        <v>260001</v>
      </c>
      <c r="BC5031" s="22">
        <v>-1400</v>
      </c>
      <c r="BG5031">
        <f t="shared" si="334"/>
        <v>0</v>
      </c>
      <c r="BH5031" s="22">
        <f t="shared" si="335"/>
        <v>-280</v>
      </c>
      <c r="BI5031" s="61" t="s">
        <v>72</v>
      </c>
      <c r="BJ5031" t="e">
        <f>+VLOOKUP(AH5031,Sheet4!A:A,1,FALSE())</f>
        <v>#N/A</v>
      </c>
      <c r="BO5031" s="62">
        <f t="shared" si="339"/>
        <v>0</v>
      </c>
      <c r="BP5031" t="s">
        <v>2320</v>
      </c>
    </row>
    <row r="5032" spans="1:68" ht="12.75" customHeight="1" x14ac:dyDescent="0.3">
      <c r="A5032" s="60">
        <v>46114</v>
      </c>
      <c r="B5032" t="s">
        <v>78</v>
      </c>
      <c r="F5032" s="63">
        <v>67</v>
      </c>
      <c r="G5032">
        <v>33.5</v>
      </c>
      <c r="H5032" s="22">
        <v>0</v>
      </c>
      <c r="I5032" s="22">
        <v>0</v>
      </c>
      <c r="J5032" s="22">
        <f t="shared" si="338"/>
        <v>-33.5</v>
      </c>
      <c r="L5032" s="22"/>
      <c r="M5032" s="22"/>
      <c r="S5032" t="s">
        <v>79</v>
      </c>
      <c r="W5032">
        <v>2601473</v>
      </c>
      <c r="X5032" t="s">
        <v>2317</v>
      </c>
      <c r="Y5032" t="s">
        <v>67</v>
      </c>
      <c r="Z5032" t="s">
        <v>87</v>
      </c>
      <c r="AA5032" t="s">
        <v>2318</v>
      </c>
      <c r="AH5032" t="s">
        <v>2317</v>
      </c>
      <c r="AI5032" t="s">
        <v>2319</v>
      </c>
      <c r="AJ5032" t="s">
        <v>90</v>
      </c>
      <c r="AK5032" t="s">
        <v>91</v>
      </c>
      <c r="AO5032">
        <v>260001</v>
      </c>
      <c r="BC5032" s="22">
        <v>-67</v>
      </c>
      <c r="BG5032">
        <f t="shared" si="334"/>
        <v>0</v>
      </c>
      <c r="BH5032" s="22">
        <f t="shared" si="335"/>
        <v>0</v>
      </c>
      <c r="BI5032" s="61" t="s">
        <v>72</v>
      </c>
      <c r="BJ5032" t="e">
        <f>+VLOOKUP(AH5032,Sheet4!A:A,1,FALSE())</f>
        <v>#N/A</v>
      </c>
      <c r="BO5032" s="62">
        <f t="shared" si="339"/>
        <v>0</v>
      </c>
      <c r="BP5032" t="s">
        <v>2320</v>
      </c>
    </row>
    <row r="5033" spans="1:68" ht="12.75" customHeight="1" x14ac:dyDescent="0.3">
      <c r="A5033" s="60">
        <v>46114</v>
      </c>
      <c r="B5033" t="s">
        <v>80</v>
      </c>
      <c r="F5033">
        <v>837.5</v>
      </c>
      <c r="G5033">
        <v>837.5</v>
      </c>
      <c r="H5033" s="22">
        <v>0</v>
      </c>
      <c r="I5033" s="22">
        <v>0</v>
      </c>
      <c r="J5033" s="22">
        <f t="shared" si="338"/>
        <v>-837.5</v>
      </c>
      <c r="L5033" s="22">
        <f>I5033/12.5</f>
        <v>0</v>
      </c>
      <c r="M5033" s="22"/>
      <c r="S5033" t="s">
        <v>81</v>
      </c>
      <c r="W5033">
        <v>2601473</v>
      </c>
      <c r="X5033" t="s">
        <v>2317</v>
      </c>
      <c r="Y5033" t="s">
        <v>67</v>
      </c>
      <c r="Z5033" t="s">
        <v>87</v>
      </c>
      <c r="AA5033" t="s">
        <v>2318</v>
      </c>
      <c r="AH5033" t="s">
        <v>2317</v>
      </c>
      <c r="AI5033" t="s">
        <v>2319</v>
      </c>
      <c r="AJ5033" t="s">
        <v>90</v>
      </c>
      <c r="AK5033" t="s">
        <v>91</v>
      </c>
      <c r="AO5033">
        <v>260001</v>
      </c>
      <c r="BC5033" s="22">
        <v>-837.5</v>
      </c>
      <c r="BG5033">
        <f t="shared" si="334"/>
        <v>0</v>
      </c>
      <c r="BH5033" s="22">
        <f t="shared" si="335"/>
        <v>0</v>
      </c>
      <c r="BI5033" s="61" t="s">
        <v>72</v>
      </c>
      <c r="BJ5033" t="e">
        <f>+VLOOKUP(AH5033,Sheet4!A:A,1,FALSE())</f>
        <v>#N/A</v>
      </c>
      <c r="BO5033" s="62">
        <f t="shared" si="339"/>
        <v>0</v>
      </c>
      <c r="BP5033" t="s">
        <v>2320</v>
      </c>
    </row>
    <row r="5034" spans="1:68" ht="12.75" customHeight="1" x14ac:dyDescent="0.3">
      <c r="A5034" s="60">
        <v>46114</v>
      </c>
      <c r="B5034" t="s">
        <v>82</v>
      </c>
      <c r="F5034" s="63">
        <v>51</v>
      </c>
      <c r="G5034">
        <v>25.5</v>
      </c>
      <c r="H5034" s="22">
        <v>42</v>
      </c>
      <c r="I5034" s="22">
        <v>42</v>
      </c>
      <c r="J5034" s="22">
        <f t="shared" si="338"/>
        <v>16.5</v>
      </c>
      <c r="L5034" s="22"/>
      <c r="M5034" s="22"/>
      <c r="S5034" t="s">
        <v>83</v>
      </c>
      <c r="W5034">
        <v>2601473</v>
      </c>
      <c r="X5034" t="s">
        <v>2317</v>
      </c>
      <c r="Y5034" t="s">
        <v>67</v>
      </c>
      <c r="Z5034" t="s">
        <v>87</v>
      </c>
      <c r="AA5034" t="s">
        <v>2318</v>
      </c>
      <c r="AH5034" t="s">
        <v>2317</v>
      </c>
      <c r="AI5034" t="s">
        <v>2319</v>
      </c>
      <c r="AJ5034" t="s">
        <v>90</v>
      </c>
      <c r="AK5034" t="s">
        <v>91</v>
      </c>
      <c r="AO5034">
        <v>260001</v>
      </c>
      <c r="BC5034" s="22">
        <v>-9</v>
      </c>
      <c r="BG5034">
        <f t="shared" si="334"/>
        <v>0</v>
      </c>
      <c r="BH5034" s="22">
        <f t="shared" si="335"/>
        <v>-42</v>
      </c>
      <c r="BI5034" s="61" t="s">
        <v>72</v>
      </c>
      <c r="BJ5034" t="e">
        <f>+VLOOKUP(AH5034,Sheet4!A:A,1,FALSE())</f>
        <v>#N/A</v>
      </c>
      <c r="BO5034" s="62">
        <f t="shared" si="339"/>
        <v>0</v>
      </c>
      <c r="BP5034" t="s">
        <v>2320</v>
      </c>
    </row>
    <row r="5035" spans="1:68" ht="12.75" customHeight="1" x14ac:dyDescent="0.3">
      <c r="A5035" s="60">
        <v>46114</v>
      </c>
      <c r="B5035" t="s">
        <v>84</v>
      </c>
      <c r="F5035">
        <v>850</v>
      </c>
      <c r="G5035">
        <v>850</v>
      </c>
      <c r="H5035" s="22">
        <v>700</v>
      </c>
      <c r="I5035" s="22">
        <v>700</v>
      </c>
      <c r="J5035" s="22">
        <f t="shared" si="338"/>
        <v>-150</v>
      </c>
      <c r="L5035" s="22"/>
      <c r="M5035" s="22">
        <f>I5035/50</f>
        <v>14</v>
      </c>
      <c r="S5035" t="s">
        <v>85</v>
      </c>
      <c r="W5035">
        <v>2601473</v>
      </c>
      <c r="X5035" t="s">
        <v>2317</v>
      </c>
      <c r="Y5035" t="s">
        <v>67</v>
      </c>
      <c r="Z5035" t="s">
        <v>87</v>
      </c>
      <c r="AA5035" t="s">
        <v>2318</v>
      </c>
      <c r="AH5035" t="s">
        <v>2317</v>
      </c>
      <c r="AI5035" t="s">
        <v>2319</v>
      </c>
      <c r="AJ5035" t="s">
        <v>90</v>
      </c>
      <c r="AK5035" t="s">
        <v>91</v>
      </c>
      <c r="AO5035">
        <v>260001</v>
      </c>
      <c r="BC5035" s="22">
        <v>-150</v>
      </c>
      <c r="BG5035">
        <f t="shared" si="334"/>
        <v>0</v>
      </c>
      <c r="BH5035" s="22">
        <f t="shared" si="335"/>
        <v>-700</v>
      </c>
      <c r="BI5035" s="61" t="s">
        <v>72</v>
      </c>
      <c r="BJ5035" t="e">
        <f>+VLOOKUP(AH5035,Sheet4!A:A,1,FALSE())</f>
        <v>#N/A</v>
      </c>
      <c r="BO5035" s="62">
        <f t="shared" si="339"/>
        <v>0</v>
      </c>
      <c r="BP5035" t="s">
        <v>2320</v>
      </c>
    </row>
    <row r="5036" spans="1:68" ht="12.75" customHeight="1" x14ac:dyDescent="0.3">
      <c r="A5036" s="60">
        <v>46114</v>
      </c>
      <c r="B5036" t="s">
        <v>63</v>
      </c>
      <c r="F5036">
        <v>1200</v>
      </c>
      <c r="G5036">
        <v>1200</v>
      </c>
      <c r="H5036" s="22">
        <v>0</v>
      </c>
      <c r="I5036" s="22">
        <v>0</v>
      </c>
      <c r="J5036" s="22">
        <f t="shared" si="338"/>
        <v>-1200</v>
      </c>
      <c r="K5036" t="s">
        <v>93</v>
      </c>
      <c r="L5036" s="22"/>
      <c r="M5036" s="22"/>
      <c r="S5036" t="s">
        <v>65</v>
      </c>
      <c r="W5036">
        <v>2601474</v>
      </c>
      <c r="X5036" t="s">
        <v>2321</v>
      </c>
      <c r="Y5036" t="s">
        <v>144</v>
      </c>
      <c r="Z5036" t="s">
        <v>434</v>
      </c>
      <c r="AA5036" t="s">
        <v>1667</v>
      </c>
      <c r="AH5036" t="s">
        <v>2321</v>
      </c>
      <c r="AI5036" t="s">
        <v>2322</v>
      </c>
      <c r="AJ5036" t="s">
        <v>437</v>
      </c>
      <c r="AK5036">
        <v>868188909</v>
      </c>
      <c r="AO5036">
        <v>260001</v>
      </c>
      <c r="BC5036" s="22">
        <v>-1200</v>
      </c>
      <c r="BG5036">
        <f t="shared" si="334"/>
        <v>0</v>
      </c>
      <c r="BH5036" s="22">
        <f t="shared" si="335"/>
        <v>0</v>
      </c>
      <c r="BI5036" s="61" t="s">
        <v>72</v>
      </c>
      <c r="BJ5036" t="e">
        <f>+VLOOKUP(AH5036,Sheet4!A:A,1,FALSE())</f>
        <v>#N/A</v>
      </c>
      <c r="BO5036" s="62">
        <f t="shared" si="339"/>
        <v>0</v>
      </c>
      <c r="BP5036" t="s">
        <v>2323</v>
      </c>
    </row>
    <row r="5037" spans="1:68" ht="12.75" customHeight="1" x14ac:dyDescent="0.3">
      <c r="A5037" s="60">
        <v>46114</v>
      </c>
      <c r="B5037" t="s">
        <v>74</v>
      </c>
      <c r="F5037" s="63">
        <v>80</v>
      </c>
      <c r="G5037">
        <v>40</v>
      </c>
      <c r="H5037" s="22">
        <v>0</v>
      </c>
      <c r="I5037" s="22">
        <v>0</v>
      </c>
      <c r="J5037" s="22">
        <f t="shared" si="338"/>
        <v>-40</v>
      </c>
      <c r="L5037" s="22"/>
      <c r="M5037" s="22"/>
      <c r="S5037" t="s">
        <v>75</v>
      </c>
      <c r="W5037">
        <v>2601474</v>
      </c>
      <c r="X5037" t="s">
        <v>2321</v>
      </c>
      <c r="Y5037" t="s">
        <v>144</v>
      </c>
      <c r="Z5037" t="s">
        <v>434</v>
      </c>
      <c r="AA5037" t="s">
        <v>1667</v>
      </c>
      <c r="AH5037" t="s">
        <v>2321</v>
      </c>
      <c r="AI5037" t="s">
        <v>2322</v>
      </c>
      <c r="AJ5037" t="s">
        <v>437</v>
      </c>
      <c r="AK5037">
        <v>868188909</v>
      </c>
      <c r="AO5037">
        <v>260001</v>
      </c>
      <c r="BC5037" s="22">
        <v>-80</v>
      </c>
      <c r="BG5037">
        <f t="shared" si="334"/>
        <v>0</v>
      </c>
      <c r="BH5037" s="22">
        <f t="shared" si="335"/>
        <v>0</v>
      </c>
      <c r="BI5037" s="61" t="s">
        <v>72</v>
      </c>
      <c r="BJ5037" t="e">
        <f>+VLOOKUP(AH5037,Sheet4!A:A,1,FALSE())</f>
        <v>#N/A</v>
      </c>
      <c r="BO5037" s="62">
        <f t="shared" si="339"/>
        <v>0</v>
      </c>
      <c r="BP5037" t="s">
        <v>2323</v>
      </c>
    </row>
    <row r="5038" spans="1:68" ht="12.75" customHeight="1" x14ac:dyDescent="0.3">
      <c r="A5038" s="60">
        <v>46114</v>
      </c>
      <c r="B5038" t="s">
        <v>76</v>
      </c>
      <c r="F5038">
        <v>1600</v>
      </c>
      <c r="G5038">
        <v>1600</v>
      </c>
      <c r="H5038" s="22">
        <v>0</v>
      </c>
      <c r="I5038" s="22">
        <v>0</v>
      </c>
      <c r="J5038" s="22">
        <f t="shared" si="338"/>
        <v>-1600</v>
      </c>
      <c r="L5038" s="22"/>
      <c r="M5038" s="22"/>
      <c r="S5038" t="s">
        <v>77</v>
      </c>
      <c r="W5038">
        <v>2601474</v>
      </c>
      <c r="X5038" t="s">
        <v>2321</v>
      </c>
      <c r="Y5038" t="s">
        <v>144</v>
      </c>
      <c r="Z5038" t="s">
        <v>434</v>
      </c>
      <c r="AA5038" t="s">
        <v>1667</v>
      </c>
      <c r="AH5038" t="s">
        <v>2321</v>
      </c>
      <c r="AI5038" t="s">
        <v>2322</v>
      </c>
      <c r="AJ5038" t="s">
        <v>437</v>
      </c>
      <c r="AK5038">
        <v>868188909</v>
      </c>
      <c r="AO5038">
        <v>260001</v>
      </c>
      <c r="BC5038" s="22">
        <v>-1600</v>
      </c>
      <c r="BG5038">
        <f t="shared" si="334"/>
        <v>0</v>
      </c>
      <c r="BH5038" s="22">
        <f t="shared" si="335"/>
        <v>0</v>
      </c>
      <c r="BI5038" s="61" t="s">
        <v>72</v>
      </c>
      <c r="BJ5038" t="e">
        <f>+VLOOKUP(AH5038,Sheet4!A:A,1,FALSE())</f>
        <v>#N/A</v>
      </c>
      <c r="BO5038" s="62">
        <f t="shared" si="339"/>
        <v>0</v>
      </c>
      <c r="BP5038" t="s">
        <v>2323</v>
      </c>
    </row>
    <row r="5039" spans="1:68" ht="12.75" customHeight="1" x14ac:dyDescent="0.3">
      <c r="A5039" s="60">
        <v>46114</v>
      </c>
      <c r="B5039" t="s">
        <v>78</v>
      </c>
      <c r="F5039" s="63">
        <v>80</v>
      </c>
      <c r="G5039">
        <v>40</v>
      </c>
      <c r="H5039" s="22">
        <v>0</v>
      </c>
      <c r="I5039" s="22">
        <v>0</v>
      </c>
      <c r="J5039" s="22">
        <f t="shared" si="338"/>
        <v>-40</v>
      </c>
      <c r="L5039" s="22"/>
      <c r="M5039" s="22"/>
      <c r="S5039" t="s">
        <v>79</v>
      </c>
      <c r="W5039">
        <v>2601474</v>
      </c>
      <c r="X5039" t="s">
        <v>2321</v>
      </c>
      <c r="Y5039" t="s">
        <v>144</v>
      </c>
      <c r="Z5039" t="s">
        <v>434</v>
      </c>
      <c r="AA5039" t="s">
        <v>1667</v>
      </c>
      <c r="AH5039" t="s">
        <v>2321</v>
      </c>
      <c r="AI5039" t="s">
        <v>2322</v>
      </c>
      <c r="AJ5039" t="s">
        <v>437</v>
      </c>
      <c r="AK5039">
        <v>868188909</v>
      </c>
      <c r="AO5039">
        <v>260001</v>
      </c>
      <c r="BC5039" s="22">
        <v>-80</v>
      </c>
      <c r="BG5039">
        <f t="shared" si="334"/>
        <v>0</v>
      </c>
      <c r="BH5039" s="22">
        <f t="shared" si="335"/>
        <v>0</v>
      </c>
      <c r="BI5039" s="61" t="s">
        <v>72</v>
      </c>
      <c r="BJ5039" t="e">
        <f>+VLOOKUP(AH5039,Sheet4!A:A,1,FALSE())</f>
        <v>#N/A</v>
      </c>
      <c r="BO5039" s="62">
        <f t="shared" si="339"/>
        <v>0</v>
      </c>
      <c r="BP5039" t="s">
        <v>2323</v>
      </c>
    </row>
    <row r="5040" spans="1:68" ht="12.75" customHeight="1" x14ac:dyDescent="0.3">
      <c r="A5040" s="60">
        <v>46114</v>
      </c>
      <c r="B5040" t="s">
        <v>80</v>
      </c>
      <c r="F5040">
        <v>1000</v>
      </c>
      <c r="G5040">
        <v>1000</v>
      </c>
      <c r="H5040" s="22">
        <v>0</v>
      </c>
      <c r="I5040" s="22">
        <v>0</v>
      </c>
      <c r="J5040" s="22">
        <f t="shared" si="338"/>
        <v>-1000</v>
      </c>
      <c r="L5040" s="22"/>
      <c r="M5040" s="22"/>
      <c r="S5040" t="s">
        <v>81</v>
      </c>
      <c r="W5040">
        <v>2601474</v>
      </c>
      <c r="X5040" t="s">
        <v>2321</v>
      </c>
      <c r="Y5040" t="s">
        <v>144</v>
      </c>
      <c r="Z5040" t="s">
        <v>434</v>
      </c>
      <c r="AA5040" t="s">
        <v>1667</v>
      </c>
      <c r="AH5040" t="s">
        <v>2321</v>
      </c>
      <c r="AI5040" t="s">
        <v>2322</v>
      </c>
      <c r="AJ5040" t="s">
        <v>437</v>
      </c>
      <c r="AK5040">
        <v>868188909</v>
      </c>
      <c r="AO5040">
        <v>260001</v>
      </c>
      <c r="BC5040" s="22">
        <v>-1000</v>
      </c>
      <c r="BG5040">
        <f t="shared" si="334"/>
        <v>0</v>
      </c>
      <c r="BH5040" s="22">
        <f t="shared" si="335"/>
        <v>0</v>
      </c>
      <c r="BI5040" s="61" t="s">
        <v>72</v>
      </c>
      <c r="BJ5040" t="e">
        <f>+VLOOKUP(AH5040,Sheet4!A:A,1,FALSE())</f>
        <v>#N/A</v>
      </c>
      <c r="BO5040" s="62">
        <f t="shared" si="339"/>
        <v>0</v>
      </c>
      <c r="BP5040" t="s">
        <v>2323</v>
      </c>
    </row>
    <row r="5041" spans="1:68" ht="12.75" customHeight="1" x14ac:dyDescent="0.3">
      <c r="A5041" s="60">
        <v>46114</v>
      </c>
      <c r="B5041" t="s">
        <v>63</v>
      </c>
      <c r="F5041">
        <v>480</v>
      </c>
      <c r="G5041">
        <v>480</v>
      </c>
      <c r="H5041" s="22">
        <v>315</v>
      </c>
      <c r="I5041" s="22">
        <v>315</v>
      </c>
      <c r="J5041" s="22">
        <f t="shared" si="338"/>
        <v>-165</v>
      </c>
      <c r="K5041" t="s">
        <v>64</v>
      </c>
      <c r="L5041" s="22"/>
      <c r="M5041" s="22"/>
      <c r="S5041" t="s">
        <v>65</v>
      </c>
      <c r="W5041">
        <v>2601475</v>
      </c>
      <c r="X5041" t="s">
        <v>2324</v>
      </c>
      <c r="Y5041" t="s">
        <v>67</v>
      </c>
      <c r="Z5041" t="s">
        <v>190</v>
      </c>
      <c r="AA5041" t="s">
        <v>998</v>
      </c>
      <c r="AH5041" t="s">
        <v>2324</v>
      </c>
      <c r="AI5041" t="s">
        <v>2325</v>
      </c>
      <c r="AJ5041" t="s">
        <v>193</v>
      </c>
      <c r="AK5041">
        <v>860555190</v>
      </c>
      <c r="AO5041">
        <v>260001</v>
      </c>
      <c r="BC5041" s="22">
        <v>-165</v>
      </c>
      <c r="BG5041">
        <f t="shared" si="334"/>
        <v>0</v>
      </c>
      <c r="BH5041" s="22">
        <f t="shared" si="335"/>
        <v>-315</v>
      </c>
      <c r="BI5041" s="61" t="s">
        <v>72</v>
      </c>
      <c r="BJ5041" t="e">
        <f>+VLOOKUP(AH5041,Sheet4!A:A,1,FALSE())</f>
        <v>#N/A</v>
      </c>
      <c r="BO5041" s="62">
        <f t="shared" si="339"/>
        <v>0</v>
      </c>
      <c r="BP5041" t="s">
        <v>2326</v>
      </c>
    </row>
    <row r="5042" spans="1:68" ht="12.75" customHeight="1" x14ac:dyDescent="0.3">
      <c r="A5042" s="60">
        <v>46114</v>
      </c>
      <c r="B5042" t="s">
        <v>74</v>
      </c>
      <c r="F5042" s="63">
        <v>32</v>
      </c>
      <c r="G5042">
        <v>16</v>
      </c>
      <c r="H5042" s="22">
        <v>21</v>
      </c>
      <c r="I5042" s="22">
        <v>21</v>
      </c>
      <c r="J5042" s="22">
        <f t="shared" si="338"/>
        <v>5</v>
      </c>
      <c r="L5042" s="22"/>
      <c r="M5042" s="22"/>
      <c r="S5042" t="s">
        <v>75</v>
      </c>
      <c r="W5042">
        <v>2601475</v>
      </c>
      <c r="X5042" t="s">
        <v>2324</v>
      </c>
      <c r="Y5042" t="s">
        <v>67</v>
      </c>
      <c r="Z5042" t="s">
        <v>190</v>
      </c>
      <c r="AA5042" t="s">
        <v>998</v>
      </c>
      <c r="AH5042" t="s">
        <v>2324</v>
      </c>
      <c r="AI5042" t="s">
        <v>2325</v>
      </c>
      <c r="AJ5042" t="s">
        <v>193</v>
      </c>
      <c r="AK5042">
        <v>860555190</v>
      </c>
      <c r="AO5042">
        <v>260001</v>
      </c>
      <c r="BC5042" s="22">
        <v>-11</v>
      </c>
      <c r="BG5042">
        <f t="shared" si="334"/>
        <v>0</v>
      </c>
      <c r="BH5042" s="22">
        <f t="shared" si="335"/>
        <v>-21</v>
      </c>
      <c r="BI5042" s="61" t="s">
        <v>72</v>
      </c>
      <c r="BJ5042" t="e">
        <f>+VLOOKUP(AH5042,Sheet4!A:A,1,FALSE())</f>
        <v>#N/A</v>
      </c>
      <c r="BO5042" s="62">
        <f t="shared" si="339"/>
        <v>0</v>
      </c>
      <c r="BP5042" t="s">
        <v>2326</v>
      </c>
    </row>
    <row r="5043" spans="1:68" ht="12.75" customHeight="1" x14ac:dyDescent="0.3">
      <c r="A5043" s="60">
        <v>46114</v>
      </c>
      <c r="B5043" t="s">
        <v>76</v>
      </c>
      <c r="F5043">
        <v>640</v>
      </c>
      <c r="G5043">
        <v>640</v>
      </c>
      <c r="H5043" s="22">
        <v>420</v>
      </c>
      <c r="I5043" s="22">
        <v>420</v>
      </c>
      <c r="J5043" s="22">
        <f t="shared" si="338"/>
        <v>-220</v>
      </c>
      <c r="L5043" s="22"/>
      <c r="M5043" s="22"/>
      <c r="S5043" t="s">
        <v>77</v>
      </c>
      <c r="W5043">
        <v>2601475</v>
      </c>
      <c r="X5043" t="s">
        <v>2324</v>
      </c>
      <c r="Y5043" t="s">
        <v>67</v>
      </c>
      <c r="Z5043" t="s">
        <v>190</v>
      </c>
      <c r="AA5043" t="s">
        <v>998</v>
      </c>
      <c r="AH5043" t="s">
        <v>2324</v>
      </c>
      <c r="AI5043" t="s">
        <v>2325</v>
      </c>
      <c r="AJ5043" t="s">
        <v>193</v>
      </c>
      <c r="AK5043">
        <v>860555190</v>
      </c>
      <c r="AO5043">
        <v>260001</v>
      </c>
      <c r="BC5043" s="22">
        <v>-220</v>
      </c>
      <c r="BG5043">
        <f t="shared" si="334"/>
        <v>0</v>
      </c>
      <c r="BH5043" s="22">
        <f t="shared" si="335"/>
        <v>-420</v>
      </c>
      <c r="BI5043" s="61" t="s">
        <v>72</v>
      </c>
      <c r="BJ5043" t="e">
        <f>+VLOOKUP(AH5043,Sheet4!A:A,1,FALSE())</f>
        <v>#N/A</v>
      </c>
      <c r="BO5043" s="62">
        <f t="shared" si="339"/>
        <v>0</v>
      </c>
      <c r="BP5043" t="s">
        <v>2326</v>
      </c>
    </row>
    <row r="5044" spans="1:68" ht="12.75" customHeight="1" x14ac:dyDescent="0.3">
      <c r="A5044" s="60">
        <v>46114</v>
      </c>
      <c r="B5044" t="s">
        <v>78</v>
      </c>
      <c r="F5044" s="63">
        <v>26</v>
      </c>
      <c r="G5044">
        <v>13</v>
      </c>
      <c r="H5044" s="22">
        <v>21</v>
      </c>
      <c r="I5044" s="22">
        <v>21</v>
      </c>
      <c r="J5044" s="22">
        <f t="shared" si="338"/>
        <v>8</v>
      </c>
      <c r="L5044" s="22"/>
      <c r="M5044" s="22"/>
      <c r="S5044" t="s">
        <v>79</v>
      </c>
      <c r="W5044">
        <v>2601475</v>
      </c>
      <c r="X5044" t="s">
        <v>2324</v>
      </c>
      <c r="Y5044" t="s">
        <v>67</v>
      </c>
      <c r="Z5044" t="s">
        <v>190</v>
      </c>
      <c r="AA5044" t="s">
        <v>998</v>
      </c>
      <c r="AH5044" t="s">
        <v>2324</v>
      </c>
      <c r="AI5044" t="s">
        <v>2325</v>
      </c>
      <c r="AJ5044" t="s">
        <v>193</v>
      </c>
      <c r="AK5044">
        <v>860555190</v>
      </c>
      <c r="AO5044">
        <v>260001</v>
      </c>
      <c r="BC5044" s="22">
        <v>-5</v>
      </c>
      <c r="BG5044">
        <f t="shared" si="334"/>
        <v>0</v>
      </c>
      <c r="BH5044" s="22">
        <f t="shared" si="335"/>
        <v>-21</v>
      </c>
      <c r="BI5044" s="61" t="s">
        <v>72</v>
      </c>
      <c r="BJ5044" t="e">
        <f>+VLOOKUP(AH5044,Sheet4!A:A,1,FALSE())</f>
        <v>#N/A</v>
      </c>
      <c r="BO5044" s="62">
        <f t="shared" si="339"/>
        <v>0</v>
      </c>
      <c r="BP5044" t="s">
        <v>2326</v>
      </c>
    </row>
    <row r="5045" spans="1:68" ht="12.75" customHeight="1" x14ac:dyDescent="0.3">
      <c r="A5045" s="60">
        <v>46114</v>
      </c>
      <c r="B5045" t="s">
        <v>80</v>
      </c>
      <c r="F5045">
        <v>325</v>
      </c>
      <c r="G5045">
        <v>325</v>
      </c>
      <c r="H5045" s="22">
        <v>262.5</v>
      </c>
      <c r="I5045" s="22">
        <v>262.5</v>
      </c>
      <c r="J5045" s="22">
        <f t="shared" si="338"/>
        <v>-62.5</v>
      </c>
      <c r="L5045" s="22">
        <f>I5045/12.5</f>
        <v>21</v>
      </c>
      <c r="M5045" s="22"/>
      <c r="S5045" t="s">
        <v>81</v>
      </c>
      <c r="W5045">
        <v>2601475</v>
      </c>
      <c r="X5045" t="s">
        <v>2324</v>
      </c>
      <c r="Y5045" t="s">
        <v>67</v>
      </c>
      <c r="Z5045" t="s">
        <v>190</v>
      </c>
      <c r="AA5045" t="s">
        <v>998</v>
      </c>
      <c r="AH5045" t="s">
        <v>2324</v>
      </c>
      <c r="AI5045" t="s">
        <v>2325</v>
      </c>
      <c r="AJ5045" t="s">
        <v>193</v>
      </c>
      <c r="AK5045">
        <v>860555190</v>
      </c>
      <c r="AO5045">
        <v>260001</v>
      </c>
      <c r="BC5045" s="22">
        <v>-62.5</v>
      </c>
      <c r="BG5045">
        <f t="shared" si="334"/>
        <v>0</v>
      </c>
      <c r="BH5045" s="22">
        <f t="shared" si="335"/>
        <v>-262.5</v>
      </c>
      <c r="BI5045" s="61" t="s">
        <v>72</v>
      </c>
      <c r="BJ5045" t="e">
        <f>+VLOOKUP(AH5045,Sheet4!A:A,1,FALSE())</f>
        <v>#N/A</v>
      </c>
      <c r="BO5045" s="62">
        <f t="shared" si="339"/>
        <v>0</v>
      </c>
      <c r="BP5045" t="s">
        <v>2326</v>
      </c>
    </row>
    <row r="5046" spans="1:68" ht="12.75" customHeight="1" x14ac:dyDescent="0.3">
      <c r="A5046" s="60">
        <v>46114</v>
      </c>
      <c r="B5046" t="s">
        <v>82</v>
      </c>
      <c r="F5046" s="63">
        <v>18</v>
      </c>
      <c r="G5046">
        <v>9</v>
      </c>
      <c r="H5046" s="22">
        <v>0</v>
      </c>
      <c r="I5046" s="22">
        <v>0</v>
      </c>
      <c r="J5046" s="22">
        <f t="shared" si="338"/>
        <v>-9</v>
      </c>
      <c r="L5046" s="22"/>
      <c r="M5046" s="22"/>
      <c r="S5046" t="s">
        <v>83</v>
      </c>
      <c r="W5046">
        <v>2601475</v>
      </c>
      <c r="X5046" t="s">
        <v>2324</v>
      </c>
      <c r="Y5046" t="s">
        <v>67</v>
      </c>
      <c r="Z5046" t="s">
        <v>190</v>
      </c>
      <c r="AA5046" t="s">
        <v>998</v>
      </c>
      <c r="AH5046" t="s">
        <v>2324</v>
      </c>
      <c r="AI5046" t="s">
        <v>2325</v>
      </c>
      <c r="AJ5046" t="s">
        <v>193</v>
      </c>
      <c r="AK5046">
        <v>860555190</v>
      </c>
      <c r="AO5046">
        <v>260001</v>
      </c>
      <c r="BC5046" s="22">
        <v>-18</v>
      </c>
      <c r="BG5046">
        <f t="shared" si="334"/>
        <v>0</v>
      </c>
      <c r="BH5046" s="22">
        <f t="shared" si="335"/>
        <v>0</v>
      </c>
      <c r="BI5046" s="61" t="s">
        <v>72</v>
      </c>
      <c r="BJ5046" t="e">
        <f>+VLOOKUP(AH5046,Sheet4!A:A,1,FALSE())</f>
        <v>#N/A</v>
      </c>
      <c r="BO5046" s="62">
        <f t="shared" si="339"/>
        <v>0</v>
      </c>
      <c r="BP5046" t="s">
        <v>2326</v>
      </c>
    </row>
    <row r="5047" spans="1:68" ht="12.75" customHeight="1" x14ac:dyDescent="0.3">
      <c r="A5047" s="60">
        <v>46114</v>
      </c>
      <c r="B5047" t="s">
        <v>84</v>
      </c>
      <c r="F5047">
        <v>300</v>
      </c>
      <c r="G5047">
        <v>300</v>
      </c>
      <c r="H5047" s="22">
        <v>0</v>
      </c>
      <c r="I5047" s="22">
        <v>0</v>
      </c>
      <c r="J5047" s="22">
        <f t="shared" si="338"/>
        <v>-300</v>
      </c>
      <c r="L5047" s="22"/>
      <c r="M5047" s="22">
        <f>I5047/50</f>
        <v>0</v>
      </c>
      <c r="S5047" t="s">
        <v>85</v>
      </c>
      <c r="W5047">
        <v>2601475</v>
      </c>
      <c r="X5047" t="s">
        <v>2324</v>
      </c>
      <c r="Y5047" t="s">
        <v>67</v>
      </c>
      <c r="Z5047" t="s">
        <v>190</v>
      </c>
      <c r="AA5047" t="s">
        <v>998</v>
      </c>
      <c r="AH5047" t="s">
        <v>2324</v>
      </c>
      <c r="AI5047" t="s">
        <v>2325</v>
      </c>
      <c r="AJ5047" t="s">
        <v>193</v>
      </c>
      <c r="AK5047">
        <v>860555190</v>
      </c>
      <c r="AO5047">
        <v>260001</v>
      </c>
      <c r="BC5047" s="22">
        <v>-300</v>
      </c>
      <c r="BG5047">
        <f t="shared" si="334"/>
        <v>0</v>
      </c>
      <c r="BH5047" s="22">
        <f t="shared" si="335"/>
        <v>0</v>
      </c>
      <c r="BI5047" s="61" t="s">
        <v>72</v>
      </c>
      <c r="BJ5047" t="e">
        <f>+VLOOKUP(AH5047,Sheet4!A:A,1,FALSE())</f>
        <v>#N/A</v>
      </c>
      <c r="BO5047" s="62">
        <f t="shared" si="339"/>
        <v>0</v>
      </c>
      <c r="BP5047" t="s">
        <v>2326</v>
      </c>
    </row>
    <row r="5048" spans="1:68" ht="12.75" customHeight="1" x14ac:dyDescent="0.3">
      <c r="A5048" s="60">
        <v>46114</v>
      </c>
      <c r="B5048" t="s">
        <v>63</v>
      </c>
      <c r="F5048">
        <v>1200</v>
      </c>
      <c r="G5048">
        <v>1200</v>
      </c>
      <c r="H5048" s="22">
        <v>0</v>
      </c>
      <c r="I5048" s="22">
        <v>0</v>
      </c>
      <c r="J5048" s="22">
        <f t="shared" si="338"/>
        <v>-1200</v>
      </c>
      <c r="K5048" t="s">
        <v>64</v>
      </c>
      <c r="L5048" s="22"/>
      <c r="M5048" s="22"/>
      <c r="S5048" t="s">
        <v>65</v>
      </c>
      <c r="W5048">
        <v>2601476</v>
      </c>
      <c r="X5048" t="s">
        <v>2327</v>
      </c>
      <c r="Y5048" t="s">
        <v>144</v>
      </c>
      <c r="Z5048" t="s">
        <v>503</v>
      </c>
      <c r="AA5048" t="s">
        <v>803</v>
      </c>
      <c r="AH5048" t="s">
        <v>2327</v>
      </c>
      <c r="AI5048" t="s">
        <v>2328</v>
      </c>
      <c r="AJ5048" t="s">
        <v>506</v>
      </c>
      <c r="AK5048" t="s">
        <v>507</v>
      </c>
      <c r="AO5048">
        <v>260001</v>
      </c>
      <c r="BC5048" s="22">
        <v>-1200</v>
      </c>
      <c r="BG5048">
        <f t="shared" si="334"/>
        <v>0</v>
      </c>
      <c r="BH5048" s="22">
        <f t="shared" si="335"/>
        <v>0</v>
      </c>
      <c r="BI5048" s="61" t="s">
        <v>72</v>
      </c>
      <c r="BJ5048" t="str">
        <f>+VLOOKUP(AH5048,Sheet4!A:A,1,FALSE())</f>
        <v>Viegas Andre Robate</v>
      </c>
      <c r="BL5048" s="62">
        <f>+G5048-BG5048</f>
        <v>1200</v>
      </c>
      <c r="BO5048" s="62">
        <f t="shared" si="339"/>
        <v>0</v>
      </c>
      <c r="BP5048" t="s">
        <v>2329</v>
      </c>
    </row>
    <row r="5049" spans="1:68" ht="12.75" customHeight="1" x14ac:dyDescent="0.3">
      <c r="A5049" s="60">
        <v>46114</v>
      </c>
      <c r="B5049" t="s">
        <v>74</v>
      </c>
      <c r="F5049" s="63">
        <v>80</v>
      </c>
      <c r="G5049">
        <v>40</v>
      </c>
      <c r="H5049" s="22">
        <v>0</v>
      </c>
      <c r="I5049" s="22">
        <v>0</v>
      </c>
      <c r="J5049" s="22">
        <f t="shared" si="338"/>
        <v>-40</v>
      </c>
      <c r="L5049" s="22"/>
      <c r="M5049" s="22"/>
      <c r="S5049" t="s">
        <v>75</v>
      </c>
      <c r="W5049">
        <v>2601476</v>
      </c>
      <c r="X5049" t="s">
        <v>2327</v>
      </c>
      <c r="Y5049" t="s">
        <v>144</v>
      </c>
      <c r="Z5049" t="s">
        <v>503</v>
      </c>
      <c r="AA5049" t="s">
        <v>803</v>
      </c>
      <c r="AH5049" t="s">
        <v>2327</v>
      </c>
      <c r="AI5049" t="s">
        <v>2328</v>
      </c>
      <c r="AJ5049" t="s">
        <v>506</v>
      </c>
      <c r="AK5049" t="s">
        <v>507</v>
      </c>
      <c r="AO5049">
        <v>260001</v>
      </c>
      <c r="BC5049" s="22">
        <v>-80</v>
      </c>
      <c r="BG5049">
        <f t="shared" si="334"/>
        <v>0</v>
      </c>
      <c r="BH5049" s="22">
        <f t="shared" si="335"/>
        <v>0</v>
      </c>
      <c r="BI5049" s="61" t="s">
        <v>72</v>
      </c>
      <c r="BJ5049" t="str">
        <f>+VLOOKUP(AH5049,Sheet4!A:A,1,FALSE())</f>
        <v>Viegas Andre Robate</v>
      </c>
      <c r="BL5049" s="62">
        <f>+G5049-BG5049</f>
        <v>40</v>
      </c>
      <c r="BO5049" s="62">
        <f t="shared" si="339"/>
        <v>0</v>
      </c>
      <c r="BP5049" t="s">
        <v>2329</v>
      </c>
    </row>
    <row r="5050" spans="1:68" ht="12.75" customHeight="1" x14ac:dyDescent="0.3">
      <c r="A5050" s="60">
        <v>46114</v>
      </c>
      <c r="B5050" t="s">
        <v>76</v>
      </c>
      <c r="F5050">
        <v>1600</v>
      </c>
      <c r="G5050">
        <v>1600</v>
      </c>
      <c r="H5050" s="22">
        <v>0</v>
      </c>
      <c r="I5050" s="22">
        <v>0</v>
      </c>
      <c r="J5050" s="22">
        <f t="shared" si="338"/>
        <v>-1600</v>
      </c>
      <c r="L5050" s="22"/>
      <c r="M5050" s="22"/>
      <c r="S5050" t="s">
        <v>77</v>
      </c>
      <c r="W5050">
        <v>2601476</v>
      </c>
      <c r="X5050" t="s">
        <v>2327</v>
      </c>
      <c r="Y5050" t="s">
        <v>144</v>
      </c>
      <c r="Z5050" t="s">
        <v>503</v>
      </c>
      <c r="AA5050" t="s">
        <v>803</v>
      </c>
      <c r="AH5050" t="s">
        <v>2327</v>
      </c>
      <c r="AI5050" t="s">
        <v>2328</v>
      </c>
      <c r="AJ5050" t="s">
        <v>506</v>
      </c>
      <c r="AK5050" t="s">
        <v>507</v>
      </c>
      <c r="AO5050">
        <v>260001</v>
      </c>
      <c r="BC5050" s="22">
        <v>-1600</v>
      </c>
      <c r="BG5050">
        <f t="shared" si="334"/>
        <v>0</v>
      </c>
      <c r="BH5050" s="22">
        <f t="shared" si="335"/>
        <v>0</v>
      </c>
      <c r="BI5050" s="61" t="s">
        <v>72</v>
      </c>
      <c r="BJ5050" t="str">
        <f>+VLOOKUP(AH5050,Sheet4!A:A,1,FALSE())</f>
        <v>Viegas Andre Robate</v>
      </c>
      <c r="BL5050" s="62">
        <f>+G5050-BG5050</f>
        <v>1600</v>
      </c>
      <c r="BO5050" s="62">
        <f t="shared" si="339"/>
        <v>0</v>
      </c>
      <c r="BP5050" t="s">
        <v>2329</v>
      </c>
    </row>
    <row r="5051" spans="1:68" ht="12.75" customHeight="1" x14ac:dyDescent="0.3">
      <c r="A5051" s="60">
        <v>46114</v>
      </c>
      <c r="B5051" t="s">
        <v>78</v>
      </c>
      <c r="F5051" s="63">
        <v>80</v>
      </c>
      <c r="G5051">
        <v>40</v>
      </c>
      <c r="H5051" s="22">
        <v>0</v>
      </c>
      <c r="I5051" s="22">
        <v>0</v>
      </c>
      <c r="J5051" s="22">
        <f t="shared" si="338"/>
        <v>-40</v>
      </c>
      <c r="L5051" s="22"/>
      <c r="M5051" s="22"/>
      <c r="S5051" t="s">
        <v>79</v>
      </c>
      <c r="W5051">
        <v>2601476</v>
      </c>
      <c r="X5051" t="s">
        <v>2327</v>
      </c>
      <c r="Y5051" t="s">
        <v>144</v>
      </c>
      <c r="Z5051" t="s">
        <v>503</v>
      </c>
      <c r="AA5051" t="s">
        <v>803</v>
      </c>
      <c r="AH5051" t="s">
        <v>2327</v>
      </c>
      <c r="AI5051" t="s">
        <v>2328</v>
      </c>
      <c r="AJ5051" t="s">
        <v>506</v>
      </c>
      <c r="AK5051" t="s">
        <v>507</v>
      </c>
      <c r="AO5051">
        <v>260001</v>
      </c>
      <c r="BC5051" s="22">
        <v>-80</v>
      </c>
      <c r="BG5051">
        <f t="shared" si="334"/>
        <v>0</v>
      </c>
      <c r="BH5051" s="22">
        <f t="shared" si="335"/>
        <v>0</v>
      </c>
      <c r="BI5051" s="61" t="s">
        <v>72</v>
      </c>
      <c r="BJ5051" t="str">
        <f>+VLOOKUP(AH5051,Sheet4!A:A,1,FALSE())</f>
        <v>Viegas Andre Robate</v>
      </c>
      <c r="BL5051" s="62">
        <f>+G5051-BG5051</f>
        <v>40</v>
      </c>
      <c r="BO5051" s="62">
        <f t="shared" si="339"/>
        <v>0</v>
      </c>
      <c r="BP5051" t="s">
        <v>2329</v>
      </c>
    </row>
    <row r="5052" spans="1:68" s="77" customFormat="1" ht="12.75" customHeight="1" x14ac:dyDescent="0.3">
      <c r="A5052" s="76">
        <v>46114</v>
      </c>
      <c r="B5052" s="77" t="s">
        <v>80</v>
      </c>
      <c r="F5052" s="77">
        <v>1000</v>
      </c>
      <c r="G5052" s="77">
        <v>1000</v>
      </c>
      <c r="H5052" s="22">
        <v>0</v>
      </c>
      <c r="I5052" s="22">
        <v>0</v>
      </c>
      <c r="J5052" s="22">
        <f t="shared" si="338"/>
        <v>-1000</v>
      </c>
      <c r="L5052" s="22"/>
      <c r="M5052" s="22"/>
      <c r="S5052" s="77" t="s">
        <v>81</v>
      </c>
      <c r="W5052" s="77">
        <v>2601476</v>
      </c>
      <c r="X5052" s="69" t="s">
        <v>2327</v>
      </c>
      <c r="Y5052" s="77" t="s">
        <v>144</v>
      </c>
      <c r="Z5052" s="77" t="s">
        <v>503</v>
      </c>
      <c r="AA5052" s="77" t="s">
        <v>803</v>
      </c>
      <c r="AH5052" s="77" t="s">
        <v>2327</v>
      </c>
      <c r="AI5052" s="77" t="s">
        <v>2328</v>
      </c>
      <c r="AJ5052" s="77" t="s">
        <v>506</v>
      </c>
      <c r="AK5052" s="77" t="s">
        <v>507</v>
      </c>
      <c r="AO5052" s="77">
        <v>260001</v>
      </c>
      <c r="BC5052" s="22">
        <v>-1000</v>
      </c>
      <c r="BE5052" s="64">
        <v>1000</v>
      </c>
      <c r="BG5052" s="77">
        <f t="shared" si="334"/>
        <v>1000</v>
      </c>
      <c r="BH5052" s="22">
        <f t="shared" si="335"/>
        <v>1000</v>
      </c>
      <c r="BI5052" s="65" t="s">
        <v>100</v>
      </c>
      <c r="BJ5052" s="77" t="str">
        <f>+VLOOKUP(AH5052,Sheet4!A:A,1,FALSE())</f>
        <v>Viegas Andre Robate</v>
      </c>
      <c r="BL5052" s="62">
        <f>+G5052-BG5052</f>
        <v>0</v>
      </c>
      <c r="BO5052" s="62">
        <f t="shared" si="339"/>
        <v>0</v>
      </c>
      <c r="BP5052" s="77" t="s">
        <v>2329</v>
      </c>
    </row>
    <row r="5053" spans="1:68" ht="12.75" customHeight="1" x14ac:dyDescent="0.3">
      <c r="A5053" s="60">
        <v>46114</v>
      </c>
      <c r="B5053" t="s">
        <v>63</v>
      </c>
      <c r="F5053">
        <v>255</v>
      </c>
      <c r="G5053">
        <v>255</v>
      </c>
      <c r="H5053" s="22">
        <v>225</v>
      </c>
      <c r="I5053" s="22">
        <v>225</v>
      </c>
      <c r="J5053" s="22">
        <f t="shared" si="338"/>
        <v>-30</v>
      </c>
      <c r="K5053" t="s">
        <v>64</v>
      </c>
      <c r="L5053" s="22"/>
      <c r="M5053" s="22"/>
      <c r="S5053" t="s">
        <v>65</v>
      </c>
      <c r="W5053">
        <v>2601477</v>
      </c>
      <c r="X5053" t="s">
        <v>2330</v>
      </c>
      <c r="Y5053" t="s">
        <v>67</v>
      </c>
      <c r="Z5053" t="s">
        <v>532</v>
      </c>
      <c r="AA5053" t="s">
        <v>533</v>
      </c>
      <c r="AH5053" t="s">
        <v>2330</v>
      </c>
      <c r="AI5053" t="s">
        <v>2331</v>
      </c>
      <c r="AJ5053" t="s">
        <v>535</v>
      </c>
      <c r="AK5053" t="s">
        <v>536</v>
      </c>
      <c r="AO5053">
        <v>260001</v>
      </c>
      <c r="BC5053" s="22">
        <v>-30</v>
      </c>
      <c r="BG5053">
        <f t="shared" si="334"/>
        <v>0</v>
      </c>
      <c r="BH5053" s="22">
        <f t="shared" si="335"/>
        <v>-225</v>
      </c>
      <c r="BI5053" s="61" t="s">
        <v>72</v>
      </c>
      <c r="BJ5053" t="e">
        <f>+VLOOKUP(AH5053,Sheet4!A:A,1,FALSE())</f>
        <v>#N/A</v>
      </c>
      <c r="BO5053" s="62">
        <f t="shared" si="339"/>
        <v>0</v>
      </c>
      <c r="BP5053" t="s">
        <v>2332</v>
      </c>
    </row>
    <row r="5054" spans="1:68" ht="12.75" customHeight="1" x14ac:dyDescent="0.3">
      <c r="A5054" s="60">
        <v>46114</v>
      </c>
      <c r="B5054" t="s">
        <v>74</v>
      </c>
      <c r="F5054" s="63">
        <v>17</v>
      </c>
      <c r="G5054">
        <v>8.5</v>
      </c>
      <c r="H5054" s="22">
        <v>15</v>
      </c>
      <c r="I5054" s="22">
        <v>15</v>
      </c>
      <c r="J5054" s="22">
        <f t="shared" si="338"/>
        <v>6.5</v>
      </c>
      <c r="L5054" s="22"/>
      <c r="M5054" s="22"/>
      <c r="S5054" t="s">
        <v>75</v>
      </c>
      <c r="W5054">
        <v>2601477</v>
      </c>
      <c r="X5054" t="s">
        <v>2330</v>
      </c>
      <c r="Y5054" t="s">
        <v>67</v>
      </c>
      <c r="Z5054" t="s">
        <v>532</v>
      </c>
      <c r="AA5054" t="s">
        <v>533</v>
      </c>
      <c r="AH5054" t="s">
        <v>2330</v>
      </c>
      <c r="AI5054" t="s">
        <v>2331</v>
      </c>
      <c r="AJ5054" t="s">
        <v>535</v>
      </c>
      <c r="AK5054" t="s">
        <v>536</v>
      </c>
      <c r="AO5054">
        <v>260001</v>
      </c>
      <c r="BC5054" s="22">
        <v>-2</v>
      </c>
      <c r="BG5054">
        <f t="shared" si="334"/>
        <v>0</v>
      </c>
      <c r="BH5054" s="22">
        <f t="shared" si="335"/>
        <v>-15</v>
      </c>
      <c r="BI5054" s="61" t="s">
        <v>72</v>
      </c>
      <c r="BJ5054" t="e">
        <f>+VLOOKUP(AH5054,Sheet4!A:A,1,FALSE())</f>
        <v>#N/A</v>
      </c>
      <c r="BO5054" s="62">
        <f t="shared" si="339"/>
        <v>0</v>
      </c>
      <c r="BP5054" t="s">
        <v>2332</v>
      </c>
    </row>
    <row r="5055" spans="1:68" ht="12.75" customHeight="1" x14ac:dyDescent="0.3">
      <c r="A5055" s="60">
        <v>46114</v>
      </c>
      <c r="B5055" t="s">
        <v>76</v>
      </c>
      <c r="F5055">
        <v>340</v>
      </c>
      <c r="G5055">
        <v>340</v>
      </c>
      <c r="H5055" s="22">
        <v>300</v>
      </c>
      <c r="I5055" s="22">
        <v>300</v>
      </c>
      <c r="J5055" s="22">
        <f t="shared" si="338"/>
        <v>-40</v>
      </c>
      <c r="L5055" s="22"/>
      <c r="M5055" s="22"/>
      <c r="S5055" t="s">
        <v>77</v>
      </c>
      <c r="W5055">
        <v>2601477</v>
      </c>
      <c r="X5055" t="s">
        <v>2330</v>
      </c>
      <c r="Y5055" t="s">
        <v>67</v>
      </c>
      <c r="Z5055" t="s">
        <v>532</v>
      </c>
      <c r="AA5055" t="s">
        <v>533</v>
      </c>
      <c r="AH5055" t="s">
        <v>2330</v>
      </c>
      <c r="AI5055" t="s">
        <v>2331</v>
      </c>
      <c r="AJ5055" t="s">
        <v>535</v>
      </c>
      <c r="AK5055" t="s">
        <v>536</v>
      </c>
      <c r="AO5055">
        <v>260001</v>
      </c>
      <c r="BC5055" s="22">
        <v>-40</v>
      </c>
      <c r="BG5055">
        <f t="shared" si="334"/>
        <v>0</v>
      </c>
      <c r="BH5055" s="22">
        <f t="shared" si="335"/>
        <v>-300</v>
      </c>
      <c r="BI5055" s="61" t="s">
        <v>72</v>
      </c>
      <c r="BJ5055" t="e">
        <f>+VLOOKUP(AH5055,Sheet4!A:A,1,FALSE())</f>
        <v>#N/A</v>
      </c>
      <c r="BO5055" s="62">
        <f t="shared" si="339"/>
        <v>0</v>
      </c>
      <c r="BP5055" t="s">
        <v>2332</v>
      </c>
    </row>
    <row r="5056" spans="1:68" ht="12.75" customHeight="1" x14ac:dyDescent="0.3">
      <c r="A5056" s="60">
        <v>46114</v>
      </c>
      <c r="B5056" t="s">
        <v>82</v>
      </c>
      <c r="F5056" s="63">
        <v>51</v>
      </c>
      <c r="G5056">
        <v>25.5</v>
      </c>
      <c r="H5056" s="22">
        <v>0</v>
      </c>
      <c r="I5056" s="22">
        <v>0</v>
      </c>
      <c r="J5056" s="22">
        <f t="shared" ref="J5056:J5087" si="340">I5056-G5056</f>
        <v>-25.5</v>
      </c>
      <c r="L5056" s="22"/>
      <c r="M5056" s="22"/>
      <c r="S5056" t="s">
        <v>83</v>
      </c>
      <c r="W5056">
        <v>2601477</v>
      </c>
      <c r="X5056" t="s">
        <v>2330</v>
      </c>
      <c r="Y5056" t="s">
        <v>67</v>
      </c>
      <c r="Z5056" t="s">
        <v>532</v>
      </c>
      <c r="AA5056" t="s">
        <v>533</v>
      </c>
      <c r="AH5056" t="s">
        <v>2330</v>
      </c>
      <c r="AI5056" t="s">
        <v>2331</v>
      </c>
      <c r="AJ5056" t="s">
        <v>535</v>
      </c>
      <c r="AK5056" t="s">
        <v>536</v>
      </c>
      <c r="AO5056">
        <v>260001</v>
      </c>
      <c r="BC5056" s="22">
        <v>-51</v>
      </c>
      <c r="BG5056">
        <f t="shared" si="334"/>
        <v>0</v>
      </c>
      <c r="BH5056" s="22">
        <f t="shared" si="335"/>
        <v>0</v>
      </c>
      <c r="BI5056" s="61" t="s">
        <v>72</v>
      </c>
      <c r="BJ5056" t="e">
        <f>+VLOOKUP(AH5056,Sheet4!A:A,1,FALSE())</f>
        <v>#N/A</v>
      </c>
      <c r="BO5056" s="62">
        <f t="shared" ref="BO5056:BO5072" si="341">+I5056+-H5056</f>
        <v>0</v>
      </c>
      <c r="BP5056" t="s">
        <v>2332</v>
      </c>
    </row>
    <row r="5057" spans="1:68" ht="12.75" customHeight="1" x14ac:dyDescent="0.3">
      <c r="A5057" s="60">
        <v>46114</v>
      </c>
      <c r="B5057" t="s">
        <v>84</v>
      </c>
      <c r="F5057">
        <v>850</v>
      </c>
      <c r="G5057">
        <v>850</v>
      </c>
      <c r="H5057" s="22">
        <v>0</v>
      </c>
      <c r="I5057" s="22">
        <v>0</v>
      </c>
      <c r="J5057" s="22">
        <f t="shared" si="340"/>
        <v>-850</v>
      </c>
      <c r="L5057" s="22"/>
      <c r="M5057" s="22">
        <f>I5057/50</f>
        <v>0</v>
      </c>
      <c r="S5057" t="s">
        <v>85</v>
      </c>
      <c r="W5057">
        <v>2601477</v>
      </c>
      <c r="X5057" t="s">
        <v>2330</v>
      </c>
      <c r="Y5057" t="s">
        <v>67</v>
      </c>
      <c r="Z5057" t="s">
        <v>532</v>
      </c>
      <c r="AA5057" t="s">
        <v>533</v>
      </c>
      <c r="AH5057" t="s">
        <v>2330</v>
      </c>
      <c r="AI5057" t="s">
        <v>2331</v>
      </c>
      <c r="AJ5057" t="s">
        <v>535</v>
      </c>
      <c r="AK5057" t="s">
        <v>536</v>
      </c>
      <c r="AO5057">
        <v>260001</v>
      </c>
      <c r="BC5057" s="22">
        <v>-850</v>
      </c>
      <c r="BG5057">
        <f t="shared" si="334"/>
        <v>0</v>
      </c>
      <c r="BH5057" s="22">
        <f t="shared" si="335"/>
        <v>0</v>
      </c>
      <c r="BI5057" s="61" t="s">
        <v>72</v>
      </c>
      <c r="BJ5057" t="e">
        <f>+VLOOKUP(AH5057,Sheet4!A:A,1,FALSE())</f>
        <v>#N/A</v>
      </c>
      <c r="BO5057" s="62">
        <f t="shared" si="341"/>
        <v>0</v>
      </c>
      <c r="BP5057" t="s">
        <v>2332</v>
      </c>
    </row>
    <row r="5058" spans="1:68" ht="12.75" customHeight="1" x14ac:dyDescent="0.3">
      <c r="A5058" s="60">
        <v>46114</v>
      </c>
      <c r="B5058" t="s">
        <v>63</v>
      </c>
      <c r="F5058">
        <v>195</v>
      </c>
      <c r="G5058">
        <v>195</v>
      </c>
      <c r="H5058" s="22">
        <v>195</v>
      </c>
      <c r="I5058" s="22">
        <v>195</v>
      </c>
      <c r="J5058" s="22">
        <f t="shared" si="340"/>
        <v>0</v>
      </c>
      <c r="K5058" t="s">
        <v>64</v>
      </c>
      <c r="L5058" s="22"/>
      <c r="M5058" s="22"/>
      <c r="S5058" t="s">
        <v>65</v>
      </c>
      <c r="W5058">
        <v>2601478</v>
      </c>
      <c r="X5058" t="s">
        <v>2333</v>
      </c>
      <c r="Y5058" t="s">
        <v>111</v>
      </c>
      <c r="Z5058" t="s">
        <v>138</v>
      </c>
      <c r="AA5058" t="s">
        <v>2334</v>
      </c>
      <c r="AH5058" t="s">
        <v>2333</v>
      </c>
      <c r="AI5058" t="s">
        <v>2335</v>
      </c>
      <c r="AJ5058" t="s">
        <v>141</v>
      </c>
      <c r="AK5058">
        <v>843766667</v>
      </c>
      <c r="AO5058">
        <v>260001</v>
      </c>
      <c r="BC5058" s="22">
        <v>0</v>
      </c>
      <c r="BF5058" s="64">
        <v>195</v>
      </c>
      <c r="BG5058">
        <f t="shared" ref="BG5058:BG5121" si="342">+BD5058+BE5058</f>
        <v>0</v>
      </c>
      <c r="BH5058" s="22">
        <f t="shared" ref="BH5058:BH5121" si="343">+BG5058-I5058</f>
        <v>-195</v>
      </c>
      <c r="BI5058" s="66" t="s">
        <v>72</v>
      </c>
      <c r="BJ5058" t="e">
        <f>+VLOOKUP(AH5058,Sheet4!A:A,1,FALSE())</f>
        <v>#N/A</v>
      </c>
      <c r="BO5058" s="62">
        <f t="shared" si="341"/>
        <v>0</v>
      </c>
      <c r="BP5058" t="s">
        <v>2336</v>
      </c>
    </row>
    <row r="5059" spans="1:68" ht="12.75" customHeight="1" x14ac:dyDescent="0.3">
      <c r="A5059" s="60">
        <v>46114</v>
      </c>
      <c r="B5059" t="s">
        <v>74</v>
      </c>
      <c r="F5059" s="63">
        <v>13</v>
      </c>
      <c r="G5059">
        <v>6.5</v>
      </c>
      <c r="H5059" s="22">
        <v>13</v>
      </c>
      <c r="I5059" s="22">
        <v>13</v>
      </c>
      <c r="J5059" s="22">
        <f t="shared" si="340"/>
        <v>6.5</v>
      </c>
      <c r="L5059" s="22"/>
      <c r="M5059" s="22"/>
      <c r="S5059" t="s">
        <v>75</v>
      </c>
      <c r="W5059">
        <v>2601478</v>
      </c>
      <c r="X5059" t="s">
        <v>2333</v>
      </c>
      <c r="Y5059" t="s">
        <v>111</v>
      </c>
      <c r="Z5059" t="s">
        <v>138</v>
      </c>
      <c r="AA5059" t="s">
        <v>2334</v>
      </c>
      <c r="AH5059" t="s">
        <v>2333</v>
      </c>
      <c r="AI5059" t="s">
        <v>2335</v>
      </c>
      <c r="AJ5059" t="s">
        <v>141</v>
      </c>
      <c r="AK5059">
        <v>843766667</v>
      </c>
      <c r="AO5059">
        <v>260001</v>
      </c>
      <c r="BC5059" s="22">
        <v>0</v>
      </c>
      <c r="BG5059">
        <f t="shared" si="342"/>
        <v>0</v>
      </c>
      <c r="BH5059" s="22">
        <f t="shared" si="343"/>
        <v>-13</v>
      </c>
      <c r="BI5059" s="61" t="s">
        <v>72</v>
      </c>
      <c r="BJ5059" t="e">
        <f>+VLOOKUP(AH5059,Sheet4!A:A,1,FALSE())</f>
        <v>#N/A</v>
      </c>
      <c r="BO5059" s="62">
        <f t="shared" si="341"/>
        <v>0</v>
      </c>
      <c r="BP5059" t="s">
        <v>2336</v>
      </c>
    </row>
    <row r="5060" spans="1:68" ht="12.75" customHeight="1" x14ac:dyDescent="0.3">
      <c r="A5060" s="60">
        <v>46114</v>
      </c>
      <c r="B5060" t="s">
        <v>76</v>
      </c>
      <c r="F5060">
        <v>260</v>
      </c>
      <c r="G5060">
        <v>260</v>
      </c>
      <c r="H5060" s="22">
        <v>260</v>
      </c>
      <c r="I5060" s="22">
        <v>260</v>
      </c>
      <c r="J5060" s="22">
        <f t="shared" si="340"/>
        <v>0</v>
      </c>
      <c r="L5060" s="22"/>
      <c r="M5060" s="22"/>
      <c r="S5060" t="s">
        <v>77</v>
      </c>
      <c r="W5060">
        <v>2601478</v>
      </c>
      <c r="X5060" t="s">
        <v>2333</v>
      </c>
      <c r="Y5060" t="s">
        <v>111</v>
      </c>
      <c r="Z5060" t="s">
        <v>138</v>
      </c>
      <c r="AA5060" t="s">
        <v>2334</v>
      </c>
      <c r="AH5060" t="s">
        <v>2333</v>
      </c>
      <c r="AI5060" t="s">
        <v>2335</v>
      </c>
      <c r="AJ5060" t="s">
        <v>141</v>
      </c>
      <c r="AK5060">
        <v>843766667</v>
      </c>
      <c r="AO5060">
        <v>260001</v>
      </c>
      <c r="BC5060" s="22">
        <v>0</v>
      </c>
      <c r="BG5060">
        <f t="shared" si="342"/>
        <v>0</v>
      </c>
      <c r="BH5060" s="22">
        <f t="shared" si="343"/>
        <v>-260</v>
      </c>
      <c r="BI5060" s="61" t="s">
        <v>72</v>
      </c>
      <c r="BJ5060" t="e">
        <f>+VLOOKUP(AH5060,Sheet4!A:A,1,FALSE())</f>
        <v>#N/A</v>
      </c>
      <c r="BO5060" s="62">
        <f t="shared" si="341"/>
        <v>0</v>
      </c>
      <c r="BP5060" t="s">
        <v>2336</v>
      </c>
    </row>
    <row r="5061" spans="1:68" ht="12.75" customHeight="1" x14ac:dyDescent="0.3">
      <c r="A5061" s="60">
        <v>46114</v>
      </c>
      <c r="B5061" t="s">
        <v>82</v>
      </c>
      <c r="F5061" s="63">
        <v>39</v>
      </c>
      <c r="G5061">
        <v>19.5</v>
      </c>
      <c r="H5061" s="22">
        <v>39</v>
      </c>
      <c r="I5061" s="22">
        <v>39</v>
      </c>
      <c r="J5061" s="22">
        <f t="shared" si="340"/>
        <v>19.5</v>
      </c>
      <c r="L5061" s="22"/>
      <c r="M5061" s="22"/>
      <c r="S5061" t="s">
        <v>83</v>
      </c>
      <c r="W5061">
        <v>2601478</v>
      </c>
      <c r="X5061" t="s">
        <v>2333</v>
      </c>
      <c r="Y5061" t="s">
        <v>111</v>
      </c>
      <c r="Z5061" t="s">
        <v>138</v>
      </c>
      <c r="AA5061" t="s">
        <v>2334</v>
      </c>
      <c r="AH5061" t="s">
        <v>2333</v>
      </c>
      <c r="AI5061" t="s">
        <v>2335</v>
      </c>
      <c r="AJ5061" t="s">
        <v>141</v>
      </c>
      <c r="AK5061">
        <v>843766667</v>
      </c>
      <c r="AO5061">
        <v>260001</v>
      </c>
      <c r="BC5061" s="22">
        <v>0</v>
      </c>
      <c r="BG5061">
        <f t="shared" si="342"/>
        <v>0</v>
      </c>
      <c r="BH5061" s="22">
        <f t="shared" si="343"/>
        <v>-39</v>
      </c>
      <c r="BI5061" s="61" t="s">
        <v>72</v>
      </c>
      <c r="BJ5061" t="e">
        <f>+VLOOKUP(AH5061,Sheet4!A:A,1,FALSE())</f>
        <v>#N/A</v>
      </c>
      <c r="BO5061" s="62">
        <f t="shared" si="341"/>
        <v>0</v>
      </c>
      <c r="BP5061" t="s">
        <v>2336</v>
      </c>
    </row>
    <row r="5062" spans="1:68" ht="12.75" customHeight="1" x14ac:dyDescent="0.3">
      <c r="A5062" s="60">
        <v>46114</v>
      </c>
      <c r="B5062" t="s">
        <v>84</v>
      </c>
      <c r="F5062">
        <v>650</v>
      </c>
      <c r="G5062">
        <v>650</v>
      </c>
      <c r="H5062" s="22">
        <v>650</v>
      </c>
      <c r="I5062" s="22">
        <v>650</v>
      </c>
      <c r="J5062" s="22">
        <f t="shared" si="340"/>
        <v>0</v>
      </c>
      <c r="L5062" s="22"/>
      <c r="M5062" s="22"/>
      <c r="S5062" t="s">
        <v>85</v>
      </c>
      <c r="W5062">
        <v>2601478</v>
      </c>
      <c r="X5062" t="s">
        <v>2333</v>
      </c>
      <c r="Y5062" t="s">
        <v>111</v>
      </c>
      <c r="Z5062" t="s">
        <v>138</v>
      </c>
      <c r="AA5062" t="s">
        <v>2334</v>
      </c>
      <c r="AH5062" t="s">
        <v>2333</v>
      </c>
      <c r="AI5062" t="s">
        <v>2335</v>
      </c>
      <c r="AJ5062" t="s">
        <v>141</v>
      </c>
      <c r="AK5062">
        <v>843766667</v>
      </c>
      <c r="AO5062">
        <v>260001</v>
      </c>
      <c r="BC5062" s="22">
        <v>0</v>
      </c>
      <c r="BG5062">
        <f t="shared" si="342"/>
        <v>0</v>
      </c>
      <c r="BH5062" s="22">
        <f t="shared" si="343"/>
        <v>-650</v>
      </c>
      <c r="BI5062" s="61" t="s">
        <v>72</v>
      </c>
      <c r="BJ5062" t="e">
        <f>+VLOOKUP(AH5062,Sheet4!A:A,1,FALSE())</f>
        <v>#N/A</v>
      </c>
      <c r="BO5062" s="62">
        <f t="shared" si="341"/>
        <v>0</v>
      </c>
      <c r="BP5062" t="s">
        <v>2336</v>
      </c>
    </row>
    <row r="5063" spans="1:68" ht="12.75" customHeight="1" x14ac:dyDescent="0.3">
      <c r="A5063" s="60">
        <v>46114</v>
      </c>
      <c r="B5063" t="s">
        <v>63</v>
      </c>
      <c r="F5063">
        <v>4245</v>
      </c>
      <c r="G5063">
        <v>4245</v>
      </c>
      <c r="H5063" s="22">
        <v>2985</v>
      </c>
      <c r="I5063" s="22">
        <v>2985</v>
      </c>
      <c r="J5063" s="22">
        <f t="shared" si="340"/>
        <v>-1260</v>
      </c>
      <c r="K5063" t="s">
        <v>64</v>
      </c>
      <c r="L5063" s="22"/>
      <c r="M5063" s="22"/>
      <c r="S5063" t="s">
        <v>65</v>
      </c>
      <c r="W5063">
        <v>2601479</v>
      </c>
      <c r="X5063" t="s">
        <v>2337</v>
      </c>
      <c r="Y5063" t="s">
        <v>111</v>
      </c>
      <c r="Z5063" t="s">
        <v>305</v>
      </c>
      <c r="AA5063" t="s">
        <v>2338</v>
      </c>
      <c r="AH5063" t="s">
        <v>2337</v>
      </c>
      <c r="AI5063" t="s">
        <v>2339</v>
      </c>
      <c r="AJ5063" t="s">
        <v>308</v>
      </c>
      <c r="AK5063" t="s">
        <v>309</v>
      </c>
      <c r="AO5063">
        <v>260001</v>
      </c>
      <c r="BC5063" s="22">
        <v>-1260</v>
      </c>
      <c r="BF5063" s="64">
        <v>4245</v>
      </c>
      <c r="BG5063">
        <f t="shared" si="342"/>
        <v>0</v>
      </c>
      <c r="BH5063" s="22">
        <f t="shared" si="343"/>
        <v>-2985</v>
      </c>
      <c r="BI5063" s="66" t="s">
        <v>72</v>
      </c>
      <c r="BJ5063" t="e">
        <f>+VLOOKUP(AH5063,Sheet4!A:A,1,FALSE())</f>
        <v>#N/A</v>
      </c>
      <c r="BO5063" s="62">
        <f t="shared" si="341"/>
        <v>0</v>
      </c>
      <c r="BP5063" t="s">
        <v>2340</v>
      </c>
    </row>
    <row r="5064" spans="1:68" ht="12.75" customHeight="1" x14ac:dyDescent="0.3">
      <c r="A5064" s="60">
        <v>46114</v>
      </c>
      <c r="B5064" t="s">
        <v>74</v>
      </c>
      <c r="F5064" s="63">
        <v>283</v>
      </c>
      <c r="G5064">
        <v>141.5</v>
      </c>
      <c r="H5064" s="22">
        <v>199</v>
      </c>
      <c r="I5064" s="22">
        <v>199</v>
      </c>
      <c r="J5064" s="22">
        <f t="shared" si="340"/>
        <v>57.5</v>
      </c>
      <c r="L5064" s="22"/>
      <c r="M5064" s="22"/>
      <c r="S5064" t="s">
        <v>75</v>
      </c>
      <c r="W5064">
        <v>2601479</v>
      </c>
      <c r="X5064" t="s">
        <v>2337</v>
      </c>
      <c r="Y5064" t="s">
        <v>111</v>
      </c>
      <c r="Z5064" t="s">
        <v>305</v>
      </c>
      <c r="AA5064" t="s">
        <v>2338</v>
      </c>
      <c r="AH5064" t="s">
        <v>2337</v>
      </c>
      <c r="AI5064" t="s">
        <v>2339</v>
      </c>
      <c r="AJ5064" t="s">
        <v>308</v>
      </c>
      <c r="AK5064" t="s">
        <v>309</v>
      </c>
      <c r="AO5064">
        <v>260001</v>
      </c>
      <c r="BC5064" s="22">
        <v>-84</v>
      </c>
      <c r="BG5064">
        <f t="shared" si="342"/>
        <v>0</v>
      </c>
      <c r="BH5064" s="22">
        <f t="shared" si="343"/>
        <v>-199</v>
      </c>
      <c r="BI5064" s="61" t="s">
        <v>72</v>
      </c>
      <c r="BJ5064" t="e">
        <f>+VLOOKUP(AH5064,Sheet4!A:A,1,FALSE())</f>
        <v>#N/A</v>
      </c>
      <c r="BO5064" s="62">
        <f t="shared" si="341"/>
        <v>0</v>
      </c>
      <c r="BP5064" t="s">
        <v>2340</v>
      </c>
    </row>
    <row r="5065" spans="1:68" ht="12.75" customHeight="1" x14ac:dyDescent="0.3">
      <c r="A5065" s="60">
        <v>46114</v>
      </c>
      <c r="B5065" t="s">
        <v>76</v>
      </c>
      <c r="F5065">
        <v>5660</v>
      </c>
      <c r="G5065">
        <v>5660</v>
      </c>
      <c r="H5065" s="22">
        <v>3980</v>
      </c>
      <c r="I5065" s="22">
        <v>3980</v>
      </c>
      <c r="J5065" s="22">
        <f t="shared" si="340"/>
        <v>-1680</v>
      </c>
      <c r="L5065" s="22"/>
      <c r="M5065" s="22"/>
      <c r="S5065" t="s">
        <v>77</v>
      </c>
      <c r="W5065">
        <v>2601479</v>
      </c>
      <c r="X5065" t="s">
        <v>2337</v>
      </c>
      <c r="Y5065" t="s">
        <v>111</v>
      </c>
      <c r="Z5065" t="s">
        <v>305</v>
      </c>
      <c r="AA5065" t="s">
        <v>2338</v>
      </c>
      <c r="AH5065" t="s">
        <v>2337</v>
      </c>
      <c r="AI5065" t="s">
        <v>2339</v>
      </c>
      <c r="AJ5065" t="s">
        <v>308</v>
      </c>
      <c r="AK5065" t="s">
        <v>309</v>
      </c>
      <c r="AO5065">
        <v>260001</v>
      </c>
      <c r="BC5065" s="22">
        <v>-1680</v>
      </c>
      <c r="BG5065">
        <f t="shared" si="342"/>
        <v>0</v>
      </c>
      <c r="BH5065" s="22">
        <f t="shared" si="343"/>
        <v>-3980</v>
      </c>
      <c r="BI5065" s="61" t="s">
        <v>72</v>
      </c>
      <c r="BJ5065" t="e">
        <f>+VLOOKUP(AH5065,Sheet4!A:A,1,FALSE())</f>
        <v>#N/A</v>
      </c>
      <c r="BO5065" s="62">
        <f t="shared" si="341"/>
        <v>0</v>
      </c>
      <c r="BP5065" t="s">
        <v>2340</v>
      </c>
    </row>
    <row r="5066" spans="1:68" ht="12.75" customHeight="1" x14ac:dyDescent="0.3">
      <c r="A5066" s="60">
        <v>46114</v>
      </c>
      <c r="B5066" t="s">
        <v>78</v>
      </c>
      <c r="F5066" s="63">
        <v>283</v>
      </c>
      <c r="G5066">
        <v>141.5</v>
      </c>
      <c r="H5066" s="22">
        <v>0</v>
      </c>
      <c r="I5066" s="22">
        <v>0</v>
      </c>
      <c r="J5066" s="22">
        <f t="shared" si="340"/>
        <v>-141.5</v>
      </c>
      <c r="L5066" s="22"/>
      <c r="M5066" s="22"/>
      <c r="S5066" t="s">
        <v>79</v>
      </c>
      <c r="W5066">
        <v>2601479</v>
      </c>
      <c r="X5066" t="s">
        <v>2337</v>
      </c>
      <c r="Y5066" t="s">
        <v>111</v>
      </c>
      <c r="Z5066" t="s">
        <v>305</v>
      </c>
      <c r="AA5066" t="s">
        <v>2338</v>
      </c>
      <c r="AH5066" t="s">
        <v>2337</v>
      </c>
      <c r="AI5066" t="s">
        <v>2339</v>
      </c>
      <c r="AJ5066" t="s">
        <v>308</v>
      </c>
      <c r="AK5066" t="s">
        <v>309</v>
      </c>
      <c r="AO5066">
        <v>260001</v>
      </c>
      <c r="BC5066" s="22">
        <v>-283</v>
      </c>
      <c r="BG5066">
        <f t="shared" si="342"/>
        <v>0</v>
      </c>
      <c r="BH5066" s="22">
        <f t="shared" si="343"/>
        <v>0</v>
      </c>
      <c r="BI5066" s="61" t="s">
        <v>72</v>
      </c>
      <c r="BJ5066" t="e">
        <f>+VLOOKUP(AH5066,Sheet4!A:A,1,FALSE())</f>
        <v>#N/A</v>
      </c>
      <c r="BO5066" s="62">
        <f t="shared" si="341"/>
        <v>0</v>
      </c>
      <c r="BP5066" t="s">
        <v>2340</v>
      </c>
    </row>
    <row r="5067" spans="1:68" ht="12.75" customHeight="1" x14ac:dyDescent="0.3">
      <c r="A5067" s="60">
        <v>46114</v>
      </c>
      <c r="B5067" t="s">
        <v>80</v>
      </c>
      <c r="F5067">
        <v>3537.5</v>
      </c>
      <c r="G5067">
        <v>3537.5</v>
      </c>
      <c r="H5067" s="22">
        <v>0</v>
      </c>
      <c r="I5067" s="22">
        <v>0</v>
      </c>
      <c r="J5067" s="22">
        <f t="shared" si="340"/>
        <v>-3537.5</v>
      </c>
      <c r="L5067" s="22"/>
      <c r="M5067" s="22"/>
      <c r="S5067" t="s">
        <v>81</v>
      </c>
      <c r="W5067">
        <v>2601479</v>
      </c>
      <c r="X5067" t="s">
        <v>2337</v>
      </c>
      <c r="Y5067" t="s">
        <v>111</v>
      </c>
      <c r="Z5067" t="s">
        <v>305</v>
      </c>
      <c r="AA5067" t="s">
        <v>2338</v>
      </c>
      <c r="AH5067" t="s">
        <v>2337</v>
      </c>
      <c r="AI5067" t="s">
        <v>2339</v>
      </c>
      <c r="AJ5067" t="s">
        <v>308</v>
      </c>
      <c r="AK5067" t="s">
        <v>309</v>
      </c>
      <c r="AO5067">
        <v>260001</v>
      </c>
      <c r="BC5067" s="22">
        <v>-3537.5</v>
      </c>
      <c r="BF5067" s="64">
        <v>3538</v>
      </c>
      <c r="BG5067">
        <f t="shared" si="342"/>
        <v>0</v>
      </c>
      <c r="BH5067" s="22">
        <f t="shared" si="343"/>
        <v>0</v>
      </c>
      <c r="BI5067" s="66" t="s">
        <v>72</v>
      </c>
      <c r="BJ5067" t="e">
        <f>+VLOOKUP(AH5067,Sheet4!A:A,1,FALSE())</f>
        <v>#N/A</v>
      </c>
      <c r="BO5067" s="62">
        <f t="shared" si="341"/>
        <v>0</v>
      </c>
      <c r="BP5067" t="s">
        <v>2340</v>
      </c>
    </row>
    <row r="5068" spans="1:68" ht="12.75" customHeight="1" x14ac:dyDescent="0.3">
      <c r="A5068" s="60">
        <v>46114</v>
      </c>
      <c r="B5068" t="s">
        <v>63</v>
      </c>
      <c r="F5068">
        <v>3225</v>
      </c>
      <c r="G5068">
        <v>3225</v>
      </c>
      <c r="H5068" s="22">
        <v>0</v>
      </c>
      <c r="I5068" s="22">
        <v>0</v>
      </c>
      <c r="J5068" s="22">
        <f t="shared" si="340"/>
        <v>-3225</v>
      </c>
      <c r="K5068" t="s">
        <v>93</v>
      </c>
      <c r="L5068" s="22"/>
      <c r="M5068" s="22"/>
      <c r="S5068" t="s">
        <v>65</v>
      </c>
      <c r="W5068">
        <v>2601480</v>
      </c>
      <c r="X5068" t="s">
        <v>2341</v>
      </c>
      <c r="Y5068" t="s">
        <v>119</v>
      </c>
      <c r="Z5068" t="s">
        <v>585</v>
      </c>
      <c r="AA5068" t="s">
        <v>2342</v>
      </c>
      <c r="AH5068" t="s">
        <v>2341</v>
      </c>
      <c r="AI5068" t="s">
        <v>2343</v>
      </c>
      <c r="AJ5068" t="s">
        <v>588</v>
      </c>
      <c r="AK5068" t="s">
        <v>589</v>
      </c>
      <c r="AO5068">
        <v>260001</v>
      </c>
      <c r="BC5068" s="22">
        <v>-3225</v>
      </c>
      <c r="BG5068">
        <f t="shared" si="342"/>
        <v>0</v>
      </c>
      <c r="BH5068" s="22">
        <f t="shared" si="343"/>
        <v>0</v>
      </c>
      <c r="BI5068" s="61" t="s">
        <v>72</v>
      </c>
      <c r="BJ5068" t="str">
        <f>+VLOOKUP(AH5068,Sheet4!A:A,1,FALSE())</f>
        <v>Wassone Jossitala Bemane</v>
      </c>
      <c r="BL5068" s="62">
        <f>+G5068-BG5068</f>
        <v>3225</v>
      </c>
      <c r="BO5068" s="62">
        <f t="shared" si="341"/>
        <v>0</v>
      </c>
      <c r="BP5068" t="s">
        <v>2344</v>
      </c>
    </row>
    <row r="5069" spans="1:68" ht="12.75" customHeight="1" x14ac:dyDescent="0.3">
      <c r="A5069" s="60">
        <v>46114</v>
      </c>
      <c r="B5069" t="s">
        <v>74</v>
      </c>
      <c r="F5069" s="63">
        <v>215</v>
      </c>
      <c r="G5069">
        <v>107.5</v>
      </c>
      <c r="H5069" s="22">
        <v>0</v>
      </c>
      <c r="I5069" s="22">
        <v>0</v>
      </c>
      <c r="J5069" s="22">
        <f t="shared" si="340"/>
        <v>-107.5</v>
      </c>
      <c r="L5069" s="22"/>
      <c r="M5069" s="22"/>
      <c r="S5069" t="s">
        <v>75</v>
      </c>
      <c r="W5069">
        <v>2601480</v>
      </c>
      <c r="X5069" t="s">
        <v>2341</v>
      </c>
      <c r="Y5069" t="s">
        <v>119</v>
      </c>
      <c r="Z5069" t="s">
        <v>585</v>
      </c>
      <c r="AA5069" t="s">
        <v>2342</v>
      </c>
      <c r="AH5069" t="s">
        <v>2341</v>
      </c>
      <c r="AI5069" t="s">
        <v>2343</v>
      </c>
      <c r="AJ5069" t="s">
        <v>588</v>
      </c>
      <c r="AK5069" t="s">
        <v>589</v>
      </c>
      <c r="AO5069">
        <v>260001</v>
      </c>
      <c r="BC5069" s="22">
        <v>-215</v>
      </c>
      <c r="BG5069">
        <f t="shared" si="342"/>
        <v>0</v>
      </c>
      <c r="BH5069" s="22">
        <f t="shared" si="343"/>
        <v>0</v>
      </c>
      <c r="BI5069" s="61" t="s">
        <v>72</v>
      </c>
      <c r="BJ5069" t="str">
        <f>+VLOOKUP(AH5069,Sheet4!A:A,1,FALSE())</f>
        <v>Wassone Jossitala Bemane</v>
      </c>
      <c r="BL5069" s="62">
        <f>+G5069-BG5069</f>
        <v>107.5</v>
      </c>
      <c r="BO5069" s="62">
        <f t="shared" si="341"/>
        <v>0</v>
      </c>
      <c r="BP5069" t="s">
        <v>2344</v>
      </c>
    </row>
    <row r="5070" spans="1:68" ht="12.75" customHeight="1" x14ac:dyDescent="0.3">
      <c r="A5070" s="60">
        <v>46114</v>
      </c>
      <c r="B5070" t="s">
        <v>76</v>
      </c>
      <c r="F5070">
        <v>4300</v>
      </c>
      <c r="G5070">
        <v>4300</v>
      </c>
      <c r="H5070" s="22">
        <v>0</v>
      </c>
      <c r="I5070" s="22">
        <v>0</v>
      </c>
      <c r="J5070" s="22">
        <f t="shared" si="340"/>
        <v>-4300</v>
      </c>
      <c r="L5070" s="22"/>
      <c r="M5070" s="22"/>
      <c r="S5070" t="s">
        <v>77</v>
      </c>
      <c r="W5070">
        <v>2601480</v>
      </c>
      <c r="X5070" t="s">
        <v>2341</v>
      </c>
      <c r="Y5070" t="s">
        <v>119</v>
      </c>
      <c r="Z5070" t="s">
        <v>585</v>
      </c>
      <c r="AA5070" t="s">
        <v>2342</v>
      </c>
      <c r="AH5070" t="s">
        <v>2341</v>
      </c>
      <c r="AI5070" t="s">
        <v>2343</v>
      </c>
      <c r="AJ5070" t="s">
        <v>588</v>
      </c>
      <c r="AK5070" t="s">
        <v>589</v>
      </c>
      <c r="AO5070">
        <v>260001</v>
      </c>
      <c r="BC5070" s="22">
        <v>-4300</v>
      </c>
      <c r="BG5070">
        <f t="shared" si="342"/>
        <v>0</v>
      </c>
      <c r="BH5070" s="22">
        <f t="shared" si="343"/>
        <v>0</v>
      </c>
      <c r="BI5070" s="61" t="s">
        <v>72</v>
      </c>
      <c r="BJ5070" t="str">
        <f>+VLOOKUP(AH5070,Sheet4!A:A,1,FALSE())</f>
        <v>Wassone Jossitala Bemane</v>
      </c>
      <c r="BL5070" s="62">
        <f>+G5070-BG5070</f>
        <v>4300</v>
      </c>
      <c r="BO5070" s="62">
        <f t="shared" si="341"/>
        <v>0</v>
      </c>
      <c r="BP5070" t="s">
        <v>2344</v>
      </c>
    </row>
    <row r="5071" spans="1:68" ht="12.75" customHeight="1" x14ac:dyDescent="0.3">
      <c r="A5071" s="60">
        <v>46114</v>
      </c>
      <c r="B5071" t="s">
        <v>78</v>
      </c>
      <c r="F5071" s="63">
        <v>215</v>
      </c>
      <c r="G5071">
        <v>107.5</v>
      </c>
      <c r="H5071" s="22">
        <v>0</v>
      </c>
      <c r="I5071" s="22">
        <v>0</v>
      </c>
      <c r="J5071" s="22">
        <f t="shared" si="340"/>
        <v>-107.5</v>
      </c>
      <c r="L5071" s="22"/>
      <c r="M5071" s="22"/>
      <c r="S5071" t="s">
        <v>79</v>
      </c>
      <c r="W5071">
        <v>2601480</v>
      </c>
      <c r="X5071" t="s">
        <v>2341</v>
      </c>
      <c r="Y5071" t="s">
        <v>119</v>
      </c>
      <c r="Z5071" t="s">
        <v>585</v>
      </c>
      <c r="AA5071" t="s">
        <v>2342</v>
      </c>
      <c r="AH5071" t="s">
        <v>2341</v>
      </c>
      <c r="AI5071" t="s">
        <v>2343</v>
      </c>
      <c r="AJ5071" t="s">
        <v>588</v>
      </c>
      <c r="AK5071" t="s">
        <v>589</v>
      </c>
      <c r="AO5071">
        <v>260001</v>
      </c>
      <c r="BC5071" s="22">
        <v>-215</v>
      </c>
      <c r="BG5071">
        <f t="shared" si="342"/>
        <v>0</v>
      </c>
      <c r="BH5071" s="22">
        <f t="shared" si="343"/>
        <v>0</v>
      </c>
      <c r="BI5071" s="61" t="s">
        <v>72</v>
      </c>
      <c r="BJ5071" t="str">
        <f>+VLOOKUP(AH5071,Sheet4!A:A,1,FALSE())</f>
        <v>Wassone Jossitala Bemane</v>
      </c>
      <c r="BL5071" s="62">
        <f>+G5071-BG5071</f>
        <v>107.5</v>
      </c>
      <c r="BO5071" s="62">
        <f t="shared" si="341"/>
        <v>0</v>
      </c>
      <c r="BP5071" t="s">
        <v>2344</v>
      </c>
    </row>
    <row r="5072" spans="1:68" ht="12.75" customHeight="1" x14ac:dyDescent="0.3">
      <c r="A5072" s="60">
        <v>46114</v>
      </c>
      <c r="B5072" t="s">
        <v>80</v>
      </c>
      <c r="F5072">
        <v>2687.5</v>
      </c>
      <c r="G5072">
        <v>2687.5</v>
      </c>
      <c r="H5072" s="22">
        <v>0</v>
      </c>
      <c r="I5072" s="22">
        <v>0</v>
      </c>
      <c r="J5072" s="22">
        <f t="shared" si="340"/>
        <v>-2687.5</v>
      </c>
      <c r="L5072" s="22"/>
      <c r="M5072" s="22"/>
      <c r="S5072" t="s">
        <v>81</v>
      </c>
      <c r="W5072">
        <v>2601480</v>
      </c>
      <c r="X5072" s="69" t="s">
        <v>2341</v>
      </c>
      <c r="Y5072" t="s">
        <v>119</v>
      </c>
      <c r="Z5072" t="s">
        <v>585</v>
      </c>
      <c r="AA5072" t="s">
        <v>2342</v>
      </c>
      <c r="AH5072" t="s">
        <v>2341</v>
      </c>
      <c r="AI5072" t="s">
        <v>2343</v>
      </c>
      <c r="AJ5072" t="s">
        <v>588</v>
      </c>
      <c r="AK5072" t="s">
        <v>589</v>
      </c>
      <c r="AO5072">
        <v>260001</v>
      </c>
      <c r="BC5072" s="22">
        <v>-2687.5</v>
      </c>
      <c r="BE5072" s="64">
        <v>2688</v>
      </c>
      <c r="BG5072">
        <f t="shared" si="342"/>
        <v>2688</v>
      </c>
      <c r="BH5072" s="22">
        <f t="shared" si="343"/>
        <v>2688</v>
      </c>
      <c r="BI5072" s="65" t="s">
        <v>100</v>
      </c>
      <c r="BJ5072" t="str">
        <f>+VLOOKUP(AH5072,Sheet4!A:A,1,FALSE())</f>
        <v>Wassone Jossitala Bemane</v>
      </c>
      <c r="BL5072" s="62">
        <f>+G5072-BG5072</f>
        <v>-0.5</v>
      </c>
      <c r="BO5072" s="62">
        <f t="shared" si="341"/>
        <v>0</v>
      </c>
      <c r="BP5072" t="s">
        <v>2344</v>
      </c>
    </row>
    <row r="5073" spans="1:68" ht="12.75" customHeight="1" x14ac:dyDescent="0.3">
      <c r="A5073" s="60">
        <v>46114</v>
      </c>
      <c r="B5073" t="s">
        <v>63</v>
      </c>
      <c r="F5073">
        <v>435</v>
      </c>
      <c r="G5073">
        <v>435</v>
      </c>
      <c r="H5073">
        <v>600</v>
      </c>
      <c r="I5073">
        <v>600</v>
      </c>
      <c r="J5073" s="22">
        <v>165</v>
      </c>
      <c r="K5073" t="s">
        <v>93</v>
      </c>
      <c r="S5073" t="s">
        <v>65</v>
      </c>
      <c r="W5073">
        <v>2601481</v>
      </c>
      <c r="X5073" t="s">
        <v>2345</v>
      </c>
      <c r="Y5073" t="s">
        <v>169</v>
      </c>
      <c r="Z5073" t="s">
        <v>369</v>
      </c>
      <c r="AA5073" t="s">
        <v>2346</v>
      </c>
      <c r="AH5073" t="s">
        <v>2345</v>
      </c>
      <c r="AI5073" t="s">
        <v>2347</v>
      </c>
      <c r="AJ5073" t="s">
        <v>368</v>
      </c>
      <c r="AK5073">
        <v>877049177</v>
      </c>
      <c r="AO5073">
        <v>260001</v>
      </c>
      <c r="BG5073">
        <f t="shared" si="342"/>
        <v>0</v>
      </c>
      <c r="BH5073" s="22">
        <f t="shared" si="343"/>
        <v>-600</v>
      </c>
      <c r="BI5073" s="61" t="s">
        <v>72</v>
      </c>
      <c r="BJ5073" t="e">
        <f>+VLOOKUP(AH5073,Sheet4!A:A,1,FALSE())</f>
        <v>#N/A</v>
      </c>
      <c r="BO5073" s="62">
        <v>165</v>
      </c>
      <c r="BP5073" t="s">
        <v>2348</v>
      </c>
    </row>
    <row r="5074" spans="1:68" ht="12.75" customHeight="1" x14ac:dyDescent="0.3">
      <c r="A5074" s="60">
        <v>46114</v>
      </c>
      <c r="B5074" t="s">
        <v>74</v>
      </c>
      <c r="F5074" s="63">
        <v>29</v>
      </c>
      <c r="G5074">
        <v>14.5</v>
      </c>
      <c r="H5074">
        <v>40</v>
      </c>
      <c r="I5074">
        <v>40</v>
      </c>
      <c r="J5074" s="22">
        <v>11</v>
      </c>
      <c r="S5074" t="s">
        <v>75</v>
      </c>
      <c r="W5074">
        <v>2601481</v>
      </c>
      <c r="X5074" t="s">
        <v>2345</v>
      </c>
      <c r="Y5074" t="s">
        <v>169</v>
      </c>
      <c r="Z5074" t="s">
        <v>369</v>
      </c>
      <c r="AA5074" t="s">
        <v>2346</v>
      </c>
      <c r="AH5074" t="s">
        <v>2345</v>
      </c>
      <c r="AI5074" t="s">
        <v>2347</v>
      </c>
      <c r="AJ5074" t="s">
        <v>368</v>
      </c>
      <c r="AK5074">
        <v>877049177</v>
      </c>
      <c r="AO5074">
        <v>260001</v>
      </c>
      <c r="BG5074">
        <f t="shared" si="342"/>
        <v>0</v>
      </c>
      <c r="BH5074" s="22">
        <f t="shared" si="343"/>
        <v>-40</v>
      </c>
      <c r="BI5074" s="61" t="s">
        <v>72</v>
      </c>
      <c r="BJ5074" t="e">
        <f>+VLOOKUP(AH5074,Sheet4!A:A,1,FALSE())</f>
        <v>#N/A</v>
      </c>
      <c r="BO5074" s="62">
        <v>11</v>
      </c>
      <c r="BP5074" t="s">
        <v>2348</v>
      </c>
    </row>
    <row r="5075" spans="1:68" ht="12.75" customHeight="1" x14ac:dyDescent="0.3">
      <c r="A5075" s="60">
        <v>46114</v>
      </c>
      <c r="B5075" t="s">
        <v>76</v>
      </c>
      <c r="F5075">
        <v>580</v>
      </c>
      <c r="G5075">
        <v>580</v>
      </c>
      <c r="H5075">
        <v>800</v>
      </c>
      <c r="I5075">
        <v>800</v>
      </c>
      <c r="J5075" s="22">
        <v>220</v>
      </c>
      <c r="S5075" t="s">
        <v>77</v>
      </c>
      <c r="W5075">
        <v>2601481</v>
      </c>
      <c r="X5075" t="s">
        <v>2345</v>
      </c>
      <c r="Y5075" t="s">
        <v>169</v>
      </c>
      <c r="Z5075" t="s">
        <v>369</v>
      </c>
      <c r="AA5075" t="s">
        <v>2346</v>
      </c>
      <c r="AH5075" t="s">
        <v>2345</v>
      </c>
      <c r="AI5075" t="s">
        <v>2347</v>
      </c>
      <c r="AJ5075" t="s">
        <v>368</v>
      </c>
      <c r="AK5075">
        <v>877049177</v>
      </c>
      <c r="AO5075">
        <v>260001</v>
      </c>
      <c r="BG5075">
        <f t="shared" si="342"/>
        <v>0</v>
      </c>
      <c r="BH5075" s="22">
        <f t="shared" si="343"/>
        <v>-800</v>
      </c>
      <c r="BI5075" s="61" t="s">
        <v>72</v>
      </c>
      <c r="BJ5075" t="e">
        <f>+VLOOKUP(AH5075,Sheet4!A:A,1,FALSE())</f>
        <v>#N/A</v>
      </c>
      <c r="BO5075" s="62">
        <v>220</v>
      </c>
      <c r="BP5075" t="s">
        <v>2348</v>
      </c>
    </row>
    <row r="5076" spans="1:68" ht="12.75" customHeight="1" x14ac:dyDescent="0.3">
      <c r="A5076" s="60">
        <v>46114</v>
      </c>
      <c r="B5076" t="s">
        <v>78</v>
      </c>
      <c r="F5076" s="63">
        <v>29</v>
      </c>
      <c r="G5076">
        <v>14.5</v>
      </c>
      <c r="H5076">
        <v>40</v>
      </c>
      <c r="I5076">
        <v>40</v>
      </c>
      <c r="J5076" s="22">
        <v>11</v>
      </c>
      <c r="S5076" t="s">
        <v>79</v>
      </c>
      <c r="W5076">
        <v>2601481</v>
      </c>
      <c r="X5076" t="s">
        <v>2345</v>
      </c>
      <c r="Y5076" t="s">
        <v>169</v>
      </c>
      <c r="Z5076" t="s">
        <v>369</v>
      </c>
      <c r="AA5076" t="s">
        <v>2346</v>
      </c>
      <c r="AH5076" t="s">
        <v>2345</v>
      </c>
      <c r="AI5076" t="s">
        <v>2347</v>
      </c>
      <c r="AJ5076" t="s">
        <v>368</v>
      </c>
      <c r="AK5076">
        <v>877049177</v>
      </c>
      <c r="AO5076">
        <v>260001</v>
      </c>
      <c r="BG5076">
        <f t="shared" si="342"/>
        <v>0</v>
      </c>
      <c r="BH5076" s="22">
        <f t="shared" si="343"/>
        <v>-40</v>
      </c>
      <c r="BI5076" s="61" t="s">
        <v>72</v>
      </c>
      <c r="BJ5076" t="e">
        <f>+VLOOKUP(AH5076,Sheet4!A:A,1,FALSE())</f>
        <v>#N/A</v>
      </c>
      <c r="BO5076" s="62">
        <v>11</v>
      </c>
      <c r="BP5076" t="s">
        <v>2348</v>
      </c>
    </row>
    <row r="5077" spans="1:68" ht="12.75" customHeight="1" x14ac:dyDescent="0.3">
      <c r="A5077" s="60">
        <v>46114</v>
      </c>
      <c r="B5077" t="s">
        <v>80</v>
      </c>
      <c r="F5077">
        <v>362.5</v>
      </c>
      <c r="G5077">
        <v>362.5</v>
      </c>
      <c r="H5077">
        <v>500</v>
      </c>
      <c r="I5077">
        <v>500</v>
      </c>
      <c r="J5077" s="22">
        <v>137.5</v>
      </c>
      <c r="S5077" t="s">
        <v>81</v>
      </c>
      <c r="W5077">
        <v>2601481</v>
      </c>
      <c r="X5077" t="s">
        <v>2345</v>
      </c>
      <c r="Y5077" t="s">
        <v>169</v>
      </c>
      <c r="Z5077" t="s">
        <v>369</v>
      </c>
      <c r="AA5077" t="s">
        <v>2346</v>
      </c>
      <c r="AH5077" t="s">
        <v>2345</v>
      </c>
      <c r="AI5077" t="s">
        <v>2347</v>
      </c>
      <c r="AJ5077" t="s">
        <v>368</v>
      </c>
      <c r="AK5077">
        <v>877049177</v>
      </c>
      <c r="AO5077">
        <v>260001</v>
      </c>
      <c r="BG5077">
        <f t="shared" si="342"/>
        <v>0</v>
      </c>
      <c r="BH5077" s="22">
        <f t="shared" si="343"/>
        <v>-500</v>
      </c>
      <c r="BI5077" s="61" t="s">
        <v>72</v>
      </c>
      <c r="BJ5077" t="e">
        <f>+VLOOKUP(AH5077,Sheet4!A:A,1,FALSE())</f>
        <v>#N/A</v>
      </c>
      <c r="BO5077" s="62">
        <v>137.5</v>
      </c>
      <c r="BP5077" t="s">
        <v>2348</v>
      </c>
    </row>
    <row r="5078" spans="1:68" ht="12.75" customHeight="1" x14ac:dyDescent="0.3">
      <c r="A5078" s="60">
        <v>46114</v>
      </c>
      <c r="B5078" t="s">
        <v>63</v>
      </c>
      <c r="F5078">
        <v>885</v>
      </c>
      <c r="G5078">
        <v>885</v>
      </c>
      <c r="H5078" s="22">
        <v>285</v>
      </c>
      <c r="I5078" s="22">
        <v>285</v>
      </c>
      <c r="J5078" s="22">
        <f t="shared" ref="J5078:J5094" si="344">I5078-G5078</f>
        <v>-600</v>
      </c>
      <c r="K5078" t="s">
        <v>64</v>
      </c>
      <c r="L5078" s="22"/>
      <c r="M5078" s="22"/>
      <c r="S5078" t="s">
        <v>65</v>
      </c>
      <c r="W5078">
        <v>2601482</v>
      </c>
      <c r="X5078" t="s">
        <v>2349</v>
      </c>
      <c r="Y5078" t="s">
        <v>67</v>
      </c>
      <c r="Z5078" t="s">
        <v>190</v>
      </c>
      <c r="AA5078" t="s">
        <v>998</v>
      </c>
      <c r="AH5078" t="s">
        <v>2349</v>
      </c>
      <c r="AI5078" t="s">
        <v>2350</v>
      </c>
      <c r="AJ5078" t="s">
        <v>193</v>
      </c>
      <c r="AK5078">
        <v>860555190</v>
      </c>
      <c r="AO5078">
        <v>260001</v>
      </c>
      <c r="BC5078" s="22">
        <v>-600</v>
      </c>
      <c r="BG5078">
        <f t="shared" si="342"/>
        <v>0</v>
      </c>
      <c r="BH5078" s="22">
        <f t="shared" si="343"/>
        <v>-285</v>
      </c>
      <c r="BI5078" s="61" t="s">
        <v>72</v>
      </c>
      <c r="BJ5078" t="e">
        <f>+VLOOKUP(AH5078,Sheet4!A:A,1,FALSE())</f>
        <v>#N/A</v>
      </c>
      <c r="BO5078" s="62">
        <f t="shared" ref="BO5078:BO5094" si="345">+I5078+-H5078</f>
        <v>0</v>
      </c>
      <c r="BP5078" t="s">
        <v>2351</v>
      </c>
    </row>
    <row r="5079" spans="1:68" ht="12.75" customHeight="1" x14ac:dyDescent="0.3">
      <c r="A5079" s="60">
        <v>46114</v>
      </c>
      <c r="B5079" t="s">
        <v>74</v>
      </c>
      <c r="F5079" s="63">
        <v>59</v>
      </c>
      <c r="G5079">
        <v>29.5</v>
      </c>
      <c r="H5079" s="22">
        <v>19</v>
      </c>
      <c r="I5079" s="22">
        <v>19</v>
      </c>
      <c r="J5079" s="22">
        <f t="shared" si="344"/>
        <v>-10.5</v>
      </c>
      <c r="L5079" s="22"/>
      <c r="M5079" s="22"/>
      <c r="S5079" t="s">
        <v>75</v>
      </c>
      <c r="W5079">
        <v>2601482</v>
      </c>
      <c r="X5079" t="s">
        <v>2349</v>
      </c>
      <c r="Y5079" t="s">
        <v>67</v>
      </c>
      <c r="Z5079" t="s">
        <v>190</v>
      </c>
      <c r="AA5079" t="s">
        <v>998</v>
      </c>
      <c r="AH5079" t="s">
        <v>2349</v>
      </c>
      <c r="AI5079" t="s">
        <v>2350</v>
      </c>
      <c r="AJ5079" t="s">
        <v>193</v>
      </c>
      <c r="AK5079">
        <v>860555190</v>
      </c>
      <c r="AO5079">
        <v>260001</v>
      </c>
      <c r="BC5079" s="22">
        <v>-40</v>
      </c>
      <c r="BG5079">
        <f t="shared" si="342"/>
        <v>0</v>
      </c>
      <c r="BH5079" s="22">
        <f t="shared" si="343"/>
        <v>-19</v>
      </c>
      <c r="BI5079" s="61" t="s">
        <v>72</v>
      </c>
      <c r="BJ5079" t="e">
        <f>+VLOOKUP(AH5079,Sheet4!A:A,1,FALSE())</f>
        <v>#N/A</v>
      </c>
      <c r="BO5079" s="62">
        <f t="shared" si="345"/>
        <v>0</v>
      </c>
      <c r="BP5079" t="s">
        <v>2351</v>
      </c>
    </row>
    <row r="5080" spans="1:68" ht="12.75" customHeight="1" x14ac:dyDescent="0.3">
      <c r="A5080" s="60">
        <v>46114</v>
      </c>
      <c r="B5080" t="s">
        <v>76</v>
      </c>
      <c r="F5080">
        <v>1180</v>
      </c>
      <c r="G5080">
        <v>1180</v>
      </c>
      <c r="H5080" s="22">
        <v>380</v>
      </c>
      <c r="I5080" s="22">
        <v>380</v>
      </c>
      <c r="J5080" s="22">
        <f t="shared" si="344"/>
        <v>-800</v>
      </c>
      <c r="L5080" s="22"/>
      <c r="M5080" s="22"/>
      <c r="S5080" t="s">
        <v>77</v>
      </c>
      <c r="W5080">
        <v>2601482</v>
      </c>
      <c r="X5080" t="s">
        <v>2349</v>
      </c>
      <c r="Y5080" t="s">
        <v>67</v>
      </c>
      <c r="Z5080" t="s">
        <v>190</v>
      </c>
      <c r="AA5080" t="s">
        <v>998</v>
      </c>
      <c r="AH5080" t="s">
        <v>2349</v>
      </c>
      <c r="AI5080" t="s">
        <v>2350</v>
      </c>
      <c r="AJ5080" t="s">
        <v>193</v>
      </c>
      <c r="AK5080">
        <v>860555190</v>
      </c>
      <c r="AO5080">
        <v>260001</v>
      </c>
      <c r="BC5080" s="22">
        <v>-800</v>
      </c>
      <c r="BG5080">
        <f t="shared" si="342"/>
        <v>0</v>
      </c>
      <c r="BH5080" s="22">
        <f t="shared" si="343"/>
        <v>-380</v>
      </c>
      <c r="BI5080" s="61" t="s">
        <v>72</v>
      </c>
      <c r="BJ5080" t="e">
        <f>+VLOOKUP(AH5080,Sheet4!A:A,1,FALSE())</f>
        <v>#N/A</v>
      </c>
      <c r="BO5080" s="62">
        <f t="shared" si="345"/>
        <v>0</v>
      </c>
      <c r="BP5080" t="s">
        <v>2351</v>
      </c>
    </row>
    <row r="5081" spans="1:68" ht="12.75" customHeight="1" x14ac:dyDescent="0.3">
      <c r="A5081" s="60">
        <v>46114</v>
      </c>
      <c r="B5081" t="s">
        <v>78</v>
      </c>
      <c r="F5081" s="63">
        <v>47</v>
      </c>
      <c r="G5081">
        <v>23.5</v>
      </c>
      <c r="H5081" s="22">
        <v>19</v>
      </c>
      <c r="I5081" s="22">
        <v>19</v>
      </c>
      <c r="J5081" s="22">
        <f t="shared" si="344"/>
        <v>-4.5</v>
      </c>
      <c r="L5081" s="22"/>
      <c r="M5081" s="22"/>
      <c r="S5081" t="s">
        <v>79</v>
      </c>
      <c r="W5081">
        <v>2601482</v>
      </c>
      <c r="X5081" t="s">
        <v>2349</v>
      </c>
      <c r="Y5081" t="s">
        <v>67</v>
      </c>
      <c r="Z5081" t="s">
        <v>190</v>
      </c>
      <c r="AA5081" t="s">
        <v>998</v>
      </c>
      <c r="AH5081" t="s">
        <v>2349</v>
      </c>
      <c r="AI5081" t="s">
        <v>2350</v>
      </c>
      <c r="AJ5081" t="s">
        <v>193</v>
      </c>
      <c r="AK5081">
        <v>860555190</v>
      </c>
      <c r="AO5081">
        <v>260001</v>
      </c>
      <c r="BC5081" s="22">
        <v>-28</v>
      </c>
      <c r="BG5081">
        <f t="shared" si="342"/>
        <v>0</v>
      </c>
      <c r="BH5081" s="22">
        <f t="shared" si="343"/>
        <v>-19</v>
      </c>
      <c r="BI5081" s="61" t="s">
        <v>72</v>
      </c>
      <c r="BJ5081" t="e">
        <f>+VLOOKUP(AH5081,Sheet4!A:A,1,FALSE())</f>
        <v>#N/A</v>
      </c>
      <c r="BO5081" s="62">
        <f t="shared" si="345"/>
        <v>0</v>
      </c>
      <c r="BP5081" t="s">
        <v>2351</v>
      </c>
    </row>
    <row r="5082" spans="1:68" ht="12.75" customHeight="1" x14ac:dyDescent="0.3">
      <c r="A5082" s="60">
        <v>46114</v>
      </c>
      <c r="B5082" t="s">
        <v>80</v>
      </c>
      <c r="F5082">
        <v>587.5</v>
      </c>
      <c r="G5082">
        <v>587.5</v>
      </c>
      <c r="H5082" s="22">
        <v>237.5</v>
      </c>
      <c r="I5082" s="22">
        <v>237.5</v>
      </c>
      <c r="J5082" s="22">
        <f t="shared" si="344"/>
        <v>-350</v>
      </c>
      <c r="L5082" s="22">
        <f>I5082/12.5</f>
        <v>19</v>
      </c>
      <c r="M5082" s="22"/>
      <c r="S5082" t="s">
        <v>81</v>
      </c>
      <c r="W5082">
        <v>2601482</v>
      </c>
      <c r="X5082" t="s">
        <v>2349</v>
      </c>
      <c r="Y5082" t="s">
        <v>67</v>
      </c>
      <c r="Z5082" t="s">
        <v>190</v>
      </c>
      <c r="AA5082" t="s">
        <v>998</v>
      </c>
      <c r="AH5082" t="s">
        <v>2349</v>
      </c>
      <c r="AI5082" t="s">
        <v>2350</v>
      </c>
      <c r="AJ5082" t="s">
        <v>193</v>
      </c>
      <c r="AK5082">
        <v>860555190</v>
      </c>
      <c r="AO5082">
        <v>260001</v>
      </c>
      <c r="BC5082" s="22">
        <v>-350</v>
      </c>
      <c r="BG5082">
        <f t="shared" si="342"/>
        <v>0</v>
      </c>
      <c r="BH5082" s="22">
        <f t="shared" si="343"/>
        <v>-237.5</v>
      </c>
      <c r="BI5082" s="61" t="s">
        <v>72</v>
      </c>
      <c r="BJ5082" t="e">
        <f>+VLOOKUP(AH5082,Sheet4!A:A,1,FALSE())</f>
        <v>#N/A</v>
      </c>
      <c r="BO5082" s="62">
        <f t="shared" si="345"/>
        <v>0</v>
      </c>
      <c r="BP5082" t="s">
        <v>2351</v>
      </c>
    </row>
    <row r="5083" spans="1:68" ht="12.75" customHeight="1" x14ac:dyDescent="0.3">
      <c r="A5083" s="60">
        <v>46114</v>
      </c>
      <c r="B5083" t="s">
        <v>82</v>
      </c>
      <c r="F5083" s="63">
        <v>36</v>
      </c>
      <c r="G5083">
        <v>18</v>
      </c>
      <c r="H5083" s="22">
        <v>0</v>
      </c>
      <c r="I5083" s="22">
        <v>0</v>
      </c>
      <c r="J5083" s="22">
        <f t="shared" si="344"/>
        <v>-18</v>
      </c>
      <c r="L5083" s="22"/>
      <c r="M5083" s="22"/>
      <c r="S5083" t="s">
        <v>83</v>
      </c>
      <c r="W5083">
        <v>2601482</v>
      </c>
      <c r="X5083" t="s">
        <v>2349</v>
      </c>
      <c r="Y5083" t="s">
        <v>67</v>
      </c>
      <c r="Z5083" t="s">
        <v>190</v>
      </c>
      <c r="AA5083" t="s">
        <v>998</v>
      </c>
      <c r="AH5083" t="s">
        <v>2349</v>
      </c>
      <c r="AI5083" t="s">
        <v>2350</v>
      </c>
      <c r="AJ5083" t="s">
        <v>193</v>
      </c>
      <c r="AK5083">
        <v>860555190</v>
      </c>
      <c r="AO5083">
        <v>260001</v>
      </c>
      <c r="BC5083" s="22">
        <v>-36</v>
      </c>
      <c r="BG5083">
        <f t="shared" si="342"/>
        <v>0</v>
      </c>
      <c r="BH5083" s="22">
        <f t="shared" si="343"/>
        <v>0</v>
      </c>
      <c r="BI5083" s="61" t="s">
        <v>72</v>
      </c>
      <c r="BJ5083" t="e">
        <f>+VLOOKUP(AH5083,Sheet4!A:A,1,FALSE())</f>
        <v>#N/A</v>
      </c>
      <c r="BO5083" s="62">
        <f t="shared" si="345"/>
        <v>0</v>
      </c>
      <c r="BP5083" t="s">
        <v>2351</v>
      </c>
    </row>
    <row r="5084" spans="1:68" ht="12.75" customHeight="1" x14ac:dyDescent="0.3">
      <c r="A5084" s="60">
        <v>46114</v>
      </c>
      <c r="B5084" t="s">
        <v>84</v>
      </c>
      <c r="F5084">
        <v>600</v>
      </c>
      <c r="G5084">
        <v>600</v>
      </c>
      <c r="H5084" s="22">
        <v>0</v>
      </c>
      <c r="I5084" s="22">
        <v>0</v>
      </c>
      <c r="J5084" s="22">
        <f t="shared" si="344"/>
        <v>-600</v>
      </c>
      <c r="L5084" s="22"/>
      <c r="M5084" s="22">
        <f>I5084/50</f>
        <v>0</v>
      </c>
      <c r="S5084" t="s">
        <v>85</v>
      </c>
      <c r="W5084">
        <v>2601482</v>
      </c>
      <c r="X5084" t="s">
        <v>2349</v>
      </c>
      <c r="Y5084" t="s">
        <v>67</v>
      </c>
      <c r="Z5084" t="s">
        <v>190</v>
      </c>
      <c r="AA5084" t="s">
        <v>998</v>
      </c>
      <c r="AH5084" t="s">
        <v>2349</v>
      </c>
      <c r="AI5084" t="s">
        <v>2350</v>
      </c>
      <c r="AJ5084" t="s">
        <v>193</v>
      </c>
      <c r="AK5084">
        <v>860555190</v>
      </c>
      <c r="AO5084">
        <v>260001</v>
      </c>
      <c r="BC5084" s="22">
        <v>-600</v>
      </c>
      <c r="BG5084">
        <f t="shared" si="342"/>
        <v>0</v>
      </c>
      <c r="BH5084" s="22">
        <f t="shared" si="343"/>
        <v>0</v>
      </c>
      <c r="BI5084" s="61" t="s">
        <v>72</v>
      </c>
      <c r="BJ5084" t="e">
        <f>+VLOOKUP(AH5084,Sheet4!A:A,1,FALSE())</f>
        <v>#N/A</v>
      </c>
      <c r="BO5084" s="62">
        <f t="shared" si="345"/>
        <v>0</v>
      </c>
      <c r="BP5084" t="s">
        <v>2351</v>
      </c>
    </row>
    <row r="5085" spans="1:68" ht="12.75" customHeight="1" x14ac:dyDescent="0.3">
      <c r="A5085" s="60">
        <v>46114</v>
      </c>
      <c r="B5085" t="s">
        <v>63</v>
      </c>
      <c r="F5085">
        <v>165</v>
      </c>
      <c r="G5085">
        <v>165</v>
      </c>
      <c r="H5085" s="22">
        <v>165</v>
      </c>
      <c r="I5085" s="22">
        <v>165</v>
      </c>
      <c r="J5085" s="22">
        <f t="shared" si="344"/>
        <v>0</v>
      </c>
      <c r="K5085" t="s">
        <v>64</v>
      </c>
      <c r="L5085" s="22"/>
      <c r="M5085" s="22"/>
      <c r="S5085" t="s">
        <v>65</v>
      </c>
      <c r="W5085">
        <v>2601483</v>
      </c>
      <c r="X5085" t="s">
        <v>2352</v>
      </c>
      <c r="Y5085" t="s">
        <v>111</v>
      </c>
      <c r="Z5085" t="s">
        <v>1278</v>
      </c>
      <c r="AA5085" t="s">
        <v>2353</v>
      </c>
      <c r="AH5085" t="s">
        <v>2352</v>
      </c>
      <c r="AI5085" t="s">
        <v>2354</v>
      </c>
      <c r="AJ5085" t="s">
        <v>2355</v>
      </c>
      <c r="AK5085">
        <v>870620755</v>
      </c>
      <c r="AO5085">
        <v>260001</v>
      </c>
      <c r="BC5085" s="22">
        <v>0</v>
      </c>
      <c r="BG5085">
        <f t="shared" si="342"/>
        <v>0</v>
      </c>
      <c r="BH5085" s="22">
        <f t="shared" si="343"/>
        <v>-165</v>
      </c>
      <c r="BI5085" s="61" t="s">
        <v>72</v>
      </c>
      <c r="BJ5085" t="e">
        <f>+VLOOKUP(AH5085,Sheet4!A:A,1,FALSE())</f>
        <v>#N/A</v>
      </c>
      <c r="BO5085" s="62">
        <f t="shared" si="345"/>
        <v>0</v>
      </c>
      <c r="BP5085" t="s">
        <v>2356</v>
      </c>
    </row>
    <row r="5086" spans="1:68" ht="12.75" customHeight="1" x14ac:dyDescent="0.3">
      <c r="A5086" s="60">
        <v>46114</v>
      </c>
      <c r="B5086" t="s">
        <v>63</v>
      </c>
      <c r="F5086">
        <v>105</v>
      </c>
      <c r="G5086">
        <v>105</v>
      </c>
      <c r="H5086" s="22">
        <v>105</v>
      </c>
      <c r="I5086" s="22">
        <v>105</v>
      </c>
      <c r="J5086" s="22">
        <f t="shared" si="344"/>
        <v>0</v>
      </c>
      <c r="K5086" t="s">
        <v>64</v>
      </c>
      <c r="L5086" s="22"/>
      <c r="M5086" s="22"/>
      <c r="S5086" t="s">
        <v>65</v>
      </c>
      <c r="W5086">
        <v>2601483</v>
      </c>
      <c r="X5086" t="s">
        <v>2352</v>
      </c>
      <c r="Y5086" t="s">
        <v>111</v>
      </c>
      <c r="Z5086" t="s">
        <v>1278</v>
      </c>
      <c r="AA5086" t="s">
        <v>2357</v>
      </c>
      <c r="AH5086" t="s">
        <v>2352</v>
      </c>
      <c r="AI5086" t="s">
        <v>2354</v>
      </c>
      <c r="AJ5086" t="s">
        <v>2355</v>
      </c>
      <c r="AK5086">
        <v>870620755</v>
      </c>
      <c r="AO5086">
        <v>260001</v>
      </c>
      <c r="BC5086" s="22">
        <v>0</v>
      </c>
      <c r="BG5086">
        <f t="shared" si="342"/>
        <v>0</v>
      </c>
      <c r="BH5086" s="22">
        <f t="shared" si="343"/>
        <v>-105</v>
      </c>
      <c r="BI5086" s="61" t="s">
        <v>72</v>
      </c>
      <c r="BJ5086" t="e">
        <f>+VLOOKUP(AH5086,Sheet4!A:A,1,FALSE())</f>
        <v>#N/A</v>
      </c>
      <c r="BO5086" s="62">
        <f t="shared" si="345"/>
        <v>0</v>
      </c>
      <c r="BP5086" t="s">
        <v>2356</v>
      </c>
    </row>
    <row r="5087" spans="1:68" ht="12.75" customHeight="1" x14ac:dyDescent="0.3">
      <c r="A5087" s="60">
        <v>46114</v>
      </c>
      <c r="B5087" t="s">
        <v>74</v>
      </c>
      <c r="F5087" s="63">
        <v>11</v>
      </c>
      <c r="G5087">
        <v>5.5</v>
      </c>
      <c r="H5087" s="22">
        <v>11</v>
      </c>
      <c r="I5087" s="22">
        <v>11</v>
      </c>
      <c r="J5087" s="22">
        <f t="shared" si="344"/>
        <v>5.5</v>
      </c>
      <c r="L5087" s="22"/>
      <c r="M5087" s="22"/>
      <c r="S5087" t="s">
        <v>75</v>
      </c>
      <c r="W5087">
        <v>2601483</v>
      </c>
      <c r="X5087" t="s">
        <v>2352</v>
      </c>
      <c r="Y5087" t="s">
        <v>111</v>
      </c>
      <c r="Z5087" t="s">
        <v>1278</v>
      </c>
      <c r="AA5087" t="s">
        <v>2353</v>
      </c>
      <c r="AH5087" t="s">
        <v>2352</v>
      </c>
      <c r="AI5087" t="s">
        <v>2354</v>
      </c>
      <c r="AJ5087" t="s">
        <v>2355</v>
      </c>
      <c r="AK5087">
        <v>870620755</v>
      </c>
      <c r="AO5087">
        <v>260001</v>
      </c>
      <c r="BC5087" s="22">
        <v>0</v>
      </c>
      <c r="BG5087">
        <f t="shared" si="342"/>
        <v>0</v>
      </c>
      <c r="BH5087" s="22">
        <f t="shared" si="343"/>
        <v>-11</v>
      </c>
      <c r="BI5087" s="61" t="s">
        <v>72</v>
      </c>
      <c r="BJ5087" t="e">
        <f>+VLOOKUP(AH5087,Sheet4!A:A,1,FALSE())</f>
        <v>#N/A</v>
      </c>
      <c r="BO5087" s="62">
        <f t="shared" si="345"/>
        <v>0</v>
      </c>
      <c r="BP5087" t="s">
        <v>2356</v>
      </c>
    </row>
    <row r="5088" spans="1:68" ht="12.75" customHeight="1" x14ac:dyDescent="0.3">
      <c r="A5088" s="60">
        <v>46114</v>
      </c>
      <c r="B5088" t="s">
        <v>74</v>
      </c>
      <c r="F5088" s="63">
        <v>7</v>
      </c>
      <c r="G5088">
        <v>3.5</v>
      </c>
      <c r="H5088" s="22">
        <v>7</v>
      </c>
      <c r="I5088" s="22">
        <v>7</v>
      </c>
      <c r="J5088" s="22">
        <f t="shared" si="344"/>
        <v>3.5</v>
      </c>
      <c r="L5088" s="22"/>
      <c r="M5088" s="22"/>
      <c r="S5088" t="s">
        <v>75</v>
      </c>
      <c r="W5088">
        <v>2601483</v>
      </c>
      <c r="X5088" t="s">
        <v>2352</v>
      </c>
      <c r="Y5088" t="s">
        <v>111</v>
      </c>
      <c r="Z5088" t="s">
        <v>1278</v>
      </c>
      <c r="AA5088" t="s">
        <v>2357</v>
      </c>
      <c r="AH5088" t="s">
        <v>2352</v>
      </c>
      <c r="AI5088" t="s">
        <v>2354</v>
      </c>
      <c r="AJ5088" t="s">
        <v>2355</v>
      </c>
      <c r="AK5088">
        <v>870620755</v>
      </c>
      <c r="AO5088">
        <v>260001</v>
      </c>
      <c r="BC5088" s="22">
        <v>0</v>
      </c>
      <c r="BG5088">
        <f t="shared" si="342"/>
        <v>0</v>
      </c>
      <c r="BH5088" s="22">
        <f t="shared" si="343"/>
        <v>-7</v>
      </c>
      <c r="BI5088" s="61" t="s">
        <v>72</v>
      </c>
      <c r="BJ5088" t="e">
        <f>+VLOOKUP(AH5088,Sheet4!A:A,1,FALSE())</f>
        <v>#N/A</v>
      </c>
      <c r="BO5088" s="62">
        <f t="shared" si="345"/>
        <v>0</v>
      </c>
      <c r="BP5088" t="s">
        <v>2356</v>
      </c>
    </row>
    <row r="5089" spans="1:68" ht="12.75" customHeight="1" x14ac:dyDescent="0.3">
      <c r="A5089" s="60">
        <v>46114</v>
      </c>
      <c r="B5089" t="s">
        <v>76</v>
      </c>
      <c r="F5089">
        <v>220</v>
      </c>
      <c r="G5089">
        <v>220</v>
      </c>
      <c r="H5089" s="22">
        <v>220</v>
      </c>
      <c r="I5089" s="22">
        <v>220</v>
      </c>
      <c r="J5089" s="22">
        <f t="shared" si="344"/>
        <v>0</v>
      </c>
      <c r="L5089" s="22"/>
      <c r="M5089" s="22"/>
      <c r="S5089" t="s">
        <v>77</v>
      </c>
      <c r="W5089">
        <v>2601483</v>
      </c>
      <c r="X5089" t="s">
        <v>2352</v>
      </c>
      <c r="Y5089" t="s">
        <v>111</v>
      </c>
      <c r="Z5089" t="s">
        <v>1278</v>
      </c>
      <c r="AA5089" t="s">
        <v>2353</v>
      </c>
      <c r="AH5089" t="s">
        <v>2352</v>
      </c>
      <c r="AI5089" t="s">
        <v>2354</v>
      </c>
      <c r="AJ5089" t="s">
        <v>2355</v>
      </c>
      <c r="AK5089">
        <v>870620755</v>
      </c>
      <c r="AO5089">
        <v>260001</v>
      </c>
      <c r="BC5089" s="22">
        <v>2.8421709430404001E-14</v>
      </c>
      <c r="BG5089">
        <f t="shared" si="342"/>
        <v>0</v>
      </c>
      <c r="BH5089" s="22">
        <f t="shared" si="343"/>
        <v>-220</v>
      </c>
      <c r="BI5089" s="61" t="s">
        <v>72</v>
      </c>
      <c r="BJ5089" t="e">
        <f>+VLOOKUP(AH5089,Sheet4!A:A,1,FALSE())</f>
        <v>#N/A</v>
      </c>
      <c r="BO5089" s="62">
        <f t="shared" si="345"/>
        <v>0</v>
      </c>
      <c r="BP5089" t="s">
        <v>2356</v>
      </c>
    </row>
    <row r="5090" spans="1:68" ht="12.75" customHeight="1" x14ac:dyDescent="0.3">
      <c r="A5090" s="60">
        <v>46114</v>
      </c>
      <c r="B5090" t="s">
        <v>76</v>
      </c>
      <c r="F5090">
        <v>140</v>
      </c>
      <c r="G5090">
        <v>140</v>
      </c>
      <c r="H5090" s="22">
        <v>140</v>
      </c>
      <c r="I5090" s="22">
        <v>140</v>
      </c>
      <c r="J5090" s="22">
        <f t="shared" si="344"/>
        <v>0</v>
      </c>
      <c r="L5090" s="22"/>
      <c r="M5090" s="22"/>
      <c r="S5090" t="s">
        <v>77</v>
      </c>
      <c r="W5090">
        <v>2601483</v>
      </c>
      <c r="X5090" t="s">
        <v>2352</v>
      </c>
      <c r="Y5090" t="s">
        <v>111</v>
      </c>
      <c r="Z5090" t="s">
        <v>1278</v>
      </c>
      <c r="AA5090" t="s">
        <v>2357</v>
      </c>
      <c r="AH5090" t="s">
        <v>2352</v>
      </c>
      <c r="AI5090" t="s">
        <v>2354</v>
      </c>
      <c r="AJ5090" t="s">
        <v>2355</v>
      </c>
      <c r="AK5090">
        <v>870620755</v>
      </c>
      <c r="AO5090">
        <v>260001</v>
      </c>
      <c r="BC5090" s="22">
        <v>0</v>
      </c>
      <c r="BG5090">
        <f t="shared" si="342"/>
        <v>0</v>
      </c>
      <c r="BH5090" s="22">
        <f t="shared" si="343"/>
        <v>-140</v>
      </c>
      <c r="BI5090" s="61" t="s">
        <v>72</v>
      </c>
      <c r="BJ5090" t="e">
        <f>+VLOOKUP(AH5090,Sheet4!A:A,1,FALSE())</f>
        <v>#N/A</v>
      </c>
      <c r="BO5090" s="62">
        <f t="shared" si="345"/>
        <v>0</v>
      </c>
      <c r="BP5090" t="s">
        <v>2356</v>
      </c>
    </row>
    <row r="5091" spans="1:68" ht="12.75" customHeight="1" x14ac:dyDescent="0.3">
      <c r="A5091" s="60">
        <v>46114</v>
      </c>
      <c r="B5091" t="s">
        <v>78</v>
      </c>
      <c r="F5091" s="63">
        <v>11</v>
      </c>
      <c r="G5091">
        <v>5.5</v>
      </c>
      <c r="H5091" s="22">
        <v>11</v>
      </c>
      <c r="I5091" s="22">
        <v>11</v>
      </c>
      <c r="J5091" s="22">
        <f t="shared" si="344"/>
        <v>5.5</v>
      </c>
      <c r="L5091" s="22"/>
      <c r="M5091" s="22"/>
      <c r="S5091" t="s">
        <v>79</v>
      </c>
      <c r="W5091">
        <v>2601483</v>
      </c>
      <c r="X5091" t="s">
        <v>2352</v>
      </c>
      <c r="Y5091" t="s">
        <v>111</v>
      </c>
      <c r="Z5091" t="s">
        <v>1278</v>
      </c>
      <c r="AA5091" t="s">
        <v>2353</v>
      </c>
      <c r="AH5091" t="s">
        <v>2352</v>
      </c>
      <c r="AI5091" t="s">
        <v>2354</v>
      </c>
      <c r="AJ5091" t="s">
        <v>2355</v>
      </c>
      <c r="AK5091">
        <v>870620755</v>
      </c>
      <c r="AO5091">
        <v>260001</v>
      </c>
      <c r="BC5091" s="22">
        <v>0</v>
      </c>
      <c r="BG5091">
        <f t="shared" si="342"/>
        <v>0</v>
      </c>
      <c r="BH5091" s="22">
        <f t="shared" si="343"/>
        <v>-11</v>
      </c>
      <c r="BI5091" s="61" t="s">
        <v>72</v>
      </c>
      <c r="BJ5091" t="e">
        <f>+VLOOKUP(AH5091,Sheet4!A:A,1,FALSE())</f>
        <v>#N/A</v>
      </c>
      <c r="BO5091" s="62">
        <f t="shared" si="345"/>
        <v>0</v>
      </c>
      <c r="BP5091" t="s">
        <v>2356</v>
      </c>
    </row>
    <row r="5092" spans="1:68" ht="12.75" customHeight="1" x14ac:dyDescent="0.3">
      <c r="A5092" s="60">
        <v>46114</v>
      </c>
      <c r="B5092" t="s">
        <v>78</v>
      </c>
      <c r="F5092" s="63">
        <v>7</v>
      </c>
      <c r="G5092">
        <v>3.5</v>
      </c>
      <c r="H5092" s="22">
        <v>7</v>
      </c>
      <c r="I5092" s="22">
        <v>7</v>
      </c>
      <c r="J5092" s="22">
        <f t="shared" si="344"/>
        <v>3.5</v>
      </c>
      <c r="L5092" s="22"/>
      <c r="M5092" s="22"/>
      <c r="S5092" t="s">
        <v>79</v>
      </c>
      <c r="W5092">
        <v>2601483</v>
      </c>
      <c r="X5092" t="s">
        <v>2352</v>
      </c>
      <c r="Y5092" t="s">
        <v>111</v>
      </c>
      <c r="Z5092" t="s">
        <v>1278</v>
      </c>
      <c r="AA5092" t="s">
        <v>2357</v>
      </c>
      <c r="AH5092" t="s">
        <v>2352</v>
      </c>
      <c r="AI5092" t="s">
        <v>2354</v>
      </c>
      <c r="AJ5092" t="s">
        <v>2355</v>
      </c>
      <c r="AK5092">
        <v>870620755</v>
      </c>
      <c r="AO5092">
        <v>260001</v>
      </c>
      <c r="BC5092" s="22">
        <v>0</v>
      </c>
      <c r="BG5092">
        <f t="shared" si="342"/>
        <v>0</v>
      </c>
      <c r="BH5092" s="22">
        <f t="shared" si="343"/>
        <v>-7</v>
      </c>
      <c r="BI5092" s="61" t="s">
        <v>72</v>
      </c>
      <c r="BJ5092" t="e">
        <f>+VLOOKUP(AH5092,Sheet4!A:A,1,FALSE())</f>
        <v>#N/A</v>
      </c>
      <c r="BO5092" s="62">
        <f t="shared" si="345"/>
        <v>0</v>
      </c>
      <c r="BP5092" t="s">
        <v>2356</v>
      </c>
    </row>
    <row r="5093" spans="1:68" s="74" customFormat="1" ht="12.75" customHeight="1" x14ac:dyDescent="0.3">
      <c r="A5093" s="73">
        <v>46114</v>
      </c>
      <c r="B5093" s="74" t="s">
        <v>80</v>
      </c>
      <c r="F5093" s="74">
        <v>137.5</v>
      </c>
      <c r="G5093" s="74">
        <v>137.5</v>
      </c>
      <c r="H5093" s="22">
        <v>137.5</v>
      </c>
      <c r="I5093" s="22">
        <v>137.5</v>
      </c>
      <c r="J5093" s="22">
        <f t="shared" si="344"/>
        <v>0</v>
      </c>
      <c r="L5093" s="22"/>
      <c r="M5093" s="22"/>
      <c r="S5093" s="74" t="s">
        <v>81</v>
      </c>
      <c r="W5093" s="74">
        <v>2601483</v>
      </c>
      <c r="X5093" s="74" t="s">
        <v>2352</v>
      </c>
      <c r="Y5093" s="74" t="s">
        <v>111</v>
      </c>
      <c r="Z5093" s="74" t="s">
        <v>1278</v>
      </c>
      <c r="AA5093" s="74" t="s">
        <v>2353</v>
      </c>
      <c r="AH5093" s="74" t="s">
        <v>2352</v>
      </c>
      <c r="AI5093" s="74" t="s">
        <v>2354</v>
      </c>
      <c r="AJ5093" s="74" t="s">
        <v>2355</v>
      </c>
      <c r="AK5093" s="74">
        <v>870620755</v>
      </c>
      <c r="AO5093" s="74">
        <v>260001</v>
      </c>
      <c r="BC5093" s="22">
        <v>0</v>
      </c>
      <c r="BD5093" s="64">
        <v>138</v>
      </c>
      <c r="BG5093" s="74">
        <f t="shared" si="342"/>
        <v>138</v>
      </c>
      <c r="BH5093" s="22">
        <f t="shared" si="343"/>
        <v>0.5</v>
      </c>
      <c r="BI5093" s="67" t="s">
        <v>100</v>
      </c>
      <c r="BJ5093" s="74" t="e">
        <f>+VLOOKUP(AH5093,Sheet4!A:A,1,FALSE())</f>
        <v>#N/A</v>
      </c>
      <c r="BO5093" s="62">
        <f t="shared" si="345"/>
        <v>0</v>
      </c>
      <c r="BP5093" s="74" t="s">
        <v>2356</v>
      </c>
    </row>
    <row r="5094" spans="1:68" s="74" customFormat="1" ht="12.75" customHeight="1" x14ac:dyDescent="0.3">
      <c r="A5094" s="73">
        <v>46114</v>
      </c>
      <c r="B5094" s="74" t="s">
        <v>80</v>
      </c>
      <c r="F5094" s="74">
        <v>87.5</v>
      </c>
      <c r="G5094" s="74">
        <v>87.5</v>
      </c>
      <c r="H5094" s="22">
        <v>87.5</v>
      </c>
      <c r="I5094" s="22">
        <v>87.5</v>
      </c>
      <c r="J5094" s="22">
        <f t="shared" si="344"/>
        <v>0</v>
      </c>
      <c r="L5094" s="22"/>
      <c r="M5094" s="22"/>
      <c r="S5094" s="74" t="s">
        <v>81</v>
      </c>
      <c r="W5094" s="74">
        <v>2601483</v>
      </c>
      <c r="X5094" s="74" t="s">
        <v>2352</v>
      </c>
      <c r="Y5094" s="74" t="s">
        <v>111</v>
      </c>
      <c r="Z5094" s="74" t="s">
        <v>1278</v>
      </c>
      <c r="AA5094" s="74" t="s">
        <v>2357</v>
      </c>
      <c r="AH5094" s="74" t="s">
        <v>2352</v>
      </c>
      <c r="AI5094" s="74" t="s">
        <v>2354</v>
      </c>
      <c r="AJ5094" s="74" t="s">
        <v>2355</v>
      </c>
      <c r="AK5094" s="74">
        <v>870620755</v>
      </c>
      <c r="AO5094" s="74">
        <v>260001</v>
      </c>
      <c r="BC5094" s="22">
        <v>0</v>
      </c>
      <c r="BD5094" s="64">
        <v>88</v>
      </c>
      <c r="BG5094" s="74">
        <f t="shared" si="342"/>
        <v>88</v>
      </c>
      <c r="BH5094" s="22">
        <f t="shared" si="343"/>
        <v>0.5</v>
      </c>
      <c r="BI5094" s="67" t="s">
        <v>100</v>
      </c>
      <c r="BJ5094" s="74" t="e">
        <f>+VLOOKUP(AH5094,Sheet4!A:A,1,FALSE())</f>
        <v>#N/A</v>
      </c>
      <c r="BO5094" s="62">
        <f t="shared" si="345"/>
        <v>0</v>
      </c>
      <c r="BP5094" s="74" t="s">
        <v>2356</v>
      </c>
    </row>
    <row r="5095" spans="1:68" ht="12.75" customHeight="1" x14ac:dyDescent="0.3">
      <c r="A5095" s="60">
        <v>46114</v>
      </c>
      <c r="B5095" t="s">
        <v>63</v>
      </c>
      <c r="F5095">
        <v>1680</v>
      </c>
      <c r="G5095">
        <v>1680</v>
      </c>
      <c r="H5095">
        <v>300</v>
      </c>
      <c r="I5095">
        <v>300</v>
      </c>
      <c r="J5095" s="22">
        <v>-1380</v>
      </c>
      <c r="K5095" t="s">
        <v>93</v>
      </c>
      <c r="S5095" t="s">
        <v>65</v>
      </c>
      <c r="W5095">
        <v>2601484</v>
      </c>
      <c r="X5095" t="s">
        <v>2358</v>
      </c>
      <c r="Y5095" t="s">
        <v>95</v>
      </c>
      <c r="Z5095" t="s">
        <v>159</v>
      </c>
      <c r="AA5095" t="s">
        <v>2359</v>
      </c>
      <c r="AH5095" t="s">
        <v>2358</v>
      </c>
      <c r="AI5095" t="s">
        <v>2360</v>
      </c>
      <c r="AJ5095" t="s">
        <v>162</v>
      </c>
      <c r="AK5095">
        <v>847484009</v>
      </c>
      <c r="AO5095">
        <v>260001</v>
      </c>
      <c r="BG5095">
        <f t="shared" si="342"/>
        <v>0</v>
      </c>
      <c r="BH5095" s="22">
        <f t="shared" si="343"/>
        <v>-300</v>
      </c>
      <c r="BI5095" s="61" t="s">
        <v>72</v>
      </c>
      <c r="BJ5095" t="e">
        <f>+VLOOKUP(AH5095,Sheet4!A:A,1,FALSE())</f>
        <v>#N/A</v>
      </c>
      <c r="BO5095" s="62">
        <v>-1380</v>
      </c>
      <c r="BP5095" t="s">
        <v>2361</v>
      </c>
    </row>
    <row r="5096" spans="1:68" ht="12.75" customHeight="1" x14ac:dyDescent="0.3">
      <c r="A5096" s="60">
        <v>46114</v>
      </c>
      <c r="B5096" t="s">
        <v>74</v>
      </c>
      <c r="F5096" s="63">
        <v>112</v>
      </c>
      <c r="G5096">
        <v>56</v>
      </c>
      <c r="H5096">
        <v>20</v>
      </c>
      <c r="I5096">
        <v>20</v>
      </c>
      <c r="J5096" s="22">
        <v>-92</v>
      </c>
      <c r="S5096" t="s">
        <v>75</v>
      </c>
      <c r="W5096">
        <v>2601484</v>
      </c>
      <c r="X5096" t="s">
        <v>2358</v>
      </c>
      <c r="Y5096" t="s">
        <v>95</v>
      </c>
      <c r="Z5096" t="s">
        <v>159</v>
      </c>
      <c r="AA5096" t="s">
        <v>2359</v>
      </c>
      <c r="AH5096" t="s">
        <v>2358</v>
      </c>
      <c r="AI5096" t="s">
        <v>2360</v>
      </c>
      <c r="AJ5096" t="s">
        <v>162</v>
      </c>
      <c r="AK5096">
        <v>847484009</v>
      </c>
      <c r="AO5096">
        <v>260001</v>
      </c>
      <c r="BG5096">
        <f t="shared" si="342"/>
        <v>0</v>
      </c>
      <c r="BH5096" s="22">
        <f t="shared" si="343"/>
        <v>-20</v>
      </c>
      <c r="BI5096" s="61" t="s">
        <v>72</v>
      </c>
      <c r="BJ5096" t="e">
        <f>+VLOOKUP(AH5096,Sheet4!A:A,1,FALSE())</f>
        <v>#N/A</v>
      </c>
      <c r="BO5096" s="62">
        <v>-92</v>
      </c>
      <c r="BP5096" t="s">
        <v>2361</v>
      </c>
    </row>
    <row r="5097" spans="1:68" ht="12.75" customHeight="1" x14ac:dyDescent="0.3">
      <c r="A5097" s="60">
        <v>46114</v>
      </c>
      <c r="B5097" t="s">
        <v>76</v>
      </c>
      <c r="F5097">
        <v>2240</v>
      </c>
      <c r="G5097">
        <v>2240</v>
      </c>
      <c r="H5097">
        <v>400</v>
      </c>
      <c r="I5097">
        <v>400</v>
      </c>
      <c r="J5097" s="22">
        <v>-1840</v>
      </c>
      <c r="S5097" t="s">
        <v>77</v>
      </c>
      <c r="W5097">
        <v>2601484</v>
      </c>
      <c r="X5097" t="s">
        <v>2358</v>
      </c>
      <c r="Y5097" t="s">
        <v>95</v>
      </c>
      <c r="Z5097" t="s">
        <v>159</v>
      </c>
      <c r="AA5097" t="s">
        <v>2359</v>
      </c>
      <c r="AH5097" t="s">
        <v>2358</v>
      </c>
      <c r="AI5097" t="s">
        <v>2360</v>
      </c>
      <c r="AJ5097" t="s">
        <v>162</v>
      </c>
      <c r="AK5097">
        <v>847484009</v>
      </c>
      <c r="AO5097">
        <v>260001</v>
      </c>
      <c r="BG5097">
        <f t="shared" si="342"/>
        <v>0</v>
      </c>
      <c r="BH5097" s="22">
        <f t="shared" si="343"/>
        <v>-400</v>
      </c>
      <c r="BI5097" s="61" t="s">
        <v>72</v>
      </c>
      <c r="BJ5097" t="e">
        <f>+VLOOKUP(AH5097,Sheet4!A:A,1,FALSE())</f>
        <v>#N/A</v>
      </c>
      <c r="BO5097" s="62">
        <v>-1840</v>
      </c>
      <c r="BP5097" t="s">
        <v>2361</v>
      </c>
    </row>
    <row r="5098" spans="1:68" ht="12.75" customHeight="1" x14ac:dyDescent="0.3">
      <c r="A5098" s="60">
        <v>46114</v>
      </c>
      <c r="B5098" t="s">
        <v>78</v>
      </c>
      <c r="F5098" s="63">
        <v>112</v>
      </c>
      <c r="G5098">
        <v>56</v>
      </c>
      <c r="H5098">
        <v>20</v>
      </c>
      <c r="I5098">
        <v>20</v>
      </c>
      <c r="J5098" s="22">
        <v>-92</v>
      </c>
      <c r="S5098" t="s">
        <v>79</v>
      </c>
      <c r="W5098">
        <v>2601484</v>
      </c>
      <c r="X5098" t="s">
        <v>2358</v>
      </c>
      <c r="Y5098" t="s">
        <v>95</v>
      </c>
      <c r="Z5098" t="s">
        <v>159</v>
      </c>
      <c r="AA5098" t="s">
        <v>2359</v>
      </c>
      <c r="AH5098" t="s">
        <v>2358</v>
      </c>
      <c r="AI5098" t="s">
        <v>2360</v>
      </c>
      <c r="AJ5098" t="s">
        <v>162</v>
      </c>
      <c r="AK5098">
        <v>847484009</v>
      </c>
      <c r="AO5098">
        <v>260001</v>
      </c>
      <c r="BG5098">
        <f t="shared" si="342"/>
        <v>0</v>
      </c>
      <c r="BH5098" s="22">
        <f t="shared" si="343"/>
        <v>-20</v>
      </c>
      <c r="BI5098" s="61" t="s">
        <v>72</v>
      </c>
      <c r="BJ5098" t="e">
        <f>+VLOOKUP(AH5098,Sheet4!A:A,1,FALSE())</f>
        <v>#N/A</v>
      </c>
      <c r="BO5098" s="62">
        <v>-92</v>
      </c>
      <c r="BP5098" t="s">
        <v>2361</v>
      </c>
    </row>
    <row r="5099" spans="1:68" ht="12.75" customHeight="1" x14ac:dyDescent="0.3">
      <c r="A5099" s="60">
        <v>46114</v>
      </c>
      <c r="B5099" t="s">
        <v>80</v>
      </c>
      <c r="F5099">
        <v>1400</v>
      </c>
      <c r="G5099">
        <v>1400</v>
      </c>
      <c r="H5099">
        <v>250</v>
      </c>
      <c r="I5099">
        <v>250</v>
      </c>
      <c r="J5099" s="22">
        <v>-1150</v>
      </c>
      <c r="S5099" t="s">
        <v>81</v>
      </c>
      <c r="W5099">
        <v>2601484</v>
      </c>
      <c r="X5099" t="s">
        <v>2358</v>
      </c>
      <c r="Y5099" t="s">
        <v>95</v>
      </c>
      <c r="Z5099" t="s">
        <v>159</v>
      </c>
      <c r="AA5099" t="s">
        <v>2359</v>
      </c>
      <c r="AH5099" t="s">
        <v>2358</v>
      </c>
      <c r="AI5099" t="s">
        <v>2360</v>
      </c>
      <c r="AJ5099" t="s">
        <v>162</v>
      </c>
      <c r="AK5099">
        <v>847484009</v>
      </c>
      <c r="AO5099">
        <v>260001</v>
      </c>
      <c r="BE5099" s="64">
        <v>1400</v>
      </c>
      <c r="BG5099">
        <f t="shared" si="342"/>
        <v>1400</v>
      </c>
      <c r="BH5099" s="22">
        <f t="shared" si="343"/>
        <v>1150</v>
      </c>
      <c r="BI5099" s="65" t="s">
        <v>100</v>
      </c>
      <c r="BJ5099" t="e">
        <f>+VLOOKUP(AH5099,Sheet4!A:A,1,FALSE())</f>
        <v>#N/A</v>
      </c>
      <c r="BO5099" s="62">
        <v>-1150</v>
      </c>
      <c r="BP5099" t="s">
        <v>2361</v>
      </c>
    </row>
    <row r="5100" spans="1:68" ht="12.75" customHeight="1" x14ac:dyDescent="0.3">
      <c r="A5100" s="60">
        <v>46114</v>
      </c>
      <c r="B5100" t="s">
        <v>63</v>
      </c>
      <c r="F5100">
        <v>165</v>
      </c>
      <c r="G5100">
        <v>165</v>
      </c>
      <c r="H5100">
        <v>255</v>
      </c>
      <c r="I5100">
        <v>255</v>
      </c>
      <c r="J5100" s="22">
        <v>90</v>
      </c>
      <c r="K5100" t="s">
        <v>93</v>
      </c>
      <c r="S5100" t="s">
        <v>65</v>
      </c>
      <c r="W5100">
        <v>2601485</v>
      </c>
      <c r="X5100" t="s">
        <v>2362</v>
      </c>
      <c r="Y5100" t="s">
        <v>169</v>
      </c>
      <c r="Z5100" t="s">
        <v>731</v>
      </c>
      <c r="AA5100" t="s">
        <v>1201</v>
      </c>
      <c r="AH5100" t="s">
        <v>2362</v>
      </c>
      <c r="AI5100" t="s">
        <v>2363</v>
      </c>
      <c r="AJ5100" t="s">
        <v>734</v>
      </c>
      <c r="AK5100">
        <v>877002151</v>
      </c>
      <c r="AO5100">
        <v>260001</v>
      </c>
      <c r="BG5100">
        <f t="shared" si="342"/>
        <v>0</v>
      </c>
      <c r="BH5100" s="22">
        <f t="shared" si="343"/>
        <v>-255</v>
      </c>
      <c r="BI5100" s="61" t="s">
        <v>72</v>
      </c>
      <c r="BJ5100" t="e">
        <f>+VLOOKUP(AH5100,Sheet4!A:A,1,FALSE())</f>
        <v>#N/A</v>
      </c>
      <c r="BO5100" s="62">
        <v>90</v>
      </c>
      <c r="BP5100" t="s">
        <v>2364</v>
      </c>
    </row>
    <row r="5101" spans="1:68" ht="12.75" customHeight="1" x14ac:dyDescent="0.3">
      <c r="A5101" s="60">
        <v>46114</v>
      </c>
      <c r="B5101" t="s">
        <v>63</v>
      </c>
      <c r="F5101">
        <v>945</v>
      </c>
      <c r="G5101">
        <v>945</v>
      </c>
      <c r="H5101">
        <v>1515</v>
      </c>
      <c r="I5101">
        <v>1515</v>
      </c>
      <c r="J5101" s="22">
        <v>570</v>
      </c>
      <c r="K5101" t="s">
        <v>93</v>
      </c>
      <c r="S5101" t="s">
        <v>65</v>
      </c>
      <c r="W5101">
        <v>2601485</v>
      </c>
      <c r="X5101" t="s">
        <v>2362</v>
      </c>
      <c r="Y5101" t="s">
        <v>169</v>
      </c>
      <c r="Z5101" t="s">
        <v>731</v>
      </c>
      <c r="AA5101" t="s">
        <v>2365</v>
      </c>
      <c r="AH5101" t="s">
        <v>2362</v>
      </c>
      <c r="AI5101" t="s">
        <v>2363</v>
      </c>
      <c r="AJ5101" t="s">
        <v>734</v>
      </c>
      <c r="AK5101">
        <v>877002151</v>
      </c>
      <c r="AO5101">
        <v>260001</v>
      </c>
      <c r="BG5101">
        <f t="shared" si="342"/>
        <v>0</v>
      </c>
      <c r="BH5101" s="22">
        <f t="shared" si="343"/>
        <v>-1515</v>
      </c>
      <c r="BI5101" s="61" t="s">
        <v>72</v>
      </c>
      <c r="BJ5101" t="e">
        <f>+VLOOKUP(AH5101,Sheet4!A:A,1,FALSE())</f>
        <v>#N/A</v>
      </c>
      <c r="BO5101" s="62">
        <v>570</v>
      </c>
      <c r="BP5101" t="s">
        <v>2364</v>
      </c>
    </row>
    <row r="5102" spans="1:68" ht="12.75" customHeight="1" x14ac:dyDescent="0.3">
      <c r="A5102" s="60">
        <v>46114</v>
      </c>
      <c r="B5102" t="s">
        <v>63</v>
      </c>
      <c r="F5102">
        <v>270</v>
      </c>
      <c r="G5102">
        <v>270</v>
      </c>
      <c r="H5102">
        <v>435</v>
      </c>
      <c r="I5102">
        <v>435</v>
      </c>
      <c r="J5102" s="22">
        <v>165</v>
      </c>
      <c r="K5102" t="s">
        <v>93</v>
      </c>
      <c r="S5102" t="s">
        <v>65</v>
      </c>
      <c r="W5102">
        <v>2601485</v>
      </c>
      <c r="X5102" t="s">
        <v>2362</v>
      </c>
      <c r="Y5102" t="s">
        <v>169</v>
      </c>
      <c r="Z5102" t="s">
        <v>731</v>
      </c>
      <c r="AA5102" t="s">
        <v>1928</v>
      </c>
      <c r="AH5102" t="s">
        <v>2362</v>
      </c>
      <c r="AI5102" t="s">
        <v>2363</v>
      </c>
      <c r="AJ5102" t="s">
        <v>734</v>
      </c>
      <c r="AK5102">
        <v>877002151</v>
      </c>
      <c r="AO5102">
        <v>260001</v>
      </c>
      <c r="BG5102">
        <f t="shared" si="342"/>
        <v>0</v>
      </c>
      <c r="BH5102" s="22">
        <f t="shared" si="343"/>
        <v>-435</v>
      </c>
      <c r="BI5102" s="61" t="s">
        <v>72</v>
      </c>
      <c r="BJ5102" t="e">
        <f>+VLOOKUP(AH5102,Sheet4!A:A,1,FALSE())</f>
        <v>#N/A</v>
      </c>
      <c r="BO5102" s="62">
        <v>165</v>
      </c>
      <c r="BP5102" t="s">
        <v>2364</v>
      </c>
    </row>
    <row r="5103" spans="1:68" ht="12.75" customHeight="1" x14ac:dyDescent="0.3">
      <c r="A5103" s="60">
        <v>46114</v>
      </c>
      <c r="B5103" t="s">
        <v>74</v>
      </c>
      <c r="F5103" s="63">
        <v>11</v>
      </c>
      <c r="G5103">
        <v>5.5</v>
      </c>
      <c r="H5103">
        <v>17</v>
      </c>
      <c r="I5103">
        <v>17</v>
      </c>
      <c r="J5103" s="22">
        <v>6</v>
      </c>
      <c r="S5103" t="s">
        <v>75</v>
      </c>
      <c r="W5103">
        <v>2601485</v>
      </c>
      <c r="X5103" t="s">
        <v>2362</v>
      </c>
      <c r="Y5103" t="s">
        <v>169</v>
      </c>
      <c r="Z5103" t="s">
        <v>731</v>
      </c>
      <c r="AA5103" t="s">
        <v>1201</v>
      </c>
      <c r="AH5103" t="s">
        <v>2362</v>
      </c>
      <c r="AI5103" t="s">
        <v>2363</v>
      </c>
      <c r="AJ5103" t="s">
        <v>734</v>
      </c>
      <c r="AK5103">
        <v>877002151</v>
      </c>
      <c r="AO5103">
        <v>260001</v>
      </c>
      <c r="BG5103">
        <f t="shared" si="342"/>
        <v>0</v>
      </c>
      <c r="BH5103" s="22">
        <f t="shared" si="343"/>
        <v>-17</v>
      </c>
      <c r="BI5103" s="61" t="s">
        <v>72</v>
      </c>
      <c r="BJ5103" t="e">
        <f>+VLOOKUP(AH5103,Sheet4!A:A,1,FALSE())</f>
        <v>#N/A</v>
      </c>
      <c r="BO5103" s="62">
        <v>6</v>
      </c>
      <c r="BP5103" t="s">
        <v>2364</v>
      </c>
    </row>
    <row r="5104" spans="1:68" ht="12.75" customHeight="1" x14ac:dyDescent="0.3">
      <c r="A5104" s="60">
        <v>46114</v>
      </c>
      <c r="B5104" t="s">
        <v>74</v>
      </c>
      <c r="F5104" s="63">
        <v>63</v>
      </c>
      <c r="G5104">
        <v>31.5</v>
      </c>
      <c r="H5104">
        <v>101</v>
      </c>
      <c r="I5104">
        <v>101</v>
      </c>
      <c r="J5104" s="22">
        <v>38</v>
      </c>
      <c r="S5104" t="s">
        <v>75</v>
      </c>
      <c r="W5104">
        <v>2601485</v>
      </c>
      <c r="X5104" t="s">
        <v>2362</v>
      </c>
      <c r="Y5104" t="s">
        <v>169</v>
      </c>
      <c r="Z5104" t="s">
        <v>731</v>
      </c>
      <c r="AA5104" t="s">
        <v>2365</v>
      </c>
      <c r="AH5104" t="s">
        <v>2362</v>
      </c>
      <c r="AI5104" t="s">
        <v>2363</v>
      </c>
      <c r="AJ5104" t="s">
        <v>734</v>
      </c>
      <c r="AK5104">
        <v>877002151</v>
      </c>
      <c r="AO5104">
        <v>260001</v>
      </c>
      <c r="BG5104">
        <f t="shared" si="342"/>
        <v>0</v>
      </c>
      <c r="BH5104" s="22">
        <f t="shared" si="343"/>
        <v>-101</v>
      </c>
      <c r="BI5104" s="61" t="s">
        <v>72</v>
      </c>
      <c r="BJ5104" t="e">
        <f>+VLOOKUP(AH5104,Sheet4!A:A,1,FALSE())</f>
        <v>#N/A</v>
      </c>
      <c r="BO5104" s="62">
        <v>38</v>
      </c>
      <c r="BP5104" t="s">
        <v>2364</v>
      </c>
    </row>
    <row r="5105" spans="1:68" ht="12.75" customHeight="1" x14ac:dyDescent="0.3">
      <c r="A5105" s="60">
        <v>46114</v>
      </c>
      <c r="B5105" t="s">
        <v>74</v>
      </c>
      <c r="F5105" s="63">
        <v>18</v>
      </c>
      <c r="G5105">
        <v>9</v>
      </c>
      <c r="H5105">
        <v>29</v>
      </c>
      <c r="I5105">
        <v>29</v>
      </c>
      <c r="J5105" s="22">
        <v>11</v>
      </c>
      <c r="S5105" t="s">
        <v>75</v>
      </c>
      <c r="W5105">
        <v>2601485</v>
      </c>
      <c r="X5105" t="s">
        <v>2362</v>
      </c>
      <c r="Y5105" t="s">
        <v>169</v>
      </c>
      <c r="Z5105" t="s">
        <v>731</v>
      </c>
      <c r="AA5105" t="s">
        <v>1928</v>
      </c>
      <c r="AH5105" t="s">
        <v>2362</v>
      </c>
      <c r="AI5105" t="s">
        <v>2363</v>
      </c>
      <c r="AJ5105" t="s">
        <v>734</v>
      </c>
      <c r="AK5105">
        <v>877002151</v>
      </c>
      <c r="AO5105">
        <v>260001</v>
      </c>
      <c r="BG5105">
        <f t="shared" si="342"/>
        <v>0</v>
      </c>
      <c r="BH5105" s="22">
        <f t="shared" si="343"/>
        <v>-29</v>
      </c>
      <c r="BI5105" s="61" t="s">
        <v>72</v>
      </c>
      <c r="BJ5105" t="e">
        <f>+VLOOKUP(AH5105,Sheet4!A:A,1,FALSE())</f>
        <v>#N/A</v>
      </c>
      <c r="BO5105" s="62">
        <v>11</v>
      </c>
      <c r="BP5105" t="s">
        <v>2364</v>
      </c>
    </row>
    <row r="5106" spans="1:68" ht="12.75" customHeight="1" x14ac:dyDescent="0.3">
      <c r="A5106" s="60">
        <v>46114</v>
      </c>
      <c r="B5106" t="s">
        <v>76</v>
      </c>
      <c r="F5106">
        <v>220</v>
      </c>
      <c r="G5106">
        <v>220</v>
      </c>
      <c r="H5106">
        <v>340</v>
      </c>
      <c r="I5106">
        <v>340</v>
      </c>
      <c r="J5106" s="22">
        <v>120</v>
      </c>
      <c r="S5106" t="s">
        <v>77</v>
      </c>
      <c r="W5106">
        <v>2601485</v>
      </c>
      <c r="X5106" t="s">
        <v>2362</v>
      </c>
      <c r="Y5106" t="s">
        <v>169</v>
      </c>
      <c r="Z5106" t="s">
        <v>731</v>
      </c>
      <c r="AA5106" t="s">
        <v>1201</v>
      </c>
      <c r="AH5106" t="s">
        <v>2362</v>
      </c>
      <c r="AI5106" t="s">
        <v>2363</v>
      </c>
      <c r="AJ5106" t="s">
        <v>734</v>
      </c>
      <c r="AK5106">
        <v>877002151</v>
      </c>
      <c r="AO5106">
        <v>260001</v>
      </c>
      <c r="BG5106">
        <f t="shared" si="342"/>
        <v>0</v>
      </c>
      <c r="BH5106" s="22">
        <f t="shared" si="343"/>
        <v>-340</v>
      </c>
      <c r="BI5106" s="61" t="s">
        <v>72</v>
      </c>
      <c r="BJ5106" t="e">
        <f>+VLOOKUP(AH5106,Sheet4!A:A,1,FALSE())</f>
        <v>#N/A</v>
      </c>
      <c r="BO5106" s="62">
        <v>120</v>
      </c>
      <c r="BP5106" t="s">
        <v>2364</v>
      </c>
    </row>
    <row r="5107" spans="1:68" ht="12.75" customHeight="1" x14ac:dyDescent="0.3">
      <c r="A5107" s="60">
        <v>46114</v>
      </c>
      <c r="B5107" t="s">
        <v>76</v>
      </c>
      <c r="F5107">
        <v>1260</v>
      </c>
      <c r="G5107">
        <v>1260</v>
      </c>
      <c r="H5107">
        <v>2020</v>
      </c>
      <c r="I5107">
        <v>2020</v>
      </c>
      <c r="J5107" s="22">
        <v>760</v>
      </c>
      <c r="S5107" t="s">
        <v>77</v>
      </c>
      <c r="W5107">
        <v>2601485</v>
      </c>
      <c r="X5107" t="s">
        <v>2362</v>
      </c>
      <c r="Y5107" t="s">
        <v>169</v>
      </c>
      <c r="Z5107" t="s">
        <v>731</v>
      </c>
      <c r="AA5107" t="s">
        <v>2365</v>
      </c>
      <c r="AH5107" t="s">
        <v>2362</v>
      </c>
      <c r="AI5107" t="s">
        <v>2363</v>
      </c>
      <c r="AJ5107" t="s">
        <v>734</v>
      </c>
      <c r="AK5107">
        <v>877002151</v>
      </c>
      <c r="AO5107">
        <v>260001</v>
      </c>
      <c r="BG5107">
        <f t="shared" si="342"/>
        <v>0</v>
      </c>
      <c r="BH5107" s="22">
        <f t="shared" si="343"/>
        <v>-2020</v>
      </c>
      <c r="BI5107" s="61" t="s">
        <v>72</v>
      </c>
      <c r="BJ5107" t="e">
        <f>+VLOOKUP(AH5107,Sheet4!A:A,1,FALSE())</f>
        <v>#N/A</v>
      </c>
      <c r="BO5107" s="62">
        <v>760</v>
      </c>
      <c r="BP5107" t="s">
        <v>2364</v>
      </c>
    </row>
    <row r="5108" spans="1:68" ht="12.75" customHeight="1" x14ac:dyDescent="0.3">
      <c r="A5108" s="60">
        <v>46114</v>
      </c>
      <c r="B5108" t="s">
        <v>76</v>
      </c>
      <c r="F5108">
        <v>360</v>
      </c>
      <c r="G5108">
        <v>360</v>
      </c>
      <c r="H5108">
        <v>580</v>
      </c>
      <c r="I5108">
        <v>580</v>
      </c>
      <c r="J5108" s="22">
        <v>220</v>
      </c>
      <c r="S5108" t="s">
        <v>77</v>
      </c>
      <c r="W5108">
        <v>2601485</v>
      </c>
      <c r="X5108" t="s">
        <v>2362</v>
      </c>
      <c r="Y5108" t="s">
        <v>169</v>
      </c>
      <c r="Z5108" t="s">
        <v>731</v>
      </c>
      <c r="AA5108" t="s">
        <v>1928</v>
      </c>
      <c r="AH5108" t="s">
        <v>2362</v>
      </c>
      <c r="AI5108" t="s">
        <v>2363</v>
      </c>
      <c r="AJ5108" t="s">
        <v>734</v>
      </c>
      <c r="AK5108">
        <v>877002151</v>
      </c>
      <c r="AO5108">
        <v>260001</v>
      </c>
      <c r="BG5108">
        <f t="shared" si="342"/>
        <v>0</v>
      </c>
      <c r="BH5108" s="22">
        <f t="shared" si="343"/>
        <v>-580</v>
      </c>
      <c r="BI5108" s="61" t="s">
        <v>72</v>
      </c>
      <c r="BJ5108" t="e">
        <f>+VLOOKUP(AH5108,Sheet4!A:A,1,FALSE())</f>
        <v>#N/A</v>
      </c>
      <c r="BO5108" s="62">
        <v>220</v>
      </c>
      <c r="BP5108" t="s">
        <v>2364</v>
      </c>
    </row>
    <row r="5109" spans="1:68" ht="12.75" customHeight="1" x14ac:dyDescent="0.3">
      <c r="A5109" s="60">
        <v>46114</v>
      </c>
      <c r="B5109" t="s">
        <v>78</v>
      </c>
      <c r="F5109" s="63">
        <v>11</v>
      </c>
      <c r="G5109">
        <v>5.5</v>
      </c>
      <c r="H5109">
        <v>17</v>
      </c>
      <c r="I5109">
        <v>17</v>
      </c>
      <c r="J5109" s="22">
        <v>6</v>
      </c>
      <c r="S5109" t="s">
        <v>79</v>
      </c>
      <c r="W5109">
        <v>2601485</v>
      </c>
      <c r="X5109" t="s">
        <v>2362</v>
      </c>
      <c r="Y5109" t="s">
        <v>169</v>
      </c>
      <c r="Z5109" t="s">
        <v>731</v>
      </c>
      <c r="AA5109" t="s">
        <v>1201</v>
      </c>
      <c r="AH5109" t="s">
        <v>2362</v>
      </c>
      <c r="AI5109" t="s">
        <v>2363</v>
      </c>
      <c r="AJ5109" t="s">
        <v>734</v>
      </c>
      <c r="AK5109">
        <v>877002151</v>
      </c>
      <c r="AO5109">
        <v>260001</v>
      </c>
      <c r="BG5109">
        <f t="shared" si="342"/>
        <v>0</v>
      </c>
      <c r="BH5109" s="22">
        <f t="shared" si="343"/>
        <v>-17</v>
      </c>
      <c r="BI5109" s="61" t="s">
        <v>72</v>
      </c>
      <c r="BJ5109" t="e">
        <f>+VLOOKUP(AH5109,Sheet4!A:A,1,FALSE())</f>
        <v>#N/A</v>
      </c>
      <c r="BO5109" s="62">
        <v>6</v>
      </c>
      <c r="BP5109" t="s">
        <v>2364</v>
      </c>
    </row>
    <row r="5110" spans="1:68" ht="12.75" customHeight="1" x14ac:dyDescent="0.3">
      <c r="A5110" s="60">
        <v>46114</v>
      </c>
      <c r="B5110" t="s">
        <v>78</v>
      </c>
      <c r="F5110" s="63">
        <v>63</v>
      </c>
      <c r="G5110">
        <v>31.5</v>
      </c>
      <c r="H5110">
        <v>101</v>
      </c>
      <c r="I5110">
        <v>101</v>
      </c>
      <c r="J5110" s="22">
        <v>38</v>
      </c>
      <c r="S5110" t="s">
        <v>79</v>
      </c>
      <c r="W5110">
        <v>2601485</v>
      </c>
      <c r="X5110" t="s">
        <v>2362</v>
      </c>
      <c r="Y5110" t="s">
        <v>169</v>
      </c>
      <c r="Z5110" t="s">
        <v>731</v>
      </c>
      <c r="AA5110" t="s">
        <v>2365</v>
      </c>
      <c r="AH5110" t="s">
        <v>2362</v>
      </c>
      <c r="AI5110" t="s">
        <v>2363</v>
      </c>
      <c r="AJ5110" t="s">
        <v>734</v>
      </c>
      <c r="AK5110">
        <v>877002151</v>
      </c>
      <c r="AO5110">
        <v>260001</v>
      </c>
      <c r="BG5110">
        <f t="shared" si="342"/>
        <v>0</v>
      </c>
      <c r="BH5110" s="22">
        <f t="shared" si="343"/>
        <v>-101</v>
      </c>
      <c r="BI5110" s="61" t="s">
        <v>72</v>
      </c>
      <c r="BJ5110" t="e">
        <f>+VLOOKUP(AH5110,Sheet4!A:A,1,FALSE())</f>
        <v>#N/A</v>
      </c>
      <c r="BO5110" s="62">
        <v>38</v>
      </c>
      <c r="BP5110" t="s">
        <v>2364</v>
      </c>
    </row>
    <row r="5111" spans="1:68" ht="12.75" customHeight="1" x14ac:dyDescent="0.3">
      <c r="A5111" s="60">
        <v>46114</v>
      </c>
      <c r="B5111" t="s">
        <v>78</v>
      </c>
      <c r="F5111" s="63">
        <v>18</v>
      </c>
      <c r="G5111">
        <v>9</v>
      </c>
      <c r="H5111">
        <v>29</v>
      </c>
      <c r="I5111">
        <v>29</v>
      </c>
      <c r="J5111" s="22">
        <v>11</v>
      </c>
      <c r="S5111" t="s">
        <v>79</v>
      </c>
      <c r="W5111">
        <v>2601485</v>
      </c>
      <c r="X5111" t="s">
        <v>2362</v>
      </c>
      <c r="Y5111" t="s">
        <v>169</v>
      </c>
      <c r="Z5111" t="s">
        <v>731</v>
      </c>
      <c r="AA5111" t="s">
        <v>1928</v>
      </c>
      <c r="AH5111" t="s">
        <v>2362</v>
      </c>
      <c r="AI5111" t="s">
        <v>2363</v>
      </c>
      <c r="AJ5111" t="s">
        <v>734</v>
      </c>
      <c r="AK5111">
        <v>877002151</v>
      </c>
      <c r="AO5111">
        <v>260001</v>
      </c>
      <c r="BG5111">
        <f t="shared" si="342"/>
        <v>0</v>
      </c>
      <c r="BH5111" s="22">
        <f t="shared" si="343"/>
        <v>-29</v>
      </c>
      <c r="BI5111" s="61" t="s">
        <v>72</v>
      </c>
      <c r="BJ5111" t="e">
        <f>+VLOOKUP(AH5111,Sheet4!A:A,1,FALSE())</f>
        <v>#N/A</v>
      </c>
      <c r="BO5111" s="62">
        <v>11</v>
      </c>
      <c r="BP5111" t="s">
        <v>2364</v>
      </c>
    </row>
    <row r="5112" spans="1:68" ht="12.75" customHeight="1" x14ac:dyDescent="0.3">
      <c r="A5112" s="60">
        <v>46114</v>
      </c>
      <c r="B5112" t="s">
        <v>80</v>
      </c>
      <c r="F5112">
        <v>137.5</v>
      </c>
      <c r="G5112">
        <v>137.5</v>
      </c>
      <c r="H5112">
        <v>212.5</v>
      </c>
      <c r="I5112">
        <v>212.5</v>
      </c>
      <c r="J5112" s="22">
        <v>75</v>
      </c>
      <c r="S5112" t="s">
        <v>81</v>
      </c>
      <c r="W5112">
        <v>2601485</v>
      </c>
      <c r="X5112" t="s">
        <v>2362</v>
      </c>
      <c r="Y5112" t="s">
        <v>169</v>
      </c>
      <c r="Z5112" t="s">
        <v>731</v>
      </c>
      <c r="AA5112" t="s">
        <v>1201</v>
      </c>
      <c r="AH5112" t="s">
        <v>2362</v>
      </c>
      <c r="AI5112" t="s">
        <v>2363</v>
      </c>
      <c r="AJ5112" t="s">
        <v>734</v>
      </c>
      <c r="AK5112">
        <v>877002151</v>
      </c>
      <c r="AO5112">
        <v>260001</v>
      </c>
      <c r="BG5112">
        <f t="shared" si="342"/>
        <v>0</v>
      </c>
      <c r="BH5112" s="22">
        <f t="shared" si="343"/>
        <v>-212.5</v>
      </c>
      <c r="BI5112" s="61" t="s">
        <v>72</v>
      </c>
      <c r="BJ5112" t="e">
        <f>+VLOOKUP(AH5112,Sheet4!A:A,1,FALSE())</f>
        <v>#N/A</v>
      </c>
      <c r="BO5112" s="62">
        <v>75</v>
      </c>
      <c r="BP5112" t="s">
        <v>2364</v>
      </c>
    </row>
    <row r="5113" spans="1:68" ht="12.75" customHeight="1" x14ac:dyDescent="0.3">
      <c r="A5113" s="60">
        <v>46114</v>
      </c>
      <c r="B5113" t="s">
        <v>80</v>
      </c>
      <c r="F5113">
        <v>787.5</v>
      </c>
      <c r="G5113">
        <v>787.5</v>
      </c>
      <c r="H5113">
        <v>1262.5</v>
      </c>
      <c r="I5113">
        <v>1262.5</v>
      </c>
      <c r="J5113" s="22">
        <v>475</v>
      </c>
      <c r="S5113" t="s">
        <v>81</v>
      </c>
      <c r="W5113">
        <v>2601485</v>
      </c>
      <c r="X5113" t="s">
        <v>2362</v>
      </c>
      <c r="Y5113" t="s">
        <v>169</v>
      </c>
      <c r="Z5113" t="s">
        <v>731</v>
      </c>
      <c r="AA5113" t="s">
        <v>2365</v>
      </c>
      <c r="AH5113" t="s">
        <v>2362</v>
      </c>
      <c r="AI5113" t="s">
        <v>2363</v>
      </c>
      <c r="AJ5113" t="s">
        <v>734</v>
      </c>
      <c r="AK5113">
        <v>877002151</v>
      </c>
      <c r="AO5113">
        <v>260001</v>
      </c>
      <c r="BG5113">
        <f t="shared" si="342"/>
        <v>0</v>
      </c>
      <c r="BH5113" s="22">
        <f t="shared" si="343"/>
        <v>-1262.5</v>
      </c>
      <c r="BI5113" s="61" t="s">
        <v>72</v>
      </c>
      <c r="BJ5113" t="e">
        <f>+VLOOKUP(AH5113,Sheet4!A:A,1,FALSE())</f>
        <v>#N/A</v>
      </c>
      <c r="BO5113" s="62">
        <v>475</v>
      </c>
      <c r="BP5113" t="s">
        <v>2364</v>
      </c>
    </row>
    <row r="5114" spans="1:68" ht="12.75" customHeight="1" x14ac:dyDescent="0.3">
      <c r="A5114" s="60">
        <v>46114</v>
      </c>
      <c r="B5114" t="s">
        <v>80</v>
      </c>
      <c r="F5114">
        <v>225</v>
      </c>
      <c r="G5114">
        <v>225</v>
      </c>
      <c r="H5114">
        <v>362.5</v>
      </c>
      <c r="I5114">
        <v>362.5</v>
      </c>
      <c r="J5114" s="22">
        <v>137.5</v>
      </c>
      <c r="S5114" t="s">
        <v>81</v>
      </c>
      <c r="W5114">
        <v>2601485</v>
      </c>
      <c r="X5114" t="s">
        <v>2362</v>
      </c>
      <c r="Y5114" t="s">
        <v>169</v>
      </c>
      <c r="Z5114" t="s">
        <v>731</v>
      </c>
      <c r="AA5114" t="s">
        <v>1928</v>
      </c>
      <c r="AH5114" t="s">
        <v>2362</v>
      </c>
      <c r="AI5114" t="s">
        <v>2363</v>
      </c>
      <c r="AJ5114" t="s">
        <v>734</v>
      </c>
      <c r="AK5114">
        <v>877002151</v>
      </c>
      <c r="AO5114">
        <v>260001</v>
      </c>
      <c r="BG5114">
        <f t="shared" si="342"/>
        <v>0</v>
      </c>
      <c r="BH5114" s="22">
        <f t="shared" si="343"/>
        <v>-362.5</v>
      </c>
      <c r="BI5114" s="61" t="s">
        <v>72</v>
      </c>
      <c r="BJ5114" t="e">
        <f>+VLOOKUP(AH5114,Sheet4!A:A,1,FALSE())</f>
        <v>#N/A</v>
      </c>
      <c r="BO5114" s="62">
        <v>137.5</v>
      </c>
      <c r="BP5114" t="s">
        <v>2364</v>
      </c>
    </row>
    <row r="5115" spans="1:68" ht="12.75" customHeight="1" x14ac:dyDescent="0.3">
      <c r="A5115" s="60">
        <v>46114</v>
      </c>
      <c r="B5115" t="s">
        <v>63</v>
      </c>
      <c r="F5115">
        <v>1140</v>
      </c>
      <c r="G5115">
        <v>1140</v>
      </c>
      <c r="H5115">
        <v>900</v>
      </c>
      <c r="I5115">
        <v>900</v>
      </c>
      <c r="J5115" s="22">
        <v>-240</v>
      </c>
      <c r="K5115" t="s">
        <v>64</v>
      </c>
      <c r="S5115" t="s">
        <v>65</v>
      </c>
      <c r="W5115">
        <v>2601486</v>
      </c>
      <c r="X5115" t="s">
        <v>2366</v>
      </c>
      <c r="Y5115" t="s">
        <v>95</v>
      </c>
      <c r="Z5115" t="s">
        <v>96</v>
      </c>
      <c r="AA5115" t="s">
        <v>609</v>
      </c>
      <c r="AH5115" t="s">
        <v>2366</v>
      </c>
      <c r="AI5115" t="s">
        <v>2367</v>
      </c>
      <c r="AJ5115" t="s">
        <v>99</v>
      </c>
      <c r="AK5115">
        <v>847870520</v>
      </c>
      <c r="AO5115">
        <v>260001</v>
      </c>
      <c r="BE5115" s="64">
        <v>1140</v>
      </c>
      <c r="BG5115">
        <f t="shared" si="342"/>
        <v>1140</v>
      </c>
      <c r="BH5115" s="22">
        <f t="shared" si="343"/>
        <v>240</v>
      </c>
      <c r="BI5115" s="65" t="s">
        <v>100</v>
      </c>
      <c r="BJ5115" t="e">
        <f>+VLOOKUP(AH5115,Sheet4!A:A,1,FALSE())</f>
        <v>#N/A</v>
      </c>
      <c r="BO5115" s="62">
        <v>-240</v>
      </c>
      <c r="BP5115" t="s">
        <v>2368</v>
      </c>
    </row>
    <row r="5116" spans="1:68" ht="12.75" customHeight="1" x14ac:dyDescent="0.3">
      <c r="A5116" s="60">
        <v>46114</v>
      </c>
      <c r="B5116" t="s">
        <v>63</v>
      </c>
      <c r="F5116">
        <v>2340</v>
      </c>
      <c r="G5116">
        <v>2340</v>
      </c>
      <c r="H5116">
        <v>1830</v>
      </c>
      <c r="I5116">
        <v>1830</v>
      </c>
      <c r="J5116" s="22">
        <v>-510</v>
      </c>
      <c r="K5116" t="s">
        <v>64</v>
      </c>
      <c r="S5116" t="s">
        <v>65</v>
      </c>
      <c r="W5116">
        <v>2601486</v>
      </c>
      <c r="X5116" t="s">
        <v>2366</v>
      </c>
      <c r="Y5116" t="s">
        <v>95</v>
      </c>
      <c r="Z5116" t="s">
        <v>96</v>
      </c>
      <c r="AA5116" t="s">
        <v>2369</v>
      </c>
      <c r="AH5116" t="s">
        <v>2366</v>
      </c>
      <c r="AI5116" t="s">
        <v>2367</v>
      </c>
      <c r="AJ5116" t="s">
        <v>99</v>
      </c>
      <c r="AK5116">
        <v>847870520</v>
      </c>
      <c r="AO5116">
        <v>260001</v>
      </c>
      <c r="BF5116" s="64">
        <v>2340</v>
      </c>
      <c r="BG5116">
        <f t="shared" si="342"/>
        <v>0</v>
      </c>
      <c r="BH5116" s="22">
        <f t="shared" si="343"/>
        <v>-1830</v>
      </c>
      <c r="BI5116" s="66" t="s">
        <v>72</v>
      </c>
      <c r="BJ5116" t="e">
        <f>+VLOOKUP(AH5116,Sheet4!A:A,1,FALSE())</f>
        <v>#N/A</v>
      </c>
      <c r="BO5116" s="62">
        <v>-510</v>
      </c>
      <c r="BP5116" t="s">
        <v>2368</v>
      </c>
    </row>
    <row r="5117" spans="1:68" ht="12.75" customHeight="1" x14ac:dyDescent="0.3">
      <c r="A5117" s="60">
        <v>46114</v>
      </c>
      <c r="B5117" t="s">
        <v>74</v>
      </c>
      <c r="F5117" s="63">
        <v>76</v>
      </c>
      <c r="G5117">
        <v>38</v>
      </c>
      <c r="H5117">
        <v>60</v>
      </c>
      <c r="I5117">
        <v>60</v>
      </c>
      <c r="J5117" s="22">
        <v>-16</v>
      </c>
      <c r="S5117" t="s">
        <v>75</v>
      </c>
      <c r="W5117">
        <v>2601486</v>
      </c>
      <c r="X5117" t="s">
        <v>2366</v>
      </c>
      <c r="Y5117" t="s">
        <v>95</v>
      </c>
      <c r="Z5117" t="s">
        <v>96</v>
      </c>
      <c r="AA5117" t="s">
        <v>609</v>
      </c>
      <c r="AH5117" t="s">
        <v>2366</v>
      </c>
      <c r="AI5117" t="s">
        <v>2367</v>
      </c>
      <c r="AJ5117" t="s">
        <v>99</v>
      </c>
      <c r="AK5117">
        <v>847870520</v>
      </c>
      <c r="AO5117">
        <v>260001</v>
      </c>
      <c r="BG5117">
        <f t="shared" si="342"/>
        <v>0</v>
      </c>
      <c r="BH5117" s="22">
        <f t="shared" si="343"/>
        <v>-60</v>
      </c>
      <c r="BI5117" s="61" t="s">
        <v>72</v>
      </c>
      <c r="BJ5117" t="e">
        <f>+VLOOKUP(AH5117,Sheet4!A:A,1,FALSE())</f>
        <v>#N/A</v>
      </c>
      <c r="BO5117" s="62">
        <v>-16</v>
      </c>
      <c r="BP5117" t="s">
        <v>2368</v>
      </c>
    </row>
    <row r="5118" spans="1:68" ht="12.75" customHeight="1" x14ac:dyDescent="0.3">
      <c r="A5118" s="60">
        <v>46114</v>
      </c>
      <c r="B5118" t="s">
        <v>74</v>
      </c>
      <c r="F5118" s="63">
        <v>156</v>
      </c>
      <c r="G5118">
        <v>78</v>
      </c>
      <c r="H5118">
        <v>122</v>
      </c>
      <c r="I5118">
        <v>122</v>
      </c>
      <c r="J5118" s="22">
        <v>-34</v>
      </c>
      <c r="S5118" t="s">
        <v>75</v>
      </c>
      <c r="W5118">
        <v>2601486</v>
      </c>
      <c r="X5118" t="s">
        <v>2366</v>
      </c>
      <c r="Y5118" t="s">
        <v>95</v>
      </c>
      <c r="Z5118" t="s">
        <v>96</v>
      </c>
      <c r="AA5118" t="s">
        <v>2369</v>
      </c>
      <c r="AH5118" t="s">
        <v>2366</v>
      </c>
      <c r="AI5118" t="s">
        <v>2367</v>
      </c>
      <c r="AJ5118" t="s">
        <v>99</v>
      </c>
      <c r="AK5118">
        <v>847870520</v>
      </c>
      <c r="AO5118">
        <v>260001</v>
      </c>
      <c r="BG5118">
        <f t="shared" si="342"/>
        <v>0</v>
      </c>
      <c r="BH5118" s="22">
        <f t="shared" si="343"/>
        <v>-122</v>
      </c>
      <c r="BI5118" s="61" t="s">
        <v>72</v>
      </c>
      <c r="BJ5118" t="e">
        <f>+VLOOKUP(AH5118,Sheet4!A:A,1,FALSE())</f>
        <v>#N/A</v>
      </c>
      <c r="BO5118" s="62">
        <v>-34</v>
      </c>
      <c r="BP5118" t="s">
        <v>2368</v>
      </c>
    </row>
    <row r="5119" spans="1:68" ht="12.75" customHeight="1" x14ac:dyDescent="0.3">
      <c r="A5119" s="60">
        <v>46114</v>
      </c>
      <c r="B5119" t="s">
        <v>76</v>
      </c>
      <c r="F5119">
        <v>1520</v>
      </c>
      <c r="G5119">
        <v>1520</v>
      </c>
      <c r="H5119">
        <v>1200</v>
      </c>
      <c r="I5119">
        <v>1200</v>
      </c>
      <c r="J5119" s="22">
        <v>-320</v>
      </c>
      <c r="S5119" t="s">
        <v>77</v>
      </c>
      <c r="W5119">
        <v>2601486</v>
      </c>
      <c r="X5119" t="s">
        <v>2366</v>
      </c>
      <c r="Y5119" t="s">
        <v>95</v>
      </c>
      <c r="Z5119" t="s">
        <v>96</v>
      </c>
      <c r="AA5119" t="s">
        <v>609</v>
      </c>
      <c r="AH5119" t="s">
        <v>2366</v>
      </c>
      <c r="AI5119" t="s">
        <v>2367</v>
      </c>
      <c r="AJ5119" t="s">
        <v>99</v>
      </c>
      <c r="AK5119">
        <v>847870520</v>
      </c>
      <c r="AO5119">
        <v>260001</v>
      </c>
      <c r="BG5119">
        <f t="shared" si="342"/>
        <v>0</v>
      </c>
      <c r="BH5119" s="22">
        <f t="shared" si="343"/>
        <v>-1200</v>
      </c>
      <c r="BI5119" s="61" t="s">
        <v>72</v>
      </c>
      <c r="BJ5119" t="e">
        <f>+VLOOKUP(AH5119,Sheet4!A:A,1,FALSE())</f>
        <v>#N/A</v>
      </c>
      <c r="BO5119" s="62">
        <v>-320</v>
      </c>
      <c r="BP5119" t="s">
        <v>2368</v>
      </c>
    </row>
    <row r="5120" spans="1:68" ht="12.75" customHeight="1" x14ac:dyDescent="0.3">
      <c r="A5120" s="60">
        <v>46114</v>
      </c>
      <c r="B5120" t="s">
        <v>76</v>
      </c>
      <c r="F5120">
        <v>3120</v>
      </c>
      <c r="G5120">
        <v>3120</v>
      </c>
      <c r="H5120">
        <v>2440</v>
      </c>
      <c r="I5120">
        <v>2440</v>
      </c>
      <c r="J5120" s="22">
        <v>-680</v>
      </c>
      <c r="S5120" t="s">
        <v>77</v>
      </c>
      <c r="W5120">
        <v>2601486</v>
      </c>
      <c r="X5120" t="s">
        <v>2366</v>
      </c>
      <c r="Y5120" t="s">
        <v>95</v>
      </c>
      <c r="Z5120" t="s">
        <v>96</v>
      </c>
      <c r="AA5120" t="s">
        <v>2369</v>
      </c>
      <c r="AH5120" t="s">
        <v>2366</v>
      </c>
      <c r="AI5120" t="s">
        <v>2367</v>
      </c>
      <c r="AJ5120" t="s">
        <v>99</v>
      </c>
      <c r="AK5120">
        <v>847870520</v>
      </c>
      <c r="AO5120">
        <v>260001</v>
      </c>
      <c r="BG5120">
        <f t="shared" si="342"/>
        <v>0</v>
      </c>
      <c r="BH5120" s="22">
        <f t="shared" si="343"/>
        <v>-2440</v>
      </c>
      <c r="BI5120" s="61" t="s">
        <v>72</v>
      </c>
      <c r="BJ5120" t="e">
        <f>+VLOOKUP(AH5120,Sheet4!A:A,1,FALSE())</f>
        <v>#N/A</v>
      </c>
      <c r="BO5120" s="62">
        <v>-680</v>
      </c>
      <c r="BP5120" t="s">
        <v>2368</v>
      </c>
    </row>
    <row r="5121" spans="1:68" ht="12.75" customHeight="1" x14ac:dyDescent="0.3">
      <c r="A5121" s="60">
        <v>46114</v>
      </c>
      <c r="B5121" t="s">
        <v>78</v>
      </c>
      <c r="F5121" s="63">
        <v>76</v>
      </c>
      <c r="G5121">
        <v>38</v>
      </c>
      <c r="H5121">
        <v>60</v>
      </c>
      <c r="I5121">
        <v>60</v>
      </c>
      <c r="J5121" s="22">
        <v>-16</v>
      </c>
      <c r="S5121" t="s">
        <v>79</v>
      </c>
      <c r="W5121">
        <v>2601486</v>
      </c>
      <c r="X5121" t="s">
        <v>2366</v>
      </c>
      <c r="Y5121" t="s">
        <v>95</v>
      </c>
      <c r="Z5121" t="s">
        <v>96</v>
      </c>
      <c r="AA5121" t="s">
        <v>609</v>
      </c>
      <c r="AH5121" t="s">
        <v>2366</v>
      </c>
      <c r="AI5121" t="s">
        <v>2367</v>
      </c>
      <c r="AJ5121" t="s">
        <v>99</v>
      </c>
      <c r="AK5121">
        <v>847870520</v>
      </c>
      <c r="AO5121">
        <v>260001</v>
      </c>
      <c r="BG5121">
        <f t="shared" si="342"/>
        <v>0</v>
      </c>
      <c r="BH5121" s="22">
        <f t="shared" si="343"/>
        <v>-60</v>
      </c>
      <c r="BI5121" s="61" t="s">
        <v>72</v>
      </c>
      <c r="BJ5121" t="e">
        <f>+VLOOKUP(AH5121,Sheet4!A:A,1,FALSE())</f>
        <v>#N/A</v>
      </c>
      <c r="BO5121" s="62">
        <v>-16</v>
      </c>
      <c r="BP5121" t="s">
        <v>2368</v>
      </c>
    </row>
    <row r="5122" spans="1:68" ht="12.75" customHeight="1" x14ac:dyDescent="0.3">
      <c r="A5122" s="60">
        <v>46114</v>
      </c>
      <c r="B5122" t="s">
        <v>78</v>
      </c>
      <c r="F5122" s="63">
        <v>156</v>
      </c>
      <c r="G5122">
        <v>78</v>
      </c>
      <c r="H5122">
        <v>122</v>
      </c>
      <c r="I5122">
        <v>122</v>
      </c>
      <c r="J5122" s="22">
        <v>-34</v>
      </c>
      <c r="S5122" t="s">
        <v>79</v>
      </c>
      <c r="W5122">
        <v>2601486</v>
      </c>
      <c r="X5122" t="s">
        <v>2366</v>
      </c>
      <c r="Y5122" t="s">
        <v>95</v>
      </c>
      <c r="Z5122" t="s">
        <v>96</v>
      </c>
      <c r="AA5122" t="s">
        <v>2369</v>
      </c>
      <c r="AH5122" t="s">
        <v>2366</v>
      </c>
      <c r="AI5122" t="s">
        <v>2367</v>
      </c>
      <c r="AJ5122" t="s">
        <v>99</v>
      </c>
      <c r="AK5122">
        <v>847870520</v>
      </c>
      <c r="AO5122">
        <v>260001</v>
      </c>
      <c r="BG5122">
        <f t="shared" ref="BG5122:BG5185" si="346">+BD5122+BE5122</f>
        <v>0</v>
      </c>
      <c r="BH5122" s="22">
        <f t="shared" ref="BH5122:BH5185" si="347">+BG5122-I5122</f>
        <v>-122</v>
      </c>
      <c r="BI5122" s="61" t="s">
        <v>72</v>
      </c>
      <c r="BJ5122" t="e">
        <f>+VLOOKUP(AH5122,Sheet4!A:A,1,FALSE())</f>
        <v>#N/A</v>
      </c>
      <c r="BO5122" s="62">
        <v>-34</v>
      </c>
      <c r="BP5122" t="s">
        <v>2368</v>
      </c>
    </row>
    <row r="5123" spans="1:68" ht="12.75" customHeight="1" x14ac:dyDescent="0.3">
      <c r="A5123" s="60">
        <v>46114</v>
      </c>
      <c r="B5123" t="s">
        <v>80</v>
      </c>
      <c r="F5123">
        <v>950</v>
      </c>
      <c r="G5123">
        <v>950</v>
      </c>
      <c r="H5123">
        <v>750</v>
      </c>
      <c r="I5123">
        <v>750</v>
      </c>
      <c r="J5123" s="22">
        <v>-200</v>
      </c>
      <c r="S5123" t="s">
        <v>81</v>
      </c>
      <c r="W5123">
        <v>2601486</v>
      </c>
      <c r="X5123" t="s">
        <v>2366</v>
      </c>
      <c r="Y5123" t="s">
        <v>95</v>
      </c>
      <c r="Z5123" t="s">
        <v>96</v>
      </c>
      <c r="AA5123" t="s">
        <v>609</v>
      </c>
      <c r="AH5123" t="s">
        <v>2366</v>
      </c>
      <c r="AI5123" t="s">
        <v>2367</v>
      </c>
      <c r="AJ5123" t="s">
        <v>99</v>
      </c>
      <c r="AK5123">
        <v>847870520</v>
      </c>
      <c r="AO5123">
        <v>260001</v>
      </c>
      <c r="BD5123" s="64">
        <v>950</v>
      </c>
      <c r="BG5123">
        <f t="shared" si="346"/>
        <v>950</v>
      </c>
      <c r="BH5123" s="22">
        <f t="shared" si="347"/>
        <v>200</v>
      </c>
      <c r="BI5123" s="67" t="s">
        <v>100</v>
      </c>
      <c r="BJ5123" t="e">
        <f>+VLOOKUP(AH5123,Sheet4!A:A,1,FALSE())</f>
        <v>#N/A</v>
      </c>
      <c r="BO5123" s="62">
        <v>-200</v>
      </c>
      <c r="BP5123" t="s">
        <v>2368</v>
      </c>
    </row>
    <row r="5124" spans="1:68" ht="12.75" customHeight="1" x14ac:dyDescent="0.3">
      <c r="A5124" s="60">
        <v>46114</v>
      </c>
      <c r="B5124" t="s">
        <v>80</v>
      </c>
      <c r="F5124">
        <v>1950</v>
      </c>
      <c r="G5124">
        <v>1950</v>
      </c>
      <c r="H5124">
        <v>1525</v>
      </c>
      <c r="I5124">
        <v>1525</v>
      </c>
      <c r="J5124" s="22">
        <v>-425</v>
      </c>
      <c r="S5124" t="s">
        <v>81</v>
      </c>
      <c r="W5124">
        <v>2601486</v>
      </c>
      <c r="X5124" t="s">
        <v>2366</v>
      </c>
      <c r="Y5124" t="s">
        <v>95</v>
      </c>
      <c r="Z5124" t="s">
        <v>96</v>
      </c>
      <c r="AA5124" t="s">
        <v>2369</v>
      </c>
      <c r="AH5124" t="s">
        <v>2366</v>
      </c>
      <c r="AI5124" t="s">
        <v>2367</v>
      </c>
      <c r="AJ5124" t="s">
        <v>99</v>
      </c>
      <c r="AK5124">
        <v>847870520</v>
      </c>
      <c r="AO5124">
        <v>260001</v>
      </c>
      <c r="BE5124" s="64">
        <v>1950</v>
      </c>
      <c r="BG5124">
        <f t="shared" si="346"/>
        <v>1950</v>
      </c>
      <c r="BH5124" s="22">
        <f t="shared" si="347"/>
        <v>425</v>
      </c>
      <c r="BI5124" s="65" t="s">
        <v>100</v>
      </c>
      <c r="BJ5124" t="e">
        <f>+VLOOKUP(AH5124,Sheet4!A:A,1,FALSE())</f>
        <v>#N/A</v>
      </c>
      <c r="BO5124" s="62">
        <v>-425</v>
      </c>
      <c r="BP5124" t="s">
        <v>2368</v>
      </c>
    </row>
    <row r="5125" spans="1:68" ht="12.75" customHeight="1" x14ac:dyDescent="0.3">
      <c r="A5125" s="60">
        <v>46114</v>
      </c>
      <c r="B5125" t="s">
        <v>63</v>
      </c>
      <c r="F5125">
        <v>1830</v>
      </c>
      <c r="G5125">
        <v>1830</v>
      </c>
      <c r="H5125" s="22">
        <v>285</v>
      </c>
      <c r="I5125" s="22">
        <v>285</v>
      </c>
      <c r="J5125" s="22">
        <f t="shared" ref="J5125:J5131" si="348">I5125-G5125</f>
        <v>-1545</v>
      </c>
      <c r="K5125" t="s">
        <v>93</v>
      </c>
      <c r="L5125" s="22"/>
      <c r="M5125" s="22"/>
      <c r="S5125" t="s">
        <v>65</v>
      </c>
      <c r="W5125">
        <v>2601487</v>
      </c>
      <c r="X5125" t="s">
        <v>2370</v>
      </c>
      <c r="Y5125" t="s">
        <v>67</v>
      </c>
      <c r="Z5125" t="s">
        <v>190</v>
      </c>
      <c r="AA5125" t="s">
        <v>191</v>
      </c>
      <c r="AH5125" t="s">
        <v>2370</v>
      </c>
      <c r="AI5125" t="s">
        <v>2371</v>
      </c>
      <c r="AJ5125" t="s">
        <v>193</v>
      </c>
      <c r="AK5125">
        <v>860555190</v>
      </c>
      <c r="AO5125">
        <v>260001</v>
      </c>
      <c r="BC5125" s="22">
        <v>-1545</v>
      </c>
      <c r="BG5125">
        <f t="shared" si="346"/>
        <v>0</v>
      </c>
      <c r="BH5125" s="22">
        <f t="shared" si="347"/>
        <v>-285</v>
      </c>
      <c r="BI5125" s="61" t="s">
        <v>72</v>
      </c>
      <c r="BJ5125" t="e">
        <f>+VLOOKUP(AH5125,Sheet4!A:A,1,FALSE())</f>
        <v>#N/A</v>
      </c>
      <c r="BO5125" s="62">
        <f t="shared" ref="BO5125:BO5131" si="349">+I5125+-H5125</f>
        <v>0</v>
      </c>
      <c r="BP5125" t="s">
        <v>2372</v>
      </c>
    </row>
    <row r="5126" spans="1:68" ht="12.75" customHeight="1" x14ac:dyDescent="0.3">
      <c r="A5126" s="60">
        <v>46114</v>
      </c>
      <c r="B5126" t="s">
        <v>74</v>
      </c>
      <c r="F5126" s="63">
        <v>122</v>
      </c>
      <c r="G5126">
        <v>61</v>
      </c>
      <c r="H5126" s="22">
        <v>19</v>
      </c>
      <c r="I5126" s="22">
        <v>19</v>
      </c>
      <c r="J5126" s="22">
        <f t="shared" si="348"/>
        <v>-42</v>
      </c>
      <c r="L5126" s="22"/>
      <c r="M5126" s="22"/>
      <c r="S5126" t="s">
        <v>75</v>
      </c>
      <c r="W5126">
        <v>2601487</v>
      </c>
      <c r="X5126" t="s">
        <v>2370</v>
      </c>
      <c r="Y5126" t="s">
        <v>67</v>
      </c>
      <c r="Z5126" t="s">
        <v>190</v>
      </c>
      <c r="AA5126" t="s">
        <v>191</v>
      </c>
      <c r="AH5126" t="s">
        <v>2370</v>
      </c>
      <c r="AI5126" t="s">
        <v>2371</v>
      </c>
      <c r="AJ5126" t="s">
        <v>193</v>
      </c>
      <c r="AK5126">
        <v>860555190</v>
      </c>
      <c r="AO5126">
        <v>260001</v>
      </c>
      <c r="BC5126" s="22">
        <v>-103</v>
      </c>
      <c r="BG5126">
        <f t="shared" si="346"/>
        <v>0</v>
      </c>
      <c r="BH5126" s="22">
        <f t="shared" si="347"/>
        <v>-19</v>
      </c>
      <c r="BI5126" s="61" t="s">
        <v>72</v>
      </c>
      <c r="BJ5126" t="e">
        <f>+VLOOKUP(AH5126,Sheet4!A:A,1,FALSE())</f>
        <v>#N/A</v>
      </c>
      <c r="BO5126" s="62">
        <f t="shared" si="349"/>
        <v>0</v>
      </c>
      <c r="BP5126" t="s">
        <v>2372</v>
      </c>
    </row>
    <row r="5127" spans="1:68" ht="12.75" customHeight="1" x14ac:dyDescent="0.3">
      <c r="A5127" s="60">
        <v>46114</v>
      </c>
      <c r="B5127" t="s">
        <v>76</v>
      </c>
      <c r="F5127">
        <v>2440</v>
      </c>
      <c r="G5127">
        <v>2440</v>
      </c>
      <c r="H5127" s="22">
        <v>380</v>
      </c>
      <c r="I5127" s="22">
        <v>380</v>
      </c>
      <c r="J5127" s="22">
        <f t="shared" si="348"/>
        <v>-2060</v>
      </c>
      <c r="L5127" s="22"/>
      <c r="M5127" s="22"/>
      <c r="S5127" t="s">
        <v>77</v>
      </c>
      <c r="W5127">
        <v>2601487</v>
      </c>
      <c r="X5127" t="s">
        <v>2370</v>
      </c>
      <c r="Y5127" t="s">
        <v>67</v>
      </c>
      <c r="Z5127" t="s">
        <v>190</v>
      </c>
      <c r="AA5127" t="s">
        <v>191</v>
      </c>
      <c r="AH5127" t="s">
        <v>2370</v>
      </c>
      <c r="AI5127" t="s">
        <v>2371</v>
      </c>
      <c r="AJ5127" t="s">
        <v>193</v>
      </c>
      <c r="AK5127">
        <v>860555190</v>
      </c>
      <c r="AO5127">
        <v>260001</v>
      </c>
      <c r="BC5127" s="22">
        <v>-2060</v>
      </c>
      <c r="BG5127">
        <f t="shared" si="346"/>
        <v>0</v>
      </c>
      <c r="BH5127" s="22">
        <f t="shared" si="347"/>
        <v>-380</v>
      </c>
      <c r="BI5127" s="61" t="s">
        <v>72</v>
      </c>
      <c r="BJ5127" t="e">
        <f>+VLOOKUP(AH5127,Sheet4!A:A,1,FALSE())</f>
        <v>#N/A</v>
      </c>
      <c r="BO5127" s="62">
        <f t="shared" si="349"/>
        <v>0</v>
      </c>
      <c r="BP5127" t="s">
        <v>2372</v>
      </c>
    </row>
    <row r="5128" spans="1:68" ht="12.75" customHeight="1" x14ac:dyDescent="0.3">
      <c r="A5128" s="60">
        <v>46114</v>
      </c>
      <c r="B5128" t="s">
        <v>78</v>
      </c>
      <c r="F5128" s="63">
        <v>97</v>
      </c>
      <c r="G5128">
        <v>48.5</v>
      </c>
      <c r="H5128" s="22">
        <v>19</v>
      </c>
      <c r="I5128" s="22">
        <v>19</v>
      </c>
      <c r="J5128" s="22">
        <f t="shared" si="348"/>
        <v>-29.5</v>
      </c>
      <c r="L5128" s="22"/>
      <c r="M5128" s="22"/>
      <c r="S5128" t="s">
        <v>79</v>
      </c>
      <c r="W5128">
        <v>2601487</v>
      </c>
      <c r="X5128" t="s">
        <v>2370</v>
      </c>
      <c r="Y5128" t="s">
        <v>67</v>
      </c>
      <c r="Z5128" t="s">
        <v>190</v>
      </c>
      <c r="AA5128" t="s">
        <v>191</v>
      </c>
      <c r="AH5128" t="s">
        <v>2370</v>
      </c>
      <c r="AI5128" t="s">
        <v>2371</v>
      </c>
      <c r="AJ5128" t="s">
        <v>193</v>
      </c>
      <c r="AK5128">
        <v>860555190</v>
      </c>
      <c r="AO5128">
        <v>260001</v>
      </c>
      <c r="BC5128" s="22">
        <v>-78</v>
      </c>
      <c r="BG5128">
        <f t="shared" si="346"/>
        <v>0</v>
      </c>
      <c r="BH5128" s="22">
        <f t="shared" si="347"/>
        <v>-19</v>
      </c>
      <c r="BI5128" s="61" t="s">
        <v>72</v>
      </c>
      <c r="BJ5128" t="e">
        <f>+VLOOKUP(AH5128,Sheet4!A:A,1,FALSE())</f>
        <v>#N/A</v>
      </c>
      <c r="BO5128" s="62">
        <f t="shared" si="349"/>
        <v>0</v>
      </c>
      <c r="BP5128" t="s">
        <v>2372</v>
      </c>
    </row>
    <row r="5129" spans="1:68" ht="12.75" customHeight="1" x14ac:dyDescent="0.3">
      <c r="A5129" s="60">
        <v>46114</v>
      </c>
      <c r="B5129" t="s">
        <v>80</v>
      </c>
      <c r="F5129">
        <v>1212.5</v>
      </c>
      <c r="G5129">
        <v>1212.5</v>
      </c>
      <c r="H5129" s="22">
        <v>237.5</v>
      </c>
      <c r="I5129" s="22">
        <v>237.5</v>
      </c>
      <c r="J5129" s="22">
        <f t="shared" si="348"/>
        <v>-975</v>
      </c>
      <c r="L5129" s="22">
        <f>I5129/12.5</f>
        <v>19</v>
      </c>
      <c r="M5129" s="22"/>
      <c r="S5129" t="s">
        <v>81</v>
      </c>
      <c r="W5129">
        <v>2601487</v>
      </c>
      <c r="X5129" t="s">
        <v>2370</v>
      </c>
      <c r="Y5129" t="s">
        <v>67</v>
      </c>
      <c r="Z5129" t="s">
        <v>190</v>
      </c>
      <c r="AA5129" t="s">
        <v>191</v>
      </c>
      <c r="AH5129" t="s">
        <v>2370</v>
      </c>
      <c r="AI5129" t="s">
        <v>2371</v>
      </c>
      <c r="AJ5129" t="s">
        <v>193</v>
      </c>
      <c r="AK5129">
        <v>860555190</v>
      </c>
      <c r="AO5129">
        <v>260001</v>
      </c>
      <c r="BC5129" s="22">
        <v>-975</v>
      </c>
      <c r="BG5129">
        <f t="shared" si="346"/>
        <v>0</v>
      </c>
      <c r="BH5129" s="22">
        <f t="shared" si="347"/>
        <v>-237.5</v>
      </c>
      <c r="BI5129" s="61" t="s">
        <v>72</v>
      </c>
      <c r="BJ5129" t="e">
        <f>+VLOOKUP(AH5129,Sheet4!A:A,1,FALSE())</f>
        <v>#N/A</v>
      </c>
      <c r="BO5129" s="62">
        <f t="shared" si="349"/>
        <v>0</v>
      </c>
      <c r="BP5129" t="s">
        <v>2372</v>
      </c>
    </row>
    <row r="5130" spans="1:68" ht="12.75" customHeight="1" x14ac:dyDescent="0.3">
      <c r="A5130" s="60">
        <v>46114</v>
      </c>
      <c r="B5130" t="s">
        <v>82</v>
      </c>
      <c r="F5130" s="63">
        <v>75</v>
      </c>
      <c r="G5130">
        <v>37.5</v>
      </c>
      <c r="H5130" s="22">
        <v>0</v>
      </c>
      <c r="I5130" s="22">
        <v>0</v>
      </c>
      <c r="J5130" s="22">
        <f t="shared" si="348"/>
        <v>-37.5</v>
      </c>
      <c r="L5130" s="22"/>
      <c r="M5130" s="22"/>
      <c r="S5130" t="s">
        <v>83</v>
      </c>
      <c r="W5130">
        <v>2601487</v>
      </c>
      <c r="X5130" t="s">
        <v>2370</v>
      </c>
      <c r="Y5130" t="s">
        <v>67</v>
      </c>
      <c r="Z5130" t="s">
        <v>190</v>
      </c>
      <c r="AA5130" t="s">
        <v>191</v>
      </c>
      <c r="AH5130" t="s">
        <v>2370</v>
      </c>
      <c r="AI5130" t="s">
        <v>2371</v>
      </c>
      <c r="AJ5130" t="s">
        <v>193</v>
      </c>
      <c r="AK5130">
        <v>860555190</v>
      </c>
      <c r="AO5130">
        <v>260001</v>
      </c>
      <c r="BC5130" s="22">
        <v>-75</v>
      </c>
      <c r="BG5130">
        <f t="shared" si="346"/>
        <v>0</v>
      </c>
      <c r="BH5130" s="22">
        <f t="shared" si="347"/>
        <v>0</v>
      </c>
      <c r="BI5130" s="61" t="s">
        <v>72</v>
      </c>
      <c r="BJ5130" t="e">
        <f>+VLOOKUP(AH5130,Sheet4!A:A,1,FALSE())</f>
        <v>#N/A</v>
      </c>
      <c r="BO5130" s="62">
        <f t="shared" si="349"/>
        <v>0</v>
      </c>
      <c r="BP5130" t="s">
        <v>2372</v>
      </c>
    </row>
    <row r="5131" spans="1:68" ht="12.75" customHeight="1" x14ac:dyDescent="0.3">
      <c r="A5131" s="60">
        <v>46114</v>
      </c>
      <c r="B5131" t="s">
        <v>84</v>
      </c>
      <c r="F5131">
        <v>1250</v>
      </c>
      <c r="G5131">
        <v>1250</v>
      </c>
      <c r="H5131" s="22">
        <v>0</v>
      </c>
      <c r="I5131" s="22">
        <v>0</v>
      </c>
      <c r="J5131" s="22">
        <f t="shared" si="348"/>
        <v>-1250</v>
      </c>
      <c r="L5131" s="22"/>
      <c r="M5131" s="22">
        <f>I5131/50</f>
        <v>0</v>
      </c>
      <c r="S5131" t="s">
        <v>85</v>
      </c>
      <c r="W5131">
        <v>2601487</v>
      </c>
      <c r="X5131" t="s">
        <v>2370</v>
      </c>
      <c r="Y5131" t="s">
        <v>67</v>
      </c>
      <c r="Z5131" t="s">
        <v>190</v>
      </c>
      <c r="AA5131" t="s">
        <v>191</v>
      </c>
      <c r="AH5131" t="s">
        <v>2370</v>
      </c>
      <c r="AI5131" t="s">
        <v>2371</v>
      </c>
      <c r="AJ5131" t="s">
        <v>193</v>
      </c>
      <c r="AK5131">
        <v>860555190</v>
      </c>
      <c r="AO5131">
        <v>260001</v>
      </c>
      <c r="BC5131" s="22">
        <v>-1250</v>
      </c>
      <c r="BG5131">
        <f t="shared" si="346"/>
        <v>0</v>
      </c>
      <c r="BH5131" s="22">
        <f t="shared" si="347"/>
        <v>0</v>
      </c>
      <c r="BI5131" s="61" t="s">
        <v>72</v>
      </c>
      <c r="BJ5131" t="e">
        <f>+VLOOKUP(AH5131,Sheet4!A:A,1,FALSE())</f>
        <v>#N/A</v>
      </c>
      <c r="BO5131" s="62">
        <f t="shared" si="349"/>
        <v>0</v>
      </c>
      <c r="BP5131" t="s">
        <v>2372</v>
      </c>
    </row>
    <row r="5132" spans="1:68" ht="12.75" customHeight="1" x14ac:dyDescent="0.3">
      <c r="A5132" s="60">
        <v>46114</v>
      </c>
      <c r="B5132" t="s">
        <v>63</v>
      </c>
      <c r="F5132">
        <v>435</v>
      </c>
      <c r="G5132">
        <v>435</v>
      </c>
      <c r="H5132">
        <v>1425</v>
      </c>
      <c r="I5132">
        <v>1425</v>
      </c>
      <c r="J5132" s="22">
        <v>990</v>
      </c>
      <c r="K5132" t="s">
        <v>93</v>
      </c>
      <c r="S5132" t="s">
        <v>65</v>
      </c>
      <c r="W5132">
        <v>2601488</v>
      </c>
      <c r="X5132" t="s">
        <v>2373</v>
      </c>
      <c r="Y5132" t="s">
        <v>169</v>
      </c>
      <c r="Z5132" t="s">
        <v>241</v>
      </c>
      <c r="AA5132" t="s">
        <v>2374</v>
      </c>
      <c r="AH5132" t="s">
        <v>2373</v>
      </c>
      <c r="AI5132" t="s">
        <v>2375</v>
      </c>
      <c r="AJ5132" t="s">
        <v>244</v>
      </c>
      <c r="AK5132">
        <v>861798330</v>
      </c>
      <c r="AO5132">
        <v>260001</v>
      </c>
      <c r="BG5132">
        <f t="shared" si="346"/>
        <v>0</v>
      </c>
      <c r="BH5132" s="22">
        <f t="shared" si="347"/>
        <v>-1425</v>
      </c>
      <c r="BI5132" s="61" t="s">
        <v>72</v>
      </c>
      <c r="BJ5132" t="e">
        <f>+VLOOKUP(AH5132,Sheet4!A:A,1,FALSE())</f>
        <v>#N/A</v>
      </c>
      <c r="BO5132" s="62">
        <v>990</v>
      </c>
      <c r="BP5132" t="s">
        <v>2376</v>
      </c>
    </row>
    <row r="5133" spans="1:68" ht="12.75" customHeight="1" x14ac:dyDescent="0.3">
      <c r="A5133" s="60">
        <v>46114</v>
      </c>
      <c r="B5133" t="s">
        <v>63</v>
      </c>
      <c r="F5133">
        <v>435</v>
      </c>
      <c r="G5133">
        <v>435</v>
      </c>
      <c r="H5133">
        <v>1425</v>
      </c>
      <c r="I5133">
        <v>1425</v>
      </c>
      <c r="J5133" s="22">
        <v>990</v>
      </c>
      <c r="K5133" t="s">
        <v>93</v>
      </c>
      <c r="S5133" t="s">
        <v>65</v>
      </c>
      <c r="W5133">
        <v>2601488</v>
      </c>
      <c r="X5133" t="s">
        <v>2373</v>
      </c>
      <c r="Y5133" t="s">
        <v>169</v>
      </c>
      <c r="Z5133" t="s">
        <v>241</v>
      </c>
      <c r="AA5133" t="s">
        <v>2377</v>
      </c>
      <c r="AH5133" t="s">
        <v>2373</v>
      </c>
      <c r="AI5133" t="s">
        <v>2375</v>
      </c>
      <c r="AJ5133" t="s">
        <v>244</v>
      </c>
      <c r="AK5133">
        <v>861798330</v>
      </c>
      <c r="AO5133">
        <v>260001</v>
      </c>
      <c r="BG5133">
        <f t="shared" si="346"/>
        <v>0</v>
      </c>
      <c r="BH5133" s="22">
        <f t="shared" si="347"/>
        <v>-1425</v>
      </c>
      <c r="BI5133" s="61" t="s">
        <v>72</v>
      </c>
      <c r="BJ5133" t="e">
        <f>+VLOOKUP(AH5133,Sheet4!A:A,1,FALSE())</f>
        <v>#N/A</v>
      </c>
      <c r="BO5133" s="62">
        <v>990</v>
      </c>
      <c r="BP5133" t="s">
        <v>2376</v>
      </c>
    </row>
    <row r="5134" spans="1:68" ht="12.75" customHeight="1" x14ac:dyDescent="0.3">
      <c r="A5134" s="60">
        <v>46114</v>
      </c>
      <c r="B5134" t="s">
        <v>63</v>
      </c>
      <c r="F5134">
        <v>675</v>
      </c>
      <c r="G5134">
        <v>675</v>
      </c>
      <c r="H5134">
        <v>2220</v>
      </c>
      <c r="I5134">
        <v>2220</v>
      </c>
      <c r="J5134" s="22">
        <v>1545</v>
      </c>
      <c r="K5134" t="s">
        <v>93</v>
      </c>
      <c r="S5134" t="s">
        <v>65</v>
      </c>
      <c r="W5134">
        <v>2601488</v>
      </c>
      <c r="X5134" t="s">
        <v>2373</v>
      </c>
      <c r="Y5134" t="s">
        <v>169</v>
      </c>
      <c r="Z5134" t="s">
        <v>241</v>
      </c>
      <c r="AA5134" t="s">
        <v>2378</v>
      </c>
      <c r="AH5134" t="s">
        <v>2373</v>
      </c>
      <c r="AI5134" t="s">
        <v>2375</v>
      </c>
      <c r="AJ5134" t="s">
        <v>244</v>
      </c>
      <c r="AK5134">
        <v>861798330</v>
      </c>
      <c r="AO5134">
        <v>260001</v>
      </c>
      <c r="BG5134">
        <f t="shared" si="346"/>
        <v>0</v>
      </c>
      <c r="BH5134" s="22">
        <f t="shared" si="347"/>
        <v>-2220</v>
      </c>
      <c r="BI5134" s="61" t="s">
        <v>72</v>
      </c>
      <c r="BJ5134" t="e">
        <f>+VLOOKUP(AH5134,Sheet4!A:A,1,FALSE())</f>
        <v>#N/A</v>
      </c>
      <c r="BO5134" s="62">
        <v>1545</v>
      </c>
      <c r="BP5134" t="s">
        <v>2376</v>
      </c>
    </row>
    <row r="5135" spans="1:68" ht="12.75" customHeight="1" x14ac:dyDescent="0.3">
      <c r="A5135" s="60">
        <v>46114</v>
      </c>
      <c r="B5135" t="s">
        <v>63</v>
      </c>
      <c r="F5135">
        <v>420</v>
      </c>
      <c r="G5135">
        <v>420</v>
      </c>
      <c r="H5135">
        <v>1380</v>
      </c>
      <c r="I5135">
        <v>1380</v>
      </c>
      <c r="J5135" s="22">
        <v>960</v>
      </c>
      <c r="K5135" t="s">
        <v>93</v>
      </c>
      <c r="S5135" t="s">
        <v>65</v>
      </c>
      <c r="W5135">
        <v>2601488</v>
      </c>
      <c r="X5135" t="s">
        <v>2373</v>
      </c>
      <c r="Y5135" t="s">
        <v>169</v>
      </c>
      <c r="Z5135" t="s">
        <v>241</v>
      </c>
      <c r="AA5135" t="s">
        <v>2379</v>
      </c>
      <c r="AH5135" t="s">
        <v>2373</v>
      </c>
      <c r="AI5135" t="s">
        <v>2375</v>
      </c>
      <c r="AJ5135" t="s">
        <v>244</v>
      </c>
      <c r="AK5135">
        <v>861798330</v>
      </c>
      <c r="AO5135">
        <v>260001</v>
      </c>
      <c r="BG5135">
        <f t="shared" si="346"/>
        <v>0</v>
      </c>
      <c r="BH5135" s="22">
        <f t="shared" si="347"/>
        <v>-1380</v>
      </c>
      <c r="BI5135" s="61" t="s">
        <v>72</v>
      </c>
      <c r="BJ5135" t="e">
        <f>+VLOOKUP(AH5135,Sheet4!A:A,1,FALSE())</f>
        <v>#N/A</v>
      </c>
      <c r="BO5135" s="62">
        <v>960</v>
      </c>
      <c r="BP5135" t="s">
        <v>2376</v>
      </c>
    </row>
    <row r="5136" spans="1:68" ht="12.75" customHeight="1" x14ac:dyDescent="0.3">
      <c r="A5136" s="60">
        <v>46114</v>
      </c>
      <c r="B5136" t="s">
        <v>74</v>
      </c>
      <c r="F5136" s="63">
        <v>29</v>
      </c>
      <c r="G5136">
        <v>14.5</v>
      </c>
      <c r="H5136">
        <v>95</v>
      </c>
      <c r="I5136">
        <v>95</v>
      </c>
      <c r="J5136" s="22">
        <v>66</v>
      </c>
      <c r="S5136" t="s">
        <v>75</v>
      </c>
      <c r="W5136">
        <v>2601488</v>
      </c>
      <c r="X5136" t="s">
        <v>2373</v>
      </c>
      <c r="Y5136" t="s">
        <v>169</v>
      </c>
      <c r="Z5136" t="s">
        <v>241</v>
      </c>
      <c r="AA5136" t="s">
        <v>2374</v>
      </c>
      <c r="AH5136" t="s">
        <v>2373</v>
      </c>
      <c r="AI5136" t="s">
        <v>2375</v>
      </c>
      <c r="AJ5136" t="s">
        <v>244</v>
      </c>
      <c r="AK5136">
        <v>861798330</v>
      </c>
      <c r="AO5136">
        <v>260001</v>
      </c>
      <c r="BG5136">
        <f t="shared" si="346"/>
        <v>0</v>
      </c>
      <c r="BH5136" s="22">
        <f t="shared" si="347"/>
        <v>-95</v>
      </c>
      <c r="BI5136" s="61" t="s">
        <v>72</v>
      </c>
      <c r="BJ5136" t="e">
        <f>+VLOOKUP(AH5136,Sheet4!A:A,1,FALSE())</f>
        <v>#N/A</v>
      </c>
      <c r="BO5136" s="62">
        <v>66</v>
      </c>
      <c r="BP5136" t="s">
        <v>2376</v>
      </c>
    </row>
    <row r="5137" spans="1:68" ht="12.75" customHeight="1" x14ac:dyDescent="0.3">
      <c r="A5137" s="60">
        <v>46114</v>
      </c>
      <c r="B5137" t="s">
        <v>74</v>
      </c>
      <c r="F5137" s="63">
        <v>29</v>
      </c>
      <c r="G5137">
        <v>14.5</v>
      </c>
      <c r="H5137">
        <v>95</v>
      </c>
      <c r="I5137">
        <v>95</v>
      </c>
      <c r="J5137" s="22">
        <v>66</v>
      </c>
      <c r="S5137" t="s">
        <v>75</v>
      </c>
      <c r="W5137">
        <v>2601488</v>
      </c>
      <c r="X5137" t="s">
        <v>2373</v>
      </c>
      <c r="Y5137" t="s">
        <v>169</v>
      </c>
      <c r="Z5137" t="s">
        <v>241</v>
      </c>
      <c r="AA5137" t="s">
        <v>2377</v>
      </c>
      <c r="AH5137" t="s">
        <v>2373</v>
      </c>
      <c r="AI5137" t="s">
        <v>2375</v>
      </c>
      <c r="AJ5137" t="s">
        <v>244</v>
      </c>
      <c r="AK5137">
        <v>861798330</v>
      </c>
      <c r="AO5137">
        <v>260001</v>
      </c>
      <c r="BG5137">
        <f t="shared" si="346"/>
        <v>0</v>
      </c>
      <c r="BH5137" s="22">
        <f t="shared" si="347"/>
        <v>-95</v>
      </c>
      <c r="BI5137" s="61" t="s">
        <v>72</v>
      </c>
      <c r="BJ5137" t="e">
        <f>+VLOOKUP(AH5137,Sheet4!A:A,1,FALSE())</f>
        <v>#N/A</v>
      </c>
      <c r="BO5137" s="62">
        <v>66</v>
      </c>
      <c r="BP5137" t="s">
        <v>2376</v>
      </c>
    </row>
    <row r="5138" spans="1:68" ht="12.75" customHeight="1" x14ac:dyDescent="0.3">
      <c r="A5138" s="60">
        <v>46114</v>
      </c>
      <c r="B5138" t="s">
        <v>74</v>
      </c>
      <c r="F5138" s="63">
        <v>45</v>
      </c>
      <c r="G5138">
        <v>22.5</v>
      </c>
      <c r="H5138">
        <v>148</v>
      </c>
      <c r="I5138">
        <v>148</v>
      </c>
      <c r="J5138" s="22">
        <v>103</v>
      </c>
      <c r="S5138" t="s">
        <v>75</v>
      </c>
      <c r="W5138">
        <v>2601488</v>
      </c>
      <c r="X5138" t="s">
        <v>2373</v>
      </c>
      <c r="Y5138" t="s">
        <v>169</v>
      </c>
      <c r="Z5138" t="s">
        <v>241</v>
      </c>
      <c r="AA5138" t="s">
        <v>2378</v>
      </c>
      <c r="AH5138" t="s">
        <v>2373</v>
      </c>
      <c r="AI5138" t="s">
        <v>2375</v>
      </c>
      <c r="AJ5138" t="s">
        <v>244</v>
      </c>
      <c r="AK5138">
        <v>861798330</v>
      </c>
      <c r="AO5138">
        <v>260001</v>
      </c>
      <c r="BG5138">
        <f t="shared" si="346"/>
        <v>0</v>
      </c>
      <c r="BH5138" s="22">
        <f t="shared" si="347"/>
        <v>-148</v>
      </c>
      <c r="BI5138" s="61" t="s">
        <v>72</v>
      </c>
      <c r="BJ5138" t="e">
        <f>+VLOOKUP(AH5138,Sheet4!A:A,1,FALSE())</f>
        <v>#N/A</v>
      </c>
      <c r="BO5138" s="62">
        <v>103</v>
      </c>
      <c r="BP5138" t="s">
        <v>2376</v>
      </c>
    </row>
    <row r="5139" spans="1:68" ht="12.75" customHeight="1" x14ac:dyDescent="0.3">
      <c r="A5139" s="60">
        <v>46114</v>
      </c>
      <c r="B5139" t="s">
        <v>74</v>
      </c>
      <c r="F5139" s="63">
        <v>28</v>
      </c>
      <c r="G5139">
        <v>14</v>
      </c>
      <c r="H5139">
        <v>92</v>
      </c>
      <c r="I5139">
        <v>92</v>
      </c>
      <c r="J5139" s="22">
        <v>64</v>
      </c>
      <c r="S5139" t="s">
        <v>75</v>
      </c>
      <c r="W5139">
        <v>2601488</v>
      </c>
      <c r="X5139" t="s">
        <v>2373</v>
      </c>
      <c r="Y5139" t="s">
        <v>169</v>
      </c>
      <c r="Z5139" t="s">
        <v>241</v>
      </c>
      <c r="AA5139" t="s">
        <v>2379</v>
      </c>
      <c r="AH5139" t="s">
        <v>2373</v>
      </c>
      <c r="AI5139" t="s">
        <v>2375</v>
      </c>
      <c r="AJ5139" t="s">
        <v>244</v>
      </c>
      <c r="AK5139">
        <v>861798330</v>
      </c>
      <c r="AO5139">
        <v>260001</v>
      </c>
      <c r="BG5139">
        <f t="shared" si="346"/>
        <v>0</v>
      </c>
      <c r="BH5139" s="22">
        <f t="shared" si="347"/>
        <v>-92</v>
      </c>
      <c r="BI5139" s="61" t="s">
        <v>72</v>
      </c>
      <c r="BJ5139" t="e">
        <f>+VLOOKUP(AH5139,Sheet4!A:A,1,FALSE())</f>
        <v>#N/A</v>
      </c>
      <c r="BO5139" s="62">
        <v>64</v>
      </c>
      <c r="BP5139" t="s">
        <v>2376</v>
      </c>
    </row>
    <row r="5140" spans="1:68" ht="12.75" customHeight="1" x14ac:dyDescent="0.3">
      <c r="A5140" s="60">
        <v>46114</v>
      </c>
      <c r="B5140" t="s">
        <v>76</v>
      </c>
      <c r="F5140">
        <v>580</v>
      </c>
      <c r="G5140">
        <v>580</v>
      </c>
      <c r="H5140">
        <v>1900</v>
      </c>
      <c r="I5140">
        <v>1900</v>
      </c>
      <c r="J5140" s="22">
        <v>1320</v>
      </c>
      <c r="S5140" t="s">
        <v>77</v>
      </c>
      <c r="W5140">
        <v>2601488</v>
      </c>
      <c r="X5140" t="s">
        <v>2373</v>
      </c>
      <c r="Y5140" t="s">
        <v>169</v>
      </c>
      <c r="Z5140" t="s">
        <v>241</v>
      </c>
      <c r="AA5140" t="s">
        <v>2374</v>
      </c>
      <c r="AH5140" t="s">
        <v>2373</v>
      </c>
      <c r="AI5140" t="s">
        <v>2375</v>
      </c>
      <c r="AJ5140" t="s">
        <v>244</v>
      </c>
      <c r="AK5140">
        <v>861798330</v>
      </c>
      <c r="AO5140">
        <v>260001</v>
      </c>
      <c r="BG5140">
        <f t="shared" si="346"/>
        <v>0</v>
      </c>
      <c r="BH5140" s="22">
        <f t="shared" si="347"/>
        <v>-1900</v>
      </c>
      <c r="BI5140" s="61" t="s">
        <v>72</v>
      </c>
      <c r="BJ5140" t="e">
        <f>+VLOOKUP(AH5140,Sheet4!A:A,1,FALSE())</f>
        <v>#N/A</v>
      </c>
      <c r="BO5140" s="62">
        <v>1320</v>
      </c>
      <c r="BP5140" t="s">
        <v>2376</v>
      </c>
    </row>
    <row r="5141" spans="1:68" ht="12.75" customHeight="1" x14ac:dyDescent="0.3">
      <c r="A5141" s="60">
        <v>46114</v>
      </c>
      <c r="B5141" t="s">
        <v>76</v>
      </c>
      <c r="F5141">
        <v>580</v>
      </c>
      <c r="G5141">
        <v>580</v>
      </c>
      <c r="H5141">
        <v>1900</v>
      </c>
      <c r="I5141">
        <v>1900</v>
      </c>
      <c r="J5141" s="22">
        <v>1320</v>
      </c>
      <c r="S5141" t="s">
        <v>77</v>
      </c>
      <c r="W5141">
        <v>2601488</v>
      </c>
      <c r="X5141" t="s">
        <v>2373</v>
      </c>
      <c r="Y5141" t="s">
        <v>169</v>
      </c>
      <c r="Z5141" t="s">
        <v>241</v>
      </c>
      <c r="AA5141" t="s">
        <v>2377</v>
      </c>
      <c r="AH5141" t="s">
        <v>2373</v>
      </c>
      <c r="AI5141" t="s">
        <v>2375</v>
      </c>
      <c r="AJ5141" t="s">
        <v>244</v>
      </c>
      <c r="AK5141">
        <v>861798330</v>
      </c>
      <c r="AO5141">
        <v>260001</v>
      </c>
      <c r="BG5141">
        <f t="shared" si="346"/>
        <v>0</v>
      </c>
      <c r="BH5141" s="22">
        <f t="shared" si="347"/>
        <v>-1900</v>
      </c>
      <c r="BI5141" s="61" t="s">
        <v>72</v>
      </c>
      <c r="BJ5141" t="e">
        <f>+VLOOKUP(AH5141,Sheet4!A:A,1,FALSE())</f>
        <v>#N/A</v>
      </c>
      <c r="BO5141" s="62">
        <v>1320</v>
      </c>
      <c r="BP5141" t="s">
        <v>2376</v>
      </c>
    </row>
    <row r="5142" spans="1:68" ht="12.75" customHeight="1" x14ac:dyDescent="0.3">
      <c r="A5142" s="60">
        <v>46114</v>
      </c>
      <c r="B5142" t="s">
        <v>76</v>
      </c>
      <c r="F5142">
        <v>900</v>
      </c>
      <c r="G5142">
        <v>900</v>
      </c>
      <c r="H5142">
        <v>2960</v>
      </c>
      <c r="I5142">
        <v>2960</v>
      </c>
      <c r="J5142" s="22">
        <v>2060</v>
      </c>
      <c r="S5142" t="s">
        <v>77</v>
      </c>
      <c r="W5142">
        <v>2601488</v>
      </c>
      <c r="X5142" t="s">
        <v>2373</v>
      </c>
      <c r="Y5142" t="s">
        <v>169</v>
      </c>
      <c r="Z5142" t="s">
        <v>241</v>
      </c>
      <c r="AA5142" t="s">
        <v>2378</v>
      </c>
      <c r="AH5142" t="s">
        <v>2373</v>
      </c>
      <c r="AI5142" t="s">
        <v>2375</v>
      </c>
      <c r="AJ5142" t="s">
        <v>244</v>
      </c>
      <c r="AK5142">
        <v>861798330</v>
      </c>
      <c r="AO5142">
        <v>260001</v>
      </c>
      <c r="BG5142">
        <f t="shared" si="346"/>
        <v>0</v>
      </c>
      <c r="BH5142" s="22">
        <f t="shared" si="347"/>
        <v>-2960</v>
      </c>
      <c r="BI5142" s="61" t="s">
        <v>72</v>
      </c>
      <c r="BJ5142" t="e">
        <f>+VLOOKUP(AH5142,Sheet4!A:A,1,FALSE())</f>
        <v>#N/A</v>
      </c>
      <c r="BO5142" s="62">
        <v>2060</v>
      </c>
      <c r="BP5142" t="s">
        <v>2376</v>
      </c>
    </row>
    <row r="5143" spans="1:68" ht="12.75" customHeight="1" x14ac:dyDescent="0.3">
      <c r="A5143" s="60">
        <v>46114</v>
      </c>
      <c r="B5143" t="s">
        <v>76</v>
      </c>
      <c r="F5143">
        <v>560</v>
      </c>
      <c r="G5143">
        <v>560</v>
      </c>
      <c r="H5143">
        <v>1840</v>
      </c>
      <c r="I5143">
        <v>1840</v>
      </c>
      <c r="J5143" s="22">
        <v>1280</v>
      </c>
      <c r="S5143" t="s">
        <v>77</v>
      </c>
      <c r="W5143">
        <v>2601488</v>
      </c>
      <c r="X5143" t="s">
        <v>2373</v>
      </c>
      <c r="Y5143" t="s">
        <v>169</v>
      </c>
      <c r="Z5143" t="s">
        <v>241</v>
      </c>
      <c r="AA5143" t="s">
        <v>2379</v>
      </c>
      <c r="AH5143" t="s">
        <v>2373</v>
      </c>
      <c r="AI5143" t="s">
        <v>2375</v>
      </c>
      <c r="AJ5143" t="s">
        <v>244</v>
      </c>
      <c r="AK5143">
        <v>861798330</v>
      </c>
      <c r="AO5143">
        <v>260001</v>
      </c>
      <c r="BG5143">
        <f t="shared" si="346"/>
        <v>0</v>
      </c>
      <c r="BH5143" s="22">
        <f t="shared" si="347"/>
        <v>-1840</v>
      </c>
      <c r="BI5143" s="61" t="s">
        <v>72</v>
      </c>
      <c r="BJ5143" t="e">
        <f>+VLOOKUP(AH5143,Sheet4!A:A,1,FALSE())</f>
        <v>#N/A</v>
      </c>
      <c r="BO5143" s="62">
        <v>1280</v>
      </c>
      <c r="BP5143" t="s">
        <v>2376</v>
      </c>
    </row>
    <row r="5144" spans="1:68" ht="12.75" customHeight="1" x14ac:dyDescent="0.3">
      <c r="A5144" s="60">
        <v>46114</v>
      </c>
      <c r="B5144" t="s">
        <v>78</v>
      </c>
      <c r="F5144" s="63">
        <v>29</v>
      </c>
      <c r="G5144">
        <v>14.5</v>
      </c>
      <c r="H5144">
        <v>95</v>
      </c>
      <c r="I5144">
        <v>95</v>
      </c>
      <c r="J5144" s="22">
        <v>66</v>
      </c>
      <c r="S5144" t="s">
        <v>79</v>
      </c>
      <c r="W5144">
        <v>2601488</v>
      </c>
      <c r="X5144" t="s">
        <v>2373</v>
      </c>
      <c r="Y5144" t="s">
        <v>169</v>
      </c>
      <c r="Z5144" t="s">
        <v>241</v>
      </c>
      <c r="AA5144" t="s">
        <v>2374</v>
      </c>
      <c r="AH5144" t="s">
        <v>2373</v>
      </c>
      <c r="AI5144" t="s">
        <v>2375</v>
      </c>
      <c r="AJ5144" t="s">
        <v>244</v>
      </c>
      <c r="AK5144">
        <v>861798330</v>
      </c>
      <c r="AO5144">
        <v>260001</v>
      </c>
      <c r="BG5144">
        <f t="shared" si="346"/>
        <v>0</v>
      </c>
      <c r="BH5144" s="22">
        <f t="shared" si="347"/>
        <v>-95</v>
      </c>
      <c r="BI5144" s="61" t="s">
        <v>72</v>
      </c>
      <c r="BJ5144" t="e">
        <f>+VLOOKUP(AH5144,Sheet4!A:A,1,FALSE())</f>
        <v>#N/A</v>
      </c>
      <c r="BO5144" s="62">
        <v>66</v>
      </c>
      <c r="BP5144" t="s">
        <v>2376</v>
      </c>
    </row>
    <row r="5145" spans="1:68" ht="12.75" customHeight="1" x14ac:dyDescent="0.3">
      <c r="A5145" s="60">
        <v>46114</v>
      </c>
      <c r="B5145" t="s">
        <v>78</v>
      </c>
      <c r="F5145" s="63">
        <v>29</v>
      </c>
      <c r="G5145">
        <v>14.5</v>
      </c>
      <c r="H5145">
        <v>95</v>
      </c>
      <c r="I5145">
        <v>95</v>
      </c>
      <c r="J5145" s="22">
        <v>66</v>
      </c>
      <c r="S5145" t="s">
        <v>79</v>
      </c>
      <c r="W5145">
        <v>2601488</v>
      </c>
      <c r="X5145" t="s">
        <v>2373</v>
      </c>
      <c r="Y5145" t="s">
        <v>169</v>
      </c>
      <c r="Z5145" t="s">
        <v>241</v>
      </c>
      <c r="AA5145" t="s">
        <v>2377</v>
      </c>
      <c r="AH5145" t="s">
        <v>2373</v>
      </c>
      <c r="AI5145" t="s">
        <v>2375</v>
      </c>
      <c r="AJ5145" t="s">
        <v>244</v>
      </c>
      <c r="AK5145">
        <v>861798330</v>
      </c>
      <c r="AO5145">
        <v>260001</v>
      </c>
      <c r="BG5145">
        <f t="shared" si="346"/>
        <v>0</v>
      </c>
      <c r="BH5145" s="22">
        <f t="shared" si="347"/>
        <v>-95</v>
      </c>
      <c r="BI5145" s="61" t="s">
        <v>72</v>
      </c>
      <c r="BJ5145" t="e">
        <f>+VLOOKUP(AH5145,Sheet4!A:A,1,FALSE())</f>
        <v>#N/A</v>
      </c>
      <c r="BO5145" s="62">
        <v>66</v>
      </c>
      <c r="BP5145" t="s">
        <v>2376</v>
      </c>
    </row>
    <row r="5146" spans="1:68" ht="12.75" customHeight="1" x14ac:dyDescent="0.3">
      <c r="A5146" s="60">
        <v>46114</v>
      </c>
      <c r="B5146" t="s">
        <v>78</v>
      </c>
      <c r="F5146" s="63">
        <v>45</v>
      </c>
      <c r="G5146">
        <v>22.5</v>
      </c>
      <c r="H5146">
        <v>148</v>
      </c>
      <c r="I5146">
        <v>148</v>
      </c>
      <c r="J5146" s="22">
        <v>103</v>
      </c>
      <c r="S5146" t="s">
        <v>79</v>
      </c>
      <c r="W5146">
        <v>2601488</v>
      </c>
      <c r="X5146" t="s">
        <v>2373</v>
      </c>
      <c r="Y5146" t="s">
        <v>169</v>
      </c>
      <c r="Z5146" t="s">
        <v>241</v>
      </c>
      <c r="AA5146" t="s">
        <v>2378</v>
      </c>
      <c r="AH5146" t="s">
        <v>2373</v>
      </c>
      <c r="AI5146" t="s">
        <v>2375</v>
      </c>
      <c r="AJ5146" t="s">
        <v>244</v>
      </c>
      <c r="AK5146">
        <v>861798330</v>
      </c>
      <c r="AO5146">
        <v>260001</v>
      </c>
      <c r="BG5146">
        <f t="shared" si="346"/>
        <v>0</v>
      </c>
      <c r="BH5146" s="22">
        <f t="shared" si="347"/>
        <v>-148</v>
      </c>
      <c r="BI5146" s="61" t="s">
        <v>72</v>
      </c>
      <c r="BJ5146" t="e">
        <f>+VLOOKUP(AH5146,Sheet4!A:A,1,FALSE())</f>
        <v>#N/A</v>
      </c>
      <c r="BO5146" s="62">
        <v>103</v>
      </c>
      <c r="BP5146" t="s">
        <v>2376</v>
      </c>
    </row>
    <row r="5147" spans="1:68" ht="12.75" customHeight="1" x14ac:dyDescent="0.3">
      <c r="A5147" s="60">
        <v>46114</v>
      </c>
      <c r="B5147" t="s">
        <v>78</v>
      </c>
      <c r="F5147" s="63">
        <v>28</v>
      </c>
      <c r="G5147">
        <v>14</v>
      </c>
      <c r="H5147">
        <v>92</v>
      </c>
      <c r="I5147">
        <v>92</v>
      </c>
      <c r="J5147" s="22">
        <v>64</v>
      </c>
      <c r="S5147" t="s">
        <v>79</v>
      </c>
      <c r="W5147">
        <v>2601488</v>
      </c>
      <c r="X5147" t="s">
        <v>2373</v>
      </c>
      <c r="Y5147" t="s">
        <v>169</v>
      </c>
      <c r="Z5147" t="s">
        <v>241</v>
      </c>
      <c r="AA5147" t="s">
        <v>2379</v>
      </c>
      <c r="AH5147" t="s">
        <v>2373</v>
      </c>
      <c r="AI5147" t="s">
        <v>2375</v>
      </c>
      <c r="AJ5147" t="s">
        <v>244</v>
      </c>
      <c r="AK5147">
        <v>861798330</v>
      </c>
      <c r="AO5147">
        <v>260001</v>
      </c>
      <c r="BG5147">
        <f t="shared" si="346"/>
        <v>0</v>
      </c>
      <c r="BH5147" s="22">
        <f t="shared" si="347"/>
        <v>-92</v>
      </c>
      <c r="BI5147" s="61" t="s">
        <v>72</v>
      </c>
      <c r="BJ5147" t="e">
        <f>+VLOOKUP(AH5147,Sheet4!A:A,1,FALSE())</f>
        <v>#N/A</v>
      </c>
      <c r="BO5147" s="62">
        <v>64</v>
      </c>
      <c r="BP5147" t="s">
        <v>2376</v>
      </c>
    </row>
    <row r="5148" spans="1:68" ht="12.75" customHeight="1" x14ac:dyDescent="0.3">
      <c r="A5148" s="60">
        <v>46114</v>
      </c>
      <c r="B5148" t="s">
        <v>80</v>
      </c>
      <c r="F5148">
        <v>362.5</v>
      </c>
      <c r="G5148">
        <v>362.5</v>
      </c>
      <c r="H5148">
        <v>1187.5</v>
      </c>
      <c r="I5148">
        <v>1187.5</v>
      </c>
      <c r="J5148" s="22">
        <v>825</v>
      </c>
      <c r="S5148" t="s">
        <v>81</v>
      </c>
      <c r="W5148">
        <v>2601488</v>
      </c>
      <c r="X5148" t="s">
        <v>2373</v>
      </c>
      <c r="Y5148" t="s">
        <v>169</v>
      </c>
      <c r="Z5148" t="s">
        <v>241</v>
      </c>
      <c r="AA5148" t="s">
        <v>2374</v>
      </c>
      <c r="AH5148" t="s">
        <v>2373</v>
      </c>
      <c r="AI5148" t="s">
        <v>2375</v>
      </c>
      <c r="AJ5148" t="s">
        <v>244</v>
      </c>
      <c r="AK5148">
        <v>861798330</v>
      </c>
      <c r="AO5148">
        <v>260001</v>
      </c>
      <c r="BG5148">
        <f t="shared" si="346"/>
        <v>0</v>
      </c>
      <c r="BH5148" s="22">
        <f t="shared" si="347"/>
        <v>-1187.5</v>
      </c>
      <c r="BI5148" s="61" t="s">
        <v>72</v>
      </c>
      <c r="BJ5148" t="e">
        <f>+VLOOKUP(AH5148,Sheet4!A:A,1,FALSE())</f>
        <v>#N/A</v>
      </c>
      <c r="BO5148" s="62">
        <v>825</v>
      </c>
      <c r="BP5148" t="s">
        <v>2376</v>
      </c>
    </row>
    <row r="5149" spans="1:68" ht="12.75" customHeight="1" x14ac:dyDescent="0.3">
      <c r="A5149" s="60">
        <v>46114</v>
      </c>
      <c r="B5149" t="s">
        <v>80</v>
      </c>
      <c r="F5149">
        <v>362.5</v>
      </c>
      <c r="G5149">
        <v>362.5</v>
      </c>
      <c r="H5149">
        <v>1187.5</v>
      </c>
      <c r="I5149">
        <v>1187.5</v>
      </c>
      <c r="J5149" s="22">
        <v>825</v>
      </c>
      <c r="S5149" t="s">
        <v>81</v>
      </c>
      <c r="W5149">
        <v>2601488</v>
      </c>
      <c r="X5149" t="s">
        <v>2373</v>
      </c>
      <c r="Y5149" t="s">
        <v>169</v>
      </c>
      <c r="Z5149" t="s">
        <v>241</v>
      </c>
      <c r="AA5149" t="s">
        <v>2377</v>
      </c>
      <c r="AH5149" t="s">
        <v>2373</v>
      </c>
      <c r="AI5149" t="s">
        <v>2375</v>
      </c>
      <c r="AJ5149" t="s">
        <v>244</v>
      </c>
      <c r="AK5149">
        <v>861798330</v>
      </c>
      <c r="AO5149">
        <v>260001</v>
      </c>
      <c r="BG5149">
        <f t="shared" si="346"/>
        <v>0</v>
      </c>
      <c r="BH5149" s="22">
        <f t="shared" si="347"/>
        <v>-1187.5</v>
      </c>
      <c r="BI5149" s="61" t="s">
        <v>72</v>
      </c>
      <c r="BJ5149" t="e">
        <f>+VLOOKUP(AH5149,Sheet4!A:A,1,FALSE())</f>
        <v>#N/A</v>
      </c>
      <c r="BO5149" s="62">
        <v>825</v>
      </c>
      <c r="BP5149" t="s">
        <v>2376</v>
      </c>
    </row>
    <row r="5150" spans="1:68" ht="12.75" customHeight="1" x14ac:dyDescent="0.3">
      <c r="A5150" s="60">
        <v>46114</v>
      </c>
      <c r="B5150" t="s">
        <v>80</v>
      </c>
      <c r="F5150">
        <v>562.5</v>
      </c>
      <c r="G5150">
        <v>562.5</v>
      </c>
      <c r="H5150">
        <v>1850</v>
      </c>
      <c r="I5150">
        <v>1850</v>
      </c>
      <c r="J5150" s="22">
        <v>1287.5</v>
      </c>
      <c r="S5150" t="s">
        <v>81</v>
      </c>
      <c r="W5150">
        <v>2601488</v>
      </c>
      <c r="X5150" t="s">
        <v>2373</v>
      </c>
      <c r="Y5150" t="s">
        <v>169</v>
      </c>
      <c r="Z5150" t="s">
        <v>241</v>
      </c>
      <c r="AA5150" t="s">
        <v>2378</v>
      </c>
      <c r="AH5150" t="s">
        <v>2373</v>
      </c>
      <c r="AI5150" t="s">
        <v>2375</v>
      </c>
      <c r="AJ5150" t="s">
        <v>244</v>
      </c>
      <c r="AK5150">
        <v>861798330</v>
      </c>
      <c r="AO5150">
        <v>260001</v>
      </c>
      <c r="BG5150">
        <f t="shared" si="346"/>
        <v>0</v>
      </c>
      <c r="BH5150" s="22">
        <f t="shared" si="347"/>
        <v>-1850</v>
      </c>
      <c r="BI5150" s="61" t="s">
        <v>72</v>
      </c>
      <c r="BJ5150" t="e">
        <f>+VLOOKUP(AH5150,Sheet4!A:A,1,FALSE())</f>
        <v>#N/A</v>
      </c>
      <c r="BO5150" s="62">
        <v>1287.5</v>
      </c>
      <c r="BP5150" t="s">
        <v>2376</v>
      </c>
    </row>
    <row r="5151" spans="1:68" ht="12.75" customHeight="1" x14ac:dyDescent="0.3">
      <c r="A5151" s="60">
        <v>46114</v>
      </c>
      <c r="B5151" t="s">
        <v>80</v>
      </c>
      <c r="F5151">
        <v>350</v>
      </c>
      <c r="G5151">
        <v>350</v>
      </c>
      <c r="H5151">
        <v>1150</v>
      </c>
      <c r="I5151">
        <v>1150</v>
      </c>
      <c r="J5151" s="22">
        <v>800</v>
      </c>
      <c r="S5151" t="s">
        <v>81</v>
      </c>
      <c r="W5151">
        <v>2601488</v>
      </c>
      <c r="X5151" t="s">
        <v>2373</v>
      </c>
      <c r="Y5151" t="s">
        <v>169</v>
      </c>
      <c r="Z5151" t="s">
        <v>241</v>
      </c>
      <c r="AA5151" t="s">
        <v>2379</v>
      </c>
      <c r="AH5151" t="s">
        <v>2373</v>
      </c>
      <c r="AI5151" t="s">
        <v>2375</v>
      </c>
      <c r="AJ5151" t="s">
        <v>244</v>
      </c>
      <c r="AK5151">
        <v>861798330</v>
      </c>
      <c r="AO5151">
        <v>260001</v>
      </c>
      <c r="BG5151">
        <f t="shared" si="346"/>
        <v>0</v>
      </c>
      <c r="BH5151" s="22">
        <f t="shared" si="347"/>
        <v>-1150</v>
      </c>
      <c r="BI5151" s="61" t="s">
        <v>72</v>
      </c>
      <c r="BJ5151" t="e">
        <f>+VLOOKUP(AH5151,Sheet4!A:A,1,FALSE())</f>
        <v>#N/A</v>
      </c>
      <c r="BO5151" s="62">
        <v>800</v>
      </c>
      <c r="BP5151" t="s">
        <v>2376</v>
      </c>
    </row>
    <row r="5152" spans="1:68" ht="12.75" customHeight="1" x14ac:dyDescent="0.3">
      <c r="A5152" s="60">
        <v>46114</v>
      </c>
      <c r="B5152" t="s">
        <v>63</v>
      </c>
      <c r="F5152">
        <v>1230</v>
      </c>
      <c r="G5152">
        <v>1230</v>
      </c>
      <c r="H5152">
        <v>1650</v>
      </c>
      <c r="I5152">
        <v>1650</v>
      </c>
      <c r="J5152" s="22">
        <v>420</v>
      </c>
      <c r="K5152" t="s">
        <v>109</v>
      </c>
      <c r="S5152" t="s">
        <v>65</v>
      </c>
      <c r="W5152">
        <v>2601489</v>
      </c>
      <c r="X5152" t="s">
        <v>2380</v>
      </c>
      <c r="Y5152" t="s">
        <v>95</v>
      </c>
      <c r="Z5152" t="s">
        <v>449</v>
      </c>
      <c r="AA5152" t="s">
        <v>2381</v>
      </c>
      <c r="AH5152" t="s">
        <v>2380</v>
      </c>
      <c r="AI5152" t="s">
        <v>2382</v>
      </c>
      <c r="AJ5152" t="s">
        <v>452</v>
      </c>
      <c r="AK5152">
        <v>841531551</v>
      </c>
      <c r="AO5152">
        <v>260001</v>
      </c>
      <c r="BG5152">
        <f t="shared" si="346"/>
        <v>0</v>
      </c>
      <c r="BH5152" s="22">
        <f t="shared" si="347"/>
        <v>-1650</v>
      </c>
      <c r="BI5152" s="61" t="s">
        <v>72</v>
      </c>
      <c r="BJ5152" t="e">
        <f>+VLOOKUP(AH5152,Sheet4!A:A,1,FALSE())</f>
        <v>#N/A</v>
      </c>
      <c r="BO5152" s="62">
        <v>420</v>
      </c>
      <c r="BP5152" t="s">
        <v>2383</v>
      </c>
    </row>
    <row r="5153" spans="1:68" ht="12.75" customHeight="1" x14ac:dyDescent="0.3">
      <c r="A5153" s="60">
        <v>46114</v>
      </c>
      <c r="B5153" t="s">
        <v>63</v>
      </c>
      <c r="F5153">
        <v>240</v>
      </c>
      <c r="G5153">
        <v>240</v>
      </c>
      <c r="H5153">
        <v>315</v>
      </c>
      <c r="I5153">
        <v>315</v>
      </c>
      <c r="J5153" s="22">
        <v>75</v>
      </c>
      <c r="K5153" t="s">
        <v>109</v>
      </c>
      <c r="S5153" t="s">
        <v>65</v>
      </c>
      <c r="W5153">
        <v>2601489</v>
      </c>
      <c r="X5153" t="s">
        <v>2380</v>
      </c>
      <c r="Y5153" t="s">
        <v>95</v>
      </c>
      <c r="Z5153" t="s">
        <v>449</v>
      </c>
      <c r="AA5153" t="s">
        <v>2384</v>
      </c>
      <c r="AH5153" t="s">
        <v>2380</v>
      </c>
      <c r="AI5153" t="s">
        <v>2382</v>
      </c>
      <c r="AJ5153" t="s">
        <v>452</v>
      </c>
      <c r="AK5153">
        <v>841531551</v>
      </c>
      <c r="AO5153">
        <v>260001</v>
      </c>
      <c r="BG5153">
        <f t="shared" si="346"/>
        <v>0</v>
      </c>
      <c r="BH5153" s="22">
        <f t="shared" si="347"/>
        <v>-315</v>
      </c>
      <c r="BI5153" s="61" t="s">
        <v>72</v>
      </c>
      <c r="BJ5153" t="e">
        <f>+VLOOKUP(AH5153,Sheet4!A:A,1,FALSE())</f>
        <v>#N/A</v>
      </c>
      <c r="BO5153" s="62">
        <v>75</v>
      </c>
      <c r="BP5153" t="s">
        <v>2383</v>
      </c>
    </row>
    <row r="5154" spans="1:68" ht="12.75" customHeight="1" x14ac:dyDescent="0.3">
      <c r="A5154" s="60">
        <v>46114</v>
      </c>
      <c r="B5154" t="s">
        <v>63</v>
      </c>
      <c r="F5154">
        <v>285</v>
      </c>
      <c r="G5154">
        <v>285</v>
      </c>
      <c r="H5154">
        <v>375</v>
      </c>
      <c r="I5154">
        <v>375</v>
      </c>
      <c r="J5154" s="22">
        <v>90</v>
      </c>
      <c r="K5154" t="s">
        <v>109</v>
      </c>
      <c r="S5154" t="s">
        <v>65</v>
      </c>
      <c r="W5154">
        <v>2601489</v>
      </c>
      <c r="X5154" t="s">
        <v>2380</v>
      </c>
      <c r="Y5154" t="s">
        <v>95</v>
      </c>
      <c r="Z5154" t="s">
        <v>449</v>
      </c>
      <c r="AA5154" t="s">
        <v>2385</v>
      </c>
      <c r="AH5154" t="s">
        <v>2380</v>
      </c>
      <c r="AI5154" t="s">
        <v>2382</v>
      </c>
      <c r="AJ5154" t="s">
        <v>452</v>
      </c>
      <c r="AK5154">
        <v>841531551</v>
      </c>
      <c r="AO5154">
        <v>260001</v>
      </c>
      <c r="BG5154">
        <f t="shared" si="346"/>
        <v>0</v>
      </c>
      <c r="BH5154" s="22">
        <f t="shared" si="347"/>
        <v>-375</v>
      </c>
      <c r="BI5154" s="61" t="s">
        <v>72</v>
      </c>
      <c r="BJ5154" t="e">
        <f>+VLOOKUP(AH5154,Sheet4!A:A,1,FALSE())</f>
        <v>#N/A</v>
      </c>
      <c r="BO5154" s="62">
        <v>90</v>
      </c>
      <c r="BP5154" t="s">
        <v>2383</v>
      </c>
    </row>
    <row r="5155" spans="1:68" ht="12.75" customHeight="1" x14ac:dyDescent="0.3">
      <c r="A5155" s="60">
        <v>46114</v>
      </c>
      <c r="B5155" t="s">
        <v>63</v>
      </c>
      <c r="F5155">
        <v>915</v>
      </c>
      <c r="G5155">
        <v>915</v>
      </c>
      <c r="H5155">
        <v>1230</v>
      </c>
      <c r="I5155">
        <v>1230</v>
      </c>
      <c r="J5155" s="22">
        <v>315</v>
      </c>
      <c r="K5155" t="s">
        <v>109</v>
      </c>
      <c r="S5155" t="s">
        <v>65</v>
      </c>
      <c r="W5155">
        <v>2601489</v>
      </c>
      <c r="X5155" t="s">
        <v>2380</v>
      </c>
      <c r="Y5155" t="s">
        <v>95</v>
      </c>
      <c r="Z5155" t="s">
        <v>449</v>
      </c>
      <c r="AA5155" t="s">
        <v>2386</v>
      </c>
      <c r="AH5155" t="s">
        <v>2380</v>
      </c>
      <c r="AI5155" t="s">
        <v>2382</v>
      </c>
      <c r="AJ5155" t="s">
        <v>452</v>
      </c>
      <c r="AK5155">
        <v>841531551</v>
      </c>
      <c r="AO5155">
        <v>260001</v>
      </c>
      <c r="BG5155">
        <f t="shared" si="346"/>
        <v>0</v>
      </c>
      <c r="BH5155" s="22">
        <f t="shared" si="347"/>
        <v>-1230</v>
      </c>
      <c r="BI5155" s="61" t="s">
        <v>72</v>
      </c>
      <c r="BJ5155" t="e">
        <f>+VLOOKUP(AH5155,Sheet4!A:A,1,FALSE())</f>
        <v>#N/A</v>
      </c>
      <c r="BO5155" s="62">
        <v>315</v>
      </c>
      <c r="BP5155" t="s">
        <v>2383</v>
      </c>
    </row>
    <row r="5156" spans="1:68" ht="12.75" customHeight="1" x14ac:dyDescent="0.3">
      <c r="A5156" s="60">
        <v>46114</v>
      </c>
      <c r="B5156" t="s">
        <v>63</v>
      </c>
      <c r="F5156">
        <v>135</v>
      </c>
      <c r="G5156">
        <v>135</v>
      </c>
      <c r="H5156">
        <v>180</v>
      </c>
      <c r="I5156">
        <v>180</v>
      </c>
      <c r="J5156" s="22">
        <v>45</v>
      </c>
      <c r="K5156" t="s">
        <v>109</v>
      </c>
      <c r="S5156" t="s">
        <v>65</v>
      </c>
      <c r="W5156">
        <v>2601489</v>
      </c>
      <c r="X5156" t="s">
        <v>2380</v>
      </c>
      <c r="Y5156" t="s">
        <v>95</v>
      </c>
      <c r="Z5156" t="s">
        <v>449</v>
      </c>
      <c r="AA5156" t="s">
        <v>1047</v>
      </c>
      <c r="AH5156" t="s">
        <v>2380</v>
      </c>
      <c r="AI5156" t="s">
        <v>2382</v>
      </c>
      <c r="AJ5156" t="s">
        <v>452</v>
      </c>
      <c r="AK5156">
        <v>841531551</v>
      </c>
      <c r="AO5156">
        <v>260001</v>
      </c>
      <c r="BG5156">
        <f t="shared" si="346"/>
        <v>0</v>
      </c>
      <c r="BH5156" s="22">
        <f t="shared" si="347"/>
        <v>-180</v>
      </c>
      <c r="BI5156" s="61" t="s">
        <v>72</v>
      </c>
      <c r="BJ5156" t="e">
        <f>+VLOOKUP(AH5156,Sheet4!A:A,1,FALSE())</f>
        <v>#N/A</v>
      </c>
      <c r="BO5156" s="62">
        <v>45</v>
      </c>
      <c r="BP5156" t="s">
        <v>2383</v>
      </c>
    </row>
    <row r="5157" spans="1:68" ht="12.75" customHeight="1" x14ac:dyDescent="0.3">
      <c r="A5157" s="60">
        <v>46114</v>
      </c>
      <c r="B5157" t="s">
        <v>63</v>
      </c>
      <c r="F5157">
        <v>735</v>
      </c>
      <c r="G5157">
        <v>735</v>
      </c>
      <c r="H5157">
        <v>990</v>
      </c>
      <c r="I5157">
        <v>990</v>
      </c>
      <c r="J5157" s="22">
        <v>255</v>
      </c>
      <c r="K5157" t="s">
        <v>109</v>
      </c>
      <c r="S5157" t="s">
        <v>65</v>
      </c>
      <c r="W5157">
        <v>2601489</v>
      </c>
      <c r="X5157" t="s">
        <v>2380</v>
      </c>
      <c r="Y5157" t="s">
        <v>95</v>
      </c>
      <c r="Z5157" t="s">
        <v>449</v>
      </c>
      <c r="AA5157" t="s">
        <v>2387</v>
      </c>
      <c r="AH5157" t="s">
        <v>2380</v>
      </c>
      <c r="AI5157" t="s">
        <v>2382</v>
      </c>
      <c r="AJ5157" t="s">
        <v>452</v>
      </c>
      <c r="AK5157">
        <v>841531551</v>
      </c>
      <c r="AO5157">
        <v>260001</v>
      </c>
      <c r="BG5157">
        <f t="shared" si="346"/>
        <v>0</v>
      </c>
      <c r="BH5157" s="22">
        <f t="shared" si="347"/>
        <v>-990</v>
      </c>
      <c r="BI5157" s="61" t="s">
        <v>72</v>
      </c>
      <c r="BJ5157" t="e">
        <f>+VLOOKUP(AH5157,Sheet4!A:A,1,FALSE())</f>
        <v>#N/A</v>
      </c>
      <c r="BO5157" s="62">
        <v>255</v>
      </c>
      <c r="BP5157" t="s">
        <v>2383</v>
      </c>
    </row>
    <row r="5158" spans="1:68" ht="12.75" customHeight="1" x14ac:dyDescent="0.3">
      <c r="A5158" s="60">
        <v>46114</v>
      </c>
      <c r="B5158" t="s">
        <v>63</v>
      </c>
      <c r="F5158">
        <v>1275</v>
      </c>
      <c r="G5158">
        <v>1275</v>
      </c>
      <c r="H5158">
        <v>1710</v>
      </c>
      <c r="I5158">
        <v>1710</v>
      </c>
      <c r="J5158" s="22">
        <v>435</v>
      </c>
      <c r="K5158" t="s">
        <v>109</v>
      </c>
      <c r="S5158" t="s">
        <v>65</v>
      </c>
      <c r="W5158">
        <v>2601489</v>
      </c>
      <c r="X5158" t="s">
        <v>2380</v>
      </c>
      <c r="Y5158" t="s">
        <v>95</v>
      </c>
      <c r="Z5158" t="s">
        <v>449</v>
      </c>
      <c r="AA5158" t="s">
        <v>2388</v>
      </c>
      <c r="AH5158" t="s">
        <v>2380</v>
      </c>
      <c r="AI5158" t="s">
        <v>2382</v>
      </c>
      <c r="AJ5158" t="s">
        <v>452</v>
      </c>
      <c r="AK5158">
        <v>841531551</v>
      </c>
      <c r="AO5158">
        <v>260001</v>
      </c>
      <c r="BG5158">
        <f t="shared" si="346"/>
        <v>0</v>
      </c>
      <c r="BH5158" s="22">
        <f t="shared" si="347"/>
        <v>-1710</v>
      </c>
      <c r="BI5158" s="61" t="s">
        <v>72</v>
      </c>
      <c r="BJ5158" t="e">
        <f>+VLOOKUP(AH5158,Sheet4!A:A,1,FALSE())</f>
        <v>#N/A</v>
      </c>
      <c r="BO5158" s="62">
        <v>435</v>
      </c>
      <c r="BP5158" t="s">
        <v>2383</v>
      </c>
    </row>
    <row r="5159" spans="1:68" ht="12.75" customHeight="1" x14ac:dyDescent="0.3">
      <c r="A5159" s="60">
        <v>46114</v>
      </c>
      <c r="B5159" t="s">
        <v>63</v>
      </c>
      <c r="F5159">
        <v>105</v>
      </c>
      <c r="G5159">
        <v>105</v>
      </c>
      <c r="H5159">
        <v>135</v>
      </c>
      <c r="I5159">
        <v>135</v>
      </c>
      <c r="J5159" s="22">
        <v>30</v>
      </c>
      <c r="K5159" t="s">
        <v>109</v>
      </c>
      <c r="S5159" t="s">
        <v>65</v>
      </c>
      <c r="W5159">
        <v>2601489</v>
      </c>
      <c r="X5159" t="s">
        <v>2380</v>
      </c>
      <c r="Y5159" t="s">
        <v>95</v>
      </c>
      <c r="Z5159" t="s">
        <v>449</v>
      </c>
      <c r="AA5159" t="s">
        <v>2389</v>
      </c>
      <c r="AH5159" t="s">
        <v>2380</v>
      </c>
      <c r="AI5159" t="s">
        <v>2382</v>
      </c>
      <c r="AJ5159" t="s">
        <v>452</v>
      </c>
      <c r="AK5159">
        <v>841531551</v>
      </c>
      <c r="AO5159">
        <v>260001</v>
      </c>
      <c r="BG5159">
        <f t="shared" si="346"/>
        <v>0</v>
      </c>
      <c r="BH5159" s="22">
        <f t="shared" si="347"/>
        <v>-135</v>
      </c>
      <c r="BI5159" s="61" t="s">
        <v>72</v>
      </c>
      <c r="BJ5159" t="e">
        <f>+VLOOKUP(AH5159,Sheet4!A:A,1,FALSE())</f>
        <v>#N/A</v>
      </c>
      <c r="BO5159" s="62">
        <v>30</v>
      </c>
      <c r="BP5159" t="s">
        <v>2383</v>
      </c>
    </row>
    <row r="5160" spans="1:68" ht="12.75" customHeight="1" x14ac:dyDescent="0.3">
      <c r="A5160" s="60">
        <v>46114</v>
      </c>
      <c r="B5160" t="s">
        <v>63</v>
      </c>
      <c r="F5160">
        <v>705</v>
      </c>
      <c r="G5160">
        <v>705</v>
      </c>
      <c r="H5160">
        <v>945</v>
      </c>
      <c r="I5160">
        <v>945</v>
      </c>
      <c r="J5160" s="22">
        <v>240</v>
      </c>
      <c r="K5160" t="s">
        <v>109</v>
      </c>
      <c r="S5160" t="s">
        <v>65</v>
      </c>
      <c r="W5160">
        <v>2601489</v>
      </c>
      <c r="X5160" t="s">
        <v>2380</v>
      </c>
      <c r="Y5160" t="s">
        <v>95</v>
      </c>
      <c r="Z5160" t="s">
        <v>449</v>
      </c>
      <c r="AA5160" t="s">
        <v>2390</v>
      </c>
      <c r="AH5160" t="s">
        <v>2380</v>
      </c>
      <c r="AI5160" t="s">
        <v>2382</v>
      </c>
      <c r="AJ5160" t="s">
        <v>452</v>
      </c>
      <c r="AK5160">
        <v>841531551</v>
      </c>
      <c r="AO5160">
        <v>260001</v>
      </c>
      <c r="BG5160">
        <f t="shared" si="346"/>
        <v>0</v>
      </c>
      <c r="BH5160" s="22">
        <f t="shared" si="347"/>
        <v>-945</v>
      </c>
      <c r="BI5160" s="61" t="s">
        <v>72</v>
      </c>
      <c r="BJ5160" t="e">
        <f>+VLOOKUP(AH5160,Sheet4!A:A,1,FALSE())</f>
        <v>#N/A</v>
      </c>
      <c r="BO5160" s="62">
        <v>240</v>
      </c>
      <c r="BP5160" t="s">
        <v>2383</v>
      </c>
    </row>
    <row r="5161" spans="1:68" ht="12.75" customHeight="1" x14ac:dyDescent="0.3">
      <c r="A5161" s="60">
        <v>46114</v>
      </c>
      <c r="B5161" t="s">
        <v>63</v>
      </c>
      <c r="F5161">
        <v>450</v>
      </c>
      <c r="G5161">
        <v>450</v>
      </c>
      <c r="H5161">
        <v>600</v>
      </c>
      <c r="I5161">
        <v>600</v>
      </c>
      <c r="J5161" s="22">
        <v>150</v>
      </c>
      <c r="K5161" t="s">
        <v>109</v>
      </c>
      <c r="S5161" t="s">
        <v>65</v>
      </c>
      <c r="W5161">
        <v>2601489</v>
      </c>
      <c r="X5161" t="s">
        <v>2380</v>
      </c>
      <c r="Y5161" t="s">
        <v>95</v>
      </c>
      <c r="Z5161" t="s">
        <v>449</v>
      </c>
      <c r="AA5161" t="s">
        <v>2391</v>
      </c>
      <c r="AH5161" t="s">
        <v>2380</v>
      </c>
      <c r="AI5161" t="s">
        <v>2382</v>
      </c>
      <c r="AJ5161" t="s">
        <v>452</v>
      </c>
      <c r="AK5161">
        <v>841531551</v>
      </c>
      <c r="AO5161">
        <v>260001</v>
      </c>
      <c r="BG5161">
        <f t="shared" si="346"/>
        <v>0</v>
      </c>
      <c r="BH5161" s="22">
        <f t="shared" si="347"/>
        <v>-600</v>
      </c>
      <c r="BI5161" s="61" t="s">
        <v>72</v>
      </c>
      <c r="BJ5161" t="e">
        <f>+VLOOKUP(AH5161,Sheet4!A:A,1,FALSE())</f>
        <v>#N/A</v>
      </c>
      <c r="BO5161" s="62">
        <v>150</v>
      </c>
      <c r="BP5161" t="s">
        <v>2383</v>
      </c>
    </row>
    <row r="5162" spans="1:68" ht="12.75" customHeight="1" x14ac:dyDescent="0.3">
      <c r="A5162" s="60">
        <v>46114</v>
      </c>
      <c r="B5162" t="s">
        <v>63</v>
      </c>
      <c r="F5162">
        <v>330</v>
      </c>
      <c r="G5162">
        <v>330</v>
      </c>
      <c r="H5162">
        <v>435</v>
      </c>
      <c r="I5162">
        <v>435</v>
      </c>
      <c r="J5162" s="22">
        <v>105</v>
      </c>
      <c r="K5162" t="s">
        <v>109</v>
      </c>
      <c r="S5162" t="s">
        <v>65</v>
      </c>
      <c r="W5162">
        <v>2601489</v>
      </c>
      <c r="X5162" t="s">
        <v>2380</v>
      </c>
      <c r="Y5162" t="s">
        <v>95</v>
      </c>
      <c r="Z5162" t="s">
        <v>449</v>
      </c>
      <c r="AA5162" t="s">
        <v>2392</v>
      </c>
      <c r="AH5162" t="s">
        <v>2380</v>
      </c>
      <c r="AI5162" t="s">
        <v>2382</v>
      </c>
      <c r="AJ5162" t="s">
        <v>452</v>
      </c>
      <c r="AK5162">
        <v>841531551</v>
      </c>
      <c r="AO5162">
        <v>260001</v>
      </c>
      <c r="BG5162">
        <f t="shared" si="346"/>
        <v>0</v>
      </c>
      <c r="BH5162" s="22">
        <f t="shared" si="347"/>
        <v>-435</v>
      </c>
      <c r="BI5162" s="61" t="s">
        <v>72</v>
      </c>
      <c r="BJ5162" t="e">
        <f>+VLOOKUP(AH5162,Sheet4!A:A,1,FALSE())</f>
        <v>#N/A</v>
      </c>
      <c r="BO5162" s="62">
        <v>105</v>
      </c>
      <c r="BP5162" t="s">
        <v>2383</v>
      </c>
    </row>
    <row r="5163" spans="1:68" ht="12.75" customHeight="1" x14ac:dyDescent="0.3">
      <c r="A5163" s="60">
        <v>46114</v>
      </c>
      <c r="B5163" t="s">
        <v>63</v>
      </c>
      <c r="F5163">
        <v>630</v>
      </c>
      <c r="G5163">
        <v>630</v>
      </c>
      <c r="H5163">
        <v>840</v>
      </c>
      <c r="I5163">
        <v>840</v>
      </c>
      <c r="J5163" s="22">
        <v>210</v>
      </c>
      <c r="K5163" t="s">
        <v>109</v>
      </c>
      <c r="S5163" t="s">
        <v>65</v>
      </c>
      <c r="W5163">
        <v>2601489</v>
      </c>
      <c r="X5163" t="s">
        <v>2380</v>
      </c>
      <c r="Y5163" t="s">
        <v>95</v>
      </c>
      <c r="Z5163" t="s">
        <v>449</v>
      </c>
      <c r="AA5163" t="s">
        <v>2393</v>
      </c>
      <c r="AH5163" t="s">
        <v>2380</v>
      </c>
      <c r="AI5163" t="s">
        <v>2382</v>
      </c>
      <c r="AJ5163" t="s">
        <v>452</v>
      </c>
      <c r="AK5163">
        <v>841531551</v>
      </c>
      <c r="AO5163">
        <v>260001</v>
      </c>
      <c r="BG5163">
        <f t="shared" si="346"/>
        <v>0</v>
      </c>
      <c r="BH5163" s="22">
        <f t="shared" si="347"/>
        <v>-840</v>
      </c>
      <c r="BI5163" s="61" t="s">
        <v>72</v>
      </c>
      <c r="BJ5163" t="e">
        <f>+VLOOKUP(AH5163,Sheet4!A:A,1,FALSE())</f>
        <v>#N/A</v>
      </c>
      <c r="BO5163" s="62">
        <v>210</v>
      </c>
      <c r="BP5163" t="s">
        <v>2383</v>
      </c>
    </row>
    <row r="5164" spans="1:68" ht="12.75" customHeight="1" x14ac:dyDescent="0.3">
      <c r="A5164" s="60">
        <v>46114</v>
      </c>
      <c r="B5164" t="s">
        <v>63</v>
      </c>
      <c r="F5164">
        <v>165</v>
      </c>
      <c r="G5164">
        <v>165</v>
      </c>
      <c r="H5164">
        <v>225</v>
      </c>
      <c r="I5164">
        <v>225</v>
      </c>
      <c r="J5164" s="22">
        <v>60</v>
      </c>
      <c r="K5164" t="s">
        <v>109</v>
      </c>
      <c r="S5164" t="s">
        <v>65</v>
      </c>
      <c r="W5164">
        <v>2601489</v>
      </c>
      <c r="X5164" t="s">
        <v>2380</v>
      </c>
      <c r="Y5164" t="s">
        <v>95</v>
      </c>
      <c r="Z5164" t="s">
        <v>449</v>
      </c>
      <c r="AA5164" t="s">
        <v>2394</v>
      </c>
      <c r="AH5164" t="s">
        <v>2380</v>
      </c>
      <c r="AI5164" t="s">
        <v>2382</v>
      </c>
      <c r="AJ5164" t="s">
        <v>452</v>
      </c>
      <c r="AK5164">
        <v>841531551</v>
      </c>
      <c r="AO5164">
        <v>260001</v>
      </c>
      <c r="BG5164">
        <f t="shared" si="346"/>
        <v>0</v>
      </c>
      <c r="BH5164" s="22">
        <f t="shared" si="347"/>
        <v>-225</v>
      </c>
      <c r="BI5164" s="61" t="s">
        <v>72</v>
      </c>
      <c r="BJ5164" t="e">
        <f>+VLOOKUP(AH5164,Sheet4!A:A,1,FALSE())</f>
        <v>#N/A</v>
      </c>
      <c r="BO5164" s="62">
        <v>60</v>
      </c>
      <c r="BP5164" t="s">
        <v>2383</v>
      </c>
    </row>
    <row r="5165" spans="1:68" ht="12.75" customHeight="1" x14ac:dyDescent="0.3">
      <c r="A5165" s="60">
        <v>46114</v>
      </c>
      <c r="B5165" t="s">
        <v>63</v>
      </c>
      <c r="F5165">
        <v>930</v>
      </c>
      <c r="G5165">
        <v>930</v>
      </c>
      <c r="H5165">
        <v>1245</v>
      </c>
      <c r="I5165">
        <v>1245</v>
      </c>
      <c r="J5165" s="22">
        <v>315</v>
      </c>
      <c r="K5165" t="s">
        <v>109</v>
      </c>
      <c r="S5165" t="s">
        <v>65</v>
      </c>
      <c r="W5165">
        <v>2601489</v>
      </c>
      <c r="X5165" t="s">
        <v>2380</v>
      </c>
      <c r="Y5165" t="s">
        <v>95</v>
      </c>
      <c r="Z5165" t="s">
        <v>449</v>
      </c>
      <c r="AA5165" t="s">
        <v>2395</v>
      </c>
      <c r="AH5165" t="s">
        <v>2380</v>
      </c>
      <c r="AI5165" t="s">
        <v>2382</v>
      </c>
      <c r="AJ5165" t="s">
        <v>452</v>
      </c>
      <c r="AK5165">
        <v>841531551</v>
      </c>
      <c r="AO5165">
        <v>260001</v>
      </c>
      <c r="BG5165">
        <f t="shared" si="346"/>
        <v>0</v>
      </c>
      <c r="BH5165" s="22">
        <f t="shared" si="347"/>
        <v>-1245</v>
      </c>
      <c r="BI5165" s="61" t="s">
        <v>72</v>
      </c>
      <c r="BJ5165" t="e">
        <f>+VLOOKUP(AH5165,Sheet4!A:A,1,FALSE())</f>
        <v>#N/A</v>
      </c>
      <c r="BO5165" s="62">
        <v>315</v>
      </c>
      <c r="BP5165" t="s">
        <v>2383</v>
      </c>
    </row>
    <row r="5166" spans="1:68" ht="12.75" customHeight="1" x14ac:dyDescent="0.3">
      <c r="A5166" s="60">
        <v>46114</v>
      </c>
      <c r="B5166" t="s">
        <v>63</v>
      </c>
      <c r="F5166">
        <v>270</v>
      </c>
      <c r="G5166">
        <v>270</v>
      </c>
      <c r="H5166">
        <v>360</v>
      </c>
      <c r="I5166">
        <v>360</v>
      </c>
      <c r="J5166" s="22">
        <v>90</v>
      </c>
      <c r="K5166" t="s">
        <v>109</v>
      </c>
      <c r="S5166" t="s">
        <v>65</v>
      </c>
      <c r="W5166">
        <v>2601489</v>
      </c>
      <c r="X5166" t="s">
        <v>2380</v>
      </c>
      <c r="Y5166" t="s">
        <v>95</v>
      </c>
      <c r="Z5166" t="s">
        <v>449</v>
      </c>
      <c r="AA5166" t="s">
        <v>2396</v>
      </c>
      <c r="AH5166" t="s">
        <v>2380</v>
      </c>
      <c r="AI5166" t="s">
        <v>2382</v>
      </c>
      <c r="AJ5166" t="s">
        <v>452</v>
      </c>
      <c r="AK5166">
        <v>841531551</v>
      </c>
      <c r="AO5166">
        <v>260001</v>
      </c>
      <c r="BG5166">
        <f t="shared" si="346"/>
        <v>0</v>
      </c>
      <c r="BH5166" s="22">
        <f t="shared" si="347"/>
        <v>-360</v>
      </c>
      <c r="BI5166" s="61" t="s">
        <v>72</v>
      </c>
      <c r="BJ5166" t="e">
        <f>+VLOOKUP(AH5166,Sheet4!A:A,1,FALSE())</f>
        <v>#N/A</v>
      </c>
      <c r="BO5166" s="62">
        <v>90</v>
      </c>
      <c r="BP5166" t="s">
        <v>2383</v>
      </c>
    </row>
    <row r="5167" spans="1:68" ht="12.75" customHeight="1" x14ac:dyDescent="0.3">
      <c r="A5167" s="60">
        <v>46114</v>
      </c>
      <c r="B5167" t="s">
        <v>63</v>
      </c>
      <c r="F5167">
        <v>2055</v>
      </c>
      <c r="G5167">
        <v>2055</v>
      </c>
      <c r="H5167">
        <v>2745</v>
      </c>
      <c r="I5167">
        <v>2745</v>
      </c>
      <c r="J5167" s="22">
        <v>690</v>
      </c>
      <c r="K5167" t="s">
        <v>109</v>
      </c>
      <c r="S5167" t="s">
        <v>65</v>
      </c>
      <c r="W5167">
        <v>2601489</v>
      </c>
      <c r="X5167" t="s">
        <v>2380</v>
      </c>
      <c r="Y5167" t="s">
        <v>95</v>
      </c>
      <c r="Z5167" t="s">
        <v>449</v>
      </c>
      <c r="AA5167" t="s">
        <v>2397</v>
      </c>
      <c r="AH5167" t="s">
        <v>2380</v>
      </c>
      <c r="AI5167" t="s">
        <v>2382</v>
      </c>
      <c r="AJ5167" t="s">
        <v>452</v>
      </c>
      <c r="AK5167">
        <v>841531551</v>
      </c>
      <c r="AO5167">
        <v>260001</v>
      </c>
      <c r="BG5167">
        <f t="shared" si="346"/>
        <v>0</v>
      </c>
      <c r="BH5167" s="22">
        <f t="shared" si="347"/>
        <v>-2745</v>
      </c>
      <c r="BI5167" s="61" t="s">
        <v>72</v>
      </c>
      <c r="BJ5167" t="e">
        <f>+VLOOKUP(AH5167,Sheet4!A:A,1,FALSE())</f>
        <v>#N/A</v>
      </c>
      <c r="BO5167" s="62">
        <v>690</v>
      </c>
      <c r="BP5167" t="s">
        <v>2383</v>
      </c>
    </row>
    <row r="5168" spans="1:68" ht="12.75" customHeight="1" x14ac:dyDescent="0.3">
      <c r="A5168" s="60">
        <v>46114</v>
      </c>
      <c r="B5168" t="s">
        <v>63</v>
      </c>
      <c r="F5168">
        <v>945</v>
      </c>
      <c r="G5168">
        <v>945</v>
      </c>
      <c r="H5168">
        <v>1260</v>
      </c>
      <c r="I5168">
        <v>1260</v>
      </c>
      <c r="J5168" s="22">
        <v>315</v>
      </c>
      <c r="K5168" t="s">
        <v>109</v>
      </c>
      <c r="S5168" t="s">
        <v>65</v>
      </c>
      <c r="W5168">
        <v>2601489</v>
      </c>
      <c r="X5168" t="s">
        <v>2380</v>
      </c>
      <c r="Y5168" t="s">
        <v>95</v>
      </c>
      <c r="Z5168" t="s">
        <v>449</v>
      </c>
      <c r="AA5168" t="s">
        <v>2398</v>
      </c>
      <c r="AH5168" t="s">
        <v>2380</v>
      </c>
      <c r="AI5168" t="s">
        <v>2382</v>
      </c>
      <c r="AJ5168" t="s">
        <v>452</v>
      </c>
      <c r="AK5168">
        <v>841531551</v>
      </c>
      <c r="AO5168">
        <v>260001</v>
      </c>
      <c r="BG5168">
        <f t="shared" si="346"/>
        <v>0</v>
      </c>
      <c r="BH5168" s="22">
        <f t="shared" si="347"/>
        <v>-1260</v>
      </c>
      <c r="BI5168" s="61" t="s">
        <v>72</v>
      </c>
      <c r="BJ5168" t="e">
        <f>+VLOOKUP(AH5168,Sheet4!A:A,1,FALSE())</f>
        <v>#N/A</v>
      </c>
      <c r="BO5168" s="62">
        <v>315</v>
      </c>
      <c r="BP5168" t="s">
        <v>2383</v>
      </c>
    </row>
    <row r="5169" spans="1:68" ht="12.75" customHeight="1" x14ac:dyDescent="0.3">
      <c r="A5169" s="60">
        <v>46114</v>
      </c>
      <c r="B5169" t="s">
        <v>63</v>
      </c>
      <c r="F5169">
        <v>435</v>
      </c>
      <c r="G5169">
        <v>435</v>
      </c>
      <c r="H5169">
        <v>585</v>
      </c>
      <c r="I5169">
        <v>585</v>
      </c>
      <c r="J5169" s="22">
        <v>150</v>
      </c>
      <c r="K5169" t="s">
        <v>109</v>
      </c>
      <c r="S5169" t="s">
        <v>65</v>
      </c>
      <c r="W5169">
        <v>2601489</v>
      </c>
      <c r="X5169" t="s">
        <v>2380</v>
      </c>
      <c r="Y5169" t="s">
        <v>95</v>
      </c>
      <c r="Z5169" t="s">
        <v>449</v>
      </c>
      <c r="AA5169" t="s">
        <v>2399</v>
      </c>
      <c r="AH5169" t="s">
        <v>2380</v>
      </c>
      <c r="AI5169" t="s">
        <v>2382</v>
      </c>
      <c r="AJ5169" t="s">
        <v>452</v>
      </c>
      <c r="AK5169">
        <v>841531551</v>
      </c>
      <c r="AO5169">
        <v>260001</v>
      </c>
      <c r="BG5169">
        <f t="shared" si="346"/>
        <v>0</v>
      </c>
      <c r="BH5169" s="22">
        <f t="shared" si="347"/>
        <v>-585</v>
      </c>
      <c r="BI5169" s="61" t="s">
        <v>72</v>
      </c>
      <c r="BJ5169" t="e">
        <f>+VLOOKUP(AH5169,Sheet4!A:A,1,FALSE())</f>
        <v>#N/A</v>
      </c>
      <c r="BO5169" s="62">
        <v>150</v>
      </c>
      <c r="BP5169" t="s">
        <v>2383</v>
      </c>
    </row>
    <row r="5170" spans="1:68" ht="12.75" customHeight="1" x14ac:dyDescent="0.3">
      <c r="A5170" s="60">
        <v>46114</v>
      </c>
      <c r="B5170" t="s">
        <v>63</v>
      </c>
      <c r="F5170">
        <v>465</v>
      </c>
      <c r="G5170">
        <v>465</v>
      </c>
      <c r="H5170">
        <v>615</v>
      </c>
      <c r="I5170">
        <v>615</v>
      </c>
      <c r="J5170" s="22">
        <v>150</v>
      </c>
      <c r="K5170" t="s">
        <v>109</v>
      </c>
      <c r="S5170" t="s">
        <v>65</v>
      </c>
      <c r="W5170">
        <v>2601489</v>
      </c>
      <c r="X5170" t="s">
        <v>2380</v>
      </c>
      <c r="Y5170" t="s">
        <v>95</v>
      </c>
      <c r="Z5170" t="s">
        <v>449</v>
      </c>
      <c r="AA5170" t="s">
        <v>1201</v>
      </c>
      <c r="AH5170" t="s">
        <v>2380</v>
      </c>
      <c r="AI5170" t="s">
        <v>2382</v>
      </c>
      <c r="AJ5170" t="s">
        <v>452</v>
      </c>
      <c r="AK5170">
        <v>841531551</v>
      </c>
      <c r="AO5170">
        <v>260001</v>
      </c>
      <c r="BG5170">
        <f t="shared" si="346"/>
        <v>0</v>
      </c>
      <c r="BH5170" s="22">
        <f t="shared" si="347"/>
        <v>-615</v>
      </c>
      <c r="BI5170" s="61" t="s">
        <v>72</v>
      </c>
      <c r="BJ5170" t="e">
        <f>+VLOOKUP(AH5170,Sheet4!A:A,1,FALSE())</f>
        <v>#N/A</v>
      </c>
      <c r="BO5170" s="62">
        <v>150</v>
      </c>
      <c r="BP5170" t="s">
        <v>2383</v>
      </c>
    </row>
    <row r="5171" spans="1:68" ht="12.75" customHeight="1" x14ac:dyDescent="0.3">
      <c r="A5171" s="60">
        <v>46114</v>
      </c>
      <c r="B5171" t="s">
        <v>63</v>
      </c>
      <c r="F5171">
        <v>465</v>
      </c>
      <c r="G5171">
        <v>465</v>
      </c>
      <c r="H5171">
        <v>615</v>
      </c>
      <c r="I5171">
        <v>615</v>
      </c>
      <c r="J5171" s="22">
        <v>150</v>
      </c>
      <c r="K5171" t="s">
        <v>109</v>
      </c>
      <c r="S5171" t="s">
        <v>65</v>
      </c>
      <c r="W5171">
        <v>2601489</v>
      </c>
      <c r="X5171" t="s">
        <v>2380</v>
      </c>
      <c r="Y5171" t="s">
        <v>95</v>
      </c>
      <c r="Z5171" t="s">
        <v>449</v>
      </c>
      <c r="AA5171" t="s">
        <v>2400</v>
      </c>
      <c r="AH5171" t="s">
        <v>2380</v>
      </c>
      <c r="AI5171" t="s">
        <v>2382</v>
      </c>
      <c r="AJ5171" t="s">
        <v>452</v>
      </c>
      <c r="AK5171">
        <v>841531551</v>
      </c>
      <c r="AO5171">
        <v>260001</v>
      </c>
      <c r="BG5171">
        <f t="shared" si="346"/>
        <v>0</v>
      </c>
      <c r="BH5171" s="22">
        <f t="shared" si="347"/>
        <v>-615</v>
      </c>
      <c r="BI5171" s="61" t="s">
        <v>72</v>
      </c>
      <c r="BJ5171" t="e">
        <f>+VLOOKUP(AH5171,Sheet4!A:A,1,FALSE())</f>
        <v>#N/A</v>
      </c>
      <c r="BO5171" s="62">
        <v>150</v>
      </c>
      <c r="BP5171" t="s">
        <v>2383</v>
      </c>
    </row>
    <row r="5172" spans="1:68" ht="12.75" customHeight="1" x14ac:dyDescent="0.3">
      <c r="A5172" s="60">
        <v>46114</v>
      </c>
      <c r="B5172" t="s">
        <v>63</v>
      </c>
      <c r="F5172">
        <v>330</v>
      </c>
      <c r="G5172">
        <v>330</v>
      </c>
      <c r="H5172">
        <v>435</v>
      </c>
      <c r="I5172">
        <v>435</v>
      </c>
      <c r="J5172" s="22">
        <v>105</v>
      </c>
      <c r="K5172" t="s">
        <v>109</v>
      </c>
      <c r="S5172" t="s">
        <v>65</v>
      </c>
      <c r="W5172">
        <v>2601489</v>
      </c>
      <c r="X5172" t="s">
        <v>2380</v>
      </c>
      <c r="Y5172" t="s">
        <v>95</v>
      </c>
      <c r="Z5172" t="s">
        <v>449</v>
      </c>
      <c r="AA5172" t="s">
        <v>2401</v>
      </c>
      <c r="AH5172" t="s">
        <v>2380</v>
      </c>
      <c r="AI5172" t="s">
        <v>2382</v>
      </c>
      <c r="AJ5172" t="s">
        <v>452</v>
      </c>
      <c r="AK5172">
        <v>841531551</v>
      </c>
      <c r="AO5172">
        <v>260001</v>
      </c>
      <c r="BG5172">
        <f t="shared" si="346"/>
        <v>0</v>
      </c>
      <c r="BH5172" s="22">
        <f t="shared" si="347"/>
        <v>-435</v>
      </c>
      <c r="BI5172" s="61" t="s">
        <v>72</v>
      </c>
      <c r="BJ5172" t="e">
        <f>+VLOOKUP(AH5172,Sheet4!A:A,1,FALSE())</f>
        <v>#N/A</v>
      </c>
      <c r="BO5172" s="62">
        <v>105</v>
      </c>
      <c r="BP5172" t="s">
        <v>2383</v>
      </c>
    </row>
    <row r="5173" spans="1:68" ht="12.75" customHeight="1" x14ac:dyDescent="0.3">
      <c r="A5173" s="60">
        <v>46114</v>
      </c>
      <c r="B5173" t="s">
        <v>74</v>
      </c>
      <c r="F5173" s="63">
        <v>82</v>
      </c>
      <c r="G5173">
        <v>41</v>
      </c>
      <c r="H5173">
        <v>110</v>
      </c>
      <c r="I5173">
        <v>110</v>
      </c>
      <c r="J5173" s="22">
        <v>28</v>
      </c>
      <c r="S5173" t="s">
        <v>75</v>
      </c>
      <c r="W5173">
        <v>2601489</v>
      </c>
      <c r="X5173" t="s">
        <v>2380</v>
      </c>
      <c r="Y5173" t="s">
        <v>95</v>
      </c>
      <c r="Z5173" t="s">
        <v>449</v>
      </c>
      <c r="AA5173" t="s">
        <v>2381</v>
      </c>
      <c r="AH5173" t="s">
        <v>2380</v>
      </c>
      <c r="AI5173" t="s">
        <v>2382</v>
      </c>
      <c r="AJ5173" t="s">
        <v>452</v>
      </c>
      <c r="AK5173">
        <v>841531551</v>
      </c>
      <c r="AO5173">
        <v>260001</v>
      </c>
      <c r="BG5173">
        <f t="shared" si="346"/>
        <v>0</v>
      </c>
      <c r="BH5173" s="22">
        <f t="shared" si="347"/>
        <v>-110</v>
      </c>
      <c r="BI5173" s="61" t="s">
        <v>72</v>
      </c>
      <c r="BJ5173" t="e">
        <f>+VLOOKUP(AH5173,Sheet4!A:A,1,FALSE())</f>
        <v>#N/A</v>
      </c>
      <c r="BO5173" s="62">
        <v>28</v>
      </c>
      <c r="BP5173" t="s">
        <v>2383</v>
      </c>
    </row>
    <row r="5174" spans="1:68" ht="12.75" customHeight="1" x14ac:dyDescent="0.3">
      <c r="A5174" s="60">
        <v>46114</v>
      </c>
      <c r="B5174" t="s">
        <v>74</v>
      </c>
      <c r="F5174" s="63">
        <v>16</v>
      </c>
      <c r="G5174">
        <v>8</v>
      </c>
      <c r="H5174">
        <v>21</v>
      </c>
      <c r="I5174">
        <v>21</v>
      </c>
      <c r="J5174" s="22">
        <v>5</v>
      </c>
      <c r="S5174" t="s">
        <v>75</v>
      </c>
      <c r="W5174">
        <v>2601489</v>
      </c>
      <c r="X5174" t="s">
        <v>2380</v>
      </c>
      <c r="Y5174" t="s">
        <v>95</v>
      </c>
      <c r="Z5174" t="s">
        <v>449</v>
      </c>
      <c r="AA5174" t="s">
        <v>2384</v>
      </c>
      <c r="AH5174" t="s">
        <v>2380</v>
      </c>
      <c r="AI5174" t="s">
        <v>2382</v>
      </c>
      <c r="AJ5174" t="s">
        <v>452</v>
      </c>
      <c r="AK5174">
        <v>841531551</v>
      </c>
      <c r="AO5174">
        <v>260001</v>
      </c>
      <c r="BG5174">
        <f t="shared" si="346"/>
        <v>0</v>
      </c>
      <c r="BH5174" s="22">
        <f t="shared" si="347"/>
        <v>-21</v>
      </c>
      <c r="BI5174" s="61" t="s">
        <v>72</v>
      </c>
      <c r="BJ5174" t="e">
        <f>+VLOOKUP(AH5174,Sheet4!A:A,1,FALSE())</f>
        <v>#N/A</v>
      </c>
      <c r="BO5174" s="62">
        <v>5</v>
      </c>
      <c r="BP5174" t="s">
        <v>2383</v>
      </c>
    </row>
    <row r="5175" spans="1:68" ht="12.75" customHeight="1" x14ac:dyDescent="0.3">
      <c r="A5175" s="60">
        <v>46114</v>
      </c>
      <c r="B5175" t="s">
        <v>74</v>
      </c>
      <c r="F5175" s="63">
        <v>19</v>
      </c>
      <c r="G5175">
        <v>9.5</v>
      </c>
      <c r="H5175">
        <v>25</v>
      </c>
      <c r="I5175">
        <v>25</v>
      </c>
      <c r="J5175" s="22">
        <v>6</v>
      </c>
      <c r="S5175" t="s">
        <v>75</v>
      </c>
      <c r="W5175">
        <v>2601489</v>
      </c>
      <c r="X5175" t="s">
        <v>2380</v>
      </c>
      <c r="Y5175" t="s">
        <v>95</v>
      </c>
      <c r="Z5175" t="s">
        <v>449</v>
      </c>
      <c r="AA5175" t="s">
        <v>2385</v>
      </c>
      <c r="AH5175" t="s">
        <v>2380</v>
      </c>
      <c r="AI5175" t="s">
        <v>2382</v>
      </c>
      <c r="AJ5175" t="s">
        <v>452</v>
      </c>
      <c r="AK5175">
        <v>841531551</v>
      </c>
      <c r="AO5175">
        <v>260001</v>
      </c>
      <c r="BG5175">
        <f t="shared" si="346"/>
        <v>0</v>
      </c>
      <c r="BH5175" s="22">
        <f t="shared" si="347"/>
        <v>-25</v>
      </c>
      <c r="BI5175" s="61" t="s">
        <v>72</v>
      </c>
      <c r="BJ5175" t="e">
        <f>+VLOOKUP(AH5175,Sheet4!A:A,1,FALSE())</f>
        <v>#N/A</v>
      </c>
      <c r="BO5175" s="62">
        <v>6</v>
      </c>
      <c r="BP5175" t="s">
        <v>2383</v>
      </c>
    </row>
    <row r="5176" spans="1:68" ht="12.75" customHeight="1" x14ac:dyDescent="0.3">
      <c r="A5176" s="60">
        <v>46114</v>
      </c>
      <c r="B5176" t="s">
        <v>74</v>
      </c>
      <c r="F5176" s="63">
        <v>61</v>
      </c>
      <c r="G5176">
        <v>30.5</v>
      </c>
      <c r="H5176">
        <v>82</v>
      </c>
      <c r="I5176">
        <v>82</v>
      </c>
      <c r="J5176" s="22">
        <v>21</v>
      </c>
      <c r="S5176" t="s">
        <v>75</v>
      </c>
      <c r="W5176">
        <v>2601489</v>
      </c>
      <c r="X5176" t="s">
        <v>2380</v>
      </c>
      <c r="Y5176" t="s">
        <v>95</v>
      </c>
      <c r="Z5176" t="s">
        <v>449</v>
      </c>
      <c r="AA5176" t="s">
        <v>2386</v>
      </c>
      <c r="AH5176" t="s">
        <v>2380</v>
      </c>
      <c r="AI5176" t="s">
        <v>2382</v>
      </c>
      <c r="AJ5176" t="s">
        <v>452</v>
      </c>
      <c r="AK5176">
        <v>841531551</v>
      </c>
      <c r="AO5176">
        <v>260001</v>
      </c>
      <c r="BG5176">
        <f t="shared" si="346"/>
        <v>0</v>
      </c>
      <c r="BH5176" s="22">
        <f t="shared" si="347"/>
        <v>-82</v>
      </c>
      <c r="BI5176" s="61" t="s">
        <v>72</v>
      </c>
      <c r="BJ5176" t="e">
        <f>+VLOOKUP(AH5176,Sheet4!A:A,1,FALSE())</f>
        <v>#N/A</v>
      </c>
      <c r="BO5176" s="62">
        <v>21</v>
      </c>
      <c r="BP5176" t="s">
        <v>2383</v>
      </c>
    </row>
    <row r="5177" spans="1:68" ht="12.75" customHeight="1" x14ac:dyDescent="0.3">
      <c r="A5177" s="60">
        <v>46114</v>
      </c>
      <c r="B5177" t="s">
        <v>74</v>
      </c>
      <c r="F5177" s="63">
        <v>9</v>
      </c>
      <c r="G5177">
        <v>4.5</v>
      </c>
      <c r="H5177">
        <v>12</v>
      </c>
      <c r="I5177">
        <v>12</v>
      </c>
      <c r="J5177" s="22">
        <v>3</v>
      </c>
      <c r="S5177" t="s">
        <v>75</v>
      </c>
      <c r="W5177">
        <v>2601489</v>
      </c>
      <c r="X5177" t="s">
        <v>2380</v>
      </c>
      <c r="Y5177" t="s">
        <v>95</v>
      </c>
      <c r="Z5177" t="s">
        <v>449</v>
      </c>
      <c r="AA5177" t="s">
        <v>1047</v>
      </c>
      <c r="AH5177" t="s">
        <v>2380</v>
      </c>
      <c r="AI5177" t="s">
        <v>2382</v>
      </c>
      <c r="AJ5177" t="s">
        <v>452</v>
      </c>
      <c r="AK5177">
        <v>841531551</v>
      </c>
      <c r="AO5177">
        <v>260001</v>
      </c>
      <c r="BG5177">
        <f t="shared" si="346"/>
        <v>0</v>
      </c>
      <c r="BH5177" s="22">
        <f t="shared" si="347"/>
        <v>-12</v>
      </c>
      <c r="BI5177" s="61" t="s">
        <v>72</v>
      </c>
      <c r="BJ5177" t="e">
        <f>+VLOOKUP(AH5177,Sheet4!A:A,1,FALSE())</f>
        <v>#N/A</v>
      </c>
      <c r="BO5177" s="62">
        <v>3</v>
      </c>
      <c r="BP5177" t="s">
        <v>2383</v>
      </c>
    </row>
    <row r="5178" spans="1:68" ht="12.75" customHeight="1" x14ac:dyDescent="0.3">
      <c r="A5178" s="60">
        <v>46114</v>
      </c>
      <c r="B5178" t="s">
        <v>74</v>
      </c>
      <c r="F5178" s="63">
        <v>49</v>
      </c>
      <c r="G5178">
        <v>24.5</v>
      </c>
      <c r="H5178">
        <v>66</v>
      </c>
      <c r="I5178">
        <v>66</v>
      </c>
      <c r="J5178" s="22">
        <v>17</v>
      </c>
      <c r="S5178" t="s">
        <v>75</v>
      </c>
      <c r="W5178">
        <v>2601489</v>
      </c>
      <c r="X5178" t="s">
        <v>2380</v>
      </c>
      <c r="Y5178" t="s">
        <v>95</v>
      </c>
      <c r="Z5178" t="s">
        <v>449</v>
      </c>
      <c r="AA5178" t="s">
        <v>2387</v>
      </c>
      <c r="AH5178" t="s">
        <v>2380</v>
      </c>
      <c r="AI5178" t="s">
        <v>2382</v>
      </c>
      <c r="AJ5178" t="s">
        <v>452</v>
      </c>
      <c r="AK5178">
        <v>841531551</v>
      </c>
      <c r="AO5178">
        <v>260001</v>
      </c>
      <c r="BG5178">
        <f t="shared" si="346"/>
        <v>0</v>
      </c>
      <c r="BH5178" s="22">
        <f t="shared" si="347"/>
        <v>-66</v>
      </c>
      <c r="BI5178" s="61" t="s">
        <v>72</v>
      </c>
      <c r="BJ5178" t="e">
        <f>+VLOOKUP(AH5178,Sheet4!A:A,1,FALSE())</f>
        <v>#N/A</v>
      </c>
      <c r="BO5178" s="62">
        <v>17</v>
      </c>
      <c r="BP5178" t="s">
        <v>2383</v>
      </c>
    </row>
    <row r="5179" spans="1:68" ht="12.75" customHeight="1" x14ac:dyDescent="0.3">
      <c r="A5179" s="60">
        <v>46114</v>
      </c>
      <c r="B5179" t="s">
        <v>74</v>
      </c>
      <c r="F5179" s="63">
        <v>85</v>
      </c>
      <c r="G5179">
        <v>42.5</v>
      </c>
      <c r="H5179">
        <v>114</v>
      </c>
      <c r="I5179">
        <v>114</v>
      </c>
      <c r="J5179" s="22">
        <v>29</v>
      </c>
      <c r="S5179" t="s">
        <v>75</v>
      </c>
      <c r="W5179">
        <v>2601489</v>
      </c>
      <c r="X5179" t="s">
        <v>2380</v>
      </c>
      <c r="Y5179" t="s">
        <v>95</v>
      </c>
      <c r="Z5179" t="s">
        <v>449</v>
      </c>
      <c r="AA5179" t="s">
        <v>2388</v>
      </c>
      <c r="AH5179" t="s">
        <v>2380</v>
      </c>
      <c r="AI5179" t="s">
        <v>2382</v>
      </c>
      <c r="AJ5179" t="s">
        <v>452</v>
      </c>
      <c r="AK5179">
        <v>841531551</v>
      </c>
      <c r="AO5179">
        <v>260001</v>
      </c>
      <c r="BG5179">
        <f t="shared" si="346"/>
        <v>0</v>
      </c>
      <c r="BH5179" s="22">
        <f t="shared" si="347"/>
        <v>-114</v>
      </c>
      <c r="BI5179" s="61" t="s">
        <v>72</v>
      </c>
      <c r="BJ5179" t="e">
        <f>+VLOOKUP(AH5179,Sheet4!A:A,1,FALSE())</f>
        <v>#N/A</v>
      </c>
      <c r="BO5179" s="62">
        <v>29</v>
      </c>
      <c r="BP5179" t="s">
        <v>2383</v>
      </c>
    </row>
    <row r="5180" spans="1:68" ht="12.75" customHeight="1" x14ac:dyDescent="0.3">
      <c r="A5180" s="60">
        <v>46114</v>
      </c>
      <c r="B5180" t="s">
        <v>74</v>
      </c>
      <c r="F5180" s="63">
        <v>7</v>
      </c>
      <c r="G5180">
        <v>3.5</v>
      </c>
      <c r="H5180">
        <v>9</v>
      </c>
      <c r="I5180">
        <v>9</v>
      </c>
      <c r="J5180" s="22">
        <v>2</v>
      </c>
      <c r="S5180" t="s">
        <v>75</v>
      </c>
      <c r="W5180">
        <v>2601489</v>
      </c>
      <c r="X5180" t="s">
        <v>2380</v>
      </c>
      <c r="Y5180" t="s">
        <v>95</v>
      </c>
      <c r="Z5180" t="s">
        <v>449</v>
      </c>
      <c r="AA5180" t="s">
        <v>2389</v>
      </c>
      <c r="AH5180" t="s">
        <v>2380</v>
      </c>
      <c r="AI5180" t="s">
        <v>2382</v>
      </c>
      <c r="AJ5180" t="s">
        <v>452</v>
      </c>
      <c r="AK5180">
        <v>841531551</v>
      </c>
      <c r="AO5180">
        <v>260001</v>
      </c>
      <c r="BG5180">
        <f t="shared" si="346"/>
        <v>0</v>
      </c>
      <c r="BH5180" s="22">
        <f t="shared" si="347"/>
        <v>-9</v>
      </c>
      <c r="BI5180" s="61" t="s">
        <v>72</v>
      </c>
      <c r="BJ5180" t="e">
        <f>+VLOOKUP(AH5180,Sheet4!A:A,1,FALSE())</f>
        <v>#N/A</v>
      </c>
      <c r="BO5180" s="62">
        <v>2</v>
      </c>
      <c r="BP5180" t="s">
        <v>2383</v>
      </c>
    </row>
    <row r="5181" spans="1:68" ht="12.75" customHeight="1" x14ac:dyDescent="0.3">
      <c r="A5181" s="60">
        <v>46114</v>
      </c>
      <c r="B5181" t="s">
        <v>74</v>
      </c>
      <c r="F5181" s="63">
        <v>47</v>
      </c>
      <c r="G5181">
        <v>23.5</v>
      </c>
      <c r="H5181">
        <v>63</v>
      </c>
      <c r="I5181">
        <v>63</v>
      </c>
      <c r="J5181" s="22">
        <v>16</v>
      </c>
      <c r="S5181" t="s">
        <v>75</v>
      </c>
      <c r="W5181">
        <v>2601489</v>
      </c>
      <c r="X5181" t="s">
        <v>2380</v>
      </c>
      <c r="Y5181" t="s">
        <v>95</v>
      </c>
      <c r="Z5181" t="s">
        <v>449</v>
      </c>
      <c r="AA5181" t="s">
        <v>2390</v>
      </c>
      <c r="AH5181" t="s">
        <v>2380</v>
      </c>
      <c r="AI5181" t="s">
        <v>2382</v>
      </c>
      <c r="AJ5181" t="s">
        <v>452</v>
      </c>
      <c r="AK5181">
        <v>841531551</v>
      </c>
      <c r="AO5181">
        <v>260001</v>
      </c>
      <c r="BG5181">
        <f t="shared" si="346"/>
        <v>0</v>
      </c>
      <c r="BH5181" s="22">
        <f t="shared" si="347"/>
        <v>-63</v>
      </c>
      <c r="BI5181" s="61" t="s">
        <v>72</v>
      </c>
      <c r="BJ5181" t="e">
        <f>+VLOOKUP(AH5181,Sheet4!A:A,1,FALSE())</f>
        <v>#N/A</v>
      </c>
      <c r="BO5181" s="62">
        <v>16</v>
      </c>
      <c r="BP5181" t="s">
        <v>2383</v>
      </c>
    </row>
    <row r="5182" spans="1:68" ht="12.75" customHeight="1" x14ac:dyDescent="0.3">
      <c r="A5182" s="60">
        <v>46114</v>
      </c>
      <c r="B5182" t="s">
        <v>74</v>
      </c>
      <c r="F5182" s="63">
        <v>30</v>
      </c>
      <c r="G5182">
        <v>15</v>
      </c>
      <c r="H5182">
        <v>40</v>
      </c>
      <c r="I5182">
        <v>40</v>
      </c>
      <c r="J5182" s="22">
        <v>10</v>
      </c>
      <c r="S5182" t="s">
        <v>75</v>
      </c>
      <c r="W5182">
        <v>2601489</v>
      </c>
      <c r="X5182" t="s">
        <v>2380</v>
      </c>
      <c r="Y5182" t="s">
        <v>95</v>
      </c>
      <c r="Z5182" t="s">
        <v>449</v>
      </c>
      <c r="AA5182" t="s">
        <v>2391</v>
      </c>
      <c r="AH5182" t="s">
        <v>2380</v>
      </c>
      <c r="AI5182" t="s">
        <v>2382</v>
      </c>
      <c r="AJ5182" t="s">
        <v>452</v>
      </c>
      <c r="AK5182">
        <v>841531551</v>
      </c>
      <c r="AO5182">
        <v>260001</v>
      </c>
      <c r="BG5182">
        <f t="shared" si="346"/>
        <v>0</v>
      </c>
      <c r="BH5182" s="22">
        <f t="shared" si="347"/>
        <v>-40</v>
      </c>
      <c r="BI5182" s="61" t="s">
        <v>72</v>
      </c>
      <c r="BJ5182" t="e">
        <f>+VLOOKUP(AH5182,Sheet4!A:A,1,FALSE())</f>
        <v>#N/A</v>
      </c>
      <c r="BO5182" s="62">
        <v>10</v>
      </c>
      <c r="BP5182" t="s">
        <v>2383</v>
      </c>
    </row>
    <row r="5183" spans="1:68" ht="12.75" customHeight="1" x14ac:dyDescent="0.3">
      <c r="A5183" s="60">
        <v>46114</v>
      </c>
      <c r="B5183" t="s">
        <v>74</v>
      </c>
      <c r="F5183" s="63">
        <v>22</v>
      </c>
      <c r="G5183">
        <v>11</v>
      </c>
      <c r="H5183">
        <v>29</v>
      </c>
      <c r="I5183">
        <v>29</v>
      </c>
      <c r="J5183" s="22">
        <v>7</v>
      </c>
      <c r="S5183" t="s">
        <v>75</v>
      </c>
      <c r="W5183">
        <v>2601489</v>
      </c>
      <c r="X5183" t="s">
        <v>2380</v>
      </c>
      <c r="Y5183" t="s">
        <v>95</v>
      </c>
      <c r="Z5183" t="s">
        <v>449</v>
      </c>
      <c r="AA5183" t="s">
        <v>2392</v>
      </c>
      <c r="AH5183" t="s">
        <v>2380</v>
      </c>
      <c r="AI5183" t="s">
        <v>2382</v>
      </c>
      <c r="AJ5183" t="s">
        <v>452</v>
      </c>
      <c r="AK5183">
        <v>841531551</v>
      </c>
      <c r="AO5183">
        <v>260001</v>
      </c>
      <c r="BG5183">
        <f t="shared" si="346"/>
        <v>0</v>
      </c>
      <c r="BH5183" s="22">
        <f t="shared" si="347"/>
        <v>-29</v>
      </c>
      <c r="BI5183" s="61" t="s">
        <v>72</v>
      </c>
      <c r="BJ5183" t="e">
        <f>+VLOOKUP(AH5183,Sheet4!A:A,1,FALSE())</f>
        <v>#N/A</v>
      </c>
      <c r="BO5183" s="62">
        <v>7</v>
      </c>
      <c r="BP5183" t="s">
        <v>2383</v>
      </c>
    </row>
    <row r="5184" spans="1:68" ht="12.75" customHeight="1" x14ac:dyDescent="0.3">
      <c r="A5184" s="60">
        <v>46114</v>
      </c>
      <c r="B5184" t="s">
        <v>74</v>
      </c>
      <c r="F5184" s="63">
        <v>42</v>
      </c>
      <c r="G5184">
        <v>21</v>
      </c>
      <c r="H5184">
        <v>56</v>
      </c>
      <c r="I5184">
        <v>56</v>
      </c>
      <c r="J5184" s="22">
        <v>14</v>
      </c>
      <c r="S5184" t="s">
        <v>75</v>
      </c>
      <c r="W5184">
        <v>2601489</v>
      </c>
      <c r="X5184" t="s">
        <v>2380</v>
      </c>
      <c r="Y5184" t="s">
        <v>95</v>
      </c>
      <c r="Z5184" t="s">
        <v>449</v>
      </c>
      <c r="AA5184" t="s">
        <v>2393</v>
      </c>
      <c r="AH5184" t="s">
        <v>2380</v>
      </c>
      <c r="AI5184" t="s">
        <v>2382</v>
      </c>
      <c r="AJ5184" t="s">
        <v>452</v>
      </c>
      <c r="AK5184">
        <v>841531551</v>
      </c>
      <c r="AO5184">
        <v>260001</v>
      </c>
      <c r="BG5184">
        <f t="shared" si="346"/>
        <v>0</v>
      </c>
      <c r="BH5184" s="22">
        <f t="shared" si="347"/>
        <v>-56</v>
      </c>
      <c r="BI5184" s="61" t="s">
        <v>72</v>
      </c>
      <c r="BJ5184" t="e">
        <f>+VLOOKUP(AH5184,Sheet4!A:A,1,FALSE())</f>
        <v>#N/A</v>
      </c>
      <c r="BO5184" s="62">
        <v>14</v>
      </c>
      <c r="BP5184" t="s">
        <v>2383</v>
      </c>
    </row>
    <row r="5185" spans="1:68" ht="12.75" customHeight="1" x14ac:dyDescent="0.3">
      <c r="A5185" s="60">
        <v>46114</v>
      </c>
      <c r="B5185" t="s">
        <v>74</v>
      </c>
      <c r="F5185" s="63">
        <v>11</v>
      </c>
      <c r="G5185">
        <v>5.5</v>
      </c>
      <c r="H5185">
        <v>15</v>
      </c>
      <c r="I5185">
        <v>15</v>
      </c>
      <c r="J5185" s="22">
        <v>4</v>
      </c>
      <c r="S5185" t="s">
        <v>75</v>
      </c>
      <c r="W5185">
        <v>2601489</v>
      </c>
      <c r="X5185" t="s">
        <v>2380</v>
      </c>
      <c r="Y5185" t="s">
        <v>95</v>
      </c>
      <c r="Z5185" t="s">
        <v>449</v>
      </c>
      <c r="AA5185" t="s">
        <v>2394</v>
      </c>
      <c r="AH5185" t="s">
        <v>2380</v>
      </c>
      <c r="AI5185" t="s">
        <v>2382</v>
      </c>
      <c r="AJ5185" t="s">
        <v>452</v>
      </c>
      <c r="AK5185">
        <v>841531551</v>
      </c>
      <c r="AO5185">
        <v>260001</v>
      </c>
      <c r="BG5185">
        <f t="shared" si="346"/>
        <v>0</v>
      </c>
      <c r="BH5185" s="22">
        <f t="shared" si="347"/>
        <v>-15</v>
      </c>
      <c r="BI5185" s="61" t="s">
        <v>72</v>
      </c>
      <c r="BJ5185" t="e">
        <f>+VLOOKUP(AH5185,Sheet4!A:A,1,FALSE())</f>
        <v>#N/A</v>
      </c>
      <c r="BO5185" s="62">
        <v>4</v>
      </c>
      <c r="BP5185" t="s">
        <v>2383</v>
      </c>
    </row>
    <row r="5186" spans="1:68" ht="12.75" customHeight="1" x14ac:dyDescent="0.3">
      <c r="A5186" s="60">
        <v>46114</v>
      </c>
      <c r="B5186" t="s">
        <v>74</v>
      </c>
      <c r="F5186" s="63">
        <v>62</v>
      </c>
      <c r="G5186">
        <v>31</v>
      </c>
      <c r="H5186">
        <v>83</v>
      </c>
      <c r="I5186">
        <v>83</v>
      </c>
      <c r="J5186" s="22">
        <v>21</v>
      </c>
      <c r="S5186" t="s">
        <v>75</v>
      </c>
      <c r="W5186">
        <v>2601489</v>
      </c>
      <c r="X5186" t="s">
        <v>2380</v>
      </c>
      <c r="Y5186" t="s">
        <v>95</v>
      </c>
      <c r="Z5186" t="s">
        <v>449</v>
      </c>
      <c r="AA5186" t="s">
        <v>2395</v>
      </c>
      <c r="AH5186" t="s">
        <v>2380</v>
      </c>
      <c r="AI5186" t="s">
        <v>2382</v>
      </c>
      <c r="AJ5186" t="s">
        <v>452</v>
      </c>
      <c r="AK5186">
        <v>841531551</v>
      </c>
      <c r="AO5186">
        <v>260001</v>
      </c>
      <c r="BG5186">
        <f t="shared" ref="BG5186:BG5249" si="350">+BD5186+BE5186</f>
        <v>0</v>
      </c>
      <c r="BH5186" s="22">
        <f t="shared" ref="BH5186:BH5249" si="351">+BG5186-I5186</f>
        <v>-83</v>
      </c>
      <c r="BI5186" s="61" t="s">
        <v>72</v>
      </c>
      <c r="BJ5186" t="e">
        <f>+VLOOKUP(AH5186,Sheet4!A:A,1,FALSE())</f>
        <v>#N/A</v>
      </c>
      <c r="BO5186" s="62">
        <v>21</v>
      </c>
      <c r="BP5186" t="s">
        <v>2383</v>
      </c>
    </row>
    <row r="5187" spans="1:68" ht="12.75" customHeight="1" x14ac:dyDescent="0.3">
      <c r="A5187" s="60">
        <v>46114</v>
      </c>
      <c r="B5187" t="s">
        <v>74</v>
      </c>
      <c r="F5187" s="63">
        <v>18</v>
      </c>
      <c r="G5187">
        <v>9</v>
      </c>
      <c r="H5187">
        <v>24</v>
      </c>
      <c r="I5187">
        <v>24</v>
      </c>
      <c r="J5187" s="22">
        <v>6</v>
      </c>
      <c r="S5187" t="s">
        <v>75</v>
      </c>
      <c r="W5187">
        <v>2601489</v>
      </c>
      <c r="X5187" t="s">
        <v>2380</v>
      </c>
      <c r="Y5187" t="s">
        <v>95</v>
      </c>
      <c r="Z5187" t="s">
        <v>449</v>
      </c>
      <c r="AA5187" t="s">
        <v>2396</v>
      </c>
      <c r="AH5187" t="s">
        <v>2380</v>
      </c>
      <c r="AI5187" t="s">
        <v>2382</v>
      </c>
      <c r="AJ5187" t="s">
        <v>452</v>
      </c>
      <c r="AK5187">
        <v>841531551</v>
      </c>
      <c r="AO5187">
        <v>260001</v>
      </c>
      <c r="BG5187">
        <f t="shared" si="350"/>
        <v>0</v>
      </c>
      <c r="BH5187" s="22">
        <f t="shared" si="351"/>
        <v>-24</v>
      </c>
      <c r="BI5187" s="61" t="s">
        <v>72</v>
      </c>
      <c r="BJ5187" t="e">
        <f>+VLOOKUP(AH5187,Sheet4!A:A,1,FALSE())</f>
        <v>#N/A</v>
      </c>
      <c r="BO5187" s="62">
        <v>6</v>
      </c>
      <c r="BP5187" t="s">
        <v>2383</v>
      </c>
    </row>
    <row r="5188" spans="1:68" ht="12.75" customHeight="1" x14ac:dyDescent="0.3">
      <c r="A5188" s="60">
        <v>46114</v>
      </c>
      <c r="B5188" t="s">
        <v>74</v>
      </c>
      <c r="F5188" s="63">
        <v>137</v>
      </c>
      <c r="G5188">
        <v>68.5</v>
      </c>
      <c r="H5188">
        <v>183</v>
      </c>
      <c r="I5188">
        <v>183</v>
      </c>
      <c r="J5188" s="22">
        <v>46</v>
      </c>
      <c r="S5188" t="s">
        <v>75</v>
      </c>
      <c r="W5188">
        <v>2601489</v>
      </c>
      <c r="X5188" t="s">
        <v>2380</v>
      </c>
      <c r="Y5188" t="s">
        <v>95</v>
      </c>
      <c r="Z5188" t="s">
        <v>449</v>
      </c>
      <c r="AA5188" t="s">
        <v>2397</v>
      </c>
      <c r="AH5188" t="s">
        <v>2380</v>
      </c>
      <c r="AI5188" t="s">
        <v>2382</v>
      </c>
      <c r="AJ5188" t="s">
        <v>452</v>
      </c>
      <c r="AK5188">
        <v>841531551</v>
      </c>
      <c r="AO5188">
        <v>260001</v>
      </c>
      <c r="BG5188">
        <f t="shared" si="350"/>
        <v>0</v>
      </c>
      <c r="BH5188" s="22">
        <f t="shared" si="351"/>
        <v>-183</v>
      </c>
      <c r="BI5188" s="61" t="s">
        <v>72</v>
      </c>
      <c r="BJ5188" t="e">
        <f>+VLOOKUP(AH5188,Sheet4!A:A,1,FALSE())</f>
        <v>#N/A</v>
      </c>
      <c r="BO5188" s="62">
        <v>46</v>
      </c>
      <c r="BP5188" t="s">
        <v>2383</v>
      </c>
    </row>
    <row r="5189" spans="1:68" ht="12.75" customHeight="1" x14ac:dyDescent="0.3">
      <c r="A5189" s="60">
        <v>46114</v>
      </c>
      <c r="B5189" t="s">
        <v>74</v>
      </c>
      <c r="F5189" s="63">
        <v>63</v>
      </c>
      <c r="G5189">
        <v>31.5</v>
      </c>
      <c r="H5189">
        <v>84</v>
      </c>
      <c r="I5189">
        <v>84</v>
      </c>
      <c r="J5189" s="22">
        <v>21</v>
      </c>
      <c r="S5189" t="s">
        <v>75</v>
      </c>
      <c r="W5189">
        <v>2601489</v>
      </c>
      <c r="X5189" t="s">
        <v>2380</v>
      </c>
      <c r="Y5189" t="s">
        <v>95</v>
      </c>
      <c r="Z5189" t="s">
        <v>449</v>
      </c>
      <c r="AA5189" t="s">
        <v>2398</v>
      </c>
      <c r="AH5189" t="s">
        <v>2380</v>
      </c>
      <c r="AI5189" t="s">
        <v>2382</v>
      </c>
      <c r="AJ5189" t="s">
        <v>452</v>
      </c>
      <c r="AK5189">
        <v>841531551</v>
      </c>
      <c r="AO5189">
        <v>260001</v>
      </c>
      <c r="BG5189">
        <f t="shared" si="350"/>
        <v>0</v>
      </c>
      <c r="BH5189" s="22">
        <f t="shared" si="351"/>
        <v>-84</v>
      </c>
      <c r="BI5189" s="61" t="s">
        <v>72</v>
      </c>
      <c r="BJ5189" t="e">
        <f>+VLOOKUP(AH5189,Sheet4!A:A,1,FALSE())</f>
        <v>#N/A</v>
      </c>
      <c r="BO5189" s="62">
        <v>21</v>
      </c>
      <c r="BP5189" t="s">
        <v>2383</v>
      </c>
    </row>
    <row r="5190" spans="1:68" ht="12.75" customHeight="1" x14ac:dyDescent="0.3">
      <c r="A5190" s="60">
        <v>46114</v>
      </c>
      <c r="B5190" t="s">
        <v>74</v>
      </c>
      <c r="F5190" s="63">
        <v>29</v>
      </c>
      <c r="G5190">
        <v>14.5</v>
      </c>
      <c r="H5190">
        <v>39</v>
      </c>
      <c r="I5190">
        <v>39</v>
      </c>
      <c r="J5190" s="22">
        <v>10</v>
      </c>
      <c r="S5190" t="s">
        <v>75</v>
      </c>
      <c r="W5190">
        <v>2601489</v>
      </c>
      <c r="X5190" t="s">
        <v>2380</v>
      </c>
      <c r="Y5190" t="s">
        <v>95</v>
      </c>
      <c r="Z5190" t="s">
        <v>449</v>
      </c>
      <c r="AA5190" t="s">
        <v>2399</v>
      </c>
      <c r="AH5190" t="s">
        <v>2380</v>
      </c>
      <c r="AI5190" t="s">
        <v>2382</v>
      </c>
      <c r="AJ5190" t="s">
        <v>452</v>
      </c>
      <c r="AK5190">
        <v>841531551</v>
      </c>
      <c r="AO5190">
        <v>260001</v>
      </c>
      <c r="BG5190">
        <f t="shared" si="350"/>
        <v>0</v>
      </c>
      <c r="BH5190" s="22">
        <f t="shared" si="351"/>
        <v>-39</v>
      </c>
      <c r="BI5190" s="61" t="s">
        <v>72</v>
      </c>
      <c r="BJ5190" t="e">
        <f>+VLOOKUP(AH5190,Sheet4!A:A,1,FALSE())</f>
        <v>#N/A</v>
      </c>
      <c r="BO5190" s="62">
        <v>10</v>
      </c>
      <c r="BP5190" t="s">
        <v>2383</v>
      </c>
    </row>
    <row r="5191" spans="1:68" ht="12.75" customHeight="1" x14ac:dyDescent="0.3">
      <c r="A5191" s="60">
        <v>46114</v>
      </c>
      <c r="B5191" t="s">
        <v>74</v>
      </c>
      <c r="F5191" s="63">
        <v>31</v>
      </c>
      <c r="G5191">
        <v>15.5</v>
      </c>
      <c r="H5191">
        <v>41</v>
      </c>
      <c r="I5191">
        <v>41</v>
      </c>
      <c r="J5191" s="22">
        <v>10</v>
      </c>
      <c r="S5191" t="s">
        <v>75</v>
      </c>
      <c r="W5191">
        <v>2601489</v>
      </c>
      <c r="X5191" t="s">
        <v>2380</v>
      </c>
      <c r="Y5191" t="s">
        <v>95</v>
      </c>
      <c r="Z5191" t="s">
        <v>449</v>
      </c>
      <c r="AA5191" t="s">
        <v>1201</v>
      </c>
      <c r="AH5191" t="s">
        <v>2380</v>
      </c>
      <c r="AI5191" t="s">
        <v>2382</v>
      </c>
      <c r="AJ5191" t="s">
        <v>452</v>
      </c>
      <c r="AK5191">
        <v>841531551</v>
      </c>
      <c r="AO5191">
        <v>260001</v>
      </c>
      <c r="BG5191">
        <f t="shared" si="350"/>
        <v>0</v>
      </c>
      <c r="BH5191" s="22">
        <f t="shared" si="351"/>
        <v>-41</v>
      </c>
      <c r="BI5191" s="61" t="s">
        <v>72</v>
      </c>
      <c r="BJ5191" t="e">
        <f>+VLOOKUP(AH5191,Sheet4!A:A,1,FALSE())</f>
        <v>#N/A</v>
      </c>
      <c r="BO5191" s="62">
        <v>10</v>
      </c>
      <c r="BP5191" t="s">
        <v>2383</v>
      </c>
    </row>
    <row r="5192" spans="1:68" ht="12.75" customHeight="1" x14ac:dyDescent="0.3">
      <c r="A5192" s="60">
        <v>46114</v>
      </c>
      <c r="B5192" t="s">
        <v>74</v>
      </c>
      <c r="F5192" s="63">
        <v>31</v>
      </c>
      <c r="G5192">
        <v>15.5</v>
      </c>
      <c r="H5192">
        <v>41</v>
      </c>
      <c r="I5192">
        <v>41</v>
      </c>
      <c r="J5192" s="22">
        <v>10</v>
      </c>
      <c r="S5192" t="s">
        <v>75</v>
      </c>
      <c r="W5192">
        <v>2601489</v>
      </c>
      <c r="X5192" t="s">
        <v>2380</v>
      </c>
      <c r="Y5192" t="s">
        <v>95</v>
      </c>
      <c r="Z5192" t="s">
        <v>449</v>
      </c>
      <c r="AA5192" t="s">
        <v>2400</v>
      </c>
      <c r="AH5192" t="s">
        <v>2380</v>
      </c>
      <c r="AI5192" t="s">
        <v>2382</v>
      </c>
      <c r="AJ5192" t="s">
        <v>452</v>
      </c>
      <c r="AK5192">
        <v>841531551</v>
      </c>
      <c r="AO5192">
        <v>260001</v>
      </c>
      <c r="BG5192">
        <f t="shared" si="350"/>
        <v>0</v>
      </c>
      <c r="BH5192" s="22">
        <f t="shared" si="351"/>
        <v>-41</v>
      </c>
      <c r="BI5192" s="61" t="s">
        <v>72</v>
      </c>
      <c r="BJ5192" t="e">
        <f>+VLOOKUP(AH5192,Sheet4!A:A,1,FALSE())</f>
        <v>#N/A</v>
      </c>
      <c r="BO5192" s="62">
        <v>10</v>
      </c>
      <c r="BP5192" t="s">
        <v>2383</v>
      </c>
    </row>
    <row r="5193" spans="1:68" ht="12.75" customHeight="1" x14ac:dyDescent="0.3">
      <c r="A5193" s="60">
        <v>46114</v>
      </c>
      <c r="B5193" t="s">
        <v>74</v>
      </c>
      <c r="F5193" s="63">
        <v>22</v>
      </c>
      <c r="G5193">
        <v>11</v>
      </c>
      <c r="H5193">
        <v>29</v>
      </c>
      <c r="I5193">
        <v>29</v>
      </c>
      <c r="J5193" s="22">
        <v>7</v>
      </c>
      <c r="S5193" t="s">
        <v>75</v>
      </c>
      <c r="W5193">
        <v>2601489</v>
      </c>
      <c r="X5193" t="s">
        <v>2380</v>
      </c>
      <c r="Y5193" t="s">
        <v>95</v>
      </c>
      <c r="Z5193" t="s">
        <v>449</v>
      </c>
      <c r="AA5193" t="s">
        <v>2401</v>
      </c>
      <c r="AH5193" t="s">
        <v>2380</v>
      </c>
      <c r="AI5193" t="s">
        <v>2382</v>
      </c>
      <c r="AJ5193" t="s">
        <v>452</v>
      </c>
      <c r="AK5193">
        <v>841531551</v>
      </c>
      <c r="AO5193">
        <v>260001</v>
      </c>
      <c r="BG5193">
        <f t="shared" si="350"/>
        <v>0</v>
      </c>
      <c r="BH5193" s="22">
        <f t="shared" si="351"/>
        <v>-29</v>
      </c>
      <c r="BI5193" s="61" t="s">
        <v>72</v>
      </c>
      <c r="BJ5193" t="e">
        <f>+VLOOKUP(AH5193,Sheet4!A:A,1,FALSE())</f>
        <v>#N/A</v>
      </c>
      <c r="BO5193" s="62">
        <v>7</v>
      </c>
      <c r="BP5193" t="s">
        <v>2383</v>
      </c>
    </row>
    <row r="5194" spans="1:68" ht="12.75" customHeight="1" x14ac:dyDescent="0.3">
      <c r="A5194" s="60">
        <v>46114</v>
      </c>
      <c r="B5194" t="s">
        <v>76</v>
      </c>
      <c r="F5194">
        <v>1640</v>
      </c>
      <c r="G5194">
        <v>1640</v>
      </c>
      <c r="H5194">
        <v>2200</v>
      </c>
      <c r="I5194">
        <v>2200</v>
      </c>
      <c r="J5194" s="22">
        <v>560</v>
      </c>
      <c r="S5194" t="s">
        <v>77</v>
      </c>
      <c r="W5194">
        <v>2601489</v>
      </c>
      <c r="X5194" t="s">
        <v>2380</v>
      </c>
      <c r="Y5194" t="s">
        <v>95</v>
      </c>
      <c r="Z5194" t="s">
        <v>449</v>
      </c>
      <c r="AA5194" t="s">
        <v>2381</v>
      </c>
      <c r="AH5194" t="s">
        <v>2380</v>
      </c>
      <c r="AI5194" t="s">
        <v>2382</v>
      </c>
      <c r="AJ5194" t="s">
        <v>452</v>
      </c>
      <c r="AK5194">
        <v>841531551</v>
      </c>
      <c r="AO5194">
        <v>260001</v>
      </c>
      <c r="BG5194">
        <f t="shared" si="350"/>
        <v>0</v>
      </c>
      <c r="BH5194" s="22">
        <f t="shared" si="351"/>
        <v>-2200</v>
      </c>
      <c r="BI5194" s="61" t="s">
        <v>72</v>
      </c>
      <c r="BJ5194" t="e">
        <f>+VLOOKUP(AH5194,Sheet4!A:A,1,FALSE())</f>
        <v>#N/A</v>
      </c>
      <c r="BO5194" s="62">
        <v>560</v>
      </c>
      <c r="BP5194" t="s">
        <v>2383</v>
      </c>
    </row>
    <row r="5195" spans="1:68" ht="12.75" customHeight="1" x14ac:dyDescent="0.3">
      <c r="A5195" s="60">
        <v>46114</v>
      </c>
      <c r="B5195" t="s">
        <v>76</v>
      </c>
      <c r="F5195">
        <v>320</v>
      </c>
      <c r="G5195">
        <v>320</v>
      </c>
      <c r="H5195">
        <v>420</v>
      </c>
      <c r="I5195">
        <v>420</v>
      </c>
      <c r="J5195" s="22">
        <v>100</v>
      </c>
      <c r="S5195" t="s">
        <v>77</v>
      </c>
      <c r="W5195">
        <v>2601489</v>
      </c>
      <c r="X5195" t="s">
        <v>2380</v>
      </c>
      <c r="Y5195" t="s">
        <v>95</v>
      </c>
      <c r="Z5195" t="s">
        <v>449</v>
      </c>
      <c r="AA5195" t="s">
        <v>2384</v>
      </c>
      <c r="AH5195" t="s">
        <v>2380</v>
      </c>
      <c r="AI5195" t="s">
        <v>2382</v>
      </c>
      <c r="AJ5195" t="s">
        <v>452</v>
      </c>
      <c r="AK5195">
        <v>841531551</v>
      </c>
      <c r="AO5195">
        <v>260001</v>
      </c>
      <c r="BG5195">
        <f t="shared" si="350"/>
        <v>0</v>
      </c>
      <c r="BH5195" s="22">
        <f t="shared" si="351"/>
        <v>-420</v>
      </c>
      <c r="BI5195" s="61" t="s">
        <v>72</v>
      </c>
      <c r="BJ5195" t="e">
        <f>+VLOOKUP(AH5195,Sheet4!A:A,1,FALSE())</f>
        <v>#N/A</v>
      </c>
      <c r="BO5195" s="62">
        <v>100</v>
      </c>
      <c r="BP5195" t="s">
        <v>2383</v>
      </c>
    </row>
    <row r="5196" spans="1:68" ht="12.75" customHeight="1" x14ac:dyDescent="0.3">
      <c r="A5196" s="60">
        <v>46114</v>
      </c>
      <c r="B5196" t="s">
        <v>76</v>
      </c>
      <c r="F5196">
        <v>380</v>
      </c>
      <c r="G5196">
        <v>380</v>
      </c>
      <c r="H5196">
        <v>500</v>
      </c>
      <c r="I5196">
        <v>500</v>
      </c>
      <c r="J5196" s="22">
        <v>120</v>
      </c>
      <c r="S5196" t="s">
        <v>77</v>
      </c>
      <c r="W5196">
        <v>2601489</v>
      </c>
      <c r="X5196" t="s">
        <v>2380</v>
      </c>
      <c r="Y5196" t="s">
        <v>95</v>
      </c>
      <c r="Z5196" t="s">
        <v>449</v>
      </c>
      <c r="AA5196" t="s">
        <v>2385</v>
      </c>
      <c r="AH5196" t="s">
        <v>2380</v>
      </c>
      <c r="AI5196" t="s">
        <v>2382</v>
      </c>
      <c r="AJ5196" t="s">
        <v>452</v>
      </c>
      <c r="AK5196">
        <v>841531551</v>
      </c>
      <c r="AO5196">
        <v>260001</v>
      </c>
      <c r="BG5196">
        <f t="shared" si="350"/>
        <v>0</v>
      </c>
      <c r="BH5196" s="22">
        <f t="shared" si="351"/>
        <v>-500</v>
      </c>
      <c r="BI5196" s="61" t="s">
        <v>72</v>
      </c>
      <c r="BJ5196" t="e">
        <f>+VLOOKUP(AH5196,Sheet4!A:A,1,FALSE())</f>
        <v>#N/A</v>
      </c>
      <c r="BO5196" s="62">
        <v>120</v>
      </c>
      <c r="BP5196" t="s">
        <v>2383</v>
      </c>
    </row>
    <row r="5197" spans="1:68" ht="12.75" customHeight="1" x14ac:dyDescent="0.3">
      <c r="A5197" s="60">
        <v>46114</v>
      </c>
      <c r="B5197" t="s">
        <v>76</v>
      </c>
      <c r="F5197">
        <v>1220</v>
      </c>
      <c r="G5197">
        <v>1220</v>
      </c>
      <c r="H5197">
        <v>1640</v>
      </c>
      <c r="I5197">
        <v>1640</v>
      </c>
      <c r="J5197" s="22">
        <v>420</v>
      </c>
      <c r="S5197" t="s">
        <v>77</v>
      </c>
      <c r="W5197">
        <v>2601489</v>
      </c>
      <c r="X5197" t="s">
        <v>2380</v>
      </c>
      <c r="Y5197" t="s">
        <v>95</v>
      </c>
      <c r="Z5197" t="s">
        <v>449</v>
      </c>
      <c r="AA5197" t="s">
        <v>2386</v>
      </c>
      <c r="AH5197" t="s">
        <v>2380</v>
      </c>
      <c r="AI5197" t="s">
        <v>2382</v>
      </c>
      <c r="AJ5197" t="s">
        <v>452</v>
      </c>
      <c r="AK5197">
        <v>841531551</v>
      </c>
      <c r="AO5197">
        <v>260001</v>
      </c>
      <c r="BG5197">
        <f t="shared" si="350"/>
        <v>0</v>
      </c>
      <c r="BH5197" s="22">
        <f t="shared" si="351"/>
        <v>-1640</v>
      </c>
      <c r="BI5197" s="61" t="s">
        <v>72</v>
      </c>
      <c r="BJ5197" t="e">
        <f>+VLOOKUP(AH5197,Sheet4!A:A,1,FALSE())</f>
        <v>#N/A</v>
      </c>
      <c r="BO5197" s="62">
        <v>420</v>
      </c>
      <c r="BP5197" t="s">
        <v>2383</v>
      </c>
    </row>
    <row r="5198" spans="1:68" ht="12.75" customHeight="1" x14ac:dyDescent="0.3">
      <c r="A5198" s="60">
        <v>46114</v>
      </c>
      <c r="B5198" t="s">
        <v>76</v>
      </c>
      <c r="F5198">
        <v>180</v>
      </c>
      <c r="G5198">
        <v>180</v>
      </c>
      <c r="H5198">
        <v>240</v>
      </c>
      <c r="I5198">
        <v>240</v>
      </c>
      <c r="J5198" s="22">
        <v>60</v>
      </c>
      <c r="S5198" t="s">
        <v>77</v>
      </c>
      <c r="W5198">
        <v>2601489</v>
      </c>
      <c r="X5198" t="s">
        <v>2380</v>
      </c>
      <c r="Y5198" t="s">
        <v>95</v>
      </c>
      <c r="Z5198" t="s">
        <v>449</v>
      </c>
      <c r="AA5198" t="s">
        <v>1047</v>
      </c>
      <c r="AH5198" t="s">
        <v>2380</v>
      </c>
      <c r="AI5198" t="s">
        <v>2382</v>
      </c>
      <c r="AJ5198" t="s">
        <v>452</v>
      </c>
      <c r="AK5198">
        <v>841531551</v>
      </c>
      <c r="AO5198">
        <v>260001</v>
      </c>
      <c r="BG5198">
        <f t="shared" si="350"/>
        <v>0</v>
      </c>
      <c r="BH5198" s="22">
        <f t="shared" si="351"/>
        <v>-240</v>
      </c>
      <c r="BI5198" s="61" t="s">
        <v>72</v>
      </c>
      <c r="BJ5198" t="e">
        <f>+VLOOKUP(AH5198,Sheet4!A:A,1,FALSE())</f>
        <v>#N/A</v>
      </c>
      <c r="BO5198" s="62">
        <v>60</v>
      </c>
      <c r="BP5198" t="s">
        <v>2383</v>
      </c>
    </row>
    <row r="5199" spans="1:68" ht="12.75" customHeight="1" x14ac:dyDescent="0.3">
      <c r="A5199" s="60">
        <v>46114</v>
      </c>
      <c r="B5199" t="s">
        <v>76</v>
      </c>
      <c r="F5199">
        <v>980</v>
      </c>
      <c r="G5199">
        <v>980</v>
      </c>
      <c r="H5199">
        <v>1320</v>
      </c>
      <c r="I5199">
        <v>1320</v>
      </c>
      <c r="J5199" s="22">
        <v>340</v>
      </c>
      <c r="S5199" t="s">
        <v>77</v>
      </c>
      <c r="W5199">
        <v>2601489</v>
      </c>
      <c r="X5199" t="s">
        <v>2380</v>
      </c>
      <c r="Y5199" t="s">
        <v>95</v>
      </c>
      <c r="Z5199" t="s">
        <v>449</v>
      </c>
      <c r="AA5199" t="s">
        <v>2387</v>
      </c>
      <c r="AH5199" t="s">
        <v>2380</v>
      </c>
      <c r="AI5199" t="s">
        <v>2382</v>
      </c>
      <c r="AJ5199" t="s">
        <v>452</v>
      </c>
      <c r="AK5199">
        <v>841531551</v>
      </c>
      <c r="AO5199">
        <v>260001</v>
      </c>
      <c r="BG5199">
        <f t="shared" si="350"/>
        <v>0</v>
      </c>
      <c r="BH5199" s="22">
        <f t="shared" si="351"/>
        <v>-1320</v>
      </c>
      <c r="BI5199" s="61" t="s">
        <v>72</v>
      </c>
      <c r="BJ5199" t="e">
        <f>+VLOOKUP(AH5199,Sheet4!A:A,1,FALSE())</f>
        <v>#N/A</v>
      </c>
      <c r="BO5199" s="62">
        <v>340</v>
      </c>
      <c r="BP5199" t="s">
        <v>2383</v>
      </c>
    </row>
    <row r="5200" spans="1:68" ht="12.75" customHeight="1" x14ac:dyDescent="0.3">
      <c r="A5200" s="60">
        <v>46114</v>
      </c>
      <c r="B5200" t="s">
        <v>76</v>
      </c>
      <c r="F5200">
        <v>1700</v>
      </c>
      <c r="G5200">
        <v>1700</v>
      </c>
      <c r="H5200">
        <v>2280</v>
      </c>
      <c r="I5200">
        <v>2280</v>
      </c>
      <c r="J5200" s="22">
        <v>580</v>
      </c>
      <c r="S5200" t="s">
        <v>77</v>
      </c>
      <c r="W5200">
        <v>2601489</v>
      </c>
      <c r="X5200" t="s">
        <v>2380</v>
      </c>
      <c r="Y5200" t="s">
        <v>95</v>
      </c>
      <c r="Z5200" t="s">
        <v>449</v>
      </c>
      <c r="AA5200" t="s">
        <v>2388</v>
      </c>
      <c r="AH5200" t="s">
        <v>2380</v>
      </c>
      <c r="AI5200" t="s">
        <v>2382</v>
      </c>
      <c r="AJ5200" t="s">
        <v>452</v>
      </c>
      <c r="AK5200">
        <v>841531551</v>
      </c>
      <c r="AO5200">
        <v>260001</v>
      </c>
      <c r="BG5200">
        <f t="shared" si="350"/>
        <v>0</v>
      </c>
      <c r="BH5200" s="22">
        <f t="shared" si="351"/>
        <v>-2280</v>
      </c>
      <c r="BI5200" s="61" t="s">
        <v>72</v>
      </c>
      <c r="BJ5200" t="e">
        <f>+VLOOKUP(AH5200,Sheet4!A:A,1,FALSE())</f>
        <v>#N/A</v>
      </c>
      <c r="BO5200" s="62">
        <v>580</v>
      </c>
      <c r="BP5200" t="s">
        <v>2383</v>
      </c>
    </row>
    <row r="5201" spans="1:68" ht="12.75" customHeight="1" x14ac:dyDescent="0.3">
      <c r="A5201" s="60">
        <v>46114</v>
      </c>
      <c r="B5201" t="s">
        <v>76</v>
      </c>
      <c r="F5201">
        <v>140</v>
      </c>
      <c r="G5201">
        <v>140</v>
      </c>
      <c r="H5201">
        <v>180</v>
      </c>
      <c r="I5201">
        <v>180</v>
      </c>
      <c r="J5201" s="22">
        <v>40</v>
      </c>
      <c r="S5201" t="s">
        <v>77</v>
      </c>
      <c r="W5201">
        <v>2601489</v>
      </c>
      <c r="X5201" t="s">
        <v>2380</v>
      </c>
      <c r="Y5201" t="s">
        <v>95</v>
      </c>
      <c r="Z5201" t="s">
        <v>449</v>
      </c>
      <c r="AA5201" t="s">
        <v>2389</v>
      </c>
      <c r="AH5201" t="s">
        <v>2380</v>
      </c>
      <c r="AI5201" t="s">
        <v>2382</v>
      </c>
      <c r="AJ5201" t="s">
        <v>452</v>
      </c>
      <c r="AK5201">
        <v>841531551</v>
      </c>
      <c r="AO5201">
        <v>260001</v>
      </c>
      <c r="BG5201">
        <f t="shared" si="350"/>
        <v>0</v>
      </c>
      <c r="BH5201" s="22">
        <f t="shared" si="351"/>
        <v>-180</v>
      </c>
      <c r="BI5201" s="61" t="s">
        <v>72</v>
      </c>
      <c r="BJ5201" t="e">
        <f>+VLOOKUP(AH5201,Sheet4!A:A,1,FALSE())</f>
        <v>#N/A</v>
      </c>
      <c r="BO5201" s="62">
        <v>40</v>
      </c>
      <c r="BP5201" t="s">
        <v>2383</v>
      </c>
    </row>
    <row r="5202" spans="1:68" ht="12.75" customHeight="1" x14ac:dyDescent="0.3">
      <c r="A5202" s="60">
        <v>46114</v>
      </c>
      <c r="B5202" t="s">
        <v>76</v>
      </c>
      <c r="F5202">
        <v>940</v>
      </c>
      <c r="G5202">
        <v>940</v>
      </c>
      <c r="H5202">
        <v>1260</v>
      </c>
      <c r="I5202">
        <v>1260</v>
      </c>
      <c r="J5202" s="22">
        <v>320</v>
      </c>
      <c r="S5202" t="s">
        <v>77</v>
      </c>
      <c r="W5202">
        <v>2601489</v>
      </c>
      <c r="X5202" t="s">
        <v>2380</v>
      </c>
      <c r="Y5202" t="s">
        <v>95</v>
      </c>
      <c r="Z5202" t="s">
        <v>449</v>
      </c>
      <c r="AA5202" t="s">
        <v>2390</v>
      </c>
      <c r="AH5202" t="s">
        <v>2380</v>
      </c>
      <c r="AI5202" t="s">
        <v>2382</v>
      </c>
      <c r="AJ5202" t="s">
        <v>452</v>
      </c>
      <c r="AK5202">
        <v>841531551</v>
      </c>
      <c r="AO5202">
        <v>260001</v>
      </c>
      <c r="BG5202">
        <f t="shared" si="350"/>
        <v>0</v>
      </c>
      <c r="BH5202" s="22">
        <f t="shared" si="351"/>
        <v>-1260</v>
      </c>
      <c r="BI5202" s="61" t="s">
        <v>72</v>
      </c>
      <c r="BJ5202" t="e">
        <f>+VLOOKUP(AH5202,Sheet4!A:A,1,FALSE())</f>
        <v>#N/A</v>
      </c>
      <c r="BO5202" s="62">
        <v>320</v>
      </c>
      <c r="BP5202" t="s">
        <v>2383</v>
      </c>
    </row>
    <row r="5203" spans="1:68" ht="12.75" customHeight="1" x14ac:dyDescent="0.3">
      <c r="A5203" s="60">
        <v>46114</v>
      </c>
      <c r="B5203" t="s">
        <v>76</v>
      </c>
      <c r="F5203">
        <v>600</v>
      </c>
      <c r="G5203">
        <v>600</v>
      </c>
      <c r="H5203">
        <v>800</v>
      </c>
      <c r="I5203">
        <v>800</v>
      </c>
      <c r="J5203" s="22">
        <v>200</v>
      </c>
      <c r="S5203" t="s">
        <v>77</v>
      </c>
      <c r="W5203">
        <v>2601489</v>
      </c>
      <c r="X5203" t="s">
        <v>2380</v>
      </c>
      <c r="Y5203" t="s">
        <v>95</v>
      </c>
      <c r="Z5203" t="s">
        <v>449</v>
      </c>
      <c r="AA5203" t="s">
        <v>2391</v>
      </c>
      <c r="AH5203" t="s">
        <v>2380</v>
      </c>
      <c r="AI5203" t="s">
        <v>2382</v>
      </c>
      <c r="AJ5203" t="s">
        <v>452</v>
      </c>
      <c r="AK5203">
        <v>841531551</v>
      </c>
      <c r="AO5203">
        <v>260001</v>
      </c>
      <c r="BG5203">
        <f t="shared" si="350"/>
        <v>0</v>
      </c>
      <c r="BH5203" s="22">
        <f t="shared" si="351"/>
        <v>-800</v>
      </c>
      <c r="BI5203" s="61" t="s">
        <v>72</v>
      </c>
      <c r="BJ5203" t="e">
        <f>+VLOOKUP(AH5203,Sheet4!A:A,1,FALSE())</f>
        <v>#N/A</v>
      </c>
      <c r="BO5203" s="62">
        <v>200</v>
      </c>
      <c r="BP5203" t="s">
        <v>2383</v>
      </c>
    </row>
    <row r="5204" spans="1:68" ht="12.75" customHeight="1" x14ac:dyDescent="0.3">
      <c r="A5204" s="60">
        <v>46114</v>
      </c>
      <c r="B5204" t="s">
        <v>76</v>
      </c>
      <c r="F5204">
        <v>440</v>
      </c>
      <c r="G5204">
        <v>440</v>
      </c>
      <c r="H5204">
        <v>580</v>
      </c>
      <c r="I5204">
        <v>580</v>
      </c>
      <c r="J5204" s="22">
        <v>140</v>
      </c>
      <c r="S5204" t="s">
        <v>77</v>
      </c>
      <c r="W5204">
        <v>2601489</v>
      </c>
      <c r="X5204" t="s">
        <v>2380</v>
      </c>
      <c r="Y5204" t="s">
        <v>95</v>
      </c>
      <c r="Z5204" t="s">
        <v>449</v>
      </c>
      <c r="AA5204" t="s">
        <v>2392</v>
      </c>
      <c r="AH5204" t="s">
        <v>2380</v>
      </c>
      <c r="AI5204" t="s">
        <v>2382</v>
      </c>
      <c r="AJ5204" t="s">
        <v>452</v>
      </c>
      <c r="AK5204">
        <v>841531551</v>
      </c>
      <c r="AO5204">
        <v>260001</v>
      </c>
      <c r="BG5204">
        <f t="shared" si="350"/>
        <v>0</v>
      </c>
      <c r="BH5204" s="22">
        <f t="shared" si="351"/>
        <v>-580</v>
      </c>
      <c r="BI5204" s="61" t="s">
        <v>72</v>
      </c>
      <c r="BJ5204" t="e">
        <f>+VLOOKUP(AH5204,Sheet4!A:A,1,FALSE())</f>
        <v>#N/A</v>
      </c>
      <c r="BO5204" s="62">
        <v>140</v>
      </c>
      <c r="BP5204" t="s">
        <v>2383</v>
      </c>
    </row>
    <row r="5205" spans="1:68" ht="12.75" customHeight="1" x14ac:dyDescent="0.3">
      <c r="A5205" s="60">
        <v>46114</v>
      </c>
      <c r="B5205" t="s">
        <v>76</v>
      </c>
      <c r="F5205">
        <v>840</v>
      </c>
      <c r="G5205">
        <v>840</v>
      </c>
      <c r="H5205">
        <v>1120</v>
      </c>
      <c r="I5205">
        <v>1120</v>
      </c>
      <c r="J5205" s="22">
        <v>280</v>
      </c>
      <c r="S5205" t="s">
        <v>77</v>
      </c>
      <c r="W5205">
        <v>2601489</v>
      </c>
      <c r="X5205" t="s">
        <v>2380</v>
      </c>
      <c r="Y5205" t="s">
        <v>95</v>
      </c>
      <c r="Z5205" t="s">
        <v>449</v>
      </c>
      <c r="AA5205" t="s">
        <v>2393</v>
      </c>
      <c r="AH5205" t="s">
        <v>2380</v>
      </c>
      <c r="AI5205" t="s">
        <v>2382</v>
      </c>
      <c r="AJ5205" t="s">
        <v>452</v>
      </c>
      <c r="AK5205">
        <v>841531551</v>
      </c>
      <c r="AO5205">
        <v>260001</v>
      </c>
      <c r="BG5205">
        <f t="shared" si="350"/>
        <v>0</v>
      </c>
      <c r="BH5205" s="22">
        <f t="shared" si="351"/>
        <v>-1120</v>
      </c>
      <c r="BI5205" s="61" t="s">
        <v>72</v>
      </c>
      <c r="BJ5205" t="e">
        <f>+VLOOKUP(AH5205,Sheet4!A:A,1,FALSE())</f>
        <v>#N/A</v>
      </c>
      <c r="BO5205" s="62">
        <v>280</v>
      </c>
      <c r="BP5205" t="s">
        <v>2383</v>
      </c>
    </row>
    <row r="5206" spans="1:68" ht="12.75" customHeight="1" x14ac:dyDescent="0.3">
      <c r="A5206" s="60">
        <v>46114</v>
      </c>
      <c r="B5206" t="s">
        <v>76</v>
      </c>
      <c r="F5206">
        <v>220</v>
      </c>
      <c r="G5206">
        <v>220</v>
      </c>
      <c r="H5206">
        <v>300</v>
      </c>
      <c r="I5206">
        <v>300</v>
      </c>
      <c r="J5206" s="22">
        <v>80</v>
      </c>
      <c r="S5206" t="s">
        <v>77</v>
      </c>
      <c r="W5206">
        <v>2601489</v>
      </c>
      <c r="X5206" t="s">
        <v>2380</v>
      </c>
      <c r="Y5206" t="s">
        <v>95</v>
      </c>
      <c r="Z5206" t="s">
        <v>449</v>
      </c>
      <c r="AA5206" t="s">
        <v>2394</v>
      </c>
      <c r="AH5206" t="s">
        <v>2380</v>
      </c>
      <c r="AI5206" t="s">
        <v>2382</v>
      </c>
      <c r="AJ5206" t="s">
        <v>452</v>
      </c>
      <c r="AK5206">
        <v>841531551</v>
      </c>
      <c r="AO5206">
        <v>260001</v>
      </c>
      <c r="BG5206">
        <f t="shared" si="350"/>
        <v>0</v>
      </c>
      <c r="BH5206" s="22">
        <f t="shared" si="351"/>
        <v>-300</v>
      </c>
      <c r="BI5206" s="61" t="s">
        <v>72</v>
      </c>
      <c r="BJ5206" t="e">
        <f>+VLOOKUP(AH5206,Sheet4!A:A,1,FALSE())</f>
        <v>#N/A</v>
      </c>
      <c r="BO5206" s="62">
        <v>80</v>
      </c>
      <c r="BP5206" t="s">
        <v>2383</v>
      </c>
    </row>
    <row r="5207" spans="1:68" ht="12.75" customHeight="1" x14ac:dyDescent="0.3">
      <c r="A5207" s="60">
        <v>46114</v>
      </c>
      <c r="B5207" t="s">
        <v>76</v>
      </c>
      <c r="F5207">
        <v>1240</v>
      </c>
      <c r="G5207">
        <v>1240</v>
      </c>
      <c r="H5207">
        <v>1660</v>
      </c>
      <c r="I5207">
        <v>1660</v>
      </c>
      <c r="J5207" s="22">
        <v>420</v>
      </c>
      <c r="S5207" t="s">
        <v>77</v>
      </c>
      <c r="W5207">
        <v>2601489</v>
      </c>
      <c r="X5207" t="s">
        <v>2380</v>
      </c>
      <c r="Y5207" t="s">
        <v>95</v>
      </c>
      <c r="Z5207" t="s">
        <v>449</v>
      </c>
      <c r="AA5207" t="s">
        <v>2395</v>
      </c>
      <c r="AH5207" t="s">
        <v>2380</v>
      </c>
      <c r="AI5207" t="s">
        <v>2382</v>
      </c>
      <c r="AJ5207" t="s">
        <v>452</v>
      </c>
      <c r="AK5207">
        <v>841531551</v>
      </c>
      <c r="AO5207">
        <v>260001</v>
      </c>
      <c r="BG5207">
        <f t="shared" si="350"/>
        <v>0</v>
      </c>
      <c r="BH5207" s="22">
        <f t="shared" si="351"/>
        <v>-1660</v>
      </c>
      <c r="BI5207" s="61" t="s">
        <v>72</v>
      </c>
      <c r="BJ5207" t="e">
        <f>+VLOOKUP(AH5207,Sheet4!A:A,1,FALSE())</f>
        <v>#N/A</v>
      </c>
      <c r="BO5207" s="62">
        <v>420</v>
      </c>
      <c r="BP5207" t="s">
        <v>2383</v>
      </c>
    </row>
    <row r="5208" spans="1:68" ht="12.75" customHeight="1" x14ac:dyDescent="0.3">
      <c r="A5208" s="60">
        <v>46114</v>
      </c>
      <c r="B5208" t="s">
        <v>76</v>
      </c>
      <c r="F5208">
        <v>360</v>
      </c>
      <c r="G5208">
        <v>360</v>
      </c>
      <c r="H5208">
        <v>480</v>
      </c>
      <c r="I5208">
        <v>480</v>
      </c>
      <c r="J5208" s="22">
        <v>120</v>
      </c>
      <c r="S5208" t="s">
        <v>77</v>
      </c>
      <c r="W5208">
        <v>2601489</v>
      </c>
      <c r="X5208" t="s">
        <v>2380</v>
      </c>
      <c r="Y5208" t="s">
        <v>95</v>
      </c>
      <c r="Z5208" t="s">
        <v>449</v>
      </c>
      <c r="AA5208" t="s">
        <v>2396</v>
      </c>
      <c r="AH5208" t="s">
        <v>2380</v>
      </c>
      <c r="AI5208" t="s">
        <v>2382</v>
      </c>
      <c r="AJ5208" t="s">
        <v>452</v>
      </c>
      <c r="AK5208">
        <v>841531551</v>
      </c>
      <c r="AO5208">
        <v>260001</v>
      </c>
      <c r="BG5208">
        <f t="shared" si="350"/>
        <v>0</v>
      </c>
      <c r="BH5208" s="22">
        <f t="shared" si="351"/>
        <v>-480</v>
      </c>
      <c r="BI5208" s="61" t="s">
        <v>72</v>
      </c>
      <c r="BJ5208" t="e">
        <f>+VLOOKUP(AH5208,Sheet4!A:A,1,FALSE())</f>
        <v>#N/A</v>
      </c>
      <c r="BO5208" s="62">
        <v>120</v>
      </c>
      <c r="BP5208" t="s">
        <v>2383</v>
      </c>
    </row>
    <row r="5209" spans="1:68" ht="12.75" customHeight="1" x14ac:dyDescent="0.3">
      <c r="A5209" s="60">
        <v>46114</v>
      </c>
      <c r="B5209" t="s">
        <v>76</v>
      </c>
      <c r="F5209">
        <v>2740</v>
      </c>
      <c r="G5209">
        <v>2740</v>
      </c>
      <c r="H5209">
        <v>3660</v>
      </c>
      <c r="I5209">
        <v>3660</v>
      </c>
      <c r="J5209" s="22">
        <v>920</v>
      </c>
      <c r="S5209" t="s">
        <v>77</v>
      </c>
      <c r="W5209">
        <v>2601489</v>
      </c>
      <c r="X5209" t="s">
        <v>2380</v>
      </c>
      <c r="Y5209" t="s">
        <v>95</v>
      </c>
      <c r="Z5209" t="s">
        <v>449</v>
      </c>
      <c r="AA5209" t="s">
        <v>2397</v>
      </c>
      <c r="AH5209" t="s">
        <v>2380</v>
      </c>
      <c r="AI5209" t="s">
        <v>2382</v>
      </c>
      <c r="AJ5209" t="s">
        <v>452</v>
      </c>
      <c r="AK5209">
        <v>841531551</v>
      </c>
      <c r="AO5209">
        <v>260001</v>
      </c>
      <c r="BG5209">
        <f t="shared" si="350"/>
        <v>0</v>
      </c>
      <c r="BH5209" s="22">
        <f t="shared" si="351"/>
        <v>-3660</v>
      </c>
      <c r="BI5209" s="61" t="s">
        <v>72</v>
      </c>
      <c r="BJ5209" t="e">
        <f>+VLOOKUP(AH5209,Sheet4!A:A,1,FALSE())</f>
        <v>#N/A</v>
      </c>
      <c r="BO5209" s="62">
        <v>920</v>
      </c>
      <c r="BP5209" t="s">
        <v>2383</v>
      </c>
    </row>
    <row r="5210" spans="1:68" ht="12.75" customHeight="1" x14ac:dyDescent="0.3">
      <c r="A5210" s="60">
        <v>46114</v>
      </c>
      <c r="B5210" t="s">
        <v>76</v>
      </c>
      <c r="F5210">
        <v>1260</v>
      </c>
      <c r="G5210">
        <v>1260</v>
      </c>
      <c r="H5210">
        <v>1680</v>
      </c>
      <c r="I5210">
        <v>1680</v>
      </c>
      <c r="J5210" s="22">
        <v>420</v>
      </c>
      <c r="S5210" t="s">
        <v>77</v>
      </c>
      <c r="W5210">
        <v>2601489</v>
      </c>
      <c r="X5210" t="s">
        <v>2380</v>
      </c>
      <c r="Y5210" t="s">
        <v>95</v>
      </c>
      <c r="Z5210" t="s">
        <v>449</v>
      </c>
      <c r="AA5210" t="s">
        <v>2398</v>
      </c>
      <c r="AH5210" t="s">
        <v>2380</v>
      </c>
      <c r="AI5210" t="s">
        <v>2382</v>
      </c>
      <c r="AJ5210" t="s">
        <v>452</v>
      </c>
      <c r="AK5210">
        <v>841531551</v>
      </c>
      <c r="AO5210">
        <v>260001</v>
      </c>
      <c r="BG5210">
        <f t="shared" si="350"/>
        <v>0</v>
      </c>
      <c r="BH5210" s="22">
        <f t="shared" si="351"/>
        <v>-1680</v>
      </c>
      <c r="BI5210" s="61" t="s">
        <v>72</v>
      </c>
      <c r="BJ5210" t="e">
        <f>+VLOOKUP(AH5210,Sheet4!A:A,1,FALSE())</f>
        <v>#N/A</v>
      </c>
      <c r="BO5210" s="62">
        <v>420</v>
      </c>
      <c r="BP5210" t="s">
        <v>2383</v>
      </c>
    </row>
    <row r="5211" spans="1:68" ht="12.75" customHeight="1" x14ac:dyDescent="0.3">
      <c r="A5211" s="60">
        <v>46114</v>
      </c>
      <c r="B5211" t="s">
        <v>76</v>
      </c>
      <c r="F5211">
        <v>580</v>
      </c>
      <c r="G5211">
        <v>580</v>
      </c>
      <c r="H5211">
        <v>780</v>
      </c>
      <c r="I5211">
        <v>780</v>
      </c>
      <c r="J5211" s="22">
        <v>200</v>
      </c>
      <c r="S5211" t="s">
        <v>77</v>
      </c>
      <c r="W5211">
        <v>2601489</v>
      </c>
      <c r="X5211" t="s">
        <v>2380</v>
      </c>
      <c r="Y5211" t="s">
        <v>95</v>
      </c>
      <c r="Z5211" t="s">
        <v>449</v>
      </c>
      <c r="AA5211" t="s">
        <v>2399</v>
      </c>
      <c r="AH5211" t="s">
        <v>2380</v>
      </c>
      <c r="AI5211" t="s">
        <v>2382</v>
      </c>
      <c r="AJ5211" t="s">
        <v>452</v>
      </c>
      <c r="AK5211">
        <v>841531551</v>
      </c>
      <c r="AO5211">
        <v>260001</v>
      </c>
      <c r="BG5211">
        <f t="shared" si="350"/>
        <v>0</v>
      </c>
      <c r="BH5211" s="22">
        <f t="shared" si="351"/>
        <v>-780</v>
      </c>
      <c r="BI5211" s="61" t="s">
        <v>72</v>
      </c>
      <c r="BJ5211" t="e">
        <f>+VLOOKUP(AH5211,Sheet4!A:A,1,FALSE())</f>
        <v>#N/A</v>
      </c>
      <c r="BO5211" s="62">
        <v>200</v>
      </c>
      <c r="BP5211" t="s">
        <v>2383</v>
      </c>
    </row>
    <row r="5212" spans="1:68" ht="12.75" customHeight="1" x14ac:dyDescent="0.3">
      <c r="A5212" s="60">
        <v>46114</v>
      </c>
      <c r="B5212" t="s">
        <v>76</v>
      </c>
      <c r="F5212">
        <v>620</v>
      </c>
      <c r="G5212">
        <v>620</v>
      </c>
      <c r="H5212">
        <v>820</v>
      </c>
      <c r="I5212">
        <v>820</v>
      </c>
      <c r="J5212" s="22">
        <v>200</v>
      </c>
      <c r="S5212" t="s">
        <v>77</v>
      </c>
      <c r="W5212">
        <v>2601489</v>
      </c>
      <c r="X5212" t="s">
        <v>2380</v>
      </c>
      <c r="Y5212" t="s">
        <v>95</v>
      </c>
      <c r="Z5212" t="s">
        <v>449</v>
      </c>
      <c r="AA5212" t="s">
        <v>1201</v>
      </c>
      <c r="AH5212" t="s">
        <v>2380</v>
      </c>
      <c r="AI5212" t="s">
        <v>2382</v>
      </c>
      <c r="AJ5212" t="s">
        <v>452</v>
      </c>
      <c r="AK5212">
        <v>841531551</v>
      </c>
      <c r="AO5212">
        <v>260001</v>
      </c>
      <c r="BG5212">
        <f t="shared" si="350"/>
        <v>0</v>
      </c>
      <c r="BH5212" s="22">
        <f t="shared" si="351"/>
        <v>-820</v>
      </c>
      <c r="BI5212" s="61" t="s">
        <v>72</v>
      </c>
      <c r="BJ5212" t="e">
        <f>+VLOOKUP(AH5212,Sheet4!A:A,1,FALSE())</f>
        <v>#N/A</v>
      </c>
      <c r="BO5212" s="62">
        <v>200</v>
      </c>
      <c r="BP5212" t="s">
        <v>2383</v>
      </c>
    </row>
    <row r="5213" spans="1:68" ht="12.75" customHeight="1" x14ac:dyDescent="0.3">
      <c r="A5213" s="60">
        <v>46114</v>
      </c>
      <c r="B5213" t="s">
        <v>76</v>
      </c>
      <c r="F5213">
        <v>620</v>
      </c>
      <c r="G5213">
        <v>620</v>
      </c>
      <c r="H5213">
        <v>820</v>
      </c>
      <c r="I5213">
        <v>820</v>
      </c>
      <c r="J5213" s="22">
        <v>200</v>
      </c>
      <c r="S5213" t="s">
        <v>77</v>
      </c>
      <c r="W5213">
        <v>2601489</v>
      </c>
      <c r="X5213" t="s">
        <v>2380</v>
      </c>
      <c r="Y5213" t="s">
        <v>95</v>
      </c>
      <c r="Z5213" t="s">
        <v>449</v>
      </c>
      <c r="AA5213" t="s">
        <v>2400</v>
      </c>
      <c r="AH5213" t="s">
        <v>2380</v>
      </c>
      <c r="AI5213" t="s">
        <v>2382</v>
      </c>
      <c r="AJ5213" t="s">
        <v>452</v>
      </c>
      <c r="AK5213">
        <v>841531551</v>
      </c>
      <c r="AO5213">
        <v>260001</v>
      </c>
      <c r="BG5213">
        <f t="shared" si="350"/>
        <v>0</v>
      </c>
      <c r="BH5213" s="22">
        <f t="shared" si="351"/>
        <v>-820</v>
      </c>
      <c r="BI5213" s="61" t="s">
        <v>72</v>
      </c>
      <c r="BJ5213" t="e">
        <f>+VLOOKUP(AH5213,Sheet4!A:A,1,FALSE())</f>
        <v>#N/A</v>
      </c>
      <c r="BO5213" s="62">
        <v>200</v>
      </c>
      <c r="BP5213" t="s">
        <v>2383</v>
      </c>
    </row>
    <row r="5214" spans="1:68" ht="12.75" customHeight="1" x14ac:dyDescent="0.3">
      <c r="A5214" s="60">
        <v>46114</v>
      </c>
      <c r="B5214" t="s">
        <v>76</v>
      </c>
      <c r="F5214">
        <v>440</v>
      </c>
      <c r="G5214">
        <v>440</v>
      </c>
      <c r="H5214">
        <v>580</v>
      </c>
      <c r="I5214">
        <v>580</v>
      </c>
      <c r="J5214" s="22">
        <v>140</v>
      </c>
      <c r="S5214" t="s">
        <v>77</v>
      </c>
      <c r="W5214">
        <v>2601489</v>
      </c>
      <c r="X5214" t="s">
        <v>2380</v>
      </c>
      <c r="Y5214" t="s">
        <v>95</v>
      </c>
      <c r="Z5214" t="s">
        <v>449</v>
      </c>
      <c r="AA5214" t="s">
        <v>2401</v>
      </c>
      <c r="AH5214" t="s">
        <v>2380</v>
      </c>
      <c r="AI5214" t="s">
        <v>2382</v>
      </c>
      <c r="AJ5214" t="s">
        <v>452</v>
      </c>
      <c r="AK5214">
        <v>841531551</v>
      </c>
      <c r="AO5214">
        <v>260001</v>
      </c>
      <c r="BG5214">
        <f t="shared" si="350"/>
        <v>0</v>
      </c>
      <c r="BH5214" s="22">
        <f t="shared" si="351"/>
        <v>-580</v>
      </c>
      <c r="BI5214" s="61" t="s">
        <v>72</v>
      </c>
      <c r="BJ5214" t="e">
        <f>+VLOOKUP(AH5214,Sheet4!A:A,1,FALSE())</f>
        <v>#N/A</v>
      </c>
      <c r="BO5214" s="62">
        <v>140</v>
      </c>
      <c r="BP5214" t="s">
        <v>2383</v>
      </c>
    </row>
    <row r="5215" spans="1:68" ht="12.75" customHeight="1" x14ac:dyDescent="0.3">
      <c r="A5215" s="60">
        <v>46114</v>
      </c>
      <c r="B5215" t="s">
        <v>78</v>
      </c>
      <c r="F5215" s="63">
        <v>82</v>
      </c>
      <c r="G5215">
        <v>41</v>
      </c>
      <c r="H5215">
        <v>110</v>
      </c>
      <c r="I5215">
        <v>110</v>
      </c>
      <c r="J5215" s="22">
        <v>28</v>
      </c>
      <c r="S5215" t="s">
        <v>79</v>
      </c>
      <c r="W5215">
        <v>2601489</v>
      </c>
      <c r="X5215" t="s">
        <v>2380</v>
      </c>
      <c r="Y5215" t="s">
        <v>95</v>
      </c>
      <c r="Z5215" t="s">
        <v>449</v>
      </c>
      <c r="AA5215" t="s">
        <v>2381</v>
      </c>
      <c r="AH5215" t="s">
        <v>2380</v>
      </c>
      <c r="AI5215" t="s">
        <v>2382</v>
      </c>
      <c r="AJ5215" t="s">
        <v>452</v>
      </c>
      <c r="AK5215">
        <v>841531551</v>
      </c>
      <c r="AO5215">
        <v>260001</v>
      </c>
      <c r="BG5215">
        <f t="shared" si="350"/>
        <v>0</v>
      </c>
      <c r="BH5215" s="22">
        <f t="shared" si="351"/>
        <v>-110</v>
      </c>
      <c r="BI5215" s="61" t="s">
        <v>72</v>
      </c>
      <c r="BJ5215" t="e">
        <f>+VLOOKUP(AH5215,Sheet4!A:A,1,FALSE())</f>
        <v>#N/A</v>
      </c>
      <c r="BO5215" s="62">
        <v>28</v>
      </c>
      <c r="BP5215" t="s">
        <v>2383</v>
      </c>
    </row>
    <row r="5216" spans="1:68" ht="12.75" customHeight="1" x14ac:dyDescent="0.3">
      <c r="A5216" s="60">
        <v>46114</v>
      </c>
      <c r="B5216" t="s">
        <v>78</v>
      </c>
      <c r="F5216" s="63">
        <v>16</v>
      </c>
      <c r="G5216">
        <v>8</v>
      </c>
      <c r="H5216">
        <v>21</v>
      </c>
      <c r="I5216">
        <v>21</v>
      </c>
      <c r="J5216" s="22">
        <v>5</v>
      </c>
      <c r="S5216" t="s">
        <v>79</v>
      </c>
      <c r="W5216">
        <v>2601489</v>
      </c>
      <c r="X5216" t="s">
        <v>2380</v>
      </c>
      <c r="Y5216" t="s">
        <v>95</v>
      </c>
      <c r="Z5216" t="s">
        <v>449</v>
      </c>
      <c r="AA5216" t="s">
        <v>2384</v>
      </c>
      <c r="AH5216" t="s">
        <v>2380</v>
      </c>
      <c r="AI5216" t="s">
        <v>2382</v>
      </c>
      <c r="AJ5216" t="s">
        <v>452</v>
      </c>
      <c r="AK5216">
        <v>841531551</v>
      </c>
      <c r="AO5216">
        <v>260001</v>
      </c>
      <c r="BG5216">
        <f t="shared" si="350"/>
        <v>0</v>
      </c>
      <c r="BH5216" s="22">
        <f t="shared" si="351"/>
        <v>-21</v>
      </c>
      <c r="BI5216" s="61" t="s">
        <v>72</v>
      </c>
      <c r="BJ5216" t="e">
        <f>+VLOOKUP(AH5216,Sheet4!A:A,1,FALSE())</f>
        <v>#N/A</v>
      </c>
      <c r="BO5216" s="62">
        <v>5</v>
      </c>
      <c r="BP5216" t="s">
        <v>2383</v>
      </c>
    </row>
    <row r="5217" spans="1:68" ht="12.75" customHeight="1" x14ac:dyDescent="0.3">
      <c r="A5217" s="60">
        <v>46114</v>
      </c>
      <c r="B5217" t="s">
        <v>78</v>
      </c>
      <c r="F5217" s="63">
        <v>19</v>
      </c>
      <c r="G5217">
        <v>9.5</v>
      </c>
      <c r="H5217">
        <v>25</v>
      </c>
      <c r="I5217">
        <v>25</v>
      </c>
      <c r="J5217" s="22">
        <v>6</v>
      </c>
      <c r="S5217" t="s">
        <v>79</v>
      </c>
      <c r="W5217">
        <v>2601489</v>
      </c>
      <c r="X5217" t="s">
        <v>2380</v>
      </c>
      <c r="Y5217" t="s">
        <v>95</v>
      </c>
      <c r="Z5217" t="s">
        <v>449</v>
      </c>
      <c r="AA5217" t="s">
        <v>2385</v>
      </c>
      <c r="AH5217" t="s">
        <v>2380</v>
      </c>
      <c r="AI5217" t="s">
        <v>2382</v>
      </c>
      <c r="AJ5217" t="s">
        <v>452</v>
      </c>
      <c r="AK5217">
        <v>841531551</v>
      </c>
      <c r="AO5217">
        <v>260001</v>
      </c>
      <c r="BG5217">
        <f t="shared" si="350"/>
        <v>0</v>
      </c>
      <c r="BH5217" s="22">
        <f t="shared" si="351"/>
        <v>-25</v>
      </c>
      <c r="BI5217" s="61" t="s">
        <v>72</v>
      </c>
      <c r="BJ5217" t="e">
        <f>+VLOOKUP(AH5217,Sheet4!A:A,1,FALSE())</f>
        <v>#N/A</v>
      </c>
      <c r="BO5217" s="62">
        <v>6</v>
      </c>
      <c r="BP5217" t="s">
        <v>2383</v>
      </c>
    </row>
    <row r="5218" spans="1:68" ht="12.75" customHeight="1" x14ac:dyDescent="0.3">
      <c r="A5218" s="60">
        <v>46114</v>
      </c>
      <c r="B5218" t="s">
        <v>78</v>
      </c>
      <c r="F5218" s="63">
        <v>61</v>
      </c>
      <c r="G5218">
        <v>30.5</v>
      </c>
      <c r="H5218">
        <v>82</v>
      </c>
      <c r="I5218">
        <v>82</v>
      </c>
      <c r="J5218" s="22">
        <v>21</v>
      </c>
      <c r="S5218" t="s">
        <v>79</v>
      </c>
      <c r="W5218">
        <v>2601489</v>
      </c>
      <c r="X5218" t="s">
        <v>2380</v>
      </c>
      <c r="Y5218" t="s">
        <v>95</v>
      </c>
      <c r="Z5218" t="s">
        <v>449</v>
      </c>
      <c r="AA5218" t="s">
        <v>2386</v>
      </c>
      <c r="AH5218" t="s">
        <v>2380</v>
      </c>
      <c r="AI5218" t="s">
        <v>2382</v>
      </c>
      <c r="AJ5218" t="s">
        <v>452</v>
      </c>
      <c r="AK5218">
        <v>841531551</v>
      </c>
      <c r="AO5218">
        <v>260001</v>
      </c>
      <c r="BG5218">
        <f t="shared" si="350"/>
        <v>0</v>
      </c>
      <c r="BH5218" s="22">
        <f t="shared" si="351"/>
        <v>-82</v>
      </c>
      <c r="BI5218" s="61" t="s">
        <v>72</v>
      </c>
      <c r="BJ5218" t="e">
        <f>+VLOOKUP(AH5218,Sheet4!A:A,1,FALSE())</f>
        <v>#N/A</v>
      </c>
      <c r="BO5218" s="62">
        <v>21</v>
      </c>
      <c r="BP5218" t="s">
        <v>2383</v>
      </c>
    </row>
    <row r="5219" spans="1:68" ht="12.75" customHeight="1" x14ac:dyDescent="0.3">
      <c r="A5219" s="60">
        <v>46114</v>
      </c>
      <c r="B5219" t="s">
        <v>78</v>
      </c>
      <c r="F5219" s="63">
        <v>9</v>
      </c>
      <c r="G5219">
        <v>4.5</v>
      </c>
      <c r="H5219">
        <v>12</v>
      </c>
      <c r="I5219">
        <v>12</v>
      </c>
      <c r="J5219" s="22">
        <v>3</v>
      </c>
      <c r="S5219" t="s">
        <v>79</v>
      </c>
      <c r="W5219">
        <v>2601489</v>
      </c>
      <c r="X5219" t="s">
        <v>2380</v>
      </c>
      <c r="Y5219" t="s">
        <v>95</v>
      </c>
      <c r="Z5219" t="s">
        <v>449</v>
      </c>
      <c r="AA5219" t="s">
        <v>1047</v>
      </c>
      <c r="AH5219" t="s">
        <v>2380</v>
      </c>
      <c r="AI5219" t="s">
        <v>2382</v>
      </c>
      <c r="AJ5219" t="s">
        <v>452</v>
      </c>
      <c r="AK5219">
        <v>841531551</v>
      </c>
      <c r="AO5219">
        <v>260001</v>
      </c>
      <c r="BG5219">
        <f t="shared" si="350"/>
        <v>0</v>
      </c>
      <c r="BH5219" s="22">
        <f t="shared" si="351"/>
        <v>-12</v>
      </c>
      <c r="BI5219" s="61" t="s">
        <v>72</v>
      </c>
      <c r="BJ5219" t="e">
        <f>+VLOOKUP(AH5219,Sheet4!A:A,1,FALSE())</f>
        <v>#N/A</v>
      </c>
      <c r="BO5219" s="62">
        <v>3</v>
      </c>
      <c r="BP5219" t="s">
        <v>2383</v>
      </c>
    </row>
    <row r="5220" spans="1:68" ht="12.75" customHeight="1" x14ac:dyDescent="0.3">
      <c r="A5220" s="60">
        <v>46114</v>
      </c>
      <c r="B5220" t="s">
        <v>78</v>
      </c>
      <c r="F5220" s="63">
        <v>49</v>
      </c>
      <c r="G5220">
        <v>24.5</v>
      </c>
      <c r="H5220">
        <v>66</v>
      </c>
      <c r="I5220">
        <v>66</v>
      </c>
      <c r="J5220" s="22">
        <v>17</v>
      </c>
      <c r="S5220" t="s">
        <v>79</v>
      </c>
      <c r="W5220">
        <v>2601489</v>
      </c>
      <c r="X5220" t="s">
        <v>2380</v>
      </c>
      <c r="Y5220" t="s">
        <v>95</v>
      </c>
      <c r="Z5220" t="s">
        <v>449</v>
      </c>
      <c r="AA5220" t="s">
        <v>2387</v>
      </c>
      <c r="AH5220" t="s">
        <v>2380</v>
      </c>
      <c r="AI5220" t="s">
        <v>2382</v>
      </c>
      <c r="AJ5220" t="s">
        <v>452</v>
      </c>
      <c r="AK5220">
        <v>841531551</v>
      </c>
      <c r="AO5220">
        <v>260001</v>
      </c>
      <c r="BG5220">
        <f t="shared" si="350"/>
        <v>0</v>
      </c>
      <c r="BH5220" s="22">
        <f t="shared" si="351"/>
        <v>-66</v>
      </c>
      <c r="BI5220" s="61" t="s">
        <v>72</v>
      </c>
      <c r="BJ5220" t="e">
        <f>+VLOOKUP(AH5220,Sheet4!A:A,1,FALSE())</f>
        <v>#N/A</v>
      </c>
      <c r="BO5220" s="62">
        <v>17</v>
      </c>
      <c r="BP5220" t="s">
        <v>2383</v>
      </c>
    </row>
    <row r="5221" spans="1:68" ht="12.75" customHeight="1" x14ac:dyDescent="0.3">
      <c r="A5221" s="60">
        <v>46114</v>
      </c>
      <c r="B5221" t="s">
        <v>78</v>
      </c>
      <c r="F5221" s="63">
        <v>85</v>
      </c>
      <c r="G5221">
        <v>42.5</v>
      </c>
      <c r="H5221">
        <v>114</v>
      </c>
      <c r="I5221">
        <v>114</v>
      </c>
      <c r="J5221" s="22">
        <v>29</v>
      </c>
      <c r="S5221" t="s">
        <v>79</v>
      </c>
      <c r="W5221">
        <v>2601489</v>
      </c>
      <c r="X5221" t="s">
        <v>2380</v>
      </c>
      <c r="Y5221" t="s">
        <v>95</v>
      </c>
      <c r="Z5221" t="s">
        <v>449</v>
      </c>
      <c r="AA5221" t="s">
        <v>2388</v>
      </c>
      <c r="AH5221" t="s">
        <v>2380</v>
      </c>
      <c r="AI5221" t="s">
        <v>2382</v>
      </c>
      <c r="AJ5221" t="s">
        <v>452</v>
      </c>
      <c r="AK5221">
        <v>841531551</v>
      </c>
      <c r="AO5221">
        <v>260001</v>
      </c>
      <c r="BG5221">
        <f t="shared" si="350"/>
        <v>0</v>
      </c>
      <c r="BH5221" s="22">
        <f t="shared" si="351"/>
        <v>-114</v>
      </c>
      <c r="BI5221" s="61" t="s">
        <v>72</v>
      </c>
      <c r="BJ5221" t="e">
        <f>+VLOOKUP(AH5221,Sheet4!A:A,1,FALSE())</f>
        <v>#N/A</v>
      </c>
      <c r="BO5221" s="62">
        <v>29</v>
      </c>
      <c r="BP5221" t="s">
        <v>2383</v>
      </c>
    </row>
    <row r="5222" spans="1:68" ht="12.75" customHeight="1" x14ac:dyDescent="0.3">
      <c r="A5222" s="60">
        <v>46114</v>
      </c>
      <c r="B5222" t="s">
        <v>78</v>
      </c>
      <c r="F5222" s="63">
        <v>7</v>
      </c>
      <c r="G5222">
        <v>3.5</v>
      </c>
      <c r="H5222">
        <v>9</v>
      </c>
      <c r="I5222">
        <v>9</v>
      </c>
      <c r="J5222" s="22">
        <v>2</v>
      </c>
      <c r="S5222" t="s">
        <v>79</v>
      </c>
      <c r="W5222">
        <v>2601489</v>
      </c>
      <c r="X5222" t="s">
        <v>2380</v>
      </c>
      <c r="Y5222" t="s">
        <v>95</v>
      </c>
      <c r="Z5222" t="s">
        <v>449</v>
      </c>
      <c r="AA5222" t="s">
        <v>2389</v>
      </c>
      <c r="AH5222" t="s">
        <v>2380</v>
      </c>
      <c r="AI5222" t="s">
        <v>2382</v>
      </c>
      <c r="AJ5222" t="s">
        <v>452</v>
      </c>
      <c r="AK5222">
        <v>841531551</v>
      </c>
      <c r="AO5222">
        <v>260001</v>
      </c>
      <c r="BG5222">
        <f t="shared" si="350"/>
        <v>0</v>
      </c>
      <c r="BH5222" s="22">
        <f t="shared" si="351"/>
        <v>-9</v>
      </c>
      <c r="BI5222" s="61" t="s">
        <v>72</v>
      </c>
      <c r="BJ5222" t="e">
        <f>+VLOOKUP(AH5222,Sheet4!A:A,1,FALSE())</f>
        <v>#N/A</v>
      </c>
      <c r="BO5222" s="62">
        <v>2</v>
      </c>
      <c r="BP5222" t="s">
        <v>2383</v>
      </c>
    </row>
    <row r="5223" spans="1:68" ht="12.75" customHeight="1" x14ac:dyDescent="0.3">
      <c r="A5223" s="60">
        <v>46114</v>
      </c>
      <c r="B5223" t="s">
        <v>78</v>
      </c>
      <c r="F5223" s="63">
        <v>47</v>
      </c>
      <c r="G5223">
        <v>23.5</v>
      </c>
      <c r="H5223">
        <v>63</v>
      </c>
      <c r="I5223">
        <v>63</v>
      </c>
      <c r="J5223" s="22">
        <v>16</v>
      </c>
      <c r="S5223" t="s">
        <v>79</v>
      </c>
      <c r="W5223">
        <v>2601489</v>
      </c>
      <c r="X5223" t="s">
        <v>2380</v>
      </c>
      <c r="Y5223" t="s">
        <v>95</v>
      </c>
      <c r="Z5223" t="s">
        <v>449</v>
      </c>
      <c r="AA5223" t="s">
        <v>2390</v>
      </c>
      <c r="AH5223" t="s">
        <v>2380</v>
      </c>
      <c r="AI5223" t="s">
        <v>2382</v>
      </c>
      <c r="AJ5223" t="s">
        <v>452</v>
      </c>
      <c r="AK5223">
        <v>841531551</v>
      </c>
      <c r="AO5223">
        <v>260001</v>
      </c>
      <c r="BG5223">
        <f t="shared" si="350"/>
        <v>0</v>
      </c>
      <c r="BH5223" s="22">
        <f t="shared" si="351"/>
        <v>-63</v>
      </c>
      <c r="BI5223" s="61" t="s">
        <v>72</v>
      </c>
      <c r="BJ5223" t="e">
        <f>+VLOOKUP(AH5223,Sheet4!A:A,1,FALSE())</f>
        <v>#N/A</v>
      </c>
      <c r="BO5223" s="62">
        <v>16</v>
      </c>
      <c r="BP5223" t="s">
        <v>2383</v>
      </c>
    </row>
    <row r="5224" spans="1:68" ht="12.75" customHeight="1" x14ac:dyDescent="0.3">
      <c r="A5224" s="60">
        <v>46114</v>
      </c>
      <c r="B5224" t="s">
        <v>78</v>
      </c>
      <c r="F5224" s="63">
        <v>30</v>
      </c>
      <c r="G5224">
        <v>15</v>
      </c>
      <c r="H5224">
        <v>40</v>
      </c>
      <c r="I5224">
        <v>40</v>
      </c>
      <c r="J5224" s="22">
        <v>10</v>
      </c>
      <c r="S5224" t="s">
        <v>79</v>
      </c>
      <c r="W5224">
        <v>2601489</v>
      </c>
      <c r="X5224" t="s">
        <v>2380</v>
      </c>
      <c r="Y5224" t="s">
        <v>95</v>
      </c>
      <c r="Z5224" t="s">
        <v>449</v>
      </c>
      <c r="AA5224" t="s">
        <v>2391</v>
      </c>
      <c r="AH5224" t="s">
        <v>2380</v>
      </c>
      <c r="AI5224" t="s">
        <v>2382</v>
      </c>
      <c r="AJ5224" t="s">
        <v>452</v>
      </c>
      <c r="AK5224">
        <v>841531551</v>
      </c>
      <c r="AO5224">
        <v>260001</v>
      </c>
      <c r="BG5224">
        <f t="shared" si="350"/>
        <v>0</v>
      </c>
      <c r="BH5224" s="22">
        <f t="shared" si="351"/>
        <v>-40</v>
      </c>
      <c r="BI5224" s="61" t="s">
        <v>72</v>
      </c>
      <c r="BJ5224" t="e">
        <f>+VLOOKUP(AH5224,Sheet4!A:A,1,FALSE())</f>
        <v>#N/A</v>
      </c>
      <c r="BO5224" s="62">
        <v>10</v>
      </c>
      <c r="BP5224" t="s">
        <v>2383</v>
      </c>
    </row>
    <row r="5225" spans="1:68" ht="12.75" customHeight="1" x14ac:dyDescent="0.3">
      <c r="A5225" s="60">
        <v>46114</v>
      </c>
      <c r="B5225" t="s">
        <v>78</v>
      </c>
      <c r="F5225" s="63">
        <v>22</v>
      </c>
      <c r="G5225">
        <v>11</v>
      </c>
      <c r="H5225">
        <v>29</v>
      </c>
      <c r="I5225">
        <v>29</v>
      </c>
      <c r="J5225" s="22">
        <v>7</v>
      </c>
      <c r="S5225" t="s">
        <v>79</v>
      </c>
      <c r="W5225">
        <v>2601489</v>
      </c>
      <c r="X5225" t="s">
        <v>2380</v>
      </c>
      <c r="Y5225" t="s">
        <v>95</v>
      </c>
      <c r="Z5225" t="s">
        <v>449</v>
      </c>
      <c r="AA5225" t="s">
        <v>2392</v>
      </c>
      <c r="AH5225" t="s">
        <v>2380</v>
      </c>
      <c r="AI5225" t="s">
        <v>2382</v>
      </c>
      <c r="AJ5225" t="s">
        <v>452</v>
      </c>
      <c r="AK5225">
        <v>841531551</v>
      </c>
      <c r="AO5225">
        <v>260001</v>
      </c>
      <c r="BG5225">
        <f t="shared" si="350"/>
        <v>0</v>
      </c>
      <c r="BH5225" s="22">
        <f t="shared" si="351"/>
        <v>-29</v>
      </c>
      <c r="BI5225" s="61" t="s">
        <v>72</v>
      </c>
      <c r="BJ5225" t="e">
        <f>+VLOOKUP(AH5225,Sheet4!A:A,1,FALSE())</f>
        <v>#N/A</v>
      </c>
      <c r="BO5225" s="62">
        <v>7</v>
      </c>
      <c r="BP5225" t="s">
        <v>2383</v>
      </c>
    </row>
    <row r="5226" spans="1:68" ht="12.75" customHeight="1" x14ac:dyDescent="0.3">
      <c r="A5226" s="60">
        <v>46114</v>
      </c>
      <c r="B5226" t="s">
        <v>78</v>
      </c>
      <c r="F5226" s="63">
        <v>42</v>
      </c>
      <c r="G5226">
        <v>21</v>
      </c>
      <c r="H5226">
        <v>56</v>
      </c>
      <c r="I5226">
        <v>56</v>
      </c>
      <c r="J5226" s="22">
        <v>14</v>
      </c>
      <c r="S5226" t="s">
        <v>79</v>
      </c>
      <c r="W5226">
        <v>2601489</v>
      </c>
      <c r="X5226" t="s">
        <v>2380</v>
      </c>
      <c r="Y5226" t="s">
        <v>95</v>
      </c>
      <c r="Z5226" t="s">
        <v>449</v>
      </c>
      <c r="AA5226" t="s">
        <v>2393</v>
      </c>
      <c r="AH5226" t="s">
        <v>2380</v>
      </c>
      <c r="AI5226" t="s">
        <v>2382</v>
      </c>
      <c r="AJ5226" t="s">
        <v>452</v>
      </c>
      <c r="AK5226">
        <v>841531551</v>
      </c>
      <c r="AO5226">
        <v>260001</v>
      </c>
      <c r="BG5226">
        <f t="shared" si="350"/>
        <v>0</v>
      </c>
      <c r="BH5226" s="22">
        <f t="shared" si="351"/>
        <v>-56</v>
      </c>
      <c r="BI5226" s="61" t="s">
        <v>72</v>
      </c>
      <c r="BJ5226" t="e">
        <f>+VLOOKUP(AH5226,Sheet4!A:A,1,FALSE())</f>
        <v>#N/A</v>
      </c>
      <c r="BO5226" s="62">
        <v>14</v>
      </c>
      <c r="BP5226" t="s">
        <v>2383</v>
      </c>
    </row>
    <row r="5227" spans="1:68" ht="12.75" customHeight="1" x14ac:dyDescent="0.3">
      <c r="A5227" s="60">
        <v>46114</v>
      </c>
      <c r="B5227" t="s">
        <v>78</v>
      </c>
      <c r="F5227" s="63">
        <v>11</v>
      </c>
      <c r="G5227">
        <v>5.5</v>
      </c>
      <c r="H5227">
        <v>15</v>
      </c>
      <c r="I5227">
        <v>15</v>
      </c>
      <c r="J5227" s="22">
        <v>4</v>
      </c>
      <c r="S5227" t="s">
        <v>79</v>
      </c>
      <c r="W5227">
        <v>2601489</v>
      </c>
      <c r="X5227" t="s">
        <v>2380</v>
      </c>
      <c r="Y5227" t="s">
        <v>95</v>
      </c>
      <c r="Z5227" t="s">
        <v>449</v>
      </c>
      <c r="AA5227" t="s">
        <v>2394</v>
      </c>
      <c r="AH5227" t="s">
        <v>2380</v>
      </c>
      <c r="AI5227" t="s">
        <v>2382</v>
      </c>
      <c r="AJ5227" t="s">
        <v>452</v>
      </c>
      <c r="AK5227">
        <v>841531551</v>
      </c>
      <c r="AO5227">
        <v>260001</v>
      </c>
      <c r="BG5227">
        <f t="shared" si="350"/>
        <v>0</v>
      </c>
      <c r="BH5227" s="22">
        <f t="shared" si="351"/>
        <v>-15</v>
      </c>
      <c r="BI5227" s="61" t="s">
        <v>72</v>
      </c>
      <c r="BJ5227" t="e">
        <f>+VLOOKUP(AH5227,Sheet4!A:A,1,FALSE())</f>
        <v>#N/A</v>
      </c>
      <c r="BO5227" s="62">
        <v>4</v>
      </c>
      <c r="BP5227" t="s">
        <v>2383</v>
      </c>
    </row>
    <row r="5228" spans="1:68" ht="12.75" customHeight="1" x14ac:dyDescent="0.3">
      <c r="A5228" s="60">
        <v>46114</v>
      </c>
      <c r="B5228" t="s">
        <v>78</v>
      </c>
      <c r="F5228" s="63">
        <v>62</v>
      </c>
      <c r="G5228">
        <v>31</v>
      </c>
      <c r="H5228">
        <v>83</v>
      </c>
      <c r="I5228">
        <v>83</v>
      </c>
      <c r="J5228" s="22">
        <v>21</v>
      </c>
      <c r="S5228" t="s">
        <v>79</v>
      </c>
      <c r="W5228">
        <v>2601489</v>
      </c>
      <c r="X5228" t="s">
        <v>2380</v>
      </c>
      <c r="Y5228" t="s">
        <v>95</v>
      </c>
      <c r="Z5228" t="s">
        <v>449</v>
      </c>
      <c r="AA5228" t="s">
        <v>2395</v>
      </c>
      <c r="AH5228" t="s">
        <v>2380</v>
      </c>
      <c r="AI5228" t="s">
        <v>2382</v>
      </c>
      <c r="AJ5228" t="s">
        <v>452</v>
      </c>
      <c r="AK5228">
        <v>841531551</v>
      </c>
      <c r="AO5228">
        <v>260001</v>
      </c>
      <c r="BG5228">
        <f t="shared" si="350"/>
        <v>0</v>
      </c>
      <c r="BH5228" s="22">
        <f t="shared" si="351"/>
        <v>-83</v>
      </c>
      <c r="BI5228" s="61" t="s">
        <v>72</v>
      </c>
      <c r="BJ5228" t="e">
        <f>+VLOOKUP(AH5228,Sheet4!A:A,1,FALSE())</f>
        <v>#N/A</v>
      </c>
      <c r="BO5228" s="62">
        <v>21</v>
      </c>
      <c r="BP5228" t="s">
        <v>2383</v>
      </c>
    </row>
    <row r="5229" spans="1:68" ht="12.75" customHeight="1" x14ac:dyDescent="0.3">
      <c r="A5229" s="60">
        <v>46114</v>
      </c>
      <c r="B5229" t="s">
        <v>78</v>
      </c>
      <c r="F5229" s="63">
        <v>18</v>
      </c>
      <c r="G5229">
        <v>9</v>
      </c>
      <c r="H5229">
        <v>24</v>
      </c>
      <c r="I5229">
        <v>24</v>
      </c>
      <c r="J5229" s="22">
        <v>6</v>
      </c>
      <c r="S5229" t="s">
        <v>79</v>
      </c>
      <c r="W5229">
        <v>2601489</v>
      </c>
      <c r="X5229" t="s">
        <v>2380</v>
      </c>
      <c r="Y5229" t="s">
        <v>95</v>
      </c>
      <c r="Z5229" t="s">
        <v>449</v>
      </c>
      <c r="AA5229" t="s">
        <v>2396</v>
      </c>
      <c r="AH5229" t="s">
        <v>2380</v>
      </c>
      <c r="AI5229" t="s">
        <v>2382</v>
      </c>
      <c r="AJ5229" t="s">
        <v>452</v>
      </c>
      <c r="AK5229">
        <v>841531551</v>
      </c>
      <c r="AO5229">
        <v>260001</v>
      </c>
      <c r="BG5229">
        <f t="shared" si="350"/>
        <v>0</v>
      </c>
      <c r="BH5229" s="22">
        <f t="shared" si="351"/>
        <v>-24</v>
      </c>
      <c r="BI5229" s="61" t="s">
        <v>72</v>
      </c>
      <c r="BJ5229" t="e">
        <f>+VLOOKUP(AH5229,Sheet4!A:A,1,FALSE())</f>
        <v>#N/A</v>
      </c>
      <c r="BO5229" s="62">
        <v>6</v>
      </c>
      <c r="BP5229" t="s">
        <v>2383</v>
      </c>
    </row>
    <row r="5230" spans="1:68" ht="12.75" customHeight="1" x14ac:dyDescent="0.3">
      <c r="A5230" s="60">
        <v>46114</v>
      </c>
      <c r="B5230" t="s">
        <v>78</v>
      </c>
      <c r="F5230" s="63">
        <v>137</v>
      </c>
      <c r="G5230">
        <v>68.5</v>
      </c>
      <c r="H5230">
        <v>183</v>
      </c>
      <c r="I5230">
        <v>183</v>
      </c>
      <c r="J5230" s="22">
        <v>46</v>
      </c>
      <c r="S5230" t="s">
        <v>79</v>
      </c>
      <c r="W5230">
        <v>2601489</v>
      </c>
      <c r="X5230" t="s">
        <v>2380</v>
      </c>
      <c r="Y5230" t="s">
        <v>95</v>
      </c>
      <c r="Z5230" t="s">
        <v>449</v>
      </c>
      <c r="AA5230" t="s">
        <v>2397</v>
      </c>
      <c r="AH5230" t="s">
        <v>2380</v>
      </c>
      <c r="AI5230" t="s">
        <v>2382</v>
      </c>
      <c r="AJ5230" t="s">
        <v>452</v>
      </c>
      <c r="AK5230">
        <v>841531551</v>
      </c>
      <c r="AO5230">
        <v>260001</v>
      </c>
      <c r="BG5230">
        <f t="shared" si="350"/>
        <v>0</v>
      </c>
      <c r="BH5230" s="22">
        <f t="shared" si="351"/>
        <v>-183</v>
      </c>
      <c r="BI5230" s="61" t="s">
        <v>72</v>
      </c>
      <c r="BJ5230" t="e">
        <f>+VLOOKUP(AH5230,Sheet4!A:A,1,FALSE())</f>
        <v>#N/A</v>
      </c>
      <c r="BO5230" s="62">
        <v>46</v>
      </c>
      <c r="BP5230" t="s">
        <v>2383</v>
      </c>
    </row>
    <row r="5231" spans="1:68" ht="12.75" customHeight="1" x14ac:dyDescent="0.3">
      <c r="A5231" s="60">
        <v>46114</v>
      </c>
      <c r="B5231" t="s">
        <v>78</v>
      </c>
      <c r="F5231" s="63">
        <v>63</v>
      </c>
      <c r="G5231">
        <v>31.5</v>
      </c>
      <c r="H5231">
        <v>84</v>
      </c>
      <c r="I5231">
        <v>84</v>
      </c>
      <c r="J5231" s="22">
        <v>21</v>
      </c>
      <c r="S5231" t="s">
        <v>79</v>
      </c>
      <c r="W5231">
        <v>2601489</v>
      </c>
      <c r="X5231" t="s">
        <v>2380</v>
      </c>
      <c r="Y5231" t="s">
        <v>95</v>
      </c>
      <c r="Z5231" t="s">
        <v>449</v>
      </c>
      <c r="AA5231" t="s">
        <v>2398</v>
      </c>
      <c r="AH5231" t="s">
        <v>2380</v>
      </c>
      <c r="AI5231" t="s">
        <v>2382</v>
      </c>
      <c r="AJ5231" t="s">
        <v>452</v>
      </c>
      <c r="AK5231">
        <v>841531551</v>
      </c>
      <c r="AO5231">
        <v>260001</v>
      </c>
      <c r="BG5231">
        <f t="shared" si="350"/>
        <v>0</v>
      </c>
      <c r="BH5231" s="22">
        <f t="shared" si="351"/>
        <v>-84</v>
      </c>
      <c r="BI5231" s="61" t="s">
        <v>72</v>
      </c>
      <c r="BJ5231" t="e">
        <f>+VLOOKUP(AH5231,Sheet4!A:A,1,FALSE())</f>
        <v>#N/A</v>
      </c>
      <c r="BO5231" s="62">
        <v>21</v>
      </c>
      <c r="BP5231" t="s">
        <v>2383</v>
      </c>
    </row>
    <row r="5232" spans="1:68" ht="12.75" customHeight="1" x14ac:dyDescent="0.3">
      <c r="A5232" s="60">
        <v>46114</v>
      </c>
      <c r="B5232" t="s">
        <v>78</v>
      </c>
      <c r="F5232" s="63">
        <v>29</v>
      </c>
      <c r="G5232">
        <v>14.5</v>
      </c>
      <c r="H5232">
        <v>39</v>
      </c>
      <c r="I5232">
        <v>39</v>
      </c>
      <c r="J5232" s="22">
        <v>10</v>
      </c>
      <c r="S5232" t="s">
        <v>79</v>
      </c>
      <c r="W5232">
        <v>2601489</v>
      </c>
      <c r="X5232" t="s">
        <v>2380</v>
      </c>
      <c r="Y5232" t="s">
        <v>95</v>
      </c>
      <c r="Z5232" t="s">
        <v>449</v>
      </c>
      <c r="AA5232" t="s">
        <v>2399</v>
      </c>
      <c r="AH5232" t="s">
        <v>2380</v>
      </c>
      <c r="AI5232" t="s">
        <v>2382</v>
      </c>
      <c r="AJ5232" t="s">
        <v>452</v>
      </c>
      <c r="AK5232">
        <v>841531551</v>
      </c>
      <c r="AO5232">
        <v>260001</v>
      </c>
      <c r="BG5232">
        <f t="shared" si="350"/>
        <v>0</v>
      </c>
      <c r="BH5232" s="22">
        <f t="shared" si="351"/>
        <v>-39</v>
      </c>
      <c r="BI5232" s="61" t="s">
        <v>72</v>
      </c>
      <c r="BJ5232" t="e">
        <f>+VLOOKUP(AH5232,Sheet4!A:A,1,FALSE())</f>
        <v>#N/A</v>
      </c>
      <c r="BO5232" s="62">
        <v>10</v>
      </c>
      <c r="BP5232" t="s">
        <v>2383</v>
      </c>
    </row>
    <row r="5233" spans="1:68" ht="12.75" customHeight="1" x14ac:dyDescent="0.3">
      <c r="A5233" s="60">
        <v>46114</v>
      </c>
      <c r="B5233" t="s">
        <v>78</v>
      </c>
      <c r="F5233" s="63">
        <v>31</v>
      </c>
      <c r="G5233">
        <v>15.5</v>
      </c>
      <c r="H5233">
        <v>41</v>
      </c>
      <c r="I5233">
        <v>41</v>
      </c>
      <c r="J5233" s="22">
        <v>10</v>
      </c>
      <c r="S5233" t="s">
        <v>79</v>
      </c>
      <c r="W5233">
        <v>2601489</v>
      </c>
      <c r="X5233" t="s">
        <v>2380</v>
      </c>
      <c r="Y5233" t="s">
        <v>95</v>
      </c>
      <c r="Z5233" t="s">
        <v>449</v>
      </c>
      <c r="AA5233" t="s">
        <v>1201</v>
      </c>
      <c r="AH5233" t="s">
        <v>2380</v>
      </c>
      <c r="AI5233" t="s">
        <v>2382</v>
      </c>
      <c r="AJ5233" t="s">
        <v>452</v>
      </c>
      <c r="AK5233">
        <v>841531551</v>
      </c>
      <c r="AO5233">
        <v>260001</v>
      </c>
      <c r="BG5233">
        <f t="shared" si="350"/>
        <v>0</v>
      </c>
      <c r="BH5233" s="22">
        <f t="shared" si="351"/>
        <v>-41</v>
      </c>
      <c r="BI5233" s="61" t="s">
        <v>72</v>
      </c>
      <c r="BJ5233" t="e">
        <f>+VLOOKUP(AH5233,Sheet4!A:A,1,FALSE())</f>
        <v>#N/A</v>
      </c>
      <c r="BO5233" s="62">
        <v>10</v>
      </c>
      <c r="BP5233" t="s">
        <v>2383</v>
      </c>
    </row>
    <row r="5234" spans="1:68" ht="12.75" customHeight="1" x14ac:dyDescent="0.3">
      <c r="A5234" s="60">
        <v>46114</v>
      </c>
      <c r="B5234" t="s">
        <v>78</v>
      </c>
      <c r="F5234" s="63">
        <v>31</v>
      </c>
      <c r="G5234">
        <v>15.5</v>
      </c>
      <c r="H5234">
        <v>41</v>
      </c>
      <c r="I5234">
        <v>41</v>
      </c>
      <c r="J5234" s="22">
        <v>10</v>
      </c>
      <c r="S5234" t="s">
        <v>79</v>
      </c>
      <c r="W5234">
        <v>2601489</v>
      </c>
      <c r="X5234" t="s">
        <v>2380</v>
      </c>
      <c r="Y5234" t="s">
        <v>95</v>
      </c>
      <c r="Z5234" t="s">
        <v>449</v>
      </c>
      <c r="AA5234" t="s">
        <v>2400</v>
      </c>
      <c r="AH5234" t="s">
        <v>2380</v>
      </c>
      <c r="AI5234" t="s">
        <v>2382</v>
      </c>
      <c r="AJ5234" t="s">
        <v>452</v>
      </c>
      <c r="AK5234">
        <v>841531551</v>
      </c>
      <c r="AO5234">
        <v>260001</v>
      </c>
      <c r="BG5234">
        <f t="shared" si="350"/>
        <v>0</v>
      </c>
      <c r="BH5234" s="22">
        <f t="shared" si="351"/>
        <v>-41</v>
      </c>
      <c r="BI5234" s="61" t="s">
        <v>72</v>
      </c>
      <c r="BJ5234" t="e">
        <f>+VLOOKUP(AH5234,Sheet4!A:A,1,FALSE())</f>
        <v>#N/A</v>
      </c>
      <c r="BO5234" s="62">
        <v>10</v>
      </c>
      <c r="BP5234" t="s">
        <v>2383</v>
      </c>
    </row>
    <row r="5235" spans="1:68" ht="12.75" customHeight="1" x14ac:dyDescent="0.3">
      <c r="A5235" s="60">
        <v>46114</v>
      </c>
      <c r="B5235" t="s">
        <v>78</v>
      </c>
      <c r="F5235" s="63">
        <v>22</v>
      </c>
      <c r="G5235">
        <v>11</v>
      </c>
      <c r="H5235">
        <v>29</v>
      </c>
      <c r="I5235">
        <v>29</v>
      </c>
      <c r="J5235" s="22">
        <v>7</v>
      </c>
      <c r="S5235" t="s">
        <v>79</v>
      </c>
      <c r="W5235">
        <v>2601489</v>
      </c>
      <c r="X5235" t="s">
        <v>2380</v>
      </c>
      <c r="Y5235" t="s">
        <v>95</v>
      </c>
      <c r="Z5235" t="s">
        <v>449</v>
      </c>
      <c r="AA5235" t="s">
        <v>2401</v>
      </c>
      <c r="AH5235" t="s">
        <v>2380</v>
      </c>
      <c r="AI5235" t="s">
        <v>2382</v>
      </c>
      <c r="AJ5235" t="s">
        <v>452</v>
      </c>
      <c r="AK5235">
        <v>841531551</v>
      </c>
      <c r="AO5235">
        <v>260001</v>
      </c>
      <c r="BG5235">
        <f t="shared" si="350"/>
        <v>0</v>
      </c>
      <c r="BH5235" s="22">
        <f t="shared" si="351"/>
        <v>-29</v>
      </c>
      <c r="BI5235" s="61" t="s">
        <v>72</v>
      </c>
      <c r="BJ5235" t="e">
        <f>+VLOOKUP(AH5235,Sheet4!A:A,1,FALSE())</f>
        <v>#N/A</v>
      </c>
      <c r="BO5235" s="62">
        <v>7</v>
      </c>
      <c r="BP5235" t="s">
        <v>2383</v>
      </c>
    </row>
    <row r="5236" spans="1:68" ht="12.75" customHeight="1" x14ac:dyDescent="0.3">
      <c r="A5236" s="60">
        <v>46114</v>
      </c>
      <c r="B5236" t="s">
        <v>80</v>
      </c>
      <c r="F5236">
        <v>1025</v>
      </c>
      <c r="G5236">
        <v>1025</v>
      </c>
      <c r="H5236">
        <v>1375</v>
      </c>
      <c r="I5236">
        <v>1375</v>
      </c>
      <c r="J5236" s="22">
        <v>350</v>
      </c>
      <c r="S5236" t="s">
        <v>81</v>
      </c>
      <c r="W5236">
        <v>2601489</v>
      </c>
      <c r="X5236" t="s">
        <v>2380</v>
      </c>
      <c r="Y5236" t="s">
        <v>95</v>
      </c>
      <c r="Z5236" t="s">
        <v>449</v>
      </c>
      <c r="AA5236" t="s">
        <v>2381</v>
      </c>
      <c r="AH5236" t="s">
        <v>2380</v>
      </c>
      <c r="AI5236" t="s">
        <v>2382</v>
      </c>
      <c r="AJ5236" t="s">
        <v>452</v>
      </c>
      <c r="AK5236">
        <v>841531551</v>
      </c>
      <c r="AO5236">
        <v>260001</v>
      </c>
      <c r="BD5236" s="64">
        <v>1025</v>
      </c>
      <c r="BG5236">
        <f t="shared" si="350"/>
        <v>1025</v>
      </c>
      <c r="BH5236" s="22">
        <f t="shared" si="351"/>
        <v>-350</v>
      </c>
      <c r="BI5236" s="67" t="s">
        <v>100</v>
      </c>
      <c r="BJ5236" t="e">
        <f>+VLOOKUP(AH5236,Sheet4!A:A,1,FALSE())</f>
        <v>#N/A</v>
      </c>
      <c r="BO5236" s="62">
        <v>350</v>
      </c>
      <c r="BP5236" t="s">
        <v>2383</v>
      </c>
    </row>
    <row r="5237" spans="1:68" ht="12.75" customHeight="1" x14ac:dyDescent="0.3">
      <c r="A5237" s="60">
        <v>46114</v>
      </c>
      <c r="B5237" t="s">
        <v>80</v>
      </c>
      <c r="F5237">
        <v>200</v>
      </c>
      <c r="G5237">
        <v>200</v>
      </c>
      <c r="H5237">
        <v>262.5</v>
      </c>
      <c r="I5237">
        <v>262.5</v>
      </c>
      <c r="J5237" s="22">
        <v>62.5</v>
      </c>
      <c r="S5237" t="s">
        <v>81</v>
      </c>
      <c r="W5237">
        <v>2601489</v>
      </c>
      <c r="X5237" t="s">
        <v>2380</v>
      </c>
      <c r="Y5237" t="s">
        <v>95</v>
      </c>
      <c r="Z5237" t="s">
        <v>449</v>
      </c>
      <c r="AA5237" t="s">
        <v>2384</v>
      </c>
      <c r="AH5237" t="s">
        <v>2380</v>
      </c>
      <c r="AI5237" t="s">
        <v>2382</v>
      </c>
      <c r="AJ5237" t="s">
        <v>452</v>
      </c>
      <c r="AK5237">
        <v>841531551</v>
      </c>
      <c r="AO5237">
        <v>260001</v>
      </c>
      <c r="BD5237" s="64">
        <v>200</v>
      </c>
      <c r="BG5237">
        <f t="shared" si="350"/>
        <v>200</v>
      </c>
      <c r="BH5237" s="22">
        <f t="shared" si="351"/>
        <v>-62.5</v>
      </c>
      <c r="BI5237" s="67" t="s">
        <v>100</v>
      </c>
      <c r="BJ5237" t="e">
        <f>+VLOOKUP(AH5237,Sheet4!A:A,1,FALSE())</f>
        <v>#N/A</v>
      </c>
      <c r="BO5237" s="62">
        <v>62.5</v>
      </c>
      <c r="BP5237" t="s">
        <v>2383</v>
      </c>
    </row>
    <row r="5238" spans="1:68" ht="12.75" customHeight="1" x14ac:dyDescent="0.3">
      <c r="A5238" s="60">
        <v>46114</v>
      </c>
      <c r="B5238" t="s">
        <v>80</v>
      </c>
      <c r="F5238">
        <v>237.5</v>
      </c>
      <c r="G5238">
        <v>237.5</v>
      </c>
      <c r="H5238">
        <v>312.5</v>
      </c>
      <c r="I5238">
        <v>312.5</v>
      </c>
      <c r="J5238" s="22">
        <v>75</v>
      </c>
      <c r="S5238" t="s">
        <v>81</v>
      </c>
      <c r="W5238">
        <v>2601489</v>
      </c>
      <c r="X5238" t="s">
        <v>2380</v>
      </c>
      <c r="Y5238" t="s">
        <v>95</v>
      </c>
      <c r="Z5238" t="s">
        <v>449</v>
      </c>
      <c r="AA5238" t="s">
        <v>2385</v>
      </c>
      <c r="AH5238" t="s">
        <v>2380</v>
      </c>
      <c r="AI5238" t="s">
        <v>2382</v>
      </c>
      <c r="AJ5238" t="s">
        <v>452</v>
      </c>
      <c r="AK5238">
        <v>841531551</v>
      </c>
      <c r="AO5238">
        <v>260001</v>
      </c>
      <c r="BD5238" s="64">
        <v>238</v>
      </c>
      <c r="BG5238">
        <f t="shared" si="350"/>
        <v>238</v>
      </c>
      <c r="BH5238" s="22">
        <f t="shared" si="351"/>
        <v>-74.5</v>
      </c>
      <c r="BI5238" s="67" t="s">
        <v>100</v>
      </c>
      <c r="BJ5238" t="e">
        <f>+VLOOKUP(AH5238,Sheet4!A:A,1,FALSE())</f>
        <v>#N/A</v>
      </c>
      <c r="BO5238" s="62">
        <v>75</v>
      </c>
      <c r="BP5238" t="s">
        <v>2383</v>
      </c>
    </row>
    <row r="5239" spans="1:68" ht="12.75" customHeight="1" x14ac:dyDescent="0.3">
      <c r="A5239" s="60">
        <v>46114</v>
      </c>
      <c r="B5239" t="s">
        <v>80</v>
      </c>
      <c r="F5239">
        <v>762.5</v>
      </c>
      <c r="G5239">
        <v>762.5</v>
      </c>
      <c r="H5239">
        <v>1025</v>
      </c>
      <c r="I5239">
        <v>1025</v>
      </c>
      <c r="J5239" s="22">
        <v>262.5</v>
      </c>
      <c r="S5239" t="s">
        <v>81</v>
      </c>
      <c r="W5239">
        <v>2601489</v>
      </c>
      <c r="X5239" t="s">
        <v>2380</v>
      </c>
      <c r="Y5239" t="s">
        <v>95</v>
      </c>
      <c r="Z5239" t="s">
        <v>449</v>
      </c>
      <c r="AA5239" t="s">
        <v>2386</v>
      </c>
      <c r="AH5239" t="s">
        <v>2380</v>
      </c>
      <c r="AI5239" t="s">
        <v>2382</v>
      </c>
      <c r="AJ5239" t="s">
        <v>452</v>
      </c>
      <c r="AK5239">
        <v>841531551</v>
      </c>
      <c r="AO5239">
        <v>260001</v>
      </c>
      <c r="BD5239" s="64">
        <v>762</v>
      </c>
      <c r="BG5239">
        <f t="shared" si="350"/>
        <v>762</v>
      </c>
      <c r="BH5239" s="22">
        <f t="shared" si="351"/>
        <v>-263</v>
      </c>
      <c r="BI5239" s="67" t="s">
        <v>100</v>
      </c>
      <c r="BJ5239" t="e">
        <f>+VLOOKUP(AH5239,Sheet4!A:A,1,FALSE())</f>
        <v>#N/A</v>
      </c>
      <c r="BO5239" s="62">
        <v>262.5</v>
      </c>
      <c r="BP5239" t="s">
        <v>2383</v>
      </c>
    </row>
    <row r="5240" spans="1:68" ht="12.75" customHeight="1" x14ac:dyDescent="0.3">
      <c r="A5240" s="60">
        <v>46114</v>
      </c>
      <c r="B5240" t="s">
        <v>80</v>
      </c>
      <c r="F5240">
        <v>112.5</v>
      </c>
      <c r="G5240">
        <v>112.5</v>
      </c>
      <c r="H5240">
        <v>150</v>
      </c>
      <c r="I5240">
        <v>150</v>
      </c>
      <c r="J5240" s="22">
        <v>37.5</v>
      </c>
      <c r="S5240" t="s">
        <v>81</v>
      </c>
      <c r="W5240">
        <v>2601489</v>
      </c>
      <c r="X5240" t="s">
        <v>2380</v>
      </c>
      <c r="Y5240" t="s">
        <v>95</v>
      </c>
      <c r="Z5240" t="s">
        <v>449</v>
      </c>
      <c r="AA5240" t="s">
        <v>1047</v>
      </c>
      <c r="AH5240" t="s">
        <v>2380</v>
      </c>
      <c r="AI5240" t="s">
        <v>2382</v>
      </c>
      <c r="AJ5240" t="s">
        <v>452</v>
      </c>
      <c r="AK5240">
        <v>841531551</v>
      </c>
      <c r="AO5240">
        <v>260001</v>
      </c>
      <c r="BF5240" s="64">
        <v>112</v>
      </c>
      <c r="BG5240">
        <f t="shared" si="350"/>
        <v>0</v>
      </c>
      <c r="BH5240" s="22">
        <f t="shared" si="351"/>
        <v>-150</v>
      </c>
      <c r="BI5240" s="66" t="s">
        <v>72</v>
      </c>
      <c r="BJ5240" t="e">
        <f>+VLOOKUP(AH5240,Sheet4!A:A,1,FALSE())</f>
        <v>#N/A</v>
      </c>
      <c r="BO5240" s="62">
        <v>37.5</v>
      </c>
      <c r="BP5240" t="s">
        <v>2383</v>
      </c>
    </row>
    <row r="5241" spans="1:68" ht="12.75" customHeight="1" x14ac:dyDescent="0.3">
      <c r="A5241" s="60">
        <v>46114</v>
      </c>
      <c r="B5241" t="s">
        <v>80</v>
      </c>
      <c r="F5241">
        <v>612.5</v>
      </c>
      <c r="G5241">
        <v>612.5</v>
      </c>
      <c r="H5241">
        <v>825</v>
      </c>
      <c r="I5241">
        <v>825</v>
      </c>
      <c r="J5241" s="22">
        <v>212.5</v>
      </c>
      <c r="S5241" t="s">
        <v>81</v>
      </c>
      <c r="W5241">
        <v>2601489</v>
      </c>
      <c r="X5241" t="s">
        <v>2380</v>
      </c>
      <c r="Y5241" t="s">
        <v>95</v>
      </c>
      <c r="Z5241" t="s">
        <v>449</v>
      </c>
      <c r="AA5241" t="s">
        <v>2387</v>
      </c>
      <c r="AH5241" t="s">
        <v>2380</v>
      </c>
      <c r="AI5241" t="s">
        <v>2382</v>
      </c>
      <c r="AJ5241" t="s">
        <v>452</v>
      </c>
      <c r="AK5241">
        <v>841531551</v>
      </c>
      <c r="AO5241">
        <v>260001</v>
      </c>
      <c r="BD5241" s="64">
        <v>612</v>
      </c>
      <c r="BG5241">
        <f t="shared" si="350"/>
        <v>612</v>
      </c>
      <c r="BH5241" s="22">
        <f t="shared" si="351"/>
        <v>-213</v>
      </c>
      <c r="BI5241" s="67" t="s">
        <v>100</v>
      </c>
      <c r="BJ5241" t="e">
        <f>+VLOOKUP(AH5241,Sheet4!A:A,1,FALSE())</f>
        <v>#N/A</v>
      </c>
      <c r="BO5241" s="62">
        <v>212.5</v>
      </c>
      <c r="BP5241" t="s">
        <v>2383</v>
      </c>
    </row>
    <row r="5242" spans="1:68" ht="12.75" customHeight="1" x14ac:dyDescent="0.3">
      <c r="A5242" s="60">
        <v>46114</v>
      </c>
      <c r="B5242" t="s">
        <v>80</v>
      </c>
      <c r="F5242">
        <v>1062.5</v>
      </c>
      <c r="G5242">
        <v>1062.5</v>
      </c>
      <c r="H5242">
        <v>1425</v>
      </c>
      <c r="I5242">
        <v>1425</v>
      </c>
      <c r="J5242" s="22">
        <v>362.5</v>
      </c>
      <c r="S5242" t="s">
        <v>81</v>
      </c>
      <c r="W5242">
        <v>2601489</v>
      </c>
      <c r="X5242" t="s">
        <v>2380</v>
      </c>
      <c r="Y5242" t="s">
        <v>95</v>
      </c>
      <c r="Z5242" t="s">
        <v>449</v>
      </c>
      <c r="AA5242" t="s">
        <v>2388</v>
      </c>
      <c r="AH5242" t="s">
        <v>2380</v>
      </c>
      <c r="AI5242" t="s">
        <v>2382</v>
      </c>
      <c r="AJ5242" t="s">
        <v>452</v>
      </c>
      <c r="AK5242">
        <v>841531551</v>
      </c>
      <c r="AO5242">
        <v>260001</v>
      </c>
      <c r="BF5242" s="64">
        <v>1062</v>
      </c>
      <c r="BG5242">
        <f t="shared" si="350"/>
        <v>0</v>
      </c>
      <c r="BH5242" s="22">
        <f t="shared" si="351"/>
        <v>-1425</v>
      </c>
      <c r="BI5242" s="66" t="s">
        <v>72</v>
      </c>
      <c r="BJ5242" t="e">
        <f>+VLOOKUP(AH5242,Sheet4!A:A,1,FALSE())</f>
        <v>#N/A</v>
      </c>
      <c r="BO5242" s="62">
        <v>362.5</v>
      </c>
      <c r="BP5242" t="s">
        <v>2383</v>
      </c>
    </row>
    <row r="5243" spans="1:68" ht="12.75" customHeight="1" x14ac:dyDescent="0.3">
      <c r="A5243" s="60">
        <v>46114</v>
      </c>
      <c r="B5243" t="s">
        <v>80</v>
      </c>
      <c r="F5243">
        <v>87.5</v>
      </c>
      <c r="G5243">
        <v>87.5</v>
      </c>
      <c r="H5243">
        <v>112.5</v>
      </c>
      <c r="I5243">
        <v>112.5</v>
      </c>
      <c r="J5243" s="22">
        <v>25</v>
      </c>
      <c r="S5243" t="s">
        <v>81</v>
      </c>
      <c r="W5243">
        <v>2601489</v>
      </c>
      <c r="X5243" t="s">
        <v>2380</v>
      </c>
      <c r="Y5243" t="s">
        <v>95</v>
      </c>
      <c r="Z5243" t="s">
        <v>449</v>
      </c>
      <c r="AA5243" t="s">
        <v>2389</v>
      </c>
      <c r="AH5243" t="s">
        <v>2380</v>
      </c>
      <c r="AI5243" t="s">
        <v>2382</v>
      </c>
      <c r="AJ5243" t="s">
        <v>452</v>
      </c>
      <c r="AK5243">
        <v>841531551</v>
      </c>
      <c r="AO5243">
        <v>260001</v>
      </c>
      <c r="BD5243" s="64">
        <v>88</v>
      </c>
      <c r="BG5243">
        <f t="shared" si="350"/>
        <v>88</v>
      </c>
      <c r="BH5243" s="22">
        <f t="shared" si="351"/>
        <v>-24.5</v>
      </c>
      <c r="BI5243" s="67" t="s">
        <v>100</v>
      </c>
      <c r="BJ5243" t="e">
        <f>+VLOOKUP(AH5243,Sheet4!A:A,1,FALSE())</f>
        <v>#N/A</v>
      </c>
      <c r="BO5243" s="62">
        <v>25</v>
      </c>
      <c r="BP5243" t="s">
        <v>2383</v>
      </c>
    </row>
    <row r="5244" spans="1:68" ht="12.75" customHeight="1" x14ac:dyDescent="0.3">
      <c r="A5244" s="60">
        <v>46114</v>
      </c>
      <c r="B5244" t="s">
        <v>80</v>
      </c>
      <c r="F5244">
        <v>587.5</v>
      </c>
      <c r="G5244">
        <v>587.5</v>
      </c>
      <c r="H5244">
        <v>787.5</v>
      </c>
      <c r="I5244">
        <v>787.5</v>
      </c>
      <c r="J5244" s="22">
        <v>200</v>
      </c>
      <c r="S5244" t="s">
        <v>81</v>
      </c>
      <c r="W5244">
        <v>2601489</v>
      </c>
      <c r="X5244" t="s">
        <v>2380</v>
      </c>
      <c r="Y5244" t="s">
        <v>95</v>
      </c>
      <c r="Z5244" t="s">
        <v>449</v>
      </c>
      <c r="AA5244" t="s">
        <v>2390</v>
      </c>
      <c r="AH5244" t="s">
        <v>2380</v>
      </c>
      <c r="AI5244" t="s">
        <v>2382</v>
      </c>
      <c r="AJ5244" t="s">
        <v>452</v>
      </c>
      <c r="AK5244">
        <v>841531551</v>
      </c>
      <c r="AO5244">
        <v>260001</v>
      </c>
      <c r="BD5244" s="64">
        <v>588</v>
      </c>
      <c r="BG5244">
        <f t="shared" si="350"/>
        <v>588</v>
      </c>
      <c r="BH5244" s="22">
        <f t="shared" si="351"/>
        <v>-199.5</v>
      </c>
      <c r="BI5244" s="67" t="s">
        <v>100</v>
      </c>
      <c r="BJ5244" t="e">
        <f>+VLOOKUP(AH5244,Sheet4!A:A,1,FALSE())</f>
        <v>#N/A</v>
      </c>
      <c r="BO5244" s="62">
        <v>200</v>
      </c>
      <c r="BP5244" t="s">
        <v>2383</v>
      </c>
    </row>
    <row r="5245" spans="1:68" ht="12.75" customHeight="1" x14ac:dyDescent="0.3">
      <c r="A5245" s="60">
        <v>46114</v>
      </c>
      <c r="B5245" t="s">
        <v>80</v>
      </c>
      <c r="F5245">
        <v>375</v>
      </c>
      <c r="G5245">
        <v>375</v>
      </c>
      <c r="H5245">
        <v>500</v>
      </c>
      <c r="I5245">
        <v>500</v>
      </c>
      <c r="J5245" s="22">
        <v>125</v>
      </c>
      <c r="S5245" t="s">
        <v>81</v>
      </c>
      <c r="W5245">
        <v>2601489</v>
      </c>
      <c r="X5245" t="s">
        <v>2380</v>
      </c>
      <c r="Y5245" t="s">
        <v>95</v>
      </c>
      <c r="Z5245" t="s">
        <v>449</v>
      </c>
      <c r="AA5245" t="s">
        <v>2391</v>
      </c>
      <c r="AH5245" t="s">
        <v>2380</v>
      </c>
      <c r="AI5245" t="s">
        <v>2382</v>
      </c>
      <c r="AJ5245" t="s">
        <v>452</v>
      </c>
      <c r="AK5245">
        <v>841531551</v>
      </c>
      <c r="AO5245">
        <v>260001</v>
      </c>
      <c r="BD5245" s="64">
        <v>375</v>
      </c>
      <c r="BG5245">
        <f t="shared" si="350"/>
        <v>375</v>
      </c>
      <c r="BH5245" s="22">
        <f t="shared" si="351"/>
        <v>-125</v>
      </c>
      <c r="BI5245" s="67" t="s">
        <v>100</v>
      </c>
      <c r="BJ5245" t="e">
        <f>+VLOOKUP(AH5245,Sheet4!A:A,1,FALSE())</f>
        <v>#N/A</v>
      </c>
      <c r="BO5245" s="62">
        <v>125</v>
      </c>
      <c r="BP5245" t="s">
        <v>2383</v>
      </c>
    </row>
    <row r="5246" spans="1:68" ht="12.75" customHeight="1" x14ac:dyDescent="0.3">
      <c r="A5246" s="60">
        <v>46114</v>
      </c>
      <c r="B5246" t="s">
        <v>80</v>
      </c>
      <c r="F5246">
        <v>275</v>
      </c>
      <c r="G5246">
        <v>275</v>
      </c>
      <c r="H5246">
        <v>362.5</v>
      </c>
      <c r="I5246">
        <v>362.5</v>
      </c>
      <c r="J5246" s="22">
        <v>87.5</v>
      </c>
      <c r="S5246" t="s">
        <v>81</v>
      </c>
      <c r="W5246">
        <v>2601489</v>
      </c>
      <c r="X5246" t="s">
        <v>2380</v>
      </c>
      <c r="Y5246" t="s">
        <v>95</v>
      </c>
      <c r="Z5246" t="s">
        <v>449</v>
      </c>
      <c r="AA5246" t="s">
        <v>2392</v>
      </c>
      <c r="AH5246" t="s">
        <v>2380</v>
      </c>
      <c r="AI5246" t="s">
        <v>2382</v>
      </c>
      <c r="AJ5246" t="s">
        <v>452</v>
      </c>
      <c r="AK5246">
        <v>841531551</v>
      </c>
      <c r="AO5246">
        <v>260001</v>
      </c>
      <c r="BD5246" s="64">
        <v>275</v>
      </c>
      <c r="BG5246">
        <f t="shared" si="350"/>
        <v>275</v>
      </c>
      <c r="BH5246" s="22">
        <f t="shared" si="351"/>
        <v>-87.5</v>
      </c>
      <c r="BI5246" s="67" t="s">
        <v>100</v>
      </c>
      <c r="BJ5246" t="e">
        <f>+VLOOKUP(AH5246,Sheet4!A:A,1,FALSE())</f>
        <v>#N/A</v>
      </c>
      <c r="BO5246" s="62">
        <v>87.5</v>
      </c>
      <c r="BP5246" t="s">
        <v>2383</v>
      </c>
    </row>
    <row r="5247" spans="1:68" ht="12.75" customHeight="1" x14ac:dyDescent="0.3">
      <c r="A5247" s="60">
        <v>46114</v>
      </c>
      <c r="B5247" t="s">
        <v>80</v>
      </c>
      <c r="F5247">
        <v>525</v>
      </c>
      <c r="G5247">
        <v>525</v>
      </c>
      <c r="H5247">
        <v>700</v>
      </c>
      <c r="I5247">
        <v>700</v>
      </c>
      <c r="J5247" s="22">
        <v>175</v>
      </c>
      <c r="S5247" t="s">
        <v>81</v>
      </c>
      <c r="W5247">
        <v>2601489</v>
      </c>
      <c r="X5247" t="s">
        <v>2380</v>
      </c>
      <c r="Y5247" t="s">
        <v>95</v>
      </c>
      <c r="Z5247" t="s">
        <v>449</v>
      </c>
      <c r="AA5247" t="s">
        <v>2393</v>
      </c>
      <c r="AH5247" t="s">
        <v>2380</v>
      </c>
      <c r="AI5247" t="s">
        <v>2382</v>
      </c>
      <c r="AJ5247" t="s">
        <v>452</v>
      </c>
      <c r="AK5247">
        <v>841531551</v>
      </c>
      <c r="AO5247">
        <v>260001</v>
      </c>
      <c r="BD5247" s="64">
        <v>525</v>
      </c>
      <c r="BG5247">
        <f t="shared" si="350"/>
        <v>525</v>
      </c>
      <c r="BH5247" s="22">
        <f t="shared" si="351"/>
        <v>-175</v>
      </c>
      <c r="BI5247" s="67" t="s">
        <v>100</v>
      </c>
      <c r="BJ5247" t="e">
        <f>+VLOOKUP(AH5247,Sheet4!A:A,1,FALSE())</f>
        <v>#N/A</v>
      </c>
      <c r="BO5247" s="62">
        <v>175</v>
      </c>
      <c r="BP5247" t="s">
        <v>2383</v>
      </c>
    </row>
    <row r="5248" spans="1:68" ht="12.75" customHeight="1" x14ac:dyDescent="0.3">
      <c r="A5248" s="60">
        <v>46114</v>
      </c>
      <c r="B5248" t="s">
        <v>80</v>
      </c>
      <c r="F5248">
        <v>137.5</v>
      </c>
      <c r="G5248">
        <v>137.5</v>
      </c>
      <c r="H5248">
        <v>187.5</v>
      </c>
      <c r="I5248">
        <v>187.5</v>
      </c>
      <c r="J5248" s="22">
        <v>50</v>
      </c>
      <c r="S5248" t="s">
        <v>81</v>
      </c>
      <c r="W5248">
        <v>2601489</v>
      </c>
      <c r="X5248" t="s">
        <v>2380</v>
      </c>
      <c r="Y5248" t="s">
        <v>95</v>
      </c>
      <c r="Z5248" t="s">
        <v>449</v>
      </c>
      <c r="AA5248" t="s">
        <v>2394</v>
      </c>
      <c r="AH5248" t="s">
        <v>2380</v>
      </c>
      <c r="AI5248" t="s">
        <v>2382</v>
      </c>
      <c r="AJ5248" t="s">
        <v>452</v>
      </c>
      <c r="AK5248">
        <v>841531551</v>
      </c>
      <c r="AO5248">
        <v>260001</v>
      </c>
      <c r="BD5248" s="64">
        <v>138</v>
      </c>
      <c r="BG5248">
        <f t="shared" si="350"/>
        <v>138</v>
      </c>
      <c r="BH5248" s="22">
        <f t="shared" si="351"/>
        <v>-49.5</v>
      </c>
      <c r="BI5248" s="67" t="s">
        <v>100</v>
      </c>
      <c r="BJ5248" t="e">
        <f>+VLOOKUP(AH5248,Sheet4!A:A,1,FALSE())</f>
        <v>#N/A</v>
      </c>
      <c r="BO5248" s="62">
        <v>50</v>
      </c>
      <c r="BP5248" t="s">
        <v>2383</v>
      </c>
    </row>
    <row r="5249" spans="1:68" ht="12.75" customHeight="1" x14ac:dyDescent="0.3">
      <c r="A5249" s="60">
        <v>46114</v>
      </c>
      <c r="B5249" t="s">
        <v>80</v>
      </c>
      <c r="F5249">
        <v>775</v>
      </c>
      <c r="G5249">
        <v>775</v>
      </c>
      <c r="H5249">
        <v>1037.5</v>
      </c>
      <c r="I5249">
        <v>1037.5</v>
      </c>
      <c r="J5249" s="22">
        <v>262.5</v>
      </c>
      <c r="S5249" t="s">
        <v>81</v>
      </c>
      <c r="W5249">
        <v>2601489</v>
      </c>
      <c r="X5249" t="s">
        <v>2380</v>
      </c>
      <c r="Y5249" t="s">
        <v>95</v>
      </c>
      <c r="Z5249" t="s">
        <v>449</v>
      </c>
      <c r="AA5249" t="s">
        <v>2395</v>
      </c>
      <c r="AH5249" t="s">
        <v>2380</v>
      </c>
      <c r="AI5249" t="s">
        <v>2382</v>
      </c>
      <c r="AJ5249" t="s">
        <v>452</v>
      </c>
      <c r="AK5249">
        <v>841531551</v>
      </c>
      <c r="AO5249">
        <v>260001</v>
      </c>
      <c r="BF5249" s="64">
        <v>775</v>
      </c>
      <c r="BG5249">
        <f t="shared" si="350"/>
        <v>0</v>
      </c>
      <c r="BH5249" s="22">
        <f t="shared" si="351"/>
        <v>-1037.5</v>
      </c>
      <c r="BI5249" s="66" t="s">
        <v>72</v>
      </c>
      <c r="BJ5249" t="e">
        <f>+VLOOKUP(AH5249,Sheet4!A:A,1,FALSE())</f>
        <v>#N/A</v>
      </c>
      <c r="BO5249" s="62">
        <v>262.5</v>
      </c>
      <c r="BP5249" t="s">
        <v>2383</v>
      </c>
    </row>
    <row r="5250" spans="1:68" ht="12.75" customHeight="1" x14ac:dyDescent="0.3">
      <c r="A5250" s="60">
        <v>46114</v>
      </c>
      <c r="B5250" t="s">
        <v>80</v>
      </c>
      <c r="F5250">
        <v>225</v>
      </c>
      <c r="G5250">
        <v>225</v>
      </c>
      <c r="H5250">
        <v>300</v>
      </c>
      <c r="I5250">
        <v>300</v>
      </c>
      <c r="J5250" s="22">
        <v>75</v>
      </c>
      <c r="S5250" t="s">
        <v>81</v>
      </c>
      <c r="W5250">
        <v>2601489</v>
      </c>
      <c r="X5250" t="s">
        <v>2380</v>
      </c>
      <c r="Y5250" t="s">
        <v>95</v>
      </c>
      <c r="Z5250" t="s">
        <v>449</v>
      </c>
      <c r="AA5250" t="s">
        <v>2396</v>
      </c>
      <c r="AH5250" t="s">
        <v>2380</v>
      </c>
      <c r="AI5250" t="s">
        <v>2382</v>
      </c>
      <c r="AJ5250" t="s">
        <v>452</v>
      </c>
      <c r="AK5250">
        <v>841531551</v>
      </c>
      <c r="AO5250">
        <v>260001</v>
      </c>
      <c r="BD5250" s="64">
        <v>225</v>
      </c>
      <c r="BG5250">
        <f t="shared" ref="BG5250:BG5313" si="352">+BD5250+BE5250</f>
        <v>225</v>
      </c>
      <c r="BH5250" s="22">
        <f t="shared" ref="BH5250:BH5313" si="353">+BG5250-I5250</f>
        <v>-75</v>
      </c>
      <c r="BI5250" s="67" t="s">
        <v>100</v>
      </c>
      <c r="BJ5250" t="e">
        <f>+VLOOKUP(AH5250,Sheet4!A:A,1,FALSE())</f>
        <v>#N/A</v>
      </c>
      <c r="BO5250" s="62">
        <v>75</v>
      </c>
      <c r="BP5250" t="s">
        <v>2383</v>
      </c>
    </row>
    <row r="5251" spans="1:68" ht="12.75" customHeight="1" x14ac:dyDescent="0.3">
      <c r="A5251" s="60">
        <v>46114</v>
      </c>
      <c r="B5251" t="s">
        <v>80</v>
      </c>
      <c r="F5251">
        <v>1712.5</v>
      </c>
      <c r="G5251">
        <v>1712.5</v>
      </c>
      <c r="H5251">
        <v>2287.5</v>
      </c>
      <c r="I5251">
        <v>2287.5</v>
      </c>
      <c r="J5251" s="22">
        <v>575</v>
      </c>
      <c r="S5251" t="s">
        <v>81</v>
      </c>
      <c r="W5251">
        <v>2601489</v>
      </c>
      <c r="X5251" t="s">
        <v>2380</v>
      </c>
      <c r="Y5251" t="s">
        <v>95</v>
      </c>
      <c r="Z5251" t="s">
        <v>449</v>
      </c>
      <c r="AA5251" t="s">
        <v>2397</v>
      </c>
      <c r="AH5251" t="s">
        <v>2380</v>
      </c>
      <c r="AI5251" t="s">
        <v>2382</v>
      </c>
      <c r="AJ5251" t="s">
        <v>452</v>
      </c>
      <c r="AK5251">
        <v>841531551</v>
      </c>
      <c r="AO5251">
        <v>260001</v>
      </c>
      <c r="BF5251" s="64">
        <v>1712</v>
      </c>
      <c r="BG5251">
        <f t="shared" si="352"/>
        <v>0</v>
      </c>
      <c r="BH5251" s="22">
        <f t="shared" si="353"/>
        <v>-2287.5</v>
      </c>
      <c r="BI5251" s="66" t="s">
        <v>72</v>
      </c>
      <c r="BJ5251" t="e">
        <f>+VLOOKUP(AH5251,Sheet4!A:A,1,FALSE())</f>
        <v>#N/A</v>
      </c>
      <c r="BO5251" s="62">
        <v>575</v>
      </c>
      <c r="BP5251" t="s">
        <v>2383</v>
      </c>
    </row>
    <row r="5252" spans="1:68" ht="12.75" customHeight="1" x14ac:dyDescent="0.3">
      <c r="A5252" s="60">
        <v>46114</v>
      </c>
      <c r="B5252" t="s">
        <v>80</v>
      </c>
      <c r="F5252">
        <v>787.5</v>
      </c>
      <c r="G5252">
        <v>787.5</v>
      </c>
      <c r="H5252">
        <v>1050</v>
      </c>
      <c r="I5252">
        <v>1050</v>
      </c>
      <c r="J5252" s="22">
        <v>262.5</v>
      </c>
      <c r="S5252" t="s">
        <v>81</v>
      </c>
      <c r="W5252">
        <v>2601489</v>
      </c>
      <c r="X5252" t="s">
        <v>2380</v>
      </c>
      <c r="Y5252" t="s">
        <v>95</v>
      </c>
      <c r="Z5252" t="s">
        <v>449</v>
      </c>
      <c r="AA5252" t="s">
        <v>2398</v>
      </c>
      <c r="AH5252" t="s">
        <v>2380</v>
      </c>
      <c r="AI5252" t="s">
        <v>2382</v>
      </c>
      <c r="AJ5252" t="s">
        <v>452</v>
      </c>
      <c r="AK5252">
        <v>841531551</v>
      </c>
      <c r="AO5252">
        <v>260001</v>
      </c>
      <c r="BD5252" s="64">
        <v>788</v>
      </c>
      <c r="BG5252">
        <f t="shared" si="352"/>
        <v>788</v>
      </c>
      <c r="BH5252" s="22">
        <f t="shared" si="353"/>
        <v>-262</v>
      </c>
      <c r="BI5252" s="67" t="s">
        <v>100</v>
      </c>
      <c r="BJ5252" t="e">
        <f>+VLOOKUP(AH5252,Sheet4!A:A,1,FALSE())</f>
        <v>#N/A</v>
      </c>
      <c r="BO5252" s="62">
        <v>262.5</v>
      </c>
      <c r="BP5252" t="s">
        <v>2383</v>
      </c>
    </row>
    <row r="5253" spans="1:68" ht="12.75" customHeight="1" x14ac:dyDescent="0.3">
      <c r="A5253" s="60">
        <v>46114</v>
      </c>
      <c r="B5253" t="s">
        <v>80</v>
      </c>
      <c r="F5253">
        <v>362.5</v>
      </c>
      <c r="G5253">
        <v>362.5</v>
      </c>
      <c r="H5253">
        <v>487.5</v>
      </c>
      <c r="I5253">
        <v>487.5</v>
      </c>
      <c r="J5253" s="22">
        <v>125</v>
      </c>
      <c r="S5253" t="s">
        <v>81</v>
      </c>
      <c r="W5253">
        <v>2601489</v>
      </c>
      <c r="X5253" t="s">
        <v>2380</v>
      </c>
      <c r="Y5253" t="s">
        <v>95</v>
      </c>
      <c r="Z5253" t="s">
        <v>449</v>
      </c>
      <c r="AA5253" t="s">
        <v>2399</v>
      </c>
      <c r="AH5253" t="s">
        <v>2380</v>
      </c>
      <c r="AI5253" t="s">
        <v>2382</v>
      </c>
      <c r="AJ5253" t="s">
        <v>452</v>
      </c>
      <c r="AK5253">
        <v>841531551</v>
      </c>
      <c r="AO5253">
        <v>260001</v>
      </c>
      <c r="BD5253" s="64">
        <v>362</v>
      </c>
      <c r="BG5253">
        <f t="shared" si="352"/>
        <v>362</v>
      </c>
      <c r="BH5253" s="22">
        <f t="shared" si="353"/>
        <v>-125.5</v>
      </c>
      <c r="BI5253" s="67" t="s">
        <v>100</v>
      </c>
      <c r="BJ5253" t="e">
        <f>+VLOOKUP(AH5253,Sheet4!A:A,1,FALSE())</f>
        <v>#N/A</v>
      </c>
      <c r="BO5253" s="62">
        <v>125</v>
      </c>
      <c r="BP5253" t="s">
        <v>2383</v>
      </c>
    </row>
    <row r="5254" spans="1:68" ht="12.75" customHeight="1" x14ac:dyDescent="0.3">
      <c r="A5254" s="60">
        <v>46114</v>
      </c>
      <c r="B5254" t="s">
        <v>80</v>
      </c>
      <c r="F5254">
        <v>387.5</v>
      </c>
      <c r="G5254">
        <v>387.5</v>
      </c>
      <c r="H5254">
        <v>512.5</v>
      </c>
      <c r="I5254">
        <v>512.5</v>
      </c>
      <c r="J5254" s="22">
        <v>125</v>
      </c>
      <c r="S5254" t="s">
        <v>81</v>
      </c>
      <c r="W5254">
        <v>2601489</v>
      </c>
      <c r="X5254" t="s">
        <v>2380</v>
      </c>
      <c r="Y5254" t="s">
        <v>95</v>
      </c>
      <c r="Z5254" t="s">
        <v>449</v>
      </c>
      <c r="AA5254" t="s">
        <v>1201</v>
      </c>
      <c r="AH5254" t="s">
        <v>2380</v>
      </c>
      <c r="AI5254" t="s">
        <v>2382</v>
      </c>
      <c r="AJ5254" t="s">
        <v>452</v>
      </c>
      <c r="AK5254">
        <v>841531551</v>
      </c>
      <c r="AO5254">
        <v>260001</v>
      </c>
      <c r="BD5254" s="64">
        <v>388</v>
      </c>
      <c r="BG5254">
        <f t="shared" si="352"/>
        <v>388</v>
      </c>
      <c r="BH5254" s="22">
        <f t="shared" si="353"/>
        <v>-124.5</v>
      </c>
      <c r="BI5254" s="67" t="s">
        <v>100</v>
      </c>
      <c r="BJ5254" t="e">
        <f>+VLOOKUP(AH5254,Sheet4!A:A,1,FALSE())</f>
        <v>#N/A</v>
      </c>
      <c r="BO5254" s="62">
        <v>125</v>
      </c>
      <c r="BP5254" t="s">
        <v>2383</v>
      </c>
    </row>
    <row r="5255" spans="1:68" ht="12.75" customHeight="1" x14ac:dyDescent="0.3">
      <c r="A5255" s="60">
        <v>46114</v>
      </c>
      <c r="B5255" t="s">
        <v>80</v>
      </c>
      <c r="F5255">
        <v>387.5</v>
      </c>
      <c r="G5255">
        <v>387.5</v>
      </c>
      <c r="H5255">
        <v>512.5</v>
      </c>
      <c r="I5255">
        <v>512.5</v>
      </c>
      <c r="J5255" s="22">
        <v>125</v>
      </c>
      <c r="S5255" t="s">
        <v>81</v>
      </c>
      <c r="W5255">
        <v>2601489</v>
      </c>
      <c r="X5255" t="s">
        <v>2380</v>
      </c>
      <c r="Y5255" t="s">
        <v>95</v>
      </c>
      <c r="Z5255" t="s">
        <v>449</v>
      </c>
      <c r="AA5255" t="s">
        <v>2400</v>
      </c>
      <c r="AH5255" t="s">
        <v>2380</v>
      </c>
      <c r="AI5255" t="s">
        <v>2382</v>
      </c>
      <c r="AJ5255" t="s">
        <v>452</v>
      </c>
      <c r="AK5255">
        <v>841531551</v>
      </c>
      <c r="AO5255">
        <v>260001</v>
      </c>
      <c r="BD5255" s="64">
        <v>388</v>
      </c>
      <c r="BG5255">
        <f t="shared" si="352"/>
        <v>388</v>
      </c>
      <c r="BH5255" s="22">
        <f t="shared" si="353"/>
        <v>-124.5</v>
      </c>
      <c r="BI5255" s="67" t="s">
        <v>100</v>
      </c>
      <c r="BJ5255" t="e">
        <f>+VLOOKUP(AH5255,Sheet4!A:A,1,FALSE())</f>
        <v>#N/A</v>
      </c>
      <c r="BO5255" s="62">
        <v>125</v>
      </c>
      <c r="BP5255" t="s">
        <v>2383</v>
      </c>
    </row>
    <row r="5256" spans="1:68" ht="12.75" customHeight="1" x14ac:dyDescent="0.3">
      <c r="A5256" s="60">
        <v>46114</v>
      </c>
      <c r="B5256" t="s">
        <v>80</v>
      </c>
      <c r="F5256">
        <v>275</v>
      </c>
      <c r="G5256">
        <v>275</v>
      </c>
      <c r="H5256">
        <v>362.5</v>
      </c>
      <c r="I5256">
        <v>362.5</v>
      </c>
      <c r="J5256" s="22">
        <v>87.5</v>
      </c>
      <c r="S5256" t="s">
        <v>81</v>
      </c>
      <c r="W5256">
        <v>2601489</v>
      </c>
      <c r="X5256" t="s">
        <v>2380</v>
      </c>
      <c r="Y5256" t="s">
        <v>95</v>
      </c>
      <c r="Z5256" t="s">
        <v>449</v>
      </c>
      <c r="AA5256" t="s">
        <v>2401</v>
      </c>
      <c r="AH5256" t="s">
        <v>2380</v>
      </c>
      <c r="AI5256" t="s">
        <v>2382</v>
      </c>
      <c r="AJ5256" t="s">
        <v>452</v>
      </c>
      <c r="AK5256">
        <v>841531551</v>
      </c>
      <c r="AO5256">
        <v>260001</v>
      </c>
      <c r="BD5256" s="64">
        <v>275</v>
      </c>
      <c r="BG5256">
        <f t="shared" si="352"/>
        <v>275</v>
      </c>
      <c r="BH5256" s="22">
        <f t="shared" si="353"/>
        <v>-87.5</v>
      </c>
      <c r="BI5256" s="67" t="s">
        <v>100</v>
      </c>
      <c r="BJ5256" t="e">
        <f>+VLOOKUP(AH5256,Sheet4!A:A,1,FALSE())</f>
        <v>#N/A</v>
      </c>
      <c r="BO5256" s="62">
        <v>87.5</v>
      </c>
      <c r="BP5256" t="s">
        <v>2383</v>
      </c>
    </row>
    <row r="5257" spans="1:68" ht="12.75" customHeight="1" x14ac:dyDescent="0.3">
      <c r="A5257" s="60">
        <v>46114</v>
      </c>
      <c r="B5257" t="s">
        <v>63</v>
      </c>
      <c r="F5257">
        <v>3195</v>
      </c>
      <c r="G5257">
        <v>3195</v>
      </c>
      <c r="H5257" s="22">
        <v>0</v>
      </c>
      <c r="I5257" s="22">
        <v>0</v>
      </c>
      <c r="J5257" s="22">
        <f t="shared" ref="J5257:J5320" si="354">I5257-G5257</f>
        <v>-3195</v>
      </c>
      <c r="K5257" t="s">
        <v>93</v>
      </c>
      <c r="L5257" s="22"/>
      <c r="M5257" s="22"/>
      <c r="S5257" t="s">
        <v>65</v>
      </c>
      <c r="W5257">
        <v>2601490</v>
      </c>
      <c r="X5257" t="s">
        <v>2402</v>
      </c>
      <c r="Y5257" t="s">
        <v>67</v>
      </c>
      <c r="Z5257" t="s">
        <v>382</v>
      </c>
      <c r="AA5257" t="s">
        <v>1257</v>
      </c>
      <c r="AH5257" t="s">
        <v>2402</v>
      </c>
      <c r="AI5257" t="s">
        <v>1548</v>
      </c>
      <c r="AJ5257" t="s">
        <v>385</v>
      </c>
      <c r="AK5257" t="s">
        <v>386</v>
      </c>
      <c r="AO5257">
        <v>260001</v>
      </c>
      <c r="BC5257" s="22">
        <v>-3195</v>
      </c>
      <c r="BG5257">
        <f t="shared" si="352"/>
        <v>0</v>
      </c>
      <c r="BH5257" s="22">
        <f t="shared" si="353"/>
        <v>0</v>
      </c>
      <c r="BI5257" s="61" t="s">
        <v>72</v>
      </c>
      <c r="BJ5257" t="str">
        <f>+VLOOKUP(AH5257,Sheet4!A:A,1,FALSE())</f>
        <v>Zito Mario Abage</v>
      </c>
      <c r="BL5257" s="62">
        <f t="shared" ref="BL5257:BL5268" si="355">+G5257-BG5257</f>
        <v>3195</v>
      </c>
      <c r="BO5257" s="62">
        <f t="shared" ref="BO5257:BO5320" si="356">+I5257+-H5257</f>
        <v>0</v>
      </c>
      <c r="BP5257" t="s">
        <v>2403</v>
      </c>
    </row>
    <row r="5258" spans="1:68" ht="12.75" customHeight="1" x14ac:dyDescent="0.3">
      <c r="A5258" s="60">
        <v>46114</v>
      </c>
      <c r="B5258" t="s">
        <v>63</v>
      </c>
      <c r="F5258">
        <v>15</v>
      </c>
      <c r="G5258">
        <v>15</v>
      </c>
      <c r="H5258" s="22">
        <v>0</v>
      </c>
      <c r="I5258" s="22">
        <v>0</v>
      </c>
      <c r="J5258" s="22">
        <f t="shared" si="354"/>
        <v>-15</v>
      </c>
      <c r="K5258" t="s">
        <v>93</v>
      </c>
      <c r="L5258" s="22"/>
      <c r="M5258" s="22"/>
      <c r="S5258" t="s">
        <v>65</v>
      </c>
      <c r="W5258">
        <v>2601490</v>
      </c>
      <c r="X5258" t="s">
        <v>2402</v>
      </c>
      <c r="Y5258" t="s">
        <v>67</v>
      </c>
      <c r="Z5258" t="s">
        <v>382</v>
      </c>
      <c r="AA5258" t="s">
        <v>1547</v>
      </c>
      <c r="AH5258" t="s">
        <v>2402</v>
      </c>
      <c r="AI5258" t="s">
        <v>1548</v>
      </c>
      <c r="AJ5258" t="s">
        <v>385</v>
      </c>
      <c r="AK5258" t="s">
        <v>386</v>
      </c>
      <c r="AO5258">
        <v>260001</v>
      </c>
      <c r="BC5258" s="22">
        <v>-15</v>
      </c>
      <c r="BG5258">
        <f t="shared" si="352"/>
        <v>0</v>
      </c>
      <c r="BH5258" s="22">
        <f t="shared" si="353"/>
        <v>0</v>
      </c>
      <c r="BI5258" s="61" t="s">
        <v>72</v>
      </c>
      <c r="BJ5258" t="str">
        <f>+VLOOKUP(AH5258,Sheet4!A:A,1,FALSE())</f>
        <v>Zito Mario Abage</v>
      </c>
      <c r="BL5258" s="62">
        <f t="shared" si="355"/>
        <v>15</v>
      </c>
      <c r="BO5258" s="62">
        <f t="shared" si="356"/>
        <v>0</v>
      </c>
      <c r="BP5258" t="s">
        <v>2403</v>
      </c>
    </row>
    <row r="5259" spans="1:68" ht="12.75" customHeight="1" x14ac:dyDescent="0.3">
      <c r="A5259" s="60">
        <v>46114</v>
      </c>
      <c r="B5259" t="s">
        <v>74</v>
      </c>
      <c r="F5259" s="63">
        <v>213</v>
      </c>
      <c r="G5259">
        <v>106.5</v>
      </c>
      <c r="H5259" s="22">
        <v>0</v>
      </c>
      <c r="I5259" s="22">
        <v>0</v>
      </c>
      <c r="J5259" s="22">
        <f t="shared" si="354"/>
        <v>-106.5</v>
      </c>
      <c r="L5259" s="22"/>
      <c r="M5259" s="22"/>
      <c r="S5259" t="s">
        <v>75</v>
      </c>
      <c r="W5259">
        <v>2601490</v>
      </c>
      <c r="X5259" t="s">
        <v>2402</v>
      </c>
      <c r="Y5259" t="s">
        <v>67</v>
      </c>
      <c r="Z5259" t="s">
        <v>382</v>
      </c>
      <c r="AA5259" t="s">
        <v>1257</v>
      </c>
      <c r="AH5259" t="s">
        <v>2402</v>
      </c>
      <c r="AI5259" t="s">
        <v>1548</v>
      </c>
      <c r="AJ5259" t="s">
        <v>385</v>
      </c>
      <c r="AK5259" t="s">
        <v>386</v>
      </c>
      <c r="AO5259">
        <v>260001</v>
      </c>
      <c r="BC5259" s="22">
        <v>-213</v>
      </c>
      <c r="BG5259">
        <f t="shared" si="352"/>
        <v>0</v>
      </c>
      <c r="BH5259" s="22">
        <f t="shared" si="353"/>
        <v>0</v>
      </c>
      <c r="BI5259" s="61" t="s">
        <v>72</v>
      </c>
      <c r="BJ5259" t="str">
        <f>+VLOOKUP(AH5259,Sheet4!A:A,1,FALSE())</f>
        <v>Zito Mario Abage</v>
      </c>
      <c r="BL5259" s="62">
        <f t="shared" si="355"/>
        <v>106.5</v>
      </c>
      <c r="BO5259" s="62">
        <f t="shared" si="356"/>
        <v>0</v>
      </c>
      <c r="BP5259" t="s">
        <v>2403</v>
      </c>
    </row>
    <row r="5260" spans="1:68" ht="12.75" customHeight="1" x14ac:dyDescent="0.3">
      <c r="A5260" s="60">
        <v>46114</v>
      </c>
      <c r="B5260" t="s">
        <v>74</v>
      </c>
      <c r="F5260" s="63">
        <v>1</v>
      </c>
      <c r="G5260">
        <v>0.5</v>
      </c>
      <c r="H5260" s="22">
        <v>0</v>
      </c>
      <c r="I5260" s="22">
        <v>0</v>
      </c>
      <c r="J5260" s="22">
        <f t="shared" si="354"/>
        <v>-0.5</v>
      </c>
      <c r="L5260" s="22"/>
      <c r="M5260" s="22"/>
      <c r="S5260" t="s">
        <v>75</v>
      </c>
      <c r="W5260">
        <v>2601490</v>
      </c>
      <c r="X5260" t="s">
        <v>2402</v>
      </c>
      <c r="Y5260" t="s">
        <v>67</v>
      </c>
      <c r="Z5260" t="s">
        <v>382</v>
      </c>
      <c r="AA5260" t="s">
        <v>1547</v>
      </c>
      <c r="AH5260" t="s">
        <v>2402</v>
      </c>
      <c r="AI5260" t="s">
        <v>1548</v>
      </c>
      <c r="AJ5260" t="s">
        <v>385</v>
      </c>
      <c r="AK5260" t="s">
        <v>386</v>
      </c>
      <c r="AO5260">
        <v>260001</v>
      </c>
      <c r="BC5260" s="22">
        <v>-1</v>
      </c>
      <c r="BG5260">
        <f t="shared" si="352"/>
        <v>0</v>
      </c>
      <c r="BH5260" s="22">
        <f t="shared" si="353"/>
        <v>0</v>
      </c>
      <c r="BI5260" s="61" t="s">
        <v>72</v>
      </c>
      <c r="BJ5260" t="str">
        <f>+VLOOKUP(AH5260,Sheet4!A:A,1,FALSE())</f>
        <v>Zito Mario Abage</v>
      </c>
      <c r="BL5260" s="62">
        <f t="shared" si="355"/>
        <v>0.5</v>
      </c>
      <c r="BO5260" s="62">
        <f t="shared" si="356"/>
        <v>0</v>
      </c>
      <c r="BP5260" t="s">
        <v>2403</v>
      </c>
    </row>
    <row r="5261" spans="1:68" ht="12.75" customHeight="1" x14ac:dyDescent="0.3">
      <c r="A5261" s="60">
        <v>46114</v>
      </c>
      <c r="B5261" t="s">
        <v>76</v>
      </c>
      <c r="F5261">
        <v>4260</v>
      </c>
      <c r="G5261">
        <v>4260</v>
      </c>
      <c r="H5261" s="22">
        <v>0</v>
      </c>
      <c r="I5261" s="22">
        <v>0</v>
      </c>
      <c r="J5261" s="22">
        <f t="shared" si="354"/>
        <v>-4260</v>
      </c>
      <c r="L5261" s="22"/>
      <c r="M5261" s="22"/>
      <c r="S5261" t="s">
        <v>77</v>
      </c>
      <c r="W5261">
        <v>2601490</v>
      </c>
      <c r="X5261" s="69" t="s">
        <v>2402</v>
      </c>
      <c r="Y5261" t="s">
        <v>67</v>
      </c>
      <c r="Z5261" t="s">
        <v>382</v>
      </c>
      <c r="AA5261" t="s">
        <v>1257</v>
      </c>
      <c r="AH5261" t="s">
        <v>2402</v>
      </c>
      <c r="AI5261" t="s">
        <v>1548</v>
      </c>
      <c r="AJ5261" t="s">
        <v>385</v>
      </c>
      <c r="AK5261" t="s">
        <v>386</v>
      </c>
      <c r="AO5261">
        <v>260001</v>
      </c>
      <c r="BC5261" s="22">
        <v>-4260</v>
      </c>
      <c r="BE5261" s="64">
        <v>4260</v>
      </c>
      <c r="BG5261">
        <f t="shared" si="352"/>
        <v>4260</v>
      </c>
      <c r="BH5261" s="22">
        <f t="shared" si="353"/>
        <v>4260</v>
      </c>
      <c r="BI5261" s="65" t="s">
        <v>100</v>
      </c>
      <c r="BJ5261" t="str">
        <f>+VLOOKUP(AH5261,Sheet4!A:A,1,FALSE())</f>
        <v>Zito Mario Abage</v>
      </c>
      <c r="BL5261" s="62">
        <f t="shared" si="355"/>
        <v>0</v>
      </c>
      <c r="BO5261" s="62">
        <f t="shared" si="356"/>
        <v>0</v>
      </c>
      <c r="BP5261" t="s">
        <v>2403</v>
      </c>
    </row>
    <row r="5262" spans="1:68" ht="12.75" customHeight="1" x14ac:dyDescent="0.3">
      <c r="A5262" s="60">
        <v>46114</v>
      </c>
      <c r="B5262" t="s">
        <v>76</v>
      </c>
      <c r="F5262">
        <v>20</v>
      </c>
      <c r="G5262">
        <v>20</v>
      </c>
      <c r="H5262" s="22">
        <v>0</v>
      </c>
      <c r="I5262" s="22">
        <v>0</v>
      </c>
      <c r="J5262" s="22">
        <f t="shared" si="354"/>
        <v>-20</v>
      </c>
      <c r="L5262" s="22"/>
      <c r="M5262" s="22"/>
      <c r="S5262" t="s">
        <v>77</v>
      </c>
      <c r="W5262">
        <v>2601490</v>
      </c>
      <c r="X5262" s="69" t="s">
        <v>2402</v>
      </c>
      <c r="Y5262" t="s">
        <v>67</v>
      </c>
      <c r="Z5262" t="s">
        <v>382</v>
      </c>
      <c r="AA5262" t="s">
        <v>1547</v>
      </c>
      <c r="AH5262" t="s">
        <v>2402</v>
      </c>
      <c r="AI5262" t="s">
        <v>1548</v>
      </c>
      <c r="AJ5262" t="s">
        <v>385</v>
      </c>
      <c r="AK5262" t="s">
        <v>386</v>
      </c>
      <c r="AO5262">
        <v>260001</v>
      </c>
      <c r="BC5262" s="22">
        <v>-20</v>
      </c>
      <c r="BE5262" s="64">
        <v>20</v>
      </c>
      <c r="BG5262">
        <f t="shared" si="352"/>
        <v>20</v>
      </c>
      <c r="BH5262" s="22">
        <f t="shared" si="353"/>
        <v>20</v>
      </c>
      <c r="BI5262" s="65" t="s">
        <v>100</v>
      </c>
      <c r="BJ5262" t="str">
        <f>+VLOOKUP(AH5262,Sheet4!A:A,1,FALSE())</f>
        <v>Zito Mario Abage</v>
      </c>
      <c r="BL5262" s="62">
        <f t="shared" si="355"/>
        <v>0</v>
      </c>
      <c r="BO5262" s="62">
        <f t="shared" si="356"/>
        <v>0</v>
      </c>
      <c r="BP5262" t="s">
        <v>2403</v>
      </c>
    </row>
    <row r="5263" spans="1:68" ht="12.75" customHeight="1" x14ac:dyDescent="0.3">
      <c r="A5263" s="60">
        <v>46114</v>
      </c>
      <c r="B5263" t="s">
        <v>78</v>
      </c>
      <c r="F5263" s="63">
        <v>171</v>
      </c>
      <c r="G5263">
        <v>85.5</v>
      </c>
      <c r="H5263" s="22">
        <v>0</v>
      </c>
      <c r="I5263" s="22">
        <v>0</v>
      </c>
      <c r="J5263" s="22">
        <f t="shared" si="354"/>
        <v>-85.5</v>
      </c>
      <c r="L5263" s="22"/>
      <c r="M5263" s="22"/>
      <c r="S5263" t="s">
        <v>79</v>
      </c>
      <c r="W5263">
        <v>2601490</v>
      </c>
      <c r="X5263" t="s">
        <v>2402</v>
      </c>
      <c r="Y5263" t="s">
        <v>67</v>
      </c>
      <c r="Z5263" t="s">
        <v>382</v>
      </c>
      <c r="AA5263" t="s">
        <v>1257</v>
      </c>
      <c r="AH5263" t="s">
        <v>2402</v>
      </c>
      <c r="AI5263" t="s">
        <v>1548</v>
      </c>
      <c r="AJ5263" t="s">
        <v>385</v>
      </c>
      <c r="AK5263" t="s">
        <v>386</v>
      </c>
      <c r="AO5263">
        <v>260001</v>
      </c>
      <c r="BC5263" s="22">
        <v>-171</v>
      </c>
      <c r="BG5263">
        <f t="shared" si="352"/>
        <v>0</v>
      </c>
      <c r="BH5263" s="22">
        <f t="shared" si="353"/>
        <v>0</v>
      </c>
      <c r="BI5263" s="61" t="s">
        <v>72</v>
      </c>
      <c r="BJ5263" t="str">
        <f>+VLOOKUP(AH5263,Sheet4!A:A,1,FALSE())</f>
        <v>Zito Mario Abage</v>
      </c>
      <c r="BL5263" s="62">
        <f t="shared" si="355"/>
        <v>85.5</v>
      </c>
      <c r="BO5263" s="62">
        <f t="shared" si="356"/>
        <v>0</v>
      </c>
      <c r="BP5263" t="s">
        <v>2403</v>
      </c>
    </row>
    <row r="5264" spans="1:68" ht="12.75" customHeight="1" x14ac:dyDescent="0.3">
      <c r="A5264" s="60">
        <v>46114</v>
      </c>
      <c r="B5264" t="s">
        <v>80</v>
      </c>
      <c r="F5264">
        <v>2137.5</v>
      </c>
      <c r="G5264">
        <v>2137.5</v>
      </c>
      <c r="H5264" s="22">
        <v>0</v>
      </c>
      <c r="I5264" s="22">
        <v>0</v>
      </c>
      <c r="J5264" s="22">
        <f t="shared" si="354"/>
        <v>-2137.5</v>
      </c>
      <c r="L5264" s="22">
        <f>I5264/12.5</f>
        <v>0</v>
      </c>
      <c r="M5264" s="22"/>
      <c r="S5264" t="s">
        <v>81</v>
      </c>
      <c r="W5264">
        <v>2601490</v>
      </c>
      <c r="X5264" t="s">
        <v>2402</v>
      </c>
      <c r="Y5264" t="s">
        <v>67</v>
      </c>
      <c r="Z5264" t="s">
        <v>382</v>
      </c>
      <c r="AA5264" t="s">
        <v>1257</v>
      </c>
      <c r="AH5264" t="s">
        <v>2402</v>
      </c>
      <c r="AI5264" t="s">
        <v>1548</v>
      </c>
      <c r="AJ5264" t="s">
        <v>385</v>
      </c>
      <c r="AK5264" t="s">
        <v>386</v>
      </c>
      <c r="AO5264">
        <v>260001</v>
      </c>
      <c r="BC5264" s="22">
        <v>-2137.5</v>
      </c>
      <c r="BG5264">
        <f t="shared" si="352"/>
        <v>0</v>
      </c>
      <c r="BH5264" s="22">
        <f t="shared" si="353"/>
        <v>0</v>
      </c>
      <c r="BI5264" s="61" t="s">
        <v>72</v>
      </c>
      <c r="BJ5264" t="str">
        <f>+VLOOKUP(AH5264,Sheet4!A:A,1,FALSE())</f>
        <v>Zito Mario Abage</v>
      </c>
      <c r="BL5264" s="62">
        <f t="shared" si="355"/>
        <v>2137.5</v>
      </c>
      <c r="BO5264" s="62">
        <f t="shared" si="356"/>
        <v>0</v>
      </c>
      <c r="BP5264" t="s">
        <v>2403</v>
      </c>
    </row>
    <row r="5265" spans="1:68" ht="12.75" customHeight="1" x14ac:dyDescent="0.3">
      <c r="A5265" s="60">
        <v>46114</v>
      </c>
      <c r="B5265" t="s">
        <v>82</v>
      </c>
      <c r="F5265" s="63">
        <v>126</v>
      </c>
      <c r="G5265">
        <v>63</v>
      </c>
      <c r="H5265" s="22">
        <v>0</v>
      </c>
      <c r="I5265" s="22">
        <v>0</v>
      </c>
      <c r="J5265" s="22">
        <f t="shared" si="354"/>
        <v>-63</v>
      </c>
      <c r="L5265" s="22"/>
      <c r="M5265" s="22"/>
      <c r="S5265" t="s">
        <v>83</v>
      </c>
      <c r="W5265">
        <v>2601490</v>
      </c>
      <c r="X5265" t="s">
        <v>2402</v>
      </c>
      <c r="Y5265" t="s">
        <v>67</v>
      </c>
      <c r="Z5265" t="s">
        <v>382</v>
      </c>
      <c r="AA5265" t="s">
        <v>1257</v>
      </c>
      <c r="AH5265" t="s">
        <v>2402</v>
      </c>
      <c r="AI5265" t="s">
        <v>1548</v>
      </c>
      <c r="AJ5265" t="s">
        <v>385</v>
      </c>
      <c r="AK5265" t="s">
        <v>386</v>
      </c>
      <c r="AO5265">
        <v>260001</v>
      </c>
      <c r="BC5265" s="22">
        <v>-126</v>
      </c>
      <c r="BG5265">
        <f t="shared" si="352"/>
        <v>0</v>
      </c>
      <c r="BH5265" s="22">
        <f t="shared" si="353"/>
        <v>0</v>
      </c>
      <c r="BI5265" s="61" t="s">
        <v>72</v>
      </c>
      <c r="BJ5265" t="str">
        <f>+VLOOKUP(AH5265,Sheet4!A:A,1,FALSE())</f>
        <v>Zito Mario Abage</v>
      </c>
      <c r="BL5265" s="62">
        <f t="shared" si="355"/>
        <v>63</v>
      </c>
      <c r="BO5265" s="62">
        <f t="shared" si="356"/>
        <v>0</v>
      </c>
      <c r="BP5265" t="s">
        <v>2403</v>
      </c>
    </row>
    <row r="5266" spans="1:68" ht="12.75" customHeight="1" x14ac:dyDescent="0.3">
      <c r="A5266" s="60">
        <v>46114</v>
      </c>
      <c r="B5266" t="s">
        <v>82</v>
      </c>
      <c r="F5266" s="63">
        <v>3</v>
      </c>
      <c r="G5266">
        <v>1.5</v>
      </c>
      <c r="H5266" s="22">
        <v>0</v>
      </c>
      <c r="I5266" s="22">
        <v>0</v>
      </c>
      <c r="J5266" s="22">
        <f t="shared" si="354"/>
        <v>-1.5</v>
      </c>
      <c r="L5266" s="22"/>
      <c r="M5266" s="22"/>
      <c r="S5266" t="s">
        <v>83</v>
      </c>
      <c r="W5266">
        <v>2601490</v>
      </c>
      <c r="X5266" t="s">
        <v>2402</v>
      </c>
      <c r="Y5266" t="s">
        <v>67</v>
      </c>
      <c r="Z5266" t="s">
        <v>382</v>
      </c>
      <c r="AA5266" t="s">
        <v>1547</v>
      </c>
      <c r="AH5266" t="s">
        <v>2402</v>
      </c>
      <c r="AI5266" t="s">
        <v>1548</v>
      </c>
      <c r="AJ5266" t="s">
        <v>385</v>
      </c>
      <c r="AK5266" t="s">
        <v>386</v>
      </c>
      <c r="AO5266">
        <v>260001</v>
      </c>
      <c r="BC5266" s="22">
        <v>-3</v>
      </c>
      <c r="BG5266">
        <f t="shared" si="352"/>
        <v>0</v>
      </c>
      <c r="BH5266" s="22">
        <f t="shared" si="353"/>
        <v>0</v>
      </c>
      <c r="BI5266" s="61" t="s">
        <v>72</v>
      </c>
      <c r="BJ5266" t="str">
        <f>+VLOOKUP(AH5266,Sheet4!A:A,1,FALSE())</f>
        <v>Zito Mario Abage</v>
      </c>
      <c r="BL5266" s="62">
        <f t="shared" si="355"/>
        <v>1.5</v>
      </c>
      <c r="BO5266" s="62">
        <f t="shared" si="356"/>
        <v>0</v>
      </c>
      <c r="BP5266" t="s">
        <v>2403</v>
      </c>
    </row>
    <row r="5267" spans="1:68" ht="12.75" customHeight="1" x14ac:dyDescent="0.3">
      <c r="A5267" s="60">
        <v>46114</v>
      </c>
      <c r="B5267" t="s">
        <v>84</v>
      </c>
      <c r="F5267">
        <v>2100</v>
      </c>
      <c r="G5267">
        <v>2100</v>
      </c>
      <c r="H5267" s="22">
        <v>0</v>
      </c>
      <c r="I5267" s="22">
        <v>0</v>
      </c>
      <c r="J5267" s="22">
        <f t="shared" si="354"/>
        <v>-2100</v>
      </c>
      <c r="L5267" s="22"/>
      <c r="M5267" s="22">
        <f>I5267/50</f>
        <v>0</v>
      </c>
      <c r="S5267" t="s">
        <v>85</v>
      </c>
      <c r="W5267">
        <v>2601490</v>
      </c>
      <c r="X5267" t="s">
        <v>2402</v>
      </c>
      <c r="Y5267" t="s">
        <v>67</v>
      </c>
      <c r="Z5267" t="s">
        <v>382</v>
      </c>
      <c r="AA5267" t="s">
        <v>1257</v>
      </c>
      <c r="AH5267" t="s">
        <v>2402</v>
      </c>
      <c r="AI5267" t="s">
        <v>1548</v>
      </c>
      <c r="AJ5267" t="s">
        <v>385</v>
      </c>
      <c r="AK5267" t="s">
        <v>386</v>
      </c>
      <c r="AO5267">
        <v>260001</v>
      </c>
      <c r="BC5267" s="22">
        <v>-2100</v>
      </c>
      <c r="BG5267">
        <f t="shared" si="352"/>
        <v>0</v>
      </c>
      <c r="BH5267" s="22">
        <f t="shared" si="353"/>
        <v>0</v>
      </c>
      <c r="BI5267" s="61" t="s">
        <v>72</v>
      </c>
      <c r="BJ5267" t="str">
        <f>+VLOOKUP(AH5267,Sheet4!A:A,1,FALSE())</f>
        <v>Zito Mario Abage</v>
      </c>
      <c r="BL5267" s="62">
        <f t="shared" si="355"/>
        <v>2100</v>
      </c>
      <c r="BO5267" s="62">
        <f t="shared" si="356"/>
        <v>0</v>
      </c>
      <c r="BP5267" t="s">
        <v>2403</v>
      </c>
    </row>
    <row r="5268" spans="1:68" ht="12.75" customHeight="1" x14ac:dyDescent="0.3">
      <c r="A5268" s="60">
        <v>46114</v>
      </c>
      <c r="B5268" t="s">
        <v>84</v>
      </c>
      <c r="F5268">
        <v>50</v>
      </c>
      <c r="G5268">
        <v>50</v>
      </c>
      <c r="H5268" s="22">
        <v>0</v>
      </c>
      <c r="I5268" s="22">
        <v>0</v>
      </c>
      <c r="J5268" s="22">
        <f t="shared" si="354"/>
        <v>-50</v>
      </c>
      <c r="L5268" s="22"/>
      <c r="M5268" s="22">
        <f>I5268/50</f>
        <v>0</v>
      </c>
      <c r="S5268" t="s">
        <v>85</v>
      </c>
      <c r="W5268">
        <v>2601490</v>
      </c>
      <c r="X5268" t="s">
        <v>2402</v>
      </c>
      <c r="Y5268" t="s">
        <v>67</v>
      </c>
      <c r="Z5268" t="s">
        <v>382</v>
      </c>
      <c r="AA5268" t="s">
        <v>1547</v>
      </c>
      <c r="AH5268" t="s">
        <v>2402</v>
      </c>
      <c r="AI5268" t="s">
        <v>1548</v>
      </c>
      <c r="AJ5268" t="s">
        <v>385</v>
      </c>
      <c r="AK5268" t="s">
        <v>386</v>
      </c>
      <c r="AO5268">
        <v>260001</v>
      </c>
      <c r="BC5268" s="22">
        <v>-50</v>
      </c>
      <c r="BG5268">
        <f t="shared" si="352"/>
        <v>0</v>
      </c>
      <c r="BH5268" s="22">
        <f t="shared" si="353"/>
        <v>0</v>
      </c>
      <c r="BI5268" s="61" t="s">
        <v>72</v>
      </c>
      <c r="BJ5268" t="str">
        <f>+VLOOKUP(AH5268,Sheet4!A:A,1,FALSE())</f>
        <v>Zito Mario Abage</v>
      </c>
      <c r="BL5268" s="62">
        <f t="shared" si="355"/>
        <v>50</v>
      </c>
      <c r="BO5268" s="62">
        <f t="shared" si="356"/>
        <v>0</v>
      </c>
      <c r="BP5268" t="s">
        <v>2403</v>
      </c>
    </row>
    <row r="5269" spans="1:68" ht="12.75" customHeight="1" x14ac:dyDescent="0.3">
      <c r="A5269" s="60">
        <v>46114</v>
      </c>
      <c r="B5269" t="s">
        <v>63</v>
      </c>
      <c r="F5269">
        <v>1725</v>
      </c>
      <c r="G5269">
        <v>1725</v>
      </c>
      <c r="H5269" s="22">
        <v>885</v>
      </c>
      <c r="I5269" s="22">
        <v>885</v>
      </c>
      <c r="J5269" s="22">
        <f t="shared" si="354"/>
        <v>-840</v>
      </c>
      <c r="K5269" t="s">
        <v>93</v>
      </c>
      <c r="L5269" s="22"/>
      <c r="M5269" s="22"/>
      <c r="S5269" t="s">
        <v>65</v>
      </c>
      <c r="W5269">
        <v>2601491</v>
      </c>
      <c r="X5269" t="s">
        <v>2404</v>
      </c>
      <c r="Y5269" t="s">
        <v>119</v>
      </c>
      <c r="Z5269" t="s">
        <v>1037</v>
      </c>
      <c r="AA5269" t="s">
        <v>2405</v>
      </c>
      <c r="AH5269" t="s">
        <v>2404</v>
      </c>
      <c r="AI5269" t="s">
        <v>2406</v>
      </c>
      <c r="AJ5269" t="s">
        <v>392</v>
      </c>
      <c r="AK5269">
        <v>866993712</v>
      </c>
      <c r="AO5269">
        <v>260001</v>
      </c>
      <c r="BC5269" s="22">
        <v>-840</v>
      </c>
      <c r="BG5269">
        <f t="shared" si="352"/>
        <v>0</v>
      </c>
      <c r="BH5269" s="22">
        <f t="shared" si="353"/>
        <v>-885</v>
      </c>
      <c r="BI5269" s="61" t="s">
        <v>72</v>
      </c>
      <c r="BJ5269" t="e">
        <f>+VLOOKUP(AH5269,Sheet4!A:A,1,FALSE())</f>
        <v>#N/A</v>
      </c>
      <c r="BO5269" s="62">
        <f t="shared" si="356"/>
        <v>0</v>
      </c>
      <c r="BP5269" t="s">
        <v>2407</v>
      </c>
    </row>
    <row r="5270" spans="1:68" ht="12.75" customHeight="1" x14ac:dyDescent="0.3">
      <c r="A5270" s="60">
        <v>46114</v>
      </c>
      <c r="B5270" t="s">
        <v>63</v>
      </c>
      <c r="F5270">
        <v>1830</v>
      </c>
      <c r="G5270">
        <v>1830</v>
      </c>
      <c r="H5270" s="22">
        <v>945</v>
      </c>
      <c r="I5270" s="22">
        <v>945</v>
      </c>
      <c r="J5270" s="22">
        <f t="shared" si="354"/>
        <v>-885</v>
      </c>
      <c r="K5270" t="s">
        <v>93</v>
      </c>
      <c r="L5270" s="22"/>
      <c r="M5270" s="22"/>
      <c r="S5270" t="s">
        <v>65</v>
      </c>
      <c r="W5270">
        <v>2601491</v>
      </c>
      <c r="X5270" t="s">
        <v>2404</v>
      </c>
      <c r="Y5270" t="s">
        <v>119</v>
      </c>
      <c r="Z5270" t="s">
        <v>1037</v>
      </c>
      <c r="AA5270" t="s">
        <v>2062</v>
      </c>
      <c r="AH5270" t="s">
        <v>2404</v>
      </c>
      <c r="AI5270" t="s">
        <v>2406</v>
      </c>
      <c r="AJ5270" t="s">
        <v>392</v>
      </c>
      <c r="AK5270">
        <v>866993712</v>
      </c>
      <c r="AO5270">
        <v>260001</v>
      </c>
      <c r="BC5270" s="22">
        <v>-885</v>
      </c>
      <c r="BG5270">
        <f t="shared" si="352"/>
        <v>0</v>
      </c>
      <c r="BH5270" s="22">
        <f t="shared" si="353"/>
        <v>-945</v>
      </c>
      <c r="BI5270" s="61" t="s">
        <v>72</v>
      </c>
      <c r="BJ5270" t="e">
        <f>+VLOOKUP(AH5270,Sheet4!A:A,1,FALSE())</f>
        <v>#N/A</v>
      </c>
      <c r="BO5270" s="62">
        <f t="shared" si="356"/>
        <v>0</v>
      </c>
      <c r="BP5270" t="s">
        <v>2407</v>
      </c>
    </row>
    <row r="5271" spans="1:68" ht="12.75" customHeight="1" x14ac:dyDescent="0.3">
      <c r="A5271" s="60">
        <v>46114</v>
      </c>
      <c r="B5271" t="s">
        <v>74</v>
      </c>
      <c r="F5271" s="63">
        <v>115</v>
      </c>
      <c r="G5271">
        <v>57.5</v>
      </c>
      <c r="H5271" s="22">
        <v>59</v>
      </c>
      <c r="I5271" s="22">
        <v>59</v>
      </c>
      <c r="J5271" s="22">
        <f t="shared" si="354"/>
        <v>1.5</v>
      </c>
      <c r="L5271" s="22"/>
      <c r="M5271" s="22"/>
      <c r="S5271" t="s">
        <v>75</v>
      </c>
      <c r="W5271">
        <v>2601491</v>
      </c>
      <c r="X5271" t="s">
        <v>2404</v>
      </c>
      <c r="Y5271" t="s">
        <v>119</v>
      </c>
      <c r="Z5271" t="s">
        <v>1037</v>
      </c>
      <c r="AA5271" t="s">
        <v>2405</v>
      </c>
      <c r="AH5271" t="s">
        <v>2404</v>
      </c>
      <c r="AI5271" t="s">
        <v>2406</v>
      </c>
      <c r="AJ5271" t="s">
        <v>392</v>
      </c>
      <c r="AK5271">
        <v>866993712</v>
      </c>
      <c r="AO5271">
        <v>260001</v>
      </c>
      <c r="BC5271" s="22">
        <v>-56</v>
      </c>
      <c r="BG5271">
        <f t="shared" si="352"/>
        <v>0</v>
      </c>
      <c r="BH5271" s="22">
        <f t="shared" si="353"/>
        <v>-59</v>
      </c>
      <c r="BI5271" s="61" t="s">
        <v>72</v>
      </c>
      <c r="BJ5271" t="e">
        <f>+VLOOKUP(AH5271,Sheet4!A:A,1,FALSE())</f>
        <v>#N/A</v>
      </c>
      <c r="BO5271" s="62">
        <f t="shared" si="356"/>
        <v>0</v>
      </c>
      <c r="BP5271" t="s">
        <v>2407</v>
      </c>
    </row>
    <row r="5272" spans="1:68" ht="12.75" customHeight="1" x14ac:dyDescent="0.3">
      <c r="A5272" s="60">
        <v>46114</v>
      </c>
      <c r="B5272" t="s">
        <v>74</v>
      </c>
      <c r="F5272" s="63">
        <v>122</v>
      </c>
      <c r="G5272">
        <v>61</v>
      </c>
      <c r="H5272" s="22">
        <v>63</v>
      </c>
      <c r="I5272" s="22">
        <v>63</v>
      </c>
      <c r="J5272" s="22">
        <f t="shared" si="354"/>
        <v>2</v>
      </c>
      <c r="L5272" s="22"/>
      <c r="M5272" s="22"/>
      <c r="S5272" t="s">
        <v>75</v>
      </c>
      <c r="W5272">
        <v>2601491</v>
      </c>
      <c r="X5272" t="s">
        <v>2404</v>
      </c>
      <c r="Y5272" t="s">
        <v>119</v>
      </c>
      <c r="Z5272" t="s">
        <v>1037</v>
      </c>
      <c r="AA5272" t="s">
        <v>2062</v>
      </c>
      <c r="AH5272" t="s">
        <v>2404</v>
      </c>
      <c r="AI5272" t="s">
        <v>2406</v>
      </c>
      <c r="AJ5272" t="s">
        <v>392</v>
      </c>
      <c r="AK5272">
        <v>866993712</v>
      </c>
      <c r="AO5272">
        <v>260001</v>
      </c>
      <c r="BC5272" s="22">
        <v>-59</v>
      </c>
      <c r="BG5272">
        <f t="shared" si="352"/>
        <v>0</v>
      </c>
      <c r="BH5272" s="22">
        <f t="shared" si="353"/>
        <v>-63</v>
      </c>
      <c r="BI5272" s="61" t="s">
        <v>72</v>
      </c>
      <c r="BJ5272" t="e">
        <f>+VLOOKUP(AH5272,Sheet4!A:A,1,FALSE())</f>
        <v>#N/A</v>
      </c>
      <c r="BO5272" s="62">
        <f t="shared" si="356"/>
        <v>0</v>
      </c>
      <c r="BP5272" t="s">
        <v>2407</v>
      </c>
    </row>
    <row r="5273" spans="1:68" ht="12.75" customHeight="1" x14ac:dyDescent="0.3">
      <c r="A5273" s="60">
        <v>46114</v>
      </c>
      <c r="B5273" t="s">
        <v>76</v>
      </c>
      <c r="F5273">
        <v>2300</v>
      </c>
      <c r="G5273">
        <v>2300</v>
      </c>
      <c r="H5273" s="22">
        <v>1180</v>
      </c>
      <c r="I5273" s="22">
        <v>1180</v>
      </c>
      <c r="J5273" s="22">
        <f t="shared" si="354"/>
        <v>-1120</v>
      </c>
      <c r="L5273" s="22"/>
      <c r="M5273" s="22"/>
      <c r="S5273" t="s">
        <v>77</v>
      </c>
      <c r="W5273">
        <v>2601491</v>
      </c>
      <c r="X5273" t="s">
        <v>2404</v>
      </c>
      <c r="Y5273" t="s">
        <v>119</v>
      </c>
      <c r="Z5273" t="s">
        <v>1037</v>
      </c>
      <c r="AA5273" t="s">
        <v>2405</v>
      </c>
      <c r="AH5273" t="s">
        <v>2404</v>
      </c>
      <c r="AI5273" t="s">
        <v>2406</v>
      </c>
      <c r="AJ5273" t="s">
        <v>392</v>
      </c>
      <c r="AK5273">
        <v>866993712</v>
      </c>
      <c r="AO5273">
        <v>260001</v>
      </c>
      <c r="BC5273" s="22">
        <v>-1120</v>
      </c>
      <c r="BG5273">
        <f t="shared" si="352"/>
        <v>0</v>
      </c>
      <c r="BH5273" s="22">
        <f t="shared" si="353"/>
        <v>-1180</v>
      </c>
      <c r="BI5273" s="61" t="s">
        <v>72</v>
      </c>
      <c r="BJ5273" t="e">
        <f>+VLOOKUP(AH5273,Sheet4!A:A,1,FALSE())</f>
        <v>#N/A</v>
      </c>
      <c r="BO5273" s="62">
        <f t="shared" si="356"/>
        <v>0</v>
      </c>
      <c r="BP5273" t="s">
        <v>2407</v>
      </c>
    </row>
    <row r="5274" spans="1:68" ht="12.75" customHeight="1" x14ac:dyDescent="0.3">
      <c r="A5274" s="60">
        <v>46114</v>
      </c>
      <c r="B5274" t="s">
        <v>76</v>
      </c>
      <c r="F5274">
        <v>2440</v>
      </c>
      <c r="G5274">
        <v>2440</v>
      </c>
      <c r="H5274" s="22">
        <v>1260</v>
      </c>
      <c r="I5274" s="22">
        <v>1260</v>
      </c>
      <c r="J5274" s="22">
        <f t="shared" si="354"/>
        <v>-1180</v>
      </c>
      <c r="L5274" s="22"/>
      <c r="M5274" s="22"/>
      <c r="S5274" t="s">
        <v>77</v>
      </c>
      <c r="W5274">
        <v>2601491</v>
      </c>
      <c r="X5274" t="s">
        <v>2404</v>
      </c>
      <c r="Y5274" t="s">
        <v>119</v>
      </c>
      <c r="Z5274" t="s">
        <v>1037</v>
      </c>
      <c r="AA5274" t="s">
        <v>2062</v>
      </c>
      <c r="AH5274" t="s">
        <v>2404</v>
      </c>
      <c r="AI5274" t="s">
        <v>2406</v>
      </c>
      <c r="AJ5274" t="s">
        <v>392</v>
      </c>
      <c r="AK5274">
        <v>866993712</v>
      </c>
      <c r="AO5274">
        <v>260001</v>
      </c>
      <c r="BC5274" s="22">
        <v>-1180</v>
      </c>
      <c r="BG5274">
        <f t="shared" si="352"/>
        <v>0</v>
      </c>
      <c r="BH5274" s="22">
        <f t="shared" si="353"/>
        <v>-1260</v>
      </c>
      <c r="BI5274" s="61" t="s">
        <v>72</v>
      </c>
      <c r="BJ5274" t="e">
        <f>+VLOOKUP(AH5274,Sheet4!A:A,1,FALSE())</f>
        <v>#N/A</v>
      </c>
      <c r="BO5274" s="62">
        <f t="shared" si="356"/>
        <v>0</v>
      </c>
      <c r="BP5274" t="s">
        <v>2407</v>
      </c>
    </row>
    <row r="5275" spans="1:68" ht="12.75" customHeight="1" x14ac:dyDescent="0.3">
      <c r="A5275" s="60">
        <v>46114</v>
      </c>
      <c r="B5275" t="s">
        <v>78</v>
      </c>
      <c r="F5275" s="63">
        <v>115</v>
      </c>
      <c r="G5275">
        <v>57.5</v>
      </c>
      <c r="H5275" s="22">
        <v>59</v>
      </c>
      <c r="I5275" s="22">
        <v>59</v>
      </c>
      <c r="J5275" s="22">
        <f t="shared" si="354"/>
        <v>1.5</v>
      </c>
      <c r="L5275" s="22"/>
      <c r="M5275" s="22"/>
      <c r="S5275" t="s">
        <v>79</v>
      </c>
      <c r="W5275">
        <v>2601491</v>
      </c>
      <c r="X5275" t="s">
        <v>2404</v>
      </c>
      <c r="Y5275" t="s">
        <v>119</v>
      </c>
      <c r="Z5275" t="s">
        <v>1037</v>
      </c>
      <c r="AA5275" t="s">
        <v>2405</v>
      </c>
      <c r="AH5275" t="s">
        <v>2404</v>
      </c>
      <c r="AI5275" t="s">
        <v>2406</v>
      </c>
      <c r="AJ5275" t="s">
        <v>392</v>
      </c>
      <c r="AK5275">
        <v>866993712</v>
      </c>
      <c r="AO5275">
        <v>260001</v>
      </c>
      <c r="BC5275" s="22">
        <v>-56</v>
      </c>
      <c r="BG5275">
        <f t="shared" si="352"/>
        <v>0</v>
      </c>
      <c r="BH5275" s="22">
        <f t="shared" si="353"/>
        <v>-59</v>
      </c>
      <c r="BI5275" s="61" t="s">
        <v>72</v>
      </c>
      <c r="BJ5275" t="e">
        <f>+VLOOKUP(AH5275,Sheet4!A:A,1,FALSE())</f>
        <v>#N/A</v>
      </c>
      <c r="BO5275" s="62">
        <f t="shared" si="356"/>
        <v>0</v>
      </c>
      <c r="BP5275" t="s">
        <v>2407</v>
      </c>
    </row>
    <row r="5276" spans="1:68" ht="12.75" customHeight="1" x14ac:dyDescent="0.3">
      <c r="A5276" s="60">
        <v>46114</v>
      </c>
      <c r="B5276" t="s">
        <v>78</v>
      </c>
      <c r="F5276" s="63">
        <v>122</v>
      </c>
      <c r="G5276">
        <v>61</v>
      </c>
      <c r="H5276" s="22">
        <v>63</v>
      </c>
      <c r="I5276" s="22">
        <v>63</v>
      </c>
      <c r="J5276" s="22">
        <f t="shared" si="354"/>
        <v>2</v>
      </c>
      <c r="L5276" s="22"/>
      <c r="M5276" s="22"/>
      <c r="S5276" t="s">
        <v>79</v>
      </c>
      <c r="W5276">
        <v>2601491</v>
      </c>
      <c r="X5276" t="s">
        <v>2404</v>
      </c>
      <c r="Y5276" t="s">
        <v>119</v>
      </c>
      <c r="Z5276" t="s">
        <v>1037</v>
      </c>
      <c r="AA5276" t="s">
        <v>2062</v>
      </c>
      <c r="AH5276" t="s">
        <v>2404</v>
      </c>
      <c r="AI5276" t="s">
        <v>2406</v>
      </c>
      <c r="AJ5276" t="s">
        <v>392</v>
      </c>
      <c r="AK5276">
        <v>866993712</v>
      </c>
      <c r="AO5276">
        <v>260001</v>
      </c>
      <c r="BC5276" s="22">
        <v>-59</v>
      </c>
      <c r="BG5276">
        <f t="shared" si="352"/>
        <v>0</v>
      </c>
      <c r="BH5276" s="22">
        <f t="shared" si="353"/>
        <v>-63</v>
      </c>
      <c r="BI5276" s="61" t="s">
        <v>72</v>
      </c>
      <c r="BJ5276" t="e">
        <f>+VLOOKUP(AH5276,Sheet4!A:A,1,FALSE())</f>
        <v>#N/A</v>
      </c>
      <c r="BO5276" s="62">
        <f t="shared" si="356"/>
        <v>0</v>
      </c>
      <c r="BP5276" t="s">
        <v>2407</v>
      </c>
    </row>
    <row r="5277" spans="1:68" ht="12.75" customHeight="1" x14ac:dyDescent="0.3">
      <c r="A5277" s="60">
        <v>46114</v>
      </c>
      <c r="B5277" t="s">
        <v>80</v>
      </c>
      <c r="F5277">
        <v>1437.5</v>
      </c>
      <c r="G5277">
        <v>1437.5</v>
      </c>
      <c r="H5277" s="22">
        <v>737.5</v>
      </c>
      <c r="I5277" s="22">
        <v>737.5</v>
      </c>
      <c r="J5277" s="22">
        <f t="shared" si="354"/>
        <v>-700</v>
      </c>
      <c r="L5277" s="22"/>
      <c r="M5277" s="22"/>
      <c r="S5277" t="s">
        <v>81</v>
      </c>
      <c r="W5277">
        <v>2601491</v>
      </c>
      <c r="X5277" t="s">
        <v>2404</v>
      </c>
      <c r="Y5277" t="s">
        <v>119</v>
      </c>
      <c r="Z5277" t="s">
        <v>1037</v>
      </c>
      <c r="AA5277" t="s">
        <v>2405</v>
      </c>
      <c r="AH5277" t="s">
        <v>2404</v>
      </c>
      <c r="AI5277" t="s">
        <v>2406</v>
      </c>
      <c r="AJ5277" t="s">
        <v>392</v>
      </c>
      <c r="AK5277">
        <v>866993712</v>
      </c>
      <c r="AO5277">
        <v>260001</v>
      </c>
      <c r="BC5277" s="22">
        <v>-700</v>
      </c>
      <c r="BG5277">
        <f t="shared" si="352"/>
        <v>0</v>
      </c>
      <c r="BH5277" s="22">
        <f t="shared" si="353"/>
        <v>-737.5</v>
      </c>
      <c r="BI5277" s="61" t="s">
        <v>72</v>
      </c>
      <c r="BJ5277" t="e">
        <f>+VLOOKUP(AH5277,Sheet4!A:A,1,FALSE())</f>
        <v>#N/A</v>
      </c>
      <c r="BO5277" s="62">
        <f t="shared" si="356"/>
        <v>0</v>
      </c>
      <c r="BP5277" t="s">
        <v>2407</v>
      </c>
    </row>
    <row r="5278" spans="1:68" ht="12.75" customHeight="1" x14ac:dyDescent="0.3">
      <c r="A5278" s="60">
        <v>46114</v>
      </c>
      <c r="B5278" t="s">
        <v>80</v>
      </c>
      <c r="F5278">
        <v>1525</v>
      </c>
      <c r="G5278">
        <v>1525</v>
      </c>
      <c r="H5278" s="22">
        <v>787.5</v>
      </c>
      <c r="I5278" s="22">
        <v>787.5</v>
      </c>
      <c r="J5278" s="22">
        <f t="shared" si="354"/>
        <v>-737.5</v>
      </c>
      <c r="L5278" s="22"/>
      <c r="M5278" s="22"/>
      <c r="S5278" t="s">
        <v>81</v>
      </c>
      <c r="W5278">
        <v>2601491</v>
      </c>
      <c r="X5278" t="s">
        <v>2404</v>
      </c>
      <c r="Y5278" t="s">
        <v>119</v>
      </c>
      <c r="Z5278" t="s">
        <v>1037</v>
      </c>
      <c r="AA5278" t="s">
        <v>2062</v>
      </c>
      <c r="AH5278" t="s">
        <v>2404</v>
      </c>
      <c r="AI5278" t="s">
        <v>2406</v>
      </c>
      <c r="AJ5278" t="s">
        <v>392</v>
      </c>
      <c r="AK5278">
        <v>866993712</v>
      </c>
      <c r="AO5278">
        <v>260001</v>
      </c>
      <c r="BC5278" s="22">
        <v>-737.5</v>
      </c>
      <c r="BG5278">
        <f t="shared" si="352"/>
        <v>0</v>
      </c>
      <c r="BH5278" s="22">
        <f t="shared" si="353"/>
        <v>-787.5</v>
      </c>
      <c r="BI5278" s="61" t="s">
        <v>72</v>
      </c>
      <c r="BJ5278" t="e">
        <f>+VLOOKUP(AH5278,Sheet4!A:A,1,FALSE())</f>
        <v>#N/A</v>
      </c>
      <c r="BO5278" s="62">
        <f t="shared" si="356"/>
        <v>0</v>
      </c>
      <c r="BP5278" t="s">
        <v>2407</v>
      </c>
    </row>
    <row r="5279" spans="1:68" ht="12.75" customHeight="1" x14ac:dyDescent="0.3">
      <c r="A5279" s="78">
        <v>46130</v>
      </c>
      <c r="B5279" s="79" t="s">
        <v>84</v>
      </c>
      <c r="F5279" s="79">
        <v>0</v>
      </c>
      <c r="G5279" s="79">
        <v>0</v>
      </c>
      <c r="H5279" s="80">
        <v>0</v>
      </c>
      <c r="I5279" s="80">
        <v>0</v>
      </c>
      <c r="J5279" s="22">
        <f t="shared" si="354"/>
        <v>0</v>
      </c>
      <c r="L5279" s="80"/>
      <c r="M5279" s="80"/>
      <c r="S5279" s="79" t="s">
        <v>85</v>
      </c>
      <c r="W5279" s="79" t="s">
        <v>2408</v>
      </c>
      <c r="X5279" s="79" t="s">
        <v>2409</v>
      </c>
      <c r="Y5279" s="79" t="s">
        <v>144</v>
      </c>
      <c r="Z5279" s="79" t="s">
        <v>2410</v>
      </c>
      <c r="AB5279" s="79" t="s">
        <v>2411</v>
      </c>
      <c r="AI5279" s="79">
        <v>862441603</v>
      </c>
      <c r="AJ5279" s="79" t="s">
        <v>2412</v>
      </c>
      <c r="AK5279" s="79">
        <v>861948841</v>
      </c>
      <c r="BC5279" s="80">
        <v>0</v>
      </c>
      <c r="BG5279">
        <f t="shared" si="352"/>
        <v>0</v>
      </c>
      <c r="BH5279" s="22">
        <f t="shared" si="353"/>
        <v>0</v>
      </c>
      <c r="BI5279" s="61" t="s">
        <v>72</v>
      </c>
      <c r="BJ5279" t="e">
        <f>+VLOOKUP(AH5279,Sheet4!A:A,1,FALSE())</f>
        <v>#N/A</v>
      </c>
      <c r="BO5279" s="62">
        <f t="shared" si="356"/>
        <v>0</v>
      </c>
      <c r="BP5279" t="s">
        <v>2408</v>
      </c>
    </row>
    <row r="5280" spans="1:68" ht="12.75" customHeight="1" x14ac:dyDescent="0.3">
      <c r="A5280" s="78">
        <v>46130</v>
      </c>
      <c r="B5280" s="79" t="s">
        <v>74</v>
      </c>
      <c r="F5280" s="79">
        <v>0</v>
      </c>
      <c r="G5280" s="79">
        <v>0</v>
      </c>
      <c r="H5280" s="80">
        <v>13</v>
      </c>
      <c r="I5280" s="80">
        <v>13</v>
      </c>
      <c r="J5280" s="22">
        <f t="shared" si="354"/>
        <v>13</v>
      </c>
      <c r="L5280" s="80"/>
      <c r="M5280" s="80"/>
      <c r="S5280" s="79" t="s">
        <v>75</v>
      </c>
      <c r="W5280" s="79" t="s">
        <v>2408</v>
      </c>
      <c r="X5280" s="79" t="s">
        <v>2409</v>
      </c>
      <c r="Y5280" s="79" t="s">
        <v>144</v>
      </c>
      <c r="Z5280" s="79" t="s">
        <v>2410</v>
      </c>
      <c r="AB5280" s="79" t="s">
        <v>2411</v>
      </c>
      <c r="AI5280" s="79">
        <v>862441603</v>
      </c>
      <c r="AJ5280" s="79" t="s">
        <v>2412</v>
      </c>
      <c r="AK5280" s="79">
        <v>861948841</v>
      </c>
      <c r="BC5280" s="80">
        <v>13</v>
      </c>
      <c r="BG5280">
        <f t="shared" si="352"/>
        <v>0</v>
      </c>
      <c r="BH5280" s="22">
        <f t="shared" si="353"/>
        <v>-13</v>
      </c>
      <c r="BI5280" s="61" t="s">
        <v>72</v>
      </c>
      <c r="BJ5280" t="e">
        <f>+VLOOKUP(AH5280,Sheet4!A:A,1,FALSE())</f>
        <v>#N/A</v>
      </c>
      <c r="BO5280" s="62">
        <f t="shared" si="356"/>
        <v>0</v>
      </c>
      <c r="BP5280" t="s">
        <v>2408</v>
      </c>
    </row>
    <row r="5281" spans="1:68" ht="12.75" customHeight="1" x14ac:dyDescent="0.3">
      <c r="A5281" s="78">
        <v>46130</v>
      </c>
      <c r="B5281" s="79" t="s">
        <v>63</v>
      </c>
      <c r="F5281" s="79">
        <v>0</v>
      </c>
      <c r="G5281" s="79">
        <v>0</v>
      </c>
      <c r="H5281" s="80">
        <v>195</v>
      </c>
      <c r="I5281" s="80">
        <v>195</v>
      </c>
      <c r="J5281" s="22">
        <f t="shared" si="354"/>
        <v>195</v>
      </c>
      <c r="K5281" t="s">
        <v>64</v>
      </c>
      <c r="L5281" s="80"/>
      <c r="M5281" s="80"/>
      <c r="S5281" s="79" t="s">
        <v>65</v>
      </c>
      <c r="W5281" s="79" t="s">
        <v>2408</v>
      </c>
      <c r="X5281" s="79" t="s">
        <v>2409</v>
      </c>
      <c r="Y5281" s="79" t="s">
        <v>144</v>
      </c>
      <c r="Z5281" s="79" t="s">
        <v>2410</v>
      </c>
      <c r="AB5281" s="79" t="s">
        <v>2411</v>
      </c>
      <c r="AI5281" s="79">
        <v>862441603</v>
      </c>
      <c r="AJ5281" s="79" t="s">
        <v>2412</v>
      </c>
      <c r="AK5281" s="79">
        <v>861948841</v>
      </c>
      <c r="BC5281" s="80">
        <v>195</v>
      </c>
      <c r="BG5281">
        <f t="shared" si="352"/>
        <v>0</v>
      </c>
      <c r="BH5281" s="22">
        <f t="shared" si="353"/>
        <v>-195</v>
      </c>
      <c r="BI5281" s="61" t="s">
        <v>72</v>
      </c>
      <c r="BJ5281" t="e">
        <f>+VLOOKUP(AH5281,Sheet4!A:A,1,FALSE())</f>
        <v>#N/A</v>
      </c>
      <c r="BO5281" s="62">
        <f t="shared" si="356"/>
        <v>0</v>
      </c>
      <c r="BP5281" t="s">
        <v>2408</v>
      </c>
    </row>
    <row r="5282" spans="1:68" ht="12.75" customHeight="1" x14ac:dyDescent="0.3">
      <c r="A5282" s="78">
        <v>46130</v>
      </c>
      <c r="B5282" s="79" t="s">
        <v>78</v>
      </c>
      <c r="F5282" s="79">
        <v>0</v>
      </c>
      <c r="G5282" s="79">
        <v>0</v>
      </c>
      <c r="H5282" s="80">
        <v>13</v>
      </c>
      <c r="I5282" s="80">
        <v>13</v>
      </c>
      <c r="J5282" s="22">
        <f t="shared" si="354"/>
        <v>13</v>
      </c>
      <c r="L5282" s="80"/>
      <c r="M5282" s="80"/>
      <c r="S5282" s="79" t="s">
        <v>79</v>
      </c>
      <c r="W5282" s="79" t="s">
        <v>2408</v>
      </c>
      <c r="X5282" s="79" t="s">
        <v>2409</v>
      </c>
      <c r="Y5282" s="79" t="s">
        <v>144</v>
      </c>
      <c r="Z5282" s="79" t="s">
        <v>2410</v>
      </c>
      <c r="AB5282" s="79" t="s">
        <v>2411</v>
      </c>
      <c r="AI5282" s="79">
        <v>862441603</v>
      </c>
      <c r="AJ5282" s="79" t="s">
        <v>2412</v>
      </c>
      <c r="AK5282" s="79">
        <v>861948841</v>
      </c>
      <c r="BC5282" s="80">
        <v>13</v>
      </c>
      <c r="BG5282">
        <f t="shared" si="352"/>
        <v>0</v>
      </c>
      <c r="BH5282" s="22">
        <f t="shared" si="353"/>
        <v>-13</v>
      </c>
      <c r="BI5282" s="61" t="s">
        <v>72</v>
      </c>
      <c r="BJ5282" t="e">
        <f>+VLOOKUP(AH5282,Sheet4!A:A,1,FALSE())</f>
        <v>#N/A</v>
      </c>
      <c r="BO5282" s="62">
        <f t="shared" si="356"/>
        <v>0</v>
      </c>
      <c r="BP5282" t="s">
        <v>2408</v>
      </c>
    </row>
    <row r="5283" spans="1:68" ht="12.75" customHeight="1" x14ac:dyDescent="0.3">
      <c r="A5283" s="78">
        <v>46130</v>
      </c>
      <c r="B5283" s="79" t="s">
        <v>82</v>
      </c>
      <c r="F5283" s="79">
        <v>0</v>
      </c>
      <c r="G5283" s="79">
        <v>0</v>
      </c>
      <c r="H5283" s="80">
        <v>0</v>
      </c>
      <c r="I5283" s="80">
        <v>0</v>
      </c>
      <c r="J5283" s="22">
        <f t="shared" si="354"/>
        <v>0</v>
      </c>
      <c r="L5283" s="80"/>
      <c r="M5283" s="80"/>
      <c r="S5283" s="79" t="s">
        <v>83</v>
      </c>
      <c r="W5283" s="79" t="s">
        <v>2408</v>
      </c>
      <c r="X5283" s="79" t="s">
        <v>2409</v>
      </c>
      <c r="Y5283" s="79" t="s">
        <v>144</v>
      </c>
      <c r="Z5283" s="79" t="s">
        <v>2410</v>
      </c>
      <c r="AB5283" s="79" t="s">
        <v>2411</v>
      </c>
      <c r="AI5283" s="79">
        <v>862441603</v>
      </c>
      <c r="AJ5283" s="79" t="s">
        <v>2412</v>
      </c>
      <c r="AK5283" s="79">
        <v>861948841</v>
      </c>
      <c r="BC5283" s="80">
        <v>0</v>
      </c>
      <c r="BG5283">
        <f t="shared" si="352"/>
        <v>0</v>
      </c>
      <c r="BH5283" s="22">
        <f t="shared" si="353"/>
        <v>0</v>
      </c>
      <c r="BI5283" s="61" t="s">
        <v>72</v>
      </c>
      <c r="BJ5283" t="e">
        <f>+VLOOKUP(AH5283,Sheet4!A:A,1,FALSE())</f>
        <v>#N/A</v>
      </c>
      <c r="BO5283" s="62">
        <f t="shared" si="356"/>
        <v>0</v>
      </c>
      <c r="BP5283" t="s">
        <v>2408</v>
      </c>
    </row>
    <row r="5284" spans="1:68" ht="12.75" customHeight="1" x14ac:dyDescent="0.3">
      <c r="A5284" s="78">
        <v>46130</v>
      </c>
      <c r="B5284" s="79" t="s">
        <v>80</v>
      </c>
      <c r="F5284" s="79">
        <v>0</v>
      </c>
      <c r="G5284" s="79">
        <v>0</v>
      </c>
      <c r="H5284" s="80">
        <v>162.5</v>
      </c>
      <c r="I5284" s="80">
        <v>162.5</v>
      </c>
      <c r="J5284" s="22">
        <f t="shared" si="354"/>
        <v>162.5</v>
      </c>
      <c r="L5284" s="80"/>
      <c r="M5284" s="80"/>
      <c r="S5284" s="79" t="s">
        <v>81</v>
      </c>
      <c r="W5284" s="79" t="s">
        <v>2408</v>
      </c>
      <c r="X5284" s="79" t="s">
        <v>2409</v>
      </c>
      <c r="Y5284" s="79" t="s">
        <v>144</v>
      </c>
      <c r="Z5284" s="79" t="s">
        <v>2410</v>
      </c>
      <c r="AB5284" s="79" t="s">
        <v>2411</v>
      </c>
      <c r="AI5284" s="79">
        <v>862441603</v>
      </c>
      <c r="AJ5284" s="79" t="s">
        <v>2412</v>
      </c>
      <c r="AK5284" s="79">
        <v>861948841</v>
      </c>
      <c r="BC5284" s="80">
        <v>162.5</v>
      </c>
      <c r="BG5284">
        <f t="shared" si="352"/>
        <v>0</v>
      </c>
      <c r="BH5284" s="22">
        <f t="shared" si="353"/>
        <v>-162.5</v>
      </c>
      <c r="BI5284" s="61" t="s">
        <v>72</v>
      </c>
      <c r="BJ5284" t="e">
        <f>+VLOOKUP(AH5284,Sheet4!A:A,1,FALSE())</f>
        <v>#N/A</v>
      </c>
      <c r="BO5284" s="62">
        <f t="shared" si="356"/>
        <v>0</v>
      </c>
      <c r="BP5284" t="s">
        <v>2408</v>
      </c>
    </row>
    <row r="5285" spans="1:68" ht="12.75" customHeight="1" x14ac:dyDescent="0.3">
      <c r="A5285" s="78">
        <v>46130</v>
      </c>
      <c r="B5285" s="79" t="s">
        <v>76</v>
      </c>
      <c r="F5285" s="79">
        <v>0</v>
      </c>
      <c r="G5285" s="79">
        <v>0</v>
      </c>
      <c r="H5285" s="80">
        <v>260</v>
      </c>
      <c r="I5285" s="80">
        <v>260</v>
      </c>
      <c r="J5285" s="22">
        <f t="shared" si="354"/>
        <v>260</v>
      </c>
      <c r="L5285" s="80"/>
      <c r="M5285" s="80"/>
      <c r="S5285" s="79" t="s">
        <v>77</v>
      </c>
      <c r="W5285" s="79" t="s">
        <v>2408</v>
      </c>
      <c r="X5285" s="79" t="s">
        <v>2409</v>
      </c>
      <c r="Y5285" s="79" t="s">
        <v>144</v>
      </c>
      <c r="Z5285" s="79" t="s">
        <v>2410</v>
      </c>
      <c r="AB5285" s="79" t="s">
        <v>2411</v>
      </c>
      <c r="AI5285" s="79">
        <v>862441603</v>
      </c>
      <c r="AJ5285" s="79" t="s">
        <v>2412</v>
      </c>
      <c r="AK5285" s="79">
        <v>861948841</v>
      </c>
      <c r="BC5285" s="80">
        <v>260</v>
      </c>
      <c r="BG5285">
        <f t="shared" si="352"/>
        <v>0</v>
      </c>
      <c r="BH5285" s="22">
        <f t="shared" si="353"/>
        <v>-260</v>
      </c>
      <c r="BI5285" s="61" t="s">
        <v>72</v>
      </c>
      <c r="BJ5285" t="e">
        <f>+VLOOKUP(AH5285,Sheet4!A:A,1,FALSE())</f>
        <v>#N/A</v>
      </c>
      <c r="BO5285" s="62">
        <f t="shared" si="356"/>
        <v>0</v>
      </c>
      <c r="BP5285" t="s">
        <v>2408</v>
      </c>
    </row>
    <row r="5286" spans="1:68" ht="12.75" customHeight="1" x14ac:dyDescent="0.3">
      <c r="A5286" s="78">
        <v>46130</v>
      </c>
      <c r="B5286" s="79" t="s">
        <v>84</v>
      </c>
      <c r="F5286" s="79">
        <v>0</v>
      </c>
      <c r="G5286" s="79">
        <v>0</v>
      </c>
      <c r="H5286" s="80">
        <v>0</v>
      </c>
      <c r="I5286" s="80">
        <v>0</v>
      </c>
      <c r="J5286" s="22">
        <f t="shared" si="354"/>
        <v>0</v>
      </c>
      <c r="L5286" s="80"/>
      <c r="M5286" s="80"/>
      <c r="S5286" s="79" t="s">
        <v>85</v>
      </c>
      <c r="W5286" s="79" t="s">
        <v>2413</v>
      </c>
      <c r="X5286" s="79" t="s">
        <v>2414</v>
      </c>
      <c r="Y5286" s="79" t="s">
        <v>144</v>
      </c>
      <c r="Z5286" s="79" t="s">
        <v>2410</v>
      </c>
      <c r="AB5286" s="79" t="s">
        <v>2415</v>
      </c>
      <c r="AI5286" s="79">
        <v>863413681</v>
      </c>
      <c r="AJ5286" s="79" t="s">
        <v>2412</v>
      </c>
      <c r="AK5286" s="79">
        <v>861948841</v>
      </c>
      <c r="BC5286" s="80">
        <v>0</v>
      </c>
      <c r="BG5286">
        <f t="shared" si="352"/>
        <v>0</v>
      </c>
      <c r="BH5286" s="22">
        <f t="shared" si="353"/>
        <v>0</v>
      </c>
      <c r="BI5286" s="61" t="s">
        <v>72</v>
      </c>
      <c r="BJ5286" t="e">
        <f>+VLOOKUP(AH5286,Sheet4!A:A,1,FALSE())</f>
        <v>#N/A</v>
      </c>
      <c r="BO5286" s="62">
        <f t="shared" si="356"/>
        <v>0</v>
      </c>
      <c r="BP5286" t="s">
        <v>2413</v>
      </c>
    </row>
    <row r="5287" spans="1:68" ht="12.75" customHeight="1" x14ac:dyDescent="0.3">
      <c r="A5287" s="78">
        <v>46130</v>
      </c>
      <c r="B5287" s="79" t="s">
        <v>74</v>
      </c>
      <c r="F5287" s="79">
        <v>0</v>
      </c>
      <c r="G5287" s="79">
        <v>0</v>
      </c>
      <c r="H5287" s="80">
        <v>14</v>
      </c>
      <c r="I5287" s="80">
        <v>14</v>
      </c>
      <c r="J5287" s="22">
        <f t="shared" si="354"/>
        <v>14</v>
      </c>
      <c r="L5287" s="80"/>
      <c r="M5287" s="80"/>
      <c r="S5287" s="79" t="s">
        <v>75</v>
      </c>
      <c r="W5287" s="79" t="s">
        <v>2413</v>
      </c>
      <c r="X5287" s="79" t="s">
        <v>2414</v>
      </c>
      <c r="Y5287" s="79" t="s">
        <v>144</v>
      </c>
      <c r="Z5287" s="79" t="s">
        <v>2410</v>
      </c>
      <c r="AB5287" s="79" t="s">
        <v>2415</v>
      </c>
      <c r="AI5287" s="79">
        <v>863413681</v>
      </c>
      <c r="AJ5287" s="79" t="s">
        <v>2412</v>
      </c>
      <c r="AK5287" s="79">
        <v>861948841</v>
      </c>
      <c r="BC5287" s="80">
        <v>14</v>
      </c>
      <c r="BG5287">
        <f t="shared" si="352"/>
        <v>0</v>
      </c>
      <c r="BH5287" s="22">
        <f t="shared" si="353"/>
        <v>-14</v>
      </c>
      <c r="BI5287" s="61" t="s">
        <v>72</v>
      </c>
      <c r="BJ5287" t="e">
        <f>+VLOOKUP(AH5287,Sheet4!A:A,1,FALSE())</f>
        <v>#N/A</v>
      </c>
      <c r="BO5287" s="62">
        <f t="shared" si="356"/>
        <v>0</v>
      </c>
      <c r="BP5287" t="s">
        <v>2413</v>
      </c>
    </row>
    <row r="5288" spans="1:68" ht="12.75" customHeight="1" x14ac:dyDescent="0.3">
      <c r="A5288" s="78">
        <v>46130</v>
      </c>
      <c r="B5288" s="79" t="s">
        <v>63</v>
      </c>
      <c r="F5288" s="79">
        <v>0</v>
      </c>
      <c r="G5288" s="79">
        <v>0</v>
      </c>
      <c r="H5288" s="80">
        <v>210</v>
      </c>
      <c r="I5288" s="80">
        <v>210</v>
      </c>
      <c r="J5288" s="22">
        <f t="shared" si="354"/>
        <v>210</v>
      </c>
      <c r="K5288" t="s">
        <v>64</v>
      </c>
      <c r="L5288" s="80"/>
      <c r="M5288" s="80"/>
      <c r="S5288" s="79" t="s">
        <v>65</v>
      </c>
      <c r="W5288" s="79" t="s">
        <v>2413</v>
      </c>
      <c r="X5288" s="79" t="s">
        <v>2414</v>
      </c>
      <c r="Y5288" s="79" t="s">
        <v>144</v>
      </c>
      <c r="Z5288" s="79" t="s">
        <v>2410</v>
      </c>
      <c r="AB5288" s="79" t="s">
        <v>2415</v>
      </c>
      <c r="AI5288" s="79">
        <v>863413681</v>
      </c>
      <c r="AJ5288" s="79" t="s">
        <v>2412</v>
      </c>
      <c r="AK5288" s="79">
        <v>861948841</v>
      </c>
      <c r="BC5288" s="80">
        <v>210</v>
      </c>
      <c r="BG5288">
        <f t="shared" si="352"/>
        <v>0</v>
      </c>
      <c r="BH5288" s="22">
        <f t="shared" si="353"/>
        <v>-210</v>
      </c>
      <c r="BI5288" s="61" t="s">
        <v>72</v>
      </c>
      <c r="BJ5288" t="e">
        <f>+VLOOKUP(AH5288,Sheet4!A:A,1,FALSE())</f>
        <v>#N/A</v>
      </c>
      <c r="BO5288" s="62">
        <f t="shared" si="356"/>
        <v>0</v>
      </c>
      <c r="BP5288" t="s">
        <v>2413</v>
      </c>
    </row>
    <row r="5289" spans="1:68" ht="12.75" customHeight="1" x14ac:dyDescent="0.3">
      <c r="A5289" s="78">
        <v>46130</v>
      </c>
      <c r="B5289" s="79" t="s">
        <v>78</v>
      </c>
      <c r="F5289" s="79">
        <v>0</v>
      </c>
      <c r="G5289" s="79">
        <v>0</v>
      </c>
      <c r="H5289" s="80">
        <v>14</v>
      </c>
      <c r="I5289" s="80">
        <v>14</v>
      </c>
      <c r="J5289" s="22">
        <f t="shared" si="354"/>
        <v>14</v>
      </c>
      <c r="L5289" s="80"/>
      <c r="M5289" s="80"/>
      <c r="S5289" s="79" t="s">
        <v>79</v>
      </c>
      <c r="W5289" s="79" t="s">
        <v>2413</v>
      </c>
      <c r="X5289" s="79" t="s">
        <v>2414</v>
      </c>
      <c r="Y5289" s="79" t="s">
        <v>144</v>
      </c>
      <c r="Z5289" s="79" t="s">
        <v>2410</v>
      </c>
      <c r="AB5289" s="79" t="s">
        <v>2415</v>
      </c>
      <c r="AI5289" s="79">
        <v>863413681</v>
      </c>
      <c r="AJ5289" s="79" t="s">
        <v>2412</v>
      </c>
      <c r="AK5289" s="79">
        <v>861948841</v>
      </c>
      <c r="BC5289" s="80">
        <v>14</v>
      </c>
      <c r="BG5289">
        <f t="shared" si="352"/>
        <v>0</v>
      </c>
      <c r="BH5289" s="22">
        <f t="shared" si="353"/>
        <v>-14</v>
      </c>
      <c r="BI5289" s="61" t="s">
        <v>72</v>
      </c>
      <c r="BJ5289" t="e">
        <f>+VLOOKUP(AH5289,Sheet4!A:A,1,FALSE())</f>
        <v>#N/A</v>
      </c>
      <c r="BO5289" s="62">
        <f t="shared" si="356"/>
        <v>0</v>
      </c>
      <c r="BP5289" t="s">
        <v>2413</v>
      </c>
    </row>
    <row r="5290" spans="1:68" ht="12.75" customHeight="1" x14ac:dyDescent="0.3">
      <c r="A5290" s="78">
        <v>46130</v>
      </c>
      <c r="B5290" s="79" t="s">
        <v>82</v>
      </c>
      <c r="F5290" s="79">
        <v>0</v>
      </c>
      <c r="G5290" s="79">
        <v>0</v>
      </c>
      <c r="H5290" s="80">
        <v>0</v>
      </c>
      <c r="I5290" s="80">
        <v>0</v>
      </c>
      <c r="J5290" s="22">
        <f t="shared" si="354"/>
        <v>0</v>
      </c>
      <c r="L5290" s="80"/>
      <c r="M5290" s="80"/>
      <c r="S5290" s="79" t="s">
        <v>83</v>
      </c>
      <c r="W5290" s="79" t="s">
        <v>2413</v>
      </c>
      <c r="X5290" s="79" t="s">
        <v>2414</v>
      </c>
      <c r="Y5290" s="79" t="s">
        <v>144</v>
      </c>
      <c r="Z5290" s="79" t="s">
        <v>2410</v>
      </c>
      <c r="AB5290" s="79" t="s">
        <v>2415</v>
      </c>
      <c r="AI5290" s="79">
        <v>863413681</v>
      </c>
      <c r="AJ5290" s="79" t="s">
        <v>2412</v>
      </c>
      <c r="AK5290" s="79">
        <v>861948841</v>
      </c>
      <c r="BC5290" s="80">
        <v>0</v>
      </c>
      <c r="BG5290">
        <f t="shared" si="352"/>
        <v>0</v>
      </c>
      <c r="BH5290" s="22">
        <f t="shared" si="353"/>
        <v>0</v>
      </c>
      <c r="BI5290" s="61" t="s">
        <v>72</v>
      </c>
      <c r="BJ5290" t="e">
        <f>+VLOOKUP(AH5290,Sheet4!A:A,1,FALSE())</f>
        <v>#N/A</v>
      </c>
      <c r="BO5290" s="62">
        <f t="shared" si="356"/>
        <v>0</v>
      </c>
      <c r="BP5290" t="s">
        <v>2413</v>
      </c>
    </row>
    <row r="5291" spans="1:68" ht="12.75" customHeight="1" x14ac:dyDescent="0.3">
      <c r="A5291" s="78">
        <v>46130</v>
      </c>
      <c r="B5291" s="79" t="s">
        <v>80</v>
      </c>
      <c r="F5291" s="79">
        <v>0</v>
      </c>
      <c r="G5291" s="79">
        <v>0</v>
      </c>
      <c r="H5291" s="80">
        <v>175</v>
      </c>
      <c r="I5291" s="80">
        <v>175</v>
      </c>
      <c r="J5291" s="22">
        <f t="shared" si="354"/>
        <v>175</v>
      </c>
      <c r="L5291" s="80"/>
      <c r="M5291" s="80"/>
      <c r="S5291" s="79" t="s">
        <v>81</v>
      </c>
      <c r="W5291" s="79" t="s">
        <v>2413</v>
      </c>
      <c r="X5291" s="79" t="s">
        <v>2414</v>
      </c>
      <c r="Y5291" s="79" t="s">
        <v>144</v>
      </c>
      <c r="Z5291" s="79" t="s">
        <v>2410</v>
      </c>
      <c r="AB5291" s="79" t="s">
        <v>2415</v>
      </c>
      <c r="AI5291" s="79">
        <v>863413681</v>
      </c>
      <c r="AJ5291" s="79" t="s">
        <v>2412</v>
      </c>
      <c r="AK5291" s="79">
        <v>861948841</v>
      </c>
      <c r="BC5291" s="80">
        <v>175</v>
      </c>
      <c r="BG5291">
        <f t="shared" si="352"/>
        <v>0</v>
      </c>
      <c r="BH5291" s="22">
        <f t="shared" si="353"/>
        <v>-175</v>
      </c>
      <c r="BI5291" s="61" t="s">
        <v>72</v>
      </c>
      <c r="BJ5291" t="e">
        <f>+VLOOKUP(AH5291,Sheet4!A:A,1,FALSE())</f>
        <v>#N/A</v>
      </c>
      <c r="BO5291" s="62">
        <f t="shared" si="356"/>
        <v>0</v>
      </c>
      <c r="BP5291" t="s">
        <v>2413</v>
      </c>
    </row>
    <row r="5292" spans="1:68" ht="12.75" customHeight="1" x14ac:dyDescent="0.3">
      <c r="A5292" s="78">
        <v>46130</v>
      </c>
      <c r="B5292" s="79" t="s">
        <v>76</v>
      </c>
      <c r="F5292" s="79">
        <v>0</v>
      </c>
      <c r="G5292" s="79">
        <v>0</v>
      </c>
      <c r="H5292" s="80">
        <v>280</v>
      </c>
      <c r="I5292" s="80">
        <v>280</v>
      </c>
      <c r="J5292" s="22">
        <f t="shared" si="354"/>
        <v>280</v>
      </c>
      <c r="L5292" s="80"/>
      <c r="M5292" s="80"/>
      <c r="S5292" s="79" t="s">
        <v>77</v>
      </c>
      <c r="W5292" s="79" t="s">
        <v>2413</v>
      </c>
      <c r="X5292" s="79" t="s">
        <v>2414</v>
      </c>
      <c r="Y5292" s="79" t="s">
        <v>144</v>
      </c>
      <c r="Z5292" s="79" t="s">
        <v>2410</v>
      </c>
      <c r="AB5292" s="79" t="s">
        <v>2415</v>
      </c>
      <c r="AI5292" s="79">
        <v>863413681</v>
      </c>
      <c r="AJ5292" s="79" t="s">
        <v>2412</v>
      </c>
      <c r="AK5292" s="79">
        <v>861948841</v>
      </c>
      <c r="BC5292" s="80">
        <v>280</v>
      </c>
      <c r="BG5292">
        <f t="shared" si="352"/>
        <v>0</v>
      </c>
      <c r="BH5292" s="22">
        <f t="shared" si="353"/>
        <v>-280</v>
      </c>
      <c r="BI5292" s="61" t="s">
        <v>72</v>
      </c>
      <c r="BJ5292" t="e">
        <f>+VLOOKUP(AH5292,Sheet4!A:A,1,FALSE())</f>
        <v>#N/A</v>
      </c>
      <c r="BO5292" s="62">
        <f t="shared" si="356"/>
        <v>0</v>
      </c>
      <c r="BP5292" t="s">
        <v>2413</v>
      </c>
    </row>
    <row r="5293" spans="1:68" ht="12.75" customHeight="1" x14ac:dyDescent="0.3">
      <c r="A5293" s="78">
        <v>46130</v>
      </c>
      <c r="B5293" s="79" t="s">
        <v>84</v>
      </c>
      <c r="F5293" s="79">
        <v>0</v>
      </c>
      <c r="G5293" s="79">
        <v>0</v>
      </c>
      <c r="H5293" s="80">
        <v>0</v>
      </c>
      <c r="I5293" s="80">
        <v>0</v>
      </c>
      <c r="J5293" s="22">
        <f t="shared" si="354"/>
        <v>0</v>
      </c>
      <c r="L5293" s="80"/>
      <c r="M5293" s="80"/>
      <c r="S5293" s="79" t="s">
        <v>85</v>
      </c>
      <c r="W5293" s="79" t="s">
        <v>2416</v>
      </c>
      <c r="X5293" s="79" t="s">
        <v>2417</v>
      </c>
      <c r="Y5293" s="79" t="s">
        <v>144</v>
      </c>
      <c r="Z5293" s="79" t="s">
        <v>2410</v>
      </c>
      <c r="AB5293" s="79" t="s">
        <v>2418</v>
      </c>
      <c r="AI5293" s="79">
        <v>861570229</v>
      </c>
      <c r="AJ5293" s="79" t="s">
        <v>2412</v>
      </c>
      <c r="AK5293" s="79">
        <v>861948841</v>
      </c>
      <c r="BC5293" s="80">
        <v>0</v>
      </c>
      <c r="BG5293">
        <f t="shared" si="352"/>
        <v>0</v>
      </c>
      <c r="BH5293" s="22">
        <f t="shared" si="353"/>
        <v>0</v>
      </c>
      <c r="BI5293" s="61" t="s">
        <v>72</v>
      </c>
      <c r="BJ5293" t="e">
        <f>+VLOOKUP(AH5293,Sheet4!A:A,1,FALSE())</f>
        <v>#N/A</v>
      </c>
      <c r="BO5293" s="62">
        <f t="shared" si="356"/>
        <v>0</v>
      </c>
      <c r="BP5293" t="s">
        <v>2416</v>
      </c>
    </row>
    <row r="5294" spans="1:68" ht="12.75" customHeight="1" x14ac:dyDescent="0.3">
      <c r="A5294" s="78">
        <v>46130</v>
      </c>
      <c r="B5294" s="79" t="s">
        <v>74</v>
      </c>
      <c r="F5294" s="79">
        <v>0</v>
      </c>
      <c r="G5294" s="79">
        <v>0</v>
      </c>
      <c r="H5294" s="80">
        <v>8</v>
      </c>
      <c r="I5294" s="80">
        <v>8</v>
      </c>
      <c r="J5294" s="22">
        <f t="shared" si="354"/>
        <v>8</v>
      </c>
      <c r="L5294" s="80"/>
      <c r="M5294" s="80"/>
      <c r="S5294" s="79" t="s">
        <v>75</v>
      </c>
      <c r="W5294" s="79" t="s">
        <v>2416</v>
      </c>
      <c r="X5294" s="79" t="s">
        <v>2417</v>
      </c>
      <c r="Y5294" s="79" t="s">
        <v>144</v>
      </c>
      <c r="Z5294" s="79" t="s">
        <v>2410</v>
      </c>
      <c r="AB5294" s="79" t="s">
        <v>2418</v>
      </c>
      <c r="AI5294" s="79">
        <v>861570229</v>
      </c>
      <c r="AJ5294" s="79" t="s">
        <v>2412</v>
      </c>
      <c r="AK5294" s="79">
        <v>861948841</v>
      </c>
      <c r="BC5294" s="80">
        <v>8</v>
      </c>
      <c r="BG5294">
        <f t="shared" si="352"/>
        <v>0</v>
      </c>
      <c r="BH5294" s="22">
        <f t="shared" si="353"/>
        <v>-8</v>
      </c>
      <c r="BI5294" s="61" t="s">
        <v>72</v>
      </c>
      <c r="BJ5294" t="e">
        <f>+VLOOKUP(AH5294,Sheet4!A:A,1,FALSE())</f>
        <v>#N/A</v>
      </c>
      <c r="BO5294" s="62">
        <f t="shared" si="356"/>
        <v>0</v>
      </c>
      <c r="BP5294" t="s">
        <v>2416</v>
      </c>
    </row>
    <row r="5295" spans="1:68" ht="12.75" customHeight="1" x14ac:dyDescent="0.3">
      <c r="A5295" s="78">
        <v>46130</v>
      </c>
      <c r="B5295" s="79" t="s">
        <v>63</v>
      </c>
      <c r="F5295" s="79">
        <v>0</v>
      </c>
      <c r="G5295" s="79">
        <v>0</v>
      </c>
      <c r="H5295" s="80">
        <v>120</v>
      </c>
      <c r="I5295" s="80">
        <v>120</v>
      </c>
      <c r="J5295" s="22">
        <f t="shared" si="354"/>
        <v>120</v>
      </c>
      <c r="K5295" t="s">
        <v>64</v>
      </c>
      <c r="L5295" s="80"/>
      <c r="M5295" s="80"/>
      <c r="S5295" s="79" t="s">
        <v>65</v>
      </c>
      <c r="W5295" s="79" t="s">
        <v>2416</v>
      </c>
      <c r="X5295" s="79" t="s">
        <v>2417</v>
      </c>
      <c r="Y5295" s="79" t="s">
        <v>144</v>
      </c>
      <c r="Z5295" s="79" t="s">
        <v>2410</v>
      </c>
      <c r="AB5295" s="79" t="s">
        <v>2418</v>
      </c>
      <c r="AI5295" s="79">
        <v>861570229</v>
      </c>
      <c r="AJ5295" s="79" t="s">
        <v>2412</v>
      </c>
      <c r="AK5295" s="79">
        <v>861948841</v>
      </c>
      <c r="BC5295" s="80">
        <v>120</v>
      </c>
      <c r="BG5295">
        <f t="shared" si="352"/>
        <v>0</v>
      </c>
      <c r="BH5295" s="22">
        <f t="shared" si="353"/>
        <v>-120</v>
      </c>
      <c r="BI5295" s="61" t="s">
        <v>72</v>
      </c>
      <c r="BJ5295" t="e">
        <f>+VLOOKUP(AH5295,Sheet4!A:A,1,FALSE())</f>
        <v>#N/A</v>
      </c>
      <c r="BO5295" s="62">
        <f t="shared" si="356"/>
        <v>0</v>
      </c>
      <c r="BP5295" t="s">
        <v>2416</v>
      </c>
    </row>
    <row r="5296" spans="1:68" ht="12.75" customHeight="1" x14ac:dyDescent="0.3">
      <c r="A5296" s="78">
        <v>46130</v>
      </c>
      <c r="B5296" s="79" t="s">
        <v>78</v>
      </c>
      <c r="F5296" s="79">
        <v>0</v>
      </c>
      <c r="G5296" s="79">
        <v>0</v>
      </c>
      <c r="H5296" s="80">
        <v>8</v>
      </c>
      <c r="I5296" s="80">
        <v>8</v>
      </c>
      <c r="J5296" s="22">
        <f t="shared" si="354"/>
        <v>8</v>
      </c>
      <c r="L5296" s="80"/>
      <c r="M5296" s="80"/>
      <c r="S5296" s="79" t="s">
        <v>79</v>
      </c>
      <c r="W5296" s="79" t="s">
        <v>2416</v>
      </c>
      <c r="X5296" s="79" t="s">
        <v>2417</v>
      </c>
      <c r="Y5296" s="79" t="s">
        <v>144</v>
      </c>
      <c r="Z5296" s="79" t="s">
        <v>2410</v>
      </c>
      <c r="AB5296" s="79" t="s">
        <v>2418</v>
      </c>
      <c r="AI5296" s="79">
        <v>861570229</v>
      </c>
      <c r="AJ5296" s="79" t="s">
        <v>2412</v>
      </c>
      <c r="AK5296" s="79">
        <v>861948841</v>
      </c>
      <c r="BC5296" s="80">
        <v>8</v>
      </c>
      <c r="BG5296">
        <f t="shared" si="352"/>
        <v>0</v>
      </c>
      <c r="BH5296" s="22">
        <f t="shared" si="353"/>
        <v>-8</v>
      </c>
      <c r="BI5296" s="61" t="s">
        <v>72</v>
      </c>
      <c r="BJ5296" t="e">
        <f>+VLOOKUP(AH5296,Sheet4!A:A,1,FALSE())</f>
        <v>#N/A</v>
      </c>
      <c r="BO5296" s="62">
        <f t="shared" si="356"/>
        <v>0</v>
      </c>
      <c r="BP5296" t="s">
        <v>2416</v>
      </c>
    </row>
    <row r="5297" spans="1:68" ht="12.75" customHeight="1" x14ac:dyDescent="0.3">
      <c r="A5297" s="78">
        <v>46130</v>
      </c>
      <c r="B5297" s="79" t="s">
        <v>82</v>
      </c>
      <c r="F5297" s="79">
        <v>0</v>
      </c>
      <c r="G5297" s="79">
        <v>0</v>
      </c>
      <c r="H5297" s="80">
        <v>0</v>
      </c>
      <c r="I5297" s="80">
        <v>0</v>
      </c>
      <c r="J5297" s="22">
        <f t="shared" si="354"/>
        <v>0</v>
      </c>
      <c r="L5297" s="80"/>
      <c r="M5297" s="80"/>
      <c r="S5297" s="79" t="s">
        <v>83</v>
      </c>
      <c r="W5297" s="79" t="s">
        <v>2416</v>
      </c>
      <c r="X5297" s="79" t="s">
        <v>2417</v>
      </c>
      <c r="Y5297" s="79" t="s">
        <v>144</v>
      </c>
      <c r="Z5297" s="79" t="s">
        <v>2410</v>
      </c>
      <c r="AB5297" s="79" t="s">
        <v>2418</v>
      </c>
      <c r="AI5297" s="79">
        <v>861570229</v>
      </c>
      <c r="AJ5297" s="79" t="s">
        <v>2412</v>
      </c>
      <c r="AK5297" s="79">
        <v>861948841</v>
      </c>
      <c r="BC5297" s="80">
        <v>0</v>
      </c>
      <c r="BG5297">
        <f t="shared" si="352"/>
        <v>0</v>
      </c>
      <c r="BH5297" s="22">
        <f t="shared" si="353"/>
        <v>0</v>
      </c>
      <c r="BI5297" s="61" t="s">
        <v>72</v>
      </c>
      <c r="BJ5297" t="e">
        <f>+VLOOKUP(AH5297,Sheet4!A:A,1,FALSE())</f>
        <v>#N/A</v>
      </c>
      <c r="BO5297" s="62">
        <f t="shared" si="356"/>
        <v>0</v>
      </c>
      <c r="BP5297" t="s">
        <v>2416</v>
      </c>
    </row>
    <row r="5298" spans="1:68" ht="12.75" customHeight="1" x14ac:dyDescent="0.3">
      <c r="A5298" s="78">
        <v>46130</v>
      </c>
      <c r="B5298" s="79" t="s">
        <v>80</v>
      </c>
      <c r="F5298" s="79">
        <v>0</v>
      </c>
      <c r="G5298" s="79">
        <v>0</v>
      </c>
      <c r="H5298" s="80">
        <v>100</v>
      </c>
      <c r="I5298" s="80">
        <v>100</v>
      </c>
      <c r="J5298" s="22">
        <f t="shared" si="354"/>
        <v>100</v>
      </c>
      <c r="L5298" s="80"/>
      <c r="M5298" s="80"/>
      <c r="S5298" s="79" t="s">
        <v>81</v>
      </c>
      <c r="W5298" s="79" t="s">
        <v>2416</v>
      </c>
      <c r="X5298" s="79" t="s">
        <v>2417</v>
      </c>
      <c r="Y5298" s="79" t="s">
        <v>144</v>
      </c>
      <c r="Z5298" s="79" t="s">
        <v>2410</v>
      </c>
      <c r="AB5298" s="79" t="s">
        <v>2418</v>
      </c>
      <c r="AI5298" s="79">
        <v>861570229</v>
      </c>
      <c r="AJ5298" s="79" t="s">
        <v>2412</v>
      </c>
      <c r="AK5298" s="79">
        <v>861948841</v>
      </c>
      <c r="BC5298" s="80">
        <v>100</v>
      </c>
      <c r="BG5298">
        <f t="shared" si="352"/>
        <v>0</v>
      </c>
      <c r="BH5298" s="22">
        <f t="shared" si="353"/>
        <v>-100</v>
      </c>
      <c r="BI5298" s="61" t="s">
        <v>72</v>
      </c>
      <c r="BJ5298" t="e">
        <f>+VLOOKUP(AH5298,Sheet4!A:A,1,FALSE())</f>
        <v>#N/A</v>
      </c>
      <c r="BO5298" s="62">
        <f t="shared" si="356"/>
        <v>0</v>
      </c>
      <c r="BP5298" t="s">
        <v>2416</v>
      </c>
    </row>
    <row r="5299" spans="1:68" ht="12.75" customHeight="1" x14ac:dyDescent="0.3">
      <c r="A5299" s="78">
        <v>46130</v>
      </c>
      <c r="B5299" s="79" t="s">
        <v>76</v>
      </c>
      <c r="F5299" s="79">
        <v>0</v>
      </c>
      <c r="G5299" s="79">
        <v>0</v>
      </c>
      <c r="H5299" s="80">
        <v>160</v>
      </c>
      <c r="I5299" s="80">
        <v>160</v>
      </c>
      <c r="J5299" s="22">
        <f t="shared" si="354"/>
        <v>160</v>
      </c>
      <c r="L5299" s="80"/>
      <c r="M5299" s="80"/>
      <c r="S5299" s="79" t="s">
        <v>77</v>
      </c>
      <c r="W5299" s="79" t="s">
        <v>2416</v>
      </c>
      <c r="X5299" s="79" t="s">
        <v>2417</v>
      </c>
      <c r="Y5299" s="79" t="s">
        <v>144</v>
      </c>
      <c r="Z5299" s="79" t="s">
        <v>2410</v>
      </c>
      <c r="AB5299" s="79" t="s">
        <v>2418</v>
      </c>
      <c r="AI5299" s="79">
        <v>861570229</v>
      </c>
      <c r="AJ5299" s="79" t="s">
        <v>2412</v>
      </c>
      <c r="AK5299" s="79">
        <v>861948841</v>
      </c>
      <c r="BC5299" s="80">
        <v>160</v>
      </c>
      <c r="BG5299">
        <f t="shared" si="352"/>
        <v>0</v>
      </c>
      <c r="BH5299" s="22">
        <f t="shared" si="353"/>
        <v>-160</v>
      </c>
      <c r="BI5299" s="61" t="s">
        <v>72</v>
      </c>
      <c r="BJ5299" t="e">
        <f>+VLOOKUP(AH5299,Sheet4!A:A,1,FALSE())</f>
        <v>#N/A</v>
      </c>
      <c r="BO5299" s="62">
        <f t="shared" si="356"/>
        <v>0</v>
      </c>
      <c r="BP5299" t="s">
        <v>2416</v>
      </c>
    </row>
    <row r="5300" spans="1:68" ht="12.75" customHeight="1" x14ac:dyDescent="0.3">
      <c r="A5300" s="78">
        <v>46130</v>
      </c>
      <c r="B5300" s="79" t="s">
        <v>84</v>
      </c>
      <c r="F5300" s="79">
        <v>0</v>
      </c>
      <c r="G5300" s="79">
        <v>0</v>
      </c>
      <c r="H5300" s="80">
        <v>0</v>
      </c>
      <c r="I5300" s="80">
        <v>0</v>
      </c>
      <c r="J5300" s="22">
        <f t="shared" si="354"/>
        <v>0</v>
      </c>
      <c r="L5300" s="80"/>
      <c r="M5300" s="80"/>
      <c r="S5300" s="79" t="s">
        <v>85</v>
      </c>
      <c r="W5300" s="79" t="s">
        <v>2419</v>
      </c>
      <c r="X5300" s="79" t="s">
        <v>2420</v>
      </c>
      <c r="Y5300" s="79" t="s">
        <v>144</v>
      </c>
      <c r="Z5300" s="79" t="s">
        <v>2410</v>
      </c>
      <c r="AB5300" s="79" t="s">
        <v>2421</v>
      </c>
      <c r="AI5300" s="79">
        <v>847244778</v>
      </c>
      <c r="AJ5300" s="79" t="s">
        <v>2412</v>
      </c>
      <c r="AK5300" s="79">
        <v>861948841</v>
      </c>
      <c r="BC5300" s="80">
        <v>0</v>
      </c>
      <c r="BG5300">
        <f t="shared" si="352"/>
        <v>0</v>
      </c>
      <c r="BH5300" s="22">
        <f t="shared" si="353"/>
        <v>0</v>
      </c>
      <c r="BI5300" s="61" t="s">
        <v>72</v>
      </c>
      <c r="BJ5300" t="e">
        <f>+VLOOKUP(AH5300,Sheet4!A:A,1,FALSE())</f>
        <v>#N/A</v>
      </c>
      <c r="BO5300" s="62">
        <f t="shared" si="356"/>
        <v>0</v>
      </c>
      <c r="BP5300" t="s">
        <v>2419</v>
      </c>
    </row>
    <row r="5301" spans="1:68" ht="12.75" customHeight="1" x14ac:dyDescent="0.3">
      <c r="A5301" s="78">
        <v>46130</v>
      </c>
      <c r="B5301" s="79" t="s">
        <v>74</v>
      </c>
      <c r="F5301" s="79">
        <v>0</v>
      </c>
      <c r="G5301" s="79">
        <v>0</v>
      </c>
      <c r="H5301" s="80">
        <v>13</v>
      </c>
      <c r="I5301" s="80">
        <v>13</v>
      </c>
      <c r="J5301" s="22">
        <f t="shared" si="354"/>
        <v>13</v>
      </c>
      <c r="L5301" s="80"/>
      <c r="M5301" s="80"/>
      <c r="S5301" s="79" t="s">
        <v>75</v>
      </c>
      <c r="W5301" s="79" t="s">
        <v>2419</v>
      </c>
      <c r="X5301" s="79" t="s">
        <v>2420</v>
      </c>
      <c r="Y5301" s="79" t="s">
        <v>144</v>
      </c>
      <c r="Z5301" s="79" t="s">
        <v>2410</v>
      </c>
      <c r="AB5301" s="79" t="s">
        <v>2421</v>
      </c>
      <c r="AI5301" s="79">
        <v>847244778</v>
      </c>
      <c r="AJ5301" s="79" t="s">
        <v>2412</v>
      </c>
      <c r="AK5301" s="79">
        <v>861948841</v>
      </c>
      <c r="BC5301" s="80">
        <v>13</v>
      </c>
      <c r="BG5301">
        <f t="shared" si="352"/>
        <v>0</v>
      </c>
      <c r="BH5301" s="22">
        <f t="shared" si="353"/>
        <v>-13</v>
      </c>
      <c r="BI5301" s="61" t="s">
        <v>72</v>
      </c>
      <c r="BJ5301" t="e">
        <f>+VLOOKUP(AH5301,Sheet4!A:A,1,FALSE())</f>
        <v>#N/A</v>
      </c>
      <c r="BO5301" s="62">
        <f t="shared" si="356"/>
        <v>0</v>
      </c>
      <c r="BP5301" t="s">
        <v>2419</v>
      </c>
    </row>
    <row r="5302" spans="1:68" ht="12.75" customHeight="1" x14ac:dyDescent="0.3">
      <c r="A5302" s="78">
        <v>46130</v>
      </c>
      <c r="B5302" s="79" t="s">
        <v>63</v>
      </c>
      <c r="F5302" s="79">
        <v>0</v>
      </c>
      <c r="G5302" s="79">
        <v>0</v>
      </c>
      <c r="H5302" s="80">
        <v>195</v>
      </c>
      <c r="I5302" s="80">
        <v>195</v>
      </c>
      <c r="J5302" s="22">
        <f t="shared" si="354"/>
        <v>195</v>
      </c>
      <c r="K5302" t="s">
        <v>64</v>
      </c>
      <c r="L5302" s="80"/>
      <c r="M5302" s="80"/>
      <c r="S5302" s="79" t="s">
        <v>65</v>
      </c>
      <c r="W5302" s="79" t="s">
        <v>2419</v>
      </c>
      <c r="X5302" s="79" t="s">
        <v>2420</v>
      </c>
      <c r="Y5302" s="79" t="s">
        <v>144</v>
      </c>
      <c r="Z5302" s="79" t="s">
        <v>2410</v>
      </c>
      <c r="AB5302" s="79" t="s">
        <v>2421</v>
      </c>
      <c r="AI5302" s="79">
        <v>847244778</v>
      </c>
      <c r="AJ5302" s="79" t="s">
        <v>2412</v>
      </c>
      <c r="AK5302" s="79">
        <v>861948841</v>
      </c>
      <c r="BC5302" s="80">
        <v>195</v>
      </c>
      <c r="BG5302">
        <f t="shared" si="352"/>
        <v>0</v>
      </c>
      <c r="BH5302" s="22">
        <f t="shared" si="353"/>
        <v>-195</v>
      </c>
      <c r="BI5302" s="61" t="s">
        <v>72</v>
      </c>
      <c r="BJ5302" t="e">
        <f>+VLOOKUP(AH5302,Sheet4!A:A,1,FALSE())</f>
        <v>#N/A</v>
      </c>
      <c r="BO5302" s="62">
        <f t="shared" si="356"/>
        <v>0</v>
      </c>
      <c r="BP5302" t="s">
        <v>2419</v>
      </c>
    </row>
    <row r="5303" spans="1:68" ht="12.75" customHeight="1" x14ac:dyDescent="0.3">
      <c r="A5303" s="78">
        <v>46130</v>
      </c>
      <c r="B5303" s="79" t="s">
        <v>78</v>
      </c>
      <c r="F5303" s="79">
        <v>0</v>
      </c>
      <c r="G5303" s="79">
        <v>0</v>
      </c>
      <c r="H5303" s="80">
        <v>13</v>
      </c>
      <c r="I5303" s="80">
        <v>13</v>
      </c>
      <c r="J5303" s="22">
        <f t="shared" si="354"/>
        <v>13</v>
      </c>
      <c r="L5303" s="80"/>
      <c r="M5303" s="80"/>
      <c r="S5303" s="79" t="s">
        <v>79</v>
      </c>
      <c r="W5303" s="79" t="s">
        <v>2419</v>
      </c>
      <c r="X5303" s="79" t="s">
        <v>2420</v>
      </c>
      <c r="Y5303" s="79" t="s">
        <v>144</v>
      </c>
      <c r="Z5303" s="79" t="s">
        <v>2410</v>
      </c>
      <c r="AB5303" s="79" t="s">
        <v>2421</v>
      </c>
      <c r="AI5303" s="79">
        <v>847244778</v>
      </c>
      <c r="AJ5303" s="79" t="s">
        <v>2412</v>
      </c>
      <c r="AK5303" s="79">
        <v>861948841</v>
      </c>
      <c r="BC5303" s="80">
        <v>13</v>
      </c>
      <c r="BG5303">
        <f t="shared" si="352"/>
        <v>0</v>
      </c>
      <c r="BH5303" s="22">
        <f t="shared" si="353"/>
        <v>-13</v>
      </c>
      <c r="BI5303" s="61" t="s">
        <v>72</v>
      </c>
      <c r="BJ5303" t="e">
        <f>+VLOOKUP(AH5303,Sheet4!A:A,1,FALSE())</f>
        <v>#N/A</v>
      </c>
      <c r="BO5303" s="62">
        <f t="shared" si="356"/>
        <v>0</v>
      </c>
      <c r="BP5303" t="s">
        <v>2419</v>
      </c>
    </row>
    <row r="5304" spans="1:68" ht="12.75" customHeight="1" x14ac:dyDescent="0.3">
      <c r="A5304" s="78">
        <v>46130</v>
      </c>
      <c r="B5304" s="79" t="s">
        <v>82</v>
      </c>
      <c r="F5304" s="79">
        <v>0</v>
      </c>
      <c r="G5304" s="79">
        <v>0</v>
      </c>
      <c r="H5304" s="80">
        <v>0</v>
      </c>
      <c r="I5304" s="80">
        <v>0</v>
      </c>
      <c r="J5304" s="22">
        <f t="shared" si="354"/>
        <v>0</v>
      </c>
      <c r="L5304" s="80"/>
      <c r="M5304" s="80"/>
      <c r="S5304" s="79" t="s">
        <v>83</v>
      </c>
      <c r="W5304" s="79" t="s">
        <v>2419</v>
      </c>
      <c r="X5304" s="79" t="s">
        <v>2420</v>
      </c>
      <c r="Y5304" s="79" t="s">
        <v>144</v>
      </c>
      <c r="Z5304" s="79" t="s">
        <v>2410</v>
      </c>
      <c r="AB5304" s="79" t="s">
        <v>2421</v>
      </c>
      <c r="AI5304" s="79">
        <v>847244778</v>
      </c>
      <c r="AJ5304" s="79" t="s">
        <v>2412</v>
      </c>
      <c r="AK5304" s="79">
        <v>861948841</v>
      </c>
      <c r="BC5304" s="80">
        <v>0</v>
      </c>
      <c r="BG5304">
        <f t="shared" si="352"/>
        <v>0</v>
      </c>
      <c r="BH5304" s="22">
        <f t="shared" si="353"/>
        <v>0</v>
      </c>
      <c r="BI5304" s="61" t="s">
        <v>72</v>
      </c>
      <c r="BJ5304" t="e">
        <f>+VLOOKUP(AH5304,Sheet4!A:A,1,FALSE())</f>
        <v>#N/A</v>
      </c>
      <c r="BO5304" s="62">
        <f t="shared" si="356"/>
        <v>0</v>
      </c>
      <c r="BP5304" t="s">
        <v>2419</v>
      </c>
    </row>
    <row r="5305" spans="1:68" ht="12.75" customHeight="1" x14ac:dyDescent="0.3">
      <c r="A5305" s="78">
        <v>46130</v>
      </c>
      <c r="B5305" s="79" t="s">
        <v>80</v>
      </c>
      <c r="F5305" s="79">
        <v>0</v>
      </c>
      <c r="G5305" s="79">
        <v>0</v>
      </c>
      <c r="H5305" s="80">
        <v>162.5</v>
      </c>
      <c r="I5305" s="80">
        <v>162.5</v>
      </c>
      <c r="J5305" s="22">
        <f t="shared" si="354"/>
        <v>162.5</v>
      </c>
      <c r="L5305" s="80"/>
      <c r="M5305" s="80"/>
      <c r="S5305" s="79" t="s">
        <v>81</v>
      </c>
      <c r="W5305" s="79" t="s">
        <v>2419</v>
      </c>
      <c r="X5305" s="79" t="s">
        <v>2420</v>
      </c>
      <c r="Y5305" s="79" t="s">
        <v>144</v>
      </c>
      <c r="Z5305" s="79" t="s">
        <v>2410</v>
      </c>
      <c r="AB5305" s="79" t="s">
        <v>2421</v>
      </c>
      <c r="AI5305" s="79">
        <v>847244778</v>
      </c>
      <c r="AJ5305" s="79" t="s">
        <v>2412</v>
      </c>
      <c r="AK5305" s="79">
        <v>861948841</v>
      </c>
      <c r="BC5305" s="80">
        <v>162.5</v>
      </c>
      <c r="BG5305">
        <f t="shared" si="352"/>
        <v>0</v>
      </c>
      <c r="BH5305" s="22">
        <f t="shared" si="353"/>
        <v>-162.5</v>
      </c>
      <c r="BI5305" s="61" t="s">
        <v>72</v>
      </c>
      <c r="BJ5305" t="e">
        <f>+VLOOKUP(AH5305,Sheet4!A:A,1,FALSE())</f>
        <v>#N/A</v>
      </c>
      <c r="BO5305" s="62">
        <f t="shared" si="356"/>
        <v>0</v>
      </c>
      <c r="BP5305" t="s">
        <v>2419</v>
      </c>
    </row>
    <row r="5306" spans="1:68" ht="12.75" customHeight="1" x14ac:dyDescent="0.3">
      <c r="A5306" s="78">
        <v>46130</v>
      </c>
      <c r="B5306" s="79" t="s">
        <v>76</v>
      </c>
      <c r="F5306" s="79">
        <v>0</v>
      </c>
      <c r="G5306" s="79">
        <v>0</v>
      </c>
      <c r="H5306" s="80">
        <v>260</v>
      </c>
      <c r="I5306" s="80">
        <v>260</v>
      </c>
      <c r="J5306" s="22">
        <f t="shared" si="354"/>
        <v>260</v>
      </c>
      <c r="L5306" s="80"/>
      <c r="M5306" s="80"/>
      <c r="S5306" s="79" t="s">
        <v>77</v>
      </c>
      <c r="W5306" s="79" t="s">
        <v>2419</v>
      </c>
      <c r="X5306" s="79" t="s">
        <v>2420</v>
      </c>
      <c r="Y5306" s="79" t="s">
        <v>144</v>
      </c>
      <c r="Z5306" s="79" t="s">
        <v>2410</v>
      </c>
      <c r="AB5306" s="79" t="s">
        <v>2421</v>
      </c>
      <c r="AI5306" s="79">
        <v>847244778</v>
      </c>
      <c r="AJ5306" s="79" t="s">
        <v>2412</v>
      </c>
      <c r="AK5306" s="79">
        <v>861948841</v>
      </c>
      <c r="BC5306" s="80">
        <v>260</v>
      </c>
      <c r="BG5306">
        <f t="shared" si="352"/>
        <v>0</v>
      </c>
      <c r="BH5306" s="22">
        <f t="shared" si="353"/>
        <v>-260</v>
      </c>
      <c r="BI5306" s="61" t="s">
        <v>72</v>
      </c>
      <c r="BJ5306" t="e">
        <f>+VLOOKUP(AH5306,Sheet4!A:A,1,FALSE())</f>
        <v>#N/A</v>
      </c>
      <c r="BO5306" s="62">
        <f t="shared" si="356"/>
        <v>0</v>
      </c>
      <c r="BP5306" t="s">
        <v>2419</v>
      </c>
    </row>
    <row r="5307" spans="1:68" ht="12.75" customHeight="1" x14ac:dyDescent="0.3">
      <c r="A5307" s="78">
        <v>46130</v>
      </c>
      <c r="B5307" s="79" t="s">
        <v>84</v>
      </c>
      <c r="F5307" s="79">
        <v>0</v>
      </c>
      <c r="G5307" s="79">
        <v>0</v>
      </c>
      <c r="H5307" s="80">
        <v>0</v>
      </c>
      <c r="I5307" s="80">
        <v>0</v>
      </c>
      <c r="J5307" s="22">
        <f t="shared" si="354"/>
        <v>0</v>
      </c>
      <c r="L5307" s="80"/>
      <c r="M5307" s="80"/>
      <c r="S5307" s="79" t="s">
        <v>85</v>
      </c>
      <c r="W5307" s="79" t="s">
        <v>2422</v>
      </c>
      <c r="X5307" s="79" t="s">
        <v>2423</v>
      </c>
      <c r="Y5307" s="79" t="s">
        <v>144</v>
      </c>
      <c r="Z5307" s="79" t="s">
        <v>2410</v>
      </c>
      <c r="AB5307" s="79" t="s">
        <v>2421</v>
      </c>
      <c r="AI5307" s="79">
        <v>873392617</v>
      </c>
      <c r="AJ5307" s="79" t="s">
        <v>2412</v>
      </c>
      <c r="AK5307" s="79">
        <v>861948841</v>
      </c>
      <c r="BC5307" s="80">
        <v>0</v>
      </c>
      <c r="BG5307">
        <f t="shared" si="352"/>
        <v>0</v>
      </c>
      <c r="BH5307" s="22">
        <f t="shared" si="353"/>
        <v>0</v>
      </c>
      <c r="BI5307" s="61" t="s">
        <v>72</v>
      </c>
      <c r="BJ5307" t="e">
        <f>+VLOOKUP(AH5307,Sheet4!A:A,1,FALSE())</f>
        <v>#N/A</v>
      </c>
      <c r="BO5307" s="62">
        <f t="shared" si="356"/>
        <v>0</v>
      </c>
      <c r="BP5307" t="s">
        <v>2422</v>
      </c>
    </row>
    <row r="5308" spans="1:68" ht="12.75" customHeight="1" x14ac:dyDescent="0.3">
      <c r="A5308" s="78">
        <v>46130</v>
      </c>
      <c r="B5308" s="79" t="s">
        <v>74</v>
      </c>
      <c r="F5308" s="79">
        <v>0</v>
      </c>
      <c r="G5308" s="79">
        <v>0</v>
      </c>
      <c r="H5308" s="80">
        <v>19</v>
      </c>
      <c r="I5308" s="80">
        <v>19</v>
      </c>
      <c r="J5308" s="22">
        <f t="shared" si="354"/>
        <v>19</v>
      </c>
      <c r="L5308" s="80"/>
      <c r="M5308" s="80"/>
      <c r="S5308" s="79" t="s">
        <v>75</v>
      </c>
      <c r="W5308" s="79" t="s">
        <v>2422</v>
      </c>
      <c r="X5308" s="79" t="s">
        <v>2423</v>
      </c>
      <c r="Y5308" s="79" t="s">
        <v>144</v>
      </c>
      <c r="Z5308" s="79" t="s">
        <v>2410</v>
      </c>
      <c r="AB5308" s="79" t="s">
        <v>2421</v>
      </c>
      <c r="AI5308" s="79">
        <v>873392617</v>
      </c>
      <c r="AJ5308" s="79" t="s">
        <v>2412</v>
      </c>
      <c r="AK5308" s="79">
        <v>861948841</v>
      </c>
      <c r="BC5308" s="80">
        <v>19</v>
      </c>
      <c r="BG5308">
        <f t="shared" si="352"/>
        <v>0</v>
      </c>
      <c r="BH5308" s="22">
        <f t="shared" si="353"/>
        <v>-19</v>
      </c>
      <c r="BI5308" s="61" t="s">
        <v>72</v>
      </c>
      <c r="BJ5308" t="e">
        <f>+VLOOKUP(AH5308,Sheet4!A:A,1,FALSE())</f>
        <v>#N/A</v>
      </c>
      <c r="BO5308" s="62">
        <f t="shared" si="356"/>
        <v>0</v>
      </c>
      <c r="BP5308" t="s">
        <v>2422</v>
      </c>
    </row>
    <row r="5309" spans="1:68" ht="12.75" customHeight="1" x14ac:dyDescent="0.3">
      <c r="A5309" s="78">
        <v>46130</v>
      </c>
      <c r="B5309" s="79" t="s">
        <v>63</v>
      </c>
      <c r="F5309" s="79">
        <v>0</v>
      </c>
      <c r="G5309" s="79">
        <v>0</v>
      </c>
      <c r="H5309" s="80">
        <v>285</v>
      </c>
      <c r="I5309" s="80">
        <v>285</v>
      </c>
      <c r="J5309" s="22">
        <f t="shared" si="354"/>
        <v>285</v>
      </c>
      <c r="K5309" t="s">
        <v>64</v>
      </c>
      <c r="L5309" s="80"/>
      <c r="M5309" s="80"/>
      <c r="S5309" s="79" t="s">
        <v>65</v>
      </c>
      <c r="W5309" s="79" t="s">
        <v>2422</v>
      </c>
      <c r="X5309" s="79" t="s">
        <v>2423</v>
      </c>
      <c r="Y5309" s="79" t="s">
        <v>144</v>
      </c>
      <c r="Z5309" s="79" t="s">
        <v>2410</v>
      </c>
      <c r="AB5309" s="79" t="s">
        <v>2421</v>
      </c>
      <c r="AI5309" s="79">
        <v>873392617</v>
      </c>
      <c r="AJ5309" s="79" t="s">
        <v>2412</v>
      </c>
      <c r="AK5309" s="79">
        <v>861948841</v>
      </c>
      <c r="BC5309" s="80">
        <v>285</v>
      </c>
      <c r="BG5309">
        <f t="shared" si="352"/>
        <v>0</v>
      </c>
      <c r="BH5309" s="22">
        <f t="shared" si="353"/>
        <v>-285</v>
      </c>
      <c r="BI5309" s="61" t="s">
        <v>72</v>
      </c>
      <c r="BJ5309" t="e">
        <f>+VLOOKUP(AH5309,Sheet4!A:A,1,FALSE())</f>
        <v>#N/A</v>
      </c>
      <c r="BO5309" s="62">
        <f t="shared" si="356"/>
        <v>0</v>
      </c>
      <c r="BP5309" t="s">
        <v>2422</v>
      </c>
    </row>
    <row r="5310" spans="1:68" ht="12.75" customHeight="1" x14ac:dyDescent="0.3">
      <c r="A5310" s="78">
        <v>46130</v>
      </c>
      <c r="B5310" s="79" t="s">
        <v>78</v>
      </c>
      <c r="F5310" s="79">
        <v>0</v>
      </c>
      <c r="G5310" s="79">
        <v>0</v>
      </c>
      <c r="H5310" s="80">
        <v>19</v>
      </c>
      <c r="I5310" s="80">
        <v>19</v>
      </c>
      <c r="J5310" s="22">
        <f t="shared" si="354"/>
        <v>19</v>
      </c>
      <c r="L5310" s="80"/>
      <c r="M5310" s="80"/>
      <c r="S5310" s="79" t="s">
        <v>79</v>
      </c>
      <c r="W5310" s="79" t="s">
        <v>2422</v>
      </c>
      <c r="X5310" s="79" t="s">
        <v>2423</v>
      </c>
      <c r="Y5310" s="79" t="s">
        <v>144</v>
      </c>
      <c r="Z5310" s="79" t="s">
        <v>2410</v>
      </c>
      <c r="AB5310" s="79" t="s">
        <v>2421</v>
      </c>
      <c r="AI5310" s="79">
        <v>873392617</v>
      </c>
      <c r="AJ5310" s="79" t="s">
        <v>2412</v>
      </c>
      <c r="AK5310" s="79">
        <v>861948841</v>
      </c>
      <c r="BC5310" s="80">
        <v>19</v>
      </c>
      <c r="BG5310">
        <f t="shared" si="352"/>
        <v>0</v>
      </c>
      <c r="BH5310" s="22">
        <f t="shared" si="353"/>
        <v>-19</v>
      </c>
      <c r="BI5310" s="61" t="s">
        <v>72</v>
      </c>
      <c r="BJ5310" t="e">
        <f>+VLOOKUP(AH5310,Sheet4!A:A,1,FALSE())</f>
        <v>#N/A</v>
      </c>
      <c r="BO5310" s="62">
        <f t="shared" si="356"/>
        <v>0</v>
      </c>
      <c r="BP5310" t="s">
        <v>2422</v>
      </c>
    </row>
    <row r="5311" spans="1:68" ht="12.75" customHeight="1" x14ac:dyDescent="0.3">
      <c r="A5311" s="78">
        <v>46130</v>
      </c>
      <c r="B5311" s="79" t="s">
        <v>82</v>
      </c>
      <c r="F5311" s="79">
        <v>0</v>
      </c>
      <c r="G5311" s="79">
        <v>0</v>
      </c>
      <c r="H5311" s="80">
        <v>0</v>
      </c>
      <c r="I5311" s="80">
        <v>0</v>
      </c>
      <c r="J5311" s="22">
        <f t="shared" si="354"/>
        <v>0</v>
      </c>
      <c r="L5311" s="80"/>
      <c r="M5311" s="80"/>
      <c r="S5311" s="79" t="s">
        <v>83</v>
      </c>
      <c r="W5311" s="79" t="s">
        <v>2422</v>
      </c>
      <c r="X5311" s="79" t="s">
        <v>2423</v>
      </c>
      <c r="Y5311" s="79" t="s">
        <v>144</v>
      </c>
      <c r="Z5311" s="79" t="s">
        <v>2410</v>
      </c>
      <c r="AB5311" s="79" t="s">
        <v>2421</v>
      </c>
      <c r="AI5311" s="79">
        <v>873392617</v>
      </c>
      <c r="AJ5311" s="79" t="s">
        <v>2412</v>
      </c>
      <c r="AK5311" s="79">
        <v>861948841</v>
      </c>
      <c r="BC5311" s="80">
        <v>0</v>
      </c>
      <c r="BG5311">
        <f t="shared" si="352"/>
        <v>0</v>
      </c>
      <c r="BH5311" s="22">
        <f t="shared" si="353"/>
        <v>0</v>
      </c>
      <c r="BI5311" s="61" t="s">
        <v>72</v>
      </c>
      <c r="BJ5311" t="e">
        <f>+VLOOKUP(AH5311,Sheet4!A:A,1,FALSE())</f>
        <v>#N/A</v>
      </c>
      <c r="BO5311" s="62">
        <f t="shared" si="356"/>
        <v>0</v>
      </c>
      <c r="BP5311" t="s">
        <v>2422</v>
      </c>
    </row>
    <row r="5312" spans="1:68" ht="12.75" customHeight="1" x14ac:dyDescent="0.3">
      <c r="A5312" s="78">
        <v>46130</v>
      </c>
      <c r="B5312" s="79" t="s">
        <v>80</v>
      </c>
      <c r="F5312" s="79">
        <v>0</v>
      </c>
      <c r="G5312" s="79">
        <v>0</v>
      </c>
      <c r="H5312" s="80">
        <v>237.5</v>
      </c>
      <c r="I5312" s="80">
        <v>237.5</v>
      </c>
      <c r="J5312" s="22">
        <f t="shared" si="354"/>
        <v>237.5</v>
      </c>
      <c r="L5312" s="80"/>
      <c r="M5312" s="80"/>
      <c r="S5312" s="79" t="s">
        <v>81</v>
      </c>
      <c r="W5312" s="79" t="s">
        <v>2422</v>
      </c>
      <c r="X5312" s="79" t="s">
        <v>2423</v>
      </c>
      <c r="Y5312" s="79" t="s">
        <v>144</v>
      </c>
      <c r="Z5312" s="79" t="s">
        <v>2410</v>
      </c>
      <c r="AB5312" s="79" t="s">
        <v>2421</v>
      </c>
      <c r="AI5312" s="79">
        <v>873392617</v>
      </c>
      <c r="AJ5312" s="79" t="s">
        <v>2412</v>
      </c>
      <c r="AK5312" s="79">
        <v>861948841</v>
      </c>
      <c r="BC5312" s="80">
        <v>237.5</v>
      </c>
      <c r="BG5312">
        <f t="shared" si="352"/>
        <v>0</v>
      </c>
      <c r="BH5312" s="22">
        <f t="shared" si="353"/>
        <v>-237.5</v>
      </c>
      <c r="BI5312" s="61" t="s">
        <v>72</v>
      </c>
      <c r="BJ5312" t="e">
        <f>+VLOOKUP(AH5312,Sheet4!A:A,1,FALSE())</f>
        <v>#N/A</v>
      </c>
      <c r="BO5312" s="62">
        <f t="shared" si="356"/>
        <v>0</v>
      </c>
      <c r="BP5312" t="s">
        <v>2422</v>
      </c>
    </row>
    <row r="5313" spans="1:68" ht="12.75" customHeight="1" x14ac:dyDescent="0.3">
      <c r="A5313" s="78">
        <v>46130</v>
      </c>
      <c r="B5313" s="79" t="s">
        <v>76</v>
      </c>
      <c r="F5313" s="79">
        <v>0</v>
      </c>
      <c r="G5313" s="79">
        <v>0</v>
      </c>
      <c r="H5313" s="80">
        <v>380</v>
      </c>
      <c r="I5313" s="80">
        <v>380</v>
      </c>
      <c r="J5313" s="22">
        <f t="shared" si="354"/>
        <v>380</v>
      </c>
      <c r="L5313" s="80"/>
      <c r="M5313" s="80"/>
      <c r="S5313" s="79" t="s">
        <v>77</v>
      </c>
      <c r="W5313" s="79" t="s">
        <v>2422</v>
      </c>
      <c r="X5313" s="79" t="s">
        <v>2423</v>
      </c>
      <c r="Y5313" s="79" t="s">
        <v>144</v>
      </c>
      <c r="Z5313" s="79" t="s">
        <v>2410</v>
      </c>
      <c r="AB5313" s="79" t="s">
        <v>2421</v>
      </c>
      <c r="AI5313" s="79">
        <v>873392617</v>
      </c>
      <c r="AJ5313" s="79" t="s">
        <v>2412</v>
      </c>
      <c r="AK5313" s="79">
        <v>861948841</v>
      </c>
      <c r="BC5313" s="80">
        <v>380</v>
      </c>
      <c r="BG5313">
        <f t="shared" si="352"/>
        <v>0</v>
      </c>
      <c r="BH5313" s="22">
        <f t="shared" si="353"/>
        <v>-380</v>
      </c>
      <c r="BI5313" s="61" t="s">
        <v>72</v>
      </c>
      <c r="BJ5313" t="e">
        <f>+VLOOKUP(AH5313,Sheet4!A:A,1,FALSE())</f>
        <v>#N/A</v>
      </c>
      <c r="BO5313" s="62">
        <f t="shared" si="356"/>
        <v>0</v>
      </c>
      <c r="BP5313" t="s">
        <v>2422</v>
      </c>
    </row>
    <row r="5314" spans="1:68" ht="12.75" customHeight="1" x14ac:dyDescent="0.3">
      <c r="A5314" s="78">
        <v>46130</v>
      </c>
      <c r="B5314" s="79" t="s">
        <v>84</v>
      </c>
      <c r="F5314" s="79">
        <v>0</v>
      </c>
      <c r="G5314" s="79">
        <v>0</v>
      </c>
      <c r="H5314" s="80">
        <v>0</v>
      </c>
      <c r="I5314" s="80">
        <v>0</v>
      </c>
      <c r="J5314" s="22">
        <f t="shared" si="354"/>
        <v>0</v>
      </c>
      <c r="L5314" s="80"/>
      <c r="M5314" s="80"/>
      <c r="S5314" s="79" t="s">
        <v>85</v>
      </c>
      <c r="W5314" s="79" t="s">
        <v>2424</v>
      </c>
      <c r="X5314" s="79" t="s">
        <v>2425</v>
      </c>
      <c r="Y5314" s="79" t="s">
        <v>144</v>
      </c>
      <c r="Z5314" s="79" t="s">
        <v>2410</v>
      </c>
      <c r="AB5314" s="79" t="s">
        <v>2411</v>
      </c>
      <c r="AI5314" s="79">
        <v>860289921</v>
      </c>
      <c r="AJ5314" s="79" t="s">
        <v>2412</v>
      </c>
      <c r="AK5314" s="79">
        <v>861948841</v>
      </c>
      <c r="BC5314" s="80">
        <v>0</v>
      </c>
      <c r="BG5314">
        <f t="shared" ref="BG5314:BG5377" si="357">+BD5314+BE5314</f>
        <v>0</v>
      </c>
      <c r="BH5314" s="22">
        <f t="shared" ref="BH5314:BH5377" si="358">+BG5314-I5314</f>
        <v>0</v>
      </c>
      <c r="BI5314" s="61" t="s">
        <v>72</v>
      </c>
      <c r="BJ5314" t="e">
        <f>+VLOOKUP(AH5314,Sheet4!A:A,1,FALSE())</f>
        <v>#N/A</v>
      </c>
      <c r="BO5314" s="62">
        <f t="shared" si="356"/>
        <v>0</v>
      </c>
      <c r="BP5314" t="s">
        <v>2424</v>
      </c>
    </row>
    <row r="5315" spans="1:68" ht="12.75" customHeight="1" x14ac:dyDescent="0.3">
      <c r="A5315" s="78">
        <v>46130</v>
      </c>
      <c r="B5315" s="79" t="s">
        <v>74</v>
      </c>
      <c r="F5315" s="79">
        <v>0</v>
      </c>
      <c r="G5315" s="79">
        <v>0</v>
      </c>
      <c r="H5315" s="80">
        <v>18</v>
      </c>
      <c r="I5315" s="80">
        <v>18</v>
      </c>
      <c r="J5315" s="22">
        <f t="shared" si="354"/>
        <v>18</v>
      </c>
      <c r="L5315" s="80"/>
      <c r="M5315" s="80"/>
      <c r="S5315" s="79" t="s">
        <v>75</v>
      </c>
      <c r="W5315" s="79" t="s">
        <v>2424</v>
      </c>
      <c r="X5315" s="79" t="s">
        <v>2425</v>
      </c>
      <c r="Y5315" s="79" t="s">
        <v>144</v>
      </c>
      <c r="Z5315" s="79" t="s">
        <v>2410</v>
      </c>
      <c r="AB5315" s="79" t="s">
        <v>2411</v>
      </c>
      <c r="AI5315" s="79">
        <v>860289921</v>
      </c>
      <c r="AJ5315" s="79" t="s">
        <v>2412</v>
      </c>
      <c r="AK5315" s="79">
        <v>861948841</v>
      </c>
      <c r="BC5315" s="80">
        <v>18</v>
      </c>
      <c r="BG5315">
        <f t="shared" si="357"/>
        <v>0</v>
      </c>
      <c r="BH5315" s="22">
        <f t="shared" si="358"/>
        <v>-18</v>
      </c>
      <c r="BI5315" s="61" t="s">
        <v>72</v>
      </c>
      <c r="BJ5315" t="e">
        <f>+VLOOKUP(AH5315,Sheet4!A:A,1,FALSE())</f>
        <v>#N/A</v>
      </c>
      <c r="BO5315" s="62">
        <f t="shared" si="356"/>
        <v>0</v>
      </c>
      <c r="BP5315" t="s">
        <v>2424</v>
      </c>
    </row>
    <row r="5316" spans="1:68" ht="12.75" customHeight="1" x14ac:dyDescent="0.3">
      <c r="A5316" s="78">
        <v>46130</v>
      </c>
      <c r="B5316" s="79" t="s">
        <v>63</v>
      </c>
      <c r="F5316" s="79">
        <v>0</v>
      </c>
      <c r="G5316" s="79">
        <v>0</v>
      </c>
      <c r="H5316" s="80">
        <v>270</v>
      </c>
      <c r="I5316" s="80">
        <v>270</v>
      </c>
      <c r="J5316" s="22">
        <f t="shared" si="354"/>
        <v>270</v>
      </c>
      <c r="K5316" t="s">
        <v>64</v>
      </c>
      <c r="L5316" s="80"/>
      <c r="M5316" s="80"/>
      <c r="S5316" s="79" t="s">
        <v>65</v>
      </c>
      <c r="W5316" s="79" t="s">
        <v>2424</v>
      </c>
      <c r="X5316" s="79" t="s">
        <v>2425</v>
      </c>
      <c r="Y5316" s="79" t="s">
        <v>144</v>
      </c>
      <c r="Z5316" s="79" t="s">
        <v>2410</v>
      </c>
      <c r="AB5316" s="79" t="s">
        <v>2411</v>
      </c>
      <c r="AI5316" s="79">
        <v>860289921</v>
      </c>
      <c r="AJ5316" s="79" t="s">
        <v>2412</v>
      </c>
      <c r="AK5316" s="79">
        <v>861948841</v>
      </c>
      <c r="BC5316" s="80">
        <v>270</v>
      </c>
      <c r="BG5316">
        <f t="shared" si="357"/>
        <v>0</v>
      </c>
      <c r="BH5316" s="22">
        <f t="shared" si="358"/>
        <v>-270</v>
      </c>
      <c r="BI5316" s="61" t="s">
        <v>72</v>
      </c>
      <c r="BJ5316" t="e">
        <f>+VLOOKUP(AH5316,Sheet4!A:A,1,FALSE())</f>
        <v>#N/A</v>
      </c>
      <c r="BO5316" s="62">
        <f t="shared" si="356"/>
        <v>0</v>
      </c>
      <c r="BP5316" t="s">
        <v>2424</v>
      </c>
    </row>
    <row r="5317" spans="1:68" ht="12.75" customHeight="1" x14ac:dyDescent="0.3">
      <c r="A5317" s="78">
        <v>46130</v>
      </c>
      <c r="B5317" s="79" t="s">
        <v>78</v>
      </c>
      <c r="F5317" s="79">
        <v>0</v>
      </c>
      <c r="G5317" s="79">
        <v>0</v>
      </c>
      <c r="H5317" s="80">
        <v>18</v>
      </c>
      <c r="I5317" s="80">
        <v>18</v>
      </c>
      <c r="J5317" s="22">
        <f t="shared" si="354"/>
        <v>18</v>
      </c>
      <c r="L5317" s="80"/>
      <c r="M5317" s="80"/>
      <c r="S5317" s="79" t="s">
        <v>79</v>
      </c>
      <c r="W5317" s="79" t="s">
        <v>2424</v>
      </c>
      <c r="X5317" s="79" t="s">
        <v>2425</v>
      </c>
      <c r="Y5317" s="79" t="s">
        <v>144</v>
      </c>
      <c r="Z5317" s="79" t="s">
        <v>2410</v>
      </c>
      <c r="AB5317" s="79" t="s">
        <v>2411</v>
      </c>
      <c r="AI5317" s="79">
        <v>860289921</v>
      </c>
      <c r="AJ5317" s="79" t="s">
        <v>2412</v>
      </c>
      <c r="AK5317" s="79">
        <v>861948841</v>
      </c>
      <c r="BC5317" s="80">
        <v>18</v>
      </c>
      <c r="BG5317">
        <f t="shared" si="357"/>
        <v>0</v>
      </c>
      <c r="BH5317" s="22">
        <f t="shared" si="358"/>
        <v>-18</v>
      </c>
      <c r="BI5317" s="61" t="s">
        <v>72</v>
      </c>
      <c r="BJ5317" t="e">
        <f>+VLOOKUP(AH5317,Sheet4!A:A,1,FALSE())</f>
        <v>#N/A</v>
      </c>
      <c r="BO5317" s="62">
        <f t="shared" si="356"/>
        <v>0</v>
      </c>
      <c r="BP5317" t="s">
        <v>2424</v>
      </c>
    </row>
    <row r="5318" spans="1:68" ht="12.75" customHeight="1" x14ac:dyDescent="0.3">
      <c r="A5318" s="78">
        <v>46130</v>
      </c>
      <c r="B5318" s="79" t="s">
        <v>82</v>
      </c>
      <c r="F5318" s="79">
        <v>0</v>
      </c>
      <c r="G5318" s="79">
        <v>0</v>
      </c>
      <c r="H5318" s="80">
        <v>0</v>
      </c>
      <c r="I5318" s="80">
        <v>0</v>
      </c>
      <c r="J5318" s="22">
        <f t="shared" si="354"/>
        <v>0</v>
      </c>
      <c r="L5318" s="80"/>
      <c r="M5318" s="80"/>
      <c r="S5318" s="79" t="s">
        <v>83</v>
      </c>
      <c r="W5318" s="79" t="s">
        <v>2424</v>
      </c>
      <c r="X5318" s="79" t="s">
        <v>2425</v>
      </c>
      <c r="Y5318" s="79" t="s">
        <v>144</v>
      </c>
      <c r="Z5318" s="79" t="s">
        <v>2410</v>
      </c>
      <c r="AB5318" s="79" t="s">
        <v>2411</v>
      </c>
      <c r="AI5318" s="79">
        <v>860289921</v>
      </c>
      <c r="AJ5318" s="79" t="s">
        <v>2412</v>
      </c>
      <c r="AK5318" s="79">
        <v>861948841</v>
      </c>
      <c r="BC5318" s="80">
        <v>0</v>
      </c>
      <c r="BG5318">
        <f t="shared" si="357"/>
        <v>0</v>
      </c>
      <c r="BH5318" s="22">
        <f t="shared" si="358"/>
        <v>0</v>
      </c>
      <c r="BI5318" s="61" t="s">
        <v>72</v>
      </c>
      <c r="BJ5318" t="e">
        <f>+VLOOKUP(AH5318,Sheet4!A:A,1,FALSE())</f>
        <v>#N/A</v>
      </c>
      <c r="BO5318" s="62">
        <f t="shared" si="356"/>
        <v>0</v>
      </c>
      <c r="BP5318" t="s">
        <v>2424</v>
      </c>
    </row>
    <row r="5319" spans="1:68" ht="12.75" customHeight="1" x14ac:dyDescent="0.3">
      <c r="A5319" s="78">
        <v>46130</v>
      </c>
      <c r="B5319" s="79" t="s">
        <v>80</v>
      </c>
      <c r="F5319" s="79">
        <v>0</v>
      </c>
      <c r="G5319" s="79">
        <v>0</v>
      </c>
      <c r="H5319" s="80">
        <v>225</v>
      </c>
      <c r="I5319" s="80">
        <v>225</v>
      </c>
      <c r="J5319" s="22">
        <f t="shared" si="354"/>
        <v>225</v>
      </c>
      <c r="L5319" s="80"/>
      <c r="M5319" s="80"/>
      <c r="S5319" s="79" t="s">
        <v>81</v>
      </c>
      <c r="W5319" s="79" t="s">
        <v>2424</v>
      </c>
      <c r="X5319" s="79" t="s">
        <v>2425</v>
      </c>
      <c r="Y5319" s="79" t="s">
        <v>144</v>
      </c>
      <c r="Z5319" s="79" t="s">
        <v>2410</v>
      </c>
      <c r="AB5319" s="79" t="s">
        <v>2411</v>
      </c>
      <c r="AI5319" s="79">
        <v>860289921</v>
      </c>
      <c r="AJ5319" s="79" t="s">
        <v>2412</v>
      </c>
      <c r="AK5319" s="79">
        <v>861948841</v>
      </c>
      <c r="BC5319" s="80">
        <v>225</v>
      </c>
      <c r="BG5319">
        <f t="shared" si="357"/>
        <v>0</v>
      </c>
      <c r="BH5319" s="22">
        <f t="shared" si="358"/>
        <v>-225</v>
      </c>
      <c r="BI5319" s="61" t="s">
        <v>72</v>
      </c>
      <c r="BJ5319" t="e">
        <f>+VLOOKUP(AH5319,Sheet4!A:A,1,FALSE())</f>
        <v>#N/A</v>
      </c>
      <c r="BO5319" s="62">
        <f t="shared" si="356"/>
        <v>0</v>
      </c>
      <c r="BP5319" t="s">
        <v>2424</v>
      </c>
    </row>
    <row r="5320" spans="1:68" ht="12.75" customHeight="1" x14ac:dyDescent="0.3">
      <c r="A5320" s="78">
        <v>46130</v>
      </c>
      <c r="B5320" s="79" t="s">
        <v>76</v>
      </c>
      <c r="F5320" s="79">
        <v>0</v>
      </c>
      <c r="G5320" s="79">
        <v>0</v>
      </c>
      <c r="H5320" s="80">
        <v>360</v>
      </c>
      <c r="I5320" s="80">
        <v>360</v>
      </c>
      <c r="J5320" s="22">
        <f t="shared" si="354"/>
        <v>360</v>
      </c>
      <c r="L5320" s="80"/>
      <c r="M5320" s="80"/>
      <c r="S5320" s="79" t="s">
        <v>77</v>
      </c>
      <c r="W5320" s="79" t="s">
        <v>2424</v>
      </c>
      <c r="X5320" s="79" t="s">
        <v>2425</v>
      </c>
      <c r="Y5320" s="79" t="s">
        <v>144</v>
      </c>
      <c r="Z5320" s="79" t="s">
        <v>2410</v>
      </c>
      <c r="AB5320" s="79" t="s">
        <v>2411</v>
      </c>
      <c r="AI5320" s="79">
        <v>860289921</v>
      </c>
      <c r="AJ5320" s="79" t="s">
        <v>2412</v>
      </c>
      <c r="AK5320" s="79">
        <v>861948841</v>
      </c>
      <c r="BC5320" s="80">
        <v>360</v>
      </c>
      <c r="BG5320">
        <f t="shared" si="357"/>
        <v>0</v>
      </c>
      <c r="BH5320" s="22">
        <f t="shared" si="358"/>
        <v>-360</v>
      </c>
      <c r="BI5320" s="61" t="s">
        <v>72</v>
      </c>
      <c r="BJ5320" t="e">
        <f>+VLOOKUP(AH5320,Sheet4!A:A,1,FALSE())</f>
        <v>#N/A</v>
      </c>
      <c r="BO5320" s="62">
        <f t="shared" si="356"/>
        <v>0</v>
      </c>
      <c r="BP5320" t="s">
        <v>2424</v>
      </c>
    </row>
    <row r="5321" spans="1:68" ht="12.75" customHeight="1" x14ac:dyDescent="0.3">
      <c r="A5321" s="78">
        <v>46130</v>
      </c>
      <c r="B5321" s="79" t="s">
        <v>84</v>
      </c>
      <c r="F5321" s="79">
        <v>0</v>
      </c>
      <c r="G5321" s="79">
        <v>0</v>
      </c>
      <c r="H5321" s="80">
        <v>0</v>
      </c>
      <c r="I5321" s="80">
        <v>0</v>
      </c>
      <c r="J5321" s="22">
        <f t="shared" ref="J5321:J5384" si="359">I5321-G5321</f>
        <v>0</v>
      </c>
      <c r="L5321" s="80"/>
      <c r="M5321" s="80"/>
      <c r="S5321" s="79" t="s">
        <v>85</v>
      </c>
      <c r="W5321" s="79" t="s">
        <v>2426</v>
      </c>
      <c r="X5321" s="79" t="s">
        <v>2427</v>
      </c>
      <c r="Y5321" s="79" t="s">
        <v>144</v>
      </c>
      <c r="Z5321" s="79" t="s">
        <v>2410</v>
      </c>
      <c r="AB5321" s="79" t="s">
        <v>2428</v>
      </c>
      <c r="AI5321" s="79">
        <v>872763746</v>
      </c>
      <c r="AJ5321" s="79" t="s">
        <v>2412</v>
      </c>
      <c r="AK5321" s="79">
        <v>861948841</v>
      </c>
      <c r="BC5321" s="80">
        <v>0</v>
      </c>
      <c r="BG5321">
        <f t="shared" si="357"/>
        <v>0</v>
      </c>
      <c r="BH5321" s="22">
        <f t="shared" si="358"/>
        <v>0</v>
      </c>
      <c r="BI5321" s="61" t="s">
        <v>72</v>
      </c>
      <c r="BJ5321" t="e">
        <f>+VLOOKUP(AH5321,Sheet4!A:A,1,FALSE())</f>
        <v>#N/A</v>
      </c>
      <c r="BO5321" s="62">
        <f t="shared" ref="BO5321:BO5384" si="360">+I5321+-H5321</f>
        <v>0</v>
      </c>
      <c r="BP5321" t="s">
        <v>2426</v>
      </c>
    </row>
    <row r="5322" spans="1:68" ht="12.75" customHeight="1" x14ac:dyDescent="0.3">
      <c r="A5322" s="78">
        <v>46130</v>
      </c>
      <c r="B5322" s="79" t="s">
        <v>74</v>
      </c>
      <c r="F5322" s="79">
        <v>0</v>
      </c>
      <c r="G5322" s="79">
        <v>0</v>
      </c>
      <c r="H5322" s="80">
        <v>32</v>
      </c>
      <c r="I5322" s="80">
        <v>32</v>
      </c>
      <c r="J5322" s="22">
        <f t="shared" si="359"/>
        <v>32</v>
      </c>
      <c r="L5322" s="80"/>
      <c r="M5322" s="80"/>
      <c r="S5322" s="79" t="s">
        <v>75</v>
      </c>
      <c r="W5322" s="79" t="s">
        <v>2426</v>
      </c>
      <c r="X5322" s="79" t="s">
        <v>2427</v>
      </c>
      <c r="Y5322" s="79" t="s">
        <v>144</v>
      </c>
      <c r="Z5322" s="79" t="s">
        <v>2410</v>
      </c>
      <c r="AB5322" s="79" t="s">
        <v>2428</v>
      </c>
      <c r="AI5322" s="79">
        <v>872763746</v>
      </c>
      <c r="AJ5322" s="79" t="s">
        <v>2412</v>
      </c>
      <c r="AK5322" s="79">
        <v>861948841</v>
      </c>
      <c r="BC5322" s="80">
        <v>32</v>
      </c>
      <c r="BG5322">
        <f t="shared" si="357"/>
        <v>0</v>
      </c>
      <c r="BH5322" s="22">
        <f t="shared" si="358"/>
        <v>-32</v>
      </c>
      <c r="BI5322" s="61" t="s">
        <v>72</v>
      </c>
      <c r="BJ5322" t="e">
        <f>+VLOOKUP(AH5322,Sheet4!A:A,1,FALSE())</f>
        <v>#N/A</v>
      </c>
      <c r="BO5322" s="62">
        <f t="shared" si="360"/>
        <v>0</v>
      </c>
      <c r="BP5322" t="s">
        <v>2426</v>
      </c>
    </row>
    <row r="5323" spans="1:68" ht="12.75" customHeight="1" x14ac:dyDescent="0.3">
      <c r="A5323" s="78">
        <v>46130</v>
      </c>
      <c r="B5323" s="79" t="s">
        <v>63</v>
      </c>
      <c r="F5323" s="79">
        <v>0</v>
      </c>
      <c r="G5323" s="79">
        <v>0</v>
      </c>
      <c r="H5323" s="80">
        <v>480</v>
      </c>
      <c r="I5323" s="80">
        <v>480</v>
      </c>
      <c r="J5323" s="22">
        <f t="shared" si="359"/>
        <v>480</v>
      </c>
      <c r="K5323" t="s">
        <v>64</v>
      </c>
      <c r="L5323" s="80"/>
      <c r="M5323" s="80"/>
      <c r="S5323" s="79" t="s">
        <v>65</v>
      </c>
      <c r="W5323" s="79" t="s">
        <v>2426</v>
      </c>
      <c r="X5323" s="79" t="s">
        <v>2427</v>
      </c>
      <c r="Y5323" s="79" t="s">
        <v>144</v>
      </c>
      <c r="Z5323" s="79" t="s">
        <v>2410</v>
      </c>
      <c r="AB5323" s="79" t="s">
        <v>2428</v>
      </c>
      <c r="AI5323" s="79">
        <v>872763746</v>
      </c>
      <c r="AJ5323" s="79" t="s">
        <v>2412</v>
      </c>
      <c r="AK5323" s="79">
        <v>861948841</v>
      </c>
      <c r="BC5323" s="80">
        <v>480</v>
      </c>
      <c r="BG5323">
        <f t="shared" si="357"/>
        <v>0</v>
      </c>
      <c r="BH5323" s="22">
        <f t="shared" si="358"/>
        <v>-480</v>
      </c>
      <c r="BI5323" s="61" t="s">
        <v>72</v>
      </c>
      <c r="BJ5323" t="e">
        <f>+VLOOKUP(AH5323,Sheet4!A:A,1,FALSE())</f>
        <v>#N/A</v>
      </c>
      <c r="BO5323" s="62">
        <f t="shared" si="360"/>
        <v>0</v>
      </c>
      <c r="BP5323" t="s">
        <v>2426</v>
      </c>
    </row>
    <row r="5324" spans="1:68" ht="12.75" customHeight="1" x14ac:dyDescent="0.3">
      <c r="A5324" s="78">
        <v>46130</v>
      </c>
      <c r="B5324" s="79" t="s">
        <v>78</v>
      </c>
      <c r="F5324" s="79">
        <v>0</v>
      </c>
      <c r="G5324" s="79">
        <v>0</v>
      </c>
      <c r="H5324" s="80">
        <v>32</v>
      </c>
      <c r="I5324" s="80">
        <v>32</v>
      </c>
      <c r="J5324" s="22">
        <f t="shared" si="359"/>
        <v>32</v>
      </c>
      <c r="L5324" s="80"/>
      <c r="M5324" s="80"/>
      <c r="S5324" s="79" t="s">
        <v>79</v>
      </c>
      <c r="W5324" s="79" t="s">
        <v>2426</v>
      </c>
      <c r="X5324" s="79" t="s">
        <v>2427</v>
      </c>
      <c r="Y5324" s="79" t="s">
        <v>144</v>
      </c>
      <c r="Z5324" s="79" t="s">
        <v>2410</v>
      </c>
      <c r="AB5324" s="79" t="s">
        <v>2428</v>
      </c>
      <c r="AI5324" s="79">
        <v>872763746</v>
      </c>
      <c r="AJ5324" s="79" t="s">
        <v>2412</v>
      </c>
      <c r="AK5324" s="79">
        <v>861948841</v>
      </c>
      <c r="BC5324" s="80">
        <v>32</v>
      </c>
      <c r="BG5324">
        <f t="shared" si="357"/>
        <v>0</v>
      </c>
      <c r="BH5324" s="22">
        <f t="shared" si="358"/>
        <v>-32</v>
      </c>
      <c r="BI5324" s="61" t="s">
        <v>72</v>
      </c>
      <c r="BJ5324" t="e">
        <f>+VLOOKUP(AH5324,Sheet4!A:A,1,FALSE())</f>
        <v>#N/A</v>
      </c>
      <c r="BO5324" s="62">
        <f t="shared" si="360"/>
        <v>0</v>
      </c>
      <c r="BP5324" t="s">
        <v>2426</v>
      </c>
    </row>
    <row r="5325" spans="1:68" ht="12.75" customHeight="1" x14ac:dyDescent="0.3">
      <c r="A5325" s="78">
        <v>46130</v>
      </c>
      <c r="B5325" s="79" t="s">
        <v>82</v>
      </c>
      <c r="F5325" s="79">
        <v>0</v>
      </c>
      <c r="G5325" s="79">
        <v>0</v>
      </c>
      <c r="H5325" s="80">
        <v>0</v>
      </c>
      <c r="I5325" s="80">
        <v>0</v>
      </c>
      <c r="J5325" s="22">
        <f t="shared" si="359"/>
        <v>0</v>
      </c>
      <c r="L5325" s="80"/>
      <c r="M5325" s="80"/>
      <c r="S5325" s="79" t="s">
        <v>83</v>
      </c>
      <c r="W5325" s="79" t="s">
        <v>2426</v>
      </c>
      <c r="X5325" s="79" t="s">
        <v>2427</v>
      </c>
      <c r="Y5325" s="79" t="s">
        <v>144</v>
      </c>
      <c r="Z5325" s="79" t="s">
        <v>2410</v>
      </c>
      <c r="AB5325" s="79" t="s">
        <v>2428</v>
      </c>
      <c r="AI5325" s="79">
        <v>872763746</v>
      </c>
      <c r="AJ5325" s="79" t="s">
        <v>2412</v>
      </c>
      <c r="AK5325" s="79">
        <v>861948841</v>
      </c>
      <c r="BC5325" s="80">
        <v>0</v>
      </c>
      <c r="BG5325">
        <f t="shared" si="357"/>
        <v>0</v>
      </c>
      <c r="BH5325" s="22">
        <f t="shared" si="358"/>
        <v>0</v>
      </c>
      <c r="BI5325" s="61" t="s">
        <v>72</v>
      </c>
      <c r="BJ5325" t="e">
        <f>+VLOOKUP(AH5325,Sheet4!A:A,1,FALSE())</f>
        <v>#N/A</v>
      </c>
      <c r="BO5325" s="62">
        <f t="shared" si="360"/>
        <v>0</v>
      </c>
      <c r="BP5325" t="s">
        <v>2426</v>
      </c>
    </row>
    <row r="5326" spans="1:68" ht="12.75" customHeight="1" x14ac:dyDescent="0.3">
      <c r="A5326" s="78">
        <v>46130</v>
      </c>
      <c r="B5326" s="79" t="s">
        <v>80</v>
      </c>
      <c r="F5326" s="79">
        <v>0</v>
      </c>
      <c r="G5326" s="79">
        <v>0</v>
      </c>
      <c r="H5326" s="80">
        <v>400</v>
      </c>
      <c r="I5326" s="80">
        <v>400</v>
      </c>
      <c r="J5326" s="22">
        <f t="shared" si="359"/>
        <v>400</v>
      </c>
      <c r="L5326" s="80"/>
      <c r="M5326" s="80"/>
      <c r="S5326" s="79" t="s">
        <v>81</v>
      </c>
      <c r="W5326" s="79" t="s">
        <v>2426</v>
      </c>
      <c r="X5326" s="79" t="s">
        <v>2427</v>
      </c>
      <c r="Y5326" s="79" t="s">
        <v>144</v>
      </c>
      <c r="Z5326" s="79" t="s">
        <v>2410</v>
      </c>
      <c r="AB5326" s="79" t="s">
        <v>2428</v>
      </c>
      <c r="AI5326" s="79">
        <v>872763746</v>
      </c>
      <c r="AJ5326" s="79" t="s">
        <v>2412</v>
      </c>
      <c r="AK5326" s="79">
        <v>861948841</v>
      </c>
      <c r="BC5326" s="80">
        <v>400</v>
      </c>
      <c r="BG5326">
        <f t="shared" si="357"/>
        <v>0</v>
      </c>
      <c r="BH5326" s="22">
        <f t="shared" si="358"/>
        <v>-400</v>
      </c>
      <c r="BI5326" s="61" t="s">
        <v>72</v>
      </c>
      <c r="BJ5326" t="e">
        <f>+VLOOKUP(AH5326,Sheet4!A:A,1,FALSE())</f>
        <v>#N/A</v>
      </c>
      <c r="BO5326" s="62">
        <f t="shared" si="360"/>
        <v>0</v>
      </c>
      <c r="BP5326" t="s">
        <v>2426</v>
      </c>
    </row>
    <row r="5327" spans="1:68" ht="12.75" customHeight="1" x14ac:dyDescent="0.3">
      <c r="A5327" s="78">
        <v>46130</v>
      </c>
      <c r="B5327" s="79" t="s">
        <v>76</v>
      </c>
      <c r="F5327" s="79">
        <v>0</v>
      </c>
      <c r="G5327" s="79">
        <v>0</v>
      </c>
      <c r="H5327" s="80">
        <v>640</v>
      </c>
      <c r="I5327" s="80">
        <v>640</v>
      </c>
      <c r="J5327" s="22">
        <f t="shared" si="359"/>
        <v>640</v>
      </c>
      <c r="L5327" s="80"/>
      <c r="M5327" s="80"/>
      <c r="S5327" s="79" t="s">
        <v>77</v>
      </c>
      <c r="W5327" s="79" t="s">
        <v>2426</v>
      </c>
      <c r="X5327" s="79" t="s">
        <v>2427</v>
      </c>
      <c r="Y5327" s="79" t="s">
        <v>144</v>
      </c>
      <c r="Z5327" s="79" t="s">
        <v>2410</v>
      </c>
      <c r="AB5327" s="79" t="s">
        <v>2428</v>
      </c>
      <c r="AI5327" s="79">
        <v>872763746</v>
      </c>
      <c r="AJ5327" s="79" t="s">
        <v>2412</v>
      </c>
      <c r="AK5327" s="79">
        <v>861948841</v>
      </c>
      <c r="BC5327" s="80">
        <v>640</v>
      </c>
      <c r="BG5327">
        <f t="shared" si="357"/>
        <v>0</v>
      </c>
      <c r="BH5327" s="22">
        <f t="shared" si="358"/>
        <v>-640</v>
      </c>
      <c r="BI5327" s="61" t="s">
        <v>72</v>
      </c>
      <c r="BJ5327" t="e">
        <f>+VLOOKUP(AH5327,Sheet4!A:A,1,FALSE())</f>
        <v>#N/A</v>
      </c>
      <c r="BO5327" s="62">
        <f t="shared" si="360"/>
        <v>0</v>
      </c>
      <c r="BP5327" t="s">
        <v>2426</v>
      </c>
    </row>
    <row r="5328" spans="1:68" ht="12.75" customHeight="1" x14ac:dyDescent="0.3">
      <c r="A5328" s="78">
        <v>46130</v>
      </c>
      <c r="B5328" s="79" t="s">
        <v>84</v>
      </c>
      <c r="F5328" s="79">
        <v>0</v>
      </c>
      <c r="G5328" s="79">
        <v>0</v>
      </c>
      <c r="H5328" s="80">
        <v>0</v>
      </c>
      <c r="I5328" s="80">
        <v>0</v>
      </c>
      <c r="J5328" s="22">
        <f t="shared" si="359"/>
        <v>0</v>
      </c>
      <c r="L5328" s="80"/>
      <c r="M5328" s="80"/>
      <c r="S5328" s="79" t="s">
        <v>85</v>
      </c>
      <c r="W5328" s="79" t="s">
        <v>2429</v>
      </c>
      <c r="X5328" s="79" t="s">
        <v>2430</v>
      </c>
      <c r="Y5328" s="79" t="s">
        <v>144</v>
      </c>
      <c r="Z5328" s="79" t="s">
        <v>2410</v>
      </c>
      <c r="AB5328" s="79" t="s">
        <v>2431</v>
      </c>
      <c r="AI5328" s="79">
        <v>865082456</v>
      </c>
      <c r="AJ5328" s="79" t="s">
        <v>2412</v>
      </c>
      <c r="AK5328" s="79">
        <v>861948841</v>
      </c>
      <c r="BC5328" s="80">
        <v>0</v>
      </c>
      <c r="BG5328">
        <f t="shared" si="357"/>
        <v>0</v>
      </c>
      <c r="BH5328" s="22">
        <f t="shared" si="358"/>
        <v>0</v>
      </c>
      <c r="BI5328" s="61" t="s">
        <v>72</v>
      </c>
      <c r="BJ5328" t="e">
        <f>+VLOOKUP(AH5328,Sheet4!A:A,1,FALSE())</f>
        <v>#N/A</v>
      </c>
      <c r="BO5328" s="62">
        <f t="shared" si="360"/>
        <v>0</v>
      </c>
      <c r="BP5328" t="s">
        <v>2429</v>
      </c>
    </row>
    <row r="5329" spans="1:68" ht="12.75" customHeight="1" x14ac:dyDescent="0.3">
      <c r="A5329" s="78">
        <v>46130</v>
      </c>
      <c r="B5329" s="79" t="s">
        <v>74</v>
      </c>
      <c r="F5329" s="79">
        <v>0</v>
      </c>
      <c r="G5329" s="79">
        <v>0</v>
      </c>
      <c r="H5329" s="80">
        <v>12</v>
      </c>
      <c r="I5329" s="80">
        <v>12</v>
      </c>
      <c r="J5329" s="22">
        <f t="shared" si="359"/>
        <v>12</v>
      </c>
      <c r="L5329" s="80"/>
      <c r="M5329" s="80"/>
      <c r="S5329" s="79" t="s">
        <v>75</v>
      </c>
      <c r="W5329" s="79" t="s">
        <v>2429</v>
      </c>
      <c r="X5329" s="79" t="s">
        <v>2430</v>
      </c>
      <c r="Y5329" s="79" t="s">
        <v>144</v>
      </c>
      <c r="Z5329" s="79" t="s">
        <v>2410</v>
      </c>
      <c r="AB5329" s="79" t="s">
        <v>2431</v>
      </c>
      <c r="AI5329" s="79">
        <v>865082456</v>
      </c>
      <c r="AJ5329" s="79" t="s">
        <v>2412</v>
      </c>
      <c r="AK5329" s="79">
        <v>861948841</v>
      </c>
      <c r="BC5329" s="80">
        <v>12</v>
      </c>
      <c r="BG5329">
        <f t="shared" si="357"/>
        <v>0</v>
      </c>
      <c r="BH5329" s="22">
        <f t="shared" si="358"/>
        <v>-12</v>
      </c>
      <c r="BI5329" s="61" t="s">
        <v>72</v>
      </c>
      <c r="BJ5329" t="e">
        <f>+VLOOKUP(AH5329,Sheet4!A:A,1,FALSE())</f>
        <v>#N/A</v>
      </c>
      <c r="BO5329" s="62">
        <f t="shared" si="360"/>
        <v>0</v>
      </c>
      <c r="BP5329" t="s">
        <v>2429</v>
      </c>
    </row>
    <row r="5330" spans="1:68" ht="12.75" customHeight="1" x14ac:dyDescent="0.3">
      <c r="A5330" s="78">
        <v>46130</v>
      </c>
      <c r="B5330" s="79" t="s">
        <v>63</v>
      </c>
      <c r="F5330" s="79">
        <v>0</v>
      </c>
      <c r="G5330" s="79">
        <v>0</v>
      </c>
      <c r="H5330" s="80">
        <v>180</v>
      </c>
      <c r="I5330" s="80">
        <v>180</v>
      </c>
      <c r="J5330" s="22">
        <f t="shared" si="359"/>
        <v>180</v>
      </c>
      <c r="K5330" t="s">
        <v>64</v>
      </c>
      <c r="L5330" s="80"/>
      <c r="M5330" s="80"/>
      <c r="S5330" s="79" t="s">
        <v>65</v>
      </c>
      <c r="W5330" s="79" t="s">
        <v>2429</v>
      </c>
      <c r="X5330" s="79" t="s">
        <v>2430</v>
      </c>
      <c r="Y5330" s="79" t="s">
        <v>144</v>
      </c>
      <c r="Z5330" s="79" t="s">
        <v>2410</v>
      </c>
      <c r="AB5330" s="79" t="s">
        <v>2431</v>
      </c>
      <c r="AI5330" s="79">
        <v>865082456</v>
      </c>
      <c r="AJ5330" s="79" t="s">
        <v>2412</v>
      </c>
      <c r="AK5330" s="79">
        <v>861948841</v>
      </c>
      <c r="BC5330" s="80">
        <v>180</v>
      </c>
      <c r="BG5330">
        <f t="shared" si="357"/>
        <v>0</v>
      </c>
      <c r="BH5330" s="22">
        <f t="shared" si="358"/>
        <v>-180</v>
      </c>
      <c r="BI5330" s="61" t="s">
        <v>72</v>
      </c>
      <c r="BJ5330" t="e">
        <f>+VLOOKUP(AH5330,Sheet4!A:A,1,FALSE())</f>
        <v>#N/A</v>
      </c>
      <c r="BO5330" s="62">
        <f t="shared" si="360"/>
        <v>0</v>
      </c>
      <c r="BP5330" t="s">
        <v>2429</v>
      </c>
    </row>
    <row r="5331" spans="1:68" ht="12.75" customHeight="1" x14ac:dyDescent="0.3">
      <c r="A5331" s="78">
        <v>46130</v>
      </c>
      <c r="B5331" s="79" t="s">
        <v>78</v>
      </c>
      <c r="F5331" s="79">
        <v>0</v>
      </c>
      <c r="G5331" s="79">
        <v>0</v>
      </c>
      <c r="H5331" s="80">
        <v>12</v>
      </c>
      <c r="I5331" s="80">
        <v>12</v>
      </c>
      <c r="J5331" s="22">
        <f t="shared" si="359"/>
        <v>12</v>
      </c>
      <c r="L5331" s="80"/>
      <c r="M5331" s="80"/>
      <c r="S5331" s="79" t="s">
        <v>79</v>
      </c>
      <c r="W5331" s="79" t="s">
        <v>2429</v>
      </c>
      <c r="X5331" s="79" t="s">
        <v>2430</v>
      </c>
      <c r="Y5331" s="79" t="s">
        <v>144</v>
      </c>
      <c r="Z5331" s="79" t="s">
        <v>2410</v>
      </c>
      <c r="AB5331" s="79" t="s">
        <v>2431</v>
      </c>
      <c r="AI5331" s="79">
        <v>865082456</v>
      </c>
      <c r="AJ5331" s="79" t="s">
        <v>2412</v>
      </c>
      <c r="AK5331" s="79">
        <v>861948841</v>
      </c>
      <c r="BC5331" s="80">
        <v>12</v>
      </c>
      <c r="BG5331">
        <f t="shared" si="357"/>
        <v>0</v>
      </c>
      <c r="BH5331" s="22">
        <f t="shared" si="358"/>
        <v>-12</v>
      </c>
      <c r="BI5331" s="61" t="s">
        <v>72</v>
      </c>
      <c r="BJ5331" t="e">
        <f>+VLOOKUP(AH5331,Sheet4!A:A,1,FALSE())</f>
        <v>#N/A</v>
      </c>
      <c r="BO5331" s="62">
        <f t="shared" si="360"/>
        <v>0</v>
      </c>
      <c r="BP5331" t="s">
        <v>2429</v>
      </c>
    </row>
    <row r="5332" spans="1:68" ht="12.75" customHeight="1" x14ac:dyDescent="0.3">
      <c r="A5332" s="78">
        <v>46130</v>
      </c>
      <c r="B5332" s="79" t="s">
        <v>82</v>
      </c>
      <c r="F5332" s="79">
        <v>0</v>
      </c>
      <c r="G5332" s="79">
        <v>0</v>
      </c>
      <c r="H5332" s="80">
        <v>0</v>
      </c>
      <c r="I5332" s="80">
        <v>0</v>
      </c>
      <c r="J5332" s="22">
        <f t="shared" si="359"/>
        <v>0</v>
      </c>
      <c r="L5332" s="80"/>
      <c r="M5332" s="80"/>
      <c r="S5332" s="79" t="s">
        <v>83</v>
      </c>
      <c r="W5332" s="79" t="s">
        <v>2429</v>
      </c>
      <c r="X5332" s="79" t="s">
        <v>2430</v>
      </c>
      <c r="Y5332" s="79" t="s">
        <v>144</v>
      </c>
      <c r="Z5332" s="79" t="s">
        <v>2410</v>
      </c>
      <c r="AB5332" s="79" t="s">
        <v>2431</v>
      </c>
      <c r="AI5332" s="79">
        <v>865082456</v>
      </c>
      <c r="AJ5332" s="79" t="s">
        <v>2412</v>
      </c>
      <c r="AK5332" s="79">
        <v>861948841</v>
      </c>
      <c r="BC5332" s="80">
        <v>0</v>
      </c>
      <c r="BG5332">
        <f t="shared" si="357"/>
        <v>0</v>
      </c>
      <c r="BH5332" s="22">
        <f t="shared" si="358"/>
        <v>0</v>
      </c>
      <c r="BI5332" s="61" t="s">
        <v>72</v>
      </c>
      <c r="BJ5332" t="e">
        <f>+VLOOKUP(AH5332,Sheet4!A:A,1,FALSE())</f>
        <v>#N/A</v>
      </c>
      <c r="BO5332" s="62">
        <f t="shared" si="360"/>
        <v>0</v>
      </c>
      <c r="BP5332" t="s">
        <v>2429</v>
      </c>
    </row>
    <row r="5333" spans="1:68" ht="12.75" customHeight="1" x14ac:dyDescent="0.3">
      <c r="A5333" s="78">
        <v>46130</v>
      </c>
      <c r="B5333" s="79" t="s">
        <v>80</v>
      </c>
      <c r="F5333" s="79">
        <v>0</v>
      </c>
      <c r="G5333" s="79">
        <v>0</v>
      </c>
      <c r="H5333" s="80">
        <v>150</v>
      </c>
      <c r="I5333" s="80">
        <v>150</v>
      </c>
      <c r="J5333" s="22">
        <f t="shared" si="359"/>
        <v>150</v>
      </c>
      <c r="L5333" s="80"/>
      <c r="M5333" s="80"/>
      <c r="S5333" s="79" t="s">
        <v>81</v>
      </c>
      <c r="W5333" s="79" t="s">
        <v>2429</v>
      </c>
      <c r="X5333" s="79" t="s">
        <v>2430</v>
      </c>
      <c r="Y5333" s="79" t="s">
        <v>144</v>
      </c>
      <c r="Z5333" s="79" t="s">
        <v>2410</v>
      </c>
      <c r="AB5333" s="79" t="s">
        <v>2431</v>
      </c>
      <c r="AI5333" s="79">
        <v>865082456</v>
      </c>
      <c r="AJ5333" s="79" t="s">
        <v>2412</v>
      </c>
      <c r="AK5333" s="79">
        <v>861948841</v>
      </c>
      <c r="BC5333" s="80">
        <v>150</v>
      </c>
      <c r="BG5333">
        <f t="shared" si="357"/>
        <v>0</v>
      </c>
      <c r="BH5333" s="22">
        <f t="shared" si="358"/>
        <v>-150</v>
      </c>
      <c r="BI5333" s="61" t="s">
        <v>72</v>
      </c>
      <c r="BJ5333" t="e">
        <f>+VLOOKUP(AH5333,Sheet4!A:A,1,FALSE())</f>
        <v>#N/A</v>
      </c>
      <c r="BO5333" s="62">
        <f t="shared" si="360"/>
        <v>0</v>
      </c>
      <c r="BP5333" t="s">
        <v>2429</v>
      </c>
    </row>
    <row r="5334" spans="1:68" ht="12.75" customHeight="1" x14ac:dyDescent="0.3">
      <c r="A5334" s="78">
        <v>46130</v>
      </c>
      <c r="B5334" s="79" t="s">
        <v>76</v>
      </c>
      <c r="F5334" s="79">
        <v>0</v>
      </c>
      <c r="G5334" s="79">
        <v>0</v>
      </c>
      <c r="H5334" s="80">
        <v>240</v>
      </c>
      <c r="I5334" s="80">
        <v>240</v>
      </c>
      <c r="J5334" s="22">
        <f t="shared" si="359"/>
        <v>240</v>
      </c>
      <c r="L5334" s="80"/>
      <c r="M5334" s="80"/>
      <c r="S5334" s="79" t="s">
        <v>77</v>
      </c>
      <c r="W5334" s="79" t="s">
        <v>2429</v>
      </c>
      <c r="X5334" s="79" t="s">
        <v>2430</v>
      </c>
      <c r="Y5334" s="79" t="s">
        <v>144</v>
      </c>
      <c r="Z5334" s="79" t="s">
        <v>2410</v>
      </c>
      <c r="AB5334" s="79" t="s">
        <v>2431</v>
      </c>
      <c r="AI5334" s="79">
        <v>865082456</v>
      </c>
      <c r="AJ5334" s="79" t="s">
        <v>2412</v>
      </c>
      <c r="AK5334" s="79">
        <v>861948841</v>
      </c>
      <c r="BC5334" s="80">
        <v>240</v>
      </c>
      <c r="BG5334">
        <f t="shared" si="357"/>
        <v>0</v>
      </c>
      <c r="BH5334" s="22">
        <f t="shared" si="358"/>
        <v>-240</v>
      </c>
      <c r="BI5334" s="61" t="s">
        <v>72</v>
      </c>
      <c r="BJ5334" t="e">
        <f>+VLOOKUP(AH5334,Sheet4!A:A,1,FALSE())</f>
        <v>#N/A</v>
      </c>
      <c r="BO5334" s="62">
        <f t="shared" si="360"/>
        <v>0</v>
      </c>
      <c r="BP5334" t="s">
        <v>2429</v>
      </c>
    </row>
    <row r="5335" spans="1:68" ht="12.75" customHeight="1" x14ac:dyDescent="0.3">
      <c r="A5335" s="78">
        <v>46130</v>
      </c>
      <c r="B5335" s="79" t="s">
        <v>84</v>
      </c>
      <c r="F5335" s="79">
        <v>0</v>
      </c>
      <c r="G5335" s="79">
        <v>0</v>
      </c>
      <c r="H5335" s="80">
        <v>0</v>
      </c>
      <c r="I5335" s="80">
        <v>0</v>
      </c>
      <c r="J5335" s="22">
        <f t="shared" si="359"/>
        <v>0</v>
      </c>
      <c r="L5335" s="80"/>
      <c r="M5335" s="80"/>
      <c r="S5335" s="79" t="s">
        <v>85</v>
      </c>
      <c r="W5335" s="79" t="s">
        <v>2432</v>
      </c>
      <c r="X5335" s="79" t="s">
        <v>2433</v>
      </c>
      <c r="Y5335" s="79" t="s">
        <v>144</v>
      </c>
      <c r="Z5335" s="79" t="s">
        <v>2410</v>
      </c>
      <c r="AB5335" s="79" t="s">
        <v>2411</v>
      </c>
      <c r="AI5335" s="79">
        <v>878727342</v>
      </c>
      <c r="AJ5335" s="79" t="s">
        <v>2412</v>
      </c>
      <c r="AK5335" s="79">
        <v>861948841</v>
      </c>
      <c r="BC5335" s="80">
        <v>0</v>
      </c>
      <c r="BG5335">
        <f t="shared" si="357"/>
        <v>0</v>
      </c>
      <c r="BH5335" s="22">
        <f t="shared" si="358"/>
        <v>0</v>
      </c>
      <c r="BI5335" s="61" t="s">
        <v>72</v>
      </c>
      <c r="BJ5335" t="e">
        <f>+VLOOKUP(AH5335,Sheet4!A:A,1,FALSE())</f>
        <v>#N/A</v>
      </c>
      <c r="BO5335" s="62">
        <f t="shared" si="360"/>
        <v>0</v>
      </c>
      <c r="BP5335" t="s">
        <v>2432</v>
      </c>
    </row>
    <row r="5336" spans="1:68" ht="12.75" customHeight="1" x14ac:dyDescent="0.3">
      <c r="A5336" s="78">
        <v>46130</v>
      </c>
      <c r="B5336" s="79" t="s">
        <v>74</v>
      </c>
      <c r="F5336" s="79">
        <v>0</v>
      </c>
      <c r="G5336" s="79">
        <v>0</v>
      </c>
      <c r="H5336" s="80">
        <v>13</v>
      </c>
      <c r="I5336" s="80">
        <v>13</v>
      </c>
      <c r="J5336" s="22">
        <f t="shared" si="359"/>
        <v>13</v>
      </c>
      <c r="L5336" s="80"/>
      <c r="M5336" s="80"/>
      <c r="S5336" s="79" t="s">
        <v>75</v>
      </c>
      <c r="W5336" s="79" t="s">
        <v>2432</v>
      </c>
      <c r="X5336" s="79" t="s">
        <v>2433</v>
      </c>
      <c r="Y5336" s="79" t="s">
        <v>144</v>
      </c>
      <c r="Z5336" s="79" t="s">
        <v>2410</v>
      </c>
      <c r="AB5336" s="79" t="s">
        <v>2411</v>
      </c>
      <c r="AI5336" s="79">
        <v>878727342</v>
      </c>
      <c r="AJ5336" s="79" t="s">
        <v>2412</v>
      </c>
      <c r="AK5336" s="79">
        <v>861948841</v>
      </c>
      <c r="BC5336" s="80">
        <v>13</v>
      </c>
      <c r="BG5336">
        <f t="shared" si="357"/>
        <v>0</v>
      </c>
      <c r="BH5336" s="22">
        <f t="shared" si="358"/>
        <v>-13</v>
      </c>
      <c r="BI5336" s="61" t="s">
        <v>72</v>
      </c>
      <c r="BJ5336" t="e">
        <f>+VLOOKUP(AH5336,Sheet4!A:A,1,FALSE())</f>
        <v>#N/A</v>
      </c>
      <c r="BO5336" s="62">
        <f t="shared" si="360"/>
        <v>0</v>
      </c>
      <c r="BP5336" t="s">
        <v>2432</v>
      </c>
    </row>
    <row r="5337" spans="1:68" ht="12.75" customHeight="1" x14ac:dyDescent="0.3">
      <c r="A5337" s="78">
        <v>46130</v>
      </c>
      <c r="B5337" s="79" t="s">
        <v>63</v>
      </c>
      <c r="F5337" s="79">
        <v>0</v>
      </c>
      <c r="G5337" s="79">
        <v>0</v>
      </c>
      <c r="H5337" s="80">
        <v>195</v>
      </c>
      <c r="I5337" s="80">
        <v>195</v>
      </c>
      <c r="J5337" s="22">
        <f t="shared" si="359"/>
        <v>195</v>
      </c>
      <c r="K5337" t="s">
        <v>64</v>
      </c>
      <c r="L5337" s="80"/>
      <c r="M5337" s="80"/>
      <c r="S5337" s="79" t="s">
        <v>65</v>
      </c>
      <c r="W5337" s="79" t="s">
        <v>2432</v>
      </c>
      <c r="X5337" s="79" t="s">
        <v>2433</v>
      </c>
      <c r="Y5337" s="79" t="s">
        <v>144</v>
      </c>
      <c r="Z5337" s="79" t="s">
        <v>2410</v>
      </c>
      <c r="AB5337" s="79" t="s">
        <v>2411</v>
      </c>
      <c r="AI5337" s="79">
        <v>878727342</v>
      </c>
      <c r="AJ5337" s="79" t="s">
        <v>2412</v>
      </c>
      <c r="AK5337" s="79">
        <v>861948841</v>
      </c>
      <c r="BC5337" s="80">
        <v>195</v>
      </c>
      <c r="BG5337">
        <f t="shared" si="357"/>
        <v>0</v>
      </c>
      <c r="BH5337" s="22">
        <f t="shared" si="358"/>
        <v>-195</v>
      </c>
      <c r="BI5337" s="61" t="s">
        <v>72</v>
      </c>
      <c r="BJ5337" t="e">
        <f>+VLOOKUP(AH5337,Sheet4!A:A,1,FALSE())</f>
        <v>#N/A</v>
      </c>
      <c r="BO5337" s="62">
        <f t="shared" si="360"/>
        <v>0</v>
      </c>
      <c r="BP5337" t="s">
        <v>2432</v>
      </c>
    </row>
    <row r="5338" spans="1:68" ht="12.75" customHeight="1" x14ac:dyDescent="0.3">
      <c r="A5338" s="78">
        <v>46130</v>
      </c>
      <c r="B5338" s="79" t="s">
        <v>78</v>
      </c>
      <c r="F5338" s="79">
        <v>0</v>
      </c>
      <c r="G5338" s="79">
        <v>0</v>
      </c>
      <c r="H5338" s="80">
        <v>13</v>
      </c>
      <c r="I5338" s="80">
        <v>13</v>
      </c>
      <c r="J5338" s="22">
        <f t="shared" si="359"/>
        <v>13</v>
      </c>
      <c r="L5338" s="80"/>
      <c r="M5338" s="80"/>
      <c r="S5338" s="79" t="s">
        <v>79</v>
      </c>
      <c r="W5338" s="79" t="s">
        <v>2432</v>
      </c>
      <c r="X5338" s="79" t="s">
        <v>2433</v>
      </c>
      <c r="Y5338" s="79" t="s">
        <v>144</v>
      </c>
      <c r="Z5338" s="79" t="s">
        <v>2410</v>
      </c>
      <c r="AB5338" s="79" t="s">
        <v>2411</v>
      </c>
      <c r="AI5338" s="79">
        <v>878727342</v>
      </c>
      <c r="AJ5338" s="79" t="s">
        <v>2412</v>
      </c>
      <c r="AK5338" s="79">
        <v>861948841</v>
      </c>
      <c r="BC5338" s="80">
        <v>13</v>
      </c>
      <c r="BG5338">
        <f t="shared" si="357"/>
        <v>0</v>
      </c>
      <c r="BH5338" s="22">
        <f t="shared" si="358"/>
        <v>-13</v>
      </c>
      <c r="BI5338" s="61" t="s">
        <v>72</v>
      </c>
      <c r="BJ5338" t="e">
        <f>+VLOOKUP(AH5338,Sheet4!A:A,1,FALSE())</f>
        <v>#N/A</v>
      </c>
      <c r="BO5338" s="62">
        <f t="shared" si="360"/>
        <v>0</v>
      </c>
      <c r="BP5338" t="s">
        <v>2432</v>
      </c>
    </row>
    <row r="5339" spans="1:68" ht="12.75" customHeight="1" x14ac:dyDescent="0.3">
      <c r="A5339" s="78">
        <v>46130</v>
      </c>
      <c r="B5339" s="79" t="s">
        <v>82</v>
      </c>
      <c r="F5339" s="79">
        <v>0</v>
      </c>
      <c r="G5339" s="79">
        <v>0</v>
      </c>
      <c r="H5339" s="80">
        <v>0</v>
      </c>
      <c r="I5339" s="80">
        <v>0</v>
      </c>
      <c r="J5339" s="22">
        <f t="shared" si="359"/>
        <v>0</v>
      </c>
      <c r="L5339" s="80"/>
      <c r="M5339" s="80"/>
      <c r="S5339" s="79" t="s">
        <v>83</v>
      </c>
      <c r="W5339" s="79" t="s">
        <v>2432</v>
      </c>
      <c r="X5339" s="79" t="s">
        <v>2433</v>
      </c>
      <c r="Y5339" s="79" t="s">
        <v>144</v>
      </c>
      <c r="Z5339" s="79" t="s">
        <v>2410</v>
      </c>
      <c r="AB5339" s="79" t="s">
        <v>2411</v>
      </c>
      <c r="AI5339" s="79">
        <v>878727342</v>
      </c>
      <c r="AJ5339" s="79" t="s">
        <v>2412</v>
      </c>
      <c r="AK5339" s="79">
        <v>861948841</v>
      </c>
      <c r="BC5339" s="80">
        <v>0</v>
      </c>
      <c r="BG5339">
        <f t="shared" si="357"/>
        <v>0</v>
      </c>
      <c r="BH5339" s="22">
        <f t="shared" si="358"/>
        <v>0</v>
      </c>
      <c r="BI5339" s="61" t="s">
        <v>72</v>
      </c>
      <c r="BJ5339" t="e">
        <f>+VLOOKUP(AH5339,Sheet4!A:A,1,FALSE())</f>
        <v>#N/A</v>
      </c>
      <c r="BO5339" s="62">
        <f t="shared" si="360"/>
        <v>0</v>
      </c>
      <c r="BP5339" t="s">
        <v>2432</v>
      </c>
    </row>
    <row r="5340" spans="1:68" ht="12.75" customHeight="1" x14ac:dyDescent="0.3">
      <c r="A5340" s="78">
        <v>46130</v>
      </c>
      <c r="B5340" s="79" t="s">
        <v>80</v>
      </c>
      <c r="F5340" s="79">
        <v>0</v>
      </c>
      <c r="G5340" s="79">
        <v>0</v>
      </c>
      <c r="H5340" s="80">
        <v>162.5</v>
      </c>
      <c r="I5340" s="80">
        <v>162.5</v>
      </c>
      <c r="J5340" s="22">
        <f t="shared" si="359"/>
        <v>162.5</v>
      </c>
      <c r="L5340" s="80"/>
      <c r="M5340" s="80"/>
      <c r="S5340" s="79" t="s">
        <v>81</v>
      </c>
      <c r="W5340" s="79" t="s">
        <v>2432</v>
      </c>
      <c r="X5340" s="79" t="s">
        <v>2433</v>
      </c>
      <c r="Y5340" s="79" t="s">
        <v>144</v>
      </c>
      <c r="Z5340" s="79" t="s">
        <v>2410</v>
      </c>
      <c r="AB5340" s="79" t="s">
        <v>2411</v>
      </c>
      <c r="AI5340" s="79">
        <v>878727342</v>
      </c>
      <c r="AJ5340" s="79" t="s">
        <v>2412</v>
      </c>
      <c r="AK5340" s="79">
        <v>861948841</v>
      </c>
      <c r="BC5340" s="80">
        <v>162.5</v>
      </c>
      <c r="BG5340">
        <f t="shared" si="357"/>
        <v>0</v>
      </c>
      <c r="BH5340" s="22">
        <f t="shared" si="358"/>
        <v>-162.5</v>
      </c>
      <c r="BI5340" s="61" t="s">
        <v>72</v>
      </c>
      <c r="BJ5340" t="e">
        <f>+VLOOKUP(AH5340,Sheet4!A:A,1,FALSE())</f>
        <v>#N/A</v>
      </c>
      <c r="BO5340" s="62">
        <f t="shared" si="360"/>
        <v>0</v>
      </c>
      <c r="BP5340" t="s">
        <v>2432</v>
      </c>
    </row>
    <row r="5341" spans="1:68" ht="12.75" customHeight="1" x14ac:dyDescent="0.3">
      <c r="A5341" s="78">
        <v>46130</v>
      </c>
      <c r="B5341" s="79" t="s">
        <v>76</v>
      </c>
      <c r="F5341" s="79">
        <v>0</v>
      </c>
      <c r="G5341" s="79">
        <v>0</v>
      </c>
      <c r="H5341" s="80">
        <v>260</v>
      </c>
      <c r="I5341" s="80">
        <v>260</v>
      </c>
      <c r="J5341" s="22">
        <f t="shared" si="359"/>
        <v>260</v>
      </c>
      <c r="L5341" s="80"/>
      <c r="M5341" s="80"/>
      <c r="S5341" s="79" t="s">
        <v>77</v>
      </c>
      <c r="W5341" s="79" t="s">
        <v>2432</v>
      </c>
      <c r="X5341" s="79" t="s">
        <v>2433</v>
      </c>
      <c r="Y5341" s="79" t="s">
        <v>144</v>
      </c>
      <c r="Z5341" s="79" t="s">
        <v>2410</v>
      </c>
      <c r="AB5341" s="79" t="s">
        <v>2411</v>
      </c>
      <c r="AI5341" s="79">
        <v>878727342</v>
      </c>
      <c r="AJ5341" s="79" t="s">
        <v>2412</v>
      </c>
      <c r="AK5341" s="79">
        <v>861948841</v>
      </c>
      <c r="BC5341" s="80">
        <v>260</v>
      </c>
      <c r="BG5341">
        <f t="shared" si="357"/>
        <v>0</v>
      </c>
      <c r="BH5341" s="22">
        <f t="shared" si="358"/>
        <v>-260</v>
      </c>
      <c r="BI5341" s="61" t="s">
        <v>72</v>
      </c>
      <c r="BJ5341" t="e">
        <f>+VLOOKUP(AH5341,Sheet4!A:A,1,FALSE())</f>
        <v>#N/A</v>
      </c>
      <c r="BO5341" s="62">
        <f t="shared" si="360"/>
        <v>0</v>
      </c>
      <c r="BP5341" t="s">
        <v>2432</v>
      </c>
    </row>
    <row r="5342" spans="1:68" ht="12.75" customHeight="1" x14ac:dyDescent="0.3">
      <c r="A5342" s="78">
        <v>46130</v>
      </c>
      <c r="B5342" s="79" t="s">
        <v>84</v>
      </c>
      <c r="F5342" s="79">
        <v>0</v>
      </c>
      <c r="G5342" s="79">
        <v>0</v>
      </c>
      <c r="H5342" s="80">
        <v>0</v>
      </c>
      <c r="I5342" s="80">
        <v>0</v>
      </c>
      <c r="J5342" s="22">
        <f t="shared" si="359"/>
        <v>0</v>
      </c>
      <c r="L5342" s="80"/>
      <c r="M5342" s="80"/>
      <c r="S5342" s="79" t="s">
        <v>85</v>
      </c>
      <c r="W5342" s="79" t="s">
        <v>2434</v>
      </c>
      <c r="X5342" s="79" t="s">
        <v>2435</v>
      </c>
      <c r="Y5342" s="79" t="s">
        <v>144</v>
      </c>
      <c r="Z5342" s="79" t="s">
        <v>2410</v>
      </c>
      <c r="AB5342" s="79" t="s">
        <v>2411</v>
      </c>
      <c r="AI5342" s="79">
        <v>846867468</v>
      </c>
      <c r="AJ5342" s="79" t="s">
        <v>2412</v>
      </c>
      <c r="AK5342" s="79">
        <v>861948841</v>
      </c>
      <c r="BC5342" s="80">
        <v>0</v>
      </c>
      <c r="BG5342">
        <f t="shared" si="357"/>
        <v>0</v>
      </c>
      <c r="BH5342" s="22">
        <f t="shared" si="358"/>
        <v>0</v>
      </c>
      <c r="BI5342" s="61" t="s">
        <v>72</v>
      </c>
      <c r="BJ5342" t="e">
        <f>+VLOOKUP(AH5342,Sheet4!A:A,1,FALSE())</f>
        <v>#N/A</v>
      </c>
      <c r="BO5342" s="62">
        <f t="shared" si="360"/>
        <v>0</v>
      </c>
      <c r="BP5342" t="s">
        <v>2434</v>
      </c>
    </row>
    <row r="5343" spans="1:68" ht="12.75" customHeight="1" x14ac:dyDescent="0.3">
      <c r="A5343" s="78">
        <v>46130</v>
      </c>
      <c r="B5343" s="79" t="s">
        <v>74</v>
      </c>
      <c r="F5343" s="79">
        <v>0</v>
      </c>
      <c r="G5343" s="79">
        <v>0</v>
      </c>
      <c r="H5343" s="80">
        <v>11</v>
      </c>
      <c r="I5343" s="80">
        <v>11</v>
      </c>
      <c r="J5343" s="22">
        <f t="shared" si="359"/>
        <v>11</v>
      </c>
      <c r="L5343" s="80"/>
      <c r="M5343" s="80"/>
      <c r="S5343" s="79" t="s">
        <v>75</v>
      </c>
      <c r="W5343" s="79" t="s">
        <v>2434</v>
      </c>
      <c r="X5343" s="79" t="s">
        <v>2435</v>
      </c>
      <c r="Y5343" s="79" t="s">
        <v>144</v>
      </c>
      <c r="Z5343" s="79" t="s">
        <v>2410</v>
      </c>
      <c r="AB5343" s="79" t="s">
        <v>2411</v>
      </c>
      <c r="AI5343" s="79">
        <v>846867468</v>
      </c>
      <c r="AJ5343" s="79" t="s">
        <v>2412</v>
      </c>
      <c r="AK5343" s="79">
        <v>861948841</v>
      </c>
      <c r="BC5343" s="80">
        <v>11</v>
      </c>
      <c r="BG5343">
        <f t="shared" si="357"/>
        <v>0</v>
      </c>
      <c r="BH5343" s="22">
        <f t="shared" si="358"/>
        <v>-11</v>
      </c>
      <c r="BI5343" s="61" t="s">
        <v>72</v>
      </c>
      <c r="BJ5343" t="e">
        <f>+VLOOKUP(AH5343,Sheet4!A:A,1,FALSE())</f>
        <v>#N/A</v>
      </c>
      <c r="BO5343" s="62">
        <f t="shared" si="360"/>
        <v>0</v>
      </c>
      <c r="BP5343" t="s">
        <v>2434</v>
      </c>
    </row>
    <row r="5344" spans="1:68" ht="12.75" customHeight="1" x14ac:dyDescent="0.3">
      <c r="A5344" s="78">
        <v>46130</v>
      </c>
      <c r="B5344" s="79" t="s">
        <v>63</v>
      </c>
      <c r="F5344" s="79">
        <v>0</v>
      </c>
      <c r="G5344" s="79">
        <v>0</v>
      </c>
      <c r="H5344" s="80">
        <v>165</v>
      </c>
      <c r="I5344" s="80">
        <v>165</v>
      </c>
      <c r="J5344" s="22">
        <f t="shared" si="359"/>
        <v>165</v>
      </c>
      <c r="K5344" t="s">
        <v>64</v>
      </c>
      <c r="L5344" s="80"/>
      <c r="M5344" s="80"/>
      <c r="S5344" s="79" t="s">
        <v>65</v>
      </c>
      <c r="W5344" s="79" t="s">
        <v>2434</v>
      </c>
      <c r="X5344" s="79" t="s">
        <v>2435</v>
      </c>
      <c r="Y5344" s="79" t="s">
        <v>144</v>
      </c>
      <c r="Z5344" s="79" t="s">
        <v>2410</v>
      </c>
      <c r="AB5344" s="79" t="s">
        <v>2411</v>
      </c>
      <c r="AI5344" s="79">
        <v>846867468</v>
      </c>
      <c r="AJ5344" s="79" t="s">
        <v>2412</v>
      </c>
      <c r="AK5344" s="79">
        <v>861948841</v>
      </c>
      <c r="BC5344" s="80">
        <v>165</v>
      </c>
      <c r="BG5344">
        <f t="shared" si="357"/>
        <v>0</v>
      </c>
      <c r="BH5344" s="22">
        <f t="shared" si="358"/>
        <v>-165</v>
      </c>
      <c r="BI5344" s="61" t="s">
        <v>72</v>
      </c>
      <c r="BJ5344" t="e">
        <f>+VLOOKUP(AH5344,Sheet4!A:A,1,FALSE())</f>
        <v>#N/A</v>
      </c>
      <c r="BO5344" s="62">
        <f t="shared" si="360"/>
        <v>0</v>
      </c>
      <c r="BP5344" t="s">
        <v>2434</v>
      </c>
    </row>
    <row r="5345" spans="1:68" ht="12.75" customHeight="1" x14ac:dyDescent="0.3">
      <c r="A5345" s="78">
        <v>46130</v>
      </c>
      <c r="B5345" s="79" t="s">
        <v>78</v>
      </c>
      <c r="F5345" s="79">
        <v>0</v>
      </c>
      <c r="G5345" s="79">
        <v>0</v>
      </c>
      <c r="H5345" s="80">
        <v>11</v>
      </c>
      <c r="I5345" s="80">
        <v>11</v>
      </c>
      <c r="J5345" s="22">
        <f t="shared" si="359"/>
        <v>11</v>
      </c>
      <c r="L5345" s="80"/>
      <c r="M5345" s="80"/>
      <c r="S5345" s="79" t="s">
        <v>79</v>
      </c>
      <c r="W5345" s="79" t="s">
        <v>2434</v>
      </c>
      <c r="X5345" s="79" t="s">
        <v>2435</v>
      </c>
      <c r="Y5345" s="79" t="s">
        <v>144</v>
      </c>
      <c r="Z5345" s="79" t="s">
        <v>2410</v>
      </c>
      <c r="AB5345" s="79" t="s">
        <v>2411</v>
      </c>
      <c r="AI5345" s="79">
        <v>846867468</v>
      </c>
      <c r="AJ5345" s="79" t="s">
        <v>2412</v>
      </c>
      <c r="AK5345" s="79">
        <v>861948841</v>
      </c>
      <c r="BC5345" s="80">
        <v>11</v>
      </c>
      <c r="BG5345">
        <f t="shared" si="357"/>
        <v>0</v>
      </c>
      <c r="BH5345" s="22">
        <f t="shared" si="358"/>
        <v>-11</v>
      </c>
      <c r="BI5345" s="61" t="s">
        <v>72</v>
      </c>
      <c r="BJ5345" t="e">
        <f>+VLOOKUP(AH5345,Sheet4!A:A,1,FALSE())</f>
        <v>#N/A</v>
      </c>
      <c r="BO5345" s="62">
        <f t="shared" si="360"/>
        <v>0</v>
      </c>
      <c r="BP5345" t="s">
        <v>2434</v>
      </c>
    </row>
    <row r="5346" spans="1:68" ht="12.75" customHeight="1" x14ac:dyDescent="0.3">
      <c r="A5346" s="78">
        <v>46130</v>
      </c>
      <c r="B5346" s="79" t="s">
        <v>82</v>
      </c>
      <c r="F5346" s="79">
        <v>0</v>
      </c>
      <c r="G5346" s="79">
        <v>0</v>
      </c>
      <c r="H5346" s="80">
        <v>0</v>
      </c>
      <c r="I5346" s="80">
        <v>0</v>
      </c>
      <c r="J5346" s="22">
        <f t="shared" si="359"/>
        <v>0</v>
      </c>
      <c r="L5346" s="80"/>
      <c r="M5346" s="80"/>
      <c r="S5346" s="79" t="s">
        <v>83</v>
      </c>
      <c r="W5346" s="79" t="s">
        <v>2434</v>
      </c>
      <c r="X5346" s="79" t="s">
        <v>2435</v>
      </c>
      <c r="Y5346" s="79" t="s">
        <v>144</v>
      </c>
      <c r="Z5346" s="79" t="s">
        <v>2410</v>
      </c>
      <c r="AB5346" s="79" t="s">
        <v>2411</v>
      </c>
      <c r="AI5346" s="79">
        <v>846867468</v>
      </c>
      <c r="AJ5346" s="79" t="s">
        <v>2412</v>
      </c>
      <c r="AK5346" s="79">
        <v>861948841</v>
      </c>
      <c r="BC5346" s="80">
        <v>0</v>
      </c>
      <c r="BG5346">
        <f t="shared" si="357"/>
        <v>0</v>
      </c>
      <c r="BH5346" s="22">
        <f t="shared" si="358"/>
        <v>0</v>
      </c>
      <c r="BI5346" s="61" t="s">
        <v>72</v>
      </c>
      <c r="BJ5346" t="e">
        <f>+VLOOKUP(AH5346,Sheet4!A:A,1,FALSE())</f>
        <v>#N/A</v>
      </c>
      <c r="BO5346" s="62">
        <f t="shared" si="360"/>
        <v>0</v>
      </c>
      <c r="BP5346" t="s">
        <v>2434</v>
      </c>
    </row>
    <row r="5347" spans="1:68" ht="12.75" customHeight="1" x14ac:dyDescent="0.3">
      <c r="A5347" s="78">
        <v>46130</v>
      </c>
      <c r="B5347" s="79" t="s">
        <v>80</v>
      </c>
      <c r="F5347" s="79">
        <v>0</v>
      </c>
      <c r="G5347" s="79">
        <v>0</v>
      </c>
      <c r="H5347" s="80">
        <v>137.5</v>
      </c>
      <c r="I5347" s="80">
        <v>137.5</v>
      </c>
      <c r="J5347" s="22">
        <f t="shared" si="359"/>
        <v>137.5</v>
      </c>
      <c r="L5347" s="80"/>
      <c r="M5347" s="80"/>
      <c r="S5347" s="79" t="s">
        <v>81</v>
      </c>
      <c r="W5347" s="79" t="s">
        <v>2434</v>
      </c>
      <c r="X5347" s="79" t="s">
        <v>2435</v>
      </c>
      <c r="Y5347" s="79" t="s">
        <v>144</v>
      </c>
      <c r="Z5347" s="79" t="s">
        <v>2410</v>
      </c>
      <c r="AB5347" s="79" t="s">
        <v>2411</v>
      </c>
      <c r="AI5347" s="79">
        <v>846867468</v>
      </c>
      <c r="AJ5347" s="79" t="s">
        <v>2412</v>
      </c>
      <c r="AK5347" s="79">
        <v>861948841</v>
      </c>
      <c r="BC5347" s="80">
        <v>137.5</v>
      </c>
      <c r="BG5347">
        <f t="shared" si="357"/>
        <v>0</v>
      </c>
      <c r="BH5347" s="22">
        <f t="shared" si="358"/>
        <v>-137.5</v>
      </c>
      <c r="BI5347" s="61" t="s">
        <v>72</v>
      </c>
      <c r="BJ5347" t="e">
        <f>+VLOOKUP(AH5347,Sheet4!A:A,1,FALSE())</f>
        <v>#N/A</v>
      </c>
      <c r="BO5347" s="62">
        <f t="shared" si="360"/>
        <v>0</v>
      </c>
      <c r="BP5347" t="s">
        <v>2434</v>
      </c>
    </row>
    <row r="5348" spans="1:68" ht="12.75" customHeight="1" x14ac:dyDescent="0.3">
      <c r="A5348" s="78">
        <v>46130</v>
      </c>
      <c r="B5348" s="79" t="s">
        <v>76</v>
      </c>
      <c r="F5348" s="79">
        <v>0</v>
      </c>
      <c r="G5348" s="79">
        <v>0</v>
      </c>
      <c r="H5348" s="80">
        <v>220</v>
      </c>
      <c r="I5348" s="80">
        <v>220</v>
      </c>
      <c r="J5348" s="22">
        <f t="shared" si="359"/>
        <v>220</v>
      </c>
      <c r="L5348" s="80"/>
      <c r="M5348" s="80"/>
      <c r="S5348" s="79" t="s">
        <v>77</v>
      </c>
      <c r="W5348" s="79" t="s">
        <v>2434</v>
      </c>
      <c r="X5348" s="79" t="s">
        <v>2435</v>
      </c>
      <c r="Y5348" s="79" t="s">
        <v>144</v>
      </c>
      <c r="Z5348" s="79" t="s">
        <v>2410</v>
      </c>
      <c r="AB5348" s="79" t="s">
        <v>2411</v>
      </c>
      <c r="AI5348" s="79">
        <v>846867468</v>
      </c>
      <c r="AJ5348" s="79" t="s">
        <v>2412</v>
      </c>
      <c r="AK5348" s="79">
        <v>861948841</v>
      </c>
      <c r="BC5348" s="80">
        <v>220</v>
      </c>
      <c r="BG5348">
        <f t="shared" si="357"/>
        <v>0</v>
      </c>
      <c r="BH5348" s="22">
        <f t="shared" si="358"/>
        <v>-220</v>
      </c>
      <c r="BI5348" s="61" t="s">
        <v>72</v>
      </c>
      <c r="BJ5348" t="e">
        <f>+VLOOKUP(AH5348,Sheet4!A:A,1,FALSE())</f>
        <v>#N/A</v>
      </c>
      <c r="BO5348" s="62">
        <f t="shared" si="360"/>
        <v>0</v>
      </c>
      <c r="BP5348" t="s">
        <v>2434</v>
      </c>
    </row>
    <row r="5349" spans="1:68" ht="12.75" customHeight="1" x14ac:dyDescent="0.3">
      <c r="A5349" s="78">
        <v>46130</v>
      </c>
      <c r="B5349" s="79" t="s">
        <v>84</v>
      </c>
      <c r="F5349" s="79">
        <v>0</v>
      </c>
      <c r="G5349" s="79">
        <v>0</v>
      </c>
      <c r="H5349" s="80">
        <v>0</v>
      </c>
      <c r="I5349" s="80">
        <v>0</v>
      </c>
      <c r="J5349" s="22">
        <f t="shared" si="359"/>
        <v>0</v>
      </c>
      <c r="L5349" s="80"/>
      <c r="M5349" s="80"/>
      <c r="S5349" s="79" t="s">
        <v>85</v>
      </c>
      <c r="W5349" s="79" t="s">
        <v>2436</v>
      </c>
      <c r="X5349" s="79" t="s">
        <v>2437</v>
      </c>
      <c r="Y5349" s="79" t="s">
        <v>144</v>
      </c>
      <c r="Z5349" s="79" t="s">
        <v>2410</v>
      </c>
      <c r="AB5349" s="79" t="s">
        <v>2438</v>
      </c>
      <c r="AI5349" s="79">
        <v>842696591</v>
      </c>
      <c r="AJ5349" s="79" t="s">
        <v>2412</v>
      </c>
      <c r="AK5349" s="79">
        <v>861948841</v>
      </c>
      <c r="BC5349" s="80">
        <v>0</v>
      </c>
      <c r="BG5349">
        <f t="shared" si="357"/>
        <v>0</v>
      </c>
      <c r="BH5349" s="22">
        <f t="shared" si="358"/>
        <v>0</v>
      </c>
      <c r="BI5349" s="61" t="s">
        <v>72</v>
      </c>
      <c r="BJ5349" t="e">
        <f>+VLOOKUP(AH5349,Sheet4!A:A,1,FALSE())</f>
        <v>#N/A</v>
      </c>
      <c r="BO5349" s="62">
        <f t="shared" si="360"/>
        <v>0</v>
      </c>
      <c r="BP5349" t="s">
        <v>2436</v>
      </c>
    </row>
    <row r="5350" spans="1:68" ht="12.75" customHeight="1" x14ac:dyDescent="0.3">
      <c r="A5350" s="78">
        <v>46130</v>
      </c>
      <c r="B5350" s="79" t="s">
        <v>74</v>
      </c>
      <c r="F5350" s="79">
        <v>0</v>
      </c>
      <c r="G5350" s="79">
        <v>0</v>
      </c>
      <c r="H5350" s="80">
        <v>13</v>
      </c>
      <c r="I5350" s="80">
        <v>13</v>
      </c>
      <c r="J5350" s="22">
        <f t="shared" si="359"/>
        <v>13</v>
      </c>
      <c r="L5350" s="80"/>
      <c r="M5350" s="80"/>
      <c r="S5350" s="79" t="s">
        <v>75</v>
      </c>
      <c r="W5350" s="79" t="s">
        <v>2436</v>
      </c>
      <c r="X5350" s="79" t="s">
        <v>2437</v>
      </c>
      <c r="Y5350" s="79" t="s">
        <v>144</v>
      </c>
      <c r="Z5350" s="79" t="s">
        <v>2410</v>
      </c>
      <c r="AB5350" s="79" t="s">
        <v>2438</v>
      </c>
      <c r="AI5350" s="79">
        <v>842696591</v>
      </c>
      <c r="AJ5350" s="79" t="s">
        <v>2412</v>
      </c>
      <c r="AK5350" s="79">
        <v>861948841</v>
      </c>
      <c r="BC5350" s="80">
        <v>13</v>
      </c>
      <c r="BG5350">
        <f t="shared" si="357"/>
        <v>0</v>
      </c>
      <c r="BH5350" s="22">
        <f t="shared" si="358"/>
        <v>-13</v>
      </c>
      <c r="BI5350" s="61" t="s">
        <v>72</v>
      </c>
      <c r="BJ5350" t="e">
        <f>+VLOOKUP(AH5350,Sheet4!A:A,1,FALSE())</f>
        <v>#N/A</v>
      </c>
      <c r="BO5350" s="62">
        <f t="shared" si="360"/>
        <v>0</v>
      </c>
      <c r="BP5350" t="s">
        <v>2436</v>
      </c>
    </row>
    <row r="5351" spans="1:68" ht="12.75" customHeight="1" x14ac:dyDescent="0.3">
      <c r="A5351" s="78">
        <v>46130</v>
      </c>
      <c r="B5351" s="79" t="s">
        <v>63</v>
      </c>
      <c r="F5351" s="79">
        <v>0</v>
      </c>
      <c r="G5351" s="79">
        <v>0</v>
      </c>
      <c r="H5351" s="80">
        <v>195</v>
      </c>
      <c r="I5351" s="80">
        <v>195</v>
      </c>
      <c r="J5351" s="22">
        <f t="shared" si="359"/>
        <v>195</v>
      </c>
      <c r="K5351" t="s">
        <v>64</v>
      </c>
      <c r="L5351" s="80"/>
      <c r="M5351" s="80"/>
      <c r="S5351" s="79" t="s">
        <v>65</v>
      </c>
      <c r="W5351" s="79" t="s">
        <v>2436</v>
      </c>
      <c r="X5351" s="79" t="s">
        <v>2437</v>
      </c>
      <c r="Y5351" s="79" t="s">
        <v>144</v>
      </c>
      <c r="Z5351" s="79" t="s">
        <v>2410</v>
      </c>
      <c r="AB5351" s="79" t="s">
        <v>2438</v>
      </c>
      <c r="AI5351" s="79">
        <v>842696591</v>
      </c>
      <c r="AJ5351" s="79" t="s">
        <v>2412</v>
      </c>
      <c r="AK5351" s="79">
        <v>861948841</v>
      </c>
      <c r="BC5351" s="80">
        <v>195</v>
      </c>
      <c r="BG5351">
        <f t="shared" si="357"/>
        <v>0</v>
      </c>
      <c r="BH5351" s="22">
        <f t="shared" si="358"/>
        <v>-195</v>
      </c>
      <c r="BI5351" s="61" t="s">
        <v>72</v>
      </c>
      <c r="BJ5351" t="e">
        <f>+VLOOKUP(AH5351,Sheet4!A:A,1,FALSE())</f>
        <v>#N/A</v>
      </c>
      <c r="BO5351" s="62">
        <f t="shared" si="360"/>
        <v>0</v>
      </c>
      <c r="BP5351" t="s">
        <v>2436</v>
      </c>
    </row>
    <row r="5352" spans="1:68" ht="12.75" customHeight="1" x14ac:dyDescent="0.3">
      <c r="A5352" s="78">
        <v>46130</v>
      </c>
      <c r="B5352" s="79" t="s">
        <v>78</v>
      </c>
      <c r="F5352" s="79">
        <v>0</v>
      </c>
      <c r="G5352" s="79">
        <v>0</v>
      </c>
      <c r="H5352" s="80">
        <v>13</v>
      </c>
      <c r="I5352" s="80">
        <v>13</v>
      </c>
      <c r="J5352" s="22">
        <f t="shared" si="359"/>
        <v>13</v>
      </c>
      <c r="L5352" s="80"/>
      <c r="M5352" s="80"/>
      <c r="S5352" s="79" t="s">
        <v>79</v>
      </c>
      <c r="W5352" s="79" t="s">
        <v>2436</v>
      </c>
      <c r="X5352" s="79" t="s">
        <v>2437</v>
      </c>
      <c r="Y5352" s="79" t="s">
        <v>144</v>
      </c>
      <c r="Z5352" s="79" t="s">
        <v>2410</v>
      </c>
      <c r="AB5352" s="79" t="s">
        <v>2438</v>
      </c>
      <c r="AI5352" s="79">
        <v>842696591</v>
      </c>
      <c r="AJ5352" s="79" t="s">
        <v>2412</v>
      </c>
      <c r="AK5352" s="79">
        <v>861948841</v>
      </c>
      <c r="BC5352" s="80">
        <v>13</v>
      </c>
      <c r="BG5352">
        <f t="shared" si="357"/>
        <v>0</v>
      </c>
      <c r="BH5352" s="22">
        <f t="shared" si="358"/>
        <v>-13</v>
      </c>
      <c r="BI5352" s="61" t="s">
        <v>72</v>
      </c>
      <c r="BJ5352" t="e">
        <f>+VLOOKUP(AH5352,Sheet4!A:A,1,FALSE())</f>
        <v>#N/A</v>
      </c>
      <c r="BO5352" s="62">
        <f t="shared" si="360"/>
        <v>0</v>
      </c>
      <c r="BP5352" t="s">
        <v>2436</v>
      </c>
    </row>
    <row r="5353" spans="1:68" ht="12.75" customHeight="1" x14ac:dyDescent="0.3">
      <c r="A5353" s="78">
        <v>46130</v>
      </c>
      <c r="B5353" s="79" t="s">
        <v>82</v>
      </c>
      <c r="F5353" s="79">
        <v>0</v>
      </c>
      <c r="G5353" s="79">
        <v>0</v>
      </c>
      <c r="H5353" s="80">
        <v>0</v>
      </c>
      <c r="I5353" s="80">
        <v>0</v>
      </c>
      <c r="J5353" s="22">
        <f t="shared" si="359"/>
        <v>0</v>
      </c>
      <c r="L5353" s="80"/>
      <c r="M5353" s="80"/>
      <c r="S5353" s="79" t="s">
        <v>83</v>
      </c>
      <c r="W5353" s="79" t="s">
        <v>2436</v>
      </c>
      <c r="X5353" s="79" t="s">
        <v>2437</v>
      </c>
      <c r="Y5353" s="79" t="s">
        <v>144</v>
      </c>
      <c r="Z5353" s="79" t="s">
        <v>2410</v>
      </c>
      <c r="AB5353" s="79" t="s">
        <v>2438</v>
      </c>
      <c r="AI5353" s="79">
        <v>842696591</v>
      </c>
      <c r="AJ5353" s="79" t="s">
        <v>2412</v>
      </c>
      <c r="AK5353" s="79">
        <v>861948841</v>
      </c>
      <c r="BC5353" s="80">
        <v>0</v>
      </c>
      <c r="BG5353">
        <f t="shared" si="357"/>
        <v>0</v>
      </c>
      <c r="BH5353" s="22">
        <f t="shared" si="358"/>
        <v>0</v>
      </c>
      <c r="BI5353" s="61" t="s">
        <v>72</v>
      </c>
      <c r="BJ5353" t="e">
        <f>+VLOOKUP(AH5353,Sheet4!A:A,1,FALSE())</f>
        <v>#N/A</v>
      </c>
      <c r="BO5353" s="62">
        <f t="shared" si="360"/>
        <v>0</v>
      </c>
      <c r="BP5353" t="s">
        <v>2436</v>
      </c>
    </row>
    <row r="5354" spans="1:68" ht="12.75" customHeight="1" x14ac:dyDescent="0.3">
      <c r="A5354" s="78">
        <v>46130</v>
      </c>
      <c r="B5354" s="79" t="s">
        <v>80</v>
      </c>
      <c r="F5354" s="79">
        <v>0</v>
      </c>
      <c r="G5354" s="79">
        <v>0</v>
      </c>
      <c r="H5354" s="80">
        <v>162.5</v>
      </c>
      <c r="I5354" s="80">
        <v>162.5</v>
      </c>
      <c r="J5354" s="22">
        <f t="shared" si="359"/>
        <v>162.5</v>
      </c>
      <c r="L5354" s="80"/>
      <c r="M5354" s="80"/>
      <c r="S5354" s="79" t="s">
        <v>81</v>
      </c>
      <c r="W5354" s="79" t="s">
        <v>2436</v>
      </c>
      <c r="X5354" s="79" t="s">
        <v>2437</v>
      </c>
      <c r="Y5354" s="79" t="s">
        <v>144</v>
      </c>
      <c r="Z5354" s="79" t="s">
        <v>2410</v>
      </c>
      <c r="AB5354" s="79" t="s">
        <v>2438</v>
      </c>
      <c r="AI5354" s="79">
        <v>842696591</v>
      </c>
      <c r="AJ5354" s="79" t="s">
        <v>2412</v>
      </c>
      <c r="AK5354" s="79">
        <v>861948841</v>
      </c>
      <c r="BC5354" s="80">
        <v>162.5</v>
      </c>
      <c r="BG5354">
        <f t="shared" si="357"/>
        <v>0</v>
      </c>
      <c r="BH5354" s="22">
        <f t="shared" si="358"/>
        <v>-162.5</v>
      </c>
      <c r="BI5354" s="61" t="s">
        <v>72</v>
      </c>
      <c r="BJ5354" t="e">
        <f>+VLOOKUP(AH5354,Sheet4!A:A,1,FALSE())</f>
        <v>#N/A</v>
      </c>
      <c r="BO5354" s="62">
        <f t="shared" si="360"/>
        <v>0</v>
      </c>
      <c r="BP5354" t="s">
        <v>2436</v>
      </c>
    </row>
    <row r="5355" spans="1:68" ht="12.75" customHeight="1" x14ac:dyDescent="0.3">
      <c r="A5355" s="78">
        <v>46130</v>
      </c>
      <c r="B5355" s="79" t="s">
        <v>76</v>
      </c>
      <c r="F5355" s="79">
        <v>0</v>
      </c>
      <c r="G5355" s="79">
        <v>0</v>
      </c>
      <c r="H5355" s="80">
        <v>260</v>
      </c>
      <c r="I5355" s="80">
        <v>260</v>
      </c>
      <c r="J5355" s="22">
        <f t="shared" si="359"/>
        <v>260</v>
      </c>
      <c r="L5355" s="80"/>
      <c r="M5355" s="80"/>
      <c r="S5355" s="79" t="s">
        <v>77</v>
      </c>
      <c r="W5355" s="79" t="s">
        <v>2436</v>
      </c>
      <c r="X5355" s="79" t="s">
        <v>2437</v>
      </c>
      <c r="Y5355" s="79" t="s">
        <v>144</v>
      </c>
      <c r="Z5355" s="79" t="s">
        <v>2410</v>
      </c>
      <c r="AB5355" s="79" t="s">
        <v>2438</v>
      </c>
      <c r="AI5355" s="79">
        <v>842696591</v>
      </c>
      <c r="AJ5355" s="79" t="s">
        <v>2412</v>
      </c>
      <c r="AK5355" s="79">
        <v>861948841</v>
      </c>
      <c r="BC5355" s="80">
        <v>260</v>
      </c>
      <c r="BG5355">
        <f t="shared" si="357"/>
        <v>0</v>
      </c>
      <c r="BH5355" s="22">
        <f t="shared" si="358"/>
        <v>-260</v>
      </c>
      <c r="BI5355" s="61" t="s">
        <v>72</v>
      </c>
      <c r="BJ5355" t="e">
        <f>+VLOOKUP(AH5355,Sheet4!A:A,1,FALSE())</f>
        <v>#N/A</v>
      </c>
      <c r="BO5355" s="62">
        <f t="shared" si="360"/>
        <v>0</v>
      </c>
      <c r="BP5355" t="s">
        <v>2436</v>
      </c>
    </row>
    <row r="5356" spans="1:68" ht="12.75" customHeight="1" x14ac:dyDescent="0.3">
      <c r="A5356" s="78">
        <v>46130</v>
      </c>
      <c r="B5356" s="79" t="s">
        <v>84</v>
      </c>
      <c r="F5356" s="79">
        <v>0</v>
      </c>
      <c r="G5356" s="79">
        <v>0</v>
      </c>
      <c r="H5356" s="80">
        <v>0</v>
      </c>
      <c r="I5356" s="80">
        <v>0</v>
      </c>
      <c r="J5356" s="22">
        <f t="shared" si="359"/>
        <v>0</v>
      </c>
      <c r="L5356" s="80"/>
      <c r="M5356" s="80"/>
      <c r="S5356" s="79" t="s">
        <v>85</v>
      </c>
      <c r="W5356" s="79" t="s">
        <v>2439</v>
      </c>
      <c r="X5356" s="79" t="s">
        <v>2440</v>
      </c>
      <c r="Y5356" s="79" t="s">
        <v>144</v>
      </c>
      <c r="Z5356" s="79" t="s">
        <v>2441</v>
      </c>
      <c r="AB5356" s="79" t="s">
        <v>2442</v>
      </c>
      <c r="AI5356" s="79">
        <v>845490249</v>
      </c>
      <c r="AJ5356" s="79" t="s">
        <v>2443</v>
      </c>
      <c r="AK5356" s="79">
        <v>878173978</v>
      </c>
      <c r="BC5356" s="80">
        <v>0</v>
      </c>
      <c r="BG5356">
        <f t="shared" si="357"/>
        <v>0</v>
      </c>
      <c r="BH5356" s="22">
        <f t="shared" si="358"/>
        <v>0</v>
      </c>
      <c r="BI5356" s="61" t="s">
        <v>72</v>
      </c>
      <c r="BJ5356" t="e">
        <f>+VLOOKUP(AH5356,Sheet4!A:A,1,FALSE())</f>
        <v>#N/A</v>
      </c>
      <c r="BO5356" s="62">
        <f t="shared" si="360"/>
        <v>0</v>
      </c>
      <c r="BP5356" t="s">
        <v>2439</v>
      </c>
    </row>
    <row r="5357" spans="1:68" ht="12.75" customHeight="1" x14ac:dyDescent="0.3">
      <c r="A5357" s="78">
        <v>46130</v>
      </c>
      <c r="B5357" s="79" t="s">
        <v>74</v>
      </c>
      <c r="F5357" s="79">
        <v>0</v>
      </c>
      <c r="G5357" s="79">
        <v>0</v>
      </c>
      <c r="H5357" s="80">
        <v>1</v>
      </c>
      <c r="I5357" s="80">
        <v>1</v>
      </c>
      <c r="J5357" s="22">
        <f t="shared" si="359"/>
        <v>1</v>
      </c>
      <c r="L5357" s="80"/>
      <c r="M5357" s="80"/>
      <c r="S5357" s="79" t="s">
        <v>75</v>
      </c>
      <c r="W5357" s="79" t="s">
        <v>2439</v>
      </c>
      <c r="X5357" s="79" t="s">
        <v>2440</v>
      </c>
      <c r="Y5357" s="79" t="s">
        <v>144</v>
      </c>
      <c r="Z5357" s="79" t="s">
        <v>2441</v>
      </c>
      <c r="AB5357" s="79" t="s">
        <v>2442</v>
      </c>
      <c r="AI5357" s="79">
        <v>845490249</v>
      </c>
      <c r="AJ5357" s="79" t="s">
        <v>2443</v>
      </c>
      <c r="AK5357" s="79">
        <v>878173978</v>
      </c>
      <c r="BC5357" s="80">
        <v>1</v>
      </c>
      <c r="BG5357">
        <f t="shared" si="357"/>
        <v>0</v>
      </c>
      <c r="BH5357" s="22">
        <f t="shared" si="358"/>
        <v>-1</v>
      </c>
      <c r="BI5357" s="61" t="s">
        <v>72</v>
      </c>
      <c r="BJ5357" t="e">
        <f>+VLOOKUP(AH5357,Sheet4!A:A,1,FALSE())</f>
        <v>#N/A</v>
      </c>
      <c r="BO5357" s="62">
        <f t="shared" si="360"/>
        <v>0</v>
      </c>
      <c r="BP5357" t="s">
        <v>2439</v>
      </c>
    </row>
    <row r="5358" spans="1:68" ht="12.75" customHeight="1" x14ac:dyDescent="0.3">
      <c r="A5358" s="78">
        <v>46130</v>
      </c>
      <c r="B5358" s="79" t="s">
        <v>63</v>
      </c>
      <c r="F5358" s="79">
        <v>0</v>
      </c>
      <c r="G5358" s="79">
        <v>0</v>
      </c>
      <c r="H5358" s="80">
        <v>15</v>
      </c>
      <c r="I5358" s="80">
        <v>15</v>
      </c>
      <c r="J5358" s="22">
        <f t="shared" si="359"/>
        <v>15</v>
      </c>
      <c r="K5358" t="s">
        <v>64</v>
      </c>
      <c r="L5358" s="80"/>
      <c r="M5358" s="80"/>
      <c r="S5358" s="79" t="s">
        <v>65</v>
      </c>
      <c r="W5358" s="79" t="s">
        <v>2439</v>
      </c>
      <c r="X5358" s="79" t="s">
        <v>2440</v>
      </c>
      <c r="Y5358" s="79" t="s">
        <v>144</v>
      </c>
      <c r="Z5358" s="79" t="s">
        <v>2441</v>
      </c>
      <c r="AB5358" s="79" t="s">
        <v>2442</v>
      </c>
      <c r="AI5358" s="79">
        <v>845490249</v>
      </c>
      <c r="AJ5358" s="79" t="s">
        <v>2443</v>
      </c>
      <c r="AK5358" s="79">
        <v>878173978</v>
      </c>
      <c r="BC5358" s="80">
        <v>15</v>
      </c>
      <c r="BG5358">
        <f t="shared" si="357"/>
        <v>0</v>
      </c>
      <c r="BH5358" s="22">
        <f t="shared" si="358"/>
        <v>-15</v>
      </c>
      <c r="BI5358" s="61" t="s">
        <v>72</v>
      </c>
      <c r="BJ5358" t="e">
        <f>+VLOOKUP(AH5358,Sheet4!A:A,1,FALSE())</f>
        <v>#N/A</v>
      </c>
      <c r="BO5358" s="62">
        <f t="shared" si="360"/>
        <v>0</v>
      </c>
      <c r="BP5358" t="s">
        <v>2439</v>
      </c>
    </row>
    <row r="5359" spans="1:68" ht="12.75" customHeight="1" x14ac:dyDescent="0.3">
      <c r="A5359" s="78">
        <v>46130</v>
      </c>
      <c r="B5359" s="79" t="s">
        <v>78</v>
      </c>
      <c r="F5359" s="79">
        <v>0</v>
      </c>
      <c r="G5359" s="79">
        <v>0</v>
      </c>
      <c r="H5359" s="80">
        <v>1</v>
      </c>
      <c r="I5359" s="80">
        <v>1</v>
      </c>
      <c r="J5359" s="22">
        <f t="shared" si="359"/>
        <v>1</v>
      </c>
      <c r="L5359" s="80"/>
      <c r="M5359" s="80"/>
      <c r="S5359" s="79" t="s">
        <v>79</v>
      </c>
      <c r="W5359" s="79" t="s">
        <v>2439</v>
      </c>
      <c r="X5359" s="79" t="s">
        <v>2440</v>
      </c>
      <c r="Y5359" s="79" t="s">
        <v>144</v>
      </c>
      <c r="Z5359" s="79" t="s">
        <v>2441</v>
      </c>
      <c r="AB5359" s="79" t="s">
        <v>2442</v>
      </c>
      <c r="AI5359" s="79">
        <v>845490249</v>
      </c>
      <c r="AJ5359" s="79" t="s">
        <v>2443</v>
      </c>
      <c r="AK5359" s="79">
        <v>878173978</v>
      </c>
      <c r="BC5359" s="80">
        <v>1</v>
      </c>
      <c r="BG5359">
        <f t="shared" si="357"/>
        <v>0</v>
      </c>
      <c r="BH5359" s="22">
        <f t="shared" si="358"/>
        <v>-1</v>
      </c>
      <c r="BI5359" s="61" t="s">
        <v>72</v>
      </c>
      <c r="BJ5359" t="e">
        <f>+VLOOKUP(AH5359,Sheet4!A:A,1,FALSE())</f>
        <v>#N/A</v>
      </c>
      <c r="BO5359" s="62">
        <f t="shared" si="360"/>
        <v>0</v>
      </c>
      <c r="BP5359" t="s">
        <v>2439</v>
      </c>
    </row>
    <row r="5360" spans="1:68" ht="12.75" customHeight="1" x14ac:dyDescent="0.3">
      <c r="A5360" s="78">
        <v>46130</v>
      </c>
      <c r="B5360" s="79" t="s">
        <v>82</v>
      </c>
      <c r="F5360" s="79">
        <v>0</v>
      </c>
      <c r="G5360" s="79">
        <v>0</v>
      </c>
      <c r="H5360" s="80">
        <v>0</v>
      </c>
      <c r="I5360" s="80">
        <v>0</v>
      </c>
      <c r="J5360" s="22">
        <f t="shared" si="359"/>
        <v>0</v>
      </c>
      <c r="L5360" s="80"/>
      <c r="M5360" s="80"/>
      <c r="S5360" s="79" t="s">
        <v>83</v>
      </c>
      <c r="W5360" s="79" t="s">
        <v>2439</v>
      </c>
      <c r="X5360" s="79" t="s">
        <v>2440</v>
      </c>
      <c r="Y5360" s="79" t="s">
        <v>144</v>
      </c>
      <c r="Z5360" s="79" t="s">
        <v>2441</v>
      </c>
      <c r="AB5360" s="79" t="s">
        <v>2442</v>
      </c>
      <c r="AI5360" s="79">
        <v>845490249</v>
      </c>
      <c r="AJ5360" s="79" t="s">
        <v>2443</v>
      </c>
      <c r="AK5360" s="79">
        <v>878173978</v>
      </c>
      <c r="BC5360" s="80">
        <v>0</v>
      </c>
      <c r="BG5360">
        <f t="shared" si="357"/>
        <v>0</v>
      </c>
      <c r="BH5360" s="22">
        <f t="shared" si="358"/>
        <v>0</v>
      </c>
      <c r="BI5360" s="61" t="s">
        <v>72</v>
      </c>
      <c r="BJ5360" t="e">
        <f>+VLOOKUP(AH5360,Sheet4!A:A,1,FALSE())</f>
        <v>#N/A</v>
      </c>
      <c r="BO5360" s="62">
        <f t="shared" si="360"/>
        <v>0</v>
      </c>
      <c r="BP5360" t="s">
        <v>2439</v>
      </c>
    </row>
    <row r="5361" spans="1:68" ht="12.75" customHeight="1" x14ac:dyDescent="0.3">
      <c r="A5361" s="78">
        <v>46130</v>
      </c>
      <c r="B5361" s="79" t="s">
        <v>80</v>
      </c>
      <c r="F5361" s="79">
        <v>0</v>
      </c>
      <c r="G5361" s="79">
        <v>0</v>
      </c>
      <c r="H5361" s="80">
        <v>12.5</v>
      </c>
      <c r="I5361" s="80">
        <v>12.5</v>
      </c>
      <c r="J5361" s="22">
        <f t="shared" si="359"/>
        <v>12.5</v>
      </c>
      <c r="L5361" s="80"/>
      <c r="M5361" s="80"/>
      <c r="S5361" s="79" t="s">
        <v>81</v>
      </c>
      <c r="W5361" s="79" t="s">
        <v>2439</v>
      </c>
      <c r="X5361" s="79" t="s">
        <v>2440</v>
      </c>
      <c r="Y5361" s="79" t="s">
        <v>144</v>
      </c>
      <c r="Z5361" s="79" t="s">
        <v>2441</v>
      </c>
      <c r="AB5361" s="79" t="s">
        <v>2442</v>
      </c>
      <c r="AI5361" s="79">
        <v>845490249</v>
      </c>
      <c r="AJ5361" s="79" t="s">
        <v>2443</v>
      </c>
      <c r="AK5361" s="79">
        <v>878173978</v>
      </c>
      <c r="BC5361" s="80">
        <v>12.5</v>
      </c>
      <c r="BG5361">
        <f t="shared" si="357"/>
        <v>0</v>
      </c>
      <c r="BH5361" s="22">
        <f t="shared" si="358"/>
        <v>-12.5</v>
      </c>
      <c r="BI5361" s="61" t="s">
        <v>72</v>
      </c>
      <c r="BJ5361" t="e">
        <f>+VLOOKUP(AH5361,Sheet4!A:A,1,FALSE())</f>
        <v>#N/A</v>
      </c>
      <c r="BO5361" s="62">
        <f t="shared" si="360"/>
        <v>0</v>
      </c>
      <c r="BP5361" t="s">
        <v>2439</v>
      </c>
    </row>
    <row r="5362" spans="1:68" ht="12.75" customHeight="1" x14ac:dyDescent="0.3">
      <c r="A5362" s="78">
        <v>46130</v>
      </c>
      <c r="B5362" s="79" t="s">
        <v>76</v>
      </c>
      <c r="F5362" s="79">
        <v>0</v>
      </c>
      <c r="G5362" s="79">
        <v>0</v>
      </c>
      <c r="H5362" s="80">
        <v>20</v>
      </c>
      <c r="I5362" s="80">
        <v>20</v>
      </c>
      <c r="J5362" s="22">
        <f t="shared" si="359"/>
        <v>20</v>
      </c>
      <c r="L5362" s="80"/>
      <c r="M5362" s="80"/>
      <c r="S5362" s="79" t="s">
        <v>77</v>
      </c>
      <c r="W5362" s="79" t="s">
        <v>2439</v>
      </c>
      <c r="X5362" s="79" t="s">
        <v>2440</v>
      </c>
      <c r="Y5362" s="79" t="s">
        <v>144</v>
      </c>
      <c r="Z5362" s="79" t="s">
        <v>2441</v>
      </c>
      <c r="AB5362" s="79" t="s">
        <v>2442</v>
      </c>
      <c r="AI5362" s="79">
        <v>845490249</v>
      </c>
      <c r="AJ5362" s="79" t="s">
        <v>2443</v>
      </c>
      <c r="AK5362" s="79">
        <v>878173978</v>
      </c>
      <c r="BC5362" s="80">
        <v>20</v>
      </c>
      <c r="BG5362">
        <f t="shared" si="357"/>
        <v>0</v>
      </c>
      <c r="BH5362" s="22">
        <f t="shared" si="358"/>
        <v>-20</v>
      </c>
      <c r="BI5362" s="61" t="s">
        <v>72</v>
      </c>
      <c r="BJ5362" t="e">
        <f>+VLOOKUP(AH5362,Sheet4!A:A,1,FALSE())</f>
        <v>#N/A</v>
      </c>
      <c r="BO5362" s="62">
        <f t="shared" si="360"/>
        <v>0</v>
      </c>
      <c r="BP5362" t="s">
        <v>2439</v>
      </c>
    </row>
    <row r="5363" spans="1:68" ht="12.75" customHeight="1" x14ac:dyDescent="0.3">
      <c r="A5363" s="78">
        <v>46130</v>
      </c>
      <c r="B5363" s="79" t="s">
        <v>84</v>
      </c>
      <c r="F5363" s="79">
        <v>0</v>
      </c>
      <c r="G5363" s="79">
        <v>0</v>
      </c>
      <c r="H5363" s="80">
        <v>0</v>
      </c>
      <c r="I5363" s="80">
        <v>0</v>
      </c>
      <c r="J5363" s="22">
        <f t="shared" si="359"/>
        <v>0</v>
      </c>
      <c r="L5363" s="80"/>
      <c r="M5363" s="80"/>
      <c r="S5363" s="79" t="s">
        <v>85</v>
      </c>
      <c r="W5363" s="79" t="s">
        <v>2444</v>
      </c>
      <c r="X5363" s="79" t="s">
        <v>2445</v>
      </c>
      <c r="Y5363" s="79" t="s">
        <v>144</v>
      </c>
      <c r="Z5363" s="79" t="s">
        <v>2441</v>
      </c>
      <c r="AB5363" s="79" t="s">
        <v>2442</v>
      </c>
      <c r="AI5363" s="79">
        <v>845490249</v>
      </c>
      <c r="AJ5363" s="79" t="s">
        <v>2443</v>
      </c>
      <c r="AK5363" s="79">
        <v>878173978</v>
      </c>
      <c r="BC5363" s="80">
        <v>0</v>
      </c>
      <c r="BG5363">
        <f t="shared" si="357"/>
        <v>0</v>
      </c>
      <c r="BH5363" s="22">
        <f t="shared" si="358"/>
        <v>0</v>
      </c>
      <c r="BI5363" s="61" t="s">
        <v>72</v>
      </c>
      <c r="BJ5363" t="e">
        <f>+VLOOKUP(AH5363,Sheet4!A:A,1,FALSE())</f>
        <v>#N/A</v>
      </c>
      <c r="BO5363" s="62">
        <f t="shared" si="360"/>
        <v>0</v>
      </c>
      <c r="BP5363" t="s">
        <v>2444</v>
      </c>
    </row>
    <row r="5364" spans="1:68" ht="12.75" customHeight="1" x14ac:dyDescent="0.3">
      <c r="A5364" s="78">
        <v>46130</v>
      </c>
      <c r="B5364" s="79" t="s">
        <v>74</v>
      </c>
      <c r="F5364" s="79">
        <v>0</v>
      </c>
      <c r="G5364" s="79">
        <v>0</v>
      </c>
      <c r="H5364" s="80">
        <v>1</v>
      </c>
      <c r="I5364" s="80">
        <v>1</v>
      </c>
      <c r="J5364" s="22">
        <f t="shared" si="359"/>
        <v>1</v>
      </c>
      <c r="L5364" s="80"/>
      <c r="M5364" s="80"/>
      <c r="S5364" s="79" t="s">
        <v>75</v>
      </c>
      <c r="W5364" s="79" t="s">
        <v>2444</v>
      </c>
      <c r="X5364" s="79" t="s">
        <v>2445</v>
      </c>
      <c r="Y5364" s="79" t="s">
        <v>144</v>
      </c>
      <c r="Z5364" s="79" t="s">
        <v>2441</v>
      </c>
      <c r="AB5364" s="79" t="s">
        <v>2442</v>
      </c>
      <c r="AI5364" s="79">
        <v>845490249</v>
      </c>
      <c r="AJ5364" s="79" t="s">
        <v>2443</v>
      </c>
      <c r="AK5364" s="79">
        <v>878173978</v>
      </c>
      <c r="BC5364" s="80">
        <v>1</v>
      </c>
      <c r="BG5364">
        <f t="shared" si="357"/>
        <v>0</v>
      </c>
      <c r="BH5364" s="22">
        <f t="shared" si="358"/>
        <v>-1</v>
      </c>
      <c r="BI5364" s="61" t="s">
        <v>72</v>
      </c>
      <c r="BJ5364" t="e">
        <f>+VLOOKUP(AH5364,Sheet4!A:A,1,FALSE())</f>
        <v>#N/A</v>
      </c>
      <c r="BO5364" s="62">
        <f t="shared" si="360"/>
        <v>0</v>
      </c>
      <c r="BP5364" t="s">
        <v>2444</v>
      </c>
    </row>
    <row r="5365" spans="1:68" ht="12.75" customHeight="1" x14ac:dyDescent="0.3">
      <c r="A5365" s="78">
        <v>46130</v>
      </c>
      <c r="B5365" s="79" t="s">
        <v>63</v>
      </c>
      <c r="F5365" s="79">
        <v>0</v>
      </c>
      <c r="G5365" s="79">
        <v>0</v>
      </c>
      <c r="H5365" s="80">
        <v>15</v>
      </c>
      <c r="I5365" s="80">
        <v>15</v>
      </c>
      <c r="J5365" s="22">
        <f t="shared" si="359"/>
        <v>15</v>
      </c>
      <c r="K5365" t="s">
        <v>64</v>
      </c>
      <c r="L5365" s="80"/>
      <c r="M5365" s="80"/>
      <c r="S5365" s="79" t="s">
        <v>65</v>
      </c>
      <c r="W5365" s="79" t="s">
        <v>2444</v>
      </c>
      <c r="X5365" s="79" t="s">
        <v>2445</v>
      </c>
      <c r="Y5365" s="79" t="s">
        <v>144</v>
      </c>
      <c r="Z5365" s="79" t="s">
        <v>2441</v>
      </c>
      <c r="AB5365" s="79" t="s">
        <v>2442</v>
      </c>
      <c r="AI5365" s="79">
        <v>845490249</v>
      </c>
      <c r="AJ5365" s="79" t="s">
        <v>2443</v>
      </c>
      <c r="AK5365" s="79">
        <v>878173978</v>
      </c>
      <c r="BC5365" s="80">
        <v>15</v>
      </c>
      <c r="BG5365">
        <f t="shared" si="357"/>
        <v>0</v>
      </c>
      <c r="BH5365" s="22">
        <f t="shared" si="358"/>
        <v>-15</v>
      </c>
      <c r="BI5365" s="61" t="s">
        <v>72</v>
      </c>
      <c r="BJ5365" t="e">
        <f>+VLOOKUP(AH5365,Sheet4!A:A,1,FALSE())</f>
        <v>#N/A</v>
      </c>
      <c r="BO5365" s="62">
        <f t="shared" si="360"/>
        <v>0</v>
      </c>
      <c r="BP5365" t="s">
        <v>2444</v>
      </c>
    </row>
    <row r="5366" spans="1:68" ht="12.75" customHeight="1" x14ac:dyDescent="0.3">
      <c r="A5366" s="78">
        <v>46130</v>
      </c>
      <c r="B5366" s="79" t="s">
        <v>78</v>
      </c>
      <c r="F5366" s="79">
        <v>0</v>
      </c>
      <c r="G5366" s="79">
        <v>0</v>
      </c>
      <c r="H5366" s="80">
        <v>1</v>
      </c>
      <c r="I5366" s="80">
        <v>1</v>
      </c>
      <c r="J5366" s="22">
        <f t="shared" si="359"/>
        <v>1</v>
      </c>
      <c r="L5366" s="80"/>
      <c r="M5366" s="80"/>
      <c r="S5366" s="79" t="s">
        <v>79</v>
      </c>
      <c r="W5366" s="79" t="s">
        <v>2444</v>
      </c>
      <c r="X5366" s="79" t="s">
        <v>2445</v>
      </c>
      <c r="Y5366" s="79" t="s">
        <v>144</v>
      </c>
      <c r="Z5366" s="79" t="s">
        <v>2441</v>
      </c>
      <c r="AB5366" s="79" t="s">
        <v>2442</v>
      </c>
      <c r="AI5366" s="79">
        <v>845490249</v>
      </c>
      <c r="AJ5366" s="79" t="s">
        <v>2443</v>
      </c>
      <c r="AK5366" s="79">
        <v>878173978</v>
      </c>
      <c r="BC5366" s="80">
        <v>1</v>
      </c>
      <c r="BG5366">
        <f t="shared" si="357"/>
        <v>0</v>
      </c>
      <c r="BH5366" s="22">
        <f t="shared" si="358"/>
        <v>-1</v>
      </c>
      <c r="BI5366" s="61" t="s">
        <v>72</v>
      </c>
      <c r="BJ5366" t="e">
        <f>+VLOOKUP(AH5366,Sheet4!A:A,1,FALSE())</f>
        <v>#N/A</v>
      </c>
      <c r="BO5366" s="62">
        <f t="shared" si="360"/>
        <v>0</v>
      </c>
      <c r="BP5366" t="s">
        <v>2444</v>
      </c>
    </row>
    <row r="5367" spans="1:68" ht="12.75" customHeight="1" x14ac:dyDescent="0.3">
      <c r="A5367" s="78">
        <v>46130</v>
      </c>
      <c r="B5367" s="79" t="s">
        <v>82</v>
      </c>
      <c r="F5367" s="79">
        <v>0</v>
      </c>
      <c r="G5367" s="79">
        <v>0</v>
      </c>
      <c r="H5367" s="80">
        <v>0</v>
      </c>
      <c r="I5367" s="80">
        <v>0</v>
      </c>
      <c r="J5367" s="22">
        <f t="shared" si="359"/>
        <v>0</v>
      </c>
      <c r="L5367" s="80"/>
      <c r="M5367" s="80"/>
      <c r="S5367" s="79" t="s">
        <v>83</v>
      </c>
      <c r="W5367" s="79" t="s">
        <v>2444</v>
      </c>
      <c r="X5367" s="79" t="s">
        <v>2445</v>
      </c>
      <c r="Y5367" s="79" t="s">
        <v>144</v>
      </c>
      <c r="Z5367" s="79" t="s">
        <v>2441</v>
      </c>
      <c r="AB5367" s="79" t="s">
        <v>2442</v>
      </c>
      <c r="AI5367" s="79">
        <v>845490249</v>
      </c>
      <c r="AJ5367" s="79" t="s">
        <v>2443</v>
      </c>
      <c r="AK5367" s="79">
        <v>878173978</v>
      </c>
      <c r="BC5367" s="80">
        <v>0</v>
      </c>
      <c r="BG5367">
        <f t="shared" si="357"/>
        <v>0</v>
      </c>
      <c r="BH5367" s="22">
        <f t="shared" si="358"/>
        <v>0</v>
      </c>
      <c r="BI5367" s="61" t="s">
        <v>72</v>
      </c>
      <c r="BJ5367" t="e">
        <f>+VLOOKUP(AH5367,Sheet4!A:A,1,FALSE())</f>
        <v>#N/A</v>
      </c>
      <c r="BO5367" s="62">
        <f t="shared" si="360"/>
        <v>0</v>
      </c>
      <c r="BP5367" t="s">
        <v>2444</v>
      </c>
    </row>
    <row r="5368" spans="1:68" ht="12.75" customHeight="1" x14ac:dyDescent="0.3">
      <c r="A5368" s="78">
        <v>46130</v>
      </c>
      <c r="B5368" s="79" t="s">
        <v>80</v>
      </c>
      <c r="F5368" s="79">
        <v>0</v>
      </c>
      <c r="G5368" s="79">
        <v>0</v>
      </c>
      <c r="H5368" s="80">
        <v>12.5</v>
      </c>
      <c r="I5368" s="80">
        <v>12.5</v>
      </c>
      <c r="J5368" s="22">
        <f t="shared" si="359"/>
        <v>12.5</v>
      </c>
      <c r="L5368" s="80"/>
      <c r="M5368" s="80"/>
      <c r="S5368" s="79" t="s">
        <v>81</v>
      </c>
      <c r="W5368" s="79" t="s">
        <v>2444</v>
      </c>
      <c r="X5368" s="79" t="s">
        <v>2445</v>
      </c>
      <c r="Y5368" s="79" t="s">
        <v>144</v>
      </c>
      <c r="Z5368" s="79" t="s">
        <v>2441</v>
      </c>
      <c r="AB5368" s="79" t="s">
        <v>2442</v>
      </c>
      <c r="AI5368" s="79">
        <v>845490249</v>
      </c>
      <c r="AJ5368" s="79" t="s">
        <v>2443</v>
      </c>
      <c r="AK5368" s="79">
        <v>878173978</v>
      </c>
      <c r="BC5368" s="80">
        <v>12.5</v>
      </c>
      <c r="BG5368">
        <f t="shared" si="357"/>
        <v>0</v>
      </c>
      <c r="BH5368" s="22">
        <f t="shared" si="358"/>
        <v>-12.5</v>
      </c>
      <c r="BI5368" s="61" t="s">
        <v>72</v>
      </c>
      <c r="BJ5368" t="e">
        <f>+VLOOKUP(AH5368,Sheet4!A:A,1,FALSE())</f>
        <v>#N/A</v>
      </c>
      <c r="BO5368" s="62">
        <f t="shared" si="360"/>
        <v>0</v>
      </c>
      <c r="BP5368" t="s">
        <v>2444</v>
      </c>
    </row>
    <row r="5369" spans="1:68" ht="12.75" customHeight="1" x14ac:dyDescent="0.3">
      <c r="A5369" s="78">
        <v>46130</v>
      </c>
      <c r="B5369" s="79" t="s">
        <v>76</v>
      </c>
      <c r="F5369" s="79">
        <v>0</v>
      </c>
      <c r="G5369" s="79">
        <v>0</v>
      </c>
      <c r="H5369" s="80">
        <v>20</v>
      </c>
      <c r="I5369" s="80">
        <v>20</v>
      </c>
      <c r="J5369" s="22">
        <f t="shared" si="359"/>
        <v>20</v>
      </c>
      <c r="L5369" s="80"/>
      <c r="M5369" s="80"/>
      <c r="S5369" s="79" t="s">
        <v>77</v>
      </c>
      <c r="W5369" s="79" t="s">
        <v>2444</v>
      </c>
      <c r="X5369" s="79" t="s">
        <v>2445</v>
      </c>
      <c r="Y5369" s="79" t="s">
        <v>144</v>
      </c>
      <c r="Z5369" s="79" t="s">
        <v>2441</v>
      </c>
      <c r="AB5369" s="79" t="s">
        <v>2442</v>
      </c>
      <c r="AI5369" s="79">
        <v>845490249</v>
      </c>
      <c r="AJ5369" s="79" t="s">
        <v>2443</v>
      </c>
      <c r="AK5369" s="79">
        <v>878173978</v>
      </c>
      <c r="BC5369" s="80">
        <v>20</v>
      </c>
      <c r="BG5369">
        <f t="shared" si="357"/>
        <v>0</v>
      </c>
      <c r="BH5369" s="22">
        <f t="shared" si="358"/>
        <v>-20</v>
      </c>
      <c r="BI5369" s="61" t="s">
        <v>72</v>
      </c>
      <c r="BJ5369" t="e">
        <f>+VLOOKUP(AH5369,Sheet4!A:A,1,FALSE())</f>
        <v>#N/A</v>
      </c>
      <c r="BO5369" s="62">
        <f t="shared" si="360"/>
        <v>0</v>
      </c>
      <c r="BP5369" t="s">
        <v>2444</v>
      </c>
    </row>
    <row r="5370" spans="1:68" ht="12.75" customHeight="1" x14ac:dyDescent="0.3">
      <c r="A5370" s="78">
        <v>46130</v>
      </c>
      <c r="B5370" s="79" t="s">
        <v>84</v>
      </c>
      <c r="F5370" s="79">
        <v>0</v>
      </c>
      <c r="G5370" s="79">
        <v>0</v>
      </c>
      <c r="H5370" s="80">
        <v>0</v>
      </c>
      <c r="I5370" s="80">
        <v>0</v>
      </c>
      <c r="J5370" s="22">
        <f t="shared" si="359"/>
        <v>0</v>
      </c>
      <c r="L5370" s="80"/>
      <c r="M5370" s="80"/>
      <c r="S5370" s="79" t="s">
        <v>85</v>
      </c>
      <c r="W5370" s="79" t="s">
        <v>2446</v>
      </c>
      <c r="X5370" s="79" t="s">
        <v>2447</v>
      </c>
      <c r="Y5370" s="79" t="s">
        <v>144</v>
      </c>
      <c r="Z5370" s="79" t="s">
        <v>2441</v>
      </c>
      <c r="AB5370" s="79" t="s">
        <v>2442</v>
      </c>
      <c r="AI5370" s="79">
        <v>845490249</v>
      </c>
      <c r="AJ5370" s="79" t="s">
        <v>2443</v>
      </c>
      <c r="AK5370" s="79">
        <v>878173978</v>
      </c>
      <c r="BC5370" s="80">
        <v>0</v>
      </c>
      <c r="BG5370">
        <f t="shared" si="357"/>
        <v>0</v>
      </c>
      <c r="BH5370" s="22">
        <f t="shared" si="358"/>
        <v>0</v>
      </c>
      <c r="BI5370" s="61" t="s">
        <v>72</v>
      </c>
      <c r="BJ5370" t="e">
        <f>+VLOOKUP(AH5370,Sheet4!A:A,1,FALSE())</f>
        <v>#N/A</v>
      </c>
      <c r="BO5370" s="62">
        <f t="shared" si="360"/>
        <v>0</v>
      </c>
      <c r="BP5370" t="s">
        <v>2446</v>
      </c>
    </row>
    <row r="5371" spans="1:68" ht="12.75" customHeight="1" x14ac:dyDescent="0.3">
      <c r="A5371" s="78">
        <v>46130</v>
      </c>
      <c r="B5371" s="79" t="s">
        <v>74</v>
      </c>
      <c r="F5371" s="79">
        <v>0</v>
      </c>
      <c r="G5371" s="79">
        <v>0</v>
      </c>
      <c r="H5371" s="80">
        <v>1</v>
      </c>
      <c r="I5371" s="80">
        <v>1</v>
      </c>
      <c r="J5371" s="22">
        <f t="shared" si="359"/>
        <v>1</v>
      </c>
      <c r="L5371" s="80"/>
      <c r="M5371" s="80"/>
      <c r="S5371" s="79" t="s">
        <v>75</v>
      </c>
      <c r="W5371" s="79" t="s">
        <v>2446</v>
      </c>
      <c r="X5371" s="79" t="s">
        <v>2447</v>
      </c>
      <c r="Y5371" s="79" t="s">
        <v>144</v>
      </c>
      <c r="Z5371" s="79" t="s">
        <v>2441</v>
      </c>
      <c r="AB5371" s="79" t="s">
        <v>2442</v>
      </c>
      <c r="AI5371" s="79">
        <v>845490249</v>
      </c>
      <c r="AJ5371" s="79" t="s">
        <v>2443</v>
      </c>
      <c r="AK5371" s="79">
        <v>878173978</v>
      </c>
      <c r="BC5371" s="80">
        <v>1</v>
      </c>
      <c r="BG5371">
        <f t="shared" si="357"/>
        <v>0</v>
      </c>
      <c r="BH5371" s="22">
        <f t="shared" si="358"/>
        <v>-1</v>
      </c>
      <c r="BI5371" s="61" t="s">
        <v>72</v>
      </c>
      <c r="BJ5371" t="e">
        <f>+VLOOKUP(AH5371,Sheet4!A:A,1,FALSE())</f>
        <v>#N/A</v>
      </c>
      <c r="BO5371" s="62">
        <f t="shared" si="360"/>
        <v>0</v>
      </c>
      <c r="BP5371" t="s">
        <v>2446</v>
      </c>
    </row>
    <row r="5372" spans="1:68" ht="12.75" customHeight="1" x14ac:dyDescent="0.3">
      <c r="A5372" s="78">
        <v>46130</v>
      </c>
      <c r="B5372" s="79" t="s">
        <v>63</v>
      </c>
      <c r="F5372" s="79">
        <v>0</v>
      </c>
      <c r="G5372" s="79">
        <v>0</v>
      </c>
      <c r="H5372" s="80">
        <v>15</v>
      </c>
      <c r="I5372" s="80">
        <v>15</v>
      </c>
      <c r="J5372" s="22">
        <f t="shared" si="359"/>
        <v>15</v>
      </c>
      <c r="K5372" t="s">
        <v>64</v>
      </c>
      <c r="L5372" s="80"/>
      <c r="M5372" s="80"/>
      <c r="S5372" s="79" t="s">
        <v>65</v>
      </c>
      <c r="W5372" s="79" t="s">
        <v>2446</v>
      </c>
      <c r="X5372" s="79" t="s">
        <v>2447</v>
      </c>
      <c r="Y5372" s="79" t="s">
        <v>144</v>
      </c>
      <c r="Z5372" s="79" t="s">
        <v>2441</v>
      </c>
      <c r="AB5372" s="79" t="s">
        <v>2442</v>
      </c>
      <c r="AI5372" s="79">
        <v>845490249</v>
      </c>
      <c r="AJ5372" s="79" t="s">
        <v>2443</v>
      </c>
      <c r="AK5372" s="79">
        <v>878173978</v>
      </c>
      <c r="BC5372" s="80">
        <v>15</v>
      </c>
      <c r="BG5372">
        <f t="shared" si="357"/>
        <v>0</v>
      </c>
      <c r="BH5372" s="22">
        <f t="shared" si="358"/>
        <v>-15</v>
      </c>
      <c r="BI5372" s="61" t="s">
        <v>72</v>
      </c>
      <c r="BJ5372" t="e">
        <f>+VLOOKUP(AH5372,Sheet4!A:A,1,FALSE())</f>
        <v>#N/A</v>
      </c>
      <c r="BO5372" s="62">
        <f t="shared" si="360"/>
        <v>0</v>
      </c>
      <c r="BP5372" t="s">
        <v>2446</v>
      </c>
    </row>
    <row r="5373" spans="1:68" ht="12.75" customHeight="1" x14ac:dyDescent="0.3">
      <c r="A5373" s="78">
        <v>46130</v>
      </c>
      <c r="B5373" s="79" t="s">
        <v>78</v>
      </c>
      <c r="F5373" s="79">
        <v>0</v>
      </c>
      <c r="G5373" s="79">
        <v>0</v>
      </c>
      <c r="H5373" s="80">
        <v>1</v>
      </c>
      <c r="I5373" s="80">
        <v>1</v>
      </c>
      <c r="J5373" s="22">
        <f t="shared" si="359"/>
        <v>1</v>
      </c>
      <c r="L5373" s="80"/>
      <c r="M5373" s="80"/>
      <c r="S5373" s="79" t="s">
        <v>79</v>
      </c>
      <c r="W5373" s="79" t="s">
        <v>2446</v>
      </c>
      <c r="X5373" s="79" t="s">
        <v>2447</v>
      </c>
      <c r="Y5373" s="79" t="s">
        <v>144</v>
      </c>
      <c r="Z5373" s="79" t="s">
        <v>2441</v>
      </c>
      <c r="AB5373" s="79" t="s">
        <v>2442</v>
      </c>
      <c r="AI5373" s="79">
        <v>845490249</v>
      </c>
      <c r="AJ5373" s="79" t="s">
        <v>2443</v>
      </c>
      <c r="AK5373" s="79">
        <v>878173978</v>
      </c>
      <c r="BC5373" s="80">
        <v>1</v>
      </c>
      <c r="BG5373">
        <f t="shared" si="357"/>
        <v>0</v>
      </c>
      <c r="BH5373" s="22">
        <f t="shared" si="358"/>
        <v>-1</v>
      </c>
      <c r="BI5373" s="61" t="s">
        <v>72</v>
      </c>
      <c r="BJ5373" t="e">
        <f>+VLOOKUP(AH5373,Sheet4!A:A,1,FALSE())</f>
        <v>#N/A</v>
      </c>
      <c r="BO5373" s="62">
        <f t="shared" si="360"/>
        <v>0</v>
      </c>
      <c r="BP5373" t="s">
        <v>2446</v>
      </c>
    </row>
    <row r="5374" spans="1:68" ht="12.75" customHeight="1" x14ac:dyDescent="0.3">
      <c r="A5374" s="78">
        <v>46130</v>
      </c>
      <c r="B5374" s="79" t="s">
        <v>82</v>
      </c>
      <c r="F5374" s="79">
        <v>0</v>
      </c>
      <c r="G5374" s="79">
        <v>0</v>
      </c>
      <c r="H5374" s="80">
        <v>0</v>
      </c>
      <c r="I5374" s="80">
        <v>0</v>
      </c>
      <c r="J5374" s="22">
        <f t="shared" si="359"/>
        <v>0</v>
      </c>
      <c r="L5374" s="80"/>
      <c r="M5374" s="80"/>
      <c r="S5374" s="79" t="s">
        <v>83</v>
      </c>
      <c r="W5374" s="79" t="s">
        <v>2446</v>
      </c>
      <c r="X5374" s="79" t="s">
        <v>2447</v>
      </c>
      <c r="Y5374" s="79" t="s">
        <v>144</v>
      </c>
      <c r="Z5374" s="79" t="s">
        <v>2441</v>
      </c>
      <c r="AB5374" s="79" t="s">
        <v>2442</v>
      </c>
      <c r="AI5374" s="79">
        <v>845490249</v>
      </c>
      <c r="AJ5374" s="79" t="s">
        <v>2443</v>
      </c>
      <c r="AK5374" s="79">
        <v>878173978</v>
      </c>
      <c r="BC5374" s="80">
        <v>0</v>
      </c>
      <c r="BG5374">
        <f t="shared" si="357"/>
        <v>0</v>
      </c>
      <c r="BH5374" s="22">
        <f t="shared" si="358"/>
        <v>0</v>
      </c>
      <c r="BI5374" s="61" t="s">
        <v>72</v>
      </c>
      <c r="BJ5374" t="e">
        <f>+VLOOKUP(AH5374,Sheet4!A:A,1,FALSE())</f>
        <v>#N/A</v>
      </c>
      <c r="BO5374" s="62">
        <f t="shared" si="360"/>
        <v>0</v>
      </c>
      <c r="BP5374" t="s">
        <v>2446</v>
      </c>
    </row>
    <row r="5375" spans="1:68" ht="12.75" customHeight="1" x14ac:dyDescent="0.3">
      <c r="A5375" s="78">
        <v>46130</v>
      </c>
      <c r="B5375" s="79" t="s">
        <v>80</v>
      </c>
      <c r="F5375" s="79">
        <v>0</v>
      </c>
      <c r="G5375" s="79">
        <v>0</v>
      </c>
      <c r="H5375" s="80">
        <v>12.5</v>
      </c>
      <c r="I5375" s="80">
        <v>12.5</v>
      </c>
      <c r="J5375" s="22">
        <f t="shared" si="359"/>
        <v>12.5</v>
      </c>
      <c r="L5375" s="80"/>
      <c r="M5375" s="80"/>
      <c r="S5375" s="79" t="s">
        <v>81</v>
      </c>
      <c r="W5375" s="79" t="s">
        <v>2446</v>
      </c>
      <c r="X5375" s="79" t="s">
        <v>2447</v>
      </c>
      <c r="Y5375" s="79" t="s">
        <v>144</v>
      </c>
      <c r="Z5375" s="79" t="s">
        <v>2441</v>
      </c>
      <c r="AB5375" s="79" t="s">
        <v>2442</v>
      </c>
      <c r="AI5375" s="79">
        <v>845490249</v>
      </c>
      <c r="AJ5375" s="79" t="s">
        <v>2443</v>
      </c>
      <c r="AK5375" s="79">
        <v>878173978</v>
      </c>
      <c r="BC5375" s="80">
        <v>12.5</v>
      </c>
      <c r="BG5375">
        <f t="shared" si="357"/>
        <v>0</v>
      </c>
      <c r="BH5375" s="22">
        <f t="shared" si="358"/>
        <v>-12.5</v>
      </c>
      <c r="BI5375" s="61" t="s">
        <v>72</v>
      </c>
      <c r="BJ5375" t="e">
        <f>+VLOOKUP(AH5375,Sheet4!A:A,1,FALSE())</f>
        <v>#N/A</v>
      </c>
      <c r="BO5375" s="62">
        <f t="shared" si="360"/>
        <v>0</v>
      </c>
      <c r="BP5375" t="s">
        <v>2446</v>
      </c>
    </row>
    <row r="5376" spans="1:68" ht="12.75" customHeight="1" x14ac:dyDescent="0.3">
      <c r="A5376" s="78">
        <v>46130</v>
      </c>
      <c r="B5376" s="79" t="s">
        <v>76</v>
      </c>
      <c r="F5376" s="79">
        <v>0</v>
      </c>
      <c r="G5376" s="79">
        <v>0</v>
      </c>
      <c r="H5376" s="80">
        <v>20</v>
      </c>
      <c r="I5376" s="80">
        <v>20</v>
      </c>
      <c r="J5376" s="22">
        <f t="shared" si="359"/>
        <v>20</v>
      </c>
      <c r="L5376" s="80"/>
      <c r="M5376" s="80"/>
      <c r="S5376" s="79" t="s">
        <v>77</v>
      </c>
      <c r="W5376" s="79" t="s">
        <v>2446</v>
      </c>
      <c r="X5376" s="79" t="s">
        <v>2447</v>
      </c>
      <c r="Y5376" s="79" t="s">
        <v>144</v>
      </c>
      <c r="Z5376" s="79" t="s">
        <v>2441</v>
      </c>
      <c r="AB5376" s="79" t="s">
        <v>2442</v>
      </c>
      <c r="AI5376" s="79">
        <v>845490249</v>
      </c>
      <c r="AJ5376" s="79" t="s">
        <v>2443</v>
      </c>
      <c r="AK5376" s="79">
        <v>878173978</v>
      </c>
      <c r="BC5376" s="80">
        <v>20</v>
      </c>
      <c r="BG5376">
        <f t="shared" si="357"/>
        <v>0</v>
      </c>
      <c r="BH5376" s="22">
        <f t="shared" si="358"/>
        <v>-20</v>
      </c>
      <c r="BI5376" s="61" t="s">
        <v>72</v>
      </c>
      <c r="BJ5376" t="e">
        <f>+VLOOKUP(AH5376,Sheet4!A:A,1,FALSE())</f>
        <v>#N/A</v>
      </c>
      <c r="BO5376" s="62">
        <f t="shared" si="360"/>
        <v>0</v>
      </c>
      <c r="BP5376" t="s">
        <v>2446</v>
      </c>
    </row>
    <row r="5377" spans="1:68" ht="12.75" customHeight="1" x14ac:dyDescent="0.3">
      <c r="A5377" s="78">
        <v>46130</v>
      </c>
      <c r="B5377" s="79" t="s">
        <v>84</v>
      </c>
      <c r="F5377" s="79">
        <v>0</v>
      </c>
      <c r="G5377" s="79">
        <v>0</v>
      </c>
      <c r="H5377" s="80">
        <v>0</v>
      </c>
      <c r="I5377" s="80">
        <v>0</v>
      </c>
      <c r="J5377" s="22">
        <f t="shared" si="359"/>
        <v>0</v>
      </c>
      <c r="L5377" s="80"/>
      <c r="M5377" s="80"/>
      <c r="S5377" s="79" t="s">
        <v>85</v>
      </c>
      <c r="W5377" s="79" t="s">
        <v>2448</v>
      </c>
      <c r="X5377" s="79" t="s">
        <v>2449</v>
      </c>
      <c r="Y5377" s="79" t="s">
        <v>144</v>
      </c>
      <c r="Z5377" s="79" t="s">
        <v>2441</v>
      </c>
      <c r="AB5377" s="79" t="s">
        <v>2442</v>
      </c>
      <c r="AI5377" s="79">
        <v>845490249</v>
      </c>
      <c r="AJ5377" s="79" t="s">
        <v>2443</v>
      </c>
      <c r="AK5377" s="79">
        <v>878173978</v>
      </c>
      <c r="BC5377" s="80">
        <v>0</v>
      </c>
      <c r="BG5377">
        <f t="shared" si="357"/>
        <v>0</v>
      </c>
      <c r="BH5377" s="22">
        <f t="shared" si="358"/>
        <v>0</v>
      </c>
      <c r="BI5377" s="61" t="s">
        <v>72</v>
      </c>
      <c r="BJ5377" t="e">
        <f>+VLOOKUP(AH5377,Sheet4!A:A,1,FALSE())</f>
        <v>#N/A</v>
      </c>
      <c r="BO5377" s="62">
        <f t="shared" si="360"/>
        <v>0</v>
      </c>
      <c r="BP5377" t="s">
        <v>2448</v>
      </c>
    </row>
    <row r="5378" spans="1:68" ht="12.75" customHeight="1" x14ac:dyDescent="0.3">
      <c r="A5378" s="78">
        <v>46130</v>
      </c>
      <c r="B5378" s="79" t="s">
        <v>74</v>
      </c>
      <c r="F5378" s="79">
        <v>0</v>
      </c>
      <c r="G5378" s="79">
        <v>0</v>
      </c>
      <c r="H5378" s="80">
        <v>1</v>
      </c>
      <c r="I5378" s="80">
        <v>1</v>
      </c>
      <c r="J5378" s="22">
        <f t="shared" si="359"/>
        <v>1</v>
      </c>
      <c r="L5378" s="80"/>
      <c r="M5378" s="80"/>
      <c r="S5378" s="79" t="s">
        <v>75</v>
      </c>
      <c r="W5378" s="79" t="s">
        <v>2448</v>
      </c>
      <c r="X5378" s="79" t="s">
        <v>2449</v>
      </c>
      <c r="Y5378" s="79" t="s">
        <v>144</v>
      </c>
      <c r="Z5378" s="79" t="s">
        <v>2441</v>
      </c>
      <c r="AB5378" s="79" t="s">
        <v>2442</v>
      </c>
      <c r="AI5378" s="79">
        <v>845490249</v>
      </c>
      <c r="AJ5378" s="79" t="s">
        <v>2443</v>
      </c>
      <c r="AK5378" s="79">
        <v>878173978</v>
      </c>
      <c r="BC5378" s="80">
        <v>1</v>
      </c>
      <c r="BG5378">
        <f t="shared" ref="BG5378:BG5441" si="361">+BD5378+BE5378</f>
        <v>0</v>
      </c>
      <c r="BH5378" s="22">
        <f t="shared" ref="BH5378:BH5441" si="362">+BG5378-I5378</f>
        <v>-1</v>
      </c>
      <c r="BI5378" s="61" t="s">
        <v>72</v>
      </c>
      <c r="BJ5378" t="e">
        <f>+VLOOKUP(AH5378,Sheet4!A:A,1,FALSE())</f>
        <v>#N/A</v>
      </c>
      <c r="BO5378" s="62">
        <f t="shared" si="360"/>
        <v>0</v>
      </c>
      <c r="BP5378" t="s">
        <v>2448</v>
      </c>
    </row>
    <row r="5379" spans="1:68" ht="12.75" customHeight="1" x14ac:dyDescent="0.3">
      <c r="A5379" s="78">
        <v>46130</v>
      </c>
      <c r="B5379" s="79" t="s">
        <v>63</v>
      </c>
      <c r="F5379" s="79">
        <v>0</v>
      </c>
      <c r="G5379" s="79">
        <v>0</v>
      </c>
      <c r="H5379" s="80">
        <v>15</v>
      </c>
      <c r="I5379" s="80">
        <v>15</v>
      </c>
      <c r="J5379" s="22">
        <f t="shared" si="359"/>
        <v>15</v>
      </c>
      <c r="K5379" t="s">
        <v>64</v>
      </c>
      <c r="L5379" s="80"/>
      <c r="M5379" s="80"/>
      <c r="S5379" s="79" t="s">
        <v>65</v>
      </c>
      <c r="W5379" s="79" t="s">
        <v>2448</v>
      </c>
      <c r="X5379" s="79" t="s">
        <v>2449</v>
      </c>
      <c r="Y5379" s="79" t="s">
        <v>144</v>
      </c>
      <c r="Z5379" s="79" t="s">
        <v>2441</v>
      </c>
      <c r="AB5379" s="79" t="s">
        <v>2442</v>
      </c>
      <c r="AI5379" s="79">
        <v>845490249</v>
      </c>
      <c r="AJ5379" s="79" t="s">
        <v>2443</v>
      </c>
      <c r="AK5379" s="79">
        <v>878173978</v>
      </c>
      <c r="BC5379" s="80">
        <v>15</v>
      </c>
      <c r="BG5379">
        <f t="shared" si="361"/>
        <v>0</v>
      </c>
      <c r="BH5379" s="22">
        <f t="shared" si="362"/>
        <v>-15</v>
      </c>
      <c r="BI5379" s="61" t="s">
        <v>72</v>
      </c>
      <c r="BJ5379" t="e">
        <f>+VLOOKUP(AH5379,Sheet4!A:A,1,FALSE())</f>
        <v>#N/A</v>
      </c>
      <c r="BO5379" s="62">
        <f t="shared" si="360"/>
        <v>0</v>
      </c>
      <c r="BP5379" t="s">
        <v>2448</v>
      </c>
    </row>
    <row r="5380" spans="1:68" ht="12.75" customHeight="1" x14ac:dyDescent="0.3">
      <c r="A5380" s="78">
        <v>46130</v>
      </c>
      <c r="B5380" s="79" t="s">
        <v>78</v>
      </c>
      <c r="F5380" s="79">
        <v>0</v>
      </c>
      <c r="G5380" s="79">
        <v>0</v>
      </c>
      <c r="H5380" s="80">
        <v>1</v>
      </c>
      <c r="I5380" s="80">
        <v>1</v>
      </c>
      <c r="J5380" s="22">
        <f t="shared" si="359"/>
        <v>1</v>
      </c>
      <c r="L5380" s="80"/>
      <c r="M5380" s="80"/>
      <c r="S5380" s="79" t="s">
        <v>79</v>
      </c>
      <c r="W5380" s="79" t="s">
        <v>2448</v>
      </c>
      <c r="X5380" s="79" t="s">
        <v>2449</v>
      </c>
      <c r="Y5380" s="79" t="s">
        <v>144</v>
      </c>
      <c r="Z5380" s="79" t="s">
        <v>2441</v>
      </c>
      <c r="AB5380" s="79" t="s">
        <v>2442</v>
      </c>
      <c r="AI5380" s="79">
        <v>845490249</v>
      </c>
      <c r="AJ5380" s="79" t="s">
        <v>2443</v>
      </c>
      <c r="AK5380" s="79">
        <v>878173978</v>
      </c>
      <c r="BC5380" s="80">
        <v>1</v>
      </c>
      <c r="BG5380">
        <f t="shared" si="361"/>
        <v>0</v>
      </c>
      <c r="BH5380" s="22">
        <f t="shared" si="362"/>
        <v>-1</v>
      </c>
      <c r="BI5380" s="61" t="s">
        <v>72</v>
      </c>
      <c r="BJ5380" t="e">
        <f>+VLOOKUP(AH5380,Sheet4!A:A,1,FALSE())</f>
        <v>#N/A</v>
      </c>
      <c r="BO5380" s="62">
        <f t="shared" si="360"/>
        <v>0</v>
      </c>
      <c r="BP5380" t="s">
        <v>2448</v>
      </c>
    </row>
    <row r="5381" spans="1:68" ht="12.75" customHeight="1" x14ac:dyDescent="0.3">
      <c r="A5381" s="78">
        <v>46130</v>
      </c>
      <c r="B5381" s="79" t="s">
        <v>82</v>
      </c>
      <c r="F5381" s="79">
        <v>0</v>
      </c>
      <c r="G5381" s="79">
        <v>0</v>
      </c>
      <c r="H5381" s="80">
        <v>0</v>
      </c>
      <c r="I5381" s="80">
        <v>0</v>
      </c>
      <c r="J5381" s="22">
        <f t="shared" si="359"/>
        <v>0</v>
      </c>
      <c r="L5381" s="80"/>
      <c r="M5381" s="80"/>
      <c r="S5381" s="79" t="s">
        <v>83</v>
      </c>
      <c r="W5381" s="79" t="s">
        <v>2448</v>
      </c>
      <c r="X5381" s="79" t="s">
        <v>2449</v>
      </c>
      <c r="Y5381" s="79" t="s">
        <v>144</v>
      </c>
      <c r="Z5381" s="79" t="s">
        <v>2441</v>
      </c>
      <c r="AB5381" s="79" t="s">
        <v>2442</v>
      </c>
      <c r="AI5381" s="79">
        <v>845490249</v>
      </c>
      <c r="AJ5381" s="79" t="s">
        <v>2443</v>
      </c>
      <c r="AK5381" s="79">
        <v>878173978</v>
      </c>
      <c r="BC5381" s="80">
        <v>0</v>
      </c>
      <c r="BG5381">
        <f t="shared" si="361"/>
        <v>0</v>
      </c>
      <c r="BH5381" s="22">
        <f t="shared" si="362"/>
        <v>0</v>
      </c>
      <c r="BI5381" s="61" t="s">
        <v>72</v>
      </c>
      <c r="BJ5381" t="e">
        <f>+VLOOKUP(AH5381,Sheet4!A:A,1,FALSE())</f>
        <v>#N/A</v>
      </c>
      <c r="BO5381" s="62">
        <f t="shared" si="360"/>
        <v>0</v>
      </c>
      <c r="BP5381" t="s">
        <v>2448</v>
      </c>
    </row>
    <row r="5382" spans="1:68" ht="12.75" customHeight="1" x14ac:dyDescent="0.3">
      <c r="A5382" s="78">
        <v>46130</v>
      </c>
      <c r="B5382" s="79" t="s">
        <v>80</v>
      </c>
      <c r="F5382" s="79">
        <v>0</v>
      </c>
      <c r="G5382" s="79">
        <v>0</v>
      </c>
      <c r="H5382" s="80">
        <v>12.5</v>
      </c>
      <c r="I5382" s="80">
        <v>12.5</v>
      </c>
      <c r="J5382" s="22">
        <f t="shared" si="359"/>
        <v>12.5</v>
      </c>
      <c r="L5382" s="80"/>
      <c r="M5382" s="80"/>
      <c r="S5382" s="79" t="s">
        <v>81</v>
      </c>
      <c r="W5382" s="79" t="s">
        <v>2448</v>
      </c>
      <c r="X5382" s="79" t="s">
        <v>2449</v>
      </c>
      <c r="Y5382" s="79" t="s">
        <v>144</v>
      </c>
      <c r="Z5382" s="79" t="s">
        <v>2441</v>
      </c>
      <c r="AB5382" s="79" t="s">
        <v>2442</v>
      </c>
      <c r="AI5382" s="79">
        <v>845490249</v>
      </c>
      <c r="AJ5382" s="79" t="s">
        <v>2443</v>
      </c>
      <c r="AK5382" s="79">
        <v>878173978</v>
      </c>
      <c r="BC5382" s="80">
        <v>12.5</v>
      </c>
      <c r="BG5382">
        <f t="shared" si="361"/>
        <v>0</v>
      </c>
      <c r="BH5382" s="22">
        <f t="shared" si="362"/>
        <v>-12.5</v>
      </c>
      <c r="BI5382" s="61" t="s">
        <v>72</v>
      </c>
      <c r="BJ5382" t="e">
        <f>+VLOOKUP(AH5382,Sheet4!A:A,1,FALSE())</f>
        <v>#N/A</v>
      </c>
      <c r="BO5382" s="62">
        <f t="shared" si="360"/>
        <v>0</v>
      </c>
      <c r="BP5382" t="s">
        <v>2448</v>
      </c>
    </row>
    <row r="5383" spans="1:68" ht="12.75" customHeight="1" x14ac:dyDescent="0.3">
      <c r="A5383" s="78">
        <v>46130</v>
      </c>
      <c r="B5383" s="79" t="s">
        <v>76</v>
      </c>
      <c r="F5383" s="79">
        <v>0</v>
      </c>
      <c r="G5383" s="79">
        <v>0</v>
      </c>
      <c r="H5383" s="80">
        <v>20</v>
      </c>
      <c r="I5383" s="80">
        <v>20</v>
      </c>
      <c r="J5383" s="22">
        <f t="shared" si="359"/>
        <v>20</v>
      </c>
      <c r="L5383" s="80"/>
      <c r="M5383" s="80"/>
      <c r="S5383" s="79" t="s">
        <v>77</v>
      </c>
      <c r="W5383" s="79" t="s">
        <v>2448</v>
      </c>
      <c r="X5383" s="79" t="s">
        <v>2449</v>
      </c>
      <c r="Y5383" s="79" t="s">
        <v>144</v>
      </c>
      <c r="Z5383" s="79" t="s">
        <v>2441</v>
      </c>
      <c r="AB5383" s="79" t="s">
        <v>2442</v>
      </c>
      <c r="AI5383" s="79">
        <v>845490249</v>
      </c>
      <c r="AJ5383" s="79" t="s">
        <v>2443</v>
      </c>
      <c r="AK5383" s="79">
        <v>878173978</v>
      </c>
      <c r="BC5383" s="80">
        <v>20</v>
      </c>
      <c r="BG5383">
        <f t="shared" si="361"/>
        <v>0</v>
      </c>
      <c r="BH5383" s="22">
        <f t="shared" si="362"/>
        <v>-20</v>
      </c>
      <c r="BI5383" s="61" t="s">
        <v>72</v>
      </c>
      <c r="BJ5383" t="e">
        <f>+VLOOKUP(AH5383,Sheet4!A:A,1,FALSE())</f>
        <v>#N/A</v>
      </c>
      <c r="BO5383" s="62">
        <f t="shared" si="360"/>
        <v>0</v>
      </c>
      <c r="BP5383" t="s">
        <v>2448</v>
      </c>
    </row>
    <row r="5384" spans="1:68" ht="12.75" customHeight="1" x14ac:dyDescent="0.3">
      <c r="A5384" s="78">
        <v>46130</v>
      </c>
      <c r="B5384" s="79" t="s">
        <v>84</v>
      </c>
      <c r="F5384" s="79">
        <v>0</v>
      </c>
      <c r="G5384" s="79">
        <v>0</v>
      </c>
      <c r="H5384" s="80">
        <v>0</v>
      </c>
      <c r="I5384" s="80">
        <v>0</v>
      </c>
      <c r="J5384" s="22">
        <f t="shared" si="359"/>
        <v>0</v>
      </c>
      <c r="L5384" s="80"/>
      <c r="M5384" s="80"/>
      <c r="S5384" s="79" t="s">
        <v>85</v>
      </c>
      <c r="W5384" s="79" t="s">
        <v>2450</v>
      </c>
      <c r="X5384" s="79" t="s">
        <v>2451</v>
      </c>
      <c r="Y5384" s="79" t="s">
        <v>144</v>
      </c>
      <c r="Z5384" s="79" t="s">
        <v>2441</v>
      </c>
      <c r="AB5384" s="79" t="s">
        <v>2452</v>
      </c>
      <c r="AI5384" s="79">
        <v>863819108</v>
      </c>
      <c r="AJ5384" s="79" t="s">
        <v>2453</v>
      </c>
      <c r="AK5384" s="79">
        <v>878173978</v>
      </c>
      <c r="BC5384" s="80">
        <v>0</v>
      </c>
      <c r="BG5384">
        <f t="shared" si="361"/>
        <v>0</v>
      </c>
      <c r="BH5384" s="22">
        <f t="shared" si="362"/>
        <v>0</v>
      </c>
      <c r="BI5384" s="61" t="s">
        <v>72</v>
      </c>
      <c r="BJ5384" t="e">
        <f>+VLOOKUP(AH5384,Sheet4!A:A,1,FALSE())</f>
        <v>#N/A</v>
      </c>
      <c r="BO5384" s="62">
        <f t="shared" si="360"/>
        <v>0</v>
      </c>
      <c r="BP5384" t="s">
        <v>2450</v>
      </c>
    </row>
    <row r="5385" spans="1:68" ht="12.75" customHeight="1" x14ac:dyDescent="0.3">
      <c r="A5385" s="78">
        <v>46130</v>
      </c>
      <c r="B5385" s="79" t="s">
        <v>74</v>
      </c>
      <c r="F5385" s="79">
        <v>0</v>
      </c>
      <c r="G5385" s="79">
        <v>0</v>
      </c>
      <c r="H5385" s="80">
        <v>1</v>
      </c>
      <c r="I5385" s="80">
        <v>1</v>
      </c>
      <c r="J5385" s="22">
        <f t="shared" ref="J5385:J5448" si="363">I5385-G5385</f>
        <v>1</v>
      </c>
      <c r="L5385" s="80"/>
      <c r="M5385" s="80"/>
      <c r="S5385" s="79" t="s">
        <v>75</v>
      </c>
      <c r="W5385" s="79" t="s">
        <v>2450</v>
      </c>
      <c r="X5385" s="79" t="s">
        <v>2451</v>
      </c>
      <c r="Y5385" s="79" t="s">
        <v>144</v>
      </c>
      <c r="Z5385" s="79" t="s">
        <v>2441</v>
      </c>
      <c r="AB5385" s="79" t="s">
        <v>2452</v>
      </c>
      <c r="AI5385" s="79">
        <v>863819108</v>
      </c>
      <c r="AJ5385" s="79" t="s">
        <v>2453</v>
      </c>
      <c r="AK5385" s="79">
        <v>878173978</v>
      </c>
      <c r="BC5385" s="80">
        <v>1</v>
      </c>
      <c r="BG5385">
        <f t="shared" si="361"/>
        <v>0</v>
      </c>
      <c r="BH5385" s="22">
        <f t="shared" si="362"/>
        <v>-1</v>
      </c>
      <c r="BI5385" s="61" t="s">
        <v>72</v>
      </c>
      <c r="BJ5385" t="e">
        <f>+VLOOKUP(AH5385,Sheet4!A:A,1,FALSE())</f>
        <v>#N/A</v>
      </c>
      <c r="BO5385" s="62">
        <f t="shared" ref="BO5385:BO5448" si="364">+I5385+-H5385</f>
        <v>0</v>
      </c>
      <c r="BP5385" t="s">
        <v>2450</v>
      </c>
    </row>
    <row r="5386" spans="1:68" ht="12.75" customHeight="1" x14ac:dyDescent="0.3">
      <c r="A5386" s="78">
        <v>46130</v>
      </c>
      <c r="B5386" s="79" t="s">
        <v>63</v>
      </c>
      <c r="F5386" s="79">
        <v>0</v>
      </c>
      <c r="G5386" s="79">
        <v>0</v>
      </c>
      <c r="H5386" s="80">
        <v>15</v>
      </c>
      <c r="I5386" s="80">
        <v>15</v>
      </c>
      <c r="J5386" s="22">
        <f t="shared" si="363"/>
        <v>15</v>
      </c>
      <c r="K5386" t="s">
        <v>64</v>
      </c>
      <c r="L5386" s="80"/>
      <c r="M5386" s="80"/>
      <c r="S5386" s="79" t="s">
        <v>65</v>
      </c>
      <c r="W5386" s="79" t="s">
        <v>2450</v>
      </c>
      <c r="X5386" s="79" t="s">
        <v>2451</v>
      </c>
      <c r="Y5386" s="79" t="s">
        <v>144</v>
      </c>
      <c r="Z5386" s="79" t="s">
        <v>2441</v>
      </c>
      <c r="AB5386" s="79" t="s">
        <v>2452</v>
      </c>
      <c r="AI5386" s="79">
        <v>863819108</v>
      </c>
      <c r="AJ5386" s="79" t="s">
        <v>2453</v>
      </c>
      <c r="AK5386" s="79">
        <v>878173978</v>
      </c>
      <c r="BC5386" s="80">
        <v>15</v>
      </c>
      <c r="BG5386">
        <f t="shared" si="361"/>
        <v>0</v>
      </c>
      <c r="BH5386" s="22">
        <f t="shared" si="362"/>
        <v>-15</v>
      </c>
      <c r="BI5386" s="61" t="s">
        <v>72</v>
      </c>
      <c r="BJ5386" t="e">
        <f>+VLOOKUP(AH5386,Sheet4!A:A,1,FALSE())</f>
        <v>#N/A</v>
      </c>
      <c r="BO5386" s="62">
        <f t="shared" si="364"/>
        <v>0</v>
      </c>
      <c r="BP5386" t="s">
        <v>2450</v>
      </c>
    </row>
    <row r="5387" spans="1:68" ht="12.75" customHeight="1" x14ac:dyDescent="0.3">
      <c r="A5387" s="78">
        <v>46130</v>
      </c>
      <c r="B5387" s="79" t="s">
        <v>78</v>
      </c>
      <c r="F5387" s="79">
        <v>0</v>
      </c>
      <c r="G5387" s="79">
        <v>0</v>
      </c>
      <c r="H5387" s="80">
        <v>1</v>
      </c>
      <c r="I5387" s="80">
        <v>1</v>
      </c>
      <c r="J5387" s="22">
        <f t="shared" si="363"/>
        <v>1</v>
      </c>
      <c r="L5387" s="80"/>
      <c r="M5387" s="80"/>
      <c r="S5387" s="79" t="s">
        <v>79</v>
      </c>
      <c r="W5387" s="79" t="s">
        <v>2450</v>
      </c>
      <c r="X5387" s="79" t="s">
        <v>2451</v>
      </c>
      <c r="Y5387" s="79" t="s">
        <v>144</v>
      </c>
      <c r="Z5387" s="79" t="s">
        <v>2441</v>
      </c>
      <c r="AB5387" s="79" t="s">
        <v>2452</v>
      </c>
      <c r="AI5387" s="79">
        <v>863819108</v>
      </c>
      <c r="AJ5387" s="79" t="s">
        <v>2453</v>
      </c>
      <c r="AK5387" s="79">
        <v>878173978</v>
      </c>
      <c r="BC5387" s="80">
        <v>1</v>
      </c>
      <c r="BG5387">
        <f t="shared" si="361"/>
        <v>0</v>
      </c>
      <c r="BH5387" s="22">
        <f t="shared" si="362"/>
        <v>-1</v>
      </c>
      <c r="BI5387" s="61" t="s">
        <v>72</v>
      </c>
      <c r="BJ5387" t="e">
        <f>+VLOOKUP(AH5387,Sheet4!A:A,1,FALSE())</f>
        <v>#N/A</v>
      </c>
      <c r="BO5387" s="62">
        <f t="shared" si="364"/>
        <v>0</v>
      </c>
      <c r="BP5387" t="s">
        <v>2450</v>
      </c>
    </row>
    <row r="5388" spans="1:68" ht="12.75" customHeight="1" x14ac:dyDescent="0.3">
      <c r="A5388" s="78">
        <v>46130</v>
      </c>
      <c r="B5388" s="79" t="s">
        <v>82</v>
      </c>
      <c r="F5388" s="79">
        <v>0</v>
      </c>
      <c r="G5388" s="79">
        <v>0</v>
      </c>
      <c r="H5388" s="80">
        <v>0</v>
      </c>
      <c r="I5388" s="80">
        <v>0</v>
      </c>
      <c r="J5388" s="22">
        <f t="shared" si="363"/>
        <v>0</v>
      </c>
      <c r="L5388" s="80"/>
      <c r="M5388" s="80"/>
      <c r="S5388" s="79" t="s">
        <v>83</v>
      </c>
      <c r="W5388" s="79" t="s">
        <v>2450</v>
      </c>
      <c r="X5388" s="79" t="s">
        <v>2451</v>
      </c>
      <c r="Y5388" s="79" t="s">
        <v>144</v>
      </c>
      <c r="Z5388" s="79" t="s">
        <v>2441</v>
      </c>
      <c r="AB5388" s="79" t="s">
        <v>2452</v>
      </c>
      <c r="AI5388" s="79">
        <v>863819108</v>
      </c>
      <c r="AJ5388" s="79" t="s">
        <v>2453</v>
      </c>
      <c r="AK5388" s="79">
        <v>878173978</v>
      </c>
      <c r="BC5388" s="80">
        <v>0</v>
      </c>
      <c r="BG5388">
        <f t="shared" si="361"/>
        <v>0</v>
      </c>
      <c r="BH5388" s="22">
        <f t="shared" si="362"/>
        <v>0</v>
      </c>
      <c r="BI5388" s="61" t="s">
        <v>72</v>
      </c>
      <c r="BJ5388" t="e">
        <f>+VLOOKUP(AH5388,Sheet4!A:A,1,FALSE())</f>
        <v>#N/A</v>
      </c>
      <c r="BO5388" s="62">
        <f t="shared" si="364"/>
        <v>0</v>
      </c>
      <c r="BP5388" t="s">
        <v>2450</v>
      </c>
    </row>
    <row r="5389" spans="1:68" ht="12.75" customHeight="1" x14ac:dyDescent="0.3">
      <c r="A5389" s="78">
        <v>46130</v>
      </c>
      <c r="B5389" s="79" t="s">
        <v>80</v>
      </c>
      <c r="F5389" s="79">
        <v>0</v>
      </c>
      <c r="G5389" s="79">
        <v>0</v>
      </c>
      <c r="H5389" s="80">
        <v>12.5</v>
      </c>
      <c r="I5389" s="80">
        <v>12.5</v>
      </c>
      <c r="J5389" s="22">
        <f t="shared" si="363"/>
        <v>12.5</v>
      </c>
      <c r="L5389" s="80"/>
      <c r="M5389" s="80"/>
      <c r="S5389" s="79" t="s">
        <v>81</v>
      </c>
      <c r="W5389" s="79" t="s">
        <v>2450</v>
      </c>
      <c r="X5389" s="79" t="s">
        <v>2451</v>
      </c>
      <c r="Y5389" s="79" t="s">
        <v>144</v>
      </c>
      <c r="Z5389" s="79" t="s">
        <v>2441</v>
      </c>
      <c r="AB5389" s="79" t="s">
        <v>2452</v>
      </c>
      <c r="AI5389" s="79">
        <v>863819108</v>
      </c>
      <c r="AJ5389" s="79" t="s">
        <v>2453</v>
      </c>
      <c r="AK5389" s="79">
        <v>878173978</v>
      </c>
      <c r="BC5389" s="80">
        <v>12.5</v>
      </c>
      <c r="BG5389">
        <f t="shared" si="361"/>
        <v>0</v>
      </c>
      <c r="BH5389" s="22">
        <f t="shared" si="362"/>
        <v>-12.5</v>
      </c>
      <c r="BI5389" s="61" t="s">
        <v>72</v>
      </c>
      <c r="BJ5389" t="e">
        <f>+VLOOKUP(AH5389,Sheet4!A:A,1,FALSE())</f>
        <v>#N/A</v>
      </c>
      <c r="BO5389" s="62">
        <f t="shared" si="364"/>
        <v>0</v>
      </c>
      <c r="BP5389" t="s">
        <v>2450</v>
      </c>
    </row>
    <row r="5390" spans="1:68" ht="12.75" customHeight="1" x14ac:dyDescent="0.3">
      <c r="A5390" s="78">
        <v>46130</v>
      </c>
      <c r="B5390" s="79" t="s">
        <v>76</v>
      </c>
      <c r="F5390" s="79">
        <v>0</v>
      </c>
      <c r="G5390" s="79">
        <v>0</v>
      </c>
      <c r="H5390" s="80">
        <v>20</v>
      </c>
      <c r="I5390" s="80">
        <v>20</v>
      </c>
      <c r="J5390" s="22">
        <f t="shared" si="363"/>
        <v>20</v>
      </c>
      <c r="L5390" s="80"/>
      <c r="M5390" s="80"/>
      <c r="S5390" s="79" t="s">
        <v>77</v>
      </c>
      <c r="W5390" s="79" t="s">
        <v>2450</v>
      </c>
      <c r="X5390" s="79" t="s">
        <v>2451</v>
      </c>
      <c r="Y5390" s="79" t="s">
        <v>144</v>
      </c>
      <c r="Z5390" s="79" t="s">
        <v>2441</v>
      </c>
      <c r="AB5390" s="79" t="s">
        <v>2452</v>
      </c>
      <c r="AI5390" s="79">
        <v>863819108</v>
      </c>
      <c r="AJ5390" s="79" t="s">
        <v>2453</v>
      </c>
      <c r="AK5390" s="79">
        <v>878173978</v>
      </c>
      <c r="BC5390" s="80">
        <v>20</v>
      </c>
      <c r="BG5390">
        <f t="shared" si="361"/>
        <v>0</v>
      </c>
      <c r="BH5390" s="22">
        <f t="shared" si="362"/>
        <v>-20</v>
      </c>
      <c r="BI5390" s="61" t="s">
        <v>72</v>
      </c>
      <c r="BJ5390" t="e">
        <f>+VLOOKUP(AH5390,Sheet4!A:A,1,FALSE())</f>
        <v>#N/A</v>
      </c>
      <c r="BO5390" s="62">
        <f t="shared" si="364"/>
        <v>0</v>
      </c>
      <c r="BP5390" t="s">
        <v>2450</v>
      </c>
    </row>
    <row r="5391" spans="1:68" ht="12.75" customHeight="1" x14ac:dyDescent="0.3">
      <c r="A5391" s="78">
        <v>46130</v>
      </c>
      <c r="B5391" s="79" t="s">
        <v>84</v>
      </c>
      <c r="F5391" s="79">
        <v>0</v>
      </c>
      <c r="G5391" s="79">
        <v>0</v>
      </c>
      <c r="H5391" s="80">
        <v>0</v>
      </c>
      <c r="I5391" s="80">
        <v>0</v>
      </c>
      <c r="J5391" s="22">
        <f t="shared" si="363"/>
        <v>0</v>
      </c>
      <c r="L5391" s="80"/>
      <c r="M5391" s="80"/>
      <c r="S5391" s="79" t="s">
        <v>85</v>
      </c>
      <c r="W5391" s="79" t="s">
        <v>2454</v>
      </c>
      <c r="X5391" s="79" t="s">
        <v>2455</v>
      </c>
      <c r="Y5391" s="79" t="s">
        <v>144</v>
      </c>
      <c r="Z5391" s="79" t="s">
        <v>2441</v>
      </c>
      <c r="AB5391" s="79" t="s">
        <v>2442</v>
      </c>
      <c r="AI5391" s="79">
        <v>845490249</v>
      </c>
      <c r="AJ5391" s="79" t="s">
        <v>2443</v>
      </c>
      <c r="AK5391" s="79">
        <v>878173978</v>
      </c>
      <c r="BC5391" s="80">
        <v>0</v>
      </c>
      <c r="BG5391">
        <f t="shared" si="361"/>
        <v>0</v>
      </c>
      <c r="BH5391" s="22">
        <f t="shared" si="362"/>
        <v>0</v>
      </c>
      <c r="BI5391" s="61" t="s">
        <v>72</v>
      </c>
      <c r="BJ5391" t="e">
        <f>+VLOOKUP(AH5391,Sheet4!A:A,1,FALSE())</f>
        <v>#N/A</v>
      </c>
      <c r="BO5391" s="62">
        <f t="shared" si="364"/>
        <v>0</v>
      </c>
      <c r="BP5391" t="s">
        <v>2454</v>
      </c>
    </row>
    <row r="5392" spans="1:68" ht="12.75" customHeight="1" x14ac:dyDescent="0.3">
      <c r="A5392" s="78">
        <v>46130</v>
      </c>
      <c r="B5392" s="79" t="s">
        <v>74</v>
      </c>
      <c r="F5392" s="79">
        <v>0</v>
      </c>
      <c r="G5392" s="79">
        <v>0</v>
      </c>
      <c r="H5392" s="80">
        <v>1</v>
      </c>
      <c r="I5392" s="80">
        <v>1</v>
      </c>
      <c r="J5392" s="22">
        <f t="shared" si="363"/>
        <v>1</v>
      </c>
      <c r="L5392" s="80"/>
      <c r="M5392" s="80"/>
      <c r="S5392" s="79" t="s">
        <v>75</v>
      </c>
      <c r="W5392" s="79" t="s">
        <v>2454</v>
      </c>
      <c r="X5392" s="79" t="s">
        <v>2455</v>
      </c>
      <c r="Y5392" s="79" t="s">
        <v>144</v>
      </c>
      <c r="Z5392" s="79" t="s">
        <v>2441</v>
      </c>
      <c r="AB5392" s="79" t="s">
        <v>2442</v>
      </c>
      <c r="AI5392" s="79">
        <v>845490249</v>
      </c>
      <c r="AJ5392" s="79" t="s">
        <v>2443</v>
      </c>
      <c r="AK5392" s="79">
        <v>878173978</v>
      </c>
      <c r="BC5392" s="80">
        <v>1</v>
      </c>
      <c r="BG5392">
        <f t="shared" si="361"/>
        <v>0</v>
      </c>
      <c r="BH5392" s="22">
        <f t="shared" si="362"/>
        <v>-1</v>
      </c>
      <c r="BI5392" s="61" t="s">
        <v>72</v>
      </c>
      <c r="BJ5392" t="e">
        <f>+VLOOKUP(AH5392,Sheet4!A:A,1,FALSE())</f>
        <v>#N/A</v>
      </c>
      <c r="BO5392" s="62">
        <f t="shared" si="364"/>
        <v>0</v>
      </c>
      <c r="BP5392" t="s">
        <v>2454</v>
      </c>
    </row>
    <row r="5393" spans="1:68" ht="12.75" customHeight="1" x14ac:dyDescent="0.3">
      <c r="A5393" s="78">
        <v>46130</v>
      </c>
      <c r="B5393" s="79" t="s">
        <v>63</v>
      </c>
      <c r="F5393" s="79">
        <v>0</v>
      </c>
      <c r="G5393" s="79">
        <v>0</v>
      </c>
      <c r="H5393" s="80">
        <v>15</v>
      </c>
      <c r="I5393" s="80">
        <v>15</v>
      </c>
      <c r="J5393" s="22">
        <f t="shared" si="363"/>
        <v>15</v>
      </c>
      <c r="K5393" t="s">
        <v>64</v>
      </c>
      <c r="L5393" s="80"/>
      <c r="M5393" s="80"/>
      <c r="S5393" s="79" t="s">
        <v>65</v>
      </c>
      <c r="W5393" s="79" t="s">
        <v>2454</v>
      </c>
      <c r="X5393" s="79" t="s">
        <v>2455</v>
      </c>
      <c r="Y5393" s="79" t="s">
        <v>144</v>
      </c>
      <c r="Z5393" s="79" t="s">
        <v>2441</v>
      </c>
      <c r="AB5393" s="79" t="s">
        <v>2442</v>
      </c>
      <c r="AI5393" s="79">
        <v>845490249</v>
      </c>
      <c r="AJ5393" s="79" t="s">
        <v>2443</v>
      </c>
      <c r="AK5393" s="79">
        <v>878173978</v>
      </c>
      <c r="BC5393" s="80">
        <v>15</v>
      </c>
      <c r="BG5393">
        <f t="shared" si="361"/>
        <v>0</v>
      </c>
      <c r="BH5393" s="22">
        <f t="shared" si="362"/>
        <v>-15</v>
      </c>
      <c r="BI5393" s="61" t="s">
        <v>72</v>
      </c>
      <c r="BJ5393" t="e">
        <f>+VLOOKUP(AH5393,Sheet4!A:A,1,FALSE())</f>
        <v>#N/A</v>
      </c>
      <c r="BO5393" s="62">
        <f t="shared" si="364"/>
        <v>0</v>
      </c>
      <c r="BP5393" t="s">
        <v>2454</v>
      </c>
    </row>
    <row r="5394" spans="1:68" ht="12.75" customHeight="1" x14ac:dyDescent="0.3">
      <c r="A5394" s="78">
        <v>46130</v>
      </c>
      <c r="B5394" s="79" t="s">
        <v>78</v>
      </c>
      <c r="F5394" s="79">
        <v>0</v>
      </c>
      <c r="G5394" s="79">
        <v>0</v>
      </c>
      <c r="H5394" s="80">
        <v>1</v>
      </c>
      <c r="I5394" s="80">
        <v>1</v>
      </c>
      <c r="J5394" s="22">
        <f t="shared" si="363"/>
        <v>1</v>
      </c>
      <c r="L5394" s="80"/>
      <c r="M5394" s="80"/>
      <c r="S5394" s="79" t="s">
        <v>79</v>
      </c>
      <c r="W5394" s="79" t="s">
        <v>2454</v>
      </c>
      <c r="X5394" s="79" t="s">
        <v>2455</v>
      </c>
      <c r="Y5394" s="79" t="s">
        <v>144</v>
      </c>
      <c r="Z5394" s="79" t="s">
        <v>2441</v>
      </c>
      <c r="AB5394" s="79" t="s">
        <v>2442</v>
      </c>
      <c r="AI5394" s="79">
        <v>845490249</v>
      </c>
      <c r="AJ5394" s="79" t="s">
        <v>2443</v>
      </c>
      <c r="AK5394" s="79">
        <v>878173978</v>
      </c>
      <c r="BC5394" s="80">
        <v>1</v>
      </c>
      <c r="BG5394">
        <f t="shared" si="361"/>
        <v>0</v>
      </c>
      <c r="BH5394" s="22">
        <f t="shared" si="362"/>
        <v>-1</v>
      </c>
      <c r="BI5394" s="61" t="s">
        <v>72</v>
      </c>
      <c r="BJ5394" t="e">
        <f>+VLOOKUP(AH5394,Sheet4!A:A,1,FALSE())</f>
        <v>#N/A</v>
      </c>
      <c r="BO5394" s="62">
        <f t="shared" si="364"/>
        <v>0</v>
      </c>
      <c r="BP5394" t="s">
        <v>2454</v>
      </c>
    </row>
    <row r="5395" spans="1:68" ht="12.75" customHeight="1" x14ac:dyDescent="0.3">
      <c r="A5395" s="78">
        <v>46130</v>
      </c>
      <c r="B5395" s="79" t="s">
        <v>82</v>
      </c>
      <c r="F5395" s="79">
        <v>0</v>
      </c>
      <c r="G5395" s="79">
        <v>0</v>
      </c>
      <c r="H5395" s="80">
        <v>0</v>
      </c>
      <c r="I5395" s="80">
        <v>0</v>
      </c>
      <c r="J5395" s="22">
        <f t="shared" si="363"/>
        <v>0</v>
      </c>
      <c r="L5395" s="80"/>
      <c r="M5395" s="80"/>
      <c r="S5395" s="79" t="s">
        <v>83</v>
      </c>
      <c r="W5395" s="79" t="s">
        <v>2454</v>
      </c>
      <c r="X5395" s="79" t="s">
        <v>2455</v>
      </c>
      <c r="Y5395" s="79" t="s">
        <v>144</v>
      </c>
      <c r="Z5395" s="79" t="s">
        <v>2441</v>
      </c>
      <c r="AB5395" s="79" t="s">
        <v>2442</v>
      </c>
      <c r="AI5395" s="79">
        <v>845490249</v>
      </c>
      <c r="AJ5395" s="79" t="s">
        <v>2443</v>
      </c>
      <c r="AK5395" s="79">
        <v>878173978</v>
      </c>
      <c r="BC5395" s="80">
        <v>0</v>
      </c>
      <c r="BG5395">
        <f t="shared" si="361"/>
        <v>0</v>
      </c>
      <c r="BH5395" s="22">
        <f t="shared" si="362"/>
        <v>0</v>
      </c>
      <c r="BI5395" s="61" t="s">
        <v>72</v>
      </c>
      <c r="BJ5395" t="e">
        <f>+VLOOKUP(AH5395,Sheet4!A:A,1,FALSE())</f>
        <v>#N/A</v>
      </c>
      <c r="BO5395" s="62">
        <f t="shared" si="364"/>
        <v>0</v>
      </c>
      <c r="BP5395" t="s">
        <v>2454</v>
      </c>
    </row>
    <row r="5396" spans="1:68" ht="12.75" customHeight="1" x14ac:dyDescent="0.3">
      <c r="A5396" s="78">
        <v>46130</v>
      </c>
      <c r="B5396" s="79" t="s">
        <v>80</v>
      </c>
      <c r="F5396" s="79">
        <v>0</v>
      </c>
      <c r="G5396" s="79">
        <v>0</v>
      </c>
      <c r="H5396" s="80">
        <v>12.5</v>
      </c>
      <c r="I5396" s="80">
        <v>12.5</v>
      </c>
      <c r="J5396" s="22">
        <f t="shared" si="363"/>
        <v>12.5</v>
      </c>
      <c r="L5396" s="80"/>
      <c r="M5396" s="80"/>
      <c r="S5396" s="79" t="s">
        <v>81</v>
      </c>
      <c r="W5396" s="79" t="s">
        <v>2454</v>
      </c>
      <c r="X5396" s="79" t="s">
        <v>2455</v>
      </c>
      <c r="Y5396" s="79" t="s">
        <v>144</v>
      </c>
      <c r="Z5396" s="79" t="s">
        <v>2441</v>
      </c>
      <c r="AB5396" s="79" t="s">
        <v>2442</v>
      </c>
      <c r="AI5396" s="79">
        <v>845490249</v>
      </c>
      <c r="AJ5396" s="79" t="s">
        <v>2443</v>
      </c>
      <c r="AK5396" s="79">
        <v>878173978</v>
      </c>
      <c r="BC5396" s="80">
        <v>12.5</v>
      </c>
      <c r="BG5396">
        <f t="shared" si="361"/>
        <v>0</v>
      </c>
      <c r="BH5396" s="22">
        <f t="shared" si="362"/>
        <v>-12.5</v>
      </c>
      <c r="BI5396" s="61" t="s">
        <v>72</v>
      </c>
      <c r="BJ5396" t="e">
        <f>+VLOOKUP(AH5396,Sheet4!A:A,1,FALSE())</f>
        <v>#N/A</v>
      </c>
      <c r="BO5396" s="62">
        <f t="shared" si="364"/>
        <v>0</v>
      </c>
      <c r="BP5396" t="s">
        <v>2454</v>
      </c>
    </row>
    <row r="5397" spans="1:68" ht="12.75" customHeight="1" x14ac:dyDescent="0.3">
      <c r="A5397" s="78">
        <v>46130</v>
      </c>
      <c r="B5397" s="79" t="s">
        <v>76</v>
      </c>
      <c r="F5397" s="79">
        <v>0</v>
      </c>
      <c r="G5397" s="79">
        <v>0</v>
      </c>
      <c r="H5397" s="80">
        <v>20</v>
      </c>
      <c r="I5397" s="80">
        <v>20</v>
      </c>
      <c r="J5397" s="22">
        <f t="shared" si="363"/>
        <v>20</v>
      </c>
      <c r="L5397" s="80"/>
      <c r="M5397" s="80"/>
      <c r="S5397" s="79" t="s">
        <v>77</v>
      </c>
      <c r="W5397" s="79" t="s">
        <v>2454</v>
      </c>
      <c r="X5397" s="79" t="s">
        <v>2455</v>
      </c>
      <c r="Y5397" s="79" t="s">
        <v>144</v>
      </c>
      <c r="Z5397" s="79" t="s">
        <v>2441</v>
      </c>
      <c r="AB5397" s="79" t="s">
        <v>2442</v>
      </c>
      <c r="AI5397" s="79">
        <v>845490249</v>
      </c>
      <c r="AJ5397" s="79" t="s">
        <v>2443</v>
      </c>
      <c r="AK5397" s="79">
        <v>878173978</v>
      </c>
      <c r="BC5397" s="80">
        <v>20</v>
      </c>
      <c r="BG5397">
        <f t="shared" si="361"/>
        <v>0</v>
      </c>
      <c r="BH5397" s="22">
        <f t="shared" si="362"/>
        <v>-20</v>
      </c>
      <c r="BI5397" s="61" t="s">
        <v>72</v>
      </c>
      <c r="BJ5397" t="e">
        <f>+VLOOKUP(AH5397,Sheet4!A:A,1,FALSE())</f>
        <v>#N/A</v>
      </c>
      <c r="BO5397" s="62">
        <f t="shared" si="364"/>
        <v>0</v>
      </c>
      <c r="BP5397" t="s">
        <v>2454</v>
      </c>
    </row>
    <row r="5398" spans="1:68" ht="12.75" customHeight="1" x14ac:dyDescent="0.3">
      <c r="A5398" s="78">
        <v>46130</v>
      </c>
      <c r="B5398" s="79" t="s">
        <v>84</v>
      </c>
      <c r="F5398" s="79">
        <v>0</v>
      </c>
      <c r="G5398" s="79">
        <v>0</v>
      </c>
      <c r="H5398" s="80">
        <v>0</v>
      </c>
      <c r="I5398" s="80">
        <v>0</v>
      </c>
      <c r="J5398" s="22">
        <f t="shared" si="363"/>
        <v>0</v>
      </c>
      <c r="L5398" s="80"/>
      <c r="M5398" s="80"/>
      <c r="S5398" s="79" t="s">
        <v>85</v>
      </c>
      <c r="W5398" s="79" t="s">
        <v>2456</v>
      </c>
      <c r="X5398" s="79" t="s">
        <v>2457</v>
      </c>
      <c r="Y5398" s="79" t="s">
        <v>144</v>
      </c>
      <c r="Z5398" s="79" t="s">
        <v>2441</v>
      </c>
      <c r="AB5398" s="79" t="s">
        <v>2442</v>
      </c>
      <c r="AI5398" s="79">
        <v>845490249</v>
      </c>
      <c r="AJ5398" s="79" t="s">
        <v>2443</v>
      </c>
      <c r="AK5398" s="79">
        <v>878173978</v>
      </c>
      <c r="BC5398" s="80">
        <v>0</v>
      </c>
      <c r="BG5398">
        <f t="shared" si="361"/>
        <v>0</v>
      </c>
      <c r="BH5398" s="22">
        <f t="shared" si="362"/>
        <v>0</v>
      </c>
      <c r="BI5398" s="61" t="s">
        <v>72</v>
      </c>
      <c r="BJ5398" t="e">
        <f>+VLOOKUP(AH5398,Sheet4!A:A,1,FALSE())</f>
        <v>#N/A</v>
      </c>
      <c r="BO5398" s="62">
        <f t="shared" si="364"/>
        <v>0</v>
      </c>
      <c r="BP5398" t="s">
        <v>2456</v>
      </c>
    </row>
    <row r="5399" spans="1:68" ht="12.75" customHeight="1" x14ac:dyDescent="0.3">
      <c r="A5399" s="78">
        <v>46130</v>
      </c>
      <c r="B5399" s="79" t="s">
        <v>74</v>
      </c>
      <c r="F5399" s="79">
        <v>0</v>
      </c>
      <c r="G5399" s="79">
        <v>0</v>
      </c>
      <c r="H5399" s="80">
        <v>1</v>
      </c>
      <c r="I5399" s="80">
        <v>1</v>
      </c>
      <c r="J5399" s="22">
        <f t="shared" si="363"/>
        <v>1</v>
      </c>
      <c r="L5399" s="80"/>
      <c r="M5399" s="80"/>
      <c r="S5399" s="79" t="s">
        <v>75</v>
      </c>
      <c r="W5399" s="79" t="s">
        <v>2456</v>
      </c>
      <c r="X5399" s="79" t="s">
        <v>2457</v>
      </c>
      <c r="Y5399" s="79" t="s">
        <v>144</v>
      </c>
      <c r="Z5399" s="79" t="s">
        <v>2441</v>
      </c>
      <c r="AB5399" s="79" t="s">
        <v>2442</v>
      </c>
      <c r="AI5399" s="79">
        <v>845490249</v>
      </c>
      <c r="AJ5399" s="79" t="s">
        <v>2443</v>
      </c>
      <c r="AK5399" s="79">
        <v>878173978</v>
      </c>
      <c r="BC5399" s="80">
        <v>1</v>
      </c>
      <c r="BG5399">
        <f t="shared" si="361"/>
        <v>0</v>
      </c>
      <c r="BH5399" s="22">
        <f t="shared" si="362"/>
        <v>-1</v>
      </c>
      <c r="BI5399" s="61" t="s">
        <v>72</v>
      </c>
      <c r="BJ5399" t="e">
        <f>+VLOOKUP(AH5399,Sheet4!A:A,1,FALSE())</f>
        <v>#N/A</v>
      </c>
      <c r="BO5399" s="62">
        <f t="shared" si="364"/>
        <v>0</v>
      </c>
      <c r="BP5399" t="s">
        <v>2456</v>
      </c>
    </row>
    <row r="5400" spans="1:68" ht="12.75" customHeight="1" x14ac:dyDescent="0.3">
      <c r="A5400" s="78">
        <v>46130</v>
      </c>
      <c r="B5400" s="79" t="s">
        <v>63</v>
      </c>
      <c r="F5400" s="79">
        <v>0</v>
      </c>
      <c r="G5400" s="79">
        <v>0</v>
      </c>
      <c r="H5400" s="80">
        <v>15</v>
      </c>
      <c r="I5400" s="80">
        <v>15</v>
      </c>
      <c r="J5400" s="22">
        <f t="shared" si="363"/>
        <v>15</v>
      </c>
      <c r="K5400" t="s">
        <v>64</v>
      </c>
      <c r="L5400" s="80"/>
      <c r="M5400" s="80"/>
      <c r="S5400" s="79" t="s">
        <v>65</v>
      </c>
      <c r="W5400" s="79" t="s">
        <v>2456</v>
      </c>
      <c r="X5400" s="79" t="s">
        <v>2457</v>
      </c>
      <c r="Y5400" s="79" t="s">
        <v>144</v>
      </c>
      <c r="Z5400" s="79" t="s">
        <v>2441</v>
      </c>
      <c r="AB5400" s="79" t="s">
        <v>2442</v>
      </c>
      <c r="AI5400" s="79">
        <v>845490249</v>
      </c>
      <c r="AJ5400" s="79" t="s">
        <v>2443</v>
      </c>
      <c r="AK5400" s="79">
        <v>878173978</v>
      </c>
      <c r="BC5400" s="80">
        <v>15</v>
      </c>
      <c r="BG5400">
        <f t="shared" si="361"/>
        <v>0</v>
      </c>
      <c r="BH5400" s="22">
        <f t="shared" si="362"/>
        <v>-15</v>
      </c>
      <c r="BI5400" s="61" t="s">
        <v>72</v>
      </c>
      <c r="BJ5400" t="e">
        <f>+VLOOKUP(AH5400,Sheet4!A:A,1,FALSE())</f>
        <v>#N/A</v>
      </c>
      <c r="BO5400" s="62">
        <f t="shared" si="364"/>
        <v>0</v>
      </c>
      <c r="BP5400" t="s">
        <v>2456</v>
      </c>
    </row>
    <row r="5401" spans="1:68" ht="12.75" customHeight="1" x14ac:dyDescent="0.3">
      <c r="A5401" s="78">
        <v>46130</v>
      </c>
      <c r="B5401" s="79" t="s">
        <v>78</v>
      </c>
      <c r="F5401" s="79">
        <v>0</v>
      </c>
      <c r="G5401" s="79">
        <v>0</v>
      </c>
      <c r="H5401" s="80">
        <v>1</v>
      </c>
      <c r="I5401" s="80">
        <v>1</v>
      </c>
      <c r="J5401" s="22">
        <f t="shared" si="363"/>
        <v>1</v>
      </c>
      <c r="L5401" s="80"/>
      <c r="M5401" s="80"/>
      <c r="S5401" s="79" t="s">
        <v>79</v>
      </c>
      <c r="W5401" s="79" t="s">
        <v>2456</v>
      </c>
      <c r="X5401" s="79" t="s">
        <v>2457</v>
      </c>
      <c r="Y5401" s="79" t="s">
        <v>144</v>
      </c>
      <c r="Z5401" s="79" t="s">
        <v>2441</v>
      </c>
      <c r="AB5401" s="79" t="s">
        <v>2442</v>
      </c>
      <c r="AI5401" s="79">
        <v>845490249</v>
      </c>
      <c r="AJ5401" s="79" t="s">
        <v>2443</v>
      </c>
      <c r="AK5401" s="79">
        <v>878173978</v>
      </c>
      <c r="BC5401" s="80">
        <v>1</v>
      </c>
      <c r="BG5401">
        <f t="shared" si="361"/>
        <v>0</v>
      </c>
      <c r="BH5401" s="22">
        <f t="shared" si="362"/>
        <v>-1</v>
      </c>
      <c r="BI5401" s="61" t="s">
        <v>72</v>
      </c>
      <c r="BJ5401" t="e">
        <f>+VLOOKUP(AH5401,Sheet4!A:A,1,FALSE())</f>
        <v>#N/A</v>
      </c>
      <c r="BO5401" s="62">
        <f t="shared" si="364"/>
        <v>0</v>
      </c>
      <c r="BP5401" t="s">
        <v>2456</v>
      </c>
    </row>
    <row r="5402" spans="1:68" ht="12.75" customHeight="1" x14ac:dyDescent="0.3">
      <c r="A5402" s="78">
        <v>46130</v>
      </c>
      <c r="B5402" s="79" t="s">
        <v>82</v>
      </c>
      <c r="F5402" s="79">
        <v>0</v>
      </c>
      <c r="G5402" s="79">
        <v>0</v>
      </c>
      <c r="H5402" s="80">
        <v>0</v>
      </c>
      <c r="I5402" s="80">
        <v>0</v>
      </c>
      <c r="J5402" s="22">
        <f t="shared" si="363"/>
        <v>0</v>
      </c>
      <c r="L5402" s="80"/>
      <c r="M5402" s="80"/>
      <c r="S5402" s="79" t="s">
        <v>83</v>
      </c>
      <c r="W5402" s="79" t="s">
        <v>2456</v>
      </c>
      <c r="X5402" s="79" t="s">
        <v>2457</v>
      </c>
      <c r="Y5402" s="79" t="s">
        <v>144</v>
      </c>
      <c r="Z5402" s="79" t="s">
        <v>2441</v>
      </c>
      <c r="AB5402" s="79" t="s">
        <v>2442</v>
      </c>
      <c r="AI5402" s="79">
        <v>845490249</v>
      </c>
      <c r="AJ5402" s="79" t="s">
        <v>2443</v>
      </c>
      <c r="AK5402" s="79">
        <v>878173978</v>
      </c>
      <c r="BC5402" s="80">
        <v>0</v>
      </c>
      <c r="BG5402">
        <f t="shared" si="361"/>
        <v>0</v>
      </c>
      <c r="BH5402" s="22">
        <f t="shared" si="362"/>
        <v>0</v>
      </c>
      <c r="BI5402" s="61" t="s">
        <v>72</v>
      </c>
      <c r="BJ5402" t="e">
        <f>+VLOOKUP(AH5402,Sheet4!A:A,1,FALSE())</f>
        <v>#N/A</v>
      </c>
      <c r="BO5402" s="62">
        <f t="shared" si="364"/>
        <v>0</v>
      </c>
      <c r="BP5402" t="s">
        <v>2456</v>
      </c>
    </row>
    <row r="5403" spans="1:68" ht="12.75" customHeight="1" x14ac:dyDescent="0.3">
      <c r="A5403" s="78">
        <v>46130</v>
      </c>
      <c r="B5403" s="79" t="s">
        <v>80</v>
      </c>
      <c r="F5403" s="79">
        <v>0</v>
      </c>
      <c r="G5403" s="79">
        <v>0</v>
      </c>
      <c r="H5403" s="80">
        <v>12.5</v>
      </c>
      <c r="I5403" s="80">
        <v>12.5</v>
      </c>
      <c r="J5403" s="22">
        <f t="shared" si="363"/>
        <v>12.5</v>
      </c>
      <c r="L5403" s="80"/>
      <c r="M5403" s="80"/>
      <c r="S5403" s="79" t="s">
        <v>81</v>
      </c>
      <c r="W5403" s="79" t="s">
        <v>2456</v>
      </c>
      <c r="X5403" s="79" t="s">
        <v>2457</v>
      </c>
      <c r="Y5403" s="79" t="s">
        <v>144</v>
      </c>
      <c r="Z5403" s="79" t="s">
        <v>2441</v>
      </c>
      <c r="AB5403" s="79" t="s">
        <v>2442</v>
      </c>
      <c r="AI5403" s="79">
        <v>845490249</v>
      </c>
      <c r="AJ5403" s="79" t="s">
        <v>2443</v>
      </c>
      <c r="AK5403" s="79">
        <v>878173978</v>
      </c>
      <c r="BC5403" s="80">
        <v>12.5</v>
      </c>
      <c r="BG5403">
        <f t="shared" si="361"/>
        <v>0</v>
      </c>
      <c r="BH5403" s="22">
        <f t="shared" si="362"/>
        <v>-12.5</v>
      </c>
      <c r="BI5403" s="61" t="s">
        <v>72</v>
      </c>
      <c r="BJ5403" t="e">
        <f>+VLOOKUP(AH5403,Sheet4!A:A,1,FALSE())</f>
        <v>#N/A</v>
      </c>
      <c r="BO5403" s="62">
        <f t="shared" si="364"/>
        <v>0</v>
      </c>
      <c r="BP5403" t="s">
        <v>2456</v>
      </c>
    </row>
    <row r="5404" spans="1:68" ht="12.75" customHeight="1" x14ac:dyDescent="0.3">
      <c r="A5404" s="78">
        <v>46130</v>
      </c>
      <c r="B5404" s="79" t="s">
        <v>76</v>
      </c>
      <c r="F5404" s="79">
        <v>0</v>
      </c>
      <c r="G5404" s="79">
        <v>0</v>
      </c>
      <c r="H5404" s="80">
        <v>20</v>
      </c>
      <c r="I5404" s="80">
        <v>20</v>
      </c>
      <c r="J5404" s="22">
        <f t="shared" si="363"/>
        <v>20</v>
      </c>
      <c r="L5404" s="80"/>
      <c r="M5404" s="80"/>
      <c r="S5404" s="79" t="s">
        <v>77</v>
      </c>
      <c r="W5404" s="79" t="s">
        <v>2456</v>
      </c>
      <c r="X5404" s="79" t="s">
        <v>2457</v>
      </c>
      <c r="Y5404" s="79" t="s">
        <v>144</v>
      </c>
      <c r="Z5404" s="79" t="s">
        <v>2441</v>
      </c>
      <c r="AB5404" s="79" t="s">
        <v>2442</v>
      </c>
      <c r="AI5404" s="79">
        <v>845490249</v>
      </c>
      <c r="AJ5404" s="79" t="s">
        <v>2443</v>
      </c>
      <c r="AK5404" s="79">
        <v>878173978</v>
      </c>
      <c r="BC5404" s="80">
        <v>20</v>
      </c>
      <c r="BG5404">
        <f t="shared" si="361"/>
        <v>0</v>
      </c>
      <c r="BH5404" s="22">
        <f t="shared" si="362"/>
        <v>-20</v>
      </c>
      <c r="BI5404" s="61" t="s">
        <v>72</v>
      </c>
      <c r="BJ5404" t="e">
        <f>+VLOOKUP(AH5404,Sheet4!A:A,1,FALSE())</f>
        <v>#N/A</v>
      </c>
      <c r="BO5404" s="62">
        <f t="shared" si="364"/>
        <v>0</v>
      </c>
      <c r="BP5404" t="s">
        <v>2456</v>
      </c>
    </row>
    <row r="5405" spans="1:68" ht="12.75" customHeight="1" x14ac:dyDescent="0.3">
      <c r="A5405" s="78">
        <v>46130</v>
      </c>
      <c r="B5405" s="79" t="s">
        <v>84</v>
      </c>
      <c r="F5405" s="79">
        <v>0</v>
      </c>
      <c r="G5405" s="79">
        <v>0</v>
      </c>
      <c r="H5405" s="80">
        <v>0</v>
      </c>
      <c r="I5405" s="80">
        <v>0</v>
      </c>
      <c r="J5405" s="22">
        <f t="shared" si="363"/>
        <v>0</v>
      </c>
      <c r="L5405" s="80"/>
      <c r="M5405" s="80"/>
      <c r="S5405" s="79" t="s">
        <v>85</v>
      </c>
      <c r="W5405" s="79" t="s">
        <v>2458</v>
      </c>
      <c r="X5405" s="79" t="s">
        <v>2459</v>
      </c>
      <c r="Y5405" s="79" t="s">
        <v>144</v>
      </c>
      <c r="Z5405" s="79" t="s">
        <v>2441</v>
      </c>
      <c r="AB5405" s="79" t="s">
        <v>2452</v>
      </c>
      <c r="AI5405" s="79">
        <v>863819108</v>
      </c>
      <c r="AJ5405" s="79" t="s">
        <v>2453</v>
      </c>
      <c r="AK5405" s="79">
        <v>878173978</v>
      </c>
      <c r="BC5405" s="80">
        <v>0</v>
      </c>
      <c r="BG5405">
        <f t="shared" si="361"/>
        <v>0</v>
      </c>
      <c r="BH5405" s="22">
        <f t="shared" si="362"/>
        <v>0</v>
      </c>
      <c r="BI5405" s="61" t="s">
        <v>72</v>
      </c>
      <c r="BJ5405" t="e">
        <f>+VLOOKUP(AH5405,Sheet4!A:A,1,FALSE())</f>
        <v>#N/A</v>
      </c>
      <c r="BO5405" s="62">
        <f t="shared" si="364"/>
        <v>0</v>
      </c>
      <c r="BP5405" t="s">
        <v>2458</v>
      </c>
    </row>
    <row r="5406" spans="1:68" ht="12.75" customHeight="1" x14ac:dyDescent="0.3">
      <c r="A5406" s="78">
        <v>46130</v>
      </c>
      <c r="B5406" s="79" t="s">
        <v>74</v>
      </c>
      <c r="F5406" s="79">
        <v>0</v>
      </c>
      <c r="G5406" s="79">
        <v>0</v>
      </c>
      <c r="H5406" s="80">
        <v>1</v>
      </c>
      <c r="I5406" s="80">
        <v>1</v>
      </c>
      <c r="J5406" s="22">
        <f t="shared" si="363"/>
        <v>1</v>
      </c>
      <c r="L5406" s="80"/>
      <c r="M5406" s="80"/>
      <c r="S5406" s="79" t="s">
        <v>75</v>
      </c>
      <c r="W5406" s="79" t="s">
        <v>2458</v>
      </c>
      <c r="X5406" s="79" t="s">
        <v>2459</v>
      </c>
      <c r="Y5406" s="79" t="s">
        <v>144</v>
      </c>
      <c r="Z5406" s="79" t="s">
        <v>2441</v>
      </c>
      <c r="AB5406" s="79" t="s">
        <v>2452</v>
      </c>
      <c r="AI5406" s="79">
        <v>863819108</v>
      </c>
      <c r="AJ5406" s="79" t="s">
        <v>2453</v>
      </c>
      <c r="AK5406" s="79">
        <v>878173978</v>
      </c>
      <c r="BC5406" s="80">
        <v>1</v>
      </c>
      <c r="BG5406">
        <f t="shared" si="361"/>
        <v>0</v>
      </c>
      <c r="BH5406" s="22">
        <f t="shared" si="362"/>
        <v>-1</v>
      </c>
      <c r="BI5406" s="61" t="s">
        <v>72</v>
      </c>
      <c r="BJ5406" t="e">
        <f>+VLOOKUP(AH5406,Sheet4!A:A,1,FALSE())</f>
        <v>#N/A</v>
      </c>
      <c r="BO5406" s="62">
        <f t="shared" si="364"/>
        <v>0</v>
      </c>
      <c r="BP5406" t="s">
        <v>2458</v>
      </c>
    </row>
    <row r="5407" spans="1:68" ht="12.75" customHeight="1" x14ac:dyDescent="0.3">
      <c r="A5407" s="78">
        <v>46130</v>
      </c>
      <c r="B5407" s="79" t="s">
        <v>63</v>
      </c>
      <c r="F5407" s="79">
        <v>0</v>
      </c>
      <c r="G5407" s="79">
        <v>0</v>
      </c>
      <c r="H5407" s="80">
        <v>15</v>
      </c>
      <c r="I5407" s="80">
        <v>15</v>
      </c>
      <c r="J5407" s="22">
        <f t="shared" si="363"/>
        <v>15</v>
      </c>
      <c r="K5407" t="s">
        <v>64</v>
      </c>
      <c r="L5407" s="80"/>
      <c r="M5407" s="80"/>
      <c r="S5407" s="79" t="s">
        <v>65</v>
      </c>
      <c r="W5407" s="79" t="s">
        <v>2458</v>
      </c>
      <c r="X5407" s="79" t="s">
        <v>2459</v>
      </c>
      <c r="Y5407" s="79" t="s">
        <v>144</v>
      </c>
      <c r="Z5407" s="79" t="s">
        <v>2441</v>
      </c>
      <c r="AB5407" s="79" t="s">
        <v>2452</v>
      </c>
      <c r="AI5407" s="79">
        <v>863819108</v>
      </c>
      <c r="AJ5407" s="79" t="s">
        <v>2453</v>
      </c>
      <c r="AK5407" s="79">
        <v>878173978</v>
      </c>
      <c r="BC5407" s="80">
        <v>15</v>
      </c>
      <c r="BG5407">
        <f t="shared" si="361"/>
        <v>0</v>
      </c>
      <c r="BH5407" s="22">
        <f t="shared" si="362"/>
        <v>-15</v>
      </c>
      <c r="BI5407" s="61" t="s">
        <v>72</v>
      </c>
      <c r="BJ5407" t="e">
        <f>+VLOOKUP(AH5407,Sheet4!A:A,1,FALSE())</f>
        <v>#N/A</v>
      </c>
      <c r="BO5407" s="62">
        <f t="shared" si="364"/>
        <v>0</v>
      </c>
      <c r="BP5407" t="s">
        <v>2458</v>
      </c>
    </row>
    <row r="5408" spans="1:68" ht="12.75" customHeight="1" x14ac:dyDescent="0.3">
      <c r="A5408" s="78">
        <v>46130</v>
      </c>
      <c r="B5408" s="79" t="s">
        <v>78</v>
      </c>
      <c r="F5408" s="79">
        <v>0</v>
      </c>
      <c r="G5408" s="79">
        <v>0</v>
      </c>
      <c r="H5408" s="80">
        <v>1</v>
      </c>
      <c r="I5408" s="80">
        <v>1</v>
      </c>
      <c r="J5408" s="22">
        <f t="shared" si="363"/>
        <v>1</v>
      </c>
      <c r="L5408" s="80"/>
      <c r="M5408" s="80"/>
      <c r="S5408" s="79" t="s">
        <v>79</v>
      </c>
      <c r="W5408" s="79" t="s">
        <v>2458</v>
      </c>
      <c r="X5408" s="79" t="s">
        <v>2459</v>
      </c>
      <c r="Y5408" s="79" t="s">
        <v>144</v>
      </c>
      <c r="Z5408" s="79" t="s">
        <v>2441</v>
      </c>
      <c r="AB5408" s="79" t="s">
        <v>2452</v>
      </c>
      <c r="AI5408" s="79">
        <v>863819108</v>
      </c>
      <c r="AJ5408" s="79" t="s">
        <v>2453</v>
      </c>
      <c r="AK5408" s="79">
        <v>878173978</v>
      </c>
      <c r="BC5408" s="80">
        <v>1</v>
      </c>
      <c r="BG5408">
        <f t="shared" si="361"/>
        <v>0</v>
      </c>
      <c r="BH5408" s="22">
        <f t="shared" si="362"/>
        <v>-1</v>
      </c>
      <c r="BI5408" s="61" t="s">
        <v>72</v>
      </c>
      <c r="BJ5408" t="e">
        <f>+VLOOKUP(AH5408,Sheet4!A:A,1,FALSE())</f>
        <v>#N/A</v>
      </c>
      <c r="BO5408" s="62">
        <f t="shared" si="364"/>
        <v>0</v>
      </c>
      <c r="BP5408" t="s">
        <v>2458</v>
      </c>
    </row>
    <row r="5409" spans="1:68" ht="12.75" customHeight="1" x14ac:dyDescent="0.3">
      <c r="A5409" s="78">
        <v>46130</v>
      </c>
      <c r="B5409" s="79" t="s">
        <v>82</v>
      </c>
      <c r="F5409" s="79">
        <v>0</v>
      </c>
      <c r="G5409" s="79">
        <v>0</v>
      </c>
      <c r="H5409" s="80">
        <v>0</v>
      </c>
      <c r="I5409" s="80">
        <v>0</v>
      </c>
      <c r="J5409" s="22">
        <f t="shared" si="363"/>
        <v>0</v>
      </c>
      <c r="L5409" s="80"/>
      <c r="M5409" s="80"/>
      <c r="S5409" s="79" t="s">
        <v>83</v>
      </c>
      <c r="W5409" s="79" t="s">
        <v>2458</v>
      </c>
      <c r="X5409" s="79" t="s">
        <v>2459</v>
      </c>
      <c r="Y5409" s="79" t="s">
        <v>144</v>
      </c>
      <c r="Z5409" s="79" t="s">
        <v>2441</v>
      </c>
      <c r="AB5409" s="79" t="s">
        <v>2452</v>
      </c>
      <c r="AI5409" s="79">
        <v>863819108</v>
      </c>
      <c r="AJ5409" s="79" t="s">
        <v>2453</v>
      </c>
      <c r="AK5409" s="79">
        <v>878173978</v>
      </c>
      <c r="BC5409" s="80">
        <v>0</v>
      </c>
      <c r="BG5409">
        <f t="shared" si="361"/>
        <v>0</v>
      </c>
      <c r="BH5409" s="22">
        <f t="shared" si="362"/>
        <v>0</v>
      </c>
      <c r="BI5409" s="61" t="s">
        <v>72</v>
      </c>
      <c r="BJ5409" t="e">
        <f>+VLOOKUP(AH5409,Sheet4!A:A,1,FALSE())</f>
        <v>#N/A</v>
      </c>
      <c r="BO5409" s="62">
        <f t="shared" si="364"/>
        <v>0</v>
      </c>
      <c r="BP5409" t="s">
        <v>2458</v>
      </c>
    </row>
    <row r="5410" spans="1:68" ht="12.75" customHeight="1" x14ac:dyDescent="0.3">
      <c r="A5410" s="78">
        <v>46130</v>
      </c>
      <c r="B5410" s="79" t="s">
        <v>80</v>
      </c>
      <c r="F5410" s="79">
        <v>0</v>
      </c>
      <c r="G5410" s="79">
        <v>0</v>
      </c>
      <c r="H5410" s="80">
        <v>12.5</v>
      </c>
      <c r="I5410" s="80">
        <v>12.5</v>
      </c>
      <c r="J5410" s="22">
        <f t="shared" si="363"/>
        <v>12.5</v>
      </c>
      <c r="L5410" s="80"/>
      <c r="M5410" s="80"/>
      <c r="S5410" s="79" t="s">
        <v>81</v>
      </c>
      <c r="W5410" s="79" t="s">
        <v>2458</v>
      </c>
      <c r="X5410" s="79" t="s">
        <v>2459</v>
      </c>
      <c r="Y5410" s="79" t="s">
        <v>144</v>
      </c>
      <c r="Z5410" s="79" t="s">
        <v>2441</v>
      </c>
      <c r="AB5410" s="79" t="s">
        <v>2452</v>
      </c>
      <c r="AI5410" s="79">
        <v>863819108</v>
      </c>
      <c r="AJ5410" s="79" t="s">
        <v>2453</v>
      </c>
      <c r="AK5410" s="79">
        <v>878173978</v>
      </c>
      <c r="BC5410" s="80">
        <v>12.5</v>
      </c>
      <c r="BG5410">
        <f t="shared" si="361"/>
        <v>0</v>
      </c>
      <c r="BH5410" s="22">
        <f t="shared" si="362"/>
        <v>-12.5</v>
      </c>
      <c r="BI5410" s="61" t="s">
        <v>72</v>
      </c>
      <c r="BJ5410" t="e">
        <f>+VLOOKUP(AH5410,Sheet4!A:A,1,FALSE())</f>
        <v>#N/A</v>
      </c>
      <c r="BO5410" s="62">
        <f t="shared" si="364"/>
        <v>0</v>
      </c>
      <c r="BP5410" t="s">
        <v>2458</v>
      </c>
    </row>
    <row r="5411" spans="1:68" ht="12.75" customHeight="1" x14ac:dyDescent="0.3">
      <c r="A5411" s="78">
        <v>46130</v>
      </c>
      <c r="B5411" s="79" t="s">
        <v>76</v>
      </c>
      <c r="F5411" s="79">
        <v>0</v>
      </c>
      <c r="G5411" s="79">
        <v>0</v>
      </c>
      <c r="H5411" s="80">
        <v>20</v>
      </c>
      <c r="I5411" s="80">
        <v>20</v>
      </c>
      <c r="J5411" s="22">
        <f t="shared" si="363"/>
        <v>20</v>
      </c>
      <c r="L5411" s="80"/>
      <c r="M5411" s="80"/>
      <c r="S5411" s="79" t="s">
        <v>77</v>
      </c>
      <c r="W5411" s="79" t="s">
        <v>2458</v>
      </c>
      <c r="X5411" s="79" t="s">
        <v>2459</v>
      </c>
      <c r="Y5411" s="79" t="s">
        <v>144</v>
      </c>
      <c r="Z5411" s="79" t="s">
        <v>2441</v>
      </c>
      <c r="AB5411" s="79" t="s">
        <v>2452</v>
      </c>
      <c r="AI5411" s="79">
        <v>863819108</v>
      </c>
      <c r="AJ5411" s="79" t="s">
        <v>2453</v>
      </c>
      <c r="AK5411" s="79">
        <v>878173978</v>
      </c>
      <c r="BC5411" s="80">
        <v>20</v>
      </c>
      <c r="BG5411">
        <f t="shared" si="361"/>
        <v>0</v>
      </c>
      <c r="BH5411" s="22">
        <f t="shared" si="362"/>
        <v>-20</v>
      </c>
      <c r="BI5411" s="61" t="s">
        <v>72</v>
      </c>
      <c r="BJ5411" t="e">
        <f>+VLOOKUP(AH5411,Sheet4!A:A,1,FALSE())</f>
        <v>#N/A</v>
      </c>
      <c r="BO5411" s="62">
        <f t="shared" si="364"/>
        <v>0</v>
      </c>
      <c r="BP5411" t="s">
        <v>2458</v>
      </c>
    </row>
    <row r="5412" spans="1:68" ht="12.75" customHeight="1" x14ac:dyDescent="0.3">
      <c r="A5412" s="78">
        <v>46130</v>
      </c>
      <c r="B5412" s="79" t="s">
        <v>84</v>
      </c>
      <c r="F5412" s="79">
        <v>0</v>
      </c>
      <c r="G5412" s="79">
        <v>0</v>
      </c>
      <c r="H5412" s="80">
        <v>0</v>
      </c>
      <c r="I5412" s="80">
        <v>0</v>
      </c>
      <c r="J5412" s="22">
        <f t="shared" si="363"/>
        <v>0</v>
      </c>
      <c r="L5412" s="80"/>
      <c r="M5412" s="80"/>
      <c r="S5412" s="79" t="s">
        <v>85</v>
      </c>
      <c r="W5412" s="79" t="s">
        <v>2460</v>
      </c>
      <c r="X5412" s="79" t="s">
        <v>2461</v>
      </c>
      <c r="Y5412" s="79" t="s">
        <v>144</v>
      </c>
      <c r="Z5412" s="79" t="s">
        <v>2441</v>
      </c>
      <c r="AB5412" s="79" t="s">
        <v>2442</v>
      </c>
      <c r="AI5412" s="79">
        <v>845490249</v>
      </c>
      <c r="AJ5412" s="79" t="s">
        <v>2443</v>
      </c>
      <c r="AK5412" s="79">
        <v>878173978</v>
      </c>
      <c r="BC5412" s="80">
        <v>0</v>
      </c>
      <c r="BG5412">
        <f t="shared" si="361"/>
        <v>0</v>
      </c>
      <c r="BH5412" s="22">
        <f t="shared" si="362"/>
        <v>0</v>
      </c>
      <c r="BI5412" s="61" t="s">
        <v>72</v>
      </c>
      <c r="BJ5412" t="e">
        <f>+VLOOKUP(AH5412,Sheet4!A:A,1,FALSE())</f>
        <v>#N/A</v>
      </c>
      <c r="BO5412" s="62">
        <f t="shared" si="364"/>
        <v>0</v>
      </c>
      <c r="BP5412" t="s">
        <v>2460</v>
      </c>
    </row>
    <row r="5413" spans="1:68" ht="12.75" customHeight="1" x14ac:dyDescent="0.3">
      <c r="A5413" s="78">
        <v>46130</v>
      </c>
      <c r="B5413" s="79" t="s">
        <v>74</v>
      </c>
      <c r="F5413" s="79">
        <v>0</v>
      </c>
      <c r="G5413" s="79">
        <v>0</v>
      </c>
      <c r="H5413" s="80">
        <v>1</v>
      </c>
      <c r="I5413" s="80">
        <v>1</v>
      </c>
      <c r="J5413" s="22">
        <f t="shared" si="363"/>
        <v>1</v>
      </c>
      <c r="L5413" s="80"/>
      <c r="M5413" s="80"/>
      <c r="S5413" s="79" t="s">
        <v>75</v>
      </c>
      <c r="W5413" s="79" t="s">
        <v>2460</v>
      </c>
      <c r="X5413" s="79" t="s">
        <v>2461</v>
      </c>
      <c r="Y5413" s="79" t="s">
        <v>144</v>
      </c>
      <c r="Z5413" s="79" t="s">
        <v>2441</v>
      </c>
      <c r="AB5413" s="79" t="s">
        <v>2442</v>
      </c>
      <c r="AI5413" s="79">
        <v>845490249</v>
      </c>
      <c r="AJ5413" s="79" t="s">
        <v>2443</v>
      </c>
      <c r="AK5413" s="79">
        <v>878173978</v>
      </c>
      <c r="BC5413" s="80">
        <v>1</v>
      </c>
      <c r="BG5413">
        <f t="shared" si="361"/>
        <v>0</v>
      </c>
      <c r="BH5413" s="22">
        <f t="shared" si="362"/>
        <v>-1</v>
      </c>
      <c r="BI5413" s="61" t="s">
        <v>72</v>
      </c>
      <c r="BJ5413" t="e">
        <f>+VLOOKUP(AH5413,Sheet4!A:A,1,FALSE())</f>
        <v>#N/A</v>
      </c>
      <c r="BO5413" s="62">
        <f t="shared" si="364"/>
        <v>0</v>
      </c>
      <c r="BP5413" t="s">
        <v>2460</v>
      </c>
    </row>
    <row r="5414" spans="1:68" ht="12.75" customHeight="1" x14ac:dyDescent="0.3">
      <c r="A5414" s="78">
        <v>46130</v>
      </c>
      <c r="B5414" s="79" t="s">
        <v>63</v>
      </c>
      <c r="F5414" s="79">
        <v>0</v>
      </c>
      <c r="G5414" s="79">
        <v>0</v>
      </c>
      <c r="H5414" s="80">
        <v>15</v>
      </c>
      <c r="I5414" s="80">
        <v>15</v>
      </c>
      <c r="J5414" s="22">
        <f t="shared" si="363"/>
        <v>15</v>
      </c>
      <c r="K5414" t="s">
        <v>64</v>
      </c>
      <c r="L5414" s="80"/>
      <c r="M5414" s="80"/>
      <c r="S5414" s="79" t="s">
        <v>65</v>
      </c>
      <c r="W5414" s="79" t="s">
        <v>2460</v>
      </c>
      <c r="X5414" s="79" t="s">
        <v>2461</v>
      </c>
      <c r="Y5414" s="79" t="s">
        <v>144</v>
      </c>
      <c r="Z5414" s="79" t="s">
        <v>2441</v>
      </c>
      <c r="AB5414" s="79" t="s">
        <v>2442</v>
      </c>
      <c r="AI5414" s="79">
        <v>845490249</v>
      </c>
      <c r="AJ5414" s="79" t="s">
        <v>2443</v>
      </c>
      <c r="AK5414" s="79">
        <v>878173978</v>
      </c>
      <c r="BC5414" s="80">
        <v>15</v>
      </c>
      <c r="BG5414">
        <f t="shared" si="361"/>
        <v>0</v>
      </c>
      <c r="BH5414" s="22">
        <f t="shared" si="362"/>
        <v>-15</v>
      </c>
      <c r="BI5414" s="61" t="s">
        <v>72</v>
      </c>
      <c r="BJ5414" t="e">
        <f>+VLOOKUP(AH5414,Sheet4!A:A,1,FALSE())</f>
        <v>#N/A</v>
      </c>
      <c r="BO5414" s="62">
        <f t="shared" si="364"/>
        <v>0</v>
      </c>
      <c r="BP5414" t="s">
        <v>2460</v>
      </c>
    </row>
    <row r="5415" spans="1:68" ht="12.75" customHeight="1" x14ac:dyDescent="0.3">
      <c r="A5415" s="78">
        <v>46130</v>
      </c>
      <c r="B5415" s="79" t="s">
        <v>78</v>
      </c>
      <c r="F5415" s="79">
        <v>0</v>
      </c>
      <c r="G5415" s="79">
        <v>0</v>
      </c>
      <c r="H5415" s="80">
        <v>1</v>
      </c>
      <c r="I5415" s="80">
        <v>1</v>
      </c>
      <c r="J5415" s="22">
        <f t="shared" si="363"/>
        <v>1</v>
      </c>
      <c r="L5415" s="80"/>
      <c r="M5415" s="80"/>
      <c r="S5415" s="79" t="s">
        <v>79</v>
      </c>
      <c r="W5415" s="79" t="s">
        <v>2460</v>
      </c>
      <c r="X5415" s="79" t="s">
        <v>2461</v>
      </c>
      <c r="Y5415" s="79" t="s">
        <v>144</v>
      </c>
      <c r="Z5415" s="79" t="s">
        <v>2441</v>
      </c>
      <c r="AB5415" s="79" t="s">
        <v>2442</v>
      </c>
      <c r="AI5415" s="79">
        <v>845490249</v>
      </c>
      <c r="AJ5415" s="79" t="s">
        <v>2443</v>
      </c>
      <c r="AK5415" s="79">
        <v>878173978</v>
      </c>
      <c r="BC5415" s="80">
        <v>1</v>
      </c>
      <c r="BG5415">
        <f t="shared" si="361"/>
        <v>0</v>
      </c>
      <c r="BH5415" s="22">
        <f t="shared" si="362"/>
        <v>-1</v>
      </c>
      <c r="BI5415" s="61" t="s">
        <v>72</v>
      </c>
      <c r="BJ5415" t="e">
        <f>+VLOOKUP(AH5415,Sheet4!A:A,1,FALSE())</f>
        <v>#N/A</v>
      </c>
      <c r="BO5415" s="62">
        <f t="shared" si="364"/>
        <v>0</v>
      </c>
      <c r="BP5415" t="s">
        <v>2460</v>
      </c>
    </row>
    <row r="5416" spans="1:68" ht="12.75" customHeight="1" x14ac:dyDescent="0.3">
      <c r="A5416" s="78">
        <v>46130</v>
      </c>
      <c r="B5416" s="79" t="s">
        <v>82</v>
      </c>
      <c r="F5416" s="79">
        <v>0</v>
      </c>
      <c r="G5416" s="79">
        <v>0</v>
      </c>
      <c r="H5416" s="80">
        <v>0</v>
      </c>
      <c r="I5416" s="80">
        <v>0</v>
      </c>
      <c r="J5416" s="22">
        <f t="shared" si="363"/>
        <v>0</v>
      </c>
      <c r="L5416" s="80"/>
      <c r="M5416" s="80"/>
      <c r="S5416" s="79" t="s">
        <v>83</v>
      </c>
      <c r="W5416" s="79" t="s">
        <v>2460</v>
      </c>
      <c r="X5416" s="79" t="s">
        <v>2461</v>
      </c>
      <c r="Y5416" s="79" t="s">
        <v>144</v>
      </c>
      <c r="Z5416" s="79" t="s">
        <v>2441</v>
      </c>
      <c r="AB5416" s="79" t="s">
        <v>2442</v>
      </c>
      <c r="AI5416" s="79">
        <v>845490249</v>
      </c>
      <c r="AJ5416" s="79" t="s">
        <v>2443</v>
      </c>
      <c r="AK5416" s="79">
        <v>878173978</v>
      </c>
      <c r="BC5416" s="80">
        <v>0</v>
      </c>
      <c r="BG5416">
        <f t="shared" si="361"/>
        <v>0</v>
      </c>
      <c r="BH5416" s="22">
        <f t="shared" si="362"/>
        <v>0</v>
      </c>
      <c r="BI5416" s="61" t="s">
        <v>72</v>
      </c>
      <c r="BJ5416" t="e">
        <f>+VLOOKUP(AH5416,Sheet4!A:A,1,FALSE())</f>
        <v>#N/A</v>
      </c>
      <c r="BO5416" s="62">
        <f t="shared" si="364"/>
        <v>0</v>
      </c>
      <c r="BP5416" t="s">
        <v>2460</v>
      </c>
    </row>
    <row r="5417" spans="1:68" ht="12.75" customHeight="1" x14ac:dyDescent="0.3">
      <c r="A5417" s="78">
        <v>46130</v>
      </c>
      <c r="B5417" s="79" t="s">
        <v>80</v>
      </c>
      <c r="F5417" s="79">
        <v>0</v>
      </c>
      <c r="G5417" s="79">
        <v>0</v>
      </c>
      <c r="H5417" s="80">
        <v>12.5</v>
      </c>
      <c r="I5417" s="80">
        <v>12.5</v>
      </c>
      <c r="J5417" s="22">
        <f t="shared" si="363"/>
        <v>12.5</v>
      </c>
      <c r="L5417" s="80"/>
      <c r="M5417" s="80"/>
      <c r="S5417" s="79" t="s">
        <v>81</v>
      </c>
      <c r="W5417" s="79" t="s">
        <v>2460</v>
      </c>
      <c r="X5417" s="79" t="s">
        <v>2461</v>
      </c>
      <c r="Y5417" s="79" t="s">
        <v>144</v>
      </c>
      <c r="Z5417" s="79" t="s">
        <v>2441</v>
      </c>
      <c r="AB5417" s="79" t="s">
        <v>2442</v>
      </c>
      <c r="AI5417" s="79">
        <v>845490249</v>
      </c>
      <c r="AJ5417" s="79" t="s">
        <v>2443</v>
      </c>
      <c r="AK5417" s="79">
        <v>878173978</v>
      </c>
      <c r="BC5417" s="80">
        <v>12.5</v>
      </c>
      <c r="BG5417">
        <f t="shared" si="361"/>
        <v>0</v>
      </c>
      <c r="BH5417" s="22">
        <f t="shared" si="362"/>
        <v>-12.5</v>
      </c>
      <c r="BI5417" s="61" t="s">
        <v>72</v>
      </c>
      <c r="BJ5417" t="e">
        <f>+VLOOKUP(AH5417,Sheet4!A:A,1,FALSE())</f>
        <v>#N/A</v>
      </c>
      <c r="BO5417" s="62">
        <f t="shared" si="364"/>
        <v>0</v>
      </c>
      <c r="BP5417" t="s">
        <v>2460</v>
      </c>
    </row>
    <row r="5418" spans="1:68" ht="12.75" customHeight="1" x14ac:dyDescent="0.3">
      <c r="A5418" s="78">
        <v>46130</v>
      </c>
      <c r="B5418" s="79" t="s">
        <v>76</v>
      </c>
      <c r="F5418" s="79">
        <v>0</v>
      </c>
      <c r="G5418" s="79">
        <v>0</v>
      </c>
      <c r="H5418" s="80">
        <v>20</v>
      </c>
      <c r="I5418" s="80">
        <v>20</v>
      </c>
      <c r="J5418" s="22">
        <f t="shared" si="363"/>
        <v>20</v>
      </c>
      <c r="L5418" s="80"/>
      <c r="M5418" s="80"/>
      <c r="S5418" s="79" t="s">
        <v>77</v>
      </c>
      <c r="W5418" s="79" t="s">
        <v>2460</v>
      </c>
      <c r="X5418" s="79" t="s">
        <v>2461</v>
      </c>
      <c r="Y5418" s="79" t="s">
        <v>144</v>
      </c>
      <c r="Z5418" s="79" t="s">
        <v>2441</v>
      </c>
      <c r="AB5418" s="79" t="s">
        <v>2442</v>
      </c>
      <c r="AI5418" s="79">
        <v>845490249</v>
      </c>
      <c r="AJ5418" s="79" t="s">
        <v>2443</v>
      </c>
      <c r="AK5418" s="79">
        <v>878173978</v>
      </c>
      <c r="BC5418" s="80">
        <v>20</v>
      </c>
      <c r="BG5418">
        <f t="shared" si="361"/>
        <v>0</v>
      </c>
      <c r="BH5418" s="22">
        <f t="shared" si="362"/>
        <v>-20</v>
      </c>
      <c r="BI5418" s="61" t="s">
        <v>72</v>
      </c>
      <c r="BJ5418" t="e">
        <f>+VLOOKUP(AH5418,Sheet4!A:A,1,FALSE())</f>
        <v>#N/A</v>
      </c>
      <c r="BO5418" s="62">
        <f t="shared" si="364"/>
        <v>0</v>
      </c>
      <c r="BP5418" t="s">
        <v>2460</v>
      </c>
    </row>
    <row r="5419" spans="1:68" ht="12.75" customHeight="1" x14ac:dyDescent="0.3">
      <c r="A5419" s="78">
        <v>46130</v>
      </c>
      <c r="B5419" s="79" t="s">
        <v>84</v>
      </c>
      <c r="F5419" s="79">
        <v>0</v>
      </c>
      <c r="G5419" s="79">
        <v>0</v>
      </c>
      <c r="H5419" s="80">
        <v>0</v>
      </c>
      <c r="I5419" s="80">
        <v>0</v>
      </c>
      <c r="J5419" s="22">
        <f t="shared" si="363"/>
        <v>0</v>
      </c>
      <c r="L5419" s="80"/>
      <c r="M5419" s="80"/>
      <c r="S5419" s="79" t="s">
        <v>85</v>
      </c>
      <c r="W5419" s="79" t="s">
        <v>2462</v>
      </c>
      <c r="X5419" s="79" t="s">
        <v>2463</v>
      </c>
      <c r="Y5419" s="79" t="s">
        <v>144</v>
      </c>
      <c r="Z5419" s="79" t="s">
        <v>2441</v>
      </c>
      <c r="AB5419" s="79" t="s">
        <v>2442</v>
      </c>
      <c r="AI5419" s="79">
        <v>845490249</v>
      </c>
      <c r="AJ5419" s="79" t="s">
        <v>2443</v>
      </c>
      <c r="AK5419" s="79">
        <v>878173978</v>
      </c>
      <c r="BC5419" s="80">
        <v>0</v>
      </c>
      <c r="BG5419">
        <f t="shared" si="361"/>
        <v>0</v>
      </c>
      <c r="BH5419" s="22">
        <f t="shared" si="362"/>
        <v>0</v>
      </c>
      <c r="BI5419" s="61" t="s">
        <v>72</v>
      </c>
      <c r="BJ5419" t="e">
        <f>+VLOOKUP(AH5419,Sheet4!A:A,1,FALSE())</f>
        <v>#N/A</v>
      </c>
      <c r="BO5419" s="62">
        <f t="shared" si="364"/>
        <v>0</v>
      </c>
      <c r="BP5419" t="s">
        <v>2462</v>
      </c>
    </row>
    <row r="5420" spans="1:68" ht="12.75" customHeight="1" x14ac:dyDescent="0.3">
      <c r="A5420" s="78">
        <v>46130</v>
      </c>
      <c r="B5420" s="79" t="s">
        <v>74</v>
      </c>
      <c r="F5420" s="79">
        <v>0</v>
      </c>
      <c r="G5420" s="79">
        <v>0</v>
      </c>
      <c r="H5420" s="80">
        <v>1</v>
      </c>
      <c r="I5420" s="80">
        <v>1</v>
      </c>
      <c r="J5420" s="22">
        <f t="shared" si="363"/>
        <v>1</v>
      </c>
      <c r="L5420" s="80"/>
      <c r="M5420" s="80"/>
      <c r="S5420" s="79" t="s">
        <v>75</v>
      </c>
      <c r="W5420" s="79" t="s">
        <v>2462</v>
      </c>
      <c r="X5420" s="79" t="s">
        <v>2463</v>
      </c>
      <c r="Y5420" s="79" t="s">
        <v>144</v>
      </c>
      <c r="Z5420" s="79" t="s">
        <v>2441</v>
      </c>
      <c r="AB5420" s="79" t="s">
        <v>2442</v>
      </c>
      <c r="AI5420" s="79">
        <v>845490249</v>
      </c>
      <c r="AJ5420" s="79" t="s">
        <v>2443</v>
      </c>
      <c r="AK5420" s="79">
        <v>878173978</v>
      </c>
      <c r="BC5420" s="80">
        <v>1</v>
      </c>
      <c r="BG5420">
        <f t="shared" si="361"/>
        <v>0</v>
      </c>
      <c r="BH5420" s="22">
        <f t="shared" si="362"/>
        <v>-1</v>
      </c>
      <c r="BI5420" s="61" t="s">
        <v>72</v>
      </c>
      <c r="BJ5420" t="e">
        <f>+VLOOKUP(AH5420,Sheet4!A:A,1,FALSE())</f>
        <v>#N/A</v>
      </c>
      <c r="BO5420" s="62">
        <f t="shared" si="364"/>
        <v>0</v>
      </c>
      <c r="BP5420" t="s">
        <v>2462</v>
      </c>
    </row>
    <row r="5421" spans="1:68" ht="12.75" customHeight="1" x14ac:dyDescent="0.3">
      <c r="A5421" s="78">
        <v>46130</v>
      </c>
      <c r="B5421" s="79" t="s">
        <v>63</v>
      </c>
      <c r="F5421" s="79">
        <v>0</v>
      </c>
      <c r="G5421" s="79">
        <v>0</v>
      </c>
      <c r="H5421" s="80">
        <v>15</v>
      </c>
      <c r="I5421" s="80">
        <v>15</v>
      </c>
      <c r="J5421" s="22">
        <f t="shared" si="363"/>
        <v>15</v>
      </c>
      <c r="K5421" t="s">
        <v>64</v>
      </c>
      <c r="L5421" s="80"/>
      <c r="M5421" s="80"/>
      <c r="S5421" s="79" t="s">
        <v>65</v>
      </c>
      <c r="W5421" s="79" t="s">
        <v>2462</v>
      </c>
      <c r="X5421" s="79" t="s">
        <v>2463</v>
      </c>
      <c r="Y5421" s="79" t="s">
        <v>144</v>
      </c>
      <c r="Z5421" s="79" t="s">
        <v>2441</v>
      </c>
      <c r="AB5421" s="79" t="s">
        <v>2442</v>
      </c>
      <c r="AI5421" s="79">
        <v>845490249</v>
      </c>
      <c r="AJ5421" s="79" t="s">
        <v>2443</v>
      </c>
      <c r="AK5421" s="79">
        <v>878173978</v>
      </c>
      <c r="BC5421" s="80">
        <v>15</v>
      </c>
      <c r="BG5421">
        <f t="shared" si="361"/>
        <v>0</v>
      </c>
      <c r="BH5421" s="22">
        <f t="shared" si="362"/>
        <v>-15</v>
      </c>
      <c r="BI5421" s="61" t="s">
        <v>72</v>
      </c>
      <c r="BJ5421" t="e">
        <f>+VLOOKUP(AH5421,Sheet4!A:A,1,FALSE())</f>
        <v>#N/A</v>
      </c>
      <c r="BO5421" s="62">
        <f t="shared" si="364"/>
        <v>0</v>
      </c>
      <c r="BP5421" t="s">
        <v>2462</v>
      </c>
    </row>
    <row r="5422" spans="1:68" ht="12.75" customHeight="1" x14ac:dyDescent="0.3">
      <c r="A5422" s="78">
        <v>46130</v>
      </c>
      <c r="B5422" s="79" t="s">
        <v>78</v>
      </c>
      <c r="F5422" s="79">
        <v>0</v>
      </c>
      <c r="G5422" s="79">
        <v>0</v>
      </c>
      <c r="H5422" s="80">
        <v>1</v>
      </c>
      <c r="I5422" s="80">
        <v>1</v>
      </c>
      <c r="J5422" s="22">
        <f t="shared" si="363"/>
        <v>1</v>
      </c>
      <c r="L5422" s="80"/>
      <c r="M5422" s="80"/>
      <c r="S5422" s="79" t="s">
        <v>79</v>
      </c>
      <c r="W5422" s="79" t="s">
        <v>2462</v>
      </c>
      <c r="X5422" s="79" t="s">
        <v>2463</v>
      </c>
      <c r="Y5422" s="79" t="s">
        <v>144</v>
      </c>
      <c r="Z5422" s="79" t="s">
        <v>2441</v>
      </c>
      <c r="AB5422" s="79" t="s">
        <v>2442</v>
      </c>
      <c r="AI5422" s="79">
        <v>845490249</v>
      </c>
      <c r="AJ5422" s="79" t="s">
        <v>2443</v>
      </c>
      <c r="AK5422" s="79">
        <v>878173978</v>
      </c>
      <c r="BC5422" s="80">
        <v>1</v>
      </c>
      <c r="BG5422">
        <f t="shared" si="361"/>
        <v>0</v>
      </c>
      <c r="BH5422" s="22">
        <f t="shared" si="362"/>
        <v>-1</v>
      </c>
      <c r="BI5422" s="61" t="s">
        <v>72</v>
      </c>
      <c r="BJ5422" t="e">
        <f>+VLOOKUP(AH5422,Sheet4!A:A,1,FALSE())</f>
        <v>#N/A</v>
      </c>
      <c r="BO5422" s="62">
        <f t="shared" si="364"/>
        <v>0</v>
      </c>
      <c r="BP5422" t="s">
        <v>2462</v>
      </c>
    </row>
    <row r="5423" spans="1:68" ht="12.75" customHeight="1" x14ac:dyDescent="0.3">
      <c r="A5423" s="78">
        <v>46130</v>
      </c>
      <c r="B5423" s="79" t="s">
        <v>82</v>
      </c>
      <c r="F5423" s="79">
        <v>0</v>
      </c>
      <c r="G5423" s="79">
        <v>0</v>
      </c>
      <c r="H5423" s="80">
        <v>0</v>
      </c>
      <c r="I5423" s="80">
        <v>0</v>
      </c>
      <c r="J5423" s="22">
        <f t="shared" si="363"/>
        <v>0</v>
      </c>
      <c r="L5423" s="80"/>
      <c r="M5423" s="80"/>
      <c r="S5423" s="79" t="s">
        <v>83</v>
      </c>
      <c r="W5423" s="79" t="s">
        <v>2462</v>
      </c>
      <c r="X5423" s="79" t="s">
        <v>2463</v>
      </c>
      <c r="Y5423" s="79" t="s">
        <v>144</v>
      </c>
      <c r="Z5423" s="79" t="s">
        <v>2441</v>
      </c>
      <c r="AB5423" s="79" t="s">
        <v>2442</v>
      </c>
      <c r="AI5423" s="79">
        <v>845490249</v>
      </c>
      <c r="AJ5423" s="79" t="s">
        <v>2443</v>
      </c>
      <c r="AK5423" s="79">
        <v>878173978</v>
      </c>
      <c r="BC5423" s="80">
        <v>0</v>
      </c>
      <c r="BG5423">
        <f t="shared" si="361"/>
        <v>0</v>
      </c>
      <c r="BH5423" s="22">
        <f t="shared" si="362"/>
        <v>0</v>
      </c>
      <c r="BI5423" s="61" t="s">
        <v>72</v>
      </c>
      <c r="BJ5423" t="e">
        <f>+VLOOKUP(AH5423,Sheet4!A:A,1,FALSE())</f>
        <v>#N/A</v>
      </c>
      <c r="BO5423" s="62">
        <f t="shared" si="364"/>
        <v>0</v>
      </c>
      <c r="BP5423" t="s">
        <v>2462</v>
      </c>
    </row>
    <row r="5424" spans="1:68" ht="12.75" customHeight="1" x14ac:dyDescent="0.3">
      <c r="A5424" s="78">
        <v>46130</v>
      </c>
      <c r="B5424" s="79" t="s">
        <v>80</v>
      </c>
      <c r="F5424" s="79">
        <v>0</v>
      </c>
      <c r="G5424" s="79">
        <v>0</v>
      </c>
      <c r="H5424" s="80">
        <v>12.5</v>
      </c>
      <c r="I5424" s="80">
        <v>12.5</v>
      </c>
      <c r="J5424" s="22">
        <f t="shared" si="363"/>
        <v>12.5</v>
      </c>
      <c r="L5424" s="80"/>
      <c r="M5424" s="80"/>
      <c r="S5424" s="79" t="s">
        <v>81</v>
      </c>
      <c r="W5424" s="79" t="s">
        <v>2462</v>
      </c>
      <c r="X5424" s="79" t="s">
        <v>2463</v>
      </c>
      <c r="Y5424" s="79" t="s">
        <v>144</v>
      </c>
      <c r="Z5424" s="79" t="s">
        <v>2441</v>
      </c>
      <c r="AB5424" s="79" t="s">
        <v>2442</v>
      </c>
      <c r="AI5424" s="79">
        <v>845490249</v>
      </c>
      <c r="AJ5424" s="79" t="s">
        <v>2443</v>
      </c>
      <c r="AK5424" s="79">
        <v>878173978</v>
      </c>
      <c r="BC5424" s="80">
        <v>12.5</v>
      </c>
      <c r="BG5424">
        <f t="shared" si="361"/>
        <v>0</v>
      </c>
      <c r="BH5424" s="22">
        <f t="shared" si="362"/>
        <v>-12.5</v>
      </c>
      <c r="BI5424" s="61" t="s">
        <v>72</v>
      </c>
      <c r="BJ5424" t="e">
        <f>+VLOOKUP(AH5424,Sheet4!A:A,1,FALSE())</f>
        <v>#N/A</v>
      </c>
      <c r="BO5424" s="62">
        <f t="shared" si="364"/>
        <v>0</v>
      </c>
      <c r="BP5424" t="s">
        <v>2462</v>
      </c>
    </row>
    <row r="5425" spans="1:68" ht="12.75" customHeight="1" x14ac:dyDescent="0.3">
      <c r="A5425" s="78">
        <v>46130</v>
      </c>
      <c r="B5425" s="79" t="s">
        <v>76</v>
      </c>
      <c r="F5425" s="79">
        <v>0</v>
      </c>
      <c r="G5425" s="79">
        <v>0</v>
      </c>
      <c r="H5425" s="80">
        <v>20</v>
      </c>
      <c r="I5425" s="80">
        <v>20</v>
      </c>
      <c r="J5425" s="22">
        <f t="shared" si="363"/>
        <v>20</v>
      </c>
      <c r="L5425" s="80"/>
      <c r="M5425" s="80"/>
      <c r="S5425" s="79" t="s">
        <v>77</v>
      </c>
      <c r="W5425" s="79" t="s">
        <v>2462</v>
      </c>
      <c r="X5425" s="79" t="s">
        <v>2463</v>
      </c>
      <c r="Y5425" s="79" t="s">
        <v>144</v>
      </c>
      <c r="Z5425" s="79" t="s">
        <v>2441</v>
      </c>
      <c r="AB5425" s="79" t="s">
        <v>2442</v>
      </c>
      <c r="AI5425" s="79">
        <v>845490249</v>
      </c>
      <c r="AJ5425" s="79" t="s">
        <v>2443</v>
      </c>
      <c r="AK5425" s="79">
        <v>878173978</v>
      </c>
      <c r="BC5425" s="80">
        <v>20</v>
      </c>
      <c r="BG5425">
        <f t="shared" si="361"/>
        <v>0</v>
      </c>
      <c r="BH5425" s="22">
        <f t="shared" si="362"/>
        <v>-20</v>
      </c>
      <c r="BI5425" s="61" t="s">
        <v>72</v>
      </c>
      <c r="BJ5425" t="e">
        <f>+VLOOKUP(AH5425,Sheet4!A:A,1,FALSE())</f>
        <v>#N/A</v>
      </c>
      <c r="BO5425" s="62">
        <f t="shared" si="364"/>
        <v>0</v>
      </c>
      <c r="BP5425" t="s">
        <v>2462</v>
      </c>
    </row>
    <row r="5426" spans="1:68" ht="12.75" customHeight="1" x14ac:dyDescent="0.3">
      <c r="A5426" s="78">
        <v>46130</v>
      </c>
      <c r="B5426" s="79" t="s">
        <v>84</v>
      </c>
      <c r="F5426" s="79">
        <v>0</v>
      </c>
      <c r="G5426" s="79">
        <v>0</v>
      </c>
      <c r="H5426" s="80">
        <v>0</v>
      </c>
      <c r="I5426" s="80">
        <v>0</v>
      </c>
      <c r="J5426" s="22">
        <f t="shared" si="363"/>
        <v>0</v>
      </c>
      <c r="L5426" s="80"/>
      <c r="M5426" s="80"/>
      <c r="S5426" s="79" t="s">
        <v>85</v>
      </c>
      <c r="W5426" s="79" t="s">
        <v>2464</v>
      </c>
      <c r="X5426" s="79" t="s">
        <v>2465</v>
      </c>
      <c r="Y5426" s="79" t="s">
        <v>144</v>
      </c>
      <c r="Z5426" s="79" t="s">
        <v>2441</v>
      </c>
      <c r="AB5426" s="79" t="s">
        <v>2452</v>
      </c>
      <c r="AI5426" s="79">
        <v>863819108</v>
      </c>
      <c r="AJ5426" s="79" t="s">
        <v>2453</v>
      </c>
      <c r="AK5426" s="79">
        <v>878173978</v>
      </c>
      <c r="BC5426" s="80">
        <v>0</v>
      </c>
      <c r="BG5426">
        <f t="shared" si="361"/>
        <v>0</v>
      </c>
      <c r="BH5426" s="22">
        <f t="shared" si="362"/>
        <v>0</v>
      </c>
      <c r="BI5426" s="61" t="s">
        <v>72</v>
      </c>
      <c r="BJ5426" t="e">
        <f>+VLOOKUP(AH5426,Sheet4!A:A,1,FALSE())</f>
        <v>#N/A</v>
      </c>
      <c r="BO5426" s="62">
        <f t="shared" si="364"/>
        <v>0</v>
      </c>
      <c r="BP5426" t="s">
        <v>2464</v>
      </c>
    </row>
    <row r="5427" spans="1:68" ht="12.75" customHeight="1" x14ac:dyDescent="0.3">
      <c r="A5427" s="78">
        <v>46130</v>
      </c>
      <c r="B5427" s="79" t="s">
        <v>74</v>
      </c>
      <c r="F5427" s="79">
        <v>0</v>
      </c>
      <c r="G5427" s="79">
        <v>0</v>
      </c>
      <c r="H5427" s="80">
        <v>1</v>
      </c>
      <c r="I5427" s="80">
        <v>1</v>
      </c>
      <c r="J5427" s="22">
        <f t="shared" si="363"/>
        <v>1</v>
      </c>
      <c r="L5427" s="80"/>
      <c r="M5427" s="80"/>
      <c r="S5427" s="79" t="s">
        <v>75</v>
      </c>
      <c r="W5427" s="79" t="s">
        <v>2464</v>
      </c>
      <c r="X5427" s="79" t="s">
        <v>2465</v>
      </c>
      <c r="Y5427" s="79" t="s">
        <v>144</v>
      </c>
      <c r="Z5427" s="79" t="s">
        <v>2441</v>
      </c>
      <c r="AB5427" s="79" t="s">
        <v>2452</v>
      </c>
      <c r="AI5427" s="79">
        <v>863819108</v>
      </c>
      <c r="AJ5427" s="79" t="s">
        <v>2453</v>
      </c>
      <c r="AK5427" s="79">
        <v>878173978</v>
      </c>
      <c r="BC5427" s="80">
        <v>1</v>
      </c>
      <c r="BG5427">
        <f t="shared" si="361"/>
        <v>0</v>
      </c>
      <c r="BH5427" s="22">
        <f t="shared" si="362"/>
        <v>-1</v>
      </c>
      <c r="BI5427" s="61" t="s">
        <v>72</v>
      </c>
      <c r="BJ5427" t="e">
        <f>+VLOOKUP(AH5427,Sheet4!A:A,1,FALSE())</f>
        <v>#N/A</v>
      </c>
      <c r="BO5427" s="62">
        <f t="shared" si="364"/>
        <v>0</v>
      </c>
      <c r="BP5427" t="s">
        <v>2464</v>
      </c>
    </row>
    <row r="5428" spans="1:68" ht="12.75" customHeight="1" x14ac:dyDescent="0.3">
      <c r="A5428" s="78">
        <v>46130</v>
      </c>
      <c r="B5428" s="79" t="s">
        <v>63</v>
      </c>
      <c r="F5428" s="79">
        <v>0</v>
      </c>
      <c r="G5428" s="79">
        <v>0</v>
      </c>
      <c r="H5428" s="80">
        <v>15</v>
      </c>
      <c r="I5428" s="80">
        <v>15</v>
      </c>
      <c r="J5428" s="22">
        <f t="shared" si="363"/>
        <v>15</v>
      </c>
      <c r="K5428" t="s">
        <v>64</v>
      </c>
      <c r="L5428" s="80"/>
      <c r="M5428" s="80"/>
      <c r="S5428" s="79" t="s">
        <v>65</v>
      </c>
      <c r="W5428" s="79" t="s">
        <v>2464</v>
      </c>
      <c r="X5428" s="79" t="s">
        <v>2465</v>
      </c>
      <c r="Y5428" s="79" t="s">
        <v>144</v>
      </c>
      <c r="Z5428" s="79" t="s">
        <v>2441</v>
      </c>
      <c r="AB5428" s="79" t="s">
        <v>2452</v>
      </c>
      <c r="AI5428" s="79">
        <v>863819108</v>
      </c>
      <c r="AJ5428" s="79" t="s">
        <v>2453</v>
      </c>
      <c r="AK5428" s="79">
        <v>878173978</v>
      </c>
      <c r="BC5428" s="80">
        <v>15</v>
      </c>
      <c r="BG5428">
        <f t="shared" si="361"/>
        <v>0</v>
      </c>
      <c r="BH5428" s="22">
        <f t="shared" si="362"/>
        <v>-15</v>
      </c>
      <c r="BI5428" s="61" t="s">
        <v>72</v>
      </c>
      <c r="BJ5428" t="e">
        <f>+VLOOKUP(AH5428,Sheet4!A:A,1,FALSE())</f>
        <v>#N/A</v>
      </c>
      <c r="BO5428" s="62">
        <f t="shared" si="364"/>
        <v>0</v>
      </c>
      <c r="BP5428" t="s">
        <v>2464</v>
      </c>
    </row>
    <row r="5429" spans="1:68" ht="12.75" customHeight="1" x14ac:dyDescent="0.3">
      <c r="A5429" s="78">
        <v>46130</v>
      </c>
      <c r="B5429" s="79" t="s">
        <v>78</v>
      </c>
      <c r="F5429" s="79">
        <v>0</v>
      </c>
      <c r="G5429" s="79">
        <v>0</v>
      </c>
      <c r="H5429" s="80">
        <v>1</v>
      </c>
      <c r="I5429" s="80">
        <v>1</v>
      </c>
      <c r="J5429" s="22">
        <f t="shared" si="363"/>
        <v>1</v>
      </c>
      <c r="L5429" s="80"/>
      <c r="M5429" s="80"/>
      <c r="S5429" s="79" t="s">
        <v>79</v>
      </c>
      <c r="W5429" s="79" t="s">
        <v>2464</v>
      </c>
      <c r="X5429" s="79" t="s">
        <v>2465</v>
      </c>
      <c r="Y5429" s="79" t="s">
        <v>144</v>
      </c>
      <c r="Z5429" s="79" t="s">
        <v>2441</v>
      </c>
      <c r="AB5429" s="79" t="s">
        <v>2452</v>
      </c>
      <c r="AI5429" s="79">
        <v>863819108</v>
      </c>
      <c r="AJ5429" s="79" t="s">
        <v>2453</v>
      </c>
      <c r="AK5429" s="79">
        <v>878173978</v>
      </c>
      <c r="BC5429" s="80">
        <v>1</v>
      </c>
      <c r="BG5429">
        <f t="shared" si="361"/>
        <v>0</v>
      </c>
      <c r="BH5429" s="22">
        <f t="shared" si="362"/>
        <v>-1</v>
      </c>
      <c r="BI5429" s="61" t="s">
        <v>72</v>
      </c>
      <c r="BJ5429" t="e">
        <f>+VLOOKUP(AH5429,Sheet4!A:A,1,FALSE())</f>
        <v>#N/A</v>
      </c>
      <c r="BO5429" s="62">
        <f t="shared" si="364"/>
        <v>0</v>
      </c>
      <c r="BP5429" t="s">
        <v>2464</v>
      </c>
    </row>
    <row r="5430" spans="1:68" ht="12.75" customHeight="1" x14ac:dyDescent="0.3">
      <c r="A5430" s="78">
        <v>46130</v>
      </c>
      <c r="B5430" s="79" t="s">
        <v>82</v>
      </c>
      <c r="F5430" s="79">
        <v>0</v>
      </c>
      <c r="G5430" s="79">
        <v>0</v>
      </c>
      <c r="H5430" s="80">
        <v>0</v>
      </c>
      <c r="I5430" s="80">
        <v>0</v>
      </c>
      <c r="J5430" s="22">
        <f t="shared" si="363"/>
        <v>0</v>
      </c>
      <c r="L5430" s="80"/>
      <c r="M5430" s="80"/>
      <c r="S5430" s="79" t="s">
        <v>83</v>
      </c>
      <c r="W5430" s="79" t="s">
        <v>2464</v>
      </c>
      <c r="X5430" s="79" t="s">
        <v>2465</v>
      </c>
      <c r="Y5430" s="79" t="s">
        <v>144</v>
      </c>
      <c r="Z5430" s="79" t="s">
        <v>2441</v>
      </c>
      <c r="AB5430" s="79" t="s">
        <v>2452</v>
      </c>
      <c r="AI5430" s="79">
        <v>863819108</v>
      </c>
      <c r="AJ5430" s="79" t="s">
        <v>2453</v>
      </c>
      <c r="AK5430" s="79">
        <v>878173978</v>
      </c>
      <c r="BC5430" s="80">
        <v>0</v>
      </c>
      <c r="BG5430">
        <f t="shared" si="361"/>
        <v>0</v>
      </c>
      <c r="BH5430" s="22">
        <f t="shared" si="362"/>
        <v>0</v>
      </c>
      <c r="BI5430" s="61" t="s">
        <v>72</v>
      </c>
      <c r="BJ5430" t="e">
        <f>+VLOOKUP(AH5430,Sheet4!A:A,1,FALSE())</f>
        <v>#N/A</v>
      </c>
      <c r="BO5430" s="62">
        <f t="shared" si="364"/>
        <v>0</v>
      </c>
      <c r="BP5430" t="s">
        <v>2464</v>
      </c>
    </row>
    <row r="5431" spans="1:68" ht="12.75" customHeight="1" x14ac:dyDescent="0.3">
      <c r="A5431" s="78">
        <v>46130</v>
      </c>
      <c r="B5431" s="79" t="s">
        <v>80</v>
      </c>
      <c r="F5431" s="79">
        <v>0</v>
      </c>
      <c r="G5431" s="79">
        <v>0</v>
      </c>
      <c r="H5431" s="80">
        <v>12.5</v>
      </c>
      <c r="I5431" s="80">
        <v>12.5</v>
      </c>
      <c r="J5431" s="22">
        <f t="shared" si="363"/>
        <v>12.5</v>
      </c>
      <c r="L5431" s="80"/>
      <c r="M5431" s="80"/>
      <c r="S5431" s="79" t="s">
        <v>81</v>
      </c>
      <c r="W5431" s="79" t="s">
        <v>2464</v>
      </c>
      <c r="X5431" s="79" t="s">
        <v>2465</v>
      </c>
      <c r="Y5431" s="79" t="s">
        <v>144</v>
      </c>
      <c r="Z5431" s="79" t="s">
        <v>2441</v>
      </c>
      <c r="AB5431" s="79" t="s">
        <v>2452</v>
      </c>
      <c r="AI5431" s="79">
        <v>863819108</v>
      </c>
      <c r="AJ5431" s="79" t="s">
        <v>2453</v>
      </c>
      <c r="AK5431" s="79">
        <v>878173978</v>
      </c>
      <c r="BC5431" s="80">
        <v>12.5</v>
      </c>
      <c r="BG5431">
        <f t="shared" si="361"/>
        <v>0</v>
      </c>
      <c r="BH5431" s="22">
        <f t="shared" si="362"/>
        <v>-12.5</v>
      </c>
      <c r="BI5431" s="61" t="s">
        <v>72</v>
      </c>
      <c r="BJ5431" t="e">
        <f>+VLOOKUP(AH5431,Sheet4!A:A,1,FALSE())</f>
        <v>#N/A</v>
      </c>
      <c r="BO5431" s="62">
        <f t="shared" si="364"/>
        <v>0</v>
      </c>
      <c r="BP5431" t="s">
        <v>2464</v>
      </c>
    </row>
    <row r="5432" spans="1:68" ht="12.75" customHeight="1" x14ac:dyDescent="0.3">
      <c r="A5432" s="78">
        <v>46130</v>
      </c>
      <c r="B5432" s="79" t="s">
        <v>76</v>
      </c>
      <c r="F5432" s="79">
        <v>0</v>
      </c>
      <c r="G5432" s="79">
        <v>0</v>
      </c>
      <c r="H5432" s="80">
        <v>20</v>
      </c>
      <c r="I5432" s="80">
        <v>20</v>
      </c>
      <c r="J5432" s="22">
        <f t="shared" si="363"/>
        <v>20</v>
      </c>
      <c r="L5432" s="80"/>
      <c r="M5432" s="80"/>
      <c r="S5432" s="79" t="s">
        <v>77</v>
      </c>
      <c r="W5432" s="79" t="s">
        <v>2464</v>
      </c>
      <c r="X5432" s="79" t="s">
        <v>2465</v>
      </c>
      <c r="Y5432" s="79" t="s">
        <v>144</v>
      </c>
      <c r="Z5432" s="79" t="s">
        <v>2441</v>
      </c>
      <c r="AB5432" s="79" t="s">
        <v>2452</v>
      </c>
      <c r="AI5432" s="79">
        <v>863819108</v>
      </c>
      <c r="AJ5432" s="79" t="s">
        <v>2453</v>
      </c>
      <c r="AK5432" s="79">
        <v>878173978</v>
      </c>
      <c r="BC5432" s="80">
        <v>20</v>
      </c>
      <c r="BG5432">
        <f t="shared" si="361"/>
        <v>0</v>
      </c>
      <c r="BH5432" s="22">
        <f t="shared" si="362"/>
        <v>-20</v>
      </c>
      <c r="BI5432" s="61" t="s">
        <v>72</v>
      </c>
      <c r="BJ5432" t="e">
        <f>+VLOOKUP(AH5432,Sheet4!A:A,1,FALSE())</f>
        <v>#N/A</v>
      </c>
      <c r="BO5432" s="62">
        <f t="shared" si="364"/>
        <v>0</v>
      </c>
      <c r="BP5432" t="s">
        <v>2464</v>
      </c>
    </row>
    <row r="5433" spans="1:68" ht="12.75" customHeight="1" x14ac:dyDescent="0.3">
      <c r="A5433" s="78">
        <v>46130</v>
      </c>
      <c r="B5433" s="79" t="s">
        <v>84</v>
      </c>
      <c r="F5433" s="79">
        <v>0</v>
      </c>
      <c r="G5433" s="79">
        <v>0</v>
      </c>
      <c r="H5433" s="80">
        <v>0</v>
      </c>
      <c r="I5433" s="80">
        <v>0</v>
      </c>
      <c r="J5433" s="22">
        <f t="shared" si="363"/>
        <v>0</v>
      </c>
      <c r="L5433" s="80"/>
      <c r="M5433" s="80"/>
      <c r="S5433" s="79" t="s">
        <v>85</v>
      </c>
      <c r="W5433" s="79" t="s">
        <v>2466</v>
      </c>
      <c r="X5433" s="79" t="s">
        <v>2467</v>
      </c>
      <c r="Y5433" s="79" t="s">
        <v>144</v>
      </c>
      <c r="Z5433" s="79" t="s">
        <v>2441</v>
      </c>
      <c r="AB5433" s="79" t="s">
        <v>2452</v>
      </c>
      <c r="AI5433" s="79">
        <v>863819108</v>
      </c>
      <c r="AJ5433" s="79" t="s">
        <v>2453</v>
      </c>
      <c r="AK5433" s="79">
        <v>878173978</v>
      </c>
      <c r="BC5433" s="80">
        <v>0</v>
      </c>
      <c r="BG5433">
        <f t="shared" si="361"/>
        <v>0</v>
      </c>
      <c r="BH5433" s="22">
        <f t="shared" si="362"/>
        <v>0</v>
      </c>
      <c r="BI5433" s="61" t="s">
        <v>72</v>
      </c>
      <c r="BJ5433" t="e">
        <f>+VLOOKUP(AH5433,Sheet4!A:A,1,FALSE())</f>
        <v>#N/A</v>
      </c>
      <c r="BO5433" s="62">
        <f t="shared" si="364"/>
        <v>0</v>
      </c>
      <c r="BP5433" t="s">
        <v>2466</v>
      </c>
    </row>
    <row r="5434" spans="1:68" ht="12.75" customHeight="1" x14ac:dyDescent="0.3">
      <c r="A5434" s="78">
        <v>46130</v>
      </c>
      <c r="B5434" s="79" t="s">
        <v>74</v>
      </c>
      <c r="F5434" s="79">
        <v>0</v>
      </c>
      <c r="G5434" s="79">
        <v>0</v>
      </c>
      <c r="H5434" s="80">
        <v>1</v>
      </c>
      <c r="I5434" s="80">
        <v>1</v>
      </c>
      <c r="J5434" s="22">
        <f t="shared" si="363"/>
        <v>1</v>
      </c>
      <c r="L5434" s="80"/>
      <c r="M5434" s="80"/>
      <c r="S5434" s="79" t="s">
        <v>75</v>
      </c>
      <c r="W5434" s="79" t="s">
        <v>2466</v>
      </c>
      <c r="X5434" s="79" t="s">
        <v>2467</v>
      </c>
      <c r="Y5434" s="79" t="s">
        <v>144</v>
      </c>
      <c r="Z5434" s="79" t="s">
        <v>2441</v>
      </c>
      <c r="AB5434" s="79" t="s">
        <v>2452</v>
      </c>
      <c r="AI5434" s="79">
        <v>863819108</v>
      </c>
      <c r="AJ5434" s="79" t="s">
        <v>2453</v>
      </c>
      <c r="AK5434" s="79">
        <v>878173978</v>
      </c>
      <c r="BC5434" s="80">
        <v>1</v>
      </c>
      <c r="BG5434">
        <f t="shared" si="361"/>
        <v>0</v>
      </c>
      <c r="BH5434" s="22">
        <f t="shared" si="362"/>
        <v>-1</v>
      </c>
      <c r="BI5434" s="61" t="s">
        <v>72</v>
      </c>
      <c r="BJ5434" t="e">
        <f>+VLOOKUP(AH5434,Sheet4!A:A,1,FALSE())</f>
        <v>#N/A</v>
      </c>
      <c r="BO5434" s="62">
        <f t="shared" si="364"/>
        <v>0</v>
      </c>
      <c r="BP5434" t="s">
        <v>2466</v>
      </c>
    </row>
    <row r="5435" spans="1:68" ht="12.75" customHeight="1" x14ac:dyDescent="0.3">
      <c r="A5435" s="78">
        <v>46130</v>
      </c>
      <c r="B5435" s="79" t="s">
        <v>63</v>
      </c>
      <c r="F5435" s="79">
        <v>0</v>
      </c>
      <c r="G5435" s="79">
        <v>0</v>
      </c>
      <c r="H5435" s="80">
        <v>15</v>
      </c>
      <c r="I5435" s="80">
        <v>15</v>
      </c>
      <c r="J5435" s="22">
        <f t="shared" si="363"/>
        <v>15</v>
      </c>
      <c r="K5435" t="s">
        <v>64</v>
      </c>
      <c r="L5435" s="80"/>
      <c r="M5435" s="80"/>
      <c r="S5435" s="79" t="s">
        <v>65</v>
      </c>
      <c r="W5435" s="79" t="s">
        <v>2466</v>
      </c>
      <c r="X5435" s="79" t="s">
        <v>2467</v>
      </c>
      <c r="Y5435" s="79" t="s">
        <v>144</v>
      </c>
      <c r="Z5435" s="79" t="s">
        <v>2441</v>
      </c>
      <c r="AB5435" s="79" t="s">
        <v>2452</v>
      </c>
      <c r="AI5435" s="79">
        <v>863819108</v>
      </c>
      <c r="AJ5435" s="79" t="s">
        <v>2453</v>
      </c>
      <c r="AK5435" s="79">
        <v>878173978</v>
      </c>
      <c r="BC5435" s="80">
        <v>15</v>
      </c>
      <c r="BG5435">
        <f t="shared" si="361"/>
        <v>0</v>
      </c>
      <c r="BH5435" s="22">
        <f t="shared" si="362"/>
        <v>-15</v>
      </c>
      <c r="BI5435" s="61" t="s">
        <v>72</v>
      </c>
      <c r="BJ5435" t="e">
        <f>+VLOOKUP(AH5435,Sheet4!A:A,1,FALSE())</f>
        <v>#N/A</v>
      </c>
      <c r="BO5435" s="62">
        <f t="shared" si="364"/>
        <v>0</v>
      </c>
      <c r="BP5435" t="s">
        <v>2466</v>
      </c>
    </row>
    <row r="5436" spans="1:68" ht="12.75" customHeight="1" x14ac:dyDescent="0.3">
      <c r="A5436" s="78">
        <v>46130</v>
      </c>
      <c r="B5436" s="79" t="s">
        <v>78</v>
      </c>
      <c r="F5436" s="79">
        <v>0</v>
      </c>
      <c r="G5436" s="79">
        <v>0</v>
      </c>
      <c r="H5436" s="80">
        <v>1</v>
      </c>
      <c r="I5436" s="80">
        <v>1</v>
      </c>
      <c r="J5436" s="22">
        <f t="shared" si="363"/>
        <v>1</v>
      </c>
      <c r="L5436" s="80"/>
      <c r="M5436" s="80"/>
      <c r="S5436" s="79" t="s">
        <v>79</v>
      </c>
      <c r="W5436" s="79" t="s">
        <v>2466</v>
      </c>
      <c r="X5436" s="79" t="s">
        <v>2467</v>
      </c>
      <c r="Y5436" s="79" t="s">
        <v>144</v>
      </c>
      <c r="Z5436" s="79" t="s">
        <v>2441</v>
      </c>
      <c r="AB5436" s="79" t="s">
        <v>2452</v>
      </c>
      <c r="AI5436" s="79">
        <v>863819108</v>
      </c>
      <c r="AJ5436" s="79" t="s">
        <v>2453</v>
      </c>
      <c r="AK5436" s="79">
        <v>878173978</v>
      </c>
      <c r="BC5436" s="80">
        <v>1</v>
      </c>
      <c r="BG5436">
        <f t="shared" si="361"/>
        <v>0</v>
      </c>
      <c r="BH5436" s="22">
        <f t="shared" si="362"/>
        <v>-1</v>
      </c>
      <c r="BI5436" s="61" t="s">
        <v>72</v>
      </c>
      <c r="BJ5436" t="e">
        <f>+VLOOKUP(AH5436,Sheet4!A:A,1,FALSE())</f>
        <v>#N/A</v>
      </c>
      <c r="BO5436" s="62">
        <f t="shared" si="364"/>
        <v>0</v>
      </c>
      <c r="BP5436" t="s">
        <v>2466</v>
      </c>
    </row>
    <row r="5437" spans="1:68" ht="12.75" customHeight="1" x14ac:dyDescent="0.3">
      <c r="A5437" s="78">
        <v>46130</v>
      </c>
      <c r="B5437" s="79" t="s">
        <v>82</v>
      </c>
      <c r="F5437" s="79">
        <v>0</v>
      </c>
      <c r="G5437" s="79">
        <v>0</v>
      </c>
      <c r="H5437" s="80">
        <v>0</v>
      </c>
      <c r="I5437" s="80">
        <v>0</v>
      </c>
      <c r="J5437" s="22">
        <f t="shared" si="363"/>
        <v>0</v>
      </c>
      <c r="L5437" s="80"/>
      <c r="M5437" s="80"/>
      <c r="S5437" s="79" t="s">
        <v>83</v>
      </c>
      <c r="W5437" s="79" t="s">
        <v>2466</v>
      </c>
      <c r="X5437" s="79" t="s">
        <v>2467</v>
      </c>
      <c r="Y5437" s="79" t="s">
        <v>144</v>
      </c>
      <c r="Z5437" s="79" t="s">
        <v>2441</v>
      </c>
      <c r="AB5437" s="79" t="s">
        <v>2452</v>
      </c>
      <c r="AI5437" s="79">
        <v>863819108</v>
      </c>
      <c r="AJ5437" s="79" t="s">
        <v>2453</v>
      </c>
      <c r="AK5437" s="79">
        <v>878173978</v>
      </c>
      <c r="BC5437" s="80">
        <v>0</v>
      </c>
      <c r="BG5437">
        <f t="shared" si="361"/>
        <v>0</v>
      </c>
      <c r="BH5437" s="22">
        <f t="shared" si="362"/>
        <v>0</v>
      </c>
      <c r="BI5437" s="61" t="s">
        <v>72</v>
      </c>
      <c r="BJ5437" t="e">
        <f>+VLOOKUP(AH5437,Sheet4!A:A,1,FALSE())</f>
        <v>#N/A</v>
      </c>
      <c r="BO5437" s="62">
        <f t="shared" si="364"/>
        <v>0</v>
      </c>
      <c r="BP5437" t="s">
        <v>2466</v>
      </c>
    </row>
    <row r="5438" spans="1:68" ht="12.75" customHeight="1" x14ac:dyDescent="0.3">
      <c r="A5438" s="78">
        <v>46130</v>
      </c>
      <c r="B5438" s="79" t="s">
        <v>80</v>
      </c>
      <c r="F5438" s="79">
        <v>0</v>
      </c>
      <c r="G5438" s="79">
        <v>0</v>
      </c>
      <c r="H5438" s="80">
        <v>12.5</v>
      </c>
      <c r="I5438" s="80">
        <v>12.5</v>
      </c>
      <c r="J5438" s="22">
        <f t="shared" si="363"/>
        <v>12.5</v>
      </c>
      <c r="L5438" s="80"/>
      <c r="M5438" s="80"/>
      <c r="S5438" s="79" t="s">
        <v>81</v>
      </c>
      <c r="W5438" s="79" t="s">
        <v>2466</v>
      </c>
      <c r="X5438" s="79" t="s">
        <v>2467</v>
      </c>
      <c r="Y5438" s="79" t="s">
        <v>144</v>
      </c>
      <c r="Z5438" s="79" t="s">
        <v>2441</v>
      </c>
      <c r="AB5438" s="79" t="s">
        <v>2452</v>
      </c>
      <c r="AI5438" s="79">
        <v>863819108</v>
      </c>
      <c r="AJ5438" s="79" t="s">
        <v>2453</v>
      </c>
      <c r="AK5438" s="79">
        <v>878173978</v>
      </c>
      <c r="BC5438" s="80">
        <v>12.5</v>
      </c>
      <c r="BG5438">
        <f t="shared" si="361"/>
        <v>0</v>
      </c>
      <c r="BH5438" s="22">
        <f t="shared" si="362"/>
        <v>-12.5</v>
      </c>
      <c r="BI5438" s="61" t="s">
        <v>72</v>
      </c>
      <c r="BJ5438" t="e">
        <f>+VLOOKUP(AH5438,Sheet4!A:A,1,FALSE())</f>
        <v>#N/A</v>
      </c>
      <c r="BO5438" s="62">
        <f t="shared" si="364"/>
        <v>0</v>
      </c>
      <c r="BP5438" t="s">
        <v>2466</v>
      </c>
    </row>
    <row r="5439" spans="1:68" ht="12.75" customHeight="1" x14ac:dyDescent="0.3">
      <c r="A5439" s="78">
        <v>46130</v>
      </c>
      <c r="B5439" s="79" t="s">
        <v>76</v>
      </c>
      <c r="F5439" s="79">
        <v>0</v>
      </c>
      <c r="G5439" s="79">
        <v>0</v>
      </c>
      <c r="H5439" s="80">
        <v>20</v>
      </c>
      <c r="I5439" s="80">
        <v>20</v>
      </c>
      <c r="J5439" s="22">
        <f t="shared" si="363"/>
        <v>20</v>
      </c>
      <c r="L5439" s="80"/>
      <c r="M5439" s="80"/>
      <c r="S5439" s="79" t="s">
        <v>77</v>
      </c>
      <c r="W5439" s="79" t="s">
        <v>2466</v>
      </c>
      <c r="X5439" s="79" t="s">
        <v>2467</v>
      </c>
      <c r="Y5439" s="79" t="s">
        <v>144</v>
      </c>
      <c r="Z5439" s="79" t="s">
        <v>2441</v>
      </c>
      <c r="AB5439" s="79" t="s">
        <v>2452</v>
      </c>
      <c r="AI5439" s="79">
        <v>863819108</v>
      </c>
      <c r="AJ5439" s="79" t="s">
        <v>2453</v>
      </c>
      <c r="AK5439" s="79">
        <v>878173978</v>
      </c>
      <c r="BC5439" s="80">
        <v>20</v>
      </c>
      <c r="BG5439">
        <f t="shared" si="361"/>
        <v>0</v>
      </c>
      <c r="BH5439" s="22">
        <f t="shared" si="362"/>
        <v>-20</v>
      </c>
      <c r="BI5439" s="61" t="s">
        <v>72</v>
      </c>
      <c r="BJ5439" t="e">
        <f>+VLOOKUP(AH5439,Sheet4!A:A,1,FALSE())</f>
        <v>#N/A</v>
      </c>
      <c r="BO5439" s="62">
        <f t="shared" si="364"/>
        <v>0</v>
      </c>
      <c r="BP5439" t="s">
        <v>2466</v>
      </c>
    </row>
    <row r="5440" spans="1:68" ht="12.75" customHeight="1" x14ac:dyDescent="0.3">
      <c r="A5440" s="78">
        <v>46130</v>
      </c>
      <c r="B5440" s="79" t="s">
        <v>84</v>
      </c>
      <c r="F5440" s="79">
        <v>0</v>
      </c>
      <c r="G5440" s="79">
        <v>0</v>
      </c>
      <c r="H5440" s="80">
        <v>0</v>
      </c>
      <c r="I5440" s="80">
        <v>0</v>
      </c>
      <c r="J5440" s="22">
        <f t="shared" si="363"/>
        <v>0</v>
      </c>
      <c r="L5440" s="80"/>
      <c r="M5440" s="80"/>
      <c r="S5440" s="79" t="s">
        <v>85</v>
      </c>
      <c r="W5440" s="79" t="s">
        <v>2468</v>
      </c>
      <c r="X5440" s="79" t="s">
        <v>2469</v>
      </c>
      <c r="Y5440" s="79" t="s">
        <v>144</v>
      </c>
      <c r="Z5440" s="79" t="s">
        <v>2441</v>
      </c>
      <c r="AB5440" s="79" t="s">
        <v>2442</v>
      </c>
      <c r="AI5440" s="79">
        <v>845490249</v>
      </c>
      <c r="AJ5440" s="79" t="s">
        <v>2443</v>
      </c>
      <c r="AK5440" s="79">
        <v>878173978</v>
      </c>
      <c r="BC5440" s="80">
        <v>0</v>
      </c>
      <c r="BG5440">
        <f t="shared" si="361"/>
        <v>0</v>
      </c>
      <c r="BH5440" s="22">
        <f t="shared" si="362"/>
        <v>0</v>
      </c>
      <c r="BI5440" s="61" t="s">
        <v>72</v>
      </c>
      <c r="BJ5440" t="e">
        <f>+VLOOKUP(AH5440,Sheet4!A:A,1,FALSE())</f>
        <v>#N/A</v>
      </c>
      <c r="BO5440" s="62">
        <f t="shared" si="364"/>
        <v>0</v>
      </c>
      <c r="BP5440" t="s">
        <v>2468</v>
      </c>
    </row>
    <row r="5441" spans="1:68" ht="12.75" customHeight="1" x14ac:dyDescent="0.3">
      <c r="A5441" s="78">
        <v>46130</v>
      </c>
      <c r="B5441" s="79" t="s">
        <v>74</v>
      </c>
      <c r="F5441" s="79">
        <v>0</v>
      </c>
      <c r="G5441" s="79">
        <v>0</v>
      </c>
      <c r="H5441" s="80">
        <v>1</v>
      </c>
      <c r="I5441" s="80">
        <v>1</v>
      </c>
      <c r="J5441" s="22">
        <f t="shared" si="363"/>
        <v>1</v>
      </c>
      <c r="L5441" s="80"/>
      <c r="M5441" s="80"/>
      <c r="S5441" s="79" t="s">
        <v>75</v>
      </c>
      <c r="W5441" s="79" t="s">
        <v>2468</v>
      </c>
      <c r="X5441" s="79" t="s">
        <v>2469</v>
      </c>
      <c r="Y5441" s="79" t="s">
        <v>144</v>
      </c>
      <c r="Z5441" s="79" t="s">
        <v>2441</v>
      </c>
      <c r="AB5441" s="79" t="s">
        <v>2442</v>
      </c>
      <c r="AI5441" s="79">
        <v>845490249</v>
      </c>
      <c r="AJ5441" s="79" t="s">
        <v>2443</v>
      </c>
      <c r="AK5441" s="79">
        <v>878173978</v>
      </c>
      <c r="BC5441" s="80">
        <v>1</v>
      </c>
      <c r="BG5441">
        <f t="shared" si="361"/>
        <v>0</v>
      </c>
      <c r="BH5441" s="22">
        <f t="shared" si="362"/>
        <v>-1</v>
      </c>
      <c r="BI5441" s="61" t="s">
        <v>72</v>
      </c>
      <c r="BJ5441" t="e">
        <f>+VLOOKUP(AH5441,Sheet4!A:A,1,FALSE())</f>
        <v>#N/A</v>
      </c>
      <c r="BO5441" s="62">
        <f t="shared" si="364"/>
        <v>0</v>
      </c>
      <c r="BP5441" t="s">
        <v>2468</v>
      </c>
    </row>
    <row r="5442" spans="1:68" ht="12.75" customHeight="1" x14ac:dyDescent="0.3">
      <c r="A5442" s="78">
        <v>46130</v>
      </c>
      <c r="B5442" s="79" t="s">
        <v>63</v>
      </c>
      <c r="F5442" s="79">
        <v>0</v>
      </c>
      <c r="G5442" s="79">
        <v>0</v>
      </c>
      <c r="H5442" s="80">
        <v>15</v>
      </c>
      <c r="I5442" s="80">
        <v>15</v>
      </c>
      <c r="J5442" s="22">
        <f t="shared" si="363"/>
        <v>15</v>
      </c>
      <c r="K5442" t="s">
        <v>64</v>
      </c>
      <c r="L5442" s="80"/>
      <c r="M5442" s="80"/>
      <c r="S5442" s="79" t="s">
        <v>65</v>
      </c>
      <c r="W5442" s="79" t="s">
        <v>2468</v>
      </c>
      <c r="X5442" s="79" t="s">
        <v>2469</v>
      </c>
      <c r="Y5442" s="79" t="s">
        <v>144</v>
      </c>
      <c r="Z5442" s="79" t="s">
        <v>2441</v>
      </c>
      <c r="AB5442" s="79" t="s">
        <v>2442</v>
      </c>
      <c r="AI5442" s="79">
        <v>845490249</v>
      </c>
      <c r="AJ5442" s="79" t="s">
        <v>2443</v>
      </c>
      <c r="AK5442" s="79">
        <v>878173978</v>
      </c>
      <c r="BC5442" s="80">
        <v>15</v>
      </c>
      <c r="BG5442">
        <f t="shared" ref="BG5442:BG5505" si="365">+BD5442+BE5442</f>
        <v>0</v>
      </c>
      <c r="BH5442" s="22">
        <f t="shared" ref="BH5442:BH5505" si="366">+BG5442-I5442</f>
        <v>-15</v>
      </c>
      <c r="BI5442" s="61" t="s">
        <v>72</v>
      </c>
      <c r="BJ5442" t="e">
        <f>+VLOOKUP(AH5442,Sheet4!A:A,1,FALSE())</f>
        <v>#N/A</v>
      </c>
      <c r="BO5442" s="62">
        <f t="shared" si="364"/>
        <v>0</v>
      </c>
      <c r="BP5442" t="s">
        <v>2468</v>
      </c>
    </row>
    <row r="5443" spans="1:68" ht="12.75" customHeight="1" x14ac:dyDescent="0.3">
      <c r="A5443" s="78">
        <v>46130</v>
      </c>
      <c r="B5443" s="79" t="s">
        <v>78</v>
      </c>
      <c r="F5443" s="79">
        <v>0</v>
      </c>
      <c r="G5443" s="79">
        <v>0</v>
      </c>
      <c r="H5443" s="80">
        <v>1</v>
      </c>
      <c r="I5443" s="80">
        <v>1</v>
      </c>
      <c r="J5443" s="22">
        <f t="shared" si="363"/>
        <v>1</v>
      </c>
      <c r="L5443" s="80"/>
      <c r="M5443" s="80"/>
      <c r="S5443" s="79" t="s">
        <v>79</v>
      </c>
      <c r="W5443" s="79" t="s">
        <v>2468</v>
      </c>
      <c r="X5443" s="79" t="s">
        <v>2469</v>
      </c>
      <c r="Y5443" s="79" t="s">
        <v>144</v>
      </c>
      <c r="Z5443" s="79" t="s">
        <v>2441</v>
      </c>
      <c r="AB5443" s="79" t="s">
        <v>2442</v>
      </c>
      <c r="AI5443" s="79">
        <v>845490249</v>
      </c>
      <c r="AJ5443" s="79" t="s">
        <v>2443</v>
      </c>
      <c r="AK5443" s="79">
        <v>878173978</v>
      </c>
      <c r="BC5443" s="80">
        <v>1</v>
      </c>
      <c r="BG5443">
        <f t="shared" si="365"/>
        <v>0</v>
      </c>
      <c r="BH5443" s="22">
        <f t="shared" si="366"/>
        <v>-1</v>
      </c>
      <c r="BI5443" s="61" t="s">
        <v>72</v>
      </c>
      <c r="BJ5443" t="e">
        <f>+VLOOKUP(AH5443,Sheet4!A:A,1,FALSE())</f>
        <v>#N/A</v>
      </c>
      <c r="BO5443" s="62">
        <f t="shared" si="364"/>
        <v>0</v>
      </c>
      <c r="BP5443" t="s">
        <v>2468</v>
      </c>
    </row>
    <row r="5444" spans="1:68" ht="12.75" customHeight="1" x14ac:dyDescent="0.3">
      <c r="A5444" s="78">
        <v>46130</v>
      </c>
      <c r="B5444" s="79" t="s">
        <v>82</v>
      </c>
      <c r="F5444" s="79">
        <v>0</v>
      </c>
      <c r="G5444" s="79">
        <v>0</v>
      </c>
      <c r="H5444" s="80">
        <v>0</v>
      </c>
      <c r="I5444" s="80">
        <v>0</v>
      </c>
      <c r="J5444" s="22">
        <f t="shared" si="363"/>
        <v>0</v>
      </c>
      <c r="L5444" s="80"/>
      <c r="M5444" s="80"/>
      <c r="S5444" s="79" t="s">
        <v>83</v>
      </c>
      <c r="W5444" s="79" t="s">
        <v>2468</v>
      </c>
      <c r="X5444" s="79" t="s">
        <v>2469</v>
      </c>
      <c r="Y5444" s="79" t="s">
        <v>144</v>
      </c>
      <c r="Z5444" s="79" t="s">
        <v>2441</v>
      </c>
      <c r="AB5444" s="79" t="s">
        <v>2442</v>
      </c>
      <c r="AI5444" s="79">
        <v>845490249</v>
      </c>
      <c r="AJ5444" s="79" t="s">
        <v>2443</v>
      </c>
      <c r="AK5444" s="79">
        <v>878173978</v>
      </c>
      <c r="BC5444" s="80">
        <v>0</v>
      </c>
      <c r="BG5444">
        <f t="shared" si="365"/>
        <v>0</v>
      </c>
      <c r="BH5444" s="22">
        <f t="shared" si="366"/>
        <v>0</v>
      </c>
      <c r="BI5444" s="61" t="s">
        <v>72</v>
      </c>
      <c r="BJ5444" t="e">
        <f>+VLOOKUP(AH5444,Sheet4!A:A,1,FALSE())</f>
        <v>#N/A</v>
      </c>
      <c r="BO5444" s="62">
        <f t="shared" si="364"/>
        <v>0</v>
      </c>
      <c r="BP5444" t="s">
        <v>2468</v>
      </c>
    </row>
    <row r="5445" spans="1:68" ht="12.75" customHeight="1" x14ac:dyDescent="0.3">
      <c r="A5445" s="78">
        <v>46130</v>
      </c>
      <c r="B5445" s="79" t="s">
        <v>80</v>
      </c>
      <c r="F5445" s="79">
        <v>0</v>
      </c>
      <c r="G5445" s="79">
        <v>0</v>
      </c>
      <c r="H5445" s="80">
        <v>12.5</v>
      </c>
      <c r="I5445" s="80">
        <v>12.5</v>
      </c>
      <c r="J5445" s="22">
        <f t="shared" si="363"/>
        <v>12.5</v>
      </c>
      <c r="L5445" s="80"/>
      <c r="M5445" s="80"/>
      <c r="S5445" s="79" t="s">
        <v>81</v>
      </c>
      <c r="W5445" s="79" t="s">
        <v>2468</v>
      </c>
      <c r="X5445" s="79" t="s">
        <v>2469</v>
      </c>
      <c r="Y5445" s="79" t="s">
        <v>144</v>
      </c>
      <c r="Z5445" s="79" t="s">
        <v>2441</v>
      </c>
      <c r="AB5445" s="79" t="s">
        <v>2442</v>
      </c>
      <c r="AI5445" s="79">
        <v>845490249</v>
      </c>
      <c r="AJ5445" s="79" t="s">
        <v>2443</v>
      </c>
      <c r="AK5445" s="79">
        <v>878173978</v>
      </c>
      <c r="BC5445" s="80">
        <v>12.5</v>
      </c>
      <c r="BG5445">
        <f t="shared" si="365"/>
        <v>0</v>
      </c>
      <c r="BH5445" s="22">
        <f t="shared" si="366"/>
        <v>-12.5</v>
      </c>
      <c r="BI5445" s="61" t="s">
        <v>72</v>
      </c>
      <c r="BJ5445" t="e">
        <f>+VLOOKUP(AH5445,Sheet4!A:A,1,FALSE())</f>
        <v>#N/A</v>
      </c>
      <c r="BO5445" s="62">
        <f t="shared" si="364"/>
        <v>0</v>
      </c>
      <c r="BP5445" t="s">
        <v>2468</v>
      </c>
    </row>
    <row r="5446" spans="1:68" ht="12.75" customHeight="1" x14ac:dyDescent="0.3">
      <c r="A5446" s="78">
        <v>46130</v>
      </c>
      <c r="B5446" s="79" t="s">
        <v>76</v>
      </c>
      <c r="F5446" s="79">
        <v>0</v>
      </c>
      <c r="G5446" s="79">
        <v>0</v>
      </c>
      <c r="H5446" s="80">
        <v>20</v>
      </c>
      <c r="I5446" s="80">
        <v>20</v>
      </c>
      <c r="J5446" s="22">
        <f t="shared" si="363"/>
        <v>20</v>
      </c>
      <c r="L5446" s="80"/>
      <c r="M5446" s="80"/>
      <c r="S5446" s="79" t="s">
        <v>77</v>
      </c>
      <c r="W5446" s="79" t="s">
        <v>2468</v>
      </c>
      <c r="X5446" s="79" t="s">
        <v>2469</v>
      </c>
      <c r="Y5446" s="79" t="s">
        <v>144</v>
      </c>
      <c r="Z5446" s="79" t="s">
        <v>2441</v>
      </c>
      <c r="AB5446" s="79" t="s">
        <v>2442</v>
      </c>
      <c r="AI5446" s="79">
        <v>845490249</v>
      </c>
      <c r="AJ5446" s="79" t="s">
        <v>2443</v>
      </c>
      <c r="AK5446" s="79">
        <v>878173978</v>
      </c>
      <c r="BC5446" s="80">
        <v>20</v>
      </c>
      <c r="BG5446">
        <f t="shared" si="365"/>
        <v>0</v>
      </c>
      <c r="BH5446" s="22">
        <f t="shared" si="366"/>
        <v>-20</v>
      </c>
      <c r="BI5446" s="61" t="s">
        <v>72</v>
      </c>
      <c r="BJ5446" t="e">
        <f>+VLOOKUP(AH5446,Sheet4!A:A,1,FALSE())</f>
        <v>#N/A</v>
      </c>
      <c r="BO5446" s="62">
        <f t="shared" si="364"/>
        <v>0</v>
      </c>
      <c r="BP5446" t="s">
        <v>2468</v>
      </c>
    </row>
    <row r="5447" spans="1:68" ht="12.75" customHeight="1" x14ac:dyDescent="0.3">
      <c r="A5447" s="78">
        <v>46130</v>
      </c>
      <c r="B5447" s="79" t="s">
        <v>84</v>
      </c>
      <c r="F5447" s="79">
        <v>0</v>
      </c>
      <c r="G5447" s="79">
        <v>0</v>
      </c>
      <c r="H5447" s="80">
        <v>0</v>
      </c>
      <c r="I5447" s="80">
        <v>0</v>
      </c>
      <c r="J5447" s="22">
        <f t="shared" si="363"/>
        <v>0</v>
      </c>
      <c r="L5447" s="80"/>
      <c r="M5447" s="80"/>
      <c r="S5447" s="79" t="s">
        <v>85</v>
      </c>
      <c r="W5447" s="79" t="s">
        <v>2470</v>
      </c>
      <c r="X5447" s="79" t="s">
        <v>2471</v>
      </c>
      <c r="Y5447" s="79" t="s">
        <v>144</v>
      </c>
      <c r="Z5447" s="79" t="s">
        <v>2441</v>
      </c>
      <c r="AB5447" s="79" t="s">
        <v>2452</v>
      </c>
      <c r="AI5447" s="79">
        <v>863819108</v>
      </c>
      <c r="AJ5447" s="79" t="s">
        <v>2453</v>
      </c>
      <c r="AK5447" s="79">
        <v>878173978</v>
      </c>
      <c r="BC5447" s="80">
        <v>0</v>
      </c>
      <c r="BG5447">
        <f t="shared" si="365"/>
        <v>0</v>
      </c>
      <c r="BH5447" s="22">
        <f t="shared" si="366"/>
        <v>0</v>
      </c>
      <c r="BI5447" s="61" t="s">
        <v>72</v>
      </c>
      <c r="BJ5447" t="e">
        <f>+VLOOKUP(AH5447,Sheet4!A:A,1,FALSE())</f>
        <v>#N/A</v>
      </c>
      <c r="BO5447" s="62">
        <f t="shared" si="364"/>
        <v>0</v>
      </c>
      <c r="BP5447" t="s">
        <v>2470</v>
      </c>
    </row>
    <row r="5448" spans="1:68" ht="12.75" customHeight="1" x14ac:dyDescent="0.3">
      <c r="A5448" s="78">
        <v>46130</v>
      </c>
      <c r="B5448" s="79" t="s">
        <v>74</v>
      </c>
      <c r="F5448" s="79">
        <v>0</v>
      </c>
      <c r="G5448" s="79">
        <v>0</v>
      </c>
      <c r="H5448" s="80">
        <v>1</v>
      </c>
      <c r="I5448" s="80">
        <v>1</v>
      </c>
      <c r="J5448" s="22">
        <f t="shared" si="363"/>
        <v>1</v>
      </c>
      <c r="L5448" s="80"/>
      <c r="M5448" s="80"/>
      <c r="S5448" s="79" t="s">
        <v>75</v>
      </c>
      <c r="W5448" s="79" t="s">
        <v>2470</v>
      </c>
      <c r="X5448" s="79" t="s">
        <v>2471</v>
      </c>
      <c r="Y5448" s="79" t="s">
        <v>144</v>
      </c>
      <c r="Z5448" s="79" t="s">
        <v>2441</v>
      </c>
      <c r="AB5448" s="79" t="s">
        <v>2452</v>
      </c>
      <c r="AI5448" s="79">
        <v>863819108</v>
      </c>
      <c r="AJ5448" s="79" t="s">
        <v>2453</v>
      </c>
      <c r="AK5448" s="79">
        <v>878173978</v>
      </c>
      <c r="BC5448" s="80">
        <v>1</v>
      </c>
      <c r="BG5448">
        <f t="shared" si="365"/>
        <v>0</v>
      </c>
      <c r="BH5448" s="22">
        <f t="shared" si="366"/>
        <v>-1</v>
      </c>
      <c r="BI5448" s="61" t="s">
        <v>72</v>
      </c>
      <c r="BJ5448" t="e">
        <f>+VLOOKUP(AH5448,Sheet4!A:A,1,FALSE())</f>
        <v>#N/A</v>
      </c>
      <c r="BO5448" s="62">
        <f t="shared" si="364"/>
        <v>0</v>
      </c>
      <c r="BP5448" t="s">
        <v>2470</v>
      </c>
    </row>
    <row r="5449" spans="1:68" ht="12.75" customHeight="1" x14ac:dyDescent="0.3">
      <c r="A5449" s="78">
        <v>46130</v>
      </c>
      <c r="B5449" s="79" t="s">
        <v>63</v>
      </c>
      <c r="F5449" s="79">
        <v>0</v>
      </c>
      <c r="G5449" s="79">
        <v>0</v>
      </c>
      <c r="H5449" s="80">
        <v>15</v>
      </c>
      <c r="I5449" s="80">
        <v>15</v>
      </c>
      <c r="J5449" s="22">
        <f t="shared" ref="J5449:J5512" si="367">I5449-G5449</f>
        <v>15</v>
      </c>
      <c r="K5449" t="s">
        <v>64</v>
      </c>
      <c r="L5449" s="80"/>
      <c r="M5449" s="80"/>
      <c r="S5449" s="79" t="s">
        <v>65</v>
      </c>
      <c r="W5449" s="79" t="s">
        <v>2470</v>
      </c>
      <c r="X5449" s="79" t="s">
        <v>2471</v>
      </c>
      <c r="Y5449" s="79" t="s">
        <v>144</v>
      </c>
      <c r="Z5449" s="79" t="s">
        <v>2441</v>
      </c>
      <c r="AB5449" s="79" t="s">
        <v>2452</v>
      </c>
      <c r="AI5449" s="79">
        <v>863819108</v>
      </c>
      <c r="AJ5449" s="79" t="s">
        <v>2453</v>
      </c>
      <c r="AK5449" s="79">
        <v>878173978</v>
      </c>
      <c r="BC5449" s="80">
        <v>15</v>
      </c>
      <c r="BG5449">
        <f t="shared" si="365"/>
        <v>0</v>
      </c>
      <c r="BH5449" s="22">
        <f t="shared" si="366"/>
        <v>-15</v>
      </c>
      <c r="BI5449" s="61" t="s">
        <v>72</v>
      </c>
      <c r="BJ5449" t="e">
        <f>+VLOOKUP(AH5449,Sheet4!A:A,1,FALSE())</f>
        <v>#N/A</v>
      </c>
      <c r="BO5449" s="62">
        <f t="shared" ref="BO5449:BO5512" si="368">+I5449+-H5449</f>
        <v>0</v>
      </c>
      <c r="BP5449" t="s">
        <v>2470</v>
      </c>
    </row>
    <row r="5450" spans="1:68" ht="12.75" customHeight="1" x14ac:dyDescent="0.3">
      <c r="A5450" s="78">
        <v>46130</v>
      </c>
      <c r="B5450" s="79" t="s">
        <v>78</v>
      </c>
      <c r="F5450" s="79">
        <v>0</v>
      </c>
      <c r="G5450" s="79">
        <v>0</v>
      </c>
      <c r="H5450" s="80">
        <v>1</v>
      </c>
      <c r="I5450" s="80">
        <v>1</v>
      </c>
      <c r="J5450" s="22">
        <f t="shared" si="367"/>
        <v>1</v>
      </c>
      <c r="L5450" s="80"/>
      <c r="M5450" s="80"/>
      <c r="S5450" s="79" t="s">
        <v>79</v>
      </c>
      <c r="W5450" s="79" t="s">
        <v>2470</v>
      </c>
      <c r="X5450" s="79" t="s">
        <v>2471</v>
      </c>
      <c r="Y5450" s="79" t="s">
        <v>144</v>
      </c>
      <c r="Z5450" s="79" t="s">
        <v>2441</v>
      </c>
      <c r="AB5450" s="79" t="s">
        <v>2452</v>
      </c>
      <c r="AI5450" s="79">
        <v>863819108</v>
      </c>
      <c r="AJ5450" s="79" t="s">
        <v>2453</v>
      </c>
      <c r="AK5450" s="79">
        <v>878173978</v>
      </c>
      <c r="BC5450" s="80">
        <v>1</v>
      </c>
      <c r="BG5450">
        <f t="shared" si="365"/>
        <v>0</v>
      </c>
      <c r="BH5450" s="22">
        <f t="shared" si="366"/>
        <v>-1</v>
      </c>
      <c r="BI5450" s="61" t="s">
        <v>72</v>
      </c>
      <c r="BJ5450" t="e">
        <f>+VLOOKUP(AH5450,Sheet4!A:A,1,FALSE())</f>
        <v>#N/A</v>
      </c>
      <c r="BO5450" s="62">
        <f t="shared" si="368"/>
        <v>0</v>
      </c>
      <c r="BP5450" t="s">
        <v>2470</v>
      </c>
    </row>
    <row r="5451" spans="1:68" ht="12.75" customHeight="1" x14ac:dyDescent="0.3">
      <c r="A5451" s="78">
        <v>46130</v>
      </c>
      <c r="B5451" s="79" t="s">
        <v>82</v>
      </c>
      <c r="F5451" s="79">
        <v>0</v>
      </c>
      <c r="G5451" s="79">
        <v>0</v>
      </c>
      <c r="H5451" s="80">
        <v>0</v>
      </c>
      <c r="I5451" s="80">
        <v>0</v>
      </c>
      <c r="J5451" s="22">
        <f t="shared" si="367"/>
        <v>0</v>
      </c>
      <c r="L5451" s="80"/>
      <c r="M5451" s="80"/>
      <c r="S5451" s="79" t="s">
        <v>83</v>
      </c>
      <c r="W5451" s="79" t="s">
        <v>2470</v>
      </c>
      <c r="X5451" s="79" t="s">
        <v>2471</v>
      </c>
      <c r="Y5451" s="79" t="s">
        <v>144</v>
      </c>
      <c r="Z5451" s="79" t="s">
        <v>2441</v>
      </c>
      <c r="AB5451" s="79" t="s">
        <v>2452</v>
      </c>
      <c r="AI5451" s="79">
        <v>863819108</v>
      </c>
      <c r="AJ5451" s="79" t="s">
        <v>2453</v>
      </c>
      <c r="AK5451" s="79">
        <v>878173978</v>
      </c>
      <c r="BC5451" s="80">
        <v>0</v>
      </c>
      <c r="BG5451">
        <f t="shared" si="365"/>
        <v>0</v>
      </c>
      <c r="BH5451" s="22">
        <f t="shared" si="366"/>
        <v>0</v>
      </c>
      <c r="BI5451" s="61" t="s">
        <v>72</v>
      </c>
      <c r="BJ5451" t="e">
        <f>+VLOOKUP(AH5451,Sheet4!A:A,1,FALSE())</f>
        <v>#N/A</v>
      </c>
      <c r="BO5451" s="62">
        <f t="shared" si="368"/>
        <v>0</v>
      </c>
      <c r="BP5451" t="s">
        <v>2470</v>
      </c>
    </row>
    <row r="5452" spans="1:68" ht="12.75" customHeight="1" x14ac:dyDescent="0.3">
      <c r="A5452" s="78">
        <v>46130</v>
      </c>
      <c r="B5452" s="79" t="s">
        <v>80</v>
      </c>
      <c r="F5452" s="79">
        <v>0</v>
      </c>
      <c r="G5452" s="79">
        <v>0</v>
      </c>
      <c r="H5452" s="80">
        <v>12.5</v>
      </c>
      <c r="I5452" s="80">
        <v>12.5</v>
      </c>
      <c r="J5452" s="22">
        <f t="shared" si="367"/>
        <v>12.5</v>
      </c>
      <c r="L5452" s="80"/>
      <c r="M5452" s="80"/>
      <c r="S5452" s="79" t="s">
        <v>81</v>
      </c>
      <c r="W5452" s="79" t="s">
        <v>2470</v>
      </c>
      <c r="X5452" s="79" t="s">
        <v>2471</v>
      </c>
      <c r="Y5452" s="79" t="s">
        <v>144</v>
      </c>
      <c r="Z5452" s="79" t="s">
        <v>2441</v>
      </c>
      <c r="AB5452" s="79" t="s">
        <v>2452</v>
      </c>
      <c r="AI5452" s="79">
        <v>863819108</v>
      </c>
      <c r="AJ5452" s="79" t="s">
        <v>2453</v>
      </c>
      <c r="AK5452" s="79">
        <v>878173978</v>
      </c>
      <c r="BC5452" s="80">
        <v>12.5</v>
      </c>
      <c r="BG5452">
        <f t="shared" si="365"/>
        <v>0</v>
      </c>
      <c r="BH5452" s="22">
        <f t="shared" si="366"/>
        <v>-12.5</v>
      </c>
      <c r="BI5452" s="61" t="s">
        <v>72</v>
      </c>
      <c r="BJ5452" t="e">
        <f>+VLOOKUP(AH5452,Sheet4!A:A,1,FALSE())</f>
        <v>#N/A</v>
      </c>
      <c r="BO5452" s="62">
        <f t="shared" si="368"/>
        <v>0</v>
      </c>
      <c r="BP5452" t="s">
        <v>2470</v>
      </c>
    </row>
    <row r="5453" spans="1:68" ht="12.75" customHeight="1" x14ac:dyDescent="0.3">
      <c r="A5453" s="78">
        <v>46130</v>
      </c>
      <c r="B5453" s="79" t="s">
        <v>76</v>
      </c>
      <c r="F5453" s="79">
        <v>0</v>
      </c>
      <c r="G5453" s="79">
        <v>0</v>
      </c>
      <c r="H5453" s="80">
        <v>20</v>
      </c>
      <c r="I5453" s="80">
        <v>20</v>
      </c>
      <c r="J5453" s="22">
        <f t="shared" si="367"/>
        <v>20</v>
      </c>
      <c r="L5453" s="80"/>
      <c r="M5453" s="80"/>
      <c r="S5453" s="79" t="s">
        <v>77</v>
      </c>
      <c r="W5453" s="79" t="s">
        <v>2470</v>
      </c>
      <c r="X5453" s="79" t="s">
        <v>2471</v>
      </c>
      <c r="Y5453" s="79" t="s">
        <v>144</v>
      </c>
      <c r="Z5453" s="79" t="s">
        <v>2441</v>
      </c>
      <c r="AB5453" s="79" t="s">
        <v>2452</v>
      </c>
      <c r="AI5453" s="79">
        <v>863819108</v>
      </c>
      <c r="AJ5453" s="79" t="s">
        <v>2453</v>
      </c>
      <c r="AK5453" s="79">
        <v>878173978</v>
      </c>
      <c r="BC5453" s="80">
        <v>20</v>
      </c>
      <c r="BG5453">
        <f t="shared" si="365"/>
        <v>0</v>
      </c>
      <c r="BH5453" s="22">
        <f t="shared" si="366"/>
        <v>-20</v>
      </c>
      <c r="BI5453" s="61" t="s">
        <v>72</v>
      </c>
      <c r="BJ5453" t="e">
        <f>+VLOOKUP(AH5453,Sheet4!A:A,1,FALSE())</f>
        <v>#N/A</v>
      </c>
      <c r="BO5453" s="62">
        <f t="shared" si="368"/>
        <v>0</v>
      </c>
      <c r="BP5453" t="s">
        <v>2470</v>
      </c>
    </row>
    <row r="5454" spans="1:68" ht="12.75" customHeight="1" x14ac:dyDescent="0.3">
      <c r="A5454" s="78">
        <v>46130</v>
      </c>
      <c r="B5454" s="79" t="s">
        <v>84</v>
      </c>
      <c r="F5454" s="79">
        <v>0</v>
      </c>
      <c r="G5454" s="79">
        <v>0</v>
      </c>
      <c r="H5454" s="80">
        <v>0</v>
      </c>
      <c r="I5454" s="80">
        <v>0</v>
      </c>
      <c r="J5454" s="22">
        <f t="shared" si="367"/>
        <v>0</v>
      </c>
      <c r="L5454" s="80"/>
      <c r="M5454" s="80"/>
      <c r="S5454" s="79" t="s">
        <v>85</v>
      </c>
      <c r="W5454" s="79" t="s">
        <v>2472</v>
      </c>
      <c r="X5454" s="79" t="s">
        <v>2473</v>
      </c>
      <c r="Y5454" s="79" t="s">
        <v>144</v>
      </c>
      <c r="Z5454" s="79" t="s">
        <v>2441</v>
      </c>
      <c r="AB5454" s="79" t="s">
        <v>2442</v>
      </c>
      <c r="AI5454" s="79">
        <v>845490249</v>
      </c>
      <c r="AJ5454" s="79" t="s">
        <v>2443</v>
      </c>
      <c r="AK5454" s="79">
        <v>878173978</v>
      </c>
      <c r="BC5454" s="80">
        <v>0</v>
      </c>
      <c r="BG5454">
        <f t="shared" si="365"/>
        <v>0</v>
      </c>
      <c r="BH5454" s="22">
        <f t="shared" si="366"/>
        <v>0</v>
      </c>
      <c r="BI5454" s="61" t="s">
        <v>72</v>
      </c>
      <c r="BJ5454" t="e">
        <f>+VLOOKUP(AH5454,Sheet4!A:A,1,FALSE())</f>
        <v>#N/A</v>
      </c>
      <c r="BO5454" s="62">
        <f t="shared" si="368"/>
        <v>0</v>
      </c>
      <c r="BP5454" t="s">
        <v>2472</v>
      </c>
    </row>
    <row r="5455" spans="1:68" ht="12.75" customHeight="1" x14ac:dyDescent="0.3">
      <c r="A5455" s="78">
        <v>46130</v>
      </c>
      <c r="B5455" s="79" t="s">
        <v>74</v>
      </c>
      <c r="F5455" s="79">
        <v>0</v>
      </c>
      <c r="G5455" s="79">
        <v>0</v>
      </c>
      <c r="H5455" s="80">
        <v>1</v>
      </c>
      <c r="I5455" s="80">
        <v>1</v>
      </c>
      <c r="J5455" s="22">
        <f t="shared" si="367"/>
        <v>1</v>
      </c>
      <c r="L5455" s="80"/>
      <c r="M5455" s="80"/>
      <c r="S5455" s="79" t="s">
        <v>75</v>
      </c>
      <c r="W5455" s="79" t="s">
        <v>2472</v>
      </c>
      <c r="X5455" s="79" t="s">
        <v>2473</v>
      </c>
      <c r="Y5455" s="79" t="s">
        <v>144</v>
      </c>
      <c r="Z5455" s="79" t="s">
        <v>2441</v>
      </c>
      <c r="AB5455" s="79" t="s">
        <v>2442</v>
      </c>
      <c r="AI5455" s="79">
        <v>845490249</v>
      </c>
      <c r="AJ5455" s="79" t="s">
        <v>2443</v>
      </c>
      <c r="AK5455" s="79">
        <v>878173978</v>
      </c>
      <c r="BC5455" s="80">
        <v>1</v>
      </c>
      <c r="BG5455">
        <f t="shared" si="365"/>
        <v>0</v>
      </c>
      <c r="BH5455" s="22">
        <f t="shared" si="366"/>
        <v>-1</v>
      </c>
      <c r="BI5455" s="61" t="s">
        <v>72</v>
      </c>
      <c r="BJ5455" t="e">
        <f>+VLOOKUP(AH5455,Sheet4!A:A,1,FALSE())</f>
        <v>#N/A</v>
      </c>
      <c r="BO5455" s="62">
        <f t="shared" si="368"/>
        <v>0</v>
      </c>
      <c r="BP5455" t="s">
        <v>2472</v>
      </c>
    </row>
    <row r="5456" spans="1:68" ht="12.75" customHeight="1" x14ac:dyDescent="0.3">
      <c r="A5456" s="78">
        <v>46130</v>
      </c>
      <c r="B5456" s="79" t="s">
        <v>63</v>
      </c>
      <c r="F5456" s="79">
        <v>0</v>
      </c>
      <c r="G5456" s="79">
        <v>0</v>
      </c>
      <c r="H5456" s="80">
        <v>15</v>
      </c>
      <c r="I5456" s="80">
        <v>15</v>
      </c>
      <c r="J5456" s="22">
        <f t="shared" si="367"/>
        <v>15</v>
      </c>
      <c r="K5456" t="s">
        <v>64</v>
      </c>
      <c r="L5456" s="80"/>
      <c r="M5456" s="80"/>
      <c r="S5456" s="79" t="s">
        <v>65</v>
      </c>
      <c r="W5456" s="79" t="s">
        <v>2472</v>
      </c>
      <c r="X5456" s="79" t="s">
        <v>2473</v>
      </c>
      <c r="Y5456" s="79" t="s">
        <v>144</v>
      </c>
      <c r="Z5456" s="79" t="s">
        <v>2441</v>
      </c>
      <c r="AB5456" s="79" t="s">
        <v>2442</v>
      </c>
      <c r="AI5456" s="79">
        <v>845490249</v>
      </c>
      <c r="AJ5456" s="79" t="s">
        <v>2443</v>
      </c>
      <c r="AK5456" s="79">
        <v>878173978</v>
      </c>
      <c r="BC5456" s="80">
        <v>15</v>
      </c>
      <c r="BG5456">
        <f t="shared" si="365"/>
        <v>0</v>
      </c>
      <c r="BH5456" s="22">
        <f t="shared" si="366"/>
        <v>-15</v>
      </c>
      <c r="BI5456" s="61" t="s">
        <v>72</v>
      </c>
      <c r="BJ5456" t="e">
        <f>+VLOOKUP(AH5456,Sheet4!A:A,1,FALSE())</f>
        <v>#N/A</v>
      </c>
      <c r="BO5456" s="62">
        <f t="shared" si="368"/>
        <v>0</v>
      </c>
      <c r="BP5456" t="s">
        <v>2472</v>
      </c>
    </row>
    <row r="5457" spans="1:68" ht="12.75" customHeight="1" x14ac:dyDescent="0.3">
      <c r="A5457" s="78">
        <v>46130</v>
      </c>
      <c r="B5457" s="79" t="s">
        <v>78</v>
      </c>
      <c r="F5457" s="79">
        <v>0</v>
      </c>
      <c r="G5457" s="79">
        <v>0</v>
      </c>
      <c r="H5457" s="80">
        <v>1</v>
      </c>
      <c r="I5457" s="80">
        <v>1</v>
      </c>
      <c r="J5457" s="22">
        <f t="shared" si="367"/>
        <v>1</v>
      </c>
      <c r="L5457" s="80"/>
      <c r="M5457" s="80"/>
      <c r="S5457" s="79" t="s">
        <v>79</v>
      </c>
      <c r="W5457" s="79" t="s">
        <v>2472</v>
      </c>
      <c r="X5457" s="79" t="s">
        <v>2473</v>
      </c>
      <c r="Y5457" s="79" t="s">
        <v>144</v>
      </c>
      <c r="Z5457" s="79" t="s">
        <v>2441</v>
      </c>
      <c r="AB5457" s="79" t="s">
        <v>2442</v>
      </c>
      <c r="AI5457" s="79">
        <v>845490249</v>
      </c>
      <c r="AJ5457" s="79" t="s">
        <v>2443</v>
      </c>
      <c r="AK5457" s="79">
        <v>878173978</v>
      </c>
      <c r="BC5457" s="80">
        <v>1</v>
      </c>
      <c r="BG5457">
        <f t="shared" si="365"/>
        <v>0</v>
      </c>
      <c r="BH5457" s="22">
        <f t="shared" si="366"/>
        <v>-1</v>
      </c>
      <c r="BI5457" s="61" t="s">
        <v>72</v>
      </c>
      <c r="BJ5457" t="e">
        <f>+VLOOKUP(AH5457,Sheet4!A:A,1,FALSE())</f>
        <v>#N/A</v>
      </c>
      <c r="BO5457" s="62">
        <f t="shared" si="368"/>
        <v>0</v>
      </c>
      <c r="BP5457" t="s">
        <v>2472</v>
      </c>
    </row>
    <row r="5458" spans="1:68" ht="12.75" customHeight="1" x14ac:dyDescent="0.3">
      <c r="A5458" s="78">
        <v>46130</v>
      </c>
      <c r="B5458" s="79" t="s">
        <v>82</v>
      </c>
      <c r="F5458" s="79">
        <v>0</v>
      </c>
      <c r="G5458" s="79">
        <v>0</v>
      </c>
      <c r="H5458" s="80">
        <v>0</v>
      </c>
      <c r="I5458" s="80">
        <v>0</v>
      </c>
      <c r="J5458" s="22">
        <f t="shared" si="367"/>
        <v>0</v>
      </c>
      <c r="L5458" s="80"/>
      <c r="M5458" s="80"/>
      <c r="S5458" s="79" t="s">
        <v>83</v>
      </c>
      <c r="W5458" s="79" t="s">
        <v>2472</v>
      </c>
      <c r="X5458" s="79" t="s">
        <v>2473</v>
      </c>
      <c r="Y5458" s="79" t="s">
        <v>144</v>
      </c>
      <c r="Z5458" s="79" t="s">
        <v>2441</v>
      </c>
      <c r="AB5458" s="79" t="s">
        <v>2442</v>
      </c>
      <c r="AI5458" s="79">
        <v>845490249</v>
      </c>
      <c r="AJ5458" s="79" t="s">
        <v>2443</v>
      </c>
      <c r="AK5458" s="79">
        <v>878173978</v>
      </c>
      <c r="BC5458" s="80">
        <v>0</v>
      </c>
      <c r="BG5458">
        <f t="shared" si="365"/>
        <v>0</v>
      </c>
      <c r="BH5458" s="22">
        <f t="shared" si="366"/>
        <v>0</v>
      </c>
      <c r="BI5458" s="61" t="s">
        <v>72</v>
      </c>
      <c r="BJ5458" t="e">
        <f>+VLOOKUP(AH5458,Sheet4!A:A,1,FALSE())</f>
        <v>#N/A</v>
      </c>
      <c r="BO5458" s="62">
        <f t="shared" si="368"/>
        <v>0</v>
      </c>
      <c r="BP5458" t="s">
        <v>2472</v>
      </c>
    </row>
    <row r="5459" spans="1:68" ht="12.75" customHeight="1" x14ac:dyDescent="0.3">
      <c r="A5459" s="78">
        <v>46130</v>
      </c>
      <c r="B5459" s="79" t="s">
        <v>80</v>
      </c>
      <c r="F5459" s="79">
        <v>0</v>
      </c>
      <c r="G5459" s="79">
        <v>0</v>
      </c>
      <c r="H5459" s="80">
        <v>12.5</v>
      </c>
      <c r="I5459" s="80">
        <v>12.5</v>
      </c>
      <c r="J5459" s="22">
        <f t="shared" si="367"/>
        <v>12.5</v>
      </c>
      <c r="L5459" s="80"/>
      <c r="M5459" s="80"/>
      <c r="S5459" s="79" t="s">
        <v>81</v>
      </c>
      <c r="W5459" s="79" t="s">
        <v>2472</v>
      </c>
      <c r="X5459" s="79" t="s">
        <v>2473</v>
      </c>
      <c r="Y5459" s="79" t="s">
        <v>144</v>
      </c>
      <c r="Z5459" s="79" t="s">
        <v>2441</v>
      </c>
      <c r="AB5459" s="79" t="s">
        <v>2442</v>
      </c>
      <c r="AI5459" s="79">
        <v>845490249</v>
      </c>
      <c r="AJ5459" s="79" t="s">
        <v>2443</v>
      </c>
      <c r="AK5459" s="79">
        <v>878173978</v>
      </c>
      <c r="BC5459" s="80">
        <v>12.5</v>
      </c>
      <c r="BG5459">
        <f t="shared" si="365"/>
        <v>0</v>
      </c>
      <c r="BH5459" s="22">
        <f t="shared" si="366"/>
        <v>-12.5</v>
      </c>
      <c r="BI5459" s="61" t="s">
        <v>72</v>
      </c>
      <c r="BJ5459" t="e">
        <f>+VLOOKUP(AH5459,Sheet4!A:A,1,FALSE())</f>
        <v>#N/A</v>
      </c>
      <c r="BO5459" s="62">
        <f t="shared" si="368"/>
        <v>0</v>
      </c>
      <c r="BP5459" t="s">
        <v>2472</v>
      </c>
    </row>
    <row r="5460" spans="1:68" ht="12.75" customHeight="1" x14ac:dyDescent="0.3">
      <c r="A5460" s="78">
        <v>46130</v>
      </c>
      <c r="B5460" s="79" t="s">
        <v>76</v>
      </c>
      <c r="F5460" s="79">
        <v>0</v>
      </c>
      <c r="G5460" s="79">
        <v>0</v>
      </c>
      <c r="H5460" s="80">
        <v>20</v>
      </c>
      <c r="I5460" s="80">
        <v>20</v>
      </c>
      <c r="J5460" s="22">
        <f t="shared" si="367"/>
        <v>20</v>
      </c>
      <c r="L5460" s="80"/>
      <c r="M5460" s="80"/>
      <c r="S5460" s="79" t="s">
        <v>77</v>
      </c>
      <c r="W5460" s="79" t="s">
        <v>2472</v>
      </c>
      <c r="X5460" s="79" t="s">
        <v>2473</v>
      </c>
      <c r="Y5460" s="79" t="s">
        <v>144</v>
      </c>
      <c r="Z5460" s="79" t="s">
        <v>2441</v>
      </c>
      <c r="AB5460" s="79" t="s">
        <v>2442</v>
      </c>
      <c r="AI5460" s="79">
        <v>845490249</v>
      </c>
      <c r="AJ5460" s="79" t="s">
        <v>2443</v>
      </c>
      <c r="AK5460" s="79">
        <v>878173978</v>
      </c>
      <c r="BC5460" s="80">
        <v>20</v>
      </c>
      <c r="BG5460">
        <f t="shared" si="365"/>
        <v>0</v>
      </c>
      <c r="BH5460" s="22">
        <f t="shared" si="366"/>
        <v>-20</v>
      </c>
      <c r="BI5460" s="61" t="s">
        <v>72</v>
      </c>
      <c r="BJ5460" t="e">
        <f>+VLOOKUP(AH5460,Sheet4!A:A,1,FALSE())</f>
        <v>#N/A</v>
      </c>
      <c r="BO5460" s="62">
        <f t="shared" si="368"/>
        <v>0</v>
      </c>
      <c r="BP5460" t="s">
        <v>2472</v>
      </c>
    </row>
    <row r="5461" spans="1:68" ht="12.75" customHeight="1" x14ac:dyDescent="0.3">
      <c r="A5461" s="78">
        <v>46130</v>
      </c>
      <c r="B5461" s="79" t="s">
        <v>84</v>
      </c>
      <c r="F5461" s="79">
        <v>0</v>
      </c>
      <c r="G5461" s="79">
        <v>0</v>
      </c>
      <c r="H5461" s="80">
        <v>0</v>
      </c>
      <c r="I5461" s="80">
        <v>0</v>
      </c>
      <c r="J5461" s="22">
        <f t="shared" si="367"/>
        <v>0</v>
      </c>
      <c r="L5461" s="80"/>
      <c r="M5461" s="80"/>
      <c r="S5461" s="79" t="s">
        <v>85</v>
      </c>
      <c r="W5461" s="79" t="s">
        <v>2474</v>
      </c>
      <c r="X5461" s="79" t="s">
        <v>2475</v>
      </c>
      <c r="Y5461" s="79" t="s">
        <v>144</v>
      </c>
      <c r="Z5461" s="79" t="s">
        <v>2441</v>
      </c>
      <c r="AB5461" s="79" t="s">
        <v>2476</v>
      </c>
      <c r="AI5461" s="79">
        <v>850372015</v>
      </c>
      <c r="AJ5461" s="79" t="s">
        <v>2477</v>
      </c>
      <c r="AK5461" s="79">
        <v>878173978</v>
      </c>
      <c r="BC5461" s="80">
        <v>0</v>
      </c>
      <c r="BG5461">
        <f t="shared" si="365"/>
        <v>0</v>
      </c>
      <c r="BH5461" s="22">
        <f t="shared" si="366"/>
        <v>0</v>
      </c>
      <c r="BI5461" s="61" t="s">
        <v>72</v>
      </c>
      <c r="BJ5461" t="e">
        <f>+VLOOKUP(AH5461,Sheet4!A:A,1,FALSE())</f>
        <v>#N/A</v>
      </c>
      <c r="BO5461" s="62">
        <f t="shared" si="368"/>
        <v>0</v>
      </c>
      <c r="BP5461" t="s">
        <v>2474</v>
      </c>
    </row>
    <row r="5462" spans="1:68" ht="12.75" customHeight="1" x14ac:dyDescent="0.3">
      <c r="A5462" s="78">
        <v>46130</v>
      </c>
      <c r="B5462" s="79" t="s">
        <v>74</v>
      </c>
      <c r="F5462" s="79">
        <v>0</v>
      </c>
      <c r="G5462" s="79">
        <v>0</v>
      </c>
      <c r="H5462" s="80">
        <v>1</v>
      </c>
      <c r="I5462" s="80">
        <v>1</v>
      </c>
      <c r="J5462" s="22">
        <f t="shared" si="367"/>
        <v>1</v>
      </c>
      <c r="L5462" s="80"/>
      <c r="M5462" s="80"/>
      <c r="S5462" s="79" t="s">
        <v>75</v>
      </c>
      <c r="W5462" s="79" t="s">
        <v>2474</v>
      </c>
      <c r="X5462" s="79" t="s">
        <v>2475</v>
      </c>
      <c r="Y5462" s="79" t="s">
        <v>144</v>
      </c>
      <c r="Z5462" s="79" t="s">
        <v>2441</v>
      </c>
      <c r="AB5462" s="79" t="s">
        <v>2476</v>
      </c>
      <c r="AI5462" s="79">
        <v>850372015</v>
      </c>
      <c r="AJ5462" s="79" t="s">
        <v>2477</v>
      </c>
      <c r="AK5462" s="79">
        <v>878173978</v>
      </c>
      <c r="BC5462" s="80">
        <v>1</v>
      </c>
      <c r="BG5462">
        <f t="shared" si="365"/>
        <v>0</v>
      </c>
      <c r="BH5462" s="22">
        <f t="shared" si="366"/>
        <v>-1</v>
      </c>
      <c r="BI5462" s="61" t="s">
        <v>72</v>
      </c>
      <c r="BJ5462" t="e">
        <f>+VLOOKUP(AH5462,Sheet4!A:A,1,FALSE())</f>
        <v>#N/A</v>
      </c>
      <c r="BO5462" s="62">
        <f t="shared" si="368"/>
        <v>0</v>
      </c>
      <c r="BP5462" t="s">
        <v>2474</v>
      </c>
    </row>
    <row r="5463" spans="1:68" ht="12.75" customHeight="1" x14ac:dyDescent="0.3">
      <c r="A5463" s="78">
        <v>46130</v>
      </c>
      <c r="B5463" s="79" t="s">
        <v>63</v>
      </c>
      <c r="F5463" s="79">
        <v>0</v>
      </c>
      <c r="G5463" s="79">
        <v>0</v>
      </c>
      <c r="H5463" s="80">
        <v>15</v>
      </c>
      <c r="I5463" s="80">
        <v>15</v>
      </c>
      <c r="J5463" s="22">
        <f t="shared" si="367"/>
        <v>15</v>
      </c>
      <c r="K5463" t="s">
        <v>64</v>
      </c>
      <c r="L5463" s="80"/>
      <c r="M5463" s="80"/>
      <c r="S5463" s="79" t="s">
        <v>65</v>
      </c>
      <c r="W5463" s="79" t="s">
        <v>2474</v>
      </c>
      <c r="X5463" s="79" t="s">
        <v>2475</v>
      </c>
      <c r="Y5463" s="79" t="s">
        <v>144</v>
      </c>
      <c r="Z5463" s="79" t="s">
        <v>2441</v>
      </c>
      <c r="AB5463" s="79" t="s">
        <v>2476</v>
      </c>
      <c r="AI5463" s="79">
        <v>850372015</v>
      </c>
      <c r="AJ5463" s="79" t="s">
        <v>2477</v>
      </c>
      <c r="AK5463" s="79">
        <v>878173978</v>
      </c>
      <c r="BC5463" s="80">
        <v>15</v>
      </c>
      <c r="BG5463">
        <f t="shared" si="365"/>
        <v>0</v>
      </c>
      <c r="BH5463" s="22">
        <f t="shared" si="366"/>
        <v>-15</v>
      </c>
      <c r="BI5463" s="61" t="s">
        <v>72</v>
      </c>
      <c r="BJ5463" t="e">
        <f>+VLOOKUP(AH5463,Sheet4!A:A,1,FALSE())</f>
        <v>#N/A</v>
      </c>
      <c r="BO5463" s="62">
        <f t="shared" si="368"/>
        <v>0</v>
      </c>
      <c r="BP5463" t="s">
        <v>2474</v>
      </c>
    </row>
    <row r="5464" spans="1:68" ht="12.75" customHeight="1" x14ac:dyDescent="0.3">
      <c r="A5464" s="78">
        <v>46130</v>
      </c>
      <c r="B5464" s="79" t="s">
        <v>78</v>
      </c>
      <c r="F5464" s="79">
        <v>0</v>
      </c>
      <c r="G5464" s="79">
        <v>0</v>
      </c>
      <c r="H5464" s="80">
        <v>1</v>
      </c>
      <c r="I5464" s="80">
        <v>1</v>
      </c>
      <c r="J5464" s="22">
        <f t="shared" si="367"/>
        <v>1</v>
      </c>
      <c r="L5464" s="80"/>
      <c r="M5464" s="80"/>
      <c r="S5464" s="79" t="s">
        <v>79</v>
      </c>
      <c r="W5464" s="79" t="s">
        <v>2474</v>
      </c>
      <c r="X5464" s="79" t="s">
        <v>2475</v>
      </c>
      <c r="Y5464" s="79" t="s">
        <v>144</v>
      </c>
      <c r="Z5464" s="79" t="s">
        <v>2441</v>
      </c>
      <c r="AB5464" s="79" t="s">
        <v>2476</v>
      </c>
      <c r="AI5464" s="79">
        <v>850372015</v>
      </c>
      <c r="AJ5464" s="79" t="s">
        <v>2477</v>
      </c>
      <c r="AK5464" s="79">
        <v>878173978</v>
      </c>
      <c r="BC5464" s="80">
        <v>1</v>
      </c>
      <c r="BG5464">
        <f t="shared" si="365"/>
        <v>0</v>
      </c>
      <c r="BH5464" s="22">
        <f t="shared" si="366"/>
        <v>-1</v>
      </c>
      <c r="BI5464" s="61" t="s">
        <v>72</v>
      </c>
      <c r="BJ5464" t="e">
        <f>+VLOOKUP(AH5464,Sheet4!A:A,1,FALSE())</f>
        <v>#N/A</v>
      </c>
      <c r="BO5464" s="62">
        <f t="shared" si="368"/>
        <v>0</v>
      </c>
      <c r="BP5464" t="s">
        <v>2474</v>
      </c>
    </row>
    <row r="5465" spans="1:68" ht="12.75" customHeight="1" x14ac:dyDescent="0.3">
      <c r="A5465" s="78">
        <v>46130</v>
      </c>
      <c r="B5465" s="79" t="s">
        <v>82</v>
      </c>
      <c r="F5465" s="79">
        <v>0</v>
      </c>
      <c r="G5465" s="79">
        <v>0</v>
      </c>
      <c r="H5465" s="80">
        <v>0</v>
      </c>
      <c r="I5465" s="80">
        <v>0</v>
      </c>
      <c r="J5465" s="22">
        <f t="shared" si="367"/>
        <v>0</v>
      </c>
      <c r="L5465" s="80"/>
      <c r="M5465" s="80"/>
      <c r="S5465" s="79" t="s">
        <v>83</v>
      </c>
      <c r="W5465" s="79" t="s">
        <v>2474</v>
      </c>
      <c r="X5465" s="79" t="s">
        <v>2475</v>
      </c>
      <c r="Y5465" s="79" t="s">
        <v>144</v>
      </c>
      <c r="Z5465" s="79" t="s">
        <v>2441</v>
      </c>
      <c r="AB5465" s="79" t="s">
        <v>2476</v>
      </c>
      <c r="AI5465" s="79">
        <v>850372015</v>
      </c>
      <c r="AJ5465" s="79" t="s">
        <v>2477</v>
      </c>
      <c r="AK5465" s="79">
        <v>878173978</v>
      </c>
      <c r="BC5465" s="80">
        <v>0</v>
      </c>
      <c r="BG5465">
        <f t="shared" si="365"/>
        <v>0</v>
      </c>
      <c r="BH5465" s="22">
        <f t="shared" si="366"/>
        <v>0</v>
      </c>
      <c r="BI5465" s="61" t="s">
        <v>72</v>
      </c>
      <c r="BJ5465" t="e">
        <f>+VLOOKUP(AH5465,Sheet4!A:A,1,FALSE())</f>
        <v>#N/A</v>
      </c>
      <c r="BO5465" s="62">
        <f t="shared" si="368"/>
        <v>0</v>
      </c>
      <c r="BP5465" t="s">
        <v>2474</v>
      </c>
    </row>
    <row r="5466" spans="1:68" ht="12.75" customHeight="1" x14ac:dyDescent="0.3">
      <c r="A5466" s="78">
        <v>46130</v>
      </c>
      <c r="B5466" s="79" t="s">
        <v>80</v>
      </c>
      <c r="F5466" s="79">
        <v>0</v>
      </c>
      <c r="G5466" s="79">
        <v>0</v>
      </c>
      <c r="H5466" s="80">
        <v>12.5</v>
      </c>
      <c r="I5466" s="80">
        <v>12.5</v>
      </c>
      <c r="J5466" s="22">
        <f t="shared" si="367"/>
        <v>12.5</v>
      </c>
      <c r="L5466" s="80"/>
      <c r="M5466" s="80"/>
      <c r="S5466" s="79" t="s">
        <v>81</v>
      </c>
      <c r="W5466" s="79" t="s">
        <v>2474</v>
      </c>
      <c r="X5466" s="79" t="s">
        <v>2475</v>
      </c>
      <c r="Y5466" s="79" t="s">
        <v>144</v>
      </c>
      <c r="Z5466" s="79" t="s">
        <v>2441</v>
      </c>
      <c r="AB5466" s="79" t="s">
        <v>2476</v>
      </c>
      <c r="AI5466" s="79">
        <v>850372015</v>
      </c>
      <c r="AJ5466" s="79" t="s">
        <v>2477</v>
      </c>
      <c r="AK5466" s="79">
        <v>878173978</v>
      </c>
      <c r="BC5466" s="80">
        <v>12.5</v>
      </c>
      <c r="BG5466">
        <f t="shared" si="365"/>
        <v>0</v>
      </c>
      <c r="BH5466" s="22">
        <f t="shared" si="366"/>
        <v>-12.5</v>
      </c>
      <c r="BI5466" s="61" t="s">
        <v>72</v>
      </c>
      <c r="BJ5466" t="e">
        <f>+VLOOKUP(AH5466,Sheet4!A:A,1,FALSE())</f>
        <v>#N/A</v>
      </c>
      <c r="BO5466" s="62">
        <f t="shared" si="368"/>
        <v>0</v>
      </c>
      <c r="BP5466" t="s">
        <v>2474</v>
      </c>
    </row>
    <row r="5467" spans="1:68" ht="12.75" customHeight="1" x14ac:dyDescent="0.3">
      <c r="A5467" s="78">
        <v>46130</v>
      </c>
      <c r="B5467" s="79" t="s">
        <v>76</v>
      </c>
      <c r="F5467" s="79">
        <v>0</v>
      </c>
      <c r="G5467" s="79">
        <v>0</v>
      </c>
      <c r="H5467" s="80">
        <v>20</v>
      </c>
      <c r="I5467" s="80">
        <v>20</v>
      </c>
      <c r="J5467" s="22">
        <f t="shared" si="367"/>
        <v>20</v>
      </c>
      <c r="L5467" s="80"/>
      <c r="M5467" s="80"/>
      <c r="S5467" s="79" t="s">
        <v>77</v>
      </c>
      <c r="W5467" s="79" t="s">
        <v>2474</v>
      </c>
      <c r="X5467" s="79" t="s">
        <v>2475</v>
      </c>
      <c r="Y5467" s="79" t="s">
        <v>144</v>
      </c>
      <c r="Z5467" s="79" t="s">
        <v>2441</v>
      </c>
      <c r="AB5467" s="79" t="s">
        <v>2476</v>
      </c>
      <c r="AI5467" s="79">
        <v>850372015</v>
      </c>
      <c r="AJ5467" s="79" t="s">
        <v>2477</v>
      </c>
      <c r="AK5467" s="79">
        <v>878173978</v>
      </c>
      <c r="BC5467" s="80">
        <v>20</v>
      </c>
      <c r="BG5467">
        <f t="shared" si="365"/>
        <v>0</v>
      </c>
      <c r="BH5467" s="22">
        <f t="shared" si="366"/>
        <v>-20</v>
      </c>
      <c r="BI5467" s="61" t="s">
        <v>72</v>
      </c>
      <c r="BJ5467" t="e">
        <f>+VLOOKUP(AH5467,Sheet4!A:A,1,FALSE())</f>
        <v>#N/A</v>
      </c>
      <c r="BO5467" s="62">
        <f t="shared" si="368"/>
        <v>0</v>
      </c>
      <c r="BP5467" t="s">
        <v>2474</v>
      </c>
    </row>
    <row r="5468" spans="1:68" ht="12.75" customHeight="1" x14ac:dyDescent="0.3">
      <c r="A5468" s="78">
        <v>46130</v>
      </c>
      <c r="B5468" s="79" t="s">
        <v>84</v>
      </c>
      <c r="F5468" s="79">
        <v>0</v>
      </c>
      <c r="G5468" s="79">
        <v>0</v>
      </c>
      <c r="H5468" s="80">
        <v>0</v>
      </c>
      <c r="I5468" s="80">
        <v>0</v>
      </c>
      <c r="J5468" s="22">
        <f t="shared" si="367"/>
        <v>0</v>
      </c>
      <c r="L5468" s="80"/>
      <c r="M5468" s="80"/>
      <c r="S5468" s="79" t="s">
        <v>85</v>
      </c>
      <c r="W5468" s="79" t="s">
        <v>2478</v>
      </c>
      <c r="X5468" s="79" t="s">
        <v>2479</v>
      </c>
      <c r="Y5468" s="79" t="s">
        <v>144</v>
      </c>
      <c r="Z5468" s="79" t="s">
        <v>2441</v>
      </c>
      <c r="AB5468" s="79" t="s">
        <v>2442</v>
      </c>
      <c r="AI5468" s="79">
        <v>845490249</v>
      </c>
      <c r="AJ5468" s="79" t="s">
        <v>2443</v>
      </c>
      <c r="AK5468" s="79">
        <v>878173978</v>
      </c>
      <c r="BC5468" s="80">
        <v>0</v>
      </c>
      <c r="BG5468">
        <f t="shared" si="365"/>
        <v>0</v>
      </c>
      <c r="BH5468" s="22">
        <f t="shared" si="366"/>
        <v>0</v>
      </c>
      <c r="BI5468" s="61" t="s">
        <v>72</v>
      </c>
      <c r="BJ5468" t="e">
        <f>+VLOOKUP(AH5468,Sheet4!A:A,1,FALSE())</f>
        <v>#N/A</v>
      </c>
      <c r="BO5468" s="62">
        <f t="shared" si="368"/>
        <v>0</v>
      </c>
      <c r="BP5468" t="s">
        <v>2478</v>
      </c>
    </row>
    <row r="5469" spans="1:68" ht="12.75" customHeight="1" x14ac:dyDescent="0.3">
      <c r="A5469" s="78">
        <v>46130</v>
      </c>
      <c r="B5469" s="79" t="s">
        <v>74</v>
      </c>
      <c r="F5469" s="79">
        <v>0</v>
      </c>
      <c r="G5469" s="79">
        <v>0</v>
      </c>
      <c r="H5469" s="80">
        <v>1</v>
      </c>
      <c r="I5469" s="80">
        <v>1</v>
      </c>
      <c r="J5469" s="22">
        <f t="shared" si="367"/>
        <v>1</v>
      </c>
      <c r="L5469" s="80"/>
      <c r="M5469" s="80"/>
      <c r="S5469" s="79" t="s">
        <v>75</v>
      </c>
      <c r="W5469" s="79" t="s">
        <v>2478</v>
      </c>
      <c r="X5469" s="79" t="s">
        <v>2479</v>
      </c>
      <c r="Y5469" s="79" t="s">
        <v>144</v>
      </c>
      <c r="Z5469" s="79" t="s">
        <v>2441</v>
      </c>
      <c r="AB5469" s="79" t="s">
        <v>2442</v>
      </c>
      <c r="AI5469" s="79">
        <v>845490249</v>
      </c>
      <c r="AJ5469" s="79" t="s">
        <v>2443</v>
      </c>
      <c r="AK5469" s="79">
        <v>878173978</v>
      </c>
      <c r="BC5469" s="80">
        <v>1</v>
      </c>
      <c r="BG5469">
        <f t="shared" si="365"/>
        <v>0</v>
      </c>
      <c r="BH5469" s="22">
        <f t="shared" si="366"/>
        <v>-1</v>
      </c>
      <c r="BI5469" s="61" t="s">
        <v>72</v>
      </c>
      <c r="BJ5469" t="e">
        <f>+VLOOKUP(AH5469,Sheet4!A:A,1,FALSE())</f>
        <v>#N/A</v>
      </c>
      <c r="BO5469" s="62">
        <f t="shared" si="368"/>
        <v>0</v>
      </c>
      <c r="BP5469" t="s">
        <v>2478</v>
      </c>
    </row>
    <row r="5470" spans="1:68" ht="12.75" customHeight="1" x14ac:dyDescent="0.3">
      <c r="A5470" s="78">
        <v>46130</v>
      </c>
      <c r="B5470" s="79" t="s">
        <v>63</v>
      </c>
      <c r="F5470" s="79">
        <v>0</v>
      </c>
      <c r="G5470" s="79">
        <v>0</v>
      </c>
      <c r="H5470" s="80">
        <v>15</v>
      </c>
      <c r="I5470" s="80">
        <v>15</v>
      </c>
      <c r="J5470" s="22">
        <f t="shared" si="367"/>
        <v>15</v>
      </c>
      <c r="K5470" t="s">
        <v>64</v>
      </c>
      <c r="L5470" s="80"/>
      <c r="M5470" s="80"/>
      <c r="S5470" s="79" t="s">
        <v>65</v>
      </c>
      <c r="W5470" s="79" t="s">
        <v>2478</v>
      </c>
      <c r="X5470" s="79" t="s">
        <v>2479</v>
      </c>
      <c r="Y5470" s="79" t="s">
        <v>144</v>
      </c>
      <c r="Z5470" s="79" t="s">
        <v>2441</v>
      </c>
      <c r="AB5470" s="79" t="s">
        <v>2442</v>
      </c>
      <c r="AI5470" s="79">
        <v>845490249</v>
      </c>
      <c r="AJ5470" s="79" t="s">
        <v>2443</v>
      </c>
      <c r="AK5470" s="79">
        <v>878173978</v>
      </c>
      <c r="BC5470" s="80">
        <v>15</v>
      </c>
      <c r="BG5470">
        <f t="shared" si="365"/>
        <v>0</v>
      </c>
      <c r="BH5470" s="22">
        <f t="shared" si="366"/>
        <v>-15</v>
      </c>
      <c r="BI5470" s="61" t="s">
        <v>72</v>
      </c>
      <c r="BJ5470" t="e">
        <f>+VLOOKUP(AH5470,Sheet4!A:A,1,FALSE())</f>
        <v>#N/A</v>
      </c>
      <c r="BO5470" s="62">
        <f t="shared" si="368"/>
        <v>0</v>
      </c>
      <c r="BP5470" t="s">
        <v>2478</v>
      </c>
    </row>
    <row r="5471" spans="1:68" ht="12.75" customHeight="1" x14ac:dyDescent="0.3">
      <c r="A5471" s="78">
        <v>46130</v>
      </c>
      <c r="B5471" s="79" t="s">
        <v>78</v>
      </c>
      <c r="F5471" s="79">
        <v>0</v>
      </c>
      <c r="G5471" s="79">
        <v>0</v>
      </c>
      <c r="H5471" s="80">
        <v>1</v>
      </c>
      <c r="I5471" s="80">
        <v>1</v>
      </c>
      <c r="J5471" s="22">
        <f t="shared" si="367"/>
        <v>1</v>
      </c>
      <c r="L5471" s="80"/>
      <c r="M5471" s="80"/>
      <c r="S5471" s="79" t="s">
        <v>79</v>
      </c>
      <c r="W5471" s="79" t="s">
        <v>2478</v>
      </c>
      <c r="X5471" s="79" t="s">
        <v>2479</v>
      </c>
      <c r="Y5471" s="79" t="s">
        <v>144</v>
      </c>
      <c r="Z5471" s="79" t="s">
        <v>2441</v>
      </c>
      <c r="AB5471" s="79" t="s">
        <v>2442</v>
      </c>
      <c r="AI5471" s="79">
        <v>845490249</v>
      </c>
      <c r="AJ5471" s="79" t="s">
        <v>2443</v>
      </c>
      <c r="AK5471" s="79">
        <v>878173978</v>
      </c>
      <c r="BC5471" s="80">
        <v>1</v>
      </c>
      <c r="BG5471">
        <f t="shared" si="365"/>
        <v>0</v>
      </c>
      <c r="BH5471" s="22">
        <f t="shared" si="366"/>
        <v>-1</v>
      </c>
      <c r="BI5471" s="61" t="s">
        <v>72</v>
      </c>
      <c r="BJ5471" t="e">
        <f>+VLOOKUP(AH5471,Sheet4!A:A,1,FALSE())</f>
        <v>#N/A</v>
      </c>
      <c r="BO5471" s="62">
        <f t="shared" si="368"/>
        <v>0</v>
      </c>
      <c r="BP5471" t="s">
        <v>2478</v>
      </c>
    </row>
    <row r="5472" spans="1:68" ht="12.75" customHeight="1" x14ac:dyDescent="0.3">
      <c r="A5472" s="78">
        <v>46130</v>
      </c>
      <c r="B5472" s="79" t="s">
        <v>82</v>
      </c>
      <c r="F5472" s="79">
        <v>0</v>
      </c>
      <c r="G5472" s="79">
        <v>0</v>
      </c>
      <c r="H5472" s="80">
        <v>0</v>
      </c>
      <c r="I5472" s="80">
        <v>0</v>
      </c>
      <c r="J5472" s="22">
        <f t="shared" si="367"/>
        <v>0</v>
      </c>
      <c r="L5472" s="80"/>
      <c r="M5472" s="80"/>
      <c r="S5472" s="79" t="s">
        <v>83</v>
      </c>
      <c r="W5472" s="79" t="s">
        <v>2478</v>
      </c>
      <c r="X5472" s="79" t="s">
        <v>2479</v>
      </c>
      <c r="Y5472" s="79" t="s">
        <v>144</v>
      </c>
      <c r="Z5472" s="79" t="s">
        <v>2441</v>
      </c>
      <c r="AB5472" s="79" t="s">
        <v>2442</v>
      </c>
      <c r="AI5472" s="79">
        <v>845490249</v>
      </c>
      <c r="AJ5472" s="79" t="s">
        <v>2443</v>
      </c>
      <c r="AK5472" s="79">
        <v>878173978</v>
      </c>
      <c r="BC5472" s="80">
        <v>0</v>
      </c>
      <c r="BG5472">
        <f t="shared" si="365"/>
        <v>0</v>
      </c>
      <c r="BH5472" s="22">
        <f t="shared" si="366"/>
        <v>0</v>
      </c>
      <c r="BI5472" s="61" t="s">
        <v>72</v>
      </c>
      <c r="BJ5472" t="e">
        <f>+VLOOKUP(AH5472,Sheet4!A:A,1,FALSE())</f>
        <v>#N/A</v>
      </c>
      <c r="BO5472" s="62">
        <f t="shared" si="368"/>
        <v>0</v>
      </c>
      <c r="BP5472" t="s">
        <v>2478</v>
      </c>
    </row>
    <row r="5473" spans="1:68" ht="12.75" customHeight="1" x14ac:dyDescent="0.3">
      <c r="A5473" s="78">
        <v>46130</v>
      </c>
      <c r="B5473" s="79" t="s">
        <v>80</v>
      </c>
      <c r="F5473" s="79">
        <v>0</v>
      </c>
      <c r="G5473" s="79">
        <v>0</v>
      </c>
      <c r="H5473" s="80">
        <v>12.5</v>
      </c>
      <c r="I5473" s="80">
        <v>12.5</v>
      </c>
      <c r="J5473" s="22">
        <f t="shared" si="367"/>
        <v>12.5</v>
      </c>
      <c r="L5473" s="80"/>
      <c r="M5473" s="80"/>
      <c r="S5473" s="79" t="s">
        <v>81</v>
      </c>
      <c r="W5473" s="79" t="s">
        <v>2478</v>
      </c>
      <c r="X5473" s="79" t="s">
        <v>2479</v>
      </c>
      <c r="Y5473" s="79" t="s">
        <v>144</v>
      </c>
      <c r="Z5473" s="79" t="s">
        <v>2441</v>
      </c>
      <c r="AB5473" s="79" t="s">
        <v>2442</v>
      </c>
      <c r="AI5473" s="79">
        <v>845490249</v>
      </c>
      <c r="AJ5473" s="79" t="s">
        <v>2443</v>
      </c>
      <c r="AK5473" s="79">
        <v>878173978</v>
      </c>
      <c r="BC5473" s="80">
        <v>12.5</v>
      </c>
      <c r="BG5473">
        <f t="shared" si="365"/>
        <v>0</v>
      </c>
      <c r="BH5473" s="22">
        <f t="shared" si="366"/>
        <v>-12.5</v>
      </c>
      <c r="BI5473" s="61" t="s">
        <v>72</v>
      </c>
      <c r="BJ5473" t="e">
        <f>+VLOOKUP(AH5473,Sheet4!A:A,1,FALSE())</f>
        <v>#N/A</v>
      </c>
      <c r="BO5473" s="62">
        <f t="shared" si="368"/>
        <v>0</v>
      </c>
      <c r="BP5473" t="s">
        <v>2478</v>
      </c>
    </row>
    <row r="5474" spans="1:68" ht="12.75" customHeight="1" x14ac:dyDescent="0.3">
      <c r="A5474" s="78">
        <v>46130</v>
      </c>
      <c r="B5474" s="79" t="s">
        <v>76</v>
      </c>
      <c r="F5474" s="79">
        <v>0</v>
      </c>
      <c r="G5474" s="79">
        <v>0</v>
      </c>
      <c r="H5474" s="80">
        <v>20</v>
      </c>
      <c r="I5474" s="80">
        <v>20</v>
      </c>
      <c r="J5474" s="22">
        <f t="shared" si="367"/>
        <v>20</v>
      </c>
      <c r="L5474" s="80"/>
      <c r="M5474" s="80"/>
      <c r="S5474" s="79" t="s">
        <v>77</v>
      </c>
      <c r="W5474" s="79" t="s">
        <v>2478</v>
      </c>
      <c r="X5474" s="79" t="s">
        <v>2479</v>
      </c>
      <c r="Y5474" s="79" t="s">
        <v>144</v>
      </c>
      <c r="Z5474" s="79" t="s">
        <v>2441</v>
      </c>
      <c r="AB5474" s="79" t="s">
        <v>2442</v>
      </c>
      <c r="AI5474" s="79">
        <v>845490249</v>
      </c>
      <c r="AJ5474" s="79" t="s">
        <v>2443</v>
      </c>
      <c r="AK5474" s="79">
        <v>878173978</v>
      </c>
      <c r="BC5474" s="80">
        <v>20</v>
      </c>
      <c r="BG5474">
        <f t="shared" si="365"/>
        <v>0</v>
      </c>
      <c r="BH5474" s="22">
        <f t="shared" si="366"/>
        <v>-20</v>
      </c>
      <c r="BI5474" s="61" t="s">
        <v>72</v>
      </c>
      <c r="BJ5474" t="e">
        <f>+VLOOKUP(AH5474,Sheet4!A:A,1,FALSE())</f>
        <v>#N/A</v>
      </c>
      <c r="BO5474" s="62">
        <f t="shared" si="368"/>
        <v>0</v>
      </c>
      <c r="BP5474" t="s">
        <v>2478</v>
      </c>
    </row>
    <row r="5475" spans="1:68" ht="12.75" customHeight="1" x14ac:dyDescent="0.3">
      <c r="A5475" s="78">
        <v>46130</v>
      </c>
      <c r="B5475" s="79" t="s">
        <v>84</v>
      </c>
      <c r="F5475" s="79">
        <v>0</v>
      </c>
      <c r="G5475" s="79">
        <v>0</v>
      </c>
      <c r="H5475" s="80">
        <v>0</v>
      </c>
      <c r="I5475" s="80">
        <v>0</v>
      </c>
      <c r="J5475" s="22">
        <f t="shared" si="367"/>
        <v>0</v>
      </c>
      <c r="L5475" s="80"/>
      <c r="M5475" s="80"/>
      <c r="S5475" s="79" t="s">
        <v>85</v>
      </c>
      <c r="W5475" s="79" t="s">
        <v>2480</v>
      </c>
      <c r="X5475" s="79" t="s">
        <v>2481</v>
      </c>
      <c r="Y5475" s="79" t="s">
        <v>144</v>
      </c>
      <c r="Z5475" s="79" t="s">
        <v>2441</v>
      </c>
      <c r="AB5475" s="79" t="s">
        <v>2452</v>
      </c>
      <c r="AI5475" s="79">
        <v>863819108</v>
      </c>
      <c r="AJ5475" s="79" t="s">
        <v>2453</v>
      </c>
      <c r="AK5475" s="79">
        <v>878173978</v>
      </c>
      <c r="BC5475" s="80">
        <v>0</v>
      </c>
      <c r="BG5475">
        <f t="shared" si="365"/>
        <v>0</v>
      </c>
      <c r="BH5475" s="22">
        <f t="shared" si="366"/>
        <v>0</v>
      </c>
      <c r="BI5475" s="61" t="s">
        <v>72</v>
      </c>
      <c r="BJ5475" t="e">
        <f>+VLOOKUP(AH5475,Sheet4!A:A,1,FALSE())</f>
        <v>#N/A</v>
      </c>
      <c r="BO5475" s="62">
        <f t="shared" si="368"/>
        <v>0</v>
      </c>
      <c r="BP5475" t="s">
        <v>2480</v>
      </c>
    </row>
    <row r="5476" spans="1:68" ht="12.75" customHeight="1" x14ac:dyDescent="0.3">
      <c r="A5476" s="78">
        <v>46130</v>
      </c>
      <c r="B5476" s="79" t="s">
        <v>74</v>
      </c>
      <c r="F5476" s="79">
        <v>0</v>
      </c>
      <c r="G5476" s="79">
        <v>0</v>
      </c>
      <c r="H5476" s="80">
        <v>1</v>
      </c>
      <c r="I5476" s="80">
        <v>1</v>
      </c>
      <c r="J5476" s="22">
        <f t="shared" si="367"/>
        <v>1</v>
      </c>
      <c r="L5476" s="80"/>
      <c r="M5476" s="80"/>
      <c r="S5476" s="79" t="s">
        <v>75</v>
      </c>
      <c r="W5476" s="79" t="s">
        <v>2480</v>
      </c>
      <c r="X5476" s="79" t="s">
        <v>2481</v>
      </c>
      <c r="Y5476" s="79" t="s">
        <v>144</v>
      </c>
      <c r="Z5476" s="79" t="s">
        <v>2441</v>
      </c>
      <c r="AB5476" s="79" t="s">
        <v>2452</v>
      </c>
      <c r="AI5476" s="79">
        <v>863819108</v>
      </c>
      <c r="AJ5476" s="79" t="s">
        <v>2453</v>
      </c>
      <c r="AK5476" s="79">
        <v>878173978</v>
      </c>
      <c r="BC5476" s="80">
        <v>1</v>
      </c>
      <c r="BG5476">
        <f t="shared" si="365"/>
        <v>0</v>
      </c>
      <c r="BH5476" s="22">
        <f t="shared" si="366"/>
        <v>-1</v>
      </c>
      <c r="BI5476" s="61" t="s">
        <v>72</v>
      </c>
      <c r="BJ5476" t="e">
        <f>+VLOOKUP(AH5476,Sheet4!A:A,1,FALSE())</f>
        <v>#N/A</v>
      </c>
      <c r="BO5476" s="62">
        <f t="shared" si="368"/>
        <v>0</v>
      </c>
      <c r="BP5476" t="s">
        <v>2480</v>
      </c>
    </row>
    <row r="5477" spans="1:68" ht="12.75" customHeight="1" x14ac:dyDescent="0.3">
      <c r="A5477" s="78">
        <v>46130</v>
      </c>
      <c r="B5477" s="79" t="s">
        <v>63</v>
      </c>
      <c r="F5477" s="79">
        <v>0</v>
      </c>
      <c r="G5477" s="79">
        <v>0</v>
      </c>
      <c r="H5477" s="80">
        <v>15</v>
      </c>
      <c r="I5477" s="80">
        <v>15</v>
      </c>
      <c r="J5477" s="22">
        <f t="shared" si="367"/>
        <v>15</v>
      </c>
      <c r="K5477" t="s">
        <v>64</v>
      </c>
      <c r="L5477" s="80"/>
      <c r="M5477" s="80"/>
      <c r="S5477" s="79" t="s">
        <v>65</v>
      </c>
      <c r="W5477" s="79" t="s">
        <v>2480</v>
      </c>
      <c r="X5477" s="79" t="s">
        <v>2481</v>
      </c>
      <c r="Y5477" s="79" t="s">
        <v>144</v>
      </c>
      <c r="Z5477" s="79" t="s">
        <v>2441</v>
      </c>
      <c r="AB5477" s="79" t="s">
        <v>2452</v>
      </c>
      <c r="AI5477" s="79">
        <v>863819108</v>
      </c>
      <c r="AJ5477" s="79" t="s">
        <v>2453</v>
      </c>
      <c r="AK5477" s="79">
        <v>878173978</v>
      </c>
      <c r="BC5477" s="80">
        <v>15</v>
      </c>
      <c r="BG5477">
        <f t="shared" si="365"/>
        <v>0</v>
      </c>
      <c r="BH5477" s="22">
        <f t="shared" si="366"/>
        <v>-15</v>
      </c>
      <c r="BI5477" s="61" t="s">
        <v>72</v>
      </c>
      <c r="BJ5477" t="e">
        <f>+VLOOKUP(AH5477,Sheet4!A:A,1,FALSE())</f>
        <v>#N/A</v>
      </c>
      <c r="BO5477" s="62">
        <f t="shared" si="368"/>
        <v>0</v>
      </c>
      <c r="BP5477" t="s">
        <v>2480</v>
      </c>
    </row>
    <row r="5478" spans="1:68" ht="12.75" customHeight="1" x14ac:dyDescent="0.3">
      <c r="A5478" s="78">
        <v>46130</v>
      </c>
      <c r="B5478" s="79" t="s">
        <v>78</v>
      </c>
      <c r="F5478" s="79">
        <v>0</v>
      </c>
      <c r="G5478" s="79">
        <v>0</v>
      </c>
      <c r="H5478" s="80">
        <v>1</v>
      </c>
      <c r="I5478" s="80">
        <v>1</v>
      </c>
      <c r="J5478" s="22">
        <f t="shared" si="367"/>
        <v>1</v>
      </c>
      <c r="L5478" s="80"/>
      <c r="M5478" s="80"/>
      <c r="S5478" s="79" t="s">
        <v>79</v>
      </c>
      <c r="W5478" s="79" t="s">
        <v>2480</v>
      </c>
      <c r="X5478" s="79" t="s">
        <v>2481</v>
      </c>
      <c r="Y5478" s="79" t="s">
        <v>144</v>
      </c>
      <c r="Z5478" s="79" t="s">
        <v>2441</v>
      </c>
      <c r="AB5478" s="79" t="s">
        <v>2452</v>
      </c>
      <c r="AI5478" s="79">
        <v>863819108</v>
      </c>
      <c r="AJ5478" s="79" t="s">
        <v>2453</v>
      </c>
      <c r="AK5478" s="79">
        <v>878173978</v>
      </c>
      <c r="BC5478" s="80">
        <v>1</v>
      </c>
      <c r="BG5478">
        <f t="shared" si="365"/>
        <v>0</v>
      </c>
      <c r="BH5478" s="22">
        <f t="shared" si="366"/>
        <v>-1</v>
      </c>
      <c r="BI5478" s="61" t="s">
        <v>72</v>
      </c>
      <c r="BJ5478" t="e">
        <f>+VLOOKUP(AH5478,Sheet4!A:A,1,FALSE())</f>
        <v>#N/A</v>
      </c>
      <c r="BO5478" s="62">
        <f t="shared" si="368"/>
        <v>0</v>
      </c>
      <c r="BP5478" t="s">
        <v>2480</v>
      </c>
    </row>
    <row r="5479" spans="1:68" ht="12.75" customHeight="1" x14ac:dyDescent="0.3">
      <c r="A5479" s="78">
        <v>46130</v>
      </c>
      <c r="B5479" s="79" t="s">
        <v>82</v>
      </c>
      <c r="F5479" s="79">
        <v>0</v>
      </c>
      <c r="G5479" s="79">
        <v>0</v>
      </c>
      <c r="H5479" s="80">
        <v>0</v>
      </c>
      <c r="I5479" s="80">
        <v>0</v>
      </c>
      <c r="J5479" s="22">
        <f t="shared" si="367"/>
        <v>0</v>
      </c>
      <c r="L5479" s="80"/>
      <c r="M5479" s="80"/>
      <c r="S5479" s="79" t="s">
        <v>83</v>
      </c>
      <c r="W5479" s="79" t="s">
        <v>2480</v>
      </c>
      <c r="X5479" s="79" t="s">
        <v>2481</v>
      </c>
      <c r="Y5479" s="79" t="s">
        <v>144</v>
      </c>
      <c r="Z5479" s="79" t="s">
        <v>2441</v>
      </c>
      <c r="AB5479" s="79" t="s">
        <v>2452</v>
      </c>
      <c r="AI5479" s="79">
        <v>863819108</v>
      </c>
      <c r="AJ5479" s="79" t="s">
        <v>2453</v>
      </c>
      <c r="AK5479" s="79">
        <v>878173978</v>
      </c>
      <c r="BC5479" s="80">
        <v>0</v>
      </c>
      <c r="BG5479">
        <f t="shared" si="365"/>
        <v>0</v>
      </c>
      <c r="BH5479" s="22">
        <f t="shared" si="366"/>
        <v>0</v>
      </c>
      <c r="BI5479" s="61" t="s">
        <v>72</v>
      </c>
      <c r="BJ5479" t="e">
        <f>+VLOOKUP(AH5479,Sheet4!A:A,1,FALSE())</f>
        <v>#N/A</v>
      </c>
      <c r="BO5479" s="62">
        <f t="shared" si="368"/>
        <v>0</v>
      </c>
      <c r="BP5479" t="s">
        <v>2480</v>
      </c>
    </row>
    <row r="5480" spans="1:68" ht="12.75" customHeight="1" x14ac:dyDescent="0.3">
      <c r="A5480" s="78">
        <v>46130</v>
      </c>
      <c r="B5480" s="79" t="s">
        <v>80</v>
      </c>
      <c r="F5480" s="79">
        <v>0</v>
      </c>
      <c r="G5480" s="79">
        <v>0</v>
      </c>
      <c r="H5480" s="80">
        <v>12.5</v>
      </c>
      <c r="I5480" s="80">
        <v>12.5</v>
      </c>
      <c r="J5480" s="22">
        <f t="shared" si="367"/>
        <v>12.5</v>
      </c>
      <c r="L5480" s="80"/>
      <c r="M5480" s="80"/>
      <c r="S5480" s="79" t="s">
        <v>81</v>
      </c>
      <c r="W5480" s="79" t="s">
        <v>2480</v>
      </c>
      <c r="X5480" s="79" t="s">
        <v>2481</v>
      </c>
      <c r="Y5480" s="79" t="s">
        <v>144</v>
      </c>
      <c r="Z5480" s="79" t="s">
        <v>2441</v>
      </c>
      <c r="AB5480" s="79" t="s">
        <v>2452</v>
      </c>
      <c r="AI5480" s="79">
        <v>863819108</v>
      </c>
      <c r="AJ5480" s="79" t="s">
        <v>2453</v>
      </c>
      <c r="AK5480" s="79">
        <v>878173978</v>
      </c>
      <c r="BC5480" s="80">
        <v>12.5</v>
      </c>
      <c r="BG5480">
        <f t="shared" si="365"/>
        <v>0</v>
      </c>
      <c r="BH5480" s="22">
        <f t="shared" si="366"/>
        <v>-12.5</v>
      </c>
      <c r="BI5480" s="61" t="s">
        <v>72</v>
      </c>
      <c r="BJ5480" t="e">
        <f>+VLOOKUP(AH5480,Sheet4!A:A,1,FALSE())</f>
        <v>#N/A</v>
      </c>
      <c r="BO5480" s="62">
        <f t="shared" si="368"/>
        <v>0</v>
      </c>
      <c r="BP5480" t="s">
        <v>2480</v>
      </c>
    </row>
    <row r="5481" spans="1:68" ht="12.75" customHeight="1" x14ac:dyDescent="0.3">
      <c r="A5481" s="78">
        <v>46130</v>
      </c>
      <c r="B5481" s="79" t="s">
        <v>76</v>
      </c>
      <c r="F5481" s="79">
        <v>0</v>
      </c>
      <c r="G5481" s="79">
        <v>0</v>
      </c>
      <c r="H5481" s="80">
        <v>20</v>
      </c>
      <c r="I5481" s="80">
        <v>20</v>
      </c>
      <c r="J5481" s="22">
        <f t="shared" si="367"/>
        <v>20</v>
      </c>
      <c r="L5481" s="80"/>
      <c r="M5481" s="80"/>
      <c r="S5481" s="79" t="s">
        <v>77</v>
      </c>
      <c r="W5481" s="79" t="s">
        <v>2480</v>
      </c>
      <c r="X5481" s="79" t="s">
        <v>2481</v>
      </c>
      <c r="Y5481" s="79" t="s">
        <v>144</v>
      </c>
      <c r="Z5481" s="79" t="s">
        <v>2441</v>
      </c>
      <c r="AB5481" s="79" t="s">
        <v>2452</v>
      </c>
      <c r="AI5481" s="79">
        <v>863819108</v>
      </c>
      <c r="AJ5481" s="79" t="s">
        <v>2453</v>
      </c>
      <c r="AK5481" s="79">
        <v>878173978</v>
      </c>
      <c r="BC5481" s="80">
        <v>20</v>
      </c>
      <c r="BG5481">
        <f t="shared" si="365"/>
        <v>0</v>
      </c>
      <c r="BH5481" s="22">
        <f t="shared" si="366"/>
        <v>-20</v>
      </c>
      <c r="BI5481" s="61" t="s">
        <v>72</v>
      </c>
      <c r="BJ5481" t="e">
        <f>+VLOOKUP(AH5481,Sheet4!A:A,1,FALSE())</f>
        <v>#N/A</v>
      </c>
      <c r="BO5481" s="62">
        <f t="shared" si="368"/>
        <v>0</v>
      </c>
      <c r="BP5481" t="s">
        <v>2480</v>
      </c>
    </row>
    <row r="5482" spans="1:68" ht="12.75" customHeight="1" x14ac:dyDescent="0.3">
      <c r="A5482" s="78">
        <v>46130</v>
      </c>
      <c r="B5482" s="79" t="s">
        <v>84</v>
      </c>
      <c r="F5482" s="79">
        <v>0</v>
      </c>
      <c r="G5482" s="79">
        <v>0</v>
      </c>
      <c r="H5482" s="80">
        <v>0</v>
      </c>
      <c r="I5482" s="80">
        <v>0</v>
      </c>
      <c r="J5482" s="22">
        <f t="shared" si="367"/>
        <v>0</v>
      </c>
      <c r="L5482" s="80"/>
      <c r="M5482" s="80"/>
      <c r="S5482" s="79" t="s">
        <v>85</v>
      </c>
      <c r="W5482" s="79" t="s">
        <v>2482</v>
      </c>
      <c r="X5482" s="79" t="s">
        <v>2483</v>
      </c>
      <c r="Y5482" s="79" t="s">
        <v>144</v>
      </c>
      <c r="Z5482" s="79" t="s">
        <v>2441</v>
      </c>
      <c r="AB5482" s="79" t="s">
        <v>2442</v>
      </c>
      <c r="AI5482" s="79">
        <v>845490249</v>
      </c>
      <c r="AJ5482" s="79" t="s">
        <v>2443</v>
      </c>
      <c r="AK5482" s="79">
        <v>878173978</v>
      </c>
      <c r="BC5482" s="80">
        <v>0</v>
      </c>
      <c r="BG5482">
        <f t="shared" si="365"/>
        <v>0</v>
      </c>
      <c r="BH5482" s="22">
        <f t="shared" si="366"/>
        <v>0</v>
      </c>
      <c r="BI5482" s="61" t="s">
        <v>72</v>
      </c>
      <c r="BJ5482" t="e">
        <f>+VLOOKUP(AH5482,Sheet4!A:A,1,FALSE())</f>
        <v>#N/A</v>
      </c>
      <c r="BO5482" s="62">
        <f t="shared" si="368"/>
        <v>0</v>
      </c>
      <c r="BP5482" t="s">
        <v>2482</v>
      </c>
    </row>
    <row r="5483" spans="1:68" ht="12.75" customHeight="1" x14ac:dyDescent="0.3">
      <c r="A5483" s="78">
        <v>46130</v>
      </c>
      <c r="B5483" s="79" t="s">
        <v>74</v>
      </c>
      <c r="F5483" s="79">
        <v>0</v>
      </c>
      <c r="G5483" s="79">
        <v>0</v>
      </c>
      <c r="H5483" s="80">
        <v>1</v>
      </c>
      <c r="I5483" s="80">
        <v>1</v>
      </c>
      <c r="J5483" s="22">
        <f t="shared" si="367"/>
        <v>1</v>
      </c>
      <c r="L5483" s="80"/>
      <c r="M5483" s="80"/>
      <c r="S5483" s="79" t="s">
        <v>75</v>
      </c>
      <c r="W5483" s="79" t="s">
        <v>2482</v>
      </c>
      <c r="X5483" s="79" t="s">
        <v>2483</v>
      </c>
      <c r="Y5483" s="79" t="s">
        <v>144</v>
      </c>
      <c r="Z5483" s="79" t="s">
        <v>2441</v>
      </c>
      <c r="AB5483" s="79" t="s">
        <v>2442</v>
      </c>
      <c r="AI5483" s="79">
        <v>845490249</v>
      </c>
      <c r="AJ5483" s="79" t="s">
        <v>2443</v>
      </c>
      <c r="AK5483" s="79">
        <v>878173978</v>
      </c>
      <c r="BC5483" s="80">
        <v>1</v>
      </c>
      <c r="BG5483">
        <f t="shared" si="365"/>
        <v>0</v>
      </c>
      <c r="BH5483" s="22">
        <f t="shared" si="366"/>
        <v>-1</v>
      </c>
      <c r="BI5483" s="61" t="s">
        <v>72</v>
      </c>
      <c r="BJ5483" t="e">
        <f>+VLOOKUP(AH5483,Sheet4!A:A,1,FALSE())</f>
        <v>#N/A</v>
      </c>
      <c r="BO5483" s="62">
        <f t="shared" si="368"/>
        <v>0</v>
      </c>
      <c r="BP5483" t="s">
        <v>2482</v>
      </c>
    </row>
    <row r="5484" spans="1:68" ht="12.75" customHeight="1" x14ac:dyDescent="0.3">
      <c r="A5484" s="78">
        <v>46130</v>
      </c>
      <c r="B5484" s="79" t="s">
        <v>63</v>
      </c>
      <c r="F5484" s="79">
        <v>0</v>
      </c>
      <c r="G5484" s="79">
        <v>0</v>
      </c>
      <c r="H5484" s="80">
        <v>15</v>
      </c>
      <c r="I5484" s="80">
        <v>15</v>
      </c>
      <c r="J5484" s="22">
        <f t="shared" si="367"/>
        <v>15</v>
      </c>
      <c r="K5484" t="s">
        <v>64</v>
      </c>
      <c r="L5484" s="80"/>
      <c r="M5484" s="80"/>
      <c r="S5484" s="79" t="s">
        <v>65</v>
      </c>
      <c r="W5484" s="79" t="s">
        <v>2482</v>
      </c>
      <c r="X5484" s="79" t="s">
        <v>2483</v>
      </c>
      <c r="Y5484" s="79" t="s">
        <v>144</v>
      </c>
      <c r="Z5484" s="79" t="s">
        <v>2441</v>
      </c>
      <c r="AB5484" s="79" t="s">
        <v>2442</v>
      </c>
      <c r="AI5484" s="79">
        <v>845490249</v>
      </c>
      <c r="AJ5484" s="79" t="s">
        <v>2443</v>
      </c>
      <c r="AK5484" s="79">
        <v>878173978</v>
      </c>
      <c r="BC5484" s="80">
        <v>15</v>
      </c>
      <c r="BG5484">
        <f t="shared" si="365"/>
        <v>0</v>
      </c>
      <c r="BH5484" s="22">
        <f t="shared" si="366"/>
        <v>-15</v>
      </c>
      <c r="BI5484" s="61" t="s">
        <v>72</v>
      </c>
      <c r="BJ5484" t="e">
        <f>+VLOOKUP(AH5484,Sheet4!A:A,1,FALSE())</f>
        <v>#N/A</v>
      </c>
      <c r="BO5484" s="62">
        <f t="shared" si="368"/>
        <v>0</v>
      </c>
      <c r="BP5484" t="s">
        <v>2482</v>
      </c>
    </row>
    <row r="5485" spans="1:68" ht="12.75" customHeight="1" x14ac:dyDescent="0.3">
      <c r="A5485" s="78">
        <v>46130</v>
      </c>
      <c r="B5485" s="79" t="s">
        <v>78</v>
      </c>
      <c r="F5485" s="79">
        <v>0</v>
      </c>
      <c r="G5485" s="79">
        <v>0</v>
      </c>
      <c r="H5485" s="80">
        <v>1</v>
      </c>
      <c r="I5485" s="80">
        <v>1</v>
      </c>
      <c r="J5485" s="22">
        <f t="shared" si="367"/>
        <v>1</v>
      </c>
      <c r="L5485" s="80"/>
      <c r="M5485" s="80"/>
      <c r="S5485" s="79" t="s">
        <v>79</v>
      </c>
      <c r="W5485" s="79" t="s">
        <v>2482</v>
      </c>
      <c r="X5485" s="79" t="s">
        <v>2483</v>
      </c>
      <c r="Y5485" s="79" t="s">
        <v>144</v>
      </c>
      <c r="Z5485" s="79" t="s">
        <v>2441</v>
      </c>
      <c r="AB5485" s="79" t="s">
        <v>2442</v>
      </c>
      <c r="AI5485" s="79">
        <v>845490249</v>
      </c>
      <c r="AJ5485" s="79" t="s">
        <v>2443</v>
      </c>
      <c r="AK5485" s="79">
        <v>878173978</v>
      </c>
      <c r="BC5485" s="80">
        <v>1</v>
      </c>
      <c r="BG5485">
        <f t="shared" si="365"/>
        <v>0</v>
      </c>
      <c r="BH5485" s="22">
        <f t="shared" si="366"/>
        <v>-1</v>
      </c>
      <c r="BI5485" s="61" t="s">
        <v>72</v>
      </c>
      <c r="BJ5485" t="e">
        <f>+VLOOKUP(AH5485,Sheet4!A:A,1,FALSE())</f>
        <v>#N/A</v>
      </c>
      <c r="BO5485" s="62">
        <f t="shared" si="368"/>
        <v>0</v>
      </c>
      <c r="BP5485" t="s">
        <v>2482</v>
      </c>
    </row>
    <row r="5486" spans="1:68" ht="12.75" customHeight="1" x14ac:dyDescent="0.3">
      <c r="A5486" s="78">
        <v>46130</v>
      </c>
      <c r="B5486" s="79" t="s">
        <v>82</v>
      </c>
      <c r="F5486" s="79">
        <v>0</v>
      </c>
      <c r="G5486" s="79">
        <v>0</v>
      </c>
      <c r="H5486" s="80">
        <v>0</v>
      </c>
      <c r="I5486" s="80">
        <v>0</v>
      </c>
      <c r="J5486" s="22">
        <f t="shared" si="367"/>
        <v>0</v>
      </c>
      <c r="L5486" s="80"/>
      <c r="M5486" s="80"/>
      <c r="S5486" s="79" t="s">
        <v>83</v>
      </c>
      <c r="W5486" s="79" t="s">
        <v>2482</v>
      </c>
      <c r="X5486" s="79" t="s">
        <v>2483</v>
      </c>
      <c r="Y5486" s="79" t="s">
        <v>144</v>
      </c>
      <c r="Z5486" s="79" t="s">
        <v>2441</v>
      </c>
      <c r="AB5486" s="79" t="s">
        <v>2442</v>
      </c>
      <c r="AI5486" s="79">
        <v>845490249</v>
      </c>
      <c r="AJ5486" s="79" t="s">
        <v>2443</v>
      </c>
      <c r="AK5486" s="79">
        <v>878173978</v>
      </c>
      <c r="BC5486" s="80">
        <v>0</v>
      </c>
      <c r="BG5486">
        <f t="shared" si="365"/>
        <v>0</v>
      </c>
      <c r="BH5486" s="22">
        <f t="shared" si="366"/>
        <v>0</v>
      </c>
      <c r="BI5486" s="61" t="s">
        <v>72</v>
      </c>
      <c r="BJ5486" t="e">
        <f>+VLOOKUP(AH5486,Sheet4!A:A,1,FALSE())</f>
        <v>#N/A</v>
      </c>
      <c r="BO5486" s="62">
        <f t="shared" si="368"/>
        <v>0</v>
      </c>
      <c r="BP5486" t="s">
        <v>2482</v>
      </c>
    </row>
    <row r="5487" spans="1:68" ht="12.75" customHeight="1" x14ac:dyDescent="0.3">
      <c r="A5487" s="78">
        <v>46130</v>
      </c>
      <c r="B5487" s="79" t="s">
        <v>80</v>
      </c>
      <c r="F5487" s="79">
        <v>0</v>
      </c>
      <c r="G5487" s="79">
        <v>0</v>
      </c>
      <c r="H5487" s="80">
        <v>12.5</v>
      </c>
      <c r="I5487" s="80">
        <v>12.5</v>
      </c>
      <c r="J5487" s="22">
        <f t="shared" si="367"/>
        <v>12.5</v>
      </c>
      <c r="L5487" s="80"/>
      <c r="M5487" s="80"/>
      <c r="S5487" s="79" t="s">
        <v>81</v>
      </c>
      <c r="W5487" s="79" t="s">
        <v>2482</v>
      </c>
      <c r="X5487" s="79" t="s">
        <v>2483</v>
      </c>
      <c r="Y5487" s="79" t="s">
        <v>144</v>
      </c>
      <c r="Z5487" s="79" t="s">
        <v>2441</v>
      </c>
      <c r="AB5487" s="79" t="s">
        <v>2442</v>
      </c>
      <c r="AI5487" s="79">
        <v>845490249</v>
      </c>
      <c r="AJ5487" s="79" t="s">
        <v>2443</v>
      </c>
      <c r="AK5487" s="79">
        <v>878173978</v>
      </c>
      <c r="BC5487" s="80">
        <v>12.5</v>
      </c>
      <c r="BG5487">
        <f t="shared" si="365"/>
        <v>0</v>
      </c>
      <c r="BH5487" s="22">
        <f t="shared" si="366"/>
        <v>-12.5</v>
      </c>
      <c r="BI5487" s="61" t="s">
        <v>72</v>
      </c>
      <c r="BJ5487" t="e">
        <f>+VLOOKUP(AH5487,Sheet4!A:A,1,FALSE())</f>
        <v>#N/A</v>
      </c>
      <c r="BO5487" s="62">
        <f t="shared" si="368"/>
        <v>0</v>
      </c>
      <c r="BP5487" t="s">
        <v>2482</v>
      </c>
    </row>
    <row r="5488" spans="1:68" ht="12.75" customHeight="1" x14ac:dyDescent="0.3">
      <c r="A5488" s="78">
        <v>46130</v>
      </c>
      <c r="B5488" s="79" t="s">
        <v>76</v>
      </c>
      <c r="F5488" s="79">
        <v>0</v>
      </c>
      <c r="G5488" s="79">
        <v>0</v>
      </c>
      <c r="H5488" s="80">
        <v>20</v>
      </c>
      <c r="I5488" s="80">
        <v>20</v>
      </c>
      <c r="J5488" s="22">
        <f t="shared" si="367"/>
        <v>20</v>
      </c>
      <c r="L5488" s="80"/>
      <c r="M5488" s="80"/>
      <c r="S5488" s="79" t="s">
        <v>77</v>
      </c>
      <c r="W5488" s="79" t="s">
        <v>2482</v>
      </c>
      <c r="X5488" s="79" t="s">
        <v>2483</v>
      </c>
      <c r="Y5488" s="79" t="s">
        <v>144</v>
      </c>
      <c r="Z5488" s="79" t="s">
        <v>2441</v>
      </c>
      <c r="AB5488" s="79" t="s">
        <v>2442</v>
      </c>
      <c r="AI5488" s="79">
        <v>845490249</v>
      </c>
      <c r="AJ5488" s="79" t="s">
        <v>2443</v>
      </c>
      <c r="AK5488" s="79">
        <v>878173978</v>
      </c>
      <c r="BC5488" s="80">
        <v>20</v>
      </c>
      <c r="BG5488">
        <f t="shared" si="365"/>
        <v>0</v>
      </c>
      <c r="BH5488" s="22">
        <f t="shared" si="366"/>
        <v>-20</v>
      </c>
      <c r="BI5488" s="61" t="s">
        <v>72</v>
      </c>
      <c r="BJ5488" t="e">
        <f>+VLOOKUP(AH5488,Sheet4!A:A,1,FALSE())</f>
        <v>#N/A</v>
      </c>
      <c r="BO5488" s="62">
        <f t="shared" si="368"/>
        <v>0</v>
      </c>
      <c r="BP5488" t="s">
        <v>2482</v>
      </c>
    </row>
    <row r="5489" spans="1:68" ht="12.75" customHeight="1" x14ac:dyDescent="0.3">
      <c r="A5489" s="78">
        <v>46130</v>
      </c>
      <c r="B5489" s="79" t="s">
        <v>84</v>
      </c>
      <c r="F5489" s="79">
        <v>0</v>
      </c>
      <c r="G5489" s="79">
        <v>0</v>
      </c>
      <c r="H5489" s="80">
        <v>0</v>
      </c>
      <c r="I5489" s="80">
        <v>0</v>
      </c>
      <c r="J5489" s="22">
        <f t="shared" si="367"/>
        <v>0</v>
      </c>
      <c r="L5489" s="80"/>
      <c r="M5489" s="80"/>
      <c r="S5489" s="79" t="s">
        <v>85</v>
      </c>
      <c r="W5489" s="79" t="s">
        <v>2484</v>
      </c>
      <c r="X5489" s="79" t="s">
        <v>2485</v>
      </c>
      <c r="Y5489" s="79" t="s">
        <v>144</v>
      </c>
      <c r="Z5489" s="79" t="s">
        <v>2441</v>
      </c>
      <c r="AB5489" s="79" t="s">
        <v>2452</v>
      </c>
      <c r="AI5489" s="79">
        <v>863819108</v>
      </c>
      <c r="AJ5489" s="79" t="s">
        <v>2453</v>
      </c>
      <c r="AK5489" s="79">
        <v>878173978</v>
      </c>
      <c r="BC5489" s="80">
        <v>0</v>
      </c>
      <c r="BG5489">
        <f t="shared" si="365"/>
        <v>0</v>
      </c>
      <c r="BH5489" s="22">
        <f t="shared" si="366"/>
        <v>0</v>
      </c>
      <c r="BI5489" s="61" t="s">
        <v>72</v>
      </c>
      <c r="BJ5489" t="e">
        <f>+VLOOKUP(AH5489,Sheet4!A:A,1,FALSE())</f>
        <v>#N/A</v>
      </c>
      <c r="BO5489" s="62">
        <f t="shared" si="368"/>
        <v>0</v>
      </c>
      <c r="BP5489" t="s">
        <v>2484</v>
      </c>
    </row>
    <row r="5490" spans="1:68" ht="12.75" customHeight="1" x14ac:dyDescent="0.3">
      <c r="A5490" s="78">
        <v>46130</v>
      </c>
      <c r="B5490" s="79" t="s">
        <v>74</v>
      </c>
      <c r="F5490" s="79">
        <v>0</v>
      </c>
      <c r="G5490" s="79">
        <v>0</v>
      </c>
      <c r="H5490" s="80">
        <v>1</v>
      </c>
      <c r="I5490" s="80">
        <v>1</v>
      </c>
      <c r="J5490" s="22">
        <f t="shared" si="367"/>
        <v>1</v>
      </c>
      <c r="L5490" s="80"/>
      <c r="M5490" s="80"/>
      <c r="S5490" s="79" t="s">
        <v>75</v>
      </c>
      <c r="W5490" s="79" t="s">
        <v>2484</v>
      </c>
      <c r="X5490" s="79" t="s">
        <v>2485</v>
      </c>
      <c r="Y5490" s="79" t="s">
        <v>144</v>
      </c>
      <c r="Z5490" s="79" t="s">
        <v>2441</v>
      </c>
      <c r="AB5490" s="79" t="s">
        <v>2452</v>
      </c>
      <c r="AI5490" s="79">
        <v>863819108</v>
      </c>
      <c r="AJ5490" s="79" t="s">
        <v>2453</v>
      </c>
      <c r="AK5490" s="79">
        <v>878173978</v>
      </c>
      <c r="BC5490" s="80">
        <v>1</v>
      </c>
      <c r="BG5490">
        <f t="shared" si="365"/>
        <v>0</v>
      </c>
      <c r="BH5490" s="22">
        <f t="shared" si="366"/>
        <v>-1</v>
      </c>
      <c r="BI5490" s="61" t="s">
        <v>72</v>
      </c>
      <c r="BJ5490" t="e">
        <f>+VLOOKUP(AH5490,Sheet4!A:A,1,FALSE())</f>
        <v>#N/A</v>
      </c>
      <c r="BO5490" s="62">
        <f t="shared" si="368"/>
        <v>0</v>
      </c>
      <c r="BP5490" t="s">
        <v>2484</v>
      </c>
    </row>
    <row r="5491" spans="1:68" ht="12.75" customHeight="1" x14ac:dyDescent="0.3">
      <c r="A5491" s="78">
        <v>46130</v>
      </c>
      <c r="B5491" s="79" t="s">
        <v>63</v>
      </c>
      <c r="F5491" s="79">
        <v>0</v>
      </c>
      <c r="G5491" s="79">
        <v>0</v>
      </c>
      <c r="H5491" s="80">
        <v>15</v>
      </c>
      <c r="I5491" s="80">
        <v>15</v>
      </c>
      <c r="J5491" s="22">
        <f t="shared" si="367"/>
        <v>15</v>
      </c>
      <c r="K5491" t="s">
        <v>64</v>
      </c>
      <c r="L5491" s="80"/>
      <c r="M5491" s="80"/>
      <c r="S5491" s="79" t="s">
        <v>65</v>
      </c>
      <c r="W5491" s="79" t="s">
        <v>2484</v>
      </c>
      <c r="X5491" s="79" t="s">
        <v>2485</v>
      </c>
      <c r="Y5491" s="79" t="s">
        <v>144</v>
      </c>
      <c r="Z5491" s="79" t="s">
        <v>2441</v>
      </c>
      <c r="AB5491" s="79" t="s">
        <v>2452</v>
      </c>
      <c r="AI5491" s="79">
        <v>863819108</v>
      </c>
      <c r="AJ5491" s="79" t="s">
        <v>2453</v>
      </c>
      <c r="AK5491" s="79">
        <v>878173978</v>
      </c>
      <c r="BC5491" s="80">
        <v>15</v>
      </c>
      <c r="BG5491">
        <f t="shared" si="365"/>
        <v>0</v>
      </c>
      <c r="BH5491" s="22">
        <f t="shared" si="366"/>
        <v>-15</v>
      </c>
      <c r="BI5491" s="61" t="s">
        <v>72</v>
      </c>
      <c r="BJ5491" t="e">
        <f>+VLOOKUP(AH5491,Sheet4!A:A,1,FALSE())</f>
        <v>#N/A</v>
      </c>
      <c r="BO5491" s="62">
        <f t="shared" si="368"/>
        <v>0</v>
      </c>
      <c r="BP5491" t="s">
        <v>2484</v>
      </c>
    </row>
    <row r="5492" spans="1:68" ht="12.75" customHeight="1" x14ac:dyDescent="0.3">
      <c r="A5492" s="78">
        <v>46130</v>
      </c>
      <c r="B5492" s="79" t="s">
        <v>78</v>
      </c>
      <c r="F5492" s="79">
        <v>0</v>
      </c>
      <c r="G5492" s="79">
        <v>0</v>
      </c>
      <c r="H5492" s="80">
        <v>1</v>
      </c>
      <c r="I5492" s="80">
        <v>1</v>
      </c>
      <c r="J5492" s="22">
        <f t="shared" si="367"/>
        <v>1</v>
      </c>
      <c r="L5492" s="80"/>
      <c r="M5492" s="80"/>
      <c r="S5492" s="79" t="s">
        <v>79</v>
      </c>
      <c r="W5492" s="79" t="s">
        <v>2484</v>
      </c>
      <c r="X5492" s="79" t="s">
        <v>2485</v>
      </c>
      <c r="Y5492" s="79" t="s">
        <v>144</v>
      </c>
      <c r="Z5492" s="79" t="s">
        <v>2441</v>
      </c>
      <c r="AB5492" s="79" t="s">
        <v>2452</v>
      </c>
      <c r="AI5492" s="79">
        <v>863819108</v>
      </c>
      <c r="AJ5492" s="79" t="s">
        <v>2453</v>
      </c>
      <c r="AK5492" s="79">
        <v>878173978</v>
      </c>
      <c r="BC5492" s="80">
        <v>1</v>
      </c>
      <c r="BG5492">
        <f t="shared" si="365"/>
        <v>0</v>
      </c>
      <c r="BH5492" s="22">
        <f t="shared" si="366"/>
        <v>-1</v>
      </c>
      <c r="BI5492" s="61" t="s">
        <v>72</v>
      </c>
      <c r="BJ5492" t="e">
        <f>+VLOOKUP(AH5492,Sheet4!A:A,1,FALSE())</f>
        <v>#N/A</v>
      </c>
      <c r="BO5492" s="62">
        <f t="shared" si="368"/>
        <v>0</v>
      </c>
      <c r="BP5492" t="s">
        <v>2484</v>
      </c>
    </row>
    <row r="5493" spans="1:68" ht="12.75" customHeight="1" x14ac:dyDescent="0.3">
      <c r="A5493" s="78">
        <v>46130</v>
      </c>
      <c r="B5493" s="79" t="s">
        <v>82</v>
      </c>
      <c r="F5493" s="79">
        <v>0</v>
      </c>
      <c r="G5493" s="79">
        <v>0</v>
      </c>
      <c r="H5493" s="80">
        <v>0</v>
      </c>
      <c r="I5493" s="80">
        <v>0</v>
      </c>
      <c r="J5493" s="22">
        <f t="shared" si="367"/>
        <v>0</v>
      </c>
      <c r="L5493" s="80"/>
      <c r="M5493" s="80"/>
      <c r="S5493" s="79" t="s">
        <v>83</v>
      </c>
      <c r="W5493" s="79" t="s">
        <v>2484</v>
      </c>
      <c r="X5493" s="79" t="s">
        <v>2485</v>
      </c>
      <c r="Y5493" s="79" t="s">
        <v>144</v>
      </c>
      <c r="Z5493" s="79" t="s">
        <v>2441</v>
      </c>
      <c r="AB5493" s="79" t="s">
        <v>2452</v>
      </c>
      <c r="AI5493" s="79">
        <v>863819108</v>
      </c>
      <c r="AJ5493" s="79" t="s">
        <v>2453</v>
      </c>
      <c r="AK5493" s="79">
        <v>878173978</v>
      </c>
      <c r="BC5493" s="80">
        <v>0</v>
      </c>
      <c r="BG5493">
        <f t="shared" si="365"/>
        <v>0</v>
      </c>
      <c r="BH5493" s="22">
        <f t="shared" si="366"/>
        <v>0</v>
      </c>
      <c r="BI5493" s="61" t="s">
        <v>72</v>
      </c>
      <c r="BJ5493" t="e">
        <f>+VLOOKUP(AH5493,Sheet4!A:A,1,FALSE())</f>
        <v>#N/A</v>
      </c>
      <c r="BO5493" s="62">
        <f t="shared" si="368"/>
        <v>0</v>
      </c>
      <c r="BP5493" t="s">
        <v>2484</v>
      </c>
    </row>
    <row r="5494" spans="1:68" ht="12.75" customHeight="1" x14ac:dyDescent="0.3">
      <c r="A5494" s="78">
        <v>46130</v>
      </c>
      <c r="B5494" s="79" t="s">
        <v>80</v>
      </c>
      <c r="F5494" s="79">
        <v>0</v>
      </c>
      <c r="G5494" s="79">
        <v>0</v>
      </c>
      <c r="H5494" s="80">
        <v>12.5</v>
      </c>
      <c r="I5494" s="80">
        <v>12.5</v>
      </c>
      <c r="J5494" s="22">
        <f t="shared" si="367"/>
        <v>12.5</v>
      </c>
      <c r="L5494" s="80"/>
      <c r="M5494" s="80"/>
      <c r="S5494" s="79" t="s">
        <v>81</v>
      </c>
      <c r="W5494" s="79" t="s">
        <v>2484</v>
      </c>
      <c r="X5494" s="79" t="s">
        <v>2485</v>
      </c>
      <c r="Y5494" s="79" t="s">
        <v>144</v>
      </c>
      <c r="Z5494" s="79" t="s">
        <v>2441</v>
      </c>
      <c r="AB5494" s="79" t="s">
        <v>2452</v>
      </c>
      <c r="AI5494" s="79">
        <v>863819108</v>
      </c>
      <c r="AJ5494" s="79" t="s">
        <v>2453</v>
      </c>
      <c r="AK5494" s="79">
        <v>878173978</v>
      </c>
      <c r="BC5494" s="80">
        <v>12.5</v>
      </c>
      <c r="BG5494">
        <f t="shared" si="365"/>
        <v>0</v>
      </c>
      <c r="BH5494" s="22">
        <f t="shared" si="366"/>
        <v>-12.5</v>
      </c>
      <c r="BI5494" s="61" t="s">
        <v>72</v>
      </c>
      <c r="BJ5494" t="e">
        <f>+VLOOKUP(AH5494,Sheet4!A:A,1,FALSE())</f>
        <v>#N/A</v>
      </c>
      <c r="BO5494" s="62">
        <f t="shared" si="368"/>
        <v>0</v>
      </c>
      <c r="BP5494" t="s">
        <v>2484</v>
      </c>
    </row>
    <row r="5495" spans="1:68" ht="12.75" customHeight="1" x14ac:dyDescent="0.3">
      <c r="A5495" s="78">
        <v>46130</v>
      </c>
      <c r="B5495" s="79" t="s">
        <v>76</v>
      </c>
      <c r="F5495" s="79">
        <v>0</v>
      </c>
      <c r="G5495" s="79">
        <v>0</v>
      </c>
      <c r="H5495" s="80">
        <v>20</v>
      </c>
      <c r="I5495" s="80">
        <v>20</v>
      </c>
      <c r="J5495" s="22">
        <f t="shared" si="367"/>
        <v>20</v>
      </c>
      <c r="L5495" s="80"/>
      <c r="M5495" s="80"/>
      <c r="S5495" s="79" t="s">
        <v>77</v>
      </c>
      <c r="W5495" s="79" t="s">
        <v>2484</v>
      </c>
      <c r="X5495" s="79" t="s">
        <v>2485</v>
      </c>
      <c r="Y5495" s="79" t="s">
        <v>144</v>
      </c>
      <c r="Z5495" s="79" t="s">
        <v>2441</v>
      </c>
      <c r="AB5495" s="79" t="s">
        <v>2452</v>
      </c>
      <c r="AI5495" s="79">
        <v>863819108</v>
      </c>
      <c r="AJ5495" s="79" t="s">
        <v>2453</v>
      </c>
      <c r="AK5495" s="79">
        <v>878173978</v>
      </c>
      <c r="BC5495" s="80">
        <v>20</v>
      </c>
      <c r="BG5495">
        <f t="shared" si="365"/>
        <v>0</v>
      </c>
      <c r="BH5495" s="22">
        <f t="shared" si="366"/>
        <v>-20</v>
      </c>
      <c r="BI5495" s="61" t="s">
        <v>72</v>
      </c>
      <c r="BJ5495" t="e">
        <f>+VLOOKUP(AH5495,Sheet4!A:A,1,FALSE())</f>
        <v>#N/A</v>
      </c>
      <c r="BO5495" s="62">
        <f t="shared" si="368"/>
        <v>0</v>
      </c>
      <c r="BP5495" t="s">
        <v>2484</v>
      </c>
    </row>
    <row r="5496" spans="1:68" ht="12.75" customHeight="1" x14ac:dyDescent="0.3">
      <c r="A5496" s="78">
        <v>46130</v>
      </c>
      <c r="B5496" s="79" t="s">
        <v>84</v>
      </c>
      <c r="F5496" s="79">
        <v>0</v>
      </c>
      <c r="G5496" s="79">
        <v>0</v>
      </c>
      <c r="H5496" s="80">
        <v>0</v>
      </c>
      <c r="I5496" s="80">
        <v>0</v>
      </c>
      <c r="J5496" s="22">
        <f t="shared" si="367"/>
        <v>0</v>
      </c>
      <c r="L5496" s="80"/>
      <c r="M5496" s="80"/>
      <c r="S5496" s="79" t="s">
        <v>85</v>
      </c>
      <c r="W5496" s="79" t="s">
        <v>2486</v>
      </c>
      <c r="X5496" s="79" t="s">
        <v>2487</v>
      </c>
      <c r="Y5496" s="79" t="s">
        <v>144</v>
      </c>
      <c r="Z5496" s="79" t="s">
        <v>2441</v>
      </c>
      <c r="AB5496" s="79" t="s">
        <v>2442</v>
      </c>
      <c r="AI5496" s="79">
        <v>845490249</v>
      </c>
      <c r="AJ5496" s="79" t="s">
        <v>2443</v>
      </c>
      <c r="AK5496" s="79">
        <v>878173978</v>
      </c>
      <c r="BC5496" s="80">
        <v>0</v>
      </c>
      <c r="BG5496">
        <f t="shared" si="365"/>
        <v>0</v>
      </c>
      <c r="BH5496" s="22">
        <f t="shared" si="366"/>
        <v>0</v>
      </c>
      <c r="BI5496" s="61" t="s">
        <v>72</v>
      </c>
      <c r="BJ5496" t="e">
        <f>+VLOOKUP(AH5496,Sheet4!A:A,1,FALSE())</f>
        <v>#N/A</v>
      </c>
      <c r="BO5496" s="62">
        <f t="shared" si="368"/>
        <v>0</v>
      </c>
      <c r="BP5496" t="s">
        <v>2486</v>
      </c>
    </row>
    <row r="5497" spans="1:68" ht="12.75" customHeight="1" x14ac:dyDescent="0.3">
      <c r="A5497" s="78">
        <v>46130</v>
      </c>
      <c r="B5497" s="79" t="s">
        <v>74</v>
      </c>
      <c r="F5497" s="79">
        <v>0</v>
      </c>
      <c r="G5497" s="79">
        <v>0</v>
      </c>
      <c r="H5497" s="80">
        <v>1</v>
      </c>
      <c r="I5497" s="80">
        <v>1</v>
      </c>
      <c r="J5497" s="22">
        <f t="shared" si="367"/>
        <v>1</v>
      </c>
      <c r="L5497" s="80"/>
      <c r="M5497" s="80"/>
      <c r="S5497" s="79" t="s">
        <v>75</v>
      </c>
      <c r="W5497" s="79" t="s">
        <v>2486</v>
      </c>
      <c r="X5497" s="79" t="s">
        <v>2487</v>
      </c>
      <c r="Y5497" s="79" t="s">
        <v>144</v>
      </c>
      <c r="Z5497" s="79" t="s">
        <v>2441</v>
      </c>
      <c r="AB5497" s="79" t="s">
        <v>2442</v>
      </c>
      <c r="AI5497" s="79">
        <v>845490249</v>
      </c>
      <c r="AJ5497" s="79" t="s">
        <v>2443</v>
      </c>
      <c r="AK5497" s="79">
        <v>878173978</v>
      </c>
      <c r="BC5497" s="80">
        <v>1</v>
      </c>
      <c r="BG5497">
        <f t="shared" si="365"/>
        <v>0</v>
      </c>
      <c r="BH5497" s="22">
        <f t="shared" si="366"/>
        <v>-1</v>
      </c>
      <c r="BI5497" s="61" t="s">
        <v>72</v>
      </c>
      <c r="BJ5497" t="e">
        <f>+VLOOKUP(AH5497,Sheet4!A:A,1,FALSE())</f>
        <v>#N/A</v>
      </c>
      <c r="BO5497" s="62">
        <f t="shared" si="368"/>
        <v>0</v>
      </c>
      <c r="BP5497" t="s">
        <v>2486</v>
      </c>
    </row>
    <row r="5498" spans="1:68" ht="12.75" customHeight="1" x14ac:dyDescent="0.3">
      <c r="A5498" s="78">
        <v>46130</v>
      </c>
      <c r="B5498" s="79" t="s">
        <v>63</v>
      </c>
      <c r="F5498" s="79">
        <v>0</v>
      </c>
      <c r="G5498" s="79">
        <v>0</v>
      </c>
      <c r="H5498" s="80">
        <v>15</v>
      </c>
      <c r="I5498" s="80">
        <v>15</v>
      </c>
      <c r="J5498" s="22">
        <f t="shared" si="367"/>
        <v>15</v>
      </c>
      <c r="K5498" t="s">
        <v>64</v>
      </c>
      <c r="L5498" s="80"/>
      <c r="M5498" s="80"/>
      <c r="S5498" s="79" t="s">
        <v>65</v>
      </c>
      <c r="W5498" s="79" t="s">
        <v>2486</v>
      </c>
      <c r="X5498" s="79" t="s">
        <v>2487</v>
      </c>
      <c r="Y5498" s="79" t="s">
        <v>144</v>
      </c>
      <c r="Z5498" s="79" t="s">
        <v>2441</v>
      </c>
      <c r="AB5498" s="79" t="s">
        <v>2442</v>
      </c>
      <c r="AI5498" s="79">
        <v>845490249</v>
      </c>
      <c r="AJ5498" s="79" t="s">
        <v>2443</v>
      </c>
      <c r="AK5498" s="79">
        <v>878173978</v>
      </c>
      <c r="BC5498" s="80">
        <v>15</v>
      </c>
      <c r="BG5498">
        <f t="shared" si="365"/>
        <v>0</v>
      </c>
      <c r="BH5498" s="22">
        <f t="shared" si="366"/>
        <v>-15</v>
      </c>
      <c r="BI5498" s="61" t="s">
        <v>72</v>
      </c>
      <c r="BJ5498" t="e">
        <f>+VLOOKUP(AH5498,Sheet4!A:A,1,FALSE())</f>
        <v>#N/A</v>
      </c>
      <c r="BO5498" s="62">
        <f t="shared" si="368"/>
        <v>0</v>
      </c>
      <c r="BP5498" t="s">
        <v>2486</v>
      </c>
    </row>
    <row r="5499" spans="1:68" ht="12.75" customHeight="1" x14ac:dyDescent="0.3">
      <c r="A5499" s="78">
        <v>46130</v>
      </c>
      <c r="B5499" s="79" t="s">
        <v>78</v>
      </c>
      <c r="F5499" s="79">
        <v>0</v>
      </c>
      <c r="G5499" s="79">
        <v>0</v>
      </c>
      <c r="H5499" s="80">
        <v>1</v>
      </c>
      <c r="I5499" s="80">
        <v>1</v>
      </c>
      <c r="J5499" s="22">
        <f t="shared" si="367"/>
        <v>1</v>
      </c>
      <c r="L5499" s="80"/>
      <c r="M5499" s="80"/>
      <c r="S5499" s="79" t="s">
        <v>79</v>
      </c>
      <c r="W5499" s="79" t="s">
        <v>2486</v>
      </c>
      <c r="X5499" s="79" t="s">
        <v>2487</v>
      </c>
      <c r="Y5499" s="79" t="s">
        <v>144</v>
      </c>
      <c r="Z5499" s="79" t="s">
        <v>2441</v>
      </c>
      <c r="AB5499" s="79" t="s">
        <v>2442</v>
      </c>
      <c r="AI5499" s="79">
        <v>845490249</v>
      </c>
      <c r="AJ5499" s="79" t="s">
        <v>2443</v>
      </c>
      <c r="AK5499" s="79">
        <v>878173978</v>
      </c>
      <c r="BC5499" s="80">
        <v>1</v>
      </c>
      <c r="BG5499">
        <f t="shared" si="365"/>
        <v>0</v>
      </c>
      <c r="BH5499" s="22">
        <f t="shared" si="366"/>
        <v>-1</v>
      </c>
      <c r="BI5499" s="61" t="s">
        <v>72</v>
      </c>
      <c r="BJ5499" t="e">
        <f>+VLOOKUP(AH5499,Sheet4!A:A,1,FALSE())</f>
        <v>#N/A</v>
      </c>
      <c r="BO5499" s="62">
        <f t="shared" si="368"/>
        <v>0</v>
      </c>
      <c r="BP5499" t="s">
        <v>2486</v>
      </c>
    </row>
    <row r="5500" spans="1:68" ht="12.75" customHeight="1" x14ac:dyDescent="0.3">
      <c r="A5500" s="78">
        <v>46130</v>
      </c>
      <c r="B5500" s="79" t="s">
        <v>82</v>
      </c>
      <c r="F5500" s="79">
        <v>0</v>
      </c>
      <c r="G5500" s="79">
        <v>0</v>
      </c>
      <c r="H5500" s="80">
        <v>0</v>
      </c>
      <c r="I5500" s="80">
        <v>0</v>
      </c>
      <c r="J5500" s="22">
        <f t="shared" si="367"/>
        <v>0</v>
      </c>
      <c r="L5500" s="80"/>
      <c r="M5500" s="80"/>
      <c r="S5500" s="79" t="s">
        <v>83</v>
      </c>
      <c r="W5500" s="79" t="s">
        <v>2486</v>
      </c>
      <c r="X5500" s="79" t="s">
        <v>2487</v>
      </c>
      <c r="Y5500" s="79" t="s">
        <v>144</v>
      </c>
      <c r="Z5500" s="79" t="s">
        <v>2441</v>
      </c>
      <c r="AB5500" s="79" t="s">
        <v>2442</v>
      </c>
      <c r="AI5500" s="79">
        <v>845490249</v>
      </c>
      <c r="AJ5500" s="79" t="s">
        <v>2443</v>
      </c>
      <c r="AK5500" s="79">
        <v>878173978</v>
      </c>
      <c r="BC5500" s="80">
        <v>0</v>
      </c>
      <c r="BG5500">
        <f t="shared" si="365"/>
        <v>0</v>
      </c>
      <c r="BH5500" s="22">
        <f t="shared" si="366"/>
        <v>0</v>
      </c>
      <c r="BI5500" s="61" t="s">
        <v>72</v>
      </c>
      <c r="BJ5500" t="e">
        <f>+VLOOKUP(AH5500,Sheet4!A:A,1,FALSE())</f>
        <v>#N/A</v>
      </c>
      <c r="BO5500" s="62">
        <f t="shared" si="368"/>
        <v>0</v>
      </c>
      <c r="BP5500" t="s">
        <v>2486</v>
      </c>
    </row>
    <row r="5501" spans="1:68" ht="12.75" customHeight="1" x14ac:dyDescent="0.3">
      <c r="A5501" s="78">
        <v>46130</v>
      </c>
      <c r="B5501" s="79" t="s">
        <v>80</v>
      </c>
      <c r="F5501" s="79">
        <v>0</v>
      </c>
      <c r="G5501" s="79">
        <v>0</v>
      </c>
      <c r="H5501" s="80">
        <v>12.5</v>
      </c>
      <c r="I5501" s="80">
        <v>12.5</v>
      </c>
      <c r="J5501" s="22">
        <f t="shared" si="367"/>
        <v>12.5</v>
      </c>
      <c r="L5501" s="80"/>
      <c r="M5501" s="80"/>
      <c r="S5501" s="79" t="s">
        <v>81</v>
      </c>
      <c r="W5501" s="79" t="s">
        <v>2486</v>
      </c>
      <c r="X5501" s="79" t="s">
        <v>2487</v>
      </c>
      <c r="Y5501" s="79" t="s">
        <v>144</v>
      </c>
      <c r="Z5501" s="79" t="s">
        <v>2441</v>
      </c>
      <c r="AB5501" s="79" t="s">
        <v>2442</v>
      </c>
      <c r="AI5501" s="79">
        <v>845490249</v>
      </c>
      <c r="AJ5501" s="79" t="s">
        <v>2443</v>
      </c>
      <c r="AK5501" s="79">
        <v>878173978</v>
      </c>
      <c r="BC5501" s="80">
        <v>12.5</v>
      </c>
      <c r="BG5501">
        <f t="shared" si="365"/>
        <v>0</v>
      </c>
      <c r="BH5501" s="22">
        <f t="shared" si="366"/>
        <v>-12.5</v>
      </c>
      <c r="BI5501" s="61" t="s">
        <v>72</v>
      </c>
      <c r="BJ5501" t="e">
        <f>+VLOOKUP(AH5501,Sheet4!A:A,1,FALSE())</f>
        <v>#N/A</v>
      </c>
      <c r="BO5501" s="62">
        <f t="shared" si="368"/>
        <v>0</v>
      </c>
      <c r="BP5501" t="s">
        <v>2486</v>
      </c>
    </row>
    <row r="5502" spans="1:68" ht="12.75" customHeight="1" x14ac:dyDescent="0.3">
      <c r="A5502" s="78">
        <v>46130</v>
      </c>
      <c r="B5502" s="79" t="s">
        <v>76</v>
      </c>
      <c r="F5502" s="79">
        <v>0</v>
      </c>
      <c r="G5502" s="79">
        <v>0</v>
      </c>
      <c r="H5502" s="80">
        <v>20</v>
      </c>
      <c r="I5502" s="80">
        <v>20</v>
      </c>
      <c r="J5502" s="22">
        <f t="shared" si="367"/>
        <v>20</v>
      </c>
      <c r="L5502" s="80"/>
      <c r="M5502" s="80"/>
      <c r="S5502" s="79" t="s">
        <v>77</v>
      </c>
      <c r="W5502" s="79" t="s">
        <v>2486</v>
      </c>
      <c r="X5502" s="79" t="s">
        <v>2487</v>
      </c>
      <c r="Y5502" s="79" t="s">
        <v>144</v>
      </c>
      <c r="Z5502" s="79" t="s">
        <v>2441</v>
      </c>
      <c r="AB5502" s="79" t="s">
        <v>2442</v>
      </c>
      <c r="AI5502" s="79">
        <v>845490249</v>
      </c>
      <c r="AJ5502" s="79" t="s">
        <v>2443</v>
      </c>
      <c r="AK5502" s="79">
        <v>878173978</v>
      </c>
      <c r="BC5502" s="80">
        <v>20</v>
      </c>
      <c r="BG5502">
        <f t="shared" si="365"/>
        <v>0</v>
      </c>
      <c r="BH5502" s="22">
        <f t="shared" si="366"/>
        <v>-20</v>
      </c>
      <c r="BI5502" s="61" t="s">
        <v>72</v>
      </c>
      <c r="BJ5502" t="e">
        <f>+VLOOKUP(AH5502,Sheet4!A:A,1,FALSE())</f>
        <v>#N/A</v>
      </c>
      <c r="BO5502" s="62">
        <f t="shared" si="368"/>
        <v>0</v>
      </c>
      <c r="BP5502" t="s">
        <v>2486</v>
      </c>
    </row>
    <row r="5503" spans="1:68" ht="12.75" customHeight="1" x14ac:dyDescent="0.3">
      <c r="A5503" s="78">
        <v>46130</v>
      </c>
      <c r="B5503" s="79" t="s">
        <v>84</v>
      </c>
      <c r="F5503" s="79">
        <v>0</v>
      </c>
      <c r="G5503" s="79">
        <v>0</v>
      </c>
      <c r="H5503" s="80">
        <v>0</v>
      </c>
      <c r="I5503" s="80">
        <v>0</v>
      </c>
      <c r="J5503" s="22">
        <f t="shared" si="367"/>
        <v>0</v>
      </c>
      <c r="L5503" s="80"/>
      <c r="M5503" s="80"/>
      <c r="S5503" s="79" t="s">
        <v>85</v>
      </c>
      <c r="W5503" s="79" t="s">
        <v>2488</v>
      </c>
      <c r="X5503" s="79" t="s">
        <v>2489</v>
      </c>
      <c r="Y5503" s="79" t="s">
        <v>144</v>
      </c>
      <c r="Z5503" s="79" t="s">
        <v>2441</v>
      </c>
      <c r="AB5503" s="79" t="s">
        <v>2442</v>
      </c>
      <c r="AI5503" s="79">
        <v>845490249</v>
      </c>
      <c r="AJ5503" s="79" t="s">
        <v>2443</v>
      </c>
      <c r="AK5503" s="79">
        <v>878173978</v>
      </c>
      <c r="BC5503" s="80">
        <v>0</v>
      </c>
      <c r="BG5503">
        <f t="shared" si="365"/>
        <v>0</v>
      </c>
      <c r="BH5503" s="22">
        <f t="shared" si="366"/>
        <v>0</v>
      </c>
      <c r="BI5503" s="61" t="s">
        <v>72</v>
      </c>
      <c r="BJ5503" t="e">
        <f>+VLOOKUP(AH5503,Sheet4!A:A,1,FALSE())</f>
        <v>#N/A</v>
      </c>
      <c r="BO5503" s="62">
        <f t="shared" si="368"/>
        <v>0</v>
      </c>
      <c r="BP5503" t="s">
        <v>2488</v>
      </c>
    </row>
    <row r="5504" spans="1:68" ht="12.75" customHeight="1" x14ac:dyDescent="0.3">
      <c r="A5504" s="78">
        <v>46130</v>
      </c>
      <c r="B5504" s="79" t="s">
        <v>74</v>
      </c>
      <c r="F5504" s="79">
        <v>0</v>
      </c>
      <c r="G5504" s="79">
        <v>0</v>
      </c>
      <c r="H5504" s="80">
        <v>1</v>
      </c>
      <c r="I5504" s="80">
        <v>1</v>
      </c>
      <c r="J5504" s="22">
        <f t="shared" si="367"/>
        <v>1</v>
      </c>
      <c r="L5504" s="80"/>
      <c r="M5504" s="80"/>
      <c r="S5504" s="79" t="s">
        <v>75</v>
      </c>
      <c r="W5504" s="79" t="s">
        <v>2488</v>
      </c>
      <c r="X5504" s="79" t="s">
        <v>2489</v>
      </c>
      <c r="Y5504" s="79" t="s">
        <v>144</v>
      </c>
      <c r="Z5504" s="79" t="s">
        <v>2441</v>
      </c>
      <c r="AB5504" s="79" t="s">
        <v>2442</v>
      </c>
      <c r="AI5504" s="79">
        <v>845490249</v>
      </c>
      <c r="AJ5504" s="79" t="s">
        <v>2443</v>
      </c>
      <c r="AK5504" s="79">
        <v>878173978</v>
      </c>
      <c r="BC5504" s="80">
        <v>1</v>
      </c>
      <c r="BG5504">
        <f t="shared" si="365"/>
        <v>0</v>
      </c>
      <c r="BH5504" s="22">
        <f t="shared" si="366"/>
        <v>-1</v>
      </c>
      <c r="BI5504" s="61" t="s">
        <v>72</v>
      </c>
      <c r="BJ5504" t="e">
        <f>+VLOOKUP(AH5504,Sheet4!A:A,1,FALSE())</f>
        <v>#N/A</v>
      </c>
      <c r="BO5504" s="62">
        <f t="shared" si="368"/>
        <v>0</v>
      </c>
      <c r="BP5504" t="s">
        <v>2488</v>
      </c>
    </row>
    <row r="5505" spans="1:68" ht="12.75" customHeight="1" x14ac:dyDescent="0.3">
      <c r="A5505" s="78">
        <v>46130</v>
      </c>
      <c r="B5505" s="79" t="s">
        <v>63</v>
      </c>
      <c r="F5505" s="79">
        <v>0</v>
      </c>
      <c r="G5505" s="79">
        <v>0</v>
      </c>
      <c r="H5505" s="80">
        <v>15</v>
      </c>
      <c r="I5505" s="80">
        <v>15</v>
      </c>
      <c r="J5505" s="22">
        <f t="shared" si="367"/>
        <v>15</v>
      </c>
      <c r="K5505" t="s">
        <v>64</v>
      </c>
      <c r="L5505" s="80"/>
      <c r="M5505" s="80"/>
      <c r="S5505" s="79" t="s">
        <v>65</v>
      </c>
      <c r="W5505" s="79" t="s">
        <v>2488</v>
      </c>
      <c r="X5505" s="79" t="s">
        <v>2489</v>
      </c>
      <c r="Y5505" s="79" t="s">
        <v>144</v>
      </c>
      <c r="Z5505" s="79" t="s">
        <v>2441</v>
      </c>
      <c r="AB5505" s="79" t="s">
        <v>2442</v>
      </c>
      <c r="AI5505" s="79">
        <v>845490249</v>
      </c>
      <c r="AJ5505" s="79" t="s">
        <v>2443</v>
      </c>
      <c r="AK5505" s="79">
        <v>878173978</v>
      </c>
      <c r="BC5505" s="80">
        <v>15</v>
      </c>
      <c r="BG5505">
        <f t="shared" si="365"/>
        <v>0</v>
      </c>
      <c r="BH5505" s="22">
        <f t="shared" si="366"/>
        <v>-15</v>
      </c>
      <c r="BI5505" s="61" t="s">
        <v>72</v>
      </c>
      <c r="BJ5505" t="e">
        <f>+VLOOKUP(AH5505,Sheet4!A:A,1,FALSE())</f>
        <v>#N/A</v>
      </c>
      <c r="BO5505" s="62">
        <f t="shared" si="368"/>
        <v>0</v>
      </c>
      <c r="BP5505" t="s">
        <v>2488</v>
      </c>
    </row>
    <row r="5506" spans="1:68" ht="12.75" customHeight="1" x14ac:dyDescent="0.3">
      <c r="A5506" s="78">
        <v>46130</v>
      </c>
      <c r="B5506" s="79" t="s">
        <v>78</v>
      </c>
      <c r="F5506" s="79">
        <v>0</v>
      </c>
      <c r="G5506" s="79">
        <v>0</v>
      </c>
      <c r="H5506" s="80">
        <v>1</v>
      </c>
      <c r="I5506" s="80">
        <v>1</v>
      </c>
      <c r="J5506" s="22">
        <f t="shared" si="367"/>
        <v>1</v>
      </c>
      <c r="L5506" s="80"/>
      <c r="M5506" s="80"/>
      <c r="S5506" s="79" t="s">
        <v>79</v>
      </c>
      <c r="W5506" s="79" t="s">
        <v>2488</v>
      </c>
      <c r="X5506" s="79" t="s">
        <v>2489</v>
      </c>
      <c r="Y5506" s="79" t="s">
        <v>144</v>
      </c>
      <c r="Z5506" s="79" t="s">
        <v>2441</v>
      </c>
      <c r="AB5506" s="79" t="s">
        <v>2442</v>
      </c>
      <c r="AI5506" s="79">
        <v>845490249</v>
      </c>
      <c r="AJ5506" s="79" t="s">
        <v>2443</v>
      </c>
      <c r="AK5506" s="79">
        <v>878173978</v>
      </c>
      <c r="BC5506" s="80">
        <v>1</v>
      </c>
      <c r="BG5506">
        <f t="shared" ref="BG5506:BG5569" si="369">+BD5506+BE5506</f>
        <v>0</v>
      </c>
      <c r="BH5506" s="22">
        <f t="shared" ref="BH5506:BH5569" si="370">+BG5506-I5506</f>
        <v>-1</v>
      </c>
      <c r="BI5506" s="61" t="s">
        <v>72</v>
      </c>
      <c r="BJ5506" t="e">
        <f>+VLOOKUP(AH5506,Sheet4!A:A,1,FALSE())</f>
        <v>#N/A</v>
      </c>
      <c r="BO5506" s="62">
        <f t="shared" si="368"/>
        <v>0</v>
      </c>
      <c r="BP5506" t="s">
        <v>2488</v>
      </c>
    </row>
    <row r="5507" spans="1:68" ht="12.75" customHeight="1" x14ac:dyDescent="0.3">
      <c r="A5507" s="78">
        <v>46130</v>
      </c>
      <c r="B5507" s="79" t="s">
        <v>82</v>
      </c>
      <c r="F5507" s="79">
        <v>0</v>
      </c>
      <c r="G5507" s="79">
        <v>0</v>
      </c>
      <c r="H5507" s="80">
        <v>0</v>
      </c>
      <c r="I5507" s="80">
        <v>0</v>
      </c>
      <c r="J5507" s="22">
        <f t="shared" si="367"/>
        <v>0</v>
      </c>
      <c r="L5507" s="80"/>
      <c r="M5507" s="80"/>
      <c r="S5507" s="79" t="s">
        <v>83</v>
      </c>
      <c r="W5507" s="79" t="s">
        <v>2488</v>
      </c>
      <c r="X5507" s="79" t="s">
        <v>2489</v>
      </c>
      <c r="Y5507" s="79" t="s">
        <v>144</v>
      </c>
      <c r="Z5507" s="79" t="s">
        <v>2441</v>
      </c>
      <c r="AB5507" s="79" t="s">
        <v>2442</v>
      </c>
      <c r="AI5507" s="79">
        <v>845490249</v>
      </c>
      <c r="AJ5507" s="79" t="s">
        <v>2443</v>
      </c>
      <c r="AK5507" s="79">
        <v>878173978</v>
      </c>
      <c r="BC5507" s="80">
        <v>0</v>
      </c>
      <c r="BG5507">
        <f t="shared" si="369"/>
        <v>0</v>
      </c>
      <c r="BH5507" s="22">
        <f t="shared" si="370"/>
        <v>0</v>
      </c>
      <c r="BI5507" s="61" t="s">
        <v>72</v>
      </c>
      <c r="BJ5507" t="e">
        <f>+VLOOKUP(AH5507,Sheet4!A:A,1,FALSE())</f>
        <v>#N/A</v>
      </c>
      <c r="BO5507" s="62">
        <f t="shared" si="368"/>
        <v>0</v>
      </c>
      <c r="BP5507" t="s">
        <v>2488</v>
      </c>
    </row>
    <row r="5508" spans="1:68" ht="12.75" customHeight="1" x14ac:dyDescent="0.3">
      <c r="A5508" s="78">
        <v>46130</v>
      </c>
      <c r="B5508" s="79" t="s">
        <v>80</v>
      </c>
      <c r="F5508" s="79">
        <v>0</v>
      </c>
      <c r="G5508" s="79">
        <v>0</v>
      </c>
      <c r="H5508" s="80">
        <v>12.5</v>
      </c>
      <c r="I5508" s="80">
        <v>12.5</v>
      </c>
      <c r="J5508" s="22">
        <f t="shared" si="367"/>
        <v>12.5</v>
      </c>
      <c r="L5508" s="80"/>
      <c r="M5508" s="80"/>
      <c r="S5508" s="79" t="s">
        <v>81</v>
      </c>
      <c r="W5508" s="79" t="s">
        <v>2488</v>
      </c>
      <c r="X5508" s="79" t="s">
        <v>2489</v>
      </c>
      <c r="Y5508" s="79" t="s">
        <v>144</v>
      </c>
      <c r="Z5508" s="79" t="s">
        <v>2441</v>
      </c>
      <c r="AB5508" s="79" t="s">
        <v>2442</v>
      </c>
      <c r="AI5508" s="79">
        <v>845490249</v>
      </c>
      <c r="AJ5508" s="79" t="s">
        <v>2443</v>
      </c>
      <c r="AK5508" s="79">
        <v>878173978</v>
      </c>
      <c r="BC5508" s="80">
        <v>12.5</v>
      </c>
      <c r="BG5508">
        <f t="shared" si="369"/>
        <v>0</v>
      </c>
      <c r="BH5508" s="22">
        <f t="shared" si="370"/>
        <v>-12.5</v>
      </c>
      <c r="BI5508" s="61" t="s">
        <v>72</v>
      </c>
      <c r="BJ5508" t="e">
        <f>+VLOOKUP(AH5508,Sheet4!A:A,1,FALSE())</f>
        <v>#N/A</v>
      </c>
      <c r="BO5508" s="62">
        <f t="shared" si="368"/>
        <v>0</v>
      </c>
      <c r="BP5508" t="s">
        <v>2488</v>
      </c>
    </row>
    <row r="5509" spans="1:68" ht="12.75" customHeight="1" x14ac:dyDescent="0.3">
      <c r="A5509" s="78">
        <v>46130</v>
      </c>
      <c r="B5509" s="79" t="s">
        <v>76</v>
      </c>
      <c r="F5509" s="79">
        <v>0</v>
      </c>
      <c r="G5509" s="79">
        <v>0</v>
      </c>
      <c r="H5509" s="80">
        <v>20</v>
      </c>
      <c r="I5509" s="80">
        <v>20</v>
      </c>
      <c r="J5509" s="22">
        <f t="shared" si="367"/>
        <v>20</v>
      </c>
      <c r="L5509" s="80"/>
      <c r="M5509" s="80"/>
      <c r="S5509" s="79" t="s">
        <v>77</v>
      </c>
      <c r="W5509" s="79" t="s">
        <v>2488</v>
      </c>
      <c r="X5509" s="79" t="s">
        <v>2489</v>
      </c>
      <c r="Y5509" s="79" t="s">
        <v>144</v>
      </c>
      <c r="Z5509" s="79" t="s">
        <v>2441</v>
      </c>
      <c r="AB5509" s="79" t="s">
        <v>2442</v>
      </c>
      <c r="AI5509" s="79">
        <v>845490249</v>
      </c>
      <c r="AJ5509" s="79" t="s">
        <v>2443</v>
      </c>
      <c r="AK5509" s="79">
        <v>878173978</v>
      </c>
      <c r="BC5509" s="80">
        <v>20</v>
      </c>
      <c r="BG5509">
        <f t="shared" si="369"/>
        <v>0</v>
      </c>
      <c r="BH5509" s="22">
        <f t="shared" si="370"/>
        <v>-20</v>
      </c>
      <c r="BI5509" s="61" t="s">
        <v>72</v>
      </c>
      <c r="BJ5509" t="e">
        <f>+VLOOKUP(AH5509,Sheet4!A:A,1,FALSE())</f>
        <v>#N/A</v>
      </c>
      <c r="BO5509" s="62">
        <f t="shared" si="368"/>
        <v>0</v>
      </c>
      <c r="BP5509" t="s">
        <v>2488</v>
      </c>
    </row>
    <row r="5510" spans="1:68" ht="12.75" customHeight="1" x14ac:dyDescent="0.3">
      <c r="A5510" s="78">
        <v>46130</v>
      </c>
      <c r="B5510" s="79" t="s">
        <v>84</v>
      </c>
      <c r="F5510" s="79">
        <v>0</v>
      </c>
      <c r="G5510" s="79">
        <v>0</v>
      </c>
      <c r="H5510" s="80">
        <v>0</v>
      </c>
      <c r="I5510" s="80">
        <v>0</v>
      </c>
      <c r="J5510" s="22">
        <f t="shared" si="367"/>
        <v>0</v>
      </c>
      <c r="L5510" s="80"/>
      <c r="M5510" s="80"/>
      <c r="S5510" s="79" t="s">
        <v>85</v>
      </c>
      <c r="W5510" s="79" t="s">
        <v>2490</v>
      </c>
      <c r="X5510" s="79" t="s">
        <v>2491</v>
      </c>
      <c r="Y5510" s="79" t="s">
        <v>144</v>
      </c>
      <c r="Z5510" s="79" t="s">
        <v>2441</v>
      </c>
      <c r="AB5510" s="79" t="s">
        <v>2442</v>
      </c>
      <c r="AI5510" s="79">
        <v>845490249</v>
      </c>
      <c r="AJ5510" s="79" t="s">
        <v>2443</v>
      </c>
      <c r="AK5510" s="79">
        <v>878173978</v>
      </c>
      <c r="BC5510" s="80">
        <v>0</v>
      </c>
      <c r="BG5510">
        <f t="shared" si="369"/>
        <v>0</v>
      </c>
      <c r="BH5510" s="22">
        <f t="shared" si="370"/>
        <v>0</v>
      </c>
      <c r="BI5510" s="61" t="s">
        <v>72</v>
      </c>
      <c r="BJ5510" t="e">
        <f>+VLOOKUP(AH5510,Sheet4!A:A,1,FALSE())</f>
        <v>#N/A</v>
      </c>
      <c r="BO5510" s="62">
        <f t="shared" si="368"/>
        <v>0</v>
      </c>
      <c r="BP5510" t="s">
        <v>2490</v>
      </c>
    </row>
    <row r="5511" spans="1:68" ht="12.75" customHeight="1" x14ac:dyDescent="0.3">
      <c r="A5511" s="78">
        <v>46130</v>
      </c>
      <c r="B5511" s="79" t="s">
        <v>74</v>
      </c>
      <c r="F5511" s="79">
        <v>0</v>
      </c>
      <c r="G5511" s="79">
        <v>0</v>
      </c>
      <c r="H5511" s="80">
        <v>1</v>
      </c>
      <c r="I5511" s="80">
        <v>1</v>
      </c>
      <c r="J5511" s="22">
        <f t="shared" si="367"/>
        <v>1</v>
      </c>
      <c r="L5511" s="80"/>
      <c r="M5511" s="80"/>
      <c r="S5511" s="79" t="s">
        <v>75</v>
      </c>
      <c r="W5511" s="79" t="s">
        <v>2490</v>
      </c>
      <c r="X5511" s="79" t="s">
        <v>2491</v>
      </c>
      <c r="Y5511" s="79" t="s">
        <v>144</v>
      </c>
      <c r="Z5511" s="79" t="s">
        <v>2441</v>
      </c>
      <c r="AB5511" s="79" t="s">
        <v>2442</v>
      </c>
      <c r="AI5511" s="79">
        <v>845490249</v>
      </c>
      <c r="AJ5511" s="79" t="s">
        <v>2443</v>
      </c>
      <c r="AK5511" s="79">
        <v>878173978</v>
      </c>
      <c r="BC5511" s="80">
        <v>1</v>
      </c>
      <c r="BG5511">
        <f t="shared" si="369"/>
        <v>0</v>
      </c>
      <c r="BH5511" s="22">
        <f t="shared" si="370"/>
        <v>-1</v>
      </c>
      <c r="BI5511" s="61" t="s">
        <v>72</v>
      </c>
      <c r="BJ5511" t="e">
        <f>+VLOOKUP(AH5511,Sheet4!A:A,1,FALSE())</f>
        <v>#N/A</v>
      </c>
      <c r="BO5511" s="62">
        <f t="shared" si="368"/>
        <v>0</v>
      </c>
      <c r="BP5511" t="s">
        <v>2490</v>
      </c>
    </row>
    <row r="5512" spans="1:68" ht="12.75" customHeight="1" x14ac:dyDescent="0.3">
      <c r="A5512" s="78">
        <v>46130</v>
      </c>
      <c r="B5512" s="79" t="s">
        <v>63</v>
      </c>
      <c r="F5512" s="79">
        <v>0</v>
      </c>
      <c r="G5512" s="79">
        <v>0</v>
      </c>
      <c r="H5512" s="80">
        <v>15</v>
      </c>
      <c r="I5512" s="80">
        <v>15</v>
      </c>
      <c r="J5512" s="22">
        <f t="shared" si="367"/>
        <v>15</v>
      </c>
      <c r="K5512" t="s">
        <v>64</v>
      </c>
      <c r="L5512" s="80"/>
      <c r="M5512" s="80"/>
      <c r="S5512" s="79" t="s">
        <v>65</v>
      </c>
      <c r="W5512" s="79" t="s">
        <v>2490</v>
      </c>
      <c r="X5512" s="79" t="s">
        <v>2491</v>
      </c>
      <c r="Y5512" s="79" t="s">
        <v>144</v>
      </c>
      <c r="Z5512" s="79" t="s">
        <v>2441</v>
      </c>
      <c r="AB5512" s="79" t="s">
        <v>2442</v>
      </c>
      <c r="AI5512" s="79">
        <v>845490249</v>
      </c>
      <c r="AJ5512" s="79" t="s">
        <v>2443</v>
      </c>
      <c r="AK5512" s="79">
        <v>878173978</v>
      </c>
      <c r="BC5512" s="80">
        <v>15</v>
      </c>
      <c r="BG5512">
        <f t="shared" si="369"/>
        <v>0</v>
      </c>
      <c r="BH5512" s="22">
        <f t="shared" si="370"/>
        <v>-15</v>
      </c>
      <c r="BI5512" s="61" t="s">
        <v>72</v>
      </c>
      <c r="BJ5512" t="e">
        <f>+VLOOKUP(AH5512,Sheet4!A:A,1,FALSE())</f>
        <v>#N/A</v>
      </c>
      <c r="BO5512" s="62">
        <f t="shared" si="368"/>
        <v>0</v>
      </c>
      <c r="BP5512" t="s">
        <v>2490</v>
      </c>
    </row>
    <row r="5513" spans="1:68" ht="12.75" customHeight="1" x14ac:dyDescent="0.3">
      <c r="A5513" s="78">
        <v>46130</v>
      </c>
      <c r="B5513" s="79" t="s">
        <v>78</v>
      </c>
      <c r="F5513" s="79">
        <v>0</v>
      </c>
      <c r="G5513" s="79">
        <v>0</v>
      </c>
      <c r="H5513" s="80">
        <v>1</v>
      </c>
      <c r="I5513" s="80">
        <v>1</v>
      </c>
      <c r="J5513" s="22">
        <f t="shared" ref="J5513:J5576" si="371">I5513-G5513</f>
        <v>1</v>
      </c>
      <c r="L5513" s="80"/>
      <c r="M5513" s="80"/>
      <c r="S5513" s="79" t="s">
        <v>79</v>
      </c>
      <c r="W5513" s="79" t="s">
        <v>2490</v>
      </c>
      <c r="X5513" s="79" t="s">
        <v>2491</v>
      </c>
      <c r="Y5513" s="79" t="s">
        <v>144</v>
      </c>
      <c r="Z5513" s="79" t="s">
        <v>2441</v>
      </c>
      <c r="AB5513" s="79" t="s">
        <v>2442</v>
      </c>
      <c r="AI5513" s="79">
        <v>845490249</v>
      </c>
      <c r="AJ5513" s="79" t="s">
        <v>2443</v>
      </c>
      <c r="AK5513" s="79">
        <v>878173978</v>
      </c>
      <c r="BC5513" s="80">
        <v>1</v>
      </c>
      <c r="BG5513">
        <f t="shared" si="369"/>
        <v>0</v>
      </c>
      <c r="BH5513" s="22">
        <f t="shared" si="370"/>
        <v>-1</v>
      </c>
      <c r="BI5513" s="61" t="s">
        <v>72</v>
      </c>
      <c r="BJ5513" t="e">
        <f>+VLOOKUP(AH5513,Sheet4!A:A,1,FALSE())</f>
        <v>#N/A</v>
      </c>
      <c r="BO5513" s="62">
        <f t="shared" ref="BO5513:BO5576" si="372">+I5513+-H5513</f>
        <v>0</v>
      </c>
      <c r="BP5513" t="s">
        <v>2490</v>
      </c>
    </row>
    <row r="5514" spans="1:68" ht="12.75" customHeight="1" x14ac:dyDescent="0.3">
      <c r="A5514" s="78">
        <v>46130</v>
      </c>
      <c r="B5514" s="79" t="s">
        <v>82</v>
      </c>
      <c r="F5514" s="79">
        <v>0</v>
      </c>
      <c r="G5514" s="79">
        <v>0</v>
      </c>
      <c r="H5514" s="80">
        <v>0</v>
      </c>
      <c r="I5514" s="80">
        <v>0</v>
      </c>
      <c r="J5514" s="22">
        <f t="shared" si="371"/>
        <v>0</v>
      </c>
      <c r="L5514" s="80"/>
      <c r="M5514" s="80"/>
      <c r="S5514" s="79" t="s">
        <v>83</v>
      </c>
      <c r="W5514" s="79" t="s">
        <v>2490</v>
      </c>
      <c r="X5514" s="79" t="s">
        <v>2491</v>
      </c>
      <c r="Y5514" s="79" t="s">
        <v>144</v>
      </c>
      <c r="Z5514" s="79" t="s">
        <v>2441</v>
      </c>
      <c r="AB5514" s="79" t="s">
        <v>2442</v>
      </c>
      <c r="AI5514" s="79">
        <v>845490249</v>
      </c>
      <c r="AJ5514" s="79" t="s">
        <v>2443</v>
      </c>
      <c r="AK5514" s="79">
        <v>878173978</v>
      </c>
      <c r="BC5514" s="80">
        <v>0</v>
      </c>
      <c r="BG5514">
        <f t="shared" si="369"/>
        <v>0</v>
      </c>
      <c r="BH5514" s="22">
        <f t="shared" si="370"/>
        <v>0</v>
      </c>
      <c r="BI5514" s="61" t="s">
        <v>72</v>
      </c>
      <c r="BJ5514" t="e">
        <f>+VLOOKUP(AH5514,Sheet4!A:A,1,FALSE())</f>
        <v>#N/A</v>
      </c>
      <c r="BO5514" s="62">
        <f t="shared" si="372"/>
        <v>0</v>
      </c>
      <c r="BP5514" t="s">
        <v>2490</v>
      </c>
    </row>
    <row r="5515" spans="1:68" ht="12.75" customHeight="1" x14ac:dyDescent="0.3">
      <c r="A5515" s="78">
        <v>46130</v>
      </c>
      <c r="B5515" s="79" t="s">
        <v>80</v>
      </c>
      <c r="F5515" s="79">
        <v>0</v>
      </c>
      <c r="G5515" s="79">
        <v>0</v>
      </c>
      <c r="H5515" s="80">
        <v>12.5</v>
      </c>
      <c r="I5515" s="80">
        <v>12.5</v>
      </c>
      <c r="J5515" s="22">
        <f t="shared" si="371"/>
        <v>12.5</v>
      </c>
      <c r="L5515" s="80"/>
      <c r="M5515" s="80"/>
      <c r="S5515" s="79" t="s">
        <v>81</v>
      </c>
      <c r="W5515" s="79" t="s">
        <v>2490</v>
      </c>
      <c r="X5515" s="79" t="s">
        <v>2491</v>
      </c>
      <c r="Y5515" s="79" t="s">
        <v>144</v>
      </c>
      <c r="Z5515" s="79" t="s">
        <v>2441</v>
      </c>
      <c r="AB5515" s="79" t="s">
        <v>2442</v>
      </c>
      <c r="AI5515" s="79">
        <v>845490249</v>
      </c>
      <c r="AJ5515" s="79" t="s">
        <v>2443</v>
      </c>
      <c r="AK5515" s="79">
        <v>878173978</v>
      </c>
      <c r="BC5515" s="80">
        <v>12.5</v>
      </c>
      <c r="BG5515">
        <f t="shared" si="369"/>
        <v>0</v>
      </c>
      <c r="BH5515" s="22">
        <f t="shared" si="370"/>
        <v>-12.5</v>
      </c>
      <c r="BI5515" s="61" t="s">
        <v>72</v>
      </c>
      <c r="BJ5515" t="e">
        <f>+VLOOKUP(AH5515,Sheet4!A:A,1,FALSE())</f>
        <v>#N/A</v>
      </c>
      <c r="BO5515" s="62">
        <f t="shared" si="372"/>
        <v>0</v>
      </c>
      <c r="BP5515" t="s">
        <v>2490</v>
      </c>
    </row>
    <row r="5516" spans="1:68" ht="12.75" customHeight="1" x14ac:dyDescent="0.3">
      <c r="A5516" s="78">
        <v>46130</v>
      </c>
      <c r="B5516" s="79" t="s">
        <v>76</v>
      </c>
      <c r="F5516" s="79">
        <v>0</v>
      </c>
      <c r="G5516" s="79">
        <v>0</v>
      </c>
      <c r="H5516" s="80">
        <v>20</v>
      </c>
      <c r="I5516" s="80">
        <v>20</v>
      </c>
      <c r="J5516" s="22">
        <f t="shared" si="371"/>
        <v>20</v>
      </c>
      <c r="L5516" s="80"/>
      <c r="M5516" s="80"/>
      <c r="S5516" s="79" t="s">
        <v>77</v>
      </c>
      <c r="W5516" s="79" t="s">
        <v>2490</v>
      </c>
      <c r="X5516" s="79" t="s">
        <v>2491</v>
      </c>
      <c r="Y5516" s="79" t="s">
        <v>144</v>
      </c>
      <c r="Z5516" s="79" t="s">
        <v>2441</v>
      </c>
      <c r="AB5516" s="79" t="s">
        <v>2442</v>
      </c>
      <c r="AI5516" s="79">
        <v>845490249</v>
      </c>
      <c r="AJ5516" s="79" t="s">
        <v>2443</v>
      </c>
      <c r="AK5516" s="79">
        <v>878173978</v>
      </c>
      <c r="BC5516" s="80">
        <v>20</v>
      </c>
      <c r="BG5516">
        <f t="shared" si="369"/>
        <v>0</v>
      </c>
      <c r="BH5516" s="22">
        <f t="shared" si="370"/>
        <v>-20</v>
      </c>
      <c r="BI5516" s="61" t="s">
        <v>72</v>
      </c>
      <c r="BJ5516" t="e">
        <f>+VLOOKUP(AH5516,Sheet4!A:A,1,FALSE())</f>
        <v>#N/A</v>
      </c>
      <c r="BO5516" s="62">
        <f t="shared" si="372"/>
        <v>0</v>
      </c>
      <c r="BP5516" t="s">
        <v>2490</v>
      </c>
    </row>
    <row r="5517" spans="1:68" ht="12.75" customHeight="1" x14ac:dyDescent="0.3">
      <c r="A5517" s="78">
        <v>46130</v>
      </c>
      <c r="B5517" s="79" t="s">
        <v>84</v>
      </c>
      <c r="F5517" s="79">
        <v>0</v>
      </c>
      <c r="G5517" s="79">
        <v>0</v>
      </c>
      <c r="H5517" s="80">
        <v>0</v>
      </c>
      <c r="I5517" s="80">
        <v>0</v>
      </c>
      <c r="J5517" s="22">
        <f t="shared" si="371"/>
        <v>0</v>
      </c>
      <c r="L5517" s="80"/>
      <c r="M5517" s="80"/>
      <c r="S5517" s="79" t="s">
        <v>85</v>
      </c>
      <c r="W5517" s="79" t="s">
        <v>2492</v>
      </c>
      <c r="X5517" s="79" t="s">
        <v>2493</v>
      </c>
      <c r="Y5517" s="79" t="s">
        <v>144</v>
      </c>
      <c r="Z5517" s="79" t="s">
        <v>2441</v>
      </c>
      <c r="AB5517" s="79" t="s">
        <v>2452</v>
      </c>
      <c r="AI5517" s="79">
        <v>863819108</v>
      </c>
      <c r="AJ5517" s="79" t="s">
        <v>2453</v>
      </c>
      <c r="AK5517" s="79">
        <v>878173978</v>
      </c>
      <c r="BC5517" s="80">
        <v>0</v>
      </c>
      <c r="BG5517">
        <f t="shared" si="369"/>
        <v>0</v>
      </c>
      <c r="BH5517" s="22">
        <f t="shared" si="370"/>
        <v>0</v>
      </c>
      <c r="BI5517" s="61" t="s">
        <v>72</v>
      </c>
      <c r="BJ5517" t="e">
        <f>+VLOOKUP(AH5517,Sheet4!A:A,1,FALSE())</f>
        <v>#N/A</v>
      </c>
      <c r="BO5517" s="62">
        <f t="shared" si="372"/>
        <v>0</v>
      </c>
      <c r="BP5517" t="s">
        <v>2492</v>
      </c>
    </row>
    <row r="5518" spans="1:68" ht="12.75" customHeight="1" x14ac:dyDescent="0.3">
      <c r="A5518" s="78">
        <v>46130</v>
      </c>
      <c r="B5518" s="79" t="s">
        <v>74</v>
      </c>
      <c r="F5518" s="79">
        <v>0</v>
      </c>
      <c r="G5518" s="79">
        <v>0</v>
      </c>
      <c r="H5518" s="80">
        <v>1</v>
      </c>
      <c r="I5518" s="80">
        <v>1</v>
      </c>
      <c r="J5518" s="22">
        <f t="shared" si="371"/>
        <v>1</v>
      </c>
      <c r="L5518" s="80"/>
      <c r="M5518" s="80"/>
      <c r="S5518" s="79" t="s">
        <v>75</v>
      </c>
      <c r="W5518" s="79" t="s">
        <v>2492</v>
      </c>
      <c r="X5518" s="79" t="s">
        <v>2493</v>
      </c>
      <c r="Y5518" s="79" t="s">
        <v>144</v>
      </c>
      <c r="Z5518" s="79" t="s">
        <v>2441</v>
      </c>
      <c r="AB5518" s="79" t="s">
        <v>2452</v>
      </c>
      <c r="AI5518" s="79">
        <v>863819108</v>
      </c>
      <c r="AJ5518" s="79" t="s">
        <v>2453</v>
      </c>
      <c r="AK5518" s="79">
        <v>878173978</v>
      </c>
      <c r="BC5518" s="80">
        <v>1</v>
      </c>
      <c r="BG5518">
        <f t="shared" si="369"/>
        <v>0</v>
      </c>
      <c r="BH5518" s="22">
        <f t="shared" si="370"/>
        <v>-1</v>
      </c>
      <c r="BI5518" s="61" t="s">
        <v>72</v>
      </c>
      <c r="BJ5518" t="e">
        <f>+VLOOKUP(AH5518,Sheet4!A:A,1,FALSE())</f>
        <v>#N/A</v>
      </c>
      <c r="BO5518" s="62">
        <f t="shared" si="372"/>
        <v>0</v>
      </c>
      <c r="BP5518" t="s">
        <v>2492</v>
      </c>
    </row>
    <row r="5519" spans="1:68" ht="12.75" customHeight="1" x14ac:dyDescent="0.3">
      <c r="A5519" s="78">
        <v>46130</v>
      </c>
      <c r="B5519" s="79" t="s">
        <v>63</v>
      </c>
      <c r="F5519" s="79">
        <v>0</v>
      </c>
      <c r="G5519" s="79">
        <v>0</v>
      </c>
      <c r="H5519" s="80">
        <v>15</v>
      </c>
      <c r="I5519" s="80">
        <v>15</v>
      </c>
      <c r="J5519" s="22">
        <f t="shared" si="371"/>
        <v>15</v>
      </c>
      <c r="K5519" t="s">
        <v>64</v>
      </c>
      <c r="L5519" s="80"/>
      <c r="M5519" s="80"/>
      <c r="S5519" s="79" t="s">
        <v>65</v>
      </c>
      <c r="W5519" s="79" t="s">
        <v>2492</v>
      </c>
      <c r="X5519" s="79" t="s">
        <v>2493</v>
      </c>
      <c r="Y5519" s="79" t="s">
        <v>144</v>
      </c>
      <c r="Z5519" s="79" t="s">
        <v>2441</v>
      </c>
      <c r="AB5519" s="79" t="s">
        <v>2452</v>
      </c>
      <c r="AI5519" s="79">
        <v>863819108</v>
      </c>
      <c r="AJ5519" s="79" t="s">
        <v>2453</v>
      </c>
      <c r="AK5519" s="79">
        <v>878173978</v>
      </c>
      <c r="BC5519" s="80">
        <v>15</v>
      </c>
      <c r="BG5519">
        <f t="shared" si="369"/>
        <v>0</v>
      </c>
      <c r="BH5519" s="22">
        <f t="shared" si="370"/>
        <v>-15</v>
      </c>
      <c r="BI5519" s="61" t="s">
        <v>72</v>
      </c>
      <c r="BJ5519" t="e">
        <f>+VLOOKUP(AH5519,Sheet4!A:A,1,FALSE())</f>
        <v>#N/A</v>
      </c>
      <c r="BO5519" s="62">
        <f t="shared" si="372"/>
        <v>0</v>
      </c>
      <c r="BP5519" t="s">
        <v>2492</v>
      </c>
    </row>
    <row r="5520" spans="1:68" ht="12.75" customHeight="1" x14ac:dyDescent="0.3">
      <c r="A5520" s="78">
        <v>46130</v>
      </c>
      <c r="B5520" s="79" t="s">
        <v>78</v>
      </c>
      <c r="F5520" s="79">
        <v>0</v>
      </c>
      <c r="G5520" s="79">
        <v>0</v>
      </c>
      <c r="H5520" s="80">
        <v>1</v>
      </c>
      <c r="I5520" s="80">
        <v>1</v>
      </c>
      <c r="J5520" s="22">
        <f t="shared" si="371"/>
        <v>1</v>
      </c>
      <c r="L5520" s="80"/>
      <c r="M5520" s="80"/>
      <c r="S5520" s="79" t="s">
        <v>79</v>
      </c>
      <c r="W5520" s="79" t="s">
        <v>2492</v>
      </c>
      <c r="X5520" s="79" t="s">
        <v>2493</v>
      </c>
      <c r="Y5520" s="79" t="s">
        <v>144</v>
      </c>
      <c r="Z5520" s="79" t="s">
        <v>2441</v>
      </c>
      <c r="AB5520" s="79" t="s">
        <v>2452</v>
      </c>
      <c r="AI5520" s="79">
        <v>863819108</v>
      </c>
      <c r="AJ5520" s="79" t="s">
        <v>2453</v>
      </c>
      <c r="AK5520" s="79">
        <v>878173978</v>
      </c>
      <c r="BC5520" s="80">
        <v>1</v>
      </c>
      <c r="BG5520">
        <f t="shared" si="369"/>
        <v>0</v>
      </c>
      <c r="BH5520" s="22">
        <f t="shared" si="370"/>
        <v>-1</v>
      </c>
      <c r="BI5520" s="61" t="s">
        <v>72</v>
      </c>
      <c r="BJ5520" t="e">
        <f>+VLOOKUP(AH5520,Sheet4!A:A,1,FALSE())</f>
        <v>#N/A</v>
      </c>
      <c r="BO5520" s="62">
        <f t="shared" si="372"/>
        <v>0</v>
      </c>
      <c r="BP5520" t="s">
        <v>2492</v>
      </c>
    </row>
    <row r="5521" spans="1:68" ht="12.75" customHeight="1" x14ac:dyDescent="0.3">
      <c r="A5521" s="78">
        <v>46130</v>
      </c>
      <c r="B5521" s="79" t="s">
        <v>82</v>
      </c>
      <c r="F5521" s="79">
        <v>0</v>
      </c>
      <c r="G5521" s="79">
        <v>0</v>
      </c>
      <c r="H5521" s="80">
        <v>0</v>
      </c>
      <c r="I5521" s="80">
        <v>0</v>
      </c>
      <c r="J5521" s="22">
        <f t="shared" si="371"/>
        <v>0</v>
      </c>
      <c r="L5521" s="80"/>
      <c r="M5521" s="80"/>
      <c r="S5521" s="79" t="s">
        <v>83</v>
      </c>
      <c r="W5521" s="79" t="s">
        <v>2492</v>
      </c>
      <c r="X5521" s="79" t="s">
        <v>2493</v>
      </c>
      <c r="Y5521" s="79" t="s">
        <v>144</v>
      </c>
      <c r="Z5521" s="79" t="s">
        <v>2441</v>
      </c>
      <c r="AB5521" s="79" t="s">
        <v>2452</v>
      </c>
      <c r="AI5521" s="79">
        <v>863819108</v>
      </c>
      <c r="AJ5521" s="79" t="s">
        <v>2453</v>
      </c>
      <c r="AK5521" s="79">
        <v>878173978</v>
      </c>
      <c r="BC5521" s="80">
        <v>0</v>
      </c>
      <c r="BG5521">
        <f t="shared" si="369"/>
        <v>0</v>
      </c>
      <c r="BH5521" s="22">
        <f t="shared" si="370"/>
        <v>0</v>
      </c>
      <c r="BI5521" s="61" t="s">
        <v>72</v>
      </c>
      <c r="BJ5521" t="e">
        <f>+VLOOKUP(AH5521,Sheet4!A:A,1,FALSE())</f>
        <v>#N/A</v>
      </c>
      <c r="BO5521" s="62">
        <f t="shared" si="372"/>
        <v>0</v>
      </c>
      <c r="BP5521" t="s">
        <v>2492</v>
      </c>
    </row>
    <row r="5522" spans="1:68" ht="12.75" customHeight="1" x14ac:dyDescent="0.3">
      <c r="A5522" s="78">
        <v>46130</v>
      </c>
      <c r="B5522" s="79" t="s">
        <v>80</v>
      </c>
      <c r="F5522" s="79">
        <v>0</v>
      </c>
      <c r="G5522" s="79">
        <v>0</v>
      </c>
      <c r="H5522" s="80">
        <v>12.5</v>
      </c>
      <c r="I5522" s="80">
        <v>12.5</v>
      </c>
      <c r="J5522" s="22">
        <f t="shared" si="371"/>
        <v>12.5</v>
      </c>
      <c r="L5522" s="80"/>
      <c r="M5522" s="80"/>
      <c r="S5522" s="79" t="s">
        <v>81</v>
      </c>
      <c r="W5522" s="79" t="s">
        <v>2492</v>
      </c>
      <c r="X5522" s="79" t="s">
        <v>2493</v>
      </c>
      <c r="Y5522" s="79" t="s">
        <v>144</v>
      </c>
      <c r="Z5522" s="79" t="s">
        <v>2441</v>
      </c>
      <c r="AB5522" s="79" t="s">
        <v>2452</v>
      </c>
      <c r="AI5522" s="79">
        <v>863819108</v>
      </c>
      <c r="AJ5522" s="79" t="s">
        <v>2453</v>
      </c>
      <c r="AK5522" s="79">
        <v>878173978</v>
      </c>
      <c r="BC5522" s="80">
        <v>12.5</v>
      </c>
      <c r="BG5522">
        <f t="shared" si="369"/>
        <v>0</v>
      </c>
      <c r="BH5522" s="22">
        <f t="shared" si="370"/>
        <v>-12.5</v>
      </c>
      <c r="BI5522" s="61" t="s">
        <v>72</v>
      </c>
      <c r="BJ5522" t="e">
        <f>+VLOOKUP(AH5522,Sheet4!A:A,1,FALSE())</f>
        <v>#N/A</v>
      </c>
      <c r="BO5522" s="62">
        <f t="shared" si="372"/>
        <v>0</v>
      </c>
      <c r="BP5522" t="s">
        <v>2492</v>
      </c>
    </row>
    <row r="5523" spans="1:68" ht="12.75" customHeight="1" x14ac:dyDescent="0.3">
      <c r="A5523" s="78">
        <v>46130</v>
      </c>
      <c r="B5523" s="79" t="s">
        <v>76</v>
      </c>
      <c r="F5523" s="79">
        <v>0</v>
      </c>
      <c r="G5523" s="79">
        <v>0</v>
      </c>
      <c r="H5523" s="80">
        <v>20</v>
      </c>
      <c r="I5523" s="80">
        <v>20</v>
      </c>
      <c r="J5523" s="22">
        <f t="shared" si="371"/>
        <v>20</v>
      </c>
      <c r="L5523" s="80"/>
      <c r="M5523" s="80"/>
      <c r="S5523" s="79" t="s">
        <v>77</v>
      </c>
      <c r="W5523" s="79" t="s">
        <v>2492</v>
      </c>
      <c r="X5523" s="79" t="s">
        <v>2493</v>
      </c>
      <c r="Y5523" s="79" t="s">
        <v>144</v>
      </c>
      <c r="Z5523" s="79" t="s">
        <v>2441</v>
      </c>
      <c r="AB5523" s="79" t="s">
        <v>2452</v>
      </c>
      <c r="AI5523" s="79">
        <v>863819108</v>
      </c>
      <c r="AJ5523" s="79" t="s">
        <v>2453</v>
      </c>
      <c r="AK5523" s="79">
        <v>878173978</v>
      </c>
      <c r="BC5523" s="80">
        <v>20</v>
      </c>
      <c r="BG5523">
        <f t="shared" si="369"/>
        <v>0</v>
      </c>
      <c r="BH5523" s="22">
        <f t="shared" si="370"/>
        <v>-20</v>
      </c>
      <c r="BI5523" s="61" t="s">
        <v>72</v>
      </c>
      <c r="BJ5523" t="e">
        <f>+VLOOKUP(AH5523,Sheet4!A:A,1,FALSE())</f>
        <v>#N/A</v>
      </c>
      <c r="BO5523" s="62">
        <f t="shared" si="372"/>
        <v>0</v>
      </c>
      <c r="BP5523" t="s">
        <v>2492</v>
      </c>
    </row>
    <row r="5524" spans="1:68" ht="12.75" customHeight="1" x14ac:dyDescent="0.3">
      <c r="A5524" s="78">
        <v>46130</v>
      </c>
      <c r="B5524" s="79" t="s">
        <v>84</v>
      </c>
      <c r="F5524" s="79">
        <v>0</v>
      </c>
      <c r="G5524" s="79">
        <v>0</v>
      </c>
      <c r="H5524" s="80">
        <v>0</v>
      </c>
      <c r="I5524" s="80">
        <v>0</v>
      </c>
      <c r="J5524" s="22">
        <f t="shared" si="371"/>
        <v>0</v>
      </c>
      <c r="L5524" s="80"/>
      <c r="M5524" s="80"/>
      <c r="S5524" s="79" t="s">
        <v>85</v>
      </c>
      <c r="W5524" s="79" t="s">
        <v>2494</v>
      </c>
      <c r="X5524" s="79" t="s">
        <v>2495</v>
      </c>
      <c r="Y5524" s="79" t="s">
        <v>144</v>
      </c>
      <c r="Z5524" s="79" t="s">
        <v>2441</v>
      </c>
      <c r="AB5524" s="79" t="s">
        <v>2442</v>
      </c>
      <c r="AI5524" s="79">
        <v>845490249</v>
      </c>
      <c r="AJ5524" s="79" t="s">
        <v>2443</v>
      </c>
      <c r="AK5524" s="79">
        <v>878173978</v>
      </c>
      <c r="BC5524" s="80">
        <v>0</v>
      </c>
      <c r="BG5524">
        <f t="shared" si="369"/>
        <v>0</v>
      </c>
      <c r="BH5524" s="22">
        <f t="shared" si="370"/>
        <v>0</v>
      </c>
      <c r="BI5524" s="61" t="s">
        <v>72</v>
      </c>
      <c r="BJ5524" t="e">
        <f>+VLOOKUP(AH5524,Sheet4!A:A,1,FALSE())</f>
        <v>#N/A</v>
      </c>
      <c r="BO5524" s="62">
        <f t="shared" si="372"/>
        <v>0</v>
      </c>
      <c r="BP5524" t="s">
        <v>2494</v>
      </c>
    </row>
    <row r="5525" spans="1:68" ht="12.75" customHeight="1" x14ac:dyDescent="0.3">
      <c r="A5525" s="78">
        <v>46130</v>
      </c>
      <c r="B5525" s="79" t="s">
        <v>74</v>
      </c>
      <c r="F5525" s="79">
        <v>0</v>
      </c>
      <c r="G5525" s="79">
        <v>0</v>
      </c>
      <c r="H5525" s="80">
        <v>1</v>
      </c>
      <c r="I5525" s="80">
        <v>1</v>
      </c>
      <c r="J5525" s="22">
        <f t="shared" si="371"/>
        <v>1</v>
      </c>
      <c r="L5525" s="80"/>
      <c r="M5525" s="80"/>
      <c r="S5525" s="79" t="s">
        <v>75</v>
      </c>
      <c r="W5525" s="79" t="s">
        <v>2494</v>
      </c>
      <c r="X5525" s="79" t="s">
        <v>2495</v>
      </c>
      <c r="Y5525" s="79" t="s">
        <v>144</v>
      </c>
      <c r="Z5525" s="79" t="s">
        <v>2441</v>
      </c>
      <c r="AB5525" s="79" t="s">
        <v>2442</v>
      </c>
      <c r="AI5525" s="79">
        <v>845490249</v>
      </c>
      <c r="AJ5525" s="79" t="s">
        <v>2443</v>
      </c>
      <c r="AK5525" s="79">
        <v>878173978</v>
      </c>
      <c r="BC5525" s="80">
        <v>1</v>
      </c>
      <c r="BG5525">
        <f t="shared" si="369"/>
        <v>0</v>
      </c>
      <c r="BH5525" s="22">
        <f t="shared" si="370"/>
        <v>-1</v>
      </c>
      <c r="BI5525" s="61" t="s">
        <v>72</v>
      </c>
      <c r="BJ5525" t="e">
        <f>+VLOOKUP(AH5525,Sheet4!A:A,1,FALSE())</f>
        <v>#N/A</v>
      </c>
      <c r="BO5525" s="62">
        <f t="shared" si="372"/>
        <v>0</v>
      </c>
      <c r="BP5525" t="s">
        <v>2494</v>
      </c>
    </row>
    <row r="5526" spans="1:68" ht="12.75" customHeight="1" x14ac:dyDescent="0.3">
      <c r="A5526" s="78">
        <v>46130</v>
      </c>
      <c r="B5526" s="79" t="s">
        <v>63</v>
      </c>
      <c r="F5526" s="79">
        <v>0</v>
      </c>
      <c r="G5526" s="79">
        <v>0</v>
      </c>
      <c r="H5526" s="80">
        <v>15</v>
      </c>
      <c r="I5526" s="80">
        <v>15</v>
      </c>
      <c r="J5526" s="22">
        <f t="shared" si="371"/>
        <v>15</v>
      </c>
      <c r="K5526" t="s">
        <v>64</v>
      </c>
      <c r="L5526" s="80"/>
      <c r="M5526" s="80"/>
      <c r="S5526" s="79" t="s">
        <v>65</v>
      </c>
      <c r="W5526" s="79" t="s">
        <v>2494</v>
      </c>
      <c r="X5526" s="79" t="s">
        <v>2495</v>
      </c>
      <c r="Y5526" s="79" t="s">
        <v>144</v>
      </c>
      <c r="Z5526" s="79" t="s">
        <v>2441</v>
      </c>
      <c r="AB5526" s="79" t="s">
        <v>2442</v>
      </c>
      <c r="AI5526" s="79">
        <v>845490249</v>
      </c>
      <c r="AJ5526" s="79" t="s">
        <v>2443</v>
      </c>
      <c r="AK5526" s="79">
        <v>878173978</v>
      </c>
      <c r="BC5526" s="80">
        <v>15</v>
      </c>
      <c r="BG5526">
        <f t="shared" si="369"/>
        <v>0</v>
      </c>
      <c r="BH5526" s="22">
        <f t="shared" si="370"/>
        <v>-15</v>
      </c>
      <c r="BI5526" s="61" t="s">
        <v>72</v>
      </c>
      <c r="BJ5526" t="e">
        <f>+VLOOKUP(AH5526,Sheet4!A:A,1,FALSE())</f>
        <v>#N/A</v>
      </c>
      <c r="BO5526" s="62">
        <f t="shared" si="372"/>
        <v>0</v>
      </c>
      <c r="BP5526" t="s">
        <v>2494</v>
      </c>
    </row>
    <row r="5527" spans="1:68" ht="12.75" customHeight="1" x14ac:dyDescent="0.3">
      <c r="A5527" s="78">
        <v>46130</v>
      </c>
      <c r="B5527" s="79" t="s">
        <v>78</v>
      </c>
      <c r="F5527" s="79">
        <v>0</v>
      </c>
      <c r="G5527" s="79">
        <v>0</v>
      </c>
      <c r="H5527" s="80">
        <v>1</v>
      </c>
      <c r="I5527" s="80">
        <v>1</v>
      </c>
      <c r="J5527" s="22">
        <f t="shared" si="371"/>
        <v>1</v>
      </c>
      <c r="L5527" s="80"/>
      <c r="M5527" s="80"/>
      <c r="S5527" s="79" t="s">
        <v>79</v>
      </c>
      <c r="W5527" s="79" t="s">
        <v>2494</v>
      </c>
      <c r="X5527" s="79" t="s">
        <v>2495</v>
      </c>
      <c r="Y5527" s="79" t="s">
        <v>144</v>
      </c>
      <c r="Z5527" s="79" t="s">
        <v>2441</v>
      </c>
      <c r="AB5527" s="79" t="s">
        <v>2442</v>
      </c>
      <c r="AI5527" s="79">
        <v>845490249</v>
      </c>
      <c r="AJ5527" s="79" t="s">
        <v>2443</v>
      </c>
      <c r="AK5527" s="79">
        <v>878173978</v>
      </c>
      <c r="BC5527" s="80">
        <v>1</v>
      </c>
      <c r="BG5527">
        <f t="shared" si="369"/>
        <v>0</v>
      </c>
      <c r="BH5527" s="22">
        <f t="shared" si="370"/>
        <v>-1</v>
      </c>
      <c r="BI5527" s="61" t="s">
        <v>72</v>
      </c>
      <c r="BJ5527" t="e">
        <f>+VLOOKUP(AH5527,Sheet4!A:A,1,FALSE())</f>
        <v>#N/A</v>
      </c>
      <c r="BO5527" s="62">
        <f t="shared" si="372"/>
        <v>0</v>
      </c>
      <c r="BP5527" t="s">
        <v>2494</v>
      </c>
    </row>
    <row r="5528" spans="1:68" ht="12.75" customHeight="1" x14ac:dyDescent="0.3">
      <c r="A5528" s="78">
        <v>46130</v>
      </c>
      <c r="B5528" s="79" t="s">
        <v>82</v>
      </c>
      <c r="F5528" s="79">
        <v>0</v>
      </c>
      <c r="G5528" s="79">
        <v>0</v>
      </c>
      <c r="H5528" s="80">
        <v>0</v>
      </c>
      <c r="I5528" s="80">
        <v>0</v>
      </c>
      <c r="J5528" s="22">
        <f t="shared" si="371"/>
        <v>0</v>
      </c>
      <c r="L5528" s="80"/>
      <c r="M5528" s="80"/>
      <c r="S5528" s="79" t="s">
        <v>83</v>
      </c>
      <c r="W5528" s="79" t="s">
        <v>2494</v>
      </c>
      <c r="X5528" s="79" t="s">
        <v>2495</v>
      </c>
      <c r="Y5528" s="79" t="s">
        <v>144</v>
      </c>
      <c r="Z5528" s="79" t="s">
        <v>2441</v>
      </c>
      <c r="AB5528" s="79" t="s">
        <v>2442</v>
      </c>
      <c r="AI5528" s="79">
        <v>845490249</v>
      </c>
      <c r="AJ5528" s="79" t="s">
        <v>2443</v>
      </c>
      <c r="AK5528" s="79">
        <v>878173978</v>
      </c>
      <c r="BC5528" s="80">
        <v>0</v>
      </c>
      <c r="BG5528">
        <f t="shared" si="369"/>
        <v>0</v>
      </c>
      <c r="BH5528" s="22">
        <f t="shared" si="370"/>
        <v>0</v>
      </c>
      <c r="BI5528" s="61" t="s">
        <v>72</v>
      </c>
      <c r="BJ5528" t="e">
        <f>+VLOOKUP(AH5528,Sheet4!A:A,1,FALSE())</f>
        <v>#N/A</v>
      </c>
      <c r="BO5528" s="62">
        <f t="shared" si="372"/>
        <v>0</v>
      </c>
      <c r="BP5528" t="s">
        <v>2494</v>
      </c>
    </row>
    <row r="5529" spans="1:68" ht="12.75" customHeight="1" x14ac:dyDescent="0.3">
      <c r="A5529" s="78">
        <v>46130</v>
      </c>
      <c r="B5529" s="79" t="s">
        <v>80</v>
      </c>
      <c r="F5529" s="79">
        <v>0</v>
      </c>
      <c r="G5529" s="79">
        <v>0</v>
      </c>
      <c r="H5529" s="80">
        <v>12.5</v>
      </c>
      <c r="I5529" s="80">
        <v>12.5</v>
      </c>
      <c r="J5529" s="22">
        <f t="shared" si="371"/>
        <v>12.5</v>
      </c>
      <c r="L5529" s="80"/>
      <c r="M5529" s="80"/>
      <c r="S5529" s="79" t="s">
        <v>81</v>
      </c>
      <c r="W5529" s="79" t="s">
        <v>2494</v>
      </c>
      <c r="X5529" s="79" t="s">
        <v>2495</v>
      </c>
      <c r="Y5529" s="79" t="s">
        <v>144</v>
      </c>
      <c r="Z5529" s="79" t="s">
        <v>2441</v>
      </c>
      <c r="AB5529" s="79" t="s">
        <v>2442</v>
      </c>
      <c r="AI5529" s="79">
        <v>845490249</v>
      </c>
      <c r="AJ5529" s="79" t="s">
        <v>2443</v>
      </c>
      <c r="AK5529" s="79">
        <v>878173978</v>
      </c>
      <c r="BC5529" s="80">
        <v>12.5</v>
      </c>
      <c r="BG5529">
        <f t="shared" si="369"/>
        <v>0</v>
      </c>
      <c r="BH5529" s="22">
        <f t="shared" si="370"/>
        <v>-12.5</v>
      </c>
      <c r="BI5529" s="61" t="s">
        <v>72</v>
      </c>
      <c r="BJ5529" t="e">
        <f>+VLOOKUP(AH5529,Sheet4!A:A,1,FALSE())</f>
        <v>#N/A</v>
      </c>
      <c r="BO5529" s="62">
        <f t="shared" si="372"/>
        <v>0</v>
      </c>
      <c r="BP5529" t="s">
        <v>2494</v>
      </c>
    </row>
    <row r="5530" spans="1:68" ht="12.75" customHeight="1" x14ac:dyDescent="0.3">
      <c r="A5530" s="78">
        <v>46130</v>
      </c>
      <c r="B5530" s="79" t="s">
        <v>76</v>
      </c>
      <c r="F5530" s="79">
        <v>0</v>
      </c>
      <c r="G5530" s="79">
        <v>0</v>
      </c>
      <c r="H5530" s="80">
        <v>20</v>
      </c>
      <c r="I5530" s="80">
        <v>20</v>
      </c>
      <c r="J5530" s="22">
        <f t="shared" si="371"/>
        <v>20</v>
      </c>
      <c r="L5530" s="80"/>
      <c r="M5530" s="80"/>
      <c r="S5530" s="79" t="s">
        <v>77</v>
      </c>
      <c r="W5530" s="79" t="s">
        <v>2494</v>
      </c>
      <c r="X5530" s="79" t="s">
        <v>2495</v>
      </c>
      <c r="Y5530" s="79" t="s">
        <v>144</v>
      </c>
      <c r="Z5530" s="79" t="s">
        <v>2441</v>
      </c>
      <c r="AB5530" s="79" t="s">
        <v>2442</v>
      </c>
      <c r="AI5530" s="79">
        <v>845490249</v>
      </c>
      <c r="AJ5530" s="79" t="s">
        <v>2443</v>
      </c>
      <c r="AK5530" s="79">
        <v>878173978</v>
      </c>
      <c r="BC5530" s="80">
        <v>20</v>
      </c>
      <c r="BG5530">
        <f t="shared" si="369"/>
        <v>0</v>
      </c>
      <c r="BH5530" s="22">
        <f t="shared" si="370"/>
        <v>-20</v>
      </c>
      <c r="BI5530" s="61" t="s">
        <v>72</v>
      </c>
      <c r="BJ5530" t="e">
        <f>+VLOOKUP(AH5530,Sheet4!A:A,1,FALSE())</f>
        <v>#N/A</v>
      </c>
      <c r="BO5530" s="62">
        <f t="shared" si="372"/>
        <v>0</v>
      </c>
      <c r="BP5530" t="s">
        <v>2494</v>
      </c>
    </row>
    <row r="5531" spans="1:68" ht="12.75" customHeight="1" x14ac:dyDescent="0.3">
      <c r="A5531" s="78">
        <v>46130</v>
      </c>
      <c r="B5531" s="79" t="s">
        <v>84</v>
      </c>
      <c r="F5531" s="79">
        <v>0</v>
      </c>
      <c r="G5531" s="79">
        <v>0</v>
      </c>
      <c r="H5531" s="80">
        <v>0</v>
      </c>
      <c r="I5531" s="80">
        <v>0</v>
      </c>
      <c r="J5531" s="22">
        <f t="shared" si="371"/>
        <v>0</v>
      </c>
      <c r="L5531" s="80"/>
      <c r="M5531" s="80"/>
      <c r="S5531" s="79" t="s">
        <v>85</v>
      </c>
      <c r="W5531" s="79" t="s">
        <v>2496</v>
      </c>
      <c r="X5531" s="79" t="s">
        <v>2497</v>
      </c>
      <c r="Y5531" s="79" t="s">
        <v>144</v>
      </c>
      <c r="Z5531" s="79" t="s">
        <v>2441</v>
      </c>
      <c r="AB5531" s="79" t="s">
        <v>2452</v>
      </c>
      <c r="AI5531" s="79">
        <v>863819108</v>
      </c>
      <c r="AJ5531" s="79" t="s">
        <v>2453</v>
      </c>
      <c r="AK5531" s="79">
        <v>878173978</v>
      </c>
      <c r="BC5531" s="80">
        <v>0</v>
      </c>
      <c r="BG5531">
        <f t="shared" si="369"/>
        <v>0</v>
      </c>
      <c r="BH5531" s="22">
        <f t="shared" si="370"/>
        <v>0</v>
      </c>
      <c r="BI5531" s="61" t="s">
        <v>72</v>
      </c>
      <c r="BJ5531" t="e">
        <f>+VLOOKUP(AH5531,Sheet4!A:A,1,FALSE())</f>
        <v>#N/A</v>
      </c>
      <c r="BO5531" s="62">
        <f t="shared" si="372"/>
        <v>0</v>
      </c>
      <c r="BP5531" t="s">
        <v>2496</v>
      </c>
    </row>
    <row r="5532" spans="1:68" ht="12.75" customHeight="1" x14ac:dyDescent="0.3">
      <c r="A5532" s="78">
        <v>46130</v>
      </c>
      <c r="B5532" s="79" t="s">
        <v>74</v>
      </c>
      <c r="F5532" s="79">
        <v>0</v>
      </c>
      <c r="G5532" s="79">
        <v>0</v>
      </c>
      <c r="H5532" s="80">
        <v>1</v>
      </c>
      <c r="I5532" s="80">
        <v>1</v>
      </c>
      <c r="J5532" s="22">
        <f t="shared" si="371"/>
        <v>1</v>
      </c>
      <c r="L5532" s="80"/>
      <c r="M5532" s="80"/>
      <c r="S5532" s="79" t="s">
        <v>75</v>
      </c>
      <c r="W5532" s="79" t="s">
        <v>2496</v>
      </c>
      <c r="X5532" s="79" t="s">
        <v>2497</v>
      </c>
      <c r="Y5532" s="79" t="s">
        <v>144</v>
      </c>
      <c r="Z5532" s="79" t="s">
        <v>2441</v>
      </c>
      <c r="AB5532" s="79" t="s">
        <v>2452</v>
      </c>
      <c r="AI5532" s="79">
        <v>863819108</v>
      </c>
      <c r="AJ5532" s="79" t="s">
        <v>2453</v>
      </c>
      <c r="AK5532" s="79">
        <v>878173978</v>
      </c>
      <c r="BC5532" s="80">
        <v>1</v>
      </c>
      <c r="BG5532">
        <f t="shared" si="369"/>
        <v>0</v>
      </c>
      <c r="BH5532" s="22">
        <f t="shared" si="370"/>
        <v>-1</v>
      </c>
      <c r="BI5532" s="61" t="s">
        <v>72</v>
      </c>
      <c r="BJ5532" t="e">
        <f>+VLOOKUP(AH5532,Sheet4!A:A,1,FALSE())</f>
        <v>#N/A</v>
      </c>
      <c r="BO5532" s="62">
        <f t="shared" si="372"/>
        <v>0</v>
      </c>
      <c r="BP5532" t="s">
        <v>2496</v>
      </c>
    </row>
    <row r="5533" spans="1:68" ht="12.75" customHeight="1" x14ac:dyDescent="0.3">
      <c r="A5533" s="78">
        <v>46130</v>
      </c>
      <c r="B5533" s="79" t="s">
        <v>63</v>
      </c>
      <c r="F5533" s="79">
        <v>0</v>
      </c>
      <c r="G5533" s="79">
        <v>0</v>
      </c>
      <c r="H5533" s="80">
        <v>15</v>
      </c>
      <c r="I5533" s="80">
        <v>15</v>
      </c>
      <c r="J5533" s="22">
        <f t="shared" si="371"/>
        <v>15</v>
      </c>
      <c r="K5533" t="s">
        <v>64</v>
      </c>
      <c r="L5533" s="80"/>
      <c r="M5533" s="80"/>
      <c r="S5533" s="79" t="s">
        <v>65</v>
      </c>
      <c r="W5533" s="79" t="s">
        <v>2496</v>
      </c>
      <c r="X5533" s="79" t="s">
        <v>2497</v>
      </c>
      <c r="Y5533" s="79" t="s">
        <v>144</v>
      </c>
      <c r="Z5533" s="79" t="s">
        <v>2441</v>
      </c>
      <c r="AB5533" s="79" t="s">
        <v>2452</v>
      </c>
      <c r="AI5533" s="79">
        <v>863819108</v>
      </c>
      <c r="AJ5533" s="79" t="s">
        <v>2453</v>
      </c>
      <c r="AK5533" s="79">
        <v>878173978</v>
      </c>
      <c r="BC5533" s="80">
        <v>15</v>
      </c>
      <c r="BG5533">
        <f t="shared" si="369"/>
        <v>0</v>
      </c>
      <c r="BH5533" s="22">
        <f t="shared" si="370"/>
        <v>-15</v>
      </c>
      <c r="BI5533" s="61" t="s">
        <v>72</v>
      </c>
      <c r="BJ5533" t="e">
        <f>+VLOOKUP(AH5533,Sheet4!A:A,1,FALSE())</f>
        <v>#N/A</v>
      </c>
      <c r="BO5533" s="62">
        <f t="shared" si="372"/>
        <v>0</v>
      </c>
      <c r="BP5533" t="s">
        <v>2496</v>
      </c>
    </row>
    <row r="5534" spans="1:68" ht="12.75" customHeight="1" x14ac:dyDescent="0.3">
      <c r="A5534" s="78">
        <v>46130</v>
      </c>
      <c r="B5534" s="79" t="s">
        <v>78</v>
      </c>
      <c r="F5534" s="79">
        <v>0</v>
      </c>
      <c r="G5534" s="79">
        <v>0</v>
      </c>
      <c r="H5534" s="80">
        <v>1</v>
      </c>
      <c r="I5534" s="80">
        <v>1</v>
      </c>
      <c r="J5534" s="22">
        <f t="shared" si="371"/>
        <v>1</v>
      </c>
      <c r="L5534" s="80"/>
      <c r="M5534" s="80"/>
      <c r="S5534" s="79" t="s">
        <v>79</v>
      </c>
      <c r="W5534" s="79" t="s">
        <v>2496</v>
      </c>
      <c r="X5534" s="79" t="s">
        <v>2497</v>
      </c>
      <c r="Y5534" s="79" t="s">
        <v>144</v>
      </c>
      <c r="Z5534" s="79" t="s">
        <v>2441</v>
      </c>
      <c r="AB5534" s="79" t="s">
        <v>2452</v>
      </c>
      <c r="AI5534" s="79">
        <v>863819108</v>
      </c>
      <c r="AJ5534" s="79" t="s">
        <v>2453</v>
      </c>
      <c r="AK5534" s="79">
        <v>878173978</v>
      </c>
      <c r="BC5534" s="80">
        <v>1</v>
      </c>
      <c r="BG5534">
        <f t="shared" si="369"/>
        <v>0</v>
      </c>
      <c r="BH5534" s="22">
        <f t="shared" si="370"/>
        <v>-1</v>
      </c>
      <c r="BI5534" s="61" t="s">
        <v>72</v>
      </c>
      <c r="BJ5534" t="e">
        <f>+VLOOKUP(AH5534,Sheet4!A:A,1,FALSE())</f>
        <v>#N/A</v>
      </c>
      <c r="BO5534" s="62">
        <f t="shared" si="372"/>
        <v>0</v>
      </c>
      <c r="BP5534" t="s">
        <v>2496</v>
      </c>
    </row>
    <row r="5535" spans="1:68" ht="12.75" customHeight="1" x14ac:dyDescent="0.3">
      <c r="A5535" s="78">
        <v>46130</v>
      </c>
      <c r="B5535" s="79" t="s">
        <v>82</v>
      </c>
      <c r="F5535" s="79">
        <v>0</v>
      </c>
      <c r="G5535" s="79">
        <v>0</v>
      </c>
      <c r="H5535" s="80">
        <v>0</v>
      </c>
      <c r="I5535" s="80">
        <v>0</v>
      </c>
      <c r="J5535" s="22">
        <f t="shared" si="371"/>
        <v>0</v>
      </c>
      <c r="L5535" s="80"/>
      <c r="M5535" s="80"/>
      <c r="S5535" s="79" t="s">
        <v>83</v>
      </c>
      <c r="W5535" s="79" t="s">
        <v>2496</v>
      </c>
      <c r="X5535" s="79" t="s">
        <v>2497</v>
      </c>
      <c r="Y5535" s="79" t="s">
        <v>144</v>
      </c>
      <c r="Z5535" s="79" t="s">
        <v>2441</v>
      </c>
      <c r="AB5535" s="79" t="s">
        <v>2452</v>
      </c>
      <c r="AI5535" s="79">
        <v>863819108</v>
      </c>
      <c r="AJ5535" s="79" t="s">
        <v>2453</v>
      </c>
      <c r="AK5535" s="79">
        <v>878173978</v>
      </c>
      <c r="BC5535" s="80">
        <v>0</v>
      </c>
      <c r="BG5535">
        <f t="shared" si="369"/>
        <v>0</v>
      </c>
      <c r="BH5535" s="22">
        <f t="shared" si="370"/>
        <v>0</v>
      </c>
      <c r="BI5535" s="61" t="s">
        <v>72</v>
      </c>
      <c r="BJ5535" t="e">
        <f>+VLOOKUP(AH5535,Sheet4!A:A,1,FALSE())</f>
        <v>#N/A</v>
      </c>
      <c r="BO5535" s="62">
        <f t="shared" si="372"/>
        <v>0</v>
      </c>
      <c r="BP5535" t="s">
        <v>2496</v>
      </c>
    </row>
    <row r="5536" spans="1:68" ht="12.75" customHeight="1" x14ac:dyDescent="0.3">
      <c r="A5536" s="78">
        <v>46130</v>
      </c>
      <c r="B5536" s="79" t="s">
        <v>80</v>
      </c>
      <c r="F5536" s="79">
        <v>0</v>
      </c>
      <c r="G5536" s="79">
        <v>0</v>
      </c>
      <c r="H5536" s="80">
        <v>12.5</v>
      </c>
      <c r="I5536" s="80">
        <v>12.5</v>
      </c>
      <c r="J5536" s="22">
        <f t="shared" si="371"/>
        <v>12.5</v>
      </c>
      <c r="L5536" s="80"/>
      <c r="M5536" s="80"/>
      <c r="S5536" s="79" t="s">
        <v>81</v>
      </c>
      <c r="W5536" s="79" t="s">
        <v>2496</v>
      </c>
      <c r="X5536" s="79" t="s">
        <v>2497</v>
      </c>
      <c r="Y5536" s="79" t="s">
        <v>144</v>
      </c>
      <c r="Z5536" s="79" t="s">
        <v>2441</v>
      </c>
      <c r="AB5536" s="79" t="s">
        <v>2452</v>
      </c>
      <c r="AI5536" s="79">
        <v>863819108</v>
      </c>
      <c r="AJ5536" s="79" t="s">
        <v>2453</v>
      </c>
      <c r="AK5536" s="79">
        <v>878173978</v>
      </c>
      <c r="BC5536" s="80">
        <v>12.5</v>
      </c>
      <c r="BG5536">
        <f t="shared" si="369"/>
        <v>0</v>
      </c>
      <c r="BH5536" s="22">
        <f t="shared" si="370"/>
        <v>-12.5</v>
      </c>
      <c r="BI5536" s="61" t="s">
        <v>72</v>
      </c>
      <c r="BJ5536" t="e">
        <f>+VLOOKUP(AH5536,Sheet4!A:A,1,FALSE())</f>
        <v>#N/A</v>
      </c>
      <c r="BO5536" s="62">
        <f t="shared" si="372"/>
        <v>0</v>
      </c>
      <c r="BP5536" t="s">
        <v>2496</v>
      </c>
    </row>
    <row r="5537" spans="1:68" ht="12.75" customHeight="1" x14ac:dyDescent="0.3">
      <c r="A5537" s="78">
        <v>46130</v>
      </c>
      <c r="B5537" s="79" t="s">
        <v>76</v>
      </c>
      <c r="F5537" s="79">
        <v>0</v>
      </c>
      <c r="G5537" s="79">
        <v>0</v>
      </c>
      <c r="H5537" s="80">
        <v>20</v>
      </c>
      <c r="I5537" s="80">
        <v>20</v>
      </c>
      <c r="J5537" s="22">
        <f t="shared" si="371"/>
        <v>20</v>
      </c>
      <c r="L5537" s="80"/>
      <c r="M5537" s="80"/>
      <c r="S5537" s="79" t="s">
        <v>77</v>
      </c>
      <c r="W5537" s="79" t="s">
        <v>2496</v>
      </c>
      <c r="X5537" s="79" t="s">
        <v>2497</v>
      </c>
      <c r="Y5537" s="79" t="s">
        <v>144</v>
      </c>
      <c r="Z5537" s="79" t="s">
        <v>2441</v>
      </c>
      <c r="AB5537" s="79" t="s">
        <v>2452</v>
      </c>
      <c r="AI5537" s="79">
        <v>863819108</v>
      </c>
      <c r="AJ5537" s="79" t="s">
        <v>2453</v>
      </c>
      <c r="AK5537" s="79">
        <v>878173978</v>
      </c>
      <c r="BC5537" s="80">
        <v>20</v>
      </c>
      <c r="BG5537">
        <f t="shared" si="369"/>
        <v>0</v>
      </c>
      <c r="BH5537" s="22">
        <f t="shared" si="370"/>
        <v>-20</v>
      </c>
      <c r="BI5537" s="61" t="s">
        <v>72</v>
      </c>
      <c r="BJ5537" t="e">
        <f>+VLOOKUP(AH5537,Sheet4!A:A,1,FALSE())</f>
        <v>#N/A</v>
      </c>
      <c r="BO5537" s="62">
        <f t="shared" si="372"/>
        <v>0</v>
      </c>
      <c r="BP5537" t="s">
        <v>2496</v>
      </c>
    </row>
    <row r="5538" spans="1:68" ht="12.75" customHeight="1" x14ac:dyDescent="0.3">
      <c r="A5538" s="78">
        <v>46130</v>
      </c>
      <c r="B5538" s="79" t="s">
        <v>84</v>
      </c>
      <c r="F5538" s="79">
        <v>0</v>
      </c>
      <c r="G5538" s="79">
        <v>0</v>
      </c>
      <c r="H5538" s="80">
        <v>0</v>
      </c>
      <c r="I5538" s="80">
        <v>0</v>
      </c>
      <c r="J5538" s="22">
        <f t="shared" si="371"/>
        <v>0</v>
      </c>
      <c r="L5538" s="80"/>
      <c r="M5538" s="80"/>
      <c r="S5538" s="79" t="s">
        <v>85</v>
      </c>
      <c r="W5538" s="79" t="s">
        <v>2498</v>
      </c>
      <c r="X5538" s="79" t="s">
        <v>2499</v>
      </c>
      <c r="Y5538" s="79" t="s">
        <v>144</v>
      </c>
      <c r="Z5538" s="79" t="s">
        <v>2441</v>
      </c>
      <c r="AB5538" s="79" t="s">
        <v>2442</v>
      </c>
      <c r="AI5538" s="79">
        <v>845490249</v>
      </c>
      <c r="AJ5538" s="79" t="s">
        <v>2443</v>
      </c>
      <c r="AK5538" s="79">
        <v>878173978</v>
      </c>
      <c r="BC5538" s="80">
        <v>0</v>
      </c>
      <c r="BG5538">
        <f t="shared" si="369"/>
        <v>0</v>
      </c>
      <c r="BH5538" s="22">
        <f t="shared" si="370"/>
        <v>0</v>
      </c>
      <c r="BI5538" s="61" t="s">
        <v>72</v>
      </c>
      <c r="BJ5538" t="e">
        <f>+VLOOKUP(AH5538,Sheet4!A:A,1,FALSE())</f>
        <v>#N/A</v>
      </c>
      <c r="BO5538" s="62">
        <f t="shared" si="372"/>
        <v>0</v>
      </c>
      <c r="BP5538" t="s">
        <v>2498</v>
      </c>
    </row>
    <row r="5539" spans="1:68" ht="12.75" customHeight="1" x14ac:dyDescent="0.3">
      <c r="A5539" s="78">
        <v>46130</v>
      </c>
      <c r="B5539" s="79" t="s">
        <v>74</v>
      </c>
      <c r="F5539" s="79">
        <v>0</v>
      </c>
      <c r="G5539" s="79">
        <v>0</v>
      </c>
      <c r="H5539" s="80">
        <v>1</v>
      </c>
      <c r="I5539" s="80">
        <v>1</v>
      </c>
      <c r="J5539" s="22">
        <f t="shared" si="371"/>
        <v>1</v>
      </c>
      <c r="L5539" s="80"/>
      <c r="M5539" s="80"/>
      <c r="S5539" s="79" t="s">
        <v>75</v>
      </c>
      <c r="W5539" s="79" t="s">
        <v>2498</v>
      </c>
      <c r="X5539" s="79" t="s">
        <v>2499</v>
      </c>
      <c r="Y5539" s="79" t="s">
        <v>144</v>
      </c>
      <c r="Z5539" s="79" t="s">
        <v>2441</v>
      </c>
      <c r="AB5539" s="79" t="s">
        <v>2442</v>
      </c>
      <c r="AI5539" s="79">
        <v>845490249</v>
      </c>
      <c r="AJ5539" s="79" t="s">
        <v>2443</v>
      </c>
      <c r="AK5539" s="79">
        <v>878173978</v>
      </c>
      <c r="BC5539" s="80">
        <v>1</v>
      </c>
      <c r="BG5539">
        <f t="shared" si="369"/>
        <v>0</v>
      </c>
      <c r="BH5539" s="22">
        <f t="shared" si="370"/>
        <v>-1</v>
      </c>
      <c r="BI5539" s="61" t="s">
        <v>72</v>
      </c>
      <c r="BJ5539" t="e">
        <f>+VLOOKUP(AH5539,Sheet4!A:A,1,FALSE())</f>
        <v>#N/A</v>
      </c>
      <c r="BO5539" s="62">
        <f t="shared" si="372"/>
        <v>0</v>
      </c>
      <c r="BP5539" t="s">
        <v>2498</v>
      </c>
    </row>
    <row r="5540" spans="1:68" ht="12.75" customHeight="1" x14ac:dyDescent="0.3">
      <c r="A5540" s="78">
        <v>46130</v>
      </c>
      <c r="B5540" s="79" t="s">
        <v>63</v>
      </c>
      <c r="F5540" s="79">
        <v>0</v>
      </c>
      <c r="G5540" s="79">
        <v>0</v>
      </c>
      <c r="H5540" s="80">
        <v>15</v>
      </c>
      <c r="I5540" s="80">
        <v>15</v>
      </c>
      <c r="J5540" s="22">
        <f t="shared" si="371"/>
        <v>15</v>
      </c>
      <c r="K5540" t="s">
        <v>64</v>
      </c>
      <c r="L5540" s="80"/>
      <c r="M5540" s="80"/>
      <c r="S5540" s="79" t="s">
        <v>65</v>
      </c>
      <c r="W5540" s="79" t="s">
        <v>2498</v>
      </c>
      <c r="X5540" s="79" t="s">
        <v>2499</v>
      </c>
      <c r="Y5540" s="79" t="s">
        <v>144</v>
      </c>
      <c r="Z5540" s="79" t="s">
        <v>2441</v>
      </c>
      <c r="AB5540" s="79" t="s">
        <v>2442</v>
      </c>
      <c r="AI5540" s="79">
        <v>845490249</v>
      </c>
      <c r="AJ5540" s="79" t="s">
        <v>2443</v>
      </c>
      <c r="AK5540" s="79">
        <v>878173978</v>
      </c>
      <c r="BC5540" s="80">
        <v>15</v>
      </c>
      <c r="BG5540">
        <f t="shared" si="369"/>
        <v>0</v>
      </c>
      <c r="BH5540" s="22">
        <f t="shared" si="370"/>
        <v>-15</v>
      </c>
      <c r="BI5540" s="61" t="s">
        <v>72</v>
      </c>
      <c r="BJ5540" t="e">
        <f>+VLOOKUP(AH5540,Sheet4!A:A,1,FALSE())</f>
        <v>#N/A</v>
      </c>
      <c r="BO5540" s="62">
        <f t="shared" si="372"/>
        <v>0</v>
      </c>
      <c r="BP5540" t="s">
        <v>2498</v>
      </c>
    </row>
    <row r="5541" spans="1:68" ht="12.75" customHeight="1" x14ac:dyDescent="0.3">
      <c r="A5541" s="78">
        <v>46130</v>
      </c>
      <c r="B5541" s="79" t="s">
        <v>78</v>
      </c>
      <c r="F5541" s="79">
        <v>0</v>
      </c>
      <c r="G5541" s="79">
        <v>0</v>
      </c>
      <c r="H5541" s="80">
        <v>1</v>
      </c>
      <c r="I5541" s="80">
        <v>1</v>
      </c>
      <c r="J5541" s="22">
        <f t="shared" si="371"/>
        <v>1</v>
      </c>
      <c r="L5541" s="80"/>
      <c r="M5541" s="80"/>
      <c r="S5541" s="79" t="s">
        <v>79</v>
      </c>
      <c r="W5541" s="79" t="s">
        <v>2498</v>
      </c>
      <c r="X5541" s="79" t="s">
        <v>2499</v>
      </c>
      <c r="Y5541" s="79" t="s">
        <v>144</v>
      </c>
      <c r="Z5541" s="79" t="s">
        <v>2441</v>
      </c>
      <c r="AB5541" s="79" t="s">
        <v>2442</v>
      </c>
      <c r="AI5541" s="79">
        <v>845490249</v>
      </c>
      <c r="AJ5541" s="79" t="s">
        <v>2443</v>
      </c>
      <c r="AK5541" s="79">
        <v>878173978</v>
      </c>
      <c r="BC5541" s="80">
        <v>1</v>
      </c>
      <c r="BG5541">
        <f t="shared" si="369"/>
        <v>0</v>
      </c>
      <c r="BH5541" s="22">
        <f t="shared" si="370"/>
        <v>-1</v>
      </c>
      <c r="BI5541" s="61" t="s">
        <v>72</v>
      </c>
      <c r="BJ5541" t="e">
        <f>+VLOOKUP(AH5541,Sheet4!A:A,1,FALSE())</f>
        <v>#N/A</v>
      </c>
      <c r="BO5541" s="62">
        <f t="shared" si="372"/>
        <v>0</v>
      </c>
      <c r="BP5541" t="s">
        <v>2498</v>
      </c>
    </row>
    <row r="5542" spans="1:68" ht="12.75" customHeight="1" x14ac:dyDescent="0.3">
      <c r="A5542" s="78">
        <v>46130</v>
      </c>
      <c r="B5542" s="79" t="s">
        <v>82</v>
      </c>
      <c r="F5542" s="79">
        <v>0</v>
      </c>
      <c r="G5542" s="79">
        <v>0</v>
      </c>
      <c r="H5542" s="80">
        <v>0</v>
      </c>
      <c r="I5542" s="80">
        <v>0</v>
      </c>
      <c r="J5542" s="22">
        <f t="shared" si="371"/>
        <v>0</v>
      </c>
      <c r="L5542" s="80"/>
      <c r="M5542" s="80"/>
      <c r="S5542" s="79" t="s">
        <v>83</v>
      </c>
      <c r="W5542" s="79" t="s">
        <v>2498</v>
      </c>
      <c r="X5542" s="79" t="s">
        <v>2499</v>
      </c>
      <c r="Y5542" s="79" t="s">
        <v>144</v>
      </c>
      <c r="Z5542" s="79" t="s">
        <v>2441</v>
      </c>
      <c r="AB5542" s="79" t="s">
        <v>2442</v>
      </c>
      <c r="AI5542" s="79">
        <v>845490249</v>
      </c>
      <c r="AJ5542" s="79" t="s">
        <v>2443</v>
      </c>
      <c r="AK5542" s="79">
        <v>878173978</v>
      </c>
      <c r="BC5542" s="80">
        <v>0</v>
      </c>
      <c r="BG5542">
        <f t="shared" si="369"/>
        <v>0</v>
      </c>
      <c r="BH5542" s="22">
        <f t="shared" si="370"/>
        <v>0</v>
      </c>
      <c r="BI5542" s="61" t="s">
        <v>72</v>
      </c>
      <c r="BJ5542" t="e">
        <f>+VLOOKUP(AH5542,Sheet4!A:A,1,FALSE())</f>
        <v>#N/A</v>
      </c>
      <c r="BO5542" s="62">
        <f t="shared" si="372"/>
        <v>0</v>
      </c>
      <c r="BP5542" t="s">
        <v>2498</v>
      </c>
    </row>
    <row r="5543" spans="1:68" ht="12.75" customHeight="1" x14ac:dyDescent="0.3">
      <c r="A5543" s="78">
        <v>46130</v>
      </c>
      <c r="B5543" s="79" t="s">
        <v>80</v>
      </c>
      <c r="F5543" s="79">
        <v>0</v>
      </c>
      <c r="G5543" s="79">
        <v>0</v>
      </c>
      <c r="H5543" s="80">
        <v>12.5</v>
      </c>
      <c r="I5543" s="80">
        <v>12.5</v>
      </c>
      <c r="J5543" s="22">
        <f t="shared" si="371"/>
        <v>12.5</v>
      </c>
      <c r="L5543" s="80"/>
      <c r="M5543" s="80"/>
      <c r="S5543" s="79" t="s">
        <v>81</v>
      </c>
      <c r="W5543" s="79" t="s">
        <v>2498</v>
      </c>
      <c r="X5543" s="79" t="s">
        <v>2499</v>
      </c>
      <c r="Y5543" s="79" t="s">
        <v>144</v>
      </c>
      <c r="Z5543" s="79" t="s">
        <v>2441</v>
      </c>
      <c r="AB5543" s="79" t="s">
        <v>2442</v>
      </c>
      <c r="AI5543" s="79">
        <v>845490249</v>
      </c>
      <c r="AJ5543" s="79" t="s">
        <v>2443</v>
      </c>
      <c r="AK5543" s="79">
        <v>878173978</v>
      </c>
      <c r="BC5543" s="80">
        <v>12.5</v>
      </c>
      <c r="BG5543">
        <f t="shared" si="369"/>
        <v>0</v>
      </c>
      <c r="BH5543" s="22">
        <f t="shared" si="370"/>
        <v>-12.5</v>
      </c>
      <c r="BI5543" s="61" t="s">
        <v>72</v>
      </c>
      <c r="BJ5543" t="e">
        <f>+VLOOKUP(AH5543,Sheet4!A:A,1,FALSE())</f>
        <v>#N/A</v>
      </c>
      <c r="BO5543" s="62">
        <f t="shared" si="372"/>
        <v>0</v>
      </c>
      <c r="BP5543" t="s">
        <v>2498</v>
      </c>
    </row>
    <row r="5544" spans="1:68" ht="12.75" customHeight="1" x14ac:dyDescent="0.3">
      <c r="A5544" s="78">
        <v>46130</v>
      </c>
      <c r="B5544" s="79" t="s">
        <v>76</v>
      </c>
      <c r="F5544" s="79">
        <v>0</v>
      </c>
      <c r="G5544" s="79">
        <v>0</v>
      </c>
      <c r="H5544" s="80">
        <v>20</v>
      </c>
      <c r="I5544" s="80">
        <v>20</v>
      </c>
      <c r="J5544" s="22">
        <f t="shared" si="371"/>
        <v>20</v>
      </c>
      <c r="L5544" s="80"/>
      <c r="M5544" s="80"/>
      <c r="S5544" s="79" t="s">
        <v>77</v>
      </c>
      <c r="W5544" s="79" t="s">
        <v>2498</v>
      </c>
      <c r="X5544" s="79" t="s">
        <v>2499</v>
      </c>
      <c r="Y5544" s="79" t="s">
        <v>144</v>
      </c>
      <c r="Z5544" s="79" t="s">
        <v>2441</v>
      </c>
      <c r="AB5544" s="79" t="s">
        <v>2442</v>
      </c>
      <c r="AI5544" s="79">
        <v>845490249</v>
      </c>
      <c r="AJ5544" s="79" t="s">
        <v>2443</v>
      </c>
      <c r="AK5544" s="79">
        <v>878173978</v>
      </c>
      <c r="BC5544" s="80">
        <v>20</v>
      </c>
      <c r="BG5544">
        <f t="shared" si="369"/>
        <v>0</v>
      </c>
      <c r="BH5544" s="22">
        <f t="shared" si="370"/>
        <v>-20</v>
      </c>
      <c r="BI5544" s="61" t="s">
        <v>72</v>
      </c>
      <c r="BJ5544" t="e">
        <f>+VLOOKUP(AH5544,Sheet4!A:A,1,FALSE())</f>
        <v>#N/A</v>
      </c>
      <c r="BO5544" s="62">
        <f t="shared" si="372"/>
        <v>0</v>
      </c>
      <c r="BP5544" t="s">
        <v>2498</v>
      </c>
    </row>
    <row r="5545" spans="1:68" ht="12.75" customHeight="1" x14ac:dyDescent="0.3">
      <c r="A5545" s="78">
        <v>46130</v>
      </c>
      <c r="B5545" s="79" t="s">
        <v>84</v>
      </c>
      <c r="F5545" s="79">
        <v>0</v>
      </c>
      <c r="G5545" s="79">
        <v>0</v>
      </c>
      <c r="H5545" s="80">
        <v>0</v>
      </c>
      <c r="I5545" s="80">
        <v>0</v>
      </c>
      <c r="J5545" s="22">
        <f t="shared" si="371"/>
        <v>0</v>
      </c>
      <c r="L5545" s="80"/>
      <c r="M5545" s="80"/>
      <c r="S5545" s="79" t="s">
        <v>85</v>
      </c>
      <c r="W5545" s="79" t="s">
        <v>2500</v>
      </c>
      <c r="X5545" s="79" t="s">
        <v>2501</v>
      </c>
      <c r="Y5545" s="79" t="s">
        <v>144</v>
      </c>
      <c r="Z5545" s="79" t="s">
        <v>2441</v>
      </c>
      <c r="AB5545" s="79" t="s">
        <v>2442</v>
      </c>
      <c r="AI5545" s="79">
        <v>845490249</v>
      </c>
      <c r="AJ5545" s="79" t="s">
        <v>2443</v>
      </c>
      <c r="AK5545" s="79">
        <v>878173978</v>
      </c>
      <c r="BC5545" s="80">
        <v>0</v>
      </c>
      <c r="BG5545">
        <f t="shared" si="369"/>
        <v>0</v>
      </c>
      <c r="BH5545" s="22">
        <f t="shared" si="370"/>
        <v>0</v>
      </c>
      <c r="BI5545" s="61" t="s">
        <v>72</v>
      </c>
      <c r="BJ5545" t="e">
        <f>+VLOOKUP(AH5545,Sheet4!A:A,1,FALSE())</f>
        <v>#N/A</v>
      </c>
      <c r="BO5545" s="62">
        <f t="shared" si="372"/>
        <v>0</v>
      </c>
      <c r="BP5545" t="s">
        <v>2500</v>
      </c>
    </row>
    <row r="5546" spans="1:68" ht="12.75" customHeight="1" x14ac:dyDescent="0.3">
      <c r="A5546" s="78">
        <v>46130</v>
      </c>
      <c r="B5546" s="79" t="s">
        <v>74</v>
      </c>
      <c r="F5546" s="79">
        <v>0</v>
      </c>
      <c r="G5546" s="79">
        <v>0</v>
      </c>
      <c r="H5546" s="80">
        <v>1</v>
      </c>
      <c r="I5546" s="80">
        <v>1</v>
      </c>
      <c r="J5546" s="22">
        <f t="shared" si="371"/>
        <v>1</v>
      </c>
      <c r="L5546" s="80"/>
      <c r="M5546" s="80"/>
      <c r="S5546" s="79" t="s">
        <v>75</v>
      </c>
      <c r="W5546" s="79" t="s">
        <v>2500</v>
      </c>
      <c r="X5546" s="79" t="s">
        <v>2501</v>
      </c>
      <c r="Y5546" s="79" t="s">
        <v>144</v>
      </c>
      <c r="Z5546" s="79" t="s">
        <v>2441</v>
      </c>
      <c r="AB5546" s="79" t="s">
        <v>2442</v>
      </c>
      <c r="AI5546" s="79">
        <v>845490249</v>
      </c>
      <c r="AJ5546" s="79" t="s">
        <v>2443</v>
      </c>
      <c r="AK5546" s="79">
        <v>878173978</v>
      </c>
      <c r="BC5546" s="80">
        <v>1</v>
      </c>
      <c r="BG5546">
        <f t="shared" si="369"/>
        <v>0</v>
      </c>
      <c r="BH5546" s="22">
        <f t="shared" si="370"/>
        <v>-1</v>
      </c>
      <c r="BI5546" s="61" t="s">
        <v>72</v>
      </c>
      <c r="BJ5546" t="e">
        <f>+VLOOKUP(AH5546,Sheet4!A:A,1,FALSE())</f>
        <v>#N/A</v>
      </c>
      <c r="BO5546" s="62">
        <f t="shared" si="372"/>
        <v>0</v>
      </c>
      <c r="BP5546" t="s">
        <v>2500</v>
      </c>
    </row>
    <row r="5547" spans="1:68" ht="12.75" customHeight="1" x14ac:dyDescent="0.3">
      <c r="A5547" s="78">
        <v>46130</v>
      </c>
      <c r="B5547" s="79" t="s">
        <v>63</v>
      </c>
      <c r="F5547" s="79">
        <v>0</v>
      </c>
      <c r="G5547" s="79">
        <v>0</v>
      </c>
      <c r="H5547" s="80">
        <v>15</v>
      </c>
      <c r="I5547" s="80">
        <v>15</v>
      </c>
      <c r="J5547" s="22">
        <f t="shared" si="371"/>
        <v>15</v>
      </c>
      <c r="K5547" t="s">
        <v>64</v>
      </c>
      <c r="L5547" s="80"/>
      <c r="M5547" s="80"/>
      <c r="S5547" s="79" t="s">
        <v>65</v>
      </c>
      <c r="W5547" s="79" t="s">
        <v>2500</v>
      </c>
      <c r="X5547" s="79" t="s">
        <v>2501</v>
      </c>
      <c r="Y5547" s="79" t="s">
        <v>144</v>
      </c>
      <c r="Z5547" s="79" t="s">
        <v>2441</v>
      </c>
      <c r="AB5547" s="79" t="s">
        <v>2442</v>
      </c>
      <c r="AI5547" s="79">
        <v>845490249</v>
      </c>
      <c r="AJ5547" s="79" t="s">
        <v>2443</v>
      </c>
      <c r="AK5547" s="79">
        <v>878173978</v>
      </c>
      <c r="BC5547" s="80">
        <v>15</v>
      </c>
      <c r="BG5547">
        <f t="shared" si="369"/>
        <v>0</v>
      </c>
      <c r="BH5547" s="22">
        <f t="shared" si="370"/>
        <v>-15</v>
      </c>
      <c r="BI5547" s="61" t="s">
        <v>72</v>
      </c>
      <c r="BJ5547" t="e">
        <f>+VLOOKUP(AH5547,Sheet4!A:A,1,FALSE())</f>
        <v>#N/A</v>
      </c>
      <c r="BO5547" s="62">
        <f t="shared" si="372"/>
        <v>0</v>
      </c>
      <c r="BP5547" t="s">
        <v>2500</v>
      </c>
    </row>
    <row r="5548" spans="1:68" ht="12.75" customHeight="1" x14ac:dyDescent="0.3">
      <c r="A5548" s="78">
        <v>46130</v>
      </c>
      <c r="B5548" s="79" t="s">
        <v>78</v>
      </c>
      <c r="F5548" s="79">
        <v>0</v>
      </c>
      <c r="G5548" s="79">
        <v>0</v>
      </c>
      <c r="H5548" s="80">
        <v>1</v>
      </c>
      <c r="I5548" s="80">
        <v>1</v>
      </c>
      <c r="J5548" s="22">
        <f t="shared" si="371"/>
        <v>1</v>
      </c>
      <c r="L5548" s="80"/>
      <c r="M5548" s="80"/>
      <c r="S5548" s="79" t="s">
        <v>79</v>
      </c>
      <c r="W5548" s="79" t="s">
        <v>2500</v>
      </c>
      <c r="X5548" s="79" t="s">
        <v>2501</v>
      </c>
      <c r="Y5548" s="79" t="s">
        <v>144</v>
      </c>
      <c r="Z5548" s="79" t="s">
        <v>2441</v>
      </c>
      <c r="AB5548" s="79" t="s">
        <v>2442</v>
      </c>
      <c r="AI5548" s="79">
        <v>845490249</v>
      </c>
      <c r="AJ5548" s="79" t="s">
        <v>2443</v>
      </c>
      <c r="AK5548" s="79">
        <v>878173978</v>
      </c>
      <c r="BC5548" s="80">
        <v>1</v>
      </c>
      <c r="BG5548">
        <f t="shared" si="369"/>
        <v>0</v>
      </c>
      <c r="BH5548" s="22">
        <f t="shared" si="370"/>
        <v>-1</v>
      </c>
      <c r="BI5548" s="61" t="s">
        <v>72</v>
      </c>
      <c r="BJ5548" t="e">
        <f>+VLOOKUP(AH5548,Sheet4!A:A,1,FALSE())</f>
        <v>#N/A</v>
      </c>
      <c r="BO5548" s="62">
        <f t="shared" si="372"/>
        <v>0</v>
      </c>
      <c r="BP5548" t="s">
        <v>2500</v>
      </c>
    </row>
    <row r="5549" spans="1:68" ht="12.75" customHeight="1" x14ac:dyDescent="0.3">
      <c r="A5549" s="78">
        <v>46130</v>
      </c>
      <c r="B5549" s="79" t="s">
        <v>82</v>
      </c>
      <c r="F5549" s="79">
        <v>0</v>
      </c>
      <c r="G5549" s="79">
        <v>0</v>
      </c>
      <c r="H5549" s="80">
        <v>0</v>
      </c>
      <c r="I5549" s="80">
        <v>0</v>
      </c>
      <c r="J5549" s="22">
        <f t="shared" si="371"/>
        <v>0</v>
      </c>
      <c r="L5549" s="80"/>
      <c r="M5549" s="80"/>
      <c r="S5549" s="79" t="s">
        <v>83</v>
      </c>
      <c r="W5549" s="79" t="s">
        <v>2500</v>
      </c>
      <c r="X5549" s="79" t="s">
        <v>2501</v>
      </c>
      <c r="Y5549" s="79" t="s">
        <v>144</v>
      </c>
      <c r="Z5549" s="79" t="s">
        <v>2441</v>
      </c>
      <c r="AB5549" s="79" t="s">
        <v>2442</v>
      </c>
      <c r="AI5549" s="79">
        <v>845490249</v>
      </c>
      <c r="AJ5549" s="79" t="s">
        <v>2443</v>
      </c>
      <c r="AK5549" s="79">
        <v>878173978</v>
      </c>
      <c r="BC5549" s="80">
        <v>0</v>
      </c>
      <c r="BG5549">
        <f t="shared" si="369"/>
        <v>0</v>
      </c>
      <c r="BH5549" s="22">
        <f t="shared" si="370"/>
        <v>0</v>
      </c>
      <c r="BI5549" s="61" t="s">
        <v>72</v>
      </c>
      <c r="BJ5549" t="e">
        <f>+VLOOKUP(AH5549,Sheet4!A:A,1,FALSE())</f>
        <v>#N/A</v>
      </c>
      <c r="BO5549" s="62">
        <f t="shared" si="372"/>
        <v>0</v>
      </c>
      <c r="BP5549" t="s">
        <v>2500</v>
      </c>
    </row>
    <row r="5550" spans="1:68" ht="12.75" customHeight="1" x14ac:dyDescent="0.3">
      <c r="A5550" s="78">
        <v>46130</v>
      </c>
      <c r="B5550" s="79" t="s">
        <v>80</v>
      </c>
      <c r="F5550" s="79">
        <v>0</v>
      </c>
      <c r="G5550" s="79">
        <v>0</v>
      </c>
      <c r="H5550" s="80">
        <v>12.5</v>
      </c>
      <c r="I5550" s="80">
        <v>12.5</v>
      </c>
      <c r="J5550" s="22">
        <f t="shared" si="371"/>
        <v>12.5</v>
      </c>
      <c r="L5550" s="80"/>
      <c r="M5550" s="80"/>
      <c r="S5550" s="79" t="s">
        <v>81</v>
      </c>
      <c r="W5550" s="79" t="s">
        <v>2500</v>
      </c>
      <c r="X5550" s="79" t="s">
        <v>2501</v>
      </c>
      <c r="Y5550" s="79" t="s">
        <v>144</v>
      </c>
      <c r="Z5550" s="79" t="s">
        <v>2441</v>
      </c>
      <c r="AB5550" s="79" t="s">
        <v>2442</v>
      </c>
      <c r="AI5550" s="79">
        <v>845490249</v>
      </c>
      <c r="AJ5550" s="79" t="s">
        <v>2443</v>
      </c>
      <c r="AK5550" s="79">
        <v>878173978</v>
      </c>
      <c r="BC5550" s="80">
        <v>12.5</v>
      </c>
      <c r="BG5550">
        <f t="shared" si="369"/>
        <v>0</v>
      </c>
      <c r="BH5550" s="22">
        <f t="shared" si="370"/>
        <v>-12.5</v>
      </c>
      <c r="BI5550" s="61" t="s">
        <v>72</v>
      </c>
      <c r="BJ5550" t="e">
        <f>+VLOOKUP(AH5550,Sheet4!A:A,1,FALSE())</f>
        <v>#N/A</v>
      </c>
      <c r="BO5550" s="62">
        <f t="shared" si="372"/>
        <v>0</v>
      </c>
      <c r="BP5550" t="s">
        <v>2500</v>
      </c>
    </row>
    <row r="5551" spans="1:68" ht="12.75" customHeight="1" x14ac:dyDescent="0.3">
      <c r="A5551" s="78">
        <v>46130</v>
      </c>
      <c r="B5551" s="79" t="s">
        <v>76</v>
      </c>
      <c r="F5551" s="79">
        <v>0</v>
      </c>
      <c r="G5551" s="79">
        <v>0</v>
      </c>
      <c r="H5551" s="80">
        <v>20</v>
      </c>
      <c r="I5551" s="80">
        <v>20</v>
      </c>
      <c r="J5551" s="22">
        <f t="shared" si="371"/>
        <v>20</v>
      </c>
      <c r="L5551" s="80"/>
      <c r="M5551" s="80"/>
      <c r="S5551" s="79" t="s">
        <v>77</v>
      </c>
      <c r="W5551" s="79" t="s">
        <v>2500</v>
      </c>
      <c r="X5551" s="79" t="s">
        <v>2501</v>
      </c>
      <c r="Y5551" s="79" t="s">
        <v>144</v>
      </c>
      <c r="Z5551" s="79" t="s">
        <v>2441</v>
      </c>
      <c r="AB5551" s="79" t="s">
        <v>2442</v>
      </c>
      <c r="AI5551" s="79">
        <v>845490249</v>
      </c>
      <c r="AJ5551" s="79" t="s">
        <v>2443</v>
      </c>
      <c r="AK5551" s="79">
        <v>878173978</v>
      </c>
      <c r="BC5551" s="80">
        <v>20</v>
      </c>
      <c r="BG5551">
        <f t="shared" si="369"/>
        <v>0</v>
      </c>
      <c r="BH5551" s="22">
        <f t="shared" si="370"/>
        <v>-20</v>
      </c>
      <c r="BI5551" s="61" t="s">
        <v>72</v>
      </c>
      <c r="BJ5551" t="e">
        <f>+VLOOKUP(AH5551,Sheet4!A:A,1,FALSE())</f>
        <v>#N/A</v>
      </c>
      <c r="BO5551" s="62">
        <f t="shared" si="372"/>
        <v>0</v>
      </c>
      <c r="BP5551" t="s">
        <v>2500</v>
      </c>
    </row>
    <row r="5552" spans="1:68" ht="12.75" customHeight="1" x14ac:dyDescent="0.3">
      <c r="A5552" s="78">
        <v>46130</v>
      </c>
      <c r="B5552" s="79" t="s">
        <v>84</v>
      </c>
      <c r="F5552" s="79">
        <v>0</v>
      </c>
      <c r="G5552" s="79">
        <v>0</v>
      </c>
      <c r="H5552" s="80">
        <v>0</v>
      </c>
      <c r="I5552" s="80">
        <v>0</v>
      </c>
      <c r="J5552" s="22">
        <f t="shared" si="371"/>
        <v>0</v>
      </c>
      <c r="L5552" s="80"/>
      <c r="M5552" s="80"/>
      <c r="S5552" s="79" t="s">
        <v>85</v>
      </c>
      <c r="W5552" s="79" t="s">
        <v>2502</v>
      </c>
      <c r="X5552" s="79" t="s">
        <v>2503</v>
      </c>
      <c r="Y5552" s="79" t="s">
        <v>144</v>
      </c>
      <c r="Z5552" s="79" t="s">
        <v>2441</v>
      </c>
      <c r="AB5552" s="79" t="s">
        <v>2442</v>
      </c>
      <c r="AI5552" s="79">
        <v>845490249</v>
      </c>
      <c r="AJ5552" s="79" t="s">
        <v>2443</v>
      </c>
      <c r="AK5552" s="79">
        <v>878173978</v>
      </c>
      <c r="BC5552" s="80">
        <v>0</v>
      </c>
      <c r="BG5552">
        <f t="shared" si="369"/>
        <v>0</v>
      </c>
      <c r="BH5552" s="22">
        <f t="shared" si="370"/>
        <v>0</v>
      </c>
      <c r="BI5552" s="61" t="s">
        <v>72</v>
      </c>
      <c r="BJ5552" t="e">
        <f>+VLOOKUP(AH5552,Sheet4!A:A,1,FALSE())</f>
        <v>#N/A</v>
      </c>
      <c r="BO5552" s="62">
        <f t="shared" si="372"/>
        <v>0</v>
      </c>
      <c r="BP5552" t="s">
        <v>2502</v>
      </c>
    </row>
    <row r="5553" spans="1:68" ht="12.75" customHeight="1" x14ac:dyDescent="0.3">
      <c r="A5553" s="78">
        <v>46130</v>
      </c>
      <c r="B5553" s="79" t="s">
        <v>74</v>
      </c>
      <c r="F5553" s="79">
        <v>0</v>
      </c>
      <c r="G5553" s="79">
        <v>0</v>
      </c>
      <c r="H5553" s="80">
        <v>1</v>
      </c>
      <c r="I5553" s="80">
        <v>1</v>
      </c>
      <c r="J5553" s="22">
        <f t="shared" si="371"/>
        <v>1</v>
      </c>
      <c r="L5553" s="80"/>
      <c r="M5553" s="80"/>
      <c r="S5553" s="79" t="s">
        <v>75</v>
      </c>
      <c r="W5553" s="79" t="s">
        <v>2502</v>
      </c>
      <c r="X5553" s="79" t="s">
        <v>2503</v>
      </c>
      <c r="Y5553" s="79" t="s">
        <v>144</v>
      </c>
      <c r="Z5553" s="79" t="s">
        <v>2441</v>
      </c>
      <c r="AB5553" s="79" t="s">
        <v>2442</v>
      </c>
      <c r="AI5553" s="79">
        <v>845490249</v>
      </c>
      <c r="AJ5553" s="79" t="s">
        <v>2443</v>
      </c>
      <c r="AK5553" s="79">
        <v>878173978</v>
      </c>
      <c r="BC5553" s="80">
        <v>1</v>
      </c>
      <c r="BG5553">
        <f t="shared" si="369"/>
        <v>0</v>
      </c>
      <c r="BH5553" s="22">
        <f t="shared" si="370"/>
        <v>-1</v>
      </c>
      <c r="BI5553" s="61" t="s">
        <v>72</v>
      </c>
      <c r="BJ5553" t="e">
        <f>+VLOOKUP(AH5553,Sheet4!A:A,1,FALSE())</f>
        <v>#N/A</v>
      </c>
      <c r="BO5553" s="62">
        <f t="shared" si="372"/>
        <v>0</v>
      </c>
      <c r="BP5553" t="s">
        <v>2502</v>
      </c>
    </row>
    <row r="5554" spans="1:68" ht="12.75" customHeight="1" x14ac:dyDescent="0.3">
      <c r="A5554" s="78">
        <v>46130</v>
      </c>
      <c r="B5554" s="79" t="s">
        <v>63</v>
      </c>
      <c r="F5554" s="79">
        <v>0</v>
      </c>
      <c r="G5554" s="79">
        <v>0</v>
      </c>
      <c r="H5554" s="80">
        <v>15</v>
      </c>
      <c r="I5554" s="80">
        <v>15</v>
      </c>
      <c r="J5554" s="22">
        <f t="shared" si="371"/>
        <v>15</v>
      </c>
      <c r="K5554" t="s">
        <v>64</v>
      </c>
      <c r="L5554" s="80"/>
      <c r="M5554" s="80"/>
      <c r="S5554" s="79" t="s">
        <v>65</v>
      </c>
      <c r="W5554" s="79" t="s">
        <v>2502</v>
      </c>
      <c r="X5554" s="79" t="s">
        <v>2503</v>
      </c>
      <c r="Y5554" s="79" t="s">
        <v>144</v>
      </c>
      <c r="Z5554" s="79" t="s">
        <v>2441</v>
      </c>
      <c r="AB5554" s="79" t="s">
        <v>2442</v>
      </c>
      <c r="AI5554" s="79">
        <v>845490249</v>
      </c>
      <c r="AJ5554" s="79" t="s">
        <v>2443</v>
      </c>
      <c r="AK5554" s="79">
        <v>878173978</v>
      </c>
      <c r="BC5554" s="80">
        <v>15</v>
      </c>
      <c r="BG5554">
        <f t="shared" si="369"/>
        <v>0</v>
      </c>
      <c r="BH5554" s="22">
        <f t="shared" si="370"/>
        <v>-15</v>
      </c>
      <c r="BI5554" s="61" t="s">
        <v>72</v>
      </c>
      <c r="BJ5554" t="e">
        <f>+VLOOKUP(AH5554,Sheet4!A:A,1,FALSE())</f>
        <v>#N/A</v>
      </c>
      <c r="BO5554" s="62">
        <f t="shared" si="372"/>
        <v>0</v>
      </c>
      <c r="BP5554" t="s">
        <v>2502</v>
      </c>
    </row>
    <row r="5555" spans="1:68" ht="12.75" customHeight="1" x14ac:dyDescent="0.3">
      <c r="A5555" s="78">
        <v>46130</v>
      </c>
      <c r="B5555" s="79" t="s">
        <v>78</v>
      </c>
      <c r="F5555" s="79">
        <v>0</v>
      </c>
      <c r="G5555" s="79">
        <v>0</v>
      </c>
      <c r="H5555" s="80">
        <v>1</v>
      </c>
      <c r="I5555" s="80">
        <v>1</v>
      </c>
      <c r="J5555" s="22">
        <f t="shared" si="371"/>
        <v>1</v>
      </c>
      <c r="L5555" s="80"/>
      <c r="M5555" s="80"/>
      <c r="S5555" s="79" t="s">
        <v>79</v>
      </c>
      <c r="W5555" s="79" t="s">
        <v>2502</v>
      </c>
      <c r="X5555" s="79" t="s">
        <v>2503</v>
      </c>
      <c r="Y5555" s="79" t="s">
        <v>144</v>
      </c>
      <c r="Z5555" s="79" t="s">
        <v>2441</v>
      </c>
      <c r="AB5555" s="79" t="s">
        <v>2442</v>
      </c>
      <c r="AI5555" s="79">
        <v>845490249</v>
      </c>
      <c r="AJ5555" s="79" t="s">
        <v>2443</v>
      </c>
      <c r="AK5555" s="79">
        <v>878173978</v>
      </c>
      <c r="BC5555" s="80">
        <v>1</v>
      </c>
      <c r="BG5555">
        <f t="shared" si="369"/>
        <v>0</v>
      </c>
      <c r="BH5555" s="22">
        <f t="shared" si="370"/>
        <v>-1</v>
      </c>
      <c r="BI5555" s="61" t="s">
        <v>72</v>
      </c>
      <c r="BJ5555" t="e">
        <f>+VLOOKUP(AH5555,Sheet4!A:A,1,FALSE())</f>
        <v>#N/A</v>
      </c>
      <c r="BO5555" s="62">
        <f t="shared" si="372"/>
        <v>0</v>
      </c>
      <c r="BP5555" t="s">
        <v>2502</v>
      </c>
    </row>
    <row r="5556" spans="1:68" ht="12.75" customHeight="1" x14ac:dyDescent="0.3">
      <c r="A5556" s="78">
        <v>46130</v>
      </c>
      <c r="B5556" s="79" t="s">
        <v>82</v>
      </c>
      <c r="F5556" s="79">
        <v>0</v>
      </c>
      <c r="G5556" s="79">
        <v>0</v>
      </c>
      <c r="H5556" s="80">
        <v>0</v>
      </c>
      <c r="I5556" s="80">
        <v>0</v>
      </c>
      <c r="J5556" s="22">
        <f t="shared" si="371"/>
        <v>0</v>
      </c>
      <c r="L5556" s="80"/>
      <c r="M5556" s="80"/>
      <c r="S5556" s="79" t="s">
        <v>83</v>
      </c>
      <c r="W5556" s="79" t="s">
        <v>2502</v>
      </c>
      <c r="X5556" s="79" t="s">
        <v>2503</v>
      </c>
      <c r="Y5556" s="79" t="s">
        <v>144</v>
      </c>
      <c r="Z5556" s="79" t="s">
        <v>2441</v>
      </c>
      <c r="AB5556" s="79" t="s">
        <v>2442</v>
      </c>
      <c r="AI5556" s="79">
        <v>845490249</v>
      </c>
      <c r="AJ5556" s="79" t="s">
        <v>2443</v>
      </c>
      <c r="AK5556" s="79">
        <v>878173978</v>
      </c>
      <c r="BC5556" s="80">
        <v>0</v>
      </c>
      <c r="BG5556">
        <f t="shared" si="369"/>
        <v>0</v>
      </c>
      <c r="BH5556" s="22">
        <f t="shared" si="370"/>
        <v>0</v>
      </c>
      <c r="BI5556" s="61" t="s">
        <v>72</v>
      </c>
      <c r="BJ5556" t="e">
        <f>+VLOOKUP(AH5556,Sheet4!A:A,1,FALSE())</f>
        <v>#N/A</v>
      </c>
      <c r="BO5556" s="62">
        <f t="shared" si="372"/>
        <v>0</v>
      </c>
      <c r="BP5556" t="s">
        <v>2502</v>
      </c>
    </row>
    <row r="5557" spans="1:68" ht="12.75" customHeight="1" x14ac:dyDescent="0.3">
      <c r="A5557" s="78">
        <v>46130</v>
      </c>
      <c r="B5557" s="79" t="s">
        <v>80</v>
      </c>
      <c r="F5557" s="79">
        <v>0</v>
      </c>
      <c r="G5557" s="79">
        <v>0</v>
      </c>
      <c r="H5557" s="80">
        <v>12.5</v>
      </c>
      <c r="I5557" s="80">
        <v>12.5</v>
      </c>
      <c r="J5557" s="22">
        <f t="shared" si="371"/>
        <v>12.5</v>
      </c>
      <c r="L5557" s="80"/>
      <c r="M5557" s="80"/>
      <c r="S5557" s="79" t="s">
        <v>81</v>
      </c>
      <c r="W5557" s="79" t="s">
        <v>2502</v>
      </c>
      <c r="X5557" s="79" t="s">
        <v>2503</v>
      </c>
      <c r="Y5557" s="79" t="s">
        <v>144</v>
      </c>
      <c r="Z5557" s="79" t="s">
        <v>2441</v>
      </c>
      <c r="AB5557" s="79" t="s">
        <v>2442</v>
      </c>
      <c r="AI5557" s="79">
        <v>845490249</v>
      </c>
      <c r="AJ5557" s="79" t="s">
        <v>2443</v>
      </c>
      <c r="AK5557" s="79">
        <v>878173978</v>
      </c>
      <c r="BC5557" s="80">
        <v>12.5</v>
      </c>
      <c r="BG5557">
        <f t="shared" si="369"/>
        <v>0</v>
      </c>
      <c r="BH5557" s="22">
        <f t="shared" si="370"/>
        <v>-12.5</v>
      </c>
      <c r="BI5557" s="61" t="s">
        <v>72</v>
      </c>
      <c r="BJ5557" t="e">
        <f>+VLOOKUP(AH5557,Sheet4!A:A,1,FALSE())</f>
        <v>#N/A</v>
      </c>
      <c r="BO5557" s="62">
        <f t="shared" si="372"/>
        <v>0</v>
      </c>
      <c r="BP5557" t="s">
        <v>2502</v>
      </c>
    </row>
    <row r="5558" spans="1:68" ht="12.75" customHeight="1" x14ac:dyDescent="0.3">
      <c r="A5558" s="78">
        <v>46130</v>
      </c>
      <c r="B5558" s="79" t="s">
        <v>76</v>
      </c>
      <c r="F5558" s="79">
        <v>0</v>
      </c>
      <c r="G5558" s="79">
        <v>0</v>
      </c>
      <c r="H5558" s="80">
        <v>20</v>
      </c>
      <c r="I5558" s="80">
        <v>20</v>
      </c>
      <c r="J5558" s="22">
        <f t="shared" si="371"/>
        <v>20</v>
      </c>
      <c r="L5558" s="80"/>
      <c r="M5558" s="80"/>
      <c r="S5558" s="79" t="s">
        <v>77</v>
      </c>
      <c r="W5558" s="79" t="s">
        <v>2502</v>
      </c>
      <c r="X5558" s="79" t="s">
        <v>2503</v>
      </c>
      <c r="Y5558" s="79" t="s">
        <v>144</v>
      </c>
      <c r="Z5558" s="79" t="s">
        <v>2441</v>
      </c>
      <c r="AB5558" s="79" t="s">
        <v>2442</v>
      </c>
      <c r="AI5558" s="79">
        <v>845490249</v>
      </c>
      <c r="AJ5558" s="79" t="s">
        <v>2443</v>
      </c>
      <c r="AK5558" s="79">
        <v>878173978</v>
      </c>
      <c r="BC5558" s="80">
        <v>20</v>
      </c>
      <c r="BG5558">
        <f t="shared" si="369"/>
        <v>0</v>
      </c>
      <c r="BH5558" s="22">
        <f t="shared" si="370"/>
        <v>-20</v>
      </c>
      <c r="BI5558" s="61" t="s">
        <v>72</v>
      </c>
      <c r="BJ5558" t="e">
        <f>+VLOOKUP(AH5558,Sheet4!A:A,1,FALSE())</f>
        <v>#N/A</v>
      </c>
      <c r="BO5558" s="62">
        <f t="shared" si="372"/>
        <v>0</v>
      </c>
      <c r="BP5558" t="s">
        <v>2502</v>
      </c>
    </row>
    <row r="5559" spans="1:68" ht="12.75" customHeight="1" x14ac:dyDescent="0.3">
      <c r="A5559" s="78">
        <v>46130</v>
      </c>
      <c r="B5559" s="79" t="s">
        <v>84</v>
      </c>
      <c r="F5559" s="79">
        <v>0</v>
      </c>
      <c r="G5559" s="79">
        <v>0</v>
      </c>
      <c r="H5559" s="80">
        <v>0</v>
      </c>
      <c r="I5559" s="80">
        <v>0</v>
      </c>
      <c r="J5559" s="22">
        <f t="shared" si="371"/>
        <v>0</v>
      </c>
      <c r="L5559" s="80"/>
      <c r="M5559" s="80"/>
      <c r="S5559" s="79" t="s">
        <v>85</v>
      </c>
      <c r="W5559" s="79" t="s">
        <v>2504</v>
      </c>
      <c r="X5559" s="79" t="s">
        <v>2505</v>
      </c>
      <c r="Y5559" s="79" t="s">
        <v>144</v>
      </c>
      <c r="Z5559" s="79" t="s">
        <v>2441</v>
      </c>
      <c r="AB5559" s="79" t="s">
        <v>2452</v>
      </c>
      <c r="AI5559" s="79">
        <v>863819108</v>
      </c>
      <c r="AJ5559" s="79" t="s">
        <v>2453</v>
      </c>
      <c r="AK5559" s="79">
        <v>878173978</v>
      </c>
      <c r="BC5559" s="80">
        <v>0</v>
      </c>
      <c r="BG5559">
        <f t="shared" si="369"/>
        <v>0</v>
      </c>
      <c r="BH5559" s="22">
        <f t="shared" si="370"/>
        <v>0</v>
      </c>
      <c r="BI5559" s="61" t="s">
        <v>72</v>
      </c>
      <c r="BJ5559" t="e">
        <f>+VLOOKUP(AH5559,Sheet4!A:A,1,FALSE())</f>
        <v>#N/A</v>
      </c>
      <c r="BO5559" s="62">
        <f t="shared" si="372"/>
        <v>0</v>
      </c>
      <c r="BP5559" t="s">
        <v>2504</v>
      </c>
    </row>
    <row r="5560" spans="1:68" ht="12.75" customHeight="1" x14ac:dyDescent="0.3">
      <c r="A5560" s="78">
        <v>46130</v>
      </c>
      <c r="B5560" s="79" t="s">
        <v>74</v>
      </c>
      <c r="F5560" s="79">
        <v>0</v>
      </c>
      <c r="G5560" s="79">
        <v>0</v>
      </c>
      <c r="H5560" s="80">
        <v>1</v>
      </c>
      <c r="I5560" s="80">
        <v>1</v>
      </c>
      <c r="J5560" s="22">
        <f t="shared" si="371"/>
        <v>1</v>
      </c>
      <c r="L5560" s="80"/>
      <c r="M5560" s="80"/>
      <c r="S5560" s="79" t="s">
        <v>75</v>
      </c>
      <c r="W5560" s="79" t="s">
        <v>2504</v>
      </c>
      <c r="X5560" s="79" t="s">
        <v>2505</v>
      </c>
      <c r="Y5560" s="79" t="s">
        <v>144</v>
      </c>
      <c r="Z5560" s="79" t="s">
        <v>2441</v>
      </c>
      <c r="AB5560" s="79" t="s">
        <v>2452</v>
      </c>
      <c r="AI5560" s="79">
        <v>863819108</v>
      </c>
      <c r="AJ5560" s="79" t="s">
        <v>2453</v>
      </c>
      <c r="AK5560" s="79">
        <v>878173978</v>
      </c>
      <c r="BC5560" s="80">
        <v>1</v>
      </c>
      <c r="BG5560">
        <f t="shared" si="369"/>
        <v>0</v>
      </c>
      <c r="BH5560" s="22">
        <f t="shared" si="370"/>
        <v>-1</v>
      </c>
      <c r="BI5560" s="61" t="s">
        <v>72</v>
      </c>
      <c r="BJ5560" t="e">
        <f>+VLOOKUP(AH5560,Sheet4!A:A,1,FALSE())</f>
        <v>#N/A</v>
      </c>
      <c r="BO5560" s="62">
        <f t="shared" si="372"/>
        <v>0</v>
      </c>
      <c r="BP5560" t="s">
        <v>2504</v>
      </c>
    </row>
    <row r="5561" spans="1:68" ht="12.75" customHeight="1" x14ac:dyDescent="0.3">
      <c r="A5561" s="78">
        <v>46130</v>
      </c>
      <c r="B5561" s="79" t="s">
        <v>63</v>
      </c>
      <c r="F5561" s="79">
        <v>0</v>
      </c>
      <c r="G5561" s="79">
        <v>0</v>
      </c>
      <c r="H5561" s="80">
        <v>15</v>
      </c>
      <c r="I5561" s="80">
        <v>15</v>
      </c>
      <c r="J5561" s="22">
        <f t="shared" si="371"/>
        <v>15</v>
      </c>
      <c r="K5561" t="s">
        <v>64</v>
      </c>
      <c r="L5561" s="80"/>
      <c r="M5561" s="80"/>
      <c r="S5561" s="79" t="s">
        <v>65</v>
      </c>
      <c r="W5561" s="79" t="s">
        <v>2504</v>
      </c>
      <c r="X5561" s="79" t="s">
        <v>2505</v>
      </c>
      <c r="Y5561" s="79" t="s">
        <v>144</v>
      </c>
      <c r="Z5561" s="79" t="s">
        <v>2441</v>
      </c>
      <c r="AB5561" s="79" t="s">
        <v>2452</v>
      </c>
      <c r="AI5561" s="79">
        <v>863819108</v>
      </c>
      <c r="AJ5561" s="79" t="s">
        <v>2453</v>
      </c>
      <c r="AK5561" s="79">
        <v>878173978</v>
      </c>
      <c r="BC5561" s="80">
        <v>15</v>
      </c>
      <c r="BG5561">
        <f t="shared" si="369"/>
        <v>0</v>
      </c>
      <c r="BH5561" s="22">
        <f t="shared" si="370"/>
        <v>-15</v>
      </c>
      <c r="BI5561" s="61" t="s">
        <v>72</v>
      </c>
      <c r="BJ5561" t="e">
        <f>+VLOOKUP(AH5561,Sheet4!A:A,1,FALSE())</f>
        <v>#N/A</v>
      </c>
      <c r="BO5561" s="62">
        <f t="shared" si="372"/>
        <v>0</v>
      </c>
      <c r="BP5561" t="s">
        <v>2504</v>
      </c>
    </row>
    <row r="5562" spans="1:68" ht="12.75" customHeight="1" x14ac:dyDescent="0.3">
      <c r="A5562" s="78">
        <v>46130</v>
      </c>
      <c r="B5562" s="79" t="s">
        <v>78</v>
      </c>
      <c r="F5562" s="79">
        <v>0</v>
      </c>
      <c r="G5562" s="79">
        <v>0</v>
      </c>
      <c r="H5562" s="80">
        <v>1</v>
      </c>
      <c r="I5562" s="80">
        <v>1</v>
      </c>
      <c r="J5562" s="22">
        <f t="shared" si="371"/>
        <v>1</v>
      </c>
      <c r="L5562" s="80"/>
      <c r="M5562" s="80"/>
      <c r="S5562" s="79" t="s">
        <v>79</v>
      </c>
      <c r="W5562" s="79" t="s">
        <v>2504</v>
      </c>
      <c r="X5562" s="79" t="s">
        <v>2505</v>
      </c>
      <c r="Y5562" s="79" t="s">
        <v>144</v>
      </c>
      <c r="Z5562" s="79" t="s">
        <v>2441</v>
      </c>
      <c r="AB5562" s="79" t="s">
        <v>2452</v>
      </c>
      <c r="AI5562" s="79">
        <v>863819108</v>
      </c>
      <c r="AJ5562" s="79" t="s">
        <v>2453</v>
      </c>
      <c r="AK5562" s="79">
        <v>878173978</v>
      </c>
      <c r="BC5562" s="80">
        <v>1</v>
      </c>
      <c r="BG5562">
        <f t="shared" si="369"/>
        <v>0</v>
      </c>
      <c r="BH5562" s="22">
        <f t="shared" si="370"/>
        <v>-1</v>
      </c>
      <c r="BI5562" s="61" t="s">
        <v>72</v>
      </c>
      <c r="BJ5562" t="e">
        <f>+VLOOKUP(AH5562,Sheet4!A:A,1,FALSE())</f>
        <v>#N/A</v>
      </c>
      <c r="BO5562" s="62">
        <f t="shared" si="372"/>
        <v>0</v>
      </c>
      <c r="BP5562" t="s">
        <v>2504</v>
      </c>
    </row>
    <row r="5563" spans="1:68" ht="12.75" customHeight="1" x14ac:dyDescent="0.3">
      <c r="A5563" s="78">
        <v>46130</v>
      </c>
      <c r="B5563" s="79" t="s">
        <v>82</v>
      </c>
      <c r="F5563" s="79">
        <v>0</v>
      </c>
      <c r="G5563" s="79">
        <v>0</v>
      </c>
      <c r="H5563" s="80">
        <v>0</v>
      </c>
      <c r="I5563" s="80">
        <v>0</v>
      </c>
      <c r="J5563" s="22">
        <f t="shared" si="371"/>
        <v>0</v>
      </c>
      <c r="L5563" s="80"/>
      <c r="M5563" s="80"/>
      <c r="S5563" s="79" t="s">
        <v>83</v>
      </c>
      <c r="W5563" s="79" t="s">
        <v>2504</v>
      </c>
      <c r="X5563" s="79" t="s">
        <v>2505</v>
      </c>
      <c r="Y5563" s="79" t="s">
        <v>144</v>
      </c>
      <c r="Z5563" s="79" t="s">
        <v>2441</v>
      </c>
      <c r="AB5563" s="79" t="s">
        <v>2452</v>
      </c>
      <c r="AI5563" s="79">
        <v>863819108</v>
      </c>
      <c r="AJ5563" s="79" t="s">
        <v>2453</v>
      </c>
      <c r="AK5563" s="79">
        <v>878173978</v>
      </c>
      <c r="BC5563" s="80">
        <v>0</v>
      </c>
      <c r="BG5563">
        <f t="shared" si="369"/>
        <v>0</v>
      </c>
      <c r="BH5563" s="22">
        <f t="shared" si="370"/>
        <v>0</v>
      </c>
      <c r="BI5563" s="61" t="s">
        <v>72</v>
      </c>
      <c r="BJ5563" t="e">
        <f>+VLOOKUP(AH5563,Sheet4!A:A,1,FALSE())</f>
        <v>#N/A</v>
      </c>
      <c r="BO5563" s="62">
        <f t="shared" si="372"/>
        <v>0</v>
      </c>
      <c r="BP5563" t="s">
        <v>2504</v>
      </c>
    </row>
    <row r="5564" spans="1:68" ht="12.75" customHeight="1" x14ac:dyDescent="0.3">
      <c r="A5564" s="78">
        <v>46130</v>
      </c>
      <c r="B5564" s="79" t="s">
        <v>80</v>
      </c>
      <c r="F5564" s="79">
        <v>0</v>
      </c>
      <c r="G5564" s="79">
        <v>0</v>
      </c>
      <c r="H5564" s="80">
        <v>12.5</v>
      </c>
      <c r="I5564" s="80">
        <v>12.5</v>
      </c>
      <c r="J5564" s="22">
        <f t="shared" si="371"/>
        <v>12.5</v>
      </c>
      <c r="L5564" s="80"/>
      <c r="M5564" s="80"/>
      <c r="S5564" s="79" t="s">
        <v>81</v>
      </c>
      <c r="W5564" s="79" t="s">
        <v>2504</v>
      </c>
      <c r="X5564" s="79" t="s">
        <v>2505</v>
      </c>
      <c r="Y5564" s="79" t="s">
        <v>144</v>
      </c>
      <c r="Z5564" s="79" t="s">
        <v>2441</v>
      </c>
      <c r="AB5564" s="79" t="s">
        <v>2452</v>
      </c>
      <c r="AI5564" s="79">
        <v>863819108</v>
      </c>
      <c r="AJ5564" s="79" t="s">
        <v>2453</v>
      </c>
      <c r="AK5564" s="79">
        <v>878173978</v>
      </c>
      <c r="BC5564" s="80">
        <v>12.5</v>
      </c>
      <c r="BG5564">
        <f t="shared" si="369"/>
        <v>0</v>
      </c>
      <c r="BH5564" s="22">
        <f t="shared" si="370"/>
        <v>-12.5</v>
      </c>
      <c r="BI5564" s="61" t="s">
        <v>72</v>
      </c>
      <c r="BJ5564" t="e">
        <f>+VLOOKUP(AH5564,Sheet4!A:A,1,FALSE())</f>
        <v>#N/A</v>
      </c>
      <c r="BO5564" s="62">
        <f t="shared" si="372"/>
        <v>0</v>
      </c>
      <c r="BP5564" t="s">
        <v>2504</v>
      </c>
    </row>
    <row r="5565" spans="1:68" ht="12.75" customHeight="1" x14ac:dyDescent="0.3">
      <c r="A5565" s="78">
        <v>46130</v>
      </c>
      <c r="B5565" s="79" t="s">
        <v>76</v>
      </c>
      <c r="F5565" s="79">
        <v>0</v>
      </c>
      <c r="G5565" s="79">
        <v>0</v>
      </c>
      <c r="H5565" s="80">
        <v>20</v>
      </c>
      <c r="I5565" s="80">
        <v>20</v>
      </c>
      <c r="J5565" s="22">
        <f t="shared" si="371"/>
        <v>20</v>
      </c>
      <c r="L5565" s="80"/>
      <c r="M5565" s="80"/>
      <c r="S5565" s="79" t="s">
        <v>77</v>
      </c>
      <c r="W5565" s="79" t="s">
        <v>2504</v>
      </c>
      <c r="X5565" s="79" t="s">
        <v>2505</v>
      </c>
      <c r="Y5565" s="79" t="s">
        <v>144</v>
      </c>
      <c r="Z5565" s="79" t="s">
        <v>2441</v>
      </c>
      <c r="AB5565" s="79" t="s">
        <v>2452</v>
      </c>
      <c r="AI5565" s="79">
        <v>863819108</v>
      </c>
      <c r="AJ5565" s="79" t="s">
        <v>2453</v>
      </c>
      <c r="AK5565" s="79">
        <v>878173978</v>
      </c>
      <c r="BC5565" s="80">
        <v>20</v>
      </c>
      <c r="BG5565">
        <f t="shared" si="369"/>
        <v>0</v>
      </c>
      <c r="BH5565" s="22">
        <f t="shared" si="370"/>
        <v>-20</v>
      </c>
      <c r="BI5565" s="61" t="s">
        <v>72</v>
      </c>
      <c r="BJ5565" t="e">
        <f>+VLOOKUP(AH5565,Sheet4!A:A,1,FALSE())</f>
        <v>#N/A</v>
      </c>
      <c r="BO5565" s="62">
        <f t="shared" si="372"/>
        <v>0</v>
      </c>
      <c r="BP5565" t="s">
        <v>2504</v>
      </c>
    </row>
    <row r="5566" spans="1:68" ht="12.75" customHeight="1" x14ac:dyDescent="0.3">
      <c r="A5566" s="78">
        <v>46130</v>
      </c>
      <c r="B5566" s="79" t="s">
        <v>84</v>
      </c>
      <c r="F5566" s="79">
        <v>0</v>
      </c>
      <c r="G5566" s="79">
        <v>0</v>
      </c>
      <c r="H5566" s="80">
        <v>0</v>
      </c>
      <c r="I5566" s="80">
        <v>0</v>
      </c>
      <c r="J5566" s="22">
        <f t="shared" si="371"/>
        <v>0</v>
      </c>
      <c r="L5566" s="80"/>
      <c r="M5566" s="80"/>
      <c r="S5566" s="79" t="s">
        <v>85</v>
      </c>
      <c r="W5566" s="79" t="s">
        <v>2506</v>
      </c>
      <c r="X5566" s="79" t="s">
        <v>2507</v>
      </c>
      <c r="Y5566" s="79" t="s">
        <v>144</v>
      </c>
      <c r="Z5566" s="79" t="s">
        <v>2441</v>
      </c>
      <c r="AB5566" s="79" t="s">
        <v>2476</v>
      </c>
      <c r="AI5566" s="79">
        <v>850372015</v>
      </c>
      <c r="AJ5566" s="79" t="s">
        <v>2477</v>
      </c>
      <c r="AK5566" s="79">
        <v>878173978</v>
      </c>
      <c r="BC5566" s="80">
        <v>0</v>
      </c>
      <c r="BG5566">
        <f t="shared" si="369"/>
        <v>0</v>
      </c>
      <c r="BH5566" s="22">
        <f t="shared" si="370"/>
        <v>0</v>
      </c>
      <c r="BI5566" s="61" t="s">
        <v>72</v>
      </c>
      <c r="BJ5566" t="e">
        <f>+VLOOKUP(AH5566,Sheet4!A:A,1,FALSE())</f>
        <v>#N/A</v>
      </c>
      <c r="BO5566" s="62">
        <f t="shared" si="372"/>
        <v>0</v>
      </c>
      <c r="BP5566" t="s">
        <v>2506</v>
      </c>
    </row>
    <row r="5567" spans="1:68" ht="12.75" customHeight="1" x14ac:dyDescent="0.3">
      <c r="A5567" s="78">
        <v>46130</v>
      </c>
      <c r="B5567" s="79" t="s">
        <v>74</v>
      </c>
      <c r="F5567" s="79">
        <v>0</v>
      </c>
      <c r="G5567" s="79">
        <v>0</v>
      </c>
      <c r="H5567" s="80">
        <v>1</v>
      </c>
      <c r="I5567" s="80">
        <v>1</v>
      </c>
      <c r="J5567" s="22">
        <f t="shared" si="371"/>
        <v>1</v>
      </c>
      <c r="L5567" s="80"/>
      <c r="M5567" s="80"/>
      <c r="S5567" s="79" t="s">
        <v>75</v>
      </c>
      <c r="W5567" s="79" t="s">
        <v>2506</v>
      </c>
      <c r="X5567" s="79" t="s">
        <v>2507</v>
      </c>
      <c r="Y5567" s="79" t="s">
        <v>144</v>
      </c>
      <c r="Z5567" s="79" t="s">
        <v>2441</v>
      </c>
      <c r="AB5567" s="79" t="s">
        <v>2476</v>
      </c>
      <c r="AI5567" s="79">
        <v>850372015</v>
      </c>
      <c r="AJ5567" s="79" t="s">
        <v>2477</v>
      </c>
      <c r="AK5567" s="79">
        <v>878173978</v>
      </c>
      <c r="BC5567" s="80">
        <v>1</v>
      </c>
      <c r="BG5567">
        <f t="shared" si="369"/>
        <v>0</v>
      </c>
      <c r="BH5567" s="22">
        <f t="shared" si="370"/>
        <v>-1</v>
      </c>
      <c r="BI5567" s="61" t="s">
        <v>72</v>
      </c>
      <c r="BJ5567" t="e">
        <f>+VLOOKUP(AH5567,Sheet4!A:A,1,FALSE())</f>
        <v>#N/A</v>
      </c>
      <c r="BO5567" s="62">
        <f t="shared" si="372"/>
        <v>0</v>
      </c>
      <c r="BP5567" t="s">
        <v>2506</v>
      </c>
    </row>
    <row r="5568" spans="1:68" ht="12.75" customHeight="1" x14ac:dyDescent="0.3">
      <c r="A5568" s="78">
        <v>46130</v>
      </c>
      <c r="B5568" s="79" t="s">
        <v>63</v>
      </c>
      <c r="F5568" s="79">
        <v>0</v>
      </c>
      <c r="G5568" s="79">
        <v>0</v>
      </c>
      <c r="H5568" s="80">
        <v>15</v>
      </c>
      <c r="I5568" s="80">
        <v>15</v>
      </c>
      <c r="J5568" s="22">
        <f t="shared" si="371"/>
        <v>15</v>
      </c>
      <c r="K5568" t="s">
        <v>64</v>
      </c>
      <c r="L5568" s="80"/>
      <c r="M5568" s="80"/>
      <c r="S5568" s="79" t="s">
        <v>65</v>
      </c>
      <c r="W5568" s="79" t="s">
        <v>2506</v>
      </c>
      <c r="X5568" s="79" t="s">
        <v>2507</v>
      </c>
      <c r="Y5568" s="79" t="s">
        <v>144</v>
      </c>
      <c r="Z5568" s="79" t="s">
        <v>2441</v>
      </c>
      <c r="AB5568" s="79" t="s">
        <v>2476</v>
      </c>
      <c r="AI5568" s="79">
        <v>850372015</v>
      </c>
      <c r="AJ5568" s="79" t="s">
        <v>2477</v>
      </c>
      <c r="AK5568" s="79">
        <v>878173978</v>
      </c>
      <c r="BC5568" s="80">
        <v>15</v>
      </c>
      <c r="BG5568">
        <f t="shared" si="369"/>
        <v>0</v>
      </c>
      <c r="BH5568" s="22">
        <f t="shared" si="370"/>
        <v>-15</v>
      </c>
      <c r="BI5568" s="61" t="s">
        <v>72</v>
      </c>
      <c r="BJ5568" t="e">
        <f>+VLOOKUP(AH5568,Sheet4!A:A,1,FALSE())</f>
        <v>#N/A</v>
      </c>
      <c r="BO5568" s="62">
        <f t="shared" si="372"/>
        <v>0</v>
      </c>
      <c r="BP5568" t="s">
        <v>2506</v>
      </c>
    </row>
    <row r="5569" spans="1:68" ht="12.75" customHeight="1" x14ac:dyDescent="0.3">
      <c r="A5569" s="78">
        <v>46130</v>
      </c>
      <c r="B5569" s="79" t="s">
        <v>78</v>
      </c>
      <c r="F5569" s="79">
        <v>0</v>
      </c>
      <c r="G5569" s="79">
        <v>0</v>
      </c>
      <c r="H5569" s="80">
        <v>1</v>
      </c>
      <c r="I5569" s="80">
        <v>1</v>
      </c>
      <c r="J5569" s="22">
        <f t="shared" si="371"/>
        <v>1</v>
      </c>
      <c r="L5569" s="80"/>
      <c r="M5569" s="80"/>
      <c r="S5569" s="79" t="s">
        <v>79</v>
      </c>
      <c r="W5569" s="79" t="s">
        <v>2506</v>
      </c>
      <c r="X5569" s="79" t="s">
        <v>2507</v>
      </c>
      <c r="Y5569" s="79" t="s">
        <v>144</v>
      </c>
      <c r="Z5569" s="79" t="s">
        <v>2441</v>
      </c>
      <c r="AB5569" s="79" t="s">
        <v>2476</v>
      </c>
      <c r="AI5569" s="79">
        <v>850372015</v>
      </c>
      <c r="AJ5569" s="79" t="s">
        <v>2477</v>
      </c>
      <c r="AK5569" s="79">
        <v>878173978</v>
      </c>
      <c r="BC5569" s="80">
        <v>1</v>
      </c>
      <c r="BG5569">
        <f t="shared" si="369"/>
        <v>0</v>
      </c>
      <c r="BH5569" s="22">
        <f t="shared" si="370"/>
        <v>-1</v>
      </c>
      <c r="BI5569" s="61" t="s">
        <v>72</v>
      </c>
      <c r="BJ5569" t="e">
        <f>+VLOOKUP(AH5569,Sheet4!A:A,1,FALSE())</f>
        <v>#N/A</v>
      </c>
      <c r="BO5569" s="62">
        <f t="shared" si="372"/>
        <v>0</v>
      </c>
      <c r="BP5569" t="s">
        <v>2506</v>
      </c>
    </row>
    <row r="5570" spans="1:68" ht="12.75" customHeight="1" x14ac:dyDescent="0.3">
      <c r="A5570" s="78">
        <v>46130</v>
      </c>
      <c r="B5570" s="79" t="s">
        <v>82</v>
      </c>
      <c r="F5570" s="79">
        <v>0</v>
      </c>
      <c r="G5570" s="79">
        <v>0</v>
      </c>
      <c r="H5570" s="80">
        <v>0</v>
      </c>
      <c r="I5570" s="80">
        <v>0</v>
      </c>
      <c r="J5570" s="22">
        <f t="shared" si="371"/>
        <v>0</v>
      </c>
      <c r="L5570" s="80"/>
      <c r="M5570" s="80"/>
      <c r="S5570" s="79" t="s">
        <v>83</v>
      </c>
      <c r="W5570" s="79" t="s">
        <v>2506</v>
      </c>
      <c r="X5570" s="79" t="s">
        <v>2507</v>
      </c>
      <c r="Y5570" s="79" t="s">
        <v>144</v>
      </c>
      <c r="Z5570" s="79" t="s">
        <v>2441</v>
      </c>
      <c r="AB5570" s="79" t="s">
        <v>2476</v>
      </c>
      <c r="AI5570" s="79">
        <v>850372015</v>
      </c>
      <c r="AJ5570" s="79" t="s">
        <v>2477</v>
      </c>
      <c r="AK5570" s="79">
        <v>878173978</v>
      </c>
      <c r="BC5570" s="80">
        <v>0</v>
      </c>
      <c r="BG5570">
        <f t="shared" ref="BG5570:BG5633" si="373">+BD5570+BE5570</f>
        <v>0</v>
      </c>
      <c r="BH5570" s="22">
        <f t="shared" ref="BH5570:BH5633" si="374">+BG5570-I5570</f>
        <v>0</v>
      </c>
      <c r="BI5570" s="61" t="s">
        <v>72</v>
      </c>
      <c r="BJ5570" t="e">
        <f>+VLOOKUP(AH5570,Sheet4!A:A,1,FALSE())</f>
        <v>#N/A</v>
      </c>
      <c r="BO5570" s="62">
        <f t="shared" si="372"/>
        <v>0</v>
      </c>
      <c r="BP5570" t="s">
        <v>2506</v>
      </c>
    </row>
    <row r="5571" spans="1:68" ht="12.75" customHeight="1" x14ac:dyDescent="0.3">
      <c r="A5571" s="78">
        <v>46130</v>
      </c>
      <c r="B5571" s="79" t="s">
        <v>80</v>
      </c>
      <c r="F5571" s="79">
        <v>0</v>
      </c>
      <c r="G5571" s="79">
        <v>0</v>
      </c>
      <c r="H5571" s="80">
        <v>12.5</v>
      </c>
      <c r="I5571" s="80">
        <v>12.5</v>
      </c>
      <c r="J5571" s="22">
        <f t="shared" si="371"/>
        <v>12.5</v>
      </c>
      <c r="L5571" s="80"/>
      <c r="M5571" s="80"/>
      <c r="S5571" s="79" t="s">
        <v>81</v>
      </c>
      <c r="W5571" s="79" t="s">
        <v>2506</v>
      </c>
      <c r="X5571" s="79" t="s">
        <v>2507</v>
      </c>
      <c r="Y5571" s="79" t="s">
        <v>144</v>
      </c>
      <c r="Z5571" s="79" t="s">
        <v>2441</v>
      </c>
      <c r="AB5571" s="79" t="s">
        <v>2476</v>
      </c>
      <c r="AI5571" s="79">
        <v>850372015</v>
      </c>
      <c r="AJ5571" s="79" t="s">
        <v>2477</v>
      </c>
      <c r="AK5571" s="79">
        <v>878173978</v>
      </c>
      <c r="BC5571" s="80">
        <v>12.5</v>
      </c>
      <c r="BG5571">
        <f t="shared" si="373"/>
        <v>0</v>
      </c>
      <c r="BH5571" s="22">
        <f t="shared" si="374"/>
        <v>-12.5</v>
      </c>
      <c r="BI5571" s="61" t="s">
        <v>72</v>
      </c>
      <c r="BJ5571" t="e">
        <f>+VLOOKUP(AH5571,Sheet4!A:A,1,FALSE())</f>
        <v>#N/A</v>
      </c>
      <c r="BO5571" s="62">
        <f t="shared" si="372"/>
        <v>0</v>
      </c>
      <c r="BP5571" t="s">
        <v>2506</v>
      </c>
    </row>
    <row r="5572" spans="1:68" ht="12.75" customHeight="1" x14ac:dyDescent="0.3">
      <c r="A5572" s="78">
        <v>46130</v>
      </c>
      <c r="B5572" s="79" t="s">
        <v>76</v>
      </c>
      <c r="F5572" s="79">
        <v>0</v>
      </c>
      <c r="G5572" s="79">
        <v>0</v>
      </c>
      <c r="H5572" s="80">
        <v>20</v>
      </c>
      <c r="I5572" s="80">
        <v>20</v>
      </c>
      <c r="J5572" s="22">
        <f t="shared" si="371"/>
        <v>20</v>
      </c>
      <c r="L5572" s="80"/>
      <c r="M5572" s="80"/>
      <c r="S5572" s="79" t="s">
        <v>77</v>
      </c>
      <c r="W5572" s="79" t="s">
        <v>2506</v>
      </c>
      <c r="X5572" s="79" t="s">
        <v>2507</v>
      </c>
      <c r="Y5572" s="79" t="s">
        <v>144</v>
      </c>
      <c r="Z5572" s="79" t="s">
        <v>2441</v>
      </c>
      <c r="AB5572" s="79" t="s">
        <v>2476</v>
      </c>
      <c r="AI5572" s="79">
        <v>850372015</v>
      </c>
      <c r="AJ5572" s="79" t="s">
        <v>2477</v>
      </c>
      <c r="AK5572" s="79">
        <v>878173978</v>
      </c>
      <c r="BC5572" s="80">
        <v>20</v>
      </c>
      <c r="BG5572">
        <f t="shared" si="373"/>
        <v>0</v>
      </c>
      <c r="BH5572" s="22">
        <f t="shared" si="374"/>
        <v>-20</v>
      </c>
      <c r="BI5572" s="61" t="s">
        <v>72</v>
      </c>
      <c r="BJ5572" t="e">
        <f>+VLOOKUP(AH5572,Sheet4!A:A,1,FALSE())</f>
        <v>#N/A</v>
      </c>
      <c r="BO5572" s="62">
        <f t="shared" si="372"/>
        <v>0</v>
      </c>
      <c r="BP5572" t="s">
        <v>2506</v>
      </c>
    </row>
    <row r="5573" spans="1:68" ht="12.75" customHeight="1" x14ac:dyDescent="0.3">
      <c r="A5573" s="78">
        <v>46130</v>
      </c>
      <c r="B5573" s="79" t="s">
        <v>84</v>
      </c>
      <c r="F5573" s="79">
        <v>0</v>
      </c>
      <c r="G5573" s="79">
        <v>0</v>
      </c>
      <c r="H5573" s="80">
        <v>0</v>
      </c>
      <c r="I5573" s="80">
        <v>0</v>
      </c>
      <c r="J5573" s="22">
        <f t="shared" si="371"/>
        <v>0</v>
      </c>
      <c r="L5573" s="80"/>
      <c r="M5573" s="80"/>
      <c r="S5573" s="79" t="s">
        <v>85</v>
      </c>
      <c r="W5573" s="79" t="s">
        <v>2508</v>
      </c>
      <c r="X5573" s="79" t="s">
        <v>2509</v>
      </c>
      <c r="Y5573" s="79" t="s">
        <v>144</v>
      </c>
      <c r="Z5573" s="79" t="s">
        <v>2441</v>
      </c>
      <c r="AB5573" s="79" t="s">
        <v>2442</v>
      </c>
      <c r="AI5573" s="79">
        <v>845490249</v>
      </c>
      <c r="AJ5573" s="79" t="s">
        <v>2443</v>
      </c>
      <c r="AK5573" s="79">
        <v>878173978</v>
      </c>
      <c r="BC5573" s="80">
        <v>0</v>
      </c>
      <c r="BG5573">
        <f t="shared" si="373"/>
        <v>0</v>
      </c>
      <c r="BH5573" s="22">
        <f t="shared" si="374"/>
        <v>0</v>
      </c>
      <c r="BI5573" s="61" t="s">
        <v>72</v>
      </c>
      <c r="BJ5573" t="e">
        <f>+VLOOKUP(AH5573,Sheet4!A:A,1,FALSE())</f>
        <v>#N/A</v>
      </c>
      <c r="BO5573" s="62">
        <f t="shared" si="372"/>
        <v>0</v>
      </c>
      <c r="BP5573" t="s">
        <v>2508</v>
      </c>
    </row>
    <row r="5574" spans="1:68" ht="12.75" customHeight="1" x14ac:dyDescent="0.3">
      <c r="A5574" s="78">
        <v>46130</v>
      </c>
      <c r="B5574" s="79" t="s">
        <v>74</v>
      </c>
      <c r="F5574" s="79">
        <v>0</v>
      </c>
      <c r="G5574" s="79">
        <v>0</v>
      </c>
      <c r="H5574" s="80">
        <v>1</v>
      </c>
      <c r="I5574" s="80">
        <v>1</v>
      </c>
      <c r="J5574" s="22">
        <f t="shared" si="371"/>
        <v>1</v>
      </c>
      <c r="L5574" s="80"/>
      <c r="M5574" s="80"/>
      <c r="S5574" s="79" t="s">
        <v>75</v>
      </c>
      <c r="W5574" s="79" t="s">
        <v>2508</v>
      </c>
      <c r="X5574" s="79" t="s">
        <v>2509</v>
      </c>
      <c r="Y5574" s="79" t="s">
        <v>144</v>
      </c>
      <c r="Z5574" s="79" t="s">
        <v>2441</v>
      </c>
      <c r="AB5574" s="79" t="s">
        <v>2442</v>
      </c>
      <c r="AI5574" s="79">
        <v>845490249</v>
      </c>
      <c r="AJ5574" s="79" t="s">
        <v>2443</v>
      </c>
      <c r="AK5574" s="79">
        <v>878173978</v>
      </c>
      <c r="BC5574" s="80">
        <v>1</v>
      </c>
      <c r="BG5574">
        <f t="shared" si="373"/>
        <v>0</v>
      </c>
      <c r="BH5574" s="22">
        <f t="shared" si="374"/>
        <v>-1</v>
      </c>
      <c r="BI5574" s="61" t="s">
        <v>72</v>
      </c>
      <c r="BJ5574" t="e">
        <f>+VLOOKUP(AH5574,Sheet4!A:A,1,FALSE())</f>
        <v>#N/A</v>
      </c>
      <c r="BO5574" s="62">
        <f t="shared" si="372"/>
        <v>0</v>
      </c>
      <c r="BP5574" t="s">
        <v>2508</v>
      </c>
    </row>
    <row r="5575" spans="1:68" ht="12.75" customHeight="1" x14ac:dyDescent="0.3">
      <c r="A5575" s="78">
        <v>46130</v>
      </c>
      <c r="B5575" s="79" t="s">
        <v>63</v>
      </c>
      <c r="F5575" s="79">
        <v>0</v>
      </c>
      <c r="G5575" s="79">
        <v>0</v>
      </c>
      <c r="H5575" s="80">
        <v>15</v>
      </c>
      <c r="I5575" s="80">
        <v>15</v>
      </c>
      <c r="J5575" s="22">
        <f t="shared" si="371"/>
        <v>15</v>
      </c>
      <c r="K5575" t="s">
        <v>64</v>
      </c>
      <c r="L5575" s="80"/>
      <c r="M5575" s="80"/>
      <c r="S5575" s="79" t="s">
        <v>65</v>
      </c>
      <c r="W5575" s="79" t="s">
        <v>2508</v>
      </c>
      <c r="X5575" s="79" t="s">
        <v>2509</v>
      </c>
      <c r="Y5575" s="79" t="s">
        <v>144</v>
      </c>
      <c r="Z5575" s="79" t="s">
        <v>2441</v>
      </c>
      <c r="AB5575" s="79" t="s">
        <v>2442</v>
      </c>
      <c r="AI5575" s="79">
        <v>845490249</v>
      </c>
      <c r="AJ5575" s="79" t="s">
        <v>2443</v>
      </c>
      <c r="AK5575" s="79">
        <v>878173978</v>
      </c>
      <c r="BC5575" s="80">
        <v>15</v>
      </c>
      <c r="BG5575">
        <f t="shared" si="373"/>
        <v>0</v>
      </c>
      <c r="BH5575" s="22">
        <f t="shared" si="374"/>
        <v>-15</v>
      </c>
      <c r="BI5575" s="61" t="s">
        <v>72</v>
      </c>
      <c r="BJ5575" t="e">
        <f>+VLOOKUP(AH5575,Sheet4!A:A,1,FALSE())</f>
        <v>#N/A</v>
      </c>
      <c r="BO5575" s="62">
        <f t="shared" si="372"/>
        <v>0</v>
      </c>
      <c r="BP5575" t="s">
        <v>2508</v>
      </c>
    </row>
    <row r="5576" spans="1:68" ht="12.75" customHeight="1" x14ac:dyDescent="0.3">
      <c r="A5576" s="78">
        <v>46130</v>
      </c>
      <c r="B5576" s="79" t="s">
        <v>78</v>
      </c>
      <c r="F5576" s="79">
        <v>0</v>
      </c>
      <c r="G5576" s="79">
        <v>0</v>
      </c>
      <c r="H5576" s="80">
        <v>1</v>
      </c>
      <c r="I5576" s="80">
        <v>1</v>
      </c>
      <c r="J5576" s="22">
        <f t="shared" si="371"/>
        <v>1</v>
      </c>
      <c r="L5576" s="80"/>
      <c r="M5576" s="80"/>
      <c r="S5576" s="79" t="s">
        <v>79</v>
      </c>
      <c r="W5576" s="79" t="s">
        <v>2508</v>
      </c>
      <c r="X5576" s="79" t="s">
        <v>2509</v>
      </c>
      <c r="Y5576" s="79" t="s">
        <v>144</v>
      </c>
      <c r="Z5576" s="79" t="s">
        <v>2441</v>
      </c>
      <c r="AB5576" s="79" t="s">
        <v>2442</v>
      </c>
      <c r="AI5576" s="79">
        <v>845490249</v>
      </c>
      <c r="AJ5576" s="79" t="s">
        <v>2443</v>
      </c>
      <c r="AK5576" s="79">
        <v>878173978</v>
      </c>
      <c r="BC5576" s="80">
        <v>1</v>
      </c>
      <c r="BG5576">
        <f t="shared" si="373"/>
        <v>0</v>
      </c>
      <c r="BH5576" s="22">
        <f t="shared" si="374"/>
        <v>-1</v>
      </c>
      <c r="BI5576" s="61" t="s">
        <v>72</v>
      </c>
      <c r="BJ5576" t="e">
        <f>+VLOOKUP(AH5576,Sheet4!A:A,1,FALSE())</f>
        <v>#N/A</v>
      </c>
      <c r="BO5576" s="62">
        <f t="shared" si="372"/>
        <v>0</v>
      </c>
      <c r="BP5576" t="s">
        <v>2508</v>
      </c>
    </row>
    <row r="5577" spans="1:68" ht="12.75" customHeight="1" x14ac:dyDescent="0.3">
      <c r="A5577" s="78">
        <v>46130</v>
      </c>
      <c r="B5577" s="79" t="s">
        <v>82</v>
      </c>
      <c r="F5577" s="79">
        <v>0</v>
      </c>
      <c r="G5577" s="79">
        <v>0</v>
      </c>
      <c r="H5577" s="80">
        <v>0</v>
      </c>
      <c r="I5577" s="80">
        <v>0</v>
      </c>
      <c r="J5577" s="22">
        <f t="shared" ref="J5577:J5640" si="375">I5577-G5577</f>
        <v>0</v>
      </c>
      <c r="L5577" s="80"/>
      <c r="M5577" s="80"/>
      <c r="S5577" s="79" t="s">
        <v>83</v>
      </c>
      <c r="W5577" s="79" t="s">
        <v>2508</v>
      </c>
      <c r="X5577" s="79" t="s">
        <v>2509</v>
      </c>
      <c r="Y5577" s="79" t="s">
        <v>144</v>
      </c>
      <c r="Z5577" s="79" t="s">
        <v>2441</v>
      </c>
      <c r="AB5577" s="79" t="s">
        <v>2442</v>
      </c>
      <c r="AI5577" s="79">
        <v>845490249</v>
      </c>
      <c r="AJ5577" s="79" t="s">
        <v>2443</v>
      </c>
      <c r="AK5577" s="79">
        <v>878173978</v>
      </c>
      <c r="BC5577" s="80">
        <v>0</v>
      </c>
      <c r="BG5577">
        <f t="shared" si="373"/>
        <v>0</v>
      </c>
      <c r="BH5577" s="22">
        <f t="shared" si="374"/>
        <v>0</v>
      </c>
      <c r="BI5577" s="61" t="s">
        <v>72</v>
      </c>
      <c r="BJ5577" t="e">
        <f>+VLOOKUP(AH5577,Sheet4!A:A,1,FALSE())</f>
        <v>#N/A</v>
      </c>
      <c r="BO5577" s="62">
        <f t="shared" ref="BO5577:BO5640" si="376">+I5577+-H5577</f>
        <v>0</v>
      </c>
      <c r="BP5577" t="s">
        <v>2508</v>
      </c>
    </row>
    <row r="5578" spans="1:68" ht="12.75" customHeight="1" x14ac:dyDescent="0.3">
      <c r="A5578" s="78">
        <v>46130</v>
      </c>
      <c r="B5578" s="79" t="s">
        <v>80</v>
      </c>
      <c r="F5578" s="79">
        <v>0</v>
      </c>
      <c r="G5578" s="79">
        <v>0</v>
      </c>
      <c r="H5578" s="80">
        <v>12.5</v>
      </c>
      <c r="I5578" s="80">
        <v>12.5</v>
      </c>
      <c r="J5578" s="22">
        <f t="shared" si="375"/>
        <v>12.5</v>
      </c>
      <c r="L5578" s="80"/>
      <c r="M5578" s="80"/>
      <c r="S5578" s="79" t="s">
        <v>81</v>
      </c>
      <c r="W5578" s="79" t="s">
        <v>2508</v>
      </c>
      <c r="X5578" s="79" t="s">
        <v>2509</v>
      </c>
      <c r="Y5578" s="79" t="s">
        <v>144</v>
      </c>
      <c r="Z5578" s="79" t="s">
        <v>2441</v>
      </c>
      <c r="AB5578" s="79" t="s">
        <v>2442</v>
      </c>
      <c r="AI5578" s="79">
        <v>845490249</v>
      </c>
      <c r="AJ5578" s="79" t="s">
        <v>2443</v>
      </c>
      <c r="AK5578" s="79">
        <v>878173978</v>
      </c>
      <c r="BC5578" s="80">
        <v>12.5</v>
      </c>
      <c r="BG5578">
        <f t="shared" si="373"/>
        <v>0</v>
      </c>
      <c r="BH5578" s="22">
        <f t="shared" si="374"/>
        <v>-12.5</v>
      </c>
      <c r="BI5578" s="61" t="s">
        <v>72</v>
      </c>
      <c r="BJ5578" t="e">
        <f>+VLOOKUP(AH5578,Sheet4!A:A,1,FALSE())</f>
        <v>#N/A</v>
      </c>
      <c r="BO5578" s="62">
        <f t="shared" si="376"/>
        <v>0</v>
      </c>
      <c r="BP5578" t="s">
        <v>2508</v>
      </c>
    </row>
    <row r="5579" spans="1:68" ht="12.75" customHeight="1" x14ac:dyDescent="0.3">
      <c r="A5579" s="78">
        <v>46130</v>
      </c>
      <c r="B5579" s="79" t="s">
        <v>76</v>
      </c>
      <c r="F5579" s="79">
        <v>0</v>
      </c>
      <c r="G5579" s="79">
        <v>0</v>
      </c>
      <c r="H5579" s="80">
        <v>20</v>
      </c>
      <c r="I5579" s="80">
        <v>20</v>
      </c>
      <c r="J5579" s="22">
        <f t="shared" si="375"/>
        <v>20</v>
      </c>
      <c r="L5579" s="80"/>
      <c r="M5579" s="80"/>
      <c r="S5579" s="79" t="s">
        <v>77</v>
      </c>
      <c r="W5579" s="79" t="s">
        <v>2508</v>
      </c>
      <c r="X5579" s="79" t="s">
        <v>2509</v>
      </c>
      <c r="Y5579" s="79" t="s">
        <v>144</v>
      </c>
      <c r="Z5579" s="79" t="s">
        <v>2441</v>
      </c>
      <c r="AB5579" s="79" t="s">
        <v>2442</v>
      </c>
      <c r="AI5579" s="79">
        <v>845490249</v>
      </c>
      <c r="AJ5579" s="79" t="s">
        <v>2443</v>
      </c>
      <c r="AK5579" s="79">
        <v>878173978</v>
      </c>
      <c r="BC5579" s="80">
        <v>20</v>
      </c>
      <c r="BG5579">
        <f t="shared" si="373"/>
        <v>0</v>
      </c>
      <c r="BH5579" s="22">
        <f t="shared" si="374"/>
        <v>-20</v>
      </c>
      <c r="BI5579" s="61" t="s">
        <v>72</v>
      </c>
      <c r="BJ5579" t="e">
        <f>+VLOOKUP(AH5579,Sheet4!A:A,1,FALSE())</f>
        <v>#N/A</v>
      </c>
      <c r="BO5579" s="62">
        <f t="shared" si="376"/>
        <v>0</v>
      </c>
      <c r="BP5579" t="s">
        <v>2508</v>
      </c>
    </row>
    <row r="5580" spans="1:68" ht="12.75" customHeight="1" x14ac:dyDescent="0.3">
      <c r="A5580" s="78">
        <v>46130</v>
      </c>
      <c r="B5580" s="79" t="s">
        <v>84</v>
      </c>
      <c r="F5580" s="79">
        <v>0</v>
      </c>
      <c r="G5580" s="79">
        <v>0</v>
      </c>
      <c r="H5580" s="80">
        <v>0</v>
      </c>
      <c r="I5580" s="80">
        <v>0</v>
      </c>
      <c r="J5580" s="22">
        <f t="shared" si="375"/>
        <v>0</v>
      </c>
      <c r="L5580" s="80"/>
      <c r="M5580" s="80"/>
      <c r="S5580" s="79" t="s">
        <v>85</v>
      </c>
      <c r="W5580" s="79" t="s">
        <v>2510</v>
      </c>
      <c r="X5580" s="79" t="s">
        <v>2511</v>
      </c>
      <c r="Y5580" s="79" t="s">
        <v>144</v>
      </c>
      <c r="Z5580" s="79" t="s">
        <v>2441</v>
      </c>
      <c r="AB5580" s="79" t="s">
        <v>2452</v>
      </c>
      <c r="AI5580" s="79">
        <v>863819108</v>
      </c>
      <c r="AJ5580" s="79" t="s">
        <v>2453</v>
      </c>
      <c r="AK5580" s="79">
        <v>878173978</v>
      </c>
      <c r="BC5580" s="80">
        <v>0</v>
      </c>
      <c r="BG5580">
        <f t="shared" si="373"/>
        <v>0</v>
      </c>
      <c r="BH5580" s="22">
        <f t="shared" si="374"/>
        <v>0</v>
      </c>
      <c r="BI5580" s="61" t="s">
        <v>72</v>
      </c>
      <c r="BJ5580" t="e">
        <f>+VLOOKUP(AH5580,Sheet4!A:A,1,FALSE())</f>
        <v>#N/A</v>
      </c>
      <c r="BO5580" s="62">
        <f t="shared" si="376"/>
        <v>0</v>
      </c>
      <c r="BP5580" t="s">
        <v>2510</v>
      </c>
    </row>
    <row r="5581" spans="1:68" ht="12.75" customHeight="1" x14ac:dyDescent="0.3">
      <c r="A5581" s="78">
        <v>46130</v>
      </c>
      <c r="B5581" s="79" t="s">
        <v>74</v>
      </c>
      <c r="F5581" s="79">
        <v>0</v>
      </c>
      <c r="G5581" s="79">
        <v>0</v>
      </c>
      <c r="H5581" s="80">
        <v>1</v>
      </c>
      <c r="I5581" s="80">
        <v>1</v>
      </c>
      <c r="J5581" s="22">
        <f t="shared" si="375"/>
        <v>1</v>
      </c>
      <c r="L5581" s="80"/>
      <c r="M5581" s="80"/>
      <c r="S5581" s="79" t="s">
        <v>75</v>
      </c>
      <c r="W5581" s="79" t="s">
        <v>2510</v>
      </c>
      <c r="X5581" s="79" t="s">
        <v>2511</v>
      </c>
      <c r="Y5581" s="79" t="s">
        <v>144</v>
      </c>
      <c r="Z5581" s="79" t="s">
        <v>2441</v>
      </c>
      <c r="AB5581" s="79" t="s">
        <v>2452</v>
      </c>
      <c r="AI5581" s="79">
        <v>863819108</v>
      </c>
      <c r="AJ5581" s="79" t="s">
        <v>2453</v>
      </c>
      <c r="AK5581" s="79">
        <v>878173978</v>
      </c>
      <c r="BC5581" s="80">
        <v>1</v>
      </c>
      <c r="BG5581">
        <f t="shared" si="373"/>
        <v>0</v>
      </c>
      <c r="BH5581" s="22">
        <f t="shared" si="374"/>
        <v>-1</v>
      </c>
      <c r="BI5581" s="61" t="s">
        <v>72</v>
      </c>
      <c r="BJ5581" t="e">
        <f>+VLOOKUP(AH5581,Sheet4!A:A,1,FALSE())</f>
        <v>#N/A</v>
      </c>
      <c r="BO5581" s="62">
        <f t="shared" si="376"/>
        <v>0</v>
      </c>
      <c r="BP5581" t="s">
        <v>2510</v>
      </c>
    </row>
    <row r="5582" spans="1:68" ht="12.75" customHeight="1" x14ac:dyDescent="0.3">
      <c r="A5582" s="78">
        <v>46130</v>
      </c>
      <c r="B5582" s="79" t="s">
        <v>63</v>
      </c>
      <c r="F5582" s="79">
        <v>0</v>
      </c>
      <c r="G5582" s="79">
        <v>0</v>
      </c>
      <c r="H5582" s="80">
        <v>15</v>
      </c>
      <c r="I5582" s="80">
        <v>15</v>
      </c>
      <c r="J5582" s="22">
        <f t="shared" si="375"/>
        <v>15</v>
      </c>
      <c r="K5582" t="s">
        <v>64</v>
      </c>
      <c r="L5582" s="80"/>
      <c r="M5582" s="80"/>
      <c r="S5582" s="79" t="s">
        <v>65</v>
      </c>
      <c r="W5582" s="79" t="s">
        <v>2510</v>
      </c>
      <c r="X5582" s="79" t="s">
        <v>2511</v>
      </c>
      <c r="Y5582" s="79" t="s">
        <v>144</v>
      </c>
      <c r="Z5582" s="79" t="s">
        <v>2441</v>
      </c>
      <c r="AB5582" s="79" t="s">
        <v>2452</v>
      </c>
      <c r="AI5582" s="79">
        <v>863819108</v>
      </c>
      <c r="AJ5582" s="79" t="s">
        <v>2453</v>
      </c>
      <c r="AK5582" s="79">
        <v>878173978</v>
      </c>
      <c r="BC5582" s="80">
        <v>15</v>
      </c>
      <c r="BG5582">
        <f t="shared" si="373"/>
        <v>0</v>
      </c>
      <c r="BH5582" s="22">
        <f t="shared" si="374"/>
        <v>-15</v>
      </c>
      <c r="BI5582" s="61" t="s">
        <v>72</v>
      </c>
      <c r="BJ5582" t="e">
        <f>+VLOOKUP(AH5582,Sheet4!A:A,1,FALSE())</f>
        <v>#N/A</v>
      </c>
      <c r="BO5582" s="62">
        <f t="shared" si="376"/>
        <v>0</v>
      </c>
      <c r="BP5582" t="s">
        <v>2510</v>
      </c>
    </row>
    <row r="5583" spans="1:68" ht="12.75" customHeight="1" x14ac:dyDescent="0.3">
      <c r="A5583" s="78">
        <v>46130</v>
      </c>
      <c r="B5583" s="79" t="s">
        <v>78</v>
      </c>
      <c r="F5583" s="79">
        <v>0</v>
      </c>
      <c r="G5583" s="79">
        <v>0</v>
      </c>
      <c r="H5583" s="80">
        <v>1</v>
      </c>
      <c r="I5583" s="80">
        <v>1</v>
      </c>
      <c r="J5583" s="22">
        <f t="shared" si="375"/>
        <v>1</v>
      </c>
      <c r="L5583" s="80"/>
      <c r="M5583" s="80"/>
      <c r="S5583" s="79" t="s">
        <v>79</v>
      </c>
      <c r="W5583" s="79" t="s">
        <v>2510</v>
      </c>
      <c r="X5583" s="79" t="s">
        <v>2511</v>
      </c>
      <c r="Y5583" s="79" t="s">
        <v>144</v>
      </c>
      <c r="Z5583" s="79" t="s">
        <v>2441</v>
      </c>
      <c r="AB5583" s="79" t="s">
        <v>2452</v>
      </c>
      <c r="AI5583" s="79">
        <v>863819108</v>
      </c>
      <c r="AJ5583" s="79" t="s">
        <v>2453</v>
      </c>
      <c r="AK5583" s="79">
        <v>878173978</v>
      </c>
      <c r="BC5583" s="80">
        <v>1</v>
      </c>
      <c r="BG5583">
        <f t="shared" si="373"/>
        <v>0</v>
      </c>
      <c r="BH5583" s="22">
        <f t="shared" si="374"/>
        <v>-1</v>
      </c>
      <c r="BI5583" s="61" t="s">
        <v>72</v>
      </c>
      <c r="BJ5583" t="e">
        <f>+VLOOKUP(AH5583,Sheet4!A:A,1,FALSE())</f>
        <v>#N/A</v>
      </c>
      <c r="BO5583" s="62">
        <f t="shared" si="376"/>
        <v>0</v>
      </c>
      <c r="BP5583" t="s">
        <v>2510</v>
      </c>
    </row>
    <row r="5584" spans="1:68" ht="12.75" customHeight="1" x14ac:dyDescent="0.3">
      <c r="A5584" s="78">
        <v>46130</v>
      </c>
      <c r="B5584" s="79" t="s">
        <v>82</v>
      </c>
      <c r="F5584" s="79">
        <v>0</v>
      </c>
      <c r="G5584" s="79">
        <v>0</v>
      </c>
      <c r="H5584" s="80">
        <v>0</v>
      </c>
      <c r="I5584" s="80">
        <v>0</v>
      </c>
      <c r="J5584" s="22">
        <f t="shared" si="375"/>
        <v>0</v>
      </c>
      <c r="L5584" s="80"/>
      <c r="M5584" s="80"/>
      <c r="S5584" s="79" t="s">
        <v>83</v>
      </c>
      <c r="W5584" s="79" t="s">
        <v>2510</v>
      </c>
      <c r="X5584" s="79" t="s">
        <v>2511</v>
      </c>
      <c r="Y5584" s="79" t="s">
        <v>144</v>
      </c>
      <c r="Z5584" s="79" t="s">
        <v>2441</v>
      </c>
      <c r="AB5584" s="79" t="s">
        <v>2452</v>
      </c>
      <c r="AI5584" s="79">
        <v>863819108</v>
      </c>
      <c r="AJ5584" s="79" t="s">
        <v>2453</v>
      </c>
      <c r="AK5584" s="79">
        <v>878173978</v>
      </c>
      <c r="BC5584" s="80">
        <v>0</v>
      </c>
      <c r="BG5584">
        <f t="shared" si="373"/>
        <v>0</v>
      </c>
      <c r="BH5584" s="22">
        <f t="shared" si="374"/>
        <v>0</v>
      </c>
      <c r="BI5584" s="61" t="s">
        <v>72</v>
      </c>
      <c r="BJ5584" t="e">
        <f>+VLOOKUP(AH5584,Sheet4!A:A,1,FALSE())</f>
        <v>#N/A</v>
      </c>
      <c r="BO5584" s="62">
        <f t="shared" si="376"/>
        <v>0</v>
      </c>
      <c r="BP5584" t="s">
        <v>2510</v>
      </c>
    </row>
    <row r="5585" spans="1:68" ht="12.75" customHeight="1" x14ac:dyDescent="0.3">
      <c r="A5585" s="78">
        <v>46130</v>
      </c>
      <c r="B5585" s="79" t="s">
        <v>80</v>
      </c>
      <c r="F5585" s="79">
        <v>0</v>
      </c>
      <c r="G5585" s="79">
        <v>0</v>
      </c>
      <c r="H5585" s="80">
        <v>12.5</v>
      </c>
      <c r="I5585" s="80">
        <v>12.5</v>
      </c>
      <c r="J5585" s="22">
        <f t="shared" si="375"/>
        <v>12.5</v>
      </c>
      <c r="L5585" s="80"/>
      <c r="M5585" s="80"/>
      <c r="S5585" s="79" t="s">
        <v>81</v>
      </c>
      <c r="W5585" s="79" t="s">
        <v>2510</v>
      </c>
      <c r="X5585" s="79" t="s">
        <v>2511</v>
      </c>
      <c r="Y5585" s="79" t="s">
        <v>144</v>
      </c>
      <c r="Z5585" s="79" t="s">
        <v>2441</v>
      </c>
      <c r="AB5585" s="79" t="s">
        <v>2452</v>
      </c>
      <c r="AI5585" s="79">
        <v>863819108</v>
      </c>
      <c r="AJ5585" s="79" t="s">
        <v>2453</v>
      </c>
      <c r="AK5585" s="79">
        <v>878173978</v>
      </c>
      <c r="BC5585" s="80">
        <v>12.5</v>
      </c>
      <c r="BG5585">
        <f t="shared" si="373"/>
        <v>0</v>
      </c>
      <c r="BH5585" s="22">
        <f t="shared" si="374"/>
        <v>-12.5</v>
      </c>
      <c r="BI5585" s="61" t="s">
        <v>72</v>
      </c>
      <c r="BJ5585" t="e">
        <f>+VLOOKUP(AH5585,Sheet4!A:A,1,FALSE())</f>
        <v>#N/A</v>
      </c>
      <c r="BO5585" s="62">
        <f t="shared" si="376"/>
        <v>0</v>
      </c>
      <c r="BP5585" t="s">
        <v>2510</v>
      </c>
    </row>
    <row r="5586" spans="1:68" ht="12.75" customHeight="1" x14ac:dyDescent="0.3">
      <c r="A5586" s="78">
        <v>46130</v>
      </c>
      <c r="B5586" s="79" t="s">
        <v>76</v>
      </c>
      <c r="F5586" s="79">
        <v>0</v>
      </c>
      <c r="G5586" s="79">
        <v>0</v>
      </c>
      <c r="H5586" s="80">
        <v>20</v>
      </c>
      <c r="I5586" s="80">
        <v>20</v>
      </c>
      <c r="J5586" s="22">
        <f t="shared" si="375"/>
        <v>20</v>
      </c>
      <c r="L5586" s="80"/>
      <c r="M5586" s="80"/>
      <c r="S5586" s="79" t="s">
        <v>77</v>
      </c>
      <c r="W5586" s="79" t="s">
        <v>2510</v>
      </c>
      <c r="X5586" s="79" t="s">
        <v>2511</v>
      </c>
      <c r="Y5586" s="79" t="s">
        <v>144</v>
      </c>
      <c r="Z5586" s="79" t="s">
        <v>2441</v>
      </c>
      <c r="AB5586" s="79" t="s">
        <v>2452</v>
      </c>
      <c r="AI5586" s="79">
        <v>863819108</v>
      </c>
      <c r="AJ5586" s="79" t="s">
        <v>2453</v>
      </c>
      <c r="AK5586" s="79">
        <v>878173978</v>
      </c>
      <c r="BC5586" s="80">
        <v>20</v>
      </c>
      <c r="BG5586">
        <f t="shared" si="373"/>
        <v>0</v>
      </c>
      <c r="BH5586" s="22">
        <f t="shared" si="374"/>
        <v>-20</v>
      </c>
      <c r="BI5586" s="61" t="s">
        <v>72</v>
      </c>
      <c r="BJ5586" t="e">
        <f>+VLOOKUP(AH5586,Sheet4!A:A,1,FALSE())</f>
        <v>#N/A</v>
      </c>
      <c r="BO5586" s="62">
        <f t="shared" si="376"/>
        <v>0</v>
      </c>
      <c r="BP5586" t="s">
        <v>2510</v>
      </c>
    </row>
    <row r="5587" spans="1:68" ht="12.75" customHeight="1" x14ac:dyDescent="0.3">
      <c r="A5587" s="78">
        <v>46130</v>
      </c>
      <c r="B5587" s="79" t="s">
        <v>84</v>
      </c>
      <c r="F5587" s="79">
        <v>0</v>
      </c>
      <c r="G5587" s="79">
        <v>0</v>
      </c>
      <c r="H5587" s="80">
        <v>0</v>
      </c>
      <c r="I5587" s="80">
        <v>0</v>
      </c>
      <c r="J5587" s="22">
        <f t="shared" si="375"/>
        <v>0</v>
      </c>
      <c r="L5587" s="80"/>
      <c r="M5587" s="80"/>
      <c r="S5587" s="79" t="s">
        <v>85</v>
      </c>
      <c r="W5587" s="79" t="s">
        <v>2512</v>
      </c>
      <c r="X5587" s="79" t="s">
        <v>2513</v>
      </c>
      <c r="Y5587" s="79" t="s">
        <v>144</v>
      </c>
      <c r="Z5587" s="79" t="s">
        <v>2441</v>
      </c>
      <c r="AB5587" s="79" t="s">
        <v>2476</v>
      </c>
      <c r="AI5587" s="79">
        <v>850372015</v>
      </c>
      <c r="AJ5587" s="79" t="s">
        <v>2477</v>
      </c>
      <c r="AK5587" s="79">
        <v>878173978</v>
      </c>
      <c r="BC5587" s="80">
        <v>0</v>
      </c>
      <c r="BG5587">
        <f t="shared" si="373"/>
        <v>0</v>
      </c>
      <c r="BH5587" s="22">
        <f t="shared" si="374"/>
        <v>0</v>
      </c>
      <c r="BI5587" s="61" t="s">
        <v>72</v>
      </c>
      <c r="BJ5587" t="e">
        <f>+VLOOKUP(AH5587,Sheet4!A:A,1,FALSE())</f>
        <v>#N/A</v>
      </c>
      <c r="BO5587" s="62">
        <f t="shared" si="376"/>
        <v>0</v>
      </c>
      <c r="BP5587" t="s">
        <v>2512</v>
      </c>
    </row>
    <row r="5588" spans="1:68" ht="12.75" customHeight="1" x14ac:dyDescent="0.3">
      <c r="A5588" s="78">
        <v>46130</v>
      </c>
      <c r="B5588" s="79" t="s">
        <v>74</v>
      </c>
      <c r="F5588" s="79">
        <v>0</v>
      </c>
      <c r="G5588" s="79">
        <v>0</v>
      </c>
      <c r="H5588" s="80">
        <v>1</v>
      </c>
      <c r="I5588" s="80">
        <v>1</v>
      </c>
      <c r="J5588" s="22">
        <f t="shared" si="375"/>
        <v>1</v>
      </c>
      <c r="L5588" s="80"/>
      <c r="M5588" s="80"/>
      <c r="S5588" s="79" t="s">
        <v>75</v>
      </c>
      <c r="W5588" s="79" t="s">
        <v>2512</v>
      </c>
      <c r="X5588" s="79" t="s">
        <v>2513</v>
      </c>
      <c r="Y5588" s="79" t="s">
        <v>144</v>
      </c>
      <c r="Z5588" s="79" t="s">
        <v>2441</v>
      </c>
      <c r="AB5588" s="79" t="s">
        <v>2476</v>
      </c>
      <c r="AI5588" s="79">
        <v>850372015</v>
      </c>
      <c r="AJ5588" s="79" t="s">
        <v>2477</v>
      </c>
      <c r="AK5588" s="79">
        <v>878173978</v>
      </c>
      <c r="BC5588" s="80">
        <v>1</v>
      </c>
      <c r="BG5588">
        <f t="shared" si="373"/>
        <v>0</v>
      </c>
      <c r="BH5588" s="22">
        <f t="shared" si="374"/>
        <v>-1</v>
      </c>
      <c r="BI5588" s="61" t="s">
        <v>72</v>
      </c>
      <c r="BJ5588" t="e">
        <f>+VLOOKUP(AH5588,Sheet4!A:A,1,FALSE())</f>
        <v>#N/A</v>
      </c>
      <c r="BO5588" s="62">
        <f t="shared" si="376"/>
        <v>0</v>
      </c>
      <c r="BP5588" t="s">
        <v>2512</v>
      </c>
    </row>
    <row r="5589" spans="1:68" ht="12.75" customHeight="1" x14ac:dyDescent="0.3">
      <c r="A5589" s="78">
        <v>46130</v>
      </c>
      <c r="B5589" s="79" t="s">
        <v>63</v>
      </c>
      <c r="F5589" s="79">
        <v>0</v>
      </c>
      <c r="G5589" s="79">
        <v>0</v>
      </c>
      <c r="H5589" s="80">
        <v>15</v>
      </c>
      <c r="I5589" s="80">
        <v>15</v>
      </c>
      <c r="J5589" s="22">
        <f t="shared" si="375"/>
        <v>15</v>
      </c>
      <c r="K5589" t="s">
        <v>64</v>
      </c>
      <c r="L5589" s="80"/>
      <c r="M5589" s="80"/>
      <c r="S5589" s="79" t="s">
        <v>65</v>
      </c>
      <c r="W5589" s="79" t="s">
        <v>2512</v>
      </c>
      <c r="X5589" s="79" t="s">
        <v>2513</v>
      </c>
      <c r="Y5589" s="79" t="s">
        <v>144</v>
      </c>
      <c r="Z5589" s="79" t="s">
        <v>2441</v>
      </c>
      <c r="AB5589" s="79" t="s">
        <v>2476</v>
      </c>
      <c r="AI5589" s="79">
        <v>850372015</v>
      </c>
      <c r="AJ5589" s="79" t="s">
        <v>2477</v>
      </c>
      <c r="AK5589" s="79">
        <v>878173978</v>
      </c>
      <c r="BC5589" s="80">
        <v>15</v>
      </c>
      <c r="BG5589">
        <f t="shared" si="373"/>
        <v>0</v>
      </c>
      <c r="BH5589" s="22">
        <f t="shared" si="374"/>
        <v>-15</v>
      </c>
      <c r="BI5589" s="61" t="s">
        <v>72</v>
      </c>
      <c r="BJ5589" t="e">
        <f>+VLOOKUP(AH5589,Sheet4!A:A,1,FALSE())</f>
        <v>#N/A</v>
      </c>
      <c r="BO5589" s="62">
        <f t="shared" si="376"/>
        <v>0</v>
      </c>
      <c r="BP5589" t="s">
        <v>2512</v>
      </c>
    </row>
    <row r="5590" spans="1:68" ht="12.75" customHeight="1" x14ac:dyDescent="0.3">
      <c r="A5590" s="78">
        <v>46130</v>
      </c>
      <c r="B5590" s="79" t="s">
        <v>78</v>
      </c>
      <c r="F5590" s="79">
        <v>0</v>
      </c>
      <c r="G5590" s="79">
        <v>0</v>
      </c>
      <c r="H5590" s="80">
        <v>1</v>
      </c>
      <c r="I5590" s="80">
        <v>1</v>
      </c>
      <c r="J5590" s="22">
        <f t="shared" si="375"/>
        <v>1</v>
      </c>
      <c r="L5590" s="80"/>
      <c r="M5590" s="80"/>
      <c r="S5590" s="79" t="s">
        <v>79</v>
      </c>
      <c r="W5590" s="79" t="s">
        <v>2512</v>
      </c>
      <c r="X5590" s="79" t="s">
        <v>2513</v>
      </c>
      <c r="Y5590" s="79" t="s">
        <v>144</v>
      </c>
      <c r="Z5590" s="79" t="s">
        <v>2441</v>
      </c>
      <c r="AB5590" s="79" t="s">
        <v>2476</v>
      </c>
      <c r="AI5590" s="79">
        <v>850372015</v>
      </c>
      <c r="AJ5590" s="79" t="s">
        <v>2477</v>
      </c>
      <c r="AK5590" s="79">
        <v>878173978</v>
      </c>
      <c r="BC5590" s="80">
        <v>1</v>
      </c>
      <c r="BG5590">
        <f t="shared" si="373"/>
        <v>0</v>
      </c>
      <c r="BH5590" s="22">
        <f t="shared" si="374"/>
        <v>-1</v>
      </c>
      <c r="BI5590" s="61" t="s">
        <v>72</v>
      </c>
      <c r="BJ5590" t="e">
        <f>+VLOOKUP(AH5590,Sheet4!A:A,1,FALSE())</f>
        <v>#N/A</v>
      </c>
      <c r="BO5590" s="62">
        <f t="shared" si="376"/>
        <v>0</v>
      </c>
      <c r="BP5590" t="s">
        <v>2512</v>
      </c>
    </row>
    <row r="5591" spans="1:68" ht="12.75" customHeight="1" x14ac:dyDescent="0.3">
      <c r="A5591" s="78">
        <v>46130</v>
      </c>
      <c r="B5591" s="79" t="s">
        <v>82</v>
      </c>
      <c r="F5591" s="79">
        <v>0</v>
      </c>
      <c r="G5591" s="79">
        <v>0</v>
      </c>
      <c r="H5591" s="80">
        <v>0</v>
      </c>
      <c r="I5591" s="80">
        <v>0</v>
      </c>
      <c r="J5591" s="22">
        <f t="shared" si="375"/>
        <v>0</v>
      </c>
      <c r="L5591" s="80"/>
      <c r="M5591" s="80"/>
      <c r="S5591" s="79" t="s">
        <v>83</v>
      </c>
      <c r="W5591" s="79" t="s">
        <v>2512</v>
      </c>
      <c r="X5591" s="79" t="s">
        <v>2513</v>
      </c>
      <c r="Y5591" s="79" t="s">
        <v>144</v>
      </c>
      <c r="Z5591" s="79" t="s">
        <v>2441</v>
      </c>
      <c r="AB5591" s="79" t="s">
        <v>2476</v>
      </c>
      <c r="AI5591" s="79">
        <v>850372015</v>
      </c>
      <c r="AJ5591" s="79" t="s">
        <v>2477</v>
      </c>
      <c r="AK5591" s="79">
        <v>878173978</v>
      </c>
      <c r="BC5591" s="80">
        <v>0</v>
      </c>
      <c r="BG5591">
        <f t="shared" si="373"/>
        <v>0</v>
      </c>
      <c r="BH5591" s="22">
        <f t="shared" si="374"/>
        <v>0</v>
      </c>
      <c r="BI5591" s="61" t="s">
        <v>72</v>
      </c>
      <c r="BJ5591" t="e">
        <f>+VLOOKUP(AH5591,Sheet4!A:A,1,FALSE())</f>
        <v>#N/A</v>
      </c>
      <c r="BO5591" s="62">
        <f t="shared" si="376"/>
        <v>0</v>
      </c>
      <c r="BP5591" t="s">
        <v>2512</v>
      </c>
    </row>
    <row r="5592" spans="1:68" ht="12.75" customHeight="1" x14ac:dyDescent="0.3">
      <c r="A5592" s="78">
        <v>46130</v>
      </c>
      <c r="B5592" s="79" t="s">
        <v>80</v>
      </c>
      <c r="F5592" s="79">
        <v>0</v>
      </c>
      <c r="G5592" s="79">
        <v>0</v>
      </c>
      <c r="H5592" s="80">
        <v>12.5</v>
      </c>
      <c r="I5592" s="80">
        <v>12.5</v>
      </c>
      <c r="J5592" s="22">
        <f t="shared" si="375"/>
        <v>12.5</v>
      </c>
      <c r="L5592" s="80"/>
      <c r="M5592" s="80"/>
      <c r="S5592" s="79" t="s">
        <v>81</v>
      </c>
      <c r="W5592" s="79" t="s">
        <v>2512</v>
      </c>
      <c r="X5592" s="79" t="s">
        <v>2513</v>
      </c>
      <c r="Y5592" s="79" t="s">
        <v>144</v>
      </c>
      <c r="Z5592" s="79" t="s">
        <v>2441</v>
      </c>
      <c r="AB5592" s="79" t="s">
        <v>2476</v>
      </c>
      <c r="AI5592" s="79">
        <v>850372015</v>
      </c>
      <c r="AJ5592" s="79" t="s">
        <v>2477</v>
      </c>
      <c r="AK5592" s="79">
        <v>878173978</v>
      </c>
      <c r="BC5592" s="80">
        <v>12.5</v>
      </c>
      <c r="BG5592">
        <f t="shared" si="373"/>
        <v>0</v>
      </c>
      <c r="BH5592" s="22">
        <f t="shared" si="374"/>
        <v>-12.5</v>
      </c>
      <c r="BI5592" s="61" t="s">
        <v>72</v>
      </c>
      <c r="BJ5592" t="e">
        <f>+VLOOKUP(AH5592,Sheet4!A:A,1,FALSE())</f>
        <v>#N/A</v>
      </c>
      <c r="BO5592" s="62">
        <f t="shared" si="376"/>
        <v>0</v>
      </c>
      <c r="BP5592" t="s">
        <v>2512</v>
      </c>
    </row>
    <row r="5593" spans="1:68" ht="12.75" customHeight="1" x14ac:dyDescent="0.3">
      <c r="A5593" s="78">
        <v>46130</v>
      </c>
      <c r="B5593" s="79" t="s">
        <v>76</v>
      </c>
      <c r="F5593" s="79">
        <v>0</v>
      </c>
      <c r="G5593" s="79">
        <v>0</v>
      </c>
      <c r="H5593" s="80">
        <v>20</v>
      </c>
      <c r="I5593" s="80">
        <v>20</v>
      </c>
      <c r="J5593" s="22">
        <f t="shared" si="375"/>
        <v>20</v>
      </c>
      <c r="L5593" s="80"/>
      <c r="M5593" s="80"/>
      <c r="S5593" s="79" t="s">
        <v>77</v>
      </c>
      <c r="W5593" s="79" t="s">
        <v>2512</v>
      </c>
      <c r="X5593" s="79" t="s">
        <v>2513</v>
      </c>
      <c r="Y5593" s="79" t="s">
        <v>144</v>
      </c>
      <c r="Z5593" s="79" t="s">
        <v>2441</v>
      </c>
      <c r="AB5593" s="79" t="s">
        <v>2476</v>
      </c>
      <c r="AI5593" s="79">
        <v>850372015</v>
      </c>
      <c r="AJ5593" s="79" t="s">
        <v>2477</v>
      </c>
      <c r="AK5593" s="79">
        <v>878173978</v>
      </c>
      <c r="BC5593" s="80">
        <v>20</v>
      </c>
      <c r="BG5593">
        <f t="shared" si="373"/>
        <v>0</v>
      </c>
      <c r="BH5593" s="22">
        <f t="shared" si="374"/>
        <v>-20</v>
      </c>
      <c r="BI5593" s="61" t="s">
        <v>72</v>
      </c>
      <c r="BJ5593" t="e">
        <f>+VLOOKUP(AH5593,Sheet4!A:A,1,FALSE())</f>
        <v>#N/A</v>
      </c>
      <c r="BO5593" s="62">
        <f t="shared" si="376"/>
        <v>0</v>
      </c>
      <c r="BP5593" t="s">
        <v>2512</v>
      </c>
    </row>
    <row r="5594" spans="1:68" ht="12.75" customHeight="1" x14ac:dyDescent="0.3">
      <c r="A5594" s="78">
        <v>46130</v>
      </c>
      <c r="B5594" s="79" t="s">
        <v>84</v>
      </c>
      <c r="F5594" s="79">
        <v>0</v>
      </c>
      <c r="G5594" s="79">
        <v>0</v>
      </c>
      <c r="H5594" s="80">
        <v>0</v>
      </c>
      <c r="I5594" s="80">
        <v>0</v>
      </c>
      <c r="J5594" s="22">
        <f t="shared" si="375"/>
        <v>0</v>
      </c>
      <c r="L5594" s="80"/>
      <c r="M5594" s="80"/>
      <c r="S5594" s="79" t="s">
        <v>85</v>
      </c>
      <c r="W5594" s="79" t="s">
        <v>2514</v>
      </c>
      <c r="X5594" s="79" t="s">
        <v>2515</v>
      </c>
      <c r="Y5594" s="79" t="s">
        <v>144</v>
      </c>
      <c r="Z5594" s="79" t="s">
        <v>2441</v>
      </c>
      <c r="AB5594" s="79" t="s">
        <v>2452</v>
      </c>
      <c r="AI5594" s="79">
        <v>863819108</v>
      </c>
      <c r="AJ5594" s="79" t="s">
        <v>2453</v>
      </c>
      <c r="AK5594" s="79">
        <v>878173978</v>
      </c>
      <c r="BC5594" s="80">
        <v>0</v>
      </c>
      <c r="BG5594">
        <f t="shared" si="373"/>
        <v>0</v>
      </c>
      <c r="BH5594" s="22">
        <f t="shared" si="374"/>
        <v>0</v>
      </c>
      <c r="BI5594" s="61" t="s">
        <v>72</v>
      </c>
      <c r="BJ5594" t="e">
        <f>+VLOOKUP(AH5594,Sheet4!A:A,1,FALSE())</f>
        <v>#N/A</v>
      </c>
      <c r="BO5594" s="62">
        <f t="shared" si="376"/>
        <v>0</v>
      </c>
      <c r="BP5594" t="s">
        <v>2514</v>
      </c>
    </row>
    <row r="5595" spans="1:68" ht="12.75" customHeight="1" x14ac:dyDescent="0.3">
      <c r="A5595" s="78">
        <v>46130</v>
      </c>
      <c r="B5595" s="79" t="s">
        <v>74</v>
      </c>
      <c r="F5595" s="79">
        <v>0</v>
      </c>
      <c r="G5595" s="79">
        <v>0</v>
      </c>
      <c r="H5595" s="80">
        <v>1</v>
      </c>
      <c r="I5595" s="80">
        <v>1</v>
      </c>
      <c r="J5595" s="22">
        <f t="shared" si="375"/>
        <v>1</v>
      </c>
      <c r="L5595" s="80"/>
      <c r="M5595" s="80"/>
      <c r="S5595" s="79" t="s">
        <v>75</v>
      </c>
      <c r="W5595" s="79" t="s">
        <v>2514</v>
      </c>
      <c r="X5595" s="79" t="s">
        <v>2515</v>
      </c>
      <c r="Y5595" s="79" t="s">
        <v>144</v>
      </c>
      <c r="Z5595" s="79" t="s">
        <v>2441</v>
      </c>
      <c r="AB5595" s="79" t="s">
        <v>2452</v>
      </c>
      <c r="AI5595" s="79">
        <v>863819108</v>
      </c>
      <c r="AJ5595" s="79" t="s">
        <v>2453</v>
      </c>
      <c r="AK5595" s="79">
        <v>878173978</v>
      </c>
      <c r="BC5595" s="80">
        <v>1</v>
      </c>
      <c r="BG5595">
        <f t="shared" si="373"/>
        <v>0</v>
      </c>
      <c r="BH5595" s="22">
        <f t="shared" si="374"/>
        <v>-1</v>
      </c>
      <c r="BI5595" s="61" t="s">
        <v>72</v>
      </c>
      <c r="BJ5595" t="e">
        <f>+VLOOKUP(AH5595,Sheet4!A:A,1,FALSE())</f>
        <v>#N/A</v>
      </c>
      <c r="BO5595" s="62">
        <f t="shared" si="376"/>
        <v>0</v>
      </c>
      <c r="BP5595" t="s">
        <v>2514</v>
      </c>
    </row>
    <row r="5596" spans="1:68" ht="12.75" customHeight="1" x14ac:dyDescent="0.3">
      <c r="A5596" s="78">
        <v>46130</v>
      </c>
      <c r="B5596" s="79" t="s">
        <v>63</v>
      </c>
      <c r="F5596" s="79">
        <v>0</v>
      </c>
      <c r="G5596" s="79">
        <v>0</v>
      </c>
      <c r="H5596" s="80">
        <v>15</v>
      </c>
      <c r="I5596" s="80">
        <v>15</v>
      </c>
      <c r="J5596" s="22">
        <f t="shared" si="375"/>
        <v>15</v>
      </c>
      <c r="K5596" t="s">
        <v>64</v>
      </c>
      <c r="L5596" s="80"/>
      <c r="M5596" s="80"/>
      <c r="S5596" s="79" t="s">
        <v>65</v>
      </c>
      <c r="W5596" s="79" t="s">
        <v>2514</v>
      </c>
      <c r="X5596" s="79" t="s">
        <v>2515</v>
      </c>
      <c r="Y5596" s="79" t="s">
        <v>144</v>
      </c>
      <c r="Z5596" s="79" t="s">
        <v>2441</v>
      </c>
      <c r="AB5596" s="79" t="s">
        <v>2452</v>
      </c>
      <c r="AI5596" s="79">
        <v>863819108</v>
      </c>
      <c r="AJ5596" s="79" t="s">
        <v>2453</v>
      </c>
      <c r="AK5596" s="79">
        <v>878173978</v>
      </c>
      <c r="BC5596" s="80">
        <v>15</v>
      </c>
      <c r="BG5596">
        <f t="shared" si="373"/>
        <v>0</v>
      </c>
      <c r="BH5596" s="22">
        <f t="shared" si="374"/>
        <v>-15</v>
      </c>
      <c r="BI5596" s="61" t="s">
        <v>72</v>
      </c>
      <c r="BJ5596" t="e">
        <f>+VLOOKUP(AH5596,Sheet4!A:A,1,FALSE())</f>
        <v>#N/A</v>
      </c>
      <c r="BO5596" s="62">
        <f t="shared" si="376"/>
        <v>0</v>
      </c>
      <c r="BP5596" t="s">
        <v>2514</v>
      </c>
    </row>
    <row r="5597" spans="1:68" ht="12.75" customHeight="1" x14ac:dyDescent="0.3">
      <c r="A5597" s="78">
        <v>46130</v>
      </c>
      <c r="B5597" s="79" t="s">
        <v>78</v>
      </c>
      <c r="F5597" s="79">
        <v>0</v>
      </c>
      <c r="G5597" s="79">
        <v>0</v>
      </c>
      <c r="H5597" s="80">
        <v>1</v>
      </c>
      <c r="I5597" s="80">
        <v>1</v>
      </c>
      <c r="J5597" s="22">
        <f t="shared" si="375"/>
        <v>1</v>
      </c>
      <c r="L5597" s="80"/>
      <c r="M5597" s="80"/>
      <c r="S5597" s="79" t="s">
        <v>79</v>
      </c>
      <c r="W5597" s="79" t="s">
        <v>2514</v>
      </c>
      <c r="X5597" s="79" t="s">
        <v>2515</v>
      </c>
      <c r="Y5597" s="79" t="s">
        <v>144</v>
      </c>
      <c r="Z5597" s="79" t="s">
        <v>2441</v>
      </c>
      <c r="AB5597" s="79" t="s">
        <v>2452</v>
      </c>
      <c r="AI5597" s="79">
        <v>863819108</v>
      </c>
      <c r="AJ5597" s="79" t="s">
        <v>2453</v>
      </c>
      <c r="AK5597" s="79">
        <v>878173978</v>
      </c>
      <c r="BC5597" s="80">
        <v>1</v>
      </c>
      <c r="BG5597">
        <f t="shared" si="373"/>
        <v>0</v>
      </c>
      <c r="BH5597" s="22">
        <f t="shared" si="374"/>
        <v>-1</v>
      </c>
      <c r="BI5597" s="61" t="s">
        <v>72</v>
      </c>
      <c r="BJ5597" t="e">
        <f>+VLOOKUP(AH5597,Sheet4!A:A,1,FALSE())</f>
        <v>#N/A</v>
      </c>
      <c r="BO5597" s="62">
        <f t="shared" si="376"/>
        <v>0</v>
      </c>
      <c r="BP5597" t="s">
        <v>2514</v>
      </c>
    </row>
    <row r="5598" spans="1:68" ht="12.75" customHeight="1" x14ac:dyDescent="0.3">
      <c r="A5598" s="78">
        <v>46130</v>
      </c>
      <c r="B5598" s="79" t="s">
        <v>82</v>
      </c>
      <c r="F5598" s="79">
        <v>0</v>
      </c>
      <c r="G5598" s="79">
        <v>0</v>
      </c>
      <c r="H5598" s="80">
        <v>0</v>
      </c>
      <c r="I5598" s="80">
        <v>0</v>
      </c>
      <c r="J5598" s="22">
        <f t="shared" si="375"/>
        <v>0</v>
      </c>
      <c r="L5598" s="80"/>
      <c r="M5598" s="80"/>
      <c r="S5598" s="79" t="s">
        <v>83</v>
      </c>
      <c r="W5598" s="79" t="s">
        <v>2514</v>
      </c>
      <c r="X5598" s="79" t="s">
        <v>2515</v>
      </c>
      <c r="Y5598" s="79" t="s">
        <v>144</v>
      </c>
      <c r="Z5598" s="79" t="s">
        <v>2441</v>
      </c>
      <c r="AB5598" s="79" t="s">
        <v>2452</v>
      </c>
      <c r="AI5598" s="79">
        <v>863819108</v>
      </c>
      <c r="AJ5598" s="79" t="s">
        <v>2453</v>
      </c>
      <c r="AK5598" s="79">
        <v>878173978</v>
      </c>
      <c r="BC5598" s="80">
        <v>0</v>
      </c>
      <c r="BG5598">
        <f t="shared" si="373"/>
        <v>0</v>
      </c>
      <c r="BH5598" s="22">
        <f t="shared" si="374"/>
        <v>0</v>
      </c>
      <c r="BI5598" s="61" t="s">
        <v>72</v>
      </c>
      <c r="BJ5598" t="e">
        <f>+VLOOKUP(AH5598,Sheet4!A:A,1,FALSE())</f>
        <v>#N/A</v>
      </c>
      <c r="BO5598" s="62">
        <f t="shared" si="376"/>
        <v>0</v>
      </c>
      <c r="BP5598" t="s">
        <v>2514</v>
      </c>
    </row>
    <row r="5599" spans="1:68" ht="12.75" customHeight="1" x14ac:dyDescent="0.3">
      <c r="A5599" s="78">
        <v>46130</v>
      </c>
      <c r="B5599" s="79" t="s">
        <v>80</v>
      </c>
      <c r="F5599" s="79">
        <v>0</v>
      </c>
      <c r="G5599" s="79">
        <v>0</v>
      </c>
      <c r="H5599" s="80">
        <v>12.5</v>
      </c>
      <c r="I5599" s="80">
        <v>12.5</v>
      </c>
      <c r="J5599" s="22">
        <f t="shared" si="375"/>
        <v>12.5</v>
      </c>
      <c r="L5599" s="80"/>
      <c r="M5599" s="80"/>
      <c r="S5599" s="79" t="s">
        <v>81</v>
      </c>
      <c r="W5599" s="79" t="s">
        <v>2514</v>
      </c>
      <c r="X5599" s="79" t="s">
        <v>2515</v>
      </c>
      <c r="Y5599" s="79" t="s">
        <v>144</v>
      </c>
      <c r="Z5599" s="79" t="s">
        <v>2441</v>
      </c>
      <c r="AB5599" s="79" t="s">
        <v>2452</v>
      </c>
      <c r="AI5599" s="79">
        <v>863819108</v>
      </c>
      <c r="AJ5599" s="79" t="s">
        <v>2453</v>
      </c>
      <c r="AK5599" s="79">
        <v>878173978</v>
      </c>
      <c r="BC5599" s="80">
        <v>12.5</v>
      </c>
      <c r="BG5599">
        <f t="shared" si="373"/>
        <v>0</v>
      </c>
      <c r="BH5599" s="22">
        <f t="shared" si="374"/>
        <v>-12.5</v>
      </c>
      <c r="BI5599" s="61" t="s">
        <v>72</v>
      </c>
      <c r="BJ5599" t="e">
        <f>+VLOOKUP(AH5599,Sheet4!A:A,1,FALSE())</f>
        <v>#N/A</v>
      </c>
      <c r="BO5599" s="62">
        <f t="shared" si="376"/>
        <v>0</v>
      </c>
      <c r="BP5599" t="s">
        <v>2514</v>
      </c>
    </row>
    <row r="5600" spans="1:68" ht="12.75" customHeight="1" x14ac:dyDescent="0.3">
      <c r="A5600" s="78">
        <v>46130</v>
      </c>
      <c r="B5600" s="79" t="s">
        <v>76</v>
      </c>
      <c r="F5600" s="79">
        <v>0</v>
      </c>
      <c r="G5600" s="79">
        <v>0</v>
      </c>
      <c r="H5600" s="80">
        <v>20</v>
      </c>
      <c r="I5600" s="80">
        <v>20</v>
      </c>
      <c r="J5600" s="22">
        <f t="shared" si="375"/>
        <v>20</v>
      </c>
      <c r="L5600" s="80"/>
      <c r="M5600" s="80"/>
      <c r="S5600" s="79" t="s">
        <v>77</v>
      </c>
      <c r="W5600" s="79" t="s">
        <v>2514</v>
      </c>
      <c r="X5600" s="79" t="s">
        <v>2515</v>
      </c>
      <c r="Y5600" s="79" t="s">
        <v>144</v>
      </c>
      <c r="Z5600" s="79" t="s">
        <v>2441</v>
      </c>
      <c r="AB5600" s="79" t="s">
        <v>2452</v>
      </c>
      <c r="AI5600" s="79">
        <v>863819108</v>
      </c>
      <c r="AJ5600" s="79" t="s">
        <v>2453</v>
      </c>
      <c r="AK5600" s="79">
        <v>878173978</v>
      </c>
      <c r="BC5600" s="80">
        <v>20</v>
      </c>
      <c r="BG5600">
        <f t="shared" si="373"/>
        <v>0</v>
      </c>
      <c r="BH5600" s="22">
        <f t="shared" si="374"/>
        <v>-20</v>
      </c>
      <c r="BI5600" s="61" t="s">
        <v>72</v>
      </c>
      <c r="BJ5600" t="e">
        <f>+VLOOKUP(AH5600,Sheet4!A:A,1,FALSE())</f>
        <v>#N/A</v>
      </c>
      <c r="BO5600" s="62">
        <f t="shared" si="376"/>
        <v>0</v>
      </c>
      <c r="BP5600" t="s">
        <v>2514</v>
      </c>
    </row>
    <row r="5601" spans="1:68" ht="12.75" customHeight="1" x14ac:dyDescent="0.3">
      <c r="A5601" s="78">
        <v>46130</v>
      </c>
      <c r="B5601" s="79" t="s">
        <v>84</v>
      </c>
      <c r="F5601" s="79">
        <v>0</v>
      </c>
      <c r="G5601" s="79">
        <v>0</v>
      </c>
      <c r="H5601" s="80">
        <v>0</v>
      </c>
      <c r="I5601" s="80">
        <v>0</v>
      </c>
      <c r="J5601" s="22">
        <f t="shared" si="375"/>
        <v>0</v>
      </c>
      <c r="L5601" s="80"/>
      <c r="M5601" s="80"/>
      <c r="S5601" s="79" t="s">
        <v>85</v>
      </c>
      <c r="W5601" s="79" t="s">
        <v>2516</v>
      </c>
      <c r="X5601" s="79" t="s">
        <v>2517</v>
      </c>
      <c r="Y5601" s="79" t="s">
        <v>144</v>
      </c>
      <c r="Z5601" s="79" t="s">
        <v>2441</v>
      </c>
      <c r="AB5601" s="79" t="s">
        <v>2452</v>
      </c>
      <c r="AI5601" s="79">
        <v>863819108</v>
      </c>
      <c r="AJ5601" s="79" t="s">
        <v>2453</v>
      </c>
      <c r="AK5601" s="79">
        <v>878173978</v>
      </c>
      <c r="BC5601" s="80">
        <v>0</v>
      </c>
      <c r="BG5601">
        <f t="shared" si="373"/>
        <v>0</v>
      </c>
      <c r="BH5601" s="22">
        <f t="shared" si="374"/>
        <v>0</v>
      </c>
      <c r="BI5601" s="61" t="s">
        <v>72</v>
      </c>
      <c r="BJ5601" t="e">
        <f>+VLOOKUP(AH5601,Sheet4!A:A,1,FALSE())</f>
        <v>#N/A</v>
      </c>
      <c r="BO5601" s="62">
        <f t="shared" si="376"/>
        <v>0</v>
      </c>
      <c r="BP5601" t="s">
        <v>2516</v>
      </c>
    </row>
    <row r="5602" spans="1:68" ht="12.75" customHeight="1" x14ac:dyDescent="0.3">
      <c r="A5602" s="78">
        <v>46130</v>
      </c>
      <c r="B5602" s="79" t="s">
        <v>74</v>
      </c>
      <c r="F5602" s="79">
        <v>0</v>
      </c>
      <c r="G5602" s="79">
        <v>0</v>
      </c>
      <c r="H5602" s="80">
        <v>1</v>
      </c>
      <c r="I5602" s="80">
        <v>1</v>
      </c>
      <c r="J5602" s="22">
        <f t="shared" si="375"/>
        <v>1</v>
      </c>
      <c r="L5602" s="80"/>
      <c r="M5602" s="80"/>
      <c r="S5602" s="79" t="s">
        <v>75</v>
      </c>
      <c r="W5602" s="79" t="s">
        <v>2516</v>
      </c>
      <c r="X5602" s="79" t="s">
        <v>2517</v>
      </c>
      <c r="Y5602" s="79" t="s">
        <v>144</v>
      </c>
      <c r="Z5602" s="79" t="s">
        <v>2441</v>
      </c>
      <c r="AB5602" s="79" t="s">
        <v>2452</v>
      </c>
      <c r="AI5602" s="79">
        <v>863819108</v>
      </c>
      <c r="AJ5602" s="79" t="s">
        <v>2453</v>
      </c>
      <c r="AK5602" s="79">
        <v>878173978</v>
      </c>
      <c r="BC5602" s="80">
        <v>1</v>
      </c>
      <c r="BG5602">
        <f t="shared" si="373"/>
        <v>0</v>
      </c>
      <c r="BH5602" s="22">
        <f t="shared" si="374"/>
        <v>-1</v>
      </c>
      <c r="BI5602" s="61" t="s">
        <v>72</v>
      </c>
      <c r="BJ5602" t="e">
        <f>+VLOOKUP(AH5602,Sheet4!A:A,1,FALSE())</f>
        <v>#N/A</v>
      </c>
      <c r="BO5602" s="62">
        <f t="shared" si="376"/>
        <v>0</v>
      </c>
      <c r="BP5602" t="s">
        <v>2516</v>
      </c>
    </row>
    <row r="5603" spans="1:68" ht="12.75" customHeight="1" x14ac:dyDescent="0.3">
      <c r="A5603" s="78">
        <v>46130</v>
      </c>
      <c r="B5603" s="79" t="s">
        <v>63</v>
      </c>
      <c r="F5603" s="79">
        <v>0</v>
      </c>
      <c r="G5603" s="79">
        <v>0</v>
      </c>
      <c r="H5603" s="80">
        <v>15</v>
      </c>
      <c r="I5603" s="80">
        <v>15</v>
      </c>
      <c r="J5603" s="22">
        <f t="shared" si="375"/>
        <v>15</v>
      </c>
      <c r="K5603" t="s">
        <v>64</v>
      </c>
      <c r="L5603" s="80"/>
      <c r="M5603" s="80"/>
      <c r="S5603" s="79" t="s">
        <v>65</v>
      </c>
      <c r="W5603" s="79" t="s">
        <v>2516</v>
      </c>
      <c r="X5603" s="79" t="s">
        <v>2517</v>
      </c>
      <c r="Y5603" s="79" t="s">
        <v>144</v>
      </c>
      <c r="Z5603" s="79" t="s">
        <v>2441</v>
      </c>
      <c r="AB5603" s="79" t="s">
        <v>2452</v>
      </c>
      <c r="AI5603" s="79">
        <v>863819108</v>
      </c>
      <c r="AJ5603" s="79" t="s">
        <v>2453</v>
      </c>
      <c r="AK5603" s="79">
        <v>878173978</v>
      </c>
      <c r="BC5603" s="80">
        <v>15</v>
      </c>
      <c r="BG5603">
        <f t="shared" si="373"/>
        <v>0</v>
      </c>
      <c r="BH5603" s="22">
        <f t="shared" si="374"/>
        <v>-15</v>
      </c>
      <c r="BI5603" s="61" t="s">
        <v>72</v>
      </c>
      <c r="BJ5603" t="e">
        <f>+VLOOKUP(AH5603,Sheet4!A:A,1,FALSE())</f>
        <v>#N/A</v>
      </c>
      <c r="BO5603" s="62">
        <f t="shared" si="376"/>
        <v>0</v>
      </c>
      <c r="BP5603" t="s">
        <v>2516</v>
      </c>
    </row>
    <row r="5604" spans="1:68" ht="12.75" customHeight="1" x14ac:dyDescent="0.3">
      <c r="A5604" s="78">
        <v>46130</v>
      </c>
      <c r="B5604" s="79" t="s">
        <v>78</v>
      </c>
      <c r="F5604" s="79">
        <v>0</v>
      </c>
      <c r="G5604" s="79">
        <v>0</v>
      </c>
      <c r="H5604" s="80">
        <v>1</v>
      </c>
      <c r="I5604" s="80">
        <v>1</v>
      </c>
      <c r="J5604" s="22">
        <f t="shared" si="375"/>
        <v>1</v>
      </c>
      <c r="L5604" s="80"/>
      <c r="M5604" s="80"/>
      <c r="S5604" s="79" t="s">
        <v>79</v>
      </c>
      <c r="W5604" s="79" t="s">
        <v>2516</v>
      </c>
      <c r="X5604" s="79" t="s">
        <v>2517</v>
      </c>
      <c r="Y5604" s="79" t="s">
        <v>144</v>
      </c>
      <c r="Z5604" s="79" t="s">
        <v>2441</v>
      </c>
      <c r="AB5604" s="79" t="s">
        <v>2452</v>
      </c>
      <c r="AI5604" s="79">
        <v>863819108</v>
      </c>
      <c r="AJ5604" s="79" t="s">
        <v>2453</v>
      </c>
      <c r="AK5604" s="79">
        <v>878173978</v>
      </c>
      <c r="BC5604" s="80">
        <v>1</v>
      </c>
      <c r="BG5604">
        <f t="shared" si="373"/>
        <v>0</v>
      </c>
      <c r="BH5604" s="22">
        <f t="shared" si="374"/>
        <v>-1</v>
      </c>
      <c r="BI5604" s="61" t="s">
        <v>72</v>
      </c>
      <c r="BJ5604" t="e">
        <f>+VLOOKUP(AH5604,Sheet4!A:A,1,FALSE())</f>
        <v>#N/A</v>
      </c>
      <c r="BO5604" s="62">
        <f t="shared" si="376"/>
        <v>0</v>
      </c>
      <c r="BP5604" t="s">
        <v>2516</v>
      </c>
    </row>
    <row r="5605" spans="1:68" ht="12.75" customHeight="1" x14ac:dyDescent="0.3">
      <c r="A5605" s="78">
        <v>46130</v>
      </c>
      <c r="B5605" s="79" t="s">
        <v>82</v>
      </c>
      <c r="F5605" s="79">
        <v>0</v>
      </c>
      <c r="G5605" s="79">
        <v>0</v>
      </c>
      <c r="H5605" s="80">
        <v>0</v>
      </c>
      <c r="I5605" s="80">
        <v>0</v>
      </c>
      <c r="J5605" s="22">
        <f t="shared" si="375"/>
        <v>0</v>
      </c>
      <c r="L5605" s="80"/>
      <c r="M5605" s="80"/>
      <c r="S5605" s="79" t="s">
        <v>83</v>
      </c>
      <c r="W5605" s="79" t="s">
        <v>2516</v>
      </c>
      <c r="X5605" s="79" t="s">
        <v>2517</v>
      </c>
      <c r="Y5605" s="79" t="s">
        <v>144</v>
      </c>
      <c r="Z5605" s="79" t="s">
        <v>2441</v>
      </c>
      <c r="AB5605" s="79" t="s">
        <v>2452</v>
      </c>
      <c r="AI5605" s="79">
        <v>863819108</v>
      </c>
      <c r="AJ5605" s="79" t="s">
        <v>2453</v>
      </c>
      <c r="AK5605" s="79">
        <v>878173978</v>
      </c>
      <c r="BC5605" s="80">
        <v>0</v>
      </c>
      <c r="BG5605">
        <f t="shared" si="373"/>
        <v>0</v>
      </c>
      <c r="BH5605" s="22">
        <f t="shared" si="374"/>
        <v>0</v>
      </c>
      <c r="BI5605" s="61" t="s">
        <v>72</v>
      </c>
      <c r="BJ5605" t="e">
        <f>+VLOOKUP(AH5605,Sheet4!A:A,1,FALSE())</f>
        <v>#N/A</v>
      </c>
      <c r="BO5605" s="62">
        <f t="shared" si="376"/>
        <v>0</v>
      </c>
      <c r="BP5605" t="s">
        <v>2516</v>
      </c>
    </row>
    <row r="5606" spans="1:68" ht="12.75" customHeight="1" x14ac:dyDescent="0.3">
      <c r="A5606" s="78">
        <v>46130</v>
      </c>
      <c r="B5606" s="79" t="s">
        <v>80</v>
      </c>
      <c r="F5606" s="79">
        <v>0</v>
      </c>
      <c r="G5606" s="79">
        <v>0</v>
      </c>
      <c r="H5606" s="80">
        <v>12.5</v>
      </c>
      <c r="I5606" s="80">
        <v>12.5</v>
      </c>
      <c r="J5606" s="22">
        <f t="shared" si="375"/>
        <v>12.5</v>
      </c>
      <c r="L5606" s="80"/>
      <c r="M5606" s="80"/>
      <c r="S5606" s="79" t="s">
        <v>81</v>
      </c>
      <c r="W5606" s="79" t="s">
        <v>2516</v>
      </c>
      <c r="X5606" s="79" t="s">
        <v>2517</v>
      </c>
      <c r="Y5606" s="79" t="s">
        <v>144</v>
      </c>
      <c r="Z5606" s="79" t="s">
        <v>2441</v>
      </c>
      <c r="AB5606" s="79" t="s">
        <v>2452</v>
      </c>
      <c r="AI5606" s="79">
        <v>863819108</v>
      </c>
      <c r="AJ5606" s="79" t="s">
        <v>2453</v>
      </c>
      <c r="AK5606" s="79">
        <v>878173978</v>
      </c>
      <c r="BC5606" s="80">
        <v>12.5</v>
      </c>
      <c r="BG5606">
        <f t="shared" si="373"/>
        <v>0</v>
      </c>
      <c r="BH5606" s="22">
        <f t="shared" si="374"/>
        <v>-12.5</v>
      </c>
      <c r="BI5606" s="61" t="s">
        <v>72</v>
      </c>
      <c r="BJ5606" t="e">
        <f>+VLOOKUP(AH5606,Sheet4!A:A,1,FALSE())</f>
        <v>#N/A</v>
      </c>
      <c r="BO5606" s="62">
        <f t="shared" si="376"/>
        <v>0</v>
      </c>
      <c r="BP5606" t="s">
        <v>2516</v>
      </c>
    </row>
    <row r="5607" spans="1:68" ht="12.75" customHeight="1" x14ac:dyDescent="0.3">
      <c r="A5607" s="78">
        <v>46130</v>
      </c>
      <c r="B5607" s="79" t="s">
        <v>76</v>
      </c>
      <c r="F5607" s="79">
        <v>0</v>
      </c>
      <c r="G5607" s="79">
        <v>0</v>
      </c>
      <c r="H5607" s="80">
        <v>20</v>
      </c>
      <c r="I5607" s="80">
        <v>20</v>
      </c>
      <c r="J5607" s="22">
        <f t="shared" si="375"/>
        <v>20</v>
      </c>
      <c r="L5607" s="80"/>
      <c r="M5607" s="80"/>
      <c r="S5607" s="79" t="s">
        <v>77</v>
      </c>
      <c r="W5607" s="79" t="s">
        <v>2516</v>
      </c>
      <c r="X5607" s="79" t="s">
        <v>2517</v>
      </c>
      <c r="Y5607" s="79" t="s">
        <v>144</v>
      </c>
      <c r="Z5607" s="79" t="s">
        <v>2441</v>
      </c>
      <c r="AB5607" s="79" t="s">
        <v>2452</v>
      </c>
      <c r="AI5607" s="79">
        <v>863819108</v>
      </c>
      <c r="AJ5607" s="79" t="s">
        <v>2453</v>
      </c>
      <c r="AK5607" s="79">
        <v>878173978</v>
      </c>
      <c r="BC5607" s="80">
        <v>20</v>
      </c>
      <c r="BG5607">
        <f t="shared" si="373"/>
        <v>0</v>
      </c>
      <c r="BH5607" s="22">
        <f t="shared" si="374"/>
        <v>-20</v>
      </c>
      <c r="BI5607" s="61" t="s">
        <v>72</v>
      </c>
      <c r="BJ5607" t="e">
        <f>+VLOOKUP(AH5607,Sheet4!A:A,1,FALSE())</f>
        <v>#N/A</v>
      </c>
      <c r="BO5607" s="62">
        <f t="shared" si="376"/>
        <v>0</v>
      </c>
      <c r="BP5607" t="s">
        <v>2516</v>
      </c>
    </row>
    <row r="5608" spans="1:68" ht="12.75" customHeight="1" x14ac:dyDescent="0.3">
      <c r="A5608" s="78">
        <v>46130</v>
      </c>
      <c r="B5608" s="79" t="s">
        <v>84</v>
      </c>
      <c r="F5608" s="79">
        <v>0</v>
      </c>
      <c r="G5608" s="79">
        <v>0</v>
      </c>
      <c r="H5608" s="80">
        <v>0</v>
      </c>
      <c r="I5608" s="80">
        <v>0</v>
      </c>
      <c r="J5608" s="22">
        <f t="shared" si="375"/>
        <v>0</v>
      </c>
      <c r="L5608" s="80"/>
      <c r="M5608" s="80"/>
      <c r="S5608" s="79" t="s">
        <v>85</v>
      </c>
      <c r="W5608" s="79" t="s">
        <v>2518</v>
      </c>
      <c r="X5608" s="79" t="s">
        <v>2519</v>
      </c>
      <c r="Y5608" s="79" t="s">
        <v>144</v>
      </c>
      <c r="Z5608" s="79" t="s">
        <v>2441</v>
      </c>
      <c r="AB5608" s="79" t="s">
        <v>2442</v>
      </c>
      <c r="AI5608" s="79">
        <v>845490249</v>
      </c>
      <c r="AJ5608" s="79" t="s">
        <v>2443</v>
      </c>
      <c r="AK5608" s="79">
        <v>878173978</v>
      </c>
      <c r="BC5608" s="80">
        <v>0</v>
      </c>
      <c r="BG5608">
        <f t="shared" si="373"/>
        <v>0</v>
      </c>
      <c r="BH5608" s="22">
        <f t="shared" si="374"/>
        <v>0</v>
      </c>
      <c r="BI5608" s="61" t="s">
        <v>72</v>
      </c>
      <c r="BJ5608" t="e">
        <f>+VLOOKUP(AH5608,Sheet4!A:A,1,FALSE())</f>
        <v>#N/A</v>
      </c>
      <c r="BO5608" s="62">
        <f t="shared" si="376"/>
        <v>0</v>
      </c>
      <c r="BP5608" t="s">
        <v>2518</v>
      </c>
    </row>
    <row r="5609" spans="1:68" ht="12.75" customHeight="1" x14ac:dyDescent="0.3">
      <c r="A5609" s="78">
        <v>46130</v>
      </c>
      <c r="B5609" s="79" t="s">
        <v>74</v>
      </c>
      <c r="F5609" s="79">
        <v>0</v>
      </c>
      <c r="G5609" s="79">
        <v>0</v>
      </c>
      <c r="H5609" s="80">
        <v>1</v>
      </c>
      <c r="I5609" s="80">
        <v>1</v>
      </c>
      <c r="J5609" s="22">
        <f t="shared" si="375"/>
        <v>1</v>
      </c>
      <c r="L5609" s="80"/>
      <c r="M5609" s="80"/>
      <c r="S5609" s="79" t="s">
        <v>75</v>
      </c>
      <c r="W5609" s="79" t="s">
        <v>2518</v>
      </c>
      <c r="X5609" s="79" t="s">
        <v>2519</v>
      </c>
      <c r="Y5609" s="79" t="s">
        <v>144</v>
      </c>
      <c r="Z5609" s="79" t="s">
        <v>2441</v>
      </c>
      <c r="AB5609" s="79" t="s">
        <v>2442</v>
      </c>
      <c r="AI5609" s="79">
        <v>845490249</v>
      </c>
      <c r="AJ5609" s="79" t="s">
        <v>2443</v>
      </c>
      <c r="AK5609" s="79">
        <v>878173978</v>
      </c>
      <c r="BC5609" s="80">
        <v>1</v>
      </c>
      <c r="BG5609">
        <f t="shared" si="373"/>
        <v>0</v>
      </c>
      <c r="BH5609" s="22">
        <f t="shared" si="374"/>
        <v>-1</v>
      </c>
      <c r="BI5609" s="61" t="s">
        <v>72</v>
      </c>
      <c r="BJ5609" t="e">
        <f>+VLOOKUP(AH5609,Sheet4!A:A,1,FALSE())</f>
        <v>#N/A</v>
      </c>
      <c r="BO5609" s="62">
        <f t="shared" si="376"/>
        <v>0</v>
      </c>
      <c r="BP5609" t="s">
        <v>2518</v>
      </c>
    </row>
    <row r="5610" spans="1:68" ht="12.75" customHeight="1" x14ac:dyDescent="0.3">
      <c r="A5610" s="78">
        <v>46130</v>
      </c>
      <c r="B5610" s="79" t="s">
        <v>63</v>
      </c>
      <c r="F5610" s="79">
        <v>0</v>
      </c>
      <c r="G5610" s="79">
        <v>0</v>
      </c>
      <c r="H5610" s="80">
        <v>15</v>
      </c>
      <c r="I5610" s="80">
        <v>15</v>
      </c>
      <c r="J5610" s="22">
        <f t="shared" si="375"/>
        <v>15</v>
      </c>
      <c r="K5610" t="s">
        <v>64</v>
      </c>
      <c r="L5610" s="80"/>
      <c r="M5610" s="80"/>
      <c r="S5610" s="79" t="s">
        <v>65</v>
      </c>
      <c r="W5610" s="79" t="s">
        <v>2518</v>
      </c>
      <c r="X5610" s="79" t="s">
        <v>2519</v>
      </c>
      <c r="Y5610" s="79" t="s">
        <v>144</v>
      </c>
      <c r="Z5610" s="79" t="s">
        <v>2441</v>
      </c>
      <c r="AB5610" s="79" t="s">
        <v>2442</v>
      </c>
      <c r="AI5610" s="79">
        <v>845490249</v>
      </c>
      <c r="AJ5610" s="79" t="s">
        <v>2443</v>
      </c>
      <c r="AK5610" s="79">
        <v>878173978</v>
      </c>
      <c r="BC5610" s="80">
        <v>15</v>
      </c>
      <c r="BG5610">
        <f t="shared" si="373"/>
        <v>0</v>
      </c>
      <c r="BH5610" s="22">
        <f t="shared" si="374"/>
        <v>-15</v>
      </c>
      <c r="BI5610" s="61" t="s">
        <v>72</v>
      </c>
      <c r="BJ5610" t="e">
        <f>+VLOOKUP(AH5610,Sheet4!A:A,1,FALSE())</f>
        <v>#N/A</v>
      </c>
      <c r="BO5610" s="62">
        <f t="shared" si="376"/>
        <v>0</v>
      </c>
      <c r="BP5610" t="s">
        <v>2518</v>
      </c>
    </row>
    <row r="5611" spans="1:68" ht="12.75" customHeight="1" x14ac:dyDescent="0.3">
      <c r="A5611" s="78">
        <v>46130</v>
      </c>
      <c r="B5611" s="79" t="s">
        <v>78</v>
      </c>
      <c r="F5611" s="79">
        <v>0</v>
      </c>
      <c r="G5611" s="79">
        <v>0</v>
      </c>
      <c r="H5611" s="80">
        <v>1</v>
      </c>
      <c r="I5611" s="80">
        <v>1</v>
      </c>
      <c r="J5611" s="22">
        <f t="shared" si="375"/>
        <v>1</v>
      </c>
      <c r="L5611" s="80"/>
      <c r="M5611" s="80"/>
      <c r="S5611" s="79" t="s">
        <v>79</v>
      </c>
      <c r="W5611" s="79" t="s">
        <v>2518</v>
      </c>
      <c r="X5611" s="79" t="s">
        <v>2519</v>
      </c>
      <c r="Y5611" s="79" t="s">
        <v>144</v>
      </c>
      <c r="Z5611" s="79" t="s">
        <v>2441</v>
      </c>
      <c r="AB5611" s="79" t="s">
        <v>2442</v>
      </c>
      <c r="AI5611" s="79">
        <v>845490249</v>
      </c>
      <c r="AJ5611" s="79" t="s">
        <v>2443</v>
      </c>
      <c r="AK5611" s="79">
        <v>878173978</v>
      </c>
      <c r="BC5611" s="80">
        <v>1</v>
      </c>
      <c r="BG5611">
        <f t="shared" si="373"/>
        <v>0</v>
      </c>
      <c r="BH5611" s="22">
        <f t="shared" si="374"/>
        <v>-1</v>
      </c>
      <c r="BI5611" s="61" t="s">
        <v>72</v>
      </c>
      <c r="BJ5611" t="e">
        <f>+VLOOKUP(AH5611,Sheet4!A:A,1,FALSE())</f>
        <v>#N/A</v>
      </c>
      <c r="BO5611" s="62">
        <f t="shared" si="376"/>
        <v>0</v>
      </c>
      <c r="BP5611" t="s">
        <v>2518</v>
      </c>
    </row>
    <row r="5612" spans="1:68" ht="12.75" customHeight="1" x14ac:dyDescent="0.3">
      <c r="A5612" s="78">
        <v>46130</v>
      </c>
      <c r="B5612" s="79" t="s">
        <v>82</v>
      </c>
      <c r="F5612" s="79">
        <v>0</v>
      </c>
      <c r="G5612" s="79">
        <v>0</v>
      </c>
      <c r="H5612" s="80">
        <v>0</v>
      </c>
      <c r="I5612" s="80">
        <v>0</v>
      </c>
      <c r="J5612" s="22">
        <f t="shared" si="375"/>
        <v>0</v>
      </c>
      <c r="L5612" s="80"/>
      <c r="M5612" s="80"/>
      <c r="S5612" s="79" t="s">
        <v>83</v>
      </c>
      <c r="W5612" s="79" t="s">
        <v>2518</v>
      </c>
      <c r="X5612" s="79" t="s">
        <v>2519</v>
      </c>
      <c r="Y5612" s="79" t="s">
        <v>144</v>
      </c>
      <c r="Z5612" s="79" t="s">
        <v>2441</v>
      </c>
      <c r="AB5612" s="79" t="s">
        <v>2442</v>
      </c>
      <c r="AI5612" s="79">
        <v>845490249</v>
      </c>
      <c r="AJ5612" s="79" t="s">
        <v>2443</v>
      </c>
      <c r="AK5612" s="79">
        <v>878173978</v>
      </c>
      <c r="BC5612" s="80">
        <v>0</v>
      </c>
      <c r="BG5612">
        <f t="shared" si="373"/>
        <v>0</v>
      </c>
      <c r="BH5612" s="22">
        <f t="shared" si="374"/>
        <v>0</v>
      </c>
      <c r="BI5612" s="61" t="s">
        <v>72</v>
      </c>
      <c r="BJ5612" t="e">
        <f>+VLOOKUP(AH5612,Sheet4!A:A,1,FALSE())</f>
        <v>#N/A</v>
      </c>
      <c r="BO5612" s="62">
        <f t="shared" si="376"/>
        <v>0</v>
      </c>
      <c r="BP5612" t="s">
        <v>2518</v>
      </c>
    </row>
    <row r="5613" spans="1:68" ht="12.75" customHeight="1" x14ac:dyDescent="0.3">
      <c r="A5613" s="78">
        <v>46130</v>
      </c>
      <c r="B5613" s="79" t="s">
        <v>80</v>
      </c>
      <c r="F5613" s="79">
        <v>0</v>
      </c>
      <c r="G5613" s="79">
        <v>0</v>
      </c>
      <c r="H5613" s="80">
        <v>12.5</v>
      </c>
      <c r="I5613" s="80">
        <v>12.5</v>
      </c>
      <c r="J5613" s="22">
        <f t="shared" si="375"/>
        <v>12.5</v>
      </c>
      <c r="L5613" s="80"/>
      <c r="M5613" s="80"/>
      <c r="S5613" s="79" t="s">
        <v>81</v>
      </c>
      <c r="W5613" s="79" t="s">
        <v>2518</v>
      </c>
      <c r="X5613" s="79" t="s">
        <v>2519</v>
      </c>
      <c r="Y5613" s="79" t="s">
        <v>144</v>
      </c>
      <c r="Z5613" s="79" t="s">
        <v>2441</v>
      </c>
      <c r="AB5613" s="79" t="s">
        <v>2442</v>
      </c>
      <c r="AI5613" s="79">
        <v>845490249</v>
      </c>
      <c r="AJ5613" s="79" t="s">
        <v>2443</v>
      </c>
      <c r="AK5613" s="79">
        <v>878173978</v>
      </c>
      <c r="BC5613" s="80">
        <v>12.5</v>
      </c>
      <c r="BG5613">
        <f t="shared" si="373"/>
        <v>0</v>
      </c>
      <c r="BH5613" s="22">
        <f t="shared" si="374"/>
        <v>-12.5</v>
      </c>
      <c r="BI5613" s="61" t="s">
        <v>72</v>
      </c>
      <c r="BJ5613" t="e">
        <f>+VLOOKUP(AH5613,Sheet4!A:A,1,FALSE())</f>
        <v>#N/A</v>
      </c>
      <c r="BO5613" s="62">
        <f t="shared" si="376"/>
        <v>0</v>
      </c>
      <c r="BP5613" t="s">
        <v>2518</v>
      </c>
    </row>
    <row r="5614" spans="1:68" ht="12.75" customHeight="1" x14ac:dyDescent="0.3">
      <c r="A5614" s="78">
        <v>46130</v>
      </c>
      <c r="B5614" s="79" t="s">
        <v>76</v>
      </c>
      <c r="F5614" s="79">
        <v>0</v>
      </c>
      <c r="G5614" s="79">
        <v>0</v>
      </c>
      <c r="H5614" s="80">
        <v>20</v>
      </c>
      <c r="I5614" s="80">
        <v>20</v>
      </c>
      <c r="J5614" s="22">
        <f t="shared" si="375"/>
        <v>20</v>
      </c>
      <c r="L5614" s="80"/>
      <c r="M5614" s="80"/>
      <c r="S5614" s="79" t="s">
        <v>77</v>
      </c>
      <c r="W5614" s="79" t="s">
        <v>2518</v>
      </c>
      <c r="X5614" s="79" t="s">
        <v>2519</v>
      </c>
      <c r="Y5614" s="79" t="s">
        <v>144</v>
      </c>
      <c r="Z5614" s="79" t="s">
        <v>2441</v>
      </c>
      <c r="AB5614" s="79" t="s">
        <v>2442</v>
      </c>
      <c r="AI5614" s="79">
        <v>845490249</v>
      </c>
      <c r="AJ5614" s="79" t="s">
        <v>2443</v>
      </c>
      <c r="AK5614" s="79">
        <v>878173978</v>
      </c>
      <c r="BC5614" s="80">
        <v>20</v>
      </c>
      <c r="BG5614">
        <f t="shared" si="373"/>
        <v>0</v>
      </c>
      <c r="BH5614" s="22">
        <f t="shared" si="374"/>
        <v>-20</v>
      </c>
      <c r="BI5614" s="61" t="s">
        <v>72</v>
      </c>
      <c r="BJ5614" t="e">
        <f>+VLOOKUP(AH5614,Sheet4!A:A,1,FALSE())</f>
        <v>#N/A</v>
      </c>
      <c r="BO5614" s="62">
        <f t="shared" si="376"/>
        <v>0</v>
      </c>
      <c r="BP5614" t="s">
        <v>2518</v>
      </c>
    </row>
    <row r="5615" spans="1:68" ht="12.75" customHeight="1" x14ac:dyDescent="0.3">
      <c r="A5615" s="78">
        <v>46130</v>
      </c>
      <c r="B5615" s="79" t="s">
        <v>84</v>
      </c>
      <c r="F5615" s="79">
        <v>0</v>
      </c>
      <c r="G5615" s="79">
        <v>0</v>
      </c>
      <c r="H5615" s="80">
        <v>0</v>
      </c>
      <c r="I5615" s="80">
        <v>0</v>
      </c>
      <c r="J5615" s="22">
        <f t="shared" si="375"/>
        <v>0</v>
      </c>
      <c r="L5615" s="80"/>
      <c r="M5615" s="80"/>
      <c r="S5615" s="79" t="s">
        <v>85</v>
      </c>
      <c r="W5615" s="79" t="s">
        <v>2520</v>
      </c>
      <c r="X5615" s="79" t="s">
        <v>2521</v>
      </c>
      <c r="Y5615" s="79" t="s">
        <v>144</v>
      </c>
      <c r="Z5615" s="79" t="s">
        <v>2441</v>
      </c>
      <c r="AB5615" s="79" t="s">
        <v>2442</v>
      </c>
      <c r="AI5615" s="79">
        <v>845490249</v>
      </c>
      <c r="AJ5615" s="79" t="s">
        <v>2443</v>
      </c>
      <c r="AK5615" s="79">
        <v>878173978</v>
      </c>
      <c r="BC5615" s="80">
        <v>0</v>
      </c>
      <c r="BG5615">
        <f t="shared" si="373"/>
        <v>0</v>
      </c>
      <c r="BH5615" s="22">
        <f t="shared" si="374"/>
        <v>0</v>
      </c>
      <c r="BI5615" s="61" t="s">
        <v>72</v>
      </c>
      <c r="BJ5615" t="e">
        <f>+VLOOKUP(AH5615,Sheet4!A:A,1,FALSE())</f>
        <v>#N/A</v>
      </c>
      <c r="BO5615" s="62">
        <f t="shared" si="376"/>
        <v>0</v>
      </c>
      <c r="BP5615" t="s">
        <v>2520</v>
      </c>
    </row>
    <row r="5616" spans="1:68" ht="12.75" customHeight="1" x14ac:dyDescent="0.3">
      <c r="A5616" s="78">
        <v>46130</v>
      </c>
      <c r="B5616" s="79" t="s">
        <v>74</v>
      </c>
      <c r="F5616" s="79">
        <v>0</v>
      </c>
      <c r="G5616" s="79">
        <v>0</v>
      </c>
      <c r="H5616" s="80">
        <v>1</v>
      </c>
      <c r="I5616" s="80">
        <v>1</v>
      </c>
      <c r="J5616" s="22">
        <f t="shared" si="375"/>
        <v>1</v>
      </c>
      <c r="L5616" s="80"/>
      <c r="M5616" s="80"/>
      <c r="S5616" s="79" t="s">
        <v>75</v>
      </c>
      <c r="W5616" s="79" t="s">
        <v>2520</v>
      </c>
      <c r="X5616" s="79" t="s">
        <v>2521</v>
      </c>
      <c r="Y5616" s="79" t="s">
        <v>144</v>
      </c>
      <c r="Z5616" s="79" t="s">
        <v>2441</v>
      </c>
      <c r="AB5616" s="79" t="s">
        <v>2442</v>
      </c>
      <c r="AI5616" s="79">
        <v>845490249</v>
      </c>
      <c r="AJ5616" s="79" t="s">
        <v>2443</v>
      </c>
      <c r="AK5616" s="79">
        <v>878173978</v>
      </c>
      <c r="BC5616" s="80">
        <v>1</v>
      </c>
      <c r="BG5616">
        <f t="shared" si="373"/>
        <v>0</v>
      </c>
      <c r="BH5616" s="22">
        <f t="shared" si="374"/>
        <v>-1</v>
      </c>
      <c r="BI5616" s="61" t="s">
        <v>72</v>
      </c>
      <c r="BJ5616" t="e">
        <f>+VLOOKUP(AH5616,Sheet4!A:A,1,FALSE())</f>
        <v>#N/A</v>
      </c>
      <c r="BO5616" s="62">
        <f t="shared" si="376"/>
        <v>0</v>
      </c>
      <c r="BP5616" t="s">
        <v>2520</v>
      </c>
    </row>
    <row r="5617" spans="1:68" ht="12.75" customHeight="1" x14ac:dyDescent="0.3">
      <c r="A5617" s="78">
        <v>46130</v>
      </c>
      <c r="B5617" s="79" t="s">
        <v>63</v>
      </c>
      <c r="F5617" s="79">
        <v>0</v>
      </c>
      <c r="G5617" s="79">
        <v>0</v>
      </c>
      <c r="H5617" s="80">
        <v>15</v>
      </c>
      <c r="I5617" s="80">
        <v>15</v>
      </c>
      <c r="J5617" s="22">
        <f t="shared" si="375"/>
        <v>15</v>
      </c>
      <c r="K5617" t="s">
        <v>64</v>
      </c>
      <c r="L5617" s="80"/>
      <c r="M5617" s="80"/>
      <c r="S5617" s="79" t="s">
        <v>65</v>
      </c>
      <c r="W5617" s="79" t="s">
        <v>2520</v>
      </c>
      <c r="X5617" s="79" t="s">
        <v>2521</v>
      </c>
      <c r="Y5617" s="79" t="s">
        <v>144</v>
      </c>
      <c r="Z5617" s="79" t="s">
        <v>2441</v>
      </c>
      <c r="AB5617" s="79" t="s">
        <v>2442</v>
      </c>
      <c r="AI5617" s="79">
        <v>845490249</v>
      </c>
      <c r="AJ5617" s="79" t="s">
        <v>2443</v>
      </c>
      <c r="AK5617" s="79">
        <v>878173978</v>
      </c>
      <c r="BC5617" s="80">
        <v>15</v>
      </c>
      <c r="BG5617">
        <f t="shared" si="373"/>
        <v>0</v>
      </c>
      <c r="BH5617" s="22">
        <f t="shared" si="374"/>
        <v>-15</v>
      </c>
      <c r="BI5617" s="61" t="s">
        <v>72</v>
      </c>
      <c r="BJ5617" t="e">
        <f>+VLOOKUP(AH5617,Sheet4!A:A,1,FALSE())</f>
        <v>#N/A</v>
      </c>
      <c r="BO5617" s="62">
        <f t="shared" si="376"/>
        <v>0</v>
      </c>
      <c r="BP5617" t="s">
        <v>2520</v>
      </c>
    </row>
    <row r="5618" spans="1:68" ht="12.75" customHeight="1" x14ac:dyDescent="0.3">
      <c r="A5618" s="78">
        <v>46130</v>
      </c>
      <c r="B5618" s="79" t="s">
        <v>78</v>
      </c>
      <c r="F5618" s="79">
        <v>0</v>
      </c>
      <c r="G5618" s="79">
        <v>0</v>
      </c>
      <c r="H5618" s="80">
        <v>1</v>
      </c>
      <c r="I5618" s="80">
        <v>1</v>
      </c>
      <c r="J5618" s="22">
        <f t="shared" si="375"/>
        <v>1</v>
      </c>
      <c r="L5618" s="80"/>
      <c r="M5618" s="80"/>
      <c r="S5618" s="79" t="s">
        <v>79</v>
      </c>
      <c r="W5618" s="79" t="s">
        <v>2520</v>
      </c>
      <c r="X5618" s="79" t="s">
        <v>2521</v>
      </c>
      <c r="Y5618" s="79" t="s">
        <v>144</v>
      </c>
      <c r="Z5618" s="79" t="s">
        <v>2441</v>
      </c>
      <c r="AB5618" s="79" t="s">
        <v>2442</v>
      </c>
      <c r="AI5618" s="79">
        <v>845490249</v>
      </c>
      <c r="AJ5618" s="79" t="s">
        <v>2443</v>
      </c>
      <c r="AK5618" s="79">
        <v>878173978</v>
      </c>
      <c r="BC5618" s="80">
        <v>1</v>
      </c>
      <c r="BG5618">
        <f t="shared" si="373"/>
        <v>0</v>
      </c>
      <c r="BH5618" s="22">
        <f t="shared" si="374"/>
        <v>-1</v>
      </c>
      <c r="BI5618" s="61" t="s">
        <v>72</v>
      </c>
      <c r="BJ5618" t="e">
        <f>+VLOOKUP(AH5618,Sheet4!A:A,1,FALSE())</f>
        <v>#N/A</v>
      </c>
      <c r="BO5618" s="62">
        <f t="shared" si="376"/>
        <v>0</v>
      </c>
      <c r="BP5618" t="s">
        <v>2520</v>
      </c>
    </row>
    <row r="5619" spans="1:68" ht="12.75" customHeight="1" x14ac:dyDescent="0.3">
      <c r="A5619" s="78">
        <v>46130</v>
      </c>
      <c r="B5619" s="79" t="s">
        <v>82</v>
      </c>
      <c r="F5619" s="79">
        <v>0</v>
      </c>
      <c r="G5619" s="79">
        <v>0</v>
      </c>
      <c r="H5619" s="80">
        <v>0</v>
      </c>
      <c r="I5619" s="80">
        <v>0</v>
      </c>
      <c r="J5619" s="22">
        <f t="shared" si="375"/>
        <v>0</v>
      </c>
      <c r="L5619" s="80"/>
      <c r="M5619" s="80"/>
      <c r="S5619" s="79" t="s">
        <v>83</v>
      </c>
      <c r="W5619" s="79" t="s">
        <v>2520</v>
      </c>
      <c r="X5619" s="79" t="s">
        <v>2521</v>
      </c>
      <c r="Y5619" s="79" t="s">
        <v>144</v>
      </c>
      <c r="Z5619" s="79" t="s">
        <v>2441</v>
      </c>
      <c r="AB5619" s="79" t="s">
        <v>2442</v>
      </c>
      <c r="AI5619" s="79">
        <v>845490249</v>
      </c>
      <c r="AJ5619" s="79" t="s">
        <v>2443</v>
      </c>
      <c r="AK5619" s="79">
        <v>878173978</v>
      </c>
      <c r="BC5619" s="80">
        <v>0</v>
      </c>
      <c r="BG5619">
        <f t="shared" si="373"/>
        <v>0</v>
      </c>
      <c r="BH5619" s="22">
        <f t="shared" si="374"/>
        <v>0</v>
      </c>
      <c r="BI5619" s="61" t="s">
        <v>72</v>
      </c>
      <c r="BJ5619" t="e">
        <f>+VLOOKUP(AH5619,Sheet4!A:A,1,FALSE())</f>
        <v>#N/A</v>
      </c>
      <c r="BO5619" s="62">
        <f t="shared" si="376"/>
        <v>0</v>
      </c>
      <c r="BP5619" t="s">
        <v>2520</v>
      </c>
    </row>
    <row r="5620" spans="1:68" ht="12.75" customHeight="1" x14ac:dyDescent="0.3">
      <c r="A5620" s="78">
        <v>46130</v>
      </c>
      <c r="B5620" s="79" t="s">
        <v>80</v>
      </c>
      <c r="F5620" s="79">
        <v>0</v>
      </c>
      <c r="G5620" s="79">
        <v>0</v>
      </c>
      <c r="H5620" s="80">
        <v>12.5</v>
      </c>
      <c r="I5620" s="80">
        <v>12.5</v>
      </c>
      <c r="J5620" s="22">
        <f t="shared" si="375"/>
        <v>12.5</v>
      </c>
      <c r="L5620" s="80"/>
      <c r="M5620" s="80"/>
      <c r="S5620" s="79" t="s">
        <v>81</v>
      </c>
      <c r="W5620" s="79" t="s">
        <v>2520</v>
      </c>
      <c r="X5620" s="79" t="s">
        <v>2521</v>
      </c>
      <c r="Y5620" s="79" t="s">
        <v>144</v>
      </c>
      <c r="Z5620" s="79" t="s">
        <v>2441</v>
      </c>
      <c r="AB5620" s="79" t="s">
        <v>2442</v>
      </c>
      <c r="AI5620" s="79">
        <v>845490249</v>
      </c>
      <c r="AJ5620" s="79" t="s">
        <v>2443</v>
      </c>
      <c r="AK5620" s="79">
        <v>878173978</v>
      </c>
      <c r="BC5620" s="80">
        <v>12.5</v>
      </c>
      <c r="BG5620">
        <f t="shared" si="373"/>
        <v>0</v>
      </c>
      <c r="BH5620" s="22">
        <f t="shared" si="374"/>
        <v>-12.5</v>
      </c>
      <c r="BI5620" s="61" t="s">
        <v>72</v>
      </c>
      <c r="BJ5620" t="e">
        <f>+VLOOKUP(AH5620,Sheet4!A:A,1,FALSE())</f>
        <v>#N/A</v>
      </c>
      <c r="BO5620" s="62">
        <f t="shared" si="376"/>
        <v>0</v>
      </c>
      <c r="BP5620" t="s">
        <v>2520</v>
      </c>
    </row>
    <row r="5621" spans="1:68" ht="12.75" customHeight="1" x14ac:dyDescent="0.3">
      <c r="A5621" s="78">
        <v>46130</v>
      </c>
      <c r="B5621" s="79" t="s">
        <v>76</v>
      </c>
      <c r="F5621" s="79">
        <v>0</v>
      </c>
      <c r="G5621" s="79">
        <v>0</v>
      </c>
      <c r="H5621" s="80">
        <v>20</v>
      </c>
      <c r="I5621" s="80">
        <v>20</v>
      </c>
      <c r="J5621" s="22">
        <f t="shared" si="375"/>
        <v>20</v>
      </c>
      <c r="L5621" s="80"/>
      <c r="M5621" s="80"/>
      <c r="S5621" s="79" t="s">
        <v>77</v>
      </c>
      <c r="W5621" s="79" t="s">
        <v>2520</v>
      </c>
      <c r="X5621" s="79" t="s">
        <v>2521</v>
      </c>
      <c r="Y5621" s="79" t="s">
        <v>144</v>
      </c>
      <c r="Z5621" s="79" t="s">
        <v>2441</v>
      </c>
      <c r="AB5621" s="79" t="s">
        <v>2442</v>
      </c>
      <c r="AI5621" s="79">
        <v>845490249</v>
      </c>
      <c r="AJ5621" s="79" t="s">
        <v>2443</v>
      </c>
      <c r="AK5621" s="79">
        <v>878173978</v>
      </c>
      <c r="BC5621" s="80">
        <v>20</v>
      </c>
      <c r="BG5621">
        <f t="shared" si="373"/>
        <v>0</v>
      </c>
      <c r="BH5621" s="22">
        <f t="shared" si="374"/>
        <v>-20</v>
      </c>
      <c r="BI5621" s="61" t="s">
        <v>72</v>
      </c>
      <c r="BJ5621" t="e">
        <f>+VLOOKUP(AH5621,Sheet4!A:A,1,FALSE())</f>
        <v>#N/A</v>
      </c>
      <c r="BO5621" s="62">
        <f t="shared" si="376"/>
        <v>0</v>
      </c>
      <c r="BP5621" t="s">
        <v>2520</v>
      </c>
    </row>
    <row r="5622" spans="1:68" ht="12.75" customHeight="1" x14ac:dyDescent="0.3">
      <c r="A5622" s="78">
        <v>46130</v>
      </c>
      <c r="B5622" s="79" t="s">
        <v>84</v>
      </c>
      <c r="F5622" s="79">
        <v>0</v>
      </c>
      <c r="G5622" s="79">
        <v>0</v>
      </c>
      <c r="H5622" s="80">
        <v>0</v>
      </c>
      <c r="I5622" s="80">
        <v>0</v>
      </c>
      <c r="J5622" s="22">
        <f t="shared" si="375"/>
        <v>0</v>
      </c>
      <c r="L5622" s="80"/>
      <c r="M5622" s="80"/>
      <c r="S5622" s="79" t="s">
        <v>85</v>
      </c>
      <c r="W5622" s="79" t="s">
        <v>2522</v>
      </c>
      <c r="X5622" s="79" t="s">
        <v>2523</v>
      </c>
      <c r="Y5622" s="79" t="s">
        <v>144</v>
      </c>
      <c r="Z5622" s="79" t="s">
        <v>2441</v>
      </c>
      <c r="AB5622" s="79" t="s">
        <v>2442</v>
      </c>
      <c r="AI5622" s="79">
        <v>845490249</v>
      </c>
      <c r="AJ5622" s="79" t="s">
        <v>2443</v>
      </c>
      <c r="AK5622" s="79">
        <v>878173978</v>
      </c>
      <c r="BC5622" s="80">
        <v>0</v>
      </c>
      <c r="BG5622">
        <f t="shared" si="373"/>
        <v>0</v>
      </c>
      <c r="BH5622" s="22">
        <f t="shared" si="374"/>
        <v>0</v>
      </c>
      <c r="BI5622" s="61" t="s">
        <v>72</v>
      </c>
      <c r="BJ5622" t="e">
        <f>+VLOOKUP(AH5622,Sheet4!A:A,1,FALSE())</f>
        <v>#N/A</v>
      </c>
      <c r="BO5622" s="62">
        <f t="shared" si="376"/>
        <v>0</v>
      </c>
      <c r="BP5622" t="s">
        <v>2522</v>
      </c>
    </row>
    <row r="5623" spans="1:68" ht="12.75" customHeight="1" x14ac:dyDescent="0.3">
      <c r="A5623" s="78">
        <v>46130</v>
      </c>
      <c r="B5623" s="79" t="s">
        <v>74</v>
      </c>
      <c r="F5623" s="79">
        <v>0</v>
      </c>
      <c r="G5623" s="79">
        <v>0</v>
      </c>
      <c r="H5623" s="80">
        <v>1</v>
      </c>
      <c r="I5623" s="80">
        <v>1</v>
      </c>
      <c r="J5623" s="22">
        <f t="shared" si="375"/>
        <v>1</v>
      </c>
      <c r="L5623" s="80"/>
      <c r="M5623" s="80"/>
      <c r="S5623" s="79" t="s">
        <v>75</v>
      </c>
      <c r="W5623" s="79" t="s">
        <v>2522</v>
      </c>
      <c r="X5623" s="79" t="s">
        <v>2523</v>
      </c>
      <c r="Y5623" s="79" t="s">
        <v>144</v>
      </c>
      <c r="Z5623" s="79" t="s">
        <v>2441</v>
      </c>
      <c r="AB5623" s="79" t="s">
        <v>2442</v>
      </c>
      <c r="AI5623" s="79">
        <v>845490249</v>
      </c>
      <c r="AJ5623" s="79" t="s">
        <v>2443</v>
      </c>
      <c r="AK5623" s="79">
        <v>878173978</v>
      </c>
      <c r="BC5623" s="80">
        <v>1</v>
      </c>
      <c r="BG5623">
        <f t="shared" si="373"/>
        <v>0</v>
      </c>
      <c r="BH5623" s="22">
        <f t="shared" si="374"/>
        <v>-1</v>
      </c>
      <c r="BI5623" s="61" t="s">
        <v>72</v>
      </c>
      <c r="BJ5623" t="e">
        <f>+VLOOKUP(AH5623,Sheet4!A:A,1,FALSE())</f>
        <v>#N/A</v>
      </c>
      <c r="BO5623" s="62">
        <f t="shared" si="376"/>
        <v>0</v>
      </c>
      <c r="BP5623" t="s">
        <v>2522</v>
      </c>
    </row>
    <row r="5624" spans="1:68" ht="12.75" customHeight="1" x14ac:dyDescent="0.3">
      <c r="A5624" s="78">
        <v>46130</v>
      </c>
      <c r="B5624" s="79" t="s">
        <v>63</v>
      </c>
      <c r="F5624" s="79">
        <v>0</v>
      </c>
      <c r="G5624" s="79">
        <v>0</v>
      </c>
      <c r="H5624" s="80">
        <v>15</v>
      </c>
      <c r="I5624" s="80">
        <v>15</v>
      </c>
      <c r="J5624" s="22">
        <f t="shared" si="375"/>
        <v>15</v>
      </c>
      <c r="K5624" t="s">
        <v>64</v>
      </c>
      <c r="L5624" s="80"/>
      <c r="M5624" s="80"/>
      <c r="S5624" s="79" t="s">
        <v>65</v>
      </c>
      <c r="W5624" s="79" t="s">
        <v>2522</v>
      </c>
      <c r="X5624" s="79" t="s">
        <v>2523</v>
      </c>
      <c r="Y5624" s="79" t="s">
        <v>144</v>
      </c>
      <c r="Z5624" s="79" t="s">
        <v>2441</v>
      </c>
      <c r="AB5624" s="79" t="s">
        <v>2442</v>
      </c>
      <c r="AI5624" s="79">
        <v>845490249</v>
      </c>
      <c r="AJ5624" s="79" t="s">
        <v>2443</v>
      </c>
      <c r="AK5624" s="79">
        <v>878173978</v>
      </c>
      <c r="BC5624" s="80">
        <v>15</v>
      </c>
      <c r="BG5624">
        <f t="shared" si="373"/>
        <v>0</v>
      </c>
      <c r="BH5624" s="22">
        <f t="shared" si="374"/>
        <v>-15</v>
      </c>
      <c r="BI5624" s="61" t="s">
        <v>72</v>
      </c>
      <c r="BJ5624" t="e">
        <f>+VLOOKUP(AH5624,Sheet4!A:A,1,FALSE())</f>
        <v>#N/A</v>
      </c>
      <c r="BO5624" s="62">
        <f t="shared" si="376"/>
        <v>0</v>
      </c>
      <c r="BP5624" t="s">
        <v>2522</v>
      </c>
    </row>
    <row r="5625" spans="1:68" ht="12.75" customHeight="1" x14ac:dyDescent="0.3">
      <c r="A5625" s="78">
        <v>46130</v>
      </c>
      <c r="B5625" s="79" t="s">
        <v>78</v>
      </c>
      <c r="F5625" s="79">
        <v>0</v>
      </c>
      <c r="G5625" s="79">
        <v>0</v>
      </c>
      <c r="H5625" s="80">
        <v>1</v>
      </c>
      <c r="I5625" s="80">
        <v>1</v>
      </c>
      <c r="J5625" s="22">
        <f t="shared" si="375"/>
        <v>1</v>
      </c>
      <c r="L5625" s="80"/>
      <c r="M5625" s="80"/>
      <c r="S5625" s="79" t="s">
        <v>79</v>
      </c>
      <c r="W5625" s="79" t="s">
        <v>2522</v>
      </c>
      <c r="X5625" s="79" t="s">
        <v>2523</v>
      </c>
      <c r="Y5625" s="79" t="s">
        <v>144</v>
      </c>
      <c r="Z5625" s="79" t="s">
        <v>2441</v>
      </c>
      <c r="AB5625" s="79" t="s">
        <v>2442</v>
      </c>
      <c r="AI5625" s="79">
        <v>845490249</v>
      </c>
      <c r="AJ5625" s="79" t="s">
        <v>2443</v>
      </c>
      <c r="AK5625" s="79">
        <v>878173978</v>
      </c>
      <c r="BC5625" s="80">
        <v>1</v>
      </c>
      <c r="BG5625">
        <f t="shared" si="373"/>
        <v>0</v>
      </c>
      <c r="BH5625" s="22">
        <f t="shared" si="374"/>
        <v>-1</v>
      </c>
      <c r="BI5625" s="61" t="s">
        <v>72</v>
      </c>
      <c r="BJ5625" t="e">
        <f>+VLOOKUP(AH5625,Sheet4!A:A,1,FALSE())</f>
        <v>#N/A</v>
      </c>
      <c r="BO5625" s="62">
        <f t="shared" si="376"/>
        <v>0</v>
      </c>
      <c r="BP5625" t="s">
        <v>2522</v>
      </c>
    </row>
    <row r="5626" spans="1:68" ht="12.75" customHeight="1" x14ac:dyDescent="0.3">
      <c r="A5626" s="78">
        <v>46130</v>
      </c>
      <c r="B5626" s="79" t="s">
        <v>82</v>
      </c>
      <c r="F5626" s="79">
        <v>0</v>
      </c>
      <c r="G5626" s="79">
        <v>0</v>
      </c>
      <c r="H5626" s="80">
        <v>0</v>
      </c>
      <c r="I5626" s="80">
        <v>0</v>
      </c>
      <c r="J5626" s="22">
        <f t="shared" si="375"/>
        <v>0</v>
      </c>
      <c r="L5626" s="80"/>
      <c r="M5626" s="80"/>
      <c r="S5626" s="79" t="s">
        <v>83</v>
      </c>
      <c r="W5626" s="79" t="s">
        <v>2522</v>
      </c>
      <c r="X5626" s="79" t="s">
        <v>2523</v>
      </c>
      <c r="Y5626" s="79" t="s">
        <v>144</v>
      </c>
      <c r="Z5626" s="79" t="s">
        <v>2441</v>
      </c>
      <c r="AB5626" s="79" t="s">
        <v>2442</v>
      </c>
      <c r="AI5626" s="79">
        <v>845490249</v>
      </c>
      <c r="AJ5626" s="79" t="s">
        <v>2443</v>
      </c>
      <c r="AK5626" s="79">
        <v>878173978</v>
      </c>
      <c r="BC5626" s="80">
        <v>0</v>
      </c>
      <c r="BG5626">
        <f t="shared" si="373"/>
        <v>0</v>
      </c>
      <c r="BH5626" s="22">
        <f t="shared" si="374"/>
        <v>0</v>
      </c>
      <c r="BI5626" s="61" t="s">
        <v>72</v>
      </c>
      <c r="BJ5626" t="e">
        <f>+VLOOKUP(AH5626,Sheet4!A:A,1,FALSE())</f>
        <v>#N/A</v>
      </c>
      <c r="BO5626" s="62">
        <f t="shared" si="376"/>
        <v>0</v>
      </c>
      <c r="BP5626" t="s">
        <v>2522</v>
      </c>
    </row>
    <row r="5627" spans="1:68" ht="12.75" customHeight="1" x14ac:dyDescent="0.3">
      <c r="A5627" s="78">
        <v>46130</v>
      </c>
      <c r="B5627" s="79" t="s">
        <v>80</v>
      </c>
      <c r="F5627" s="79">
        <v>0</v>
      </c>
      <c r="G5627" s="79">
        <v>0</v>
      </c>
      <c r="H5627" s="80">
        <v>12.5</v>
      </c>
      <c r="I5627" s="80">
        <v>12.5</v>
      </c>
      <c r="J5627" s="22">
        <f t="shared" si="375"/>
        <v>12.5</v>
      </c>
      <c r="L5627" s="80"/>
      <c r="M5627" s="80"/>
      <c r="S5627" s="79" t="s">
        <v>81</v>
      </c>
      <c r="W5627" s="79" t="s">
        <v>2522</v>
      </c>
      <c r="X5627" s="79" t="s">
        <v>2523</v>
      </c>
      <c r="Y5627" s="79" t="s">
        <v>144</v>
      </c>
      <c r="Z5627" s="79" t="s">
        <v>2441</v>
      </c>
      <c r="AB5627" s="79" t="s">
        <v>2442</v>
      </c>
      <c r="AI5627" s="79">
        <v>845490249</v>
      </c>
      <c r="AJ5627" s="79" t="s">
        <v>2443</v>
      </c>
      <c r="AK5627" s="79">
        <v>878173978</v>
      </c>
      <c r="BC5627" s="80">
        <v>12.5</v>
      </c>
      <c r="BG5627">
        <f t="shared" si="373"/>
        <v>0</v>
      </c>
      <c r="BH5627" s="22">
        <f t="shared" si="374"/>
        <v>-12.5</v>
      </c>
      <c r="BI5627" s="61" t="s">
        <v>72</v>
      </c>
      <c r="BJ5627" t="e">
        <f>+VLOOKUP(AH5627,Sheet4!A:A,1,FALSE())</f>
        <v>#N/A</v>
      </c>
      <c r="BO5627" s="62">
        <f t="shared" si="376"/>
        <v>0</v>
      </c>
      <c r="BP5627" t="s">
        <v>2522</v>
      </c>
    </row>
    <row r="5628" spans="1:68" ht="12.75" customHeight="1" x14ac:dyDescent="0.3">
      <c r="A5628" s="78">
        <v>46130</v>
      </c>
      <c r="B5628" s="79" t="s">
        <v>76</v>
      </c>
      <c r="F5628" s="79">
        <v>0</v>
      </c>
      <c r="G5628" s="79">
        <v>0</v>
      </c>
      <c r="H5628" s="80">
        <v>20</v>
      </c>
      <c r="I5628" s="80">
        <v>20</v>
      </c>
      <c r="J5628" s="22">
        <f t="shared" si="375"/>
        <v>20</v>
      </c>
      <c r="L5628" s="80"/>
      <c r="M5628" s="80"/>
      <c r="S5628" s="79" t="s">
        <v>77</v>
      </c>
      <c r="W5628" s="79" t="s">
        <v>2522</v>
      </c>
      <c r="X5628" s="79" t="s">
        <v>2523</v>
      </c>
      <c r="Y5628" s="79" t="s">
        <v>144</v>
      </c>
      <c r="Z5628" s="79" t="s">
        <v>2441</v>
      </c>
      <c r="AB5628" s="79" t="s">
        <v>2442</v>
      </c>
      <c r="AI5628" s="79">
        <v>845490249</v>
      </c>
      <c r="AJ5628" s="79" t="s">
        <v>2443</v>
      </c>
      <c r="AK5628" s="79">
        <v>878173978</v>
      </c>
      <c r="BC5628" s="80">
        <v>20</v>
      </c>
      <c r="BG5628">
        <f t="shared" si="373"/>
        <v>0</v>
      </c>
      <c r="BH5628" s="22">
        <f t="shared" si="374"/>
        <v>-20</v>
      </c>
      <c r="BI5628" s="61" t="s">
        <v>72</v>
      </c>
      <c r="BJ5628" t="e">
        <f>+VLOOKUP(AH5628,Sheet4!A:A,1,FALSE())</f>
        <v>#N/A</v>
      </c>
      <c r="BO5628" s="62">
        <f t="shared" si="376"/>
        <v>0</v>
      </c>
      <c r="BP5628" t="s">
        <v>2522</v>
      </c>
    </row>
    <row r="5629" spans="1:68" ht="12.75" customHeight="1" x14ac:dyDescent="0.3">
      <c r="A5629" s="78">
        <v>46130</v>
      </c>
      <c r="B5629" s="79" t="s">
        <v>84</v>
      </c>
      <c r="F5629" s="79">
        <v>0</v>
      </c>
      <c r="G5629" s="79">
        <v>0</v>
      </c>
      <c r="H5629" s="80">
        <v>0</v>
      </c>
      <c r="I5629" s="80">
        <v>0</v>
      </c>
      <c r="J5629" s="22">
        <f t="shared" si="375"/>
        <v>0</v>
      </c>
      <c r="L5629" s="80"/>
      <c r="M5629" s="80"/>
      <c r="S5629" s="79" t="s">
        <v>85</v>
      </c>
      <c r="W5629" s="79" t="s">
        <v>2524</v>
      </c>
      <c r="X5629" s="79" t="s">
        <v>2525</v>
      </c>
      <c r="Y5629" s="79" t="s">
        <v>144</v>
      </c>
      <c r="Z5629" s="79" t="s">
        <v>2441</v>
      </c>
      <c r="AB5629" s="79" t="s">
        <v>2452</v>
      </c>
      <c r="AI5629" s="79">
        <v>863819108</v>
      </c>
      <c r="AJ5629" s="79" t="s">
        <v>2453</v>
      </c>
      <c r="AK5629" s="79">
        <v>878173978</v>
      </c>
      <c r="BC5629" s="80">
        <v>0</v>
      </c>
      <c r="BG5629">
        <f t="shared" si="373"/>
        <v>0</v>
      </c>
      <c r="BH5629" s="22">
        <f t="shared" si="374"/>
        <v>0</v>
      </c>
      <c r="BI5629" s="61" t="s">
        <v>72</v>
      </c>
      <c r="BJ5629" t="e">
        <f>+VLOOKUP(AH5629,Sheet4!A:A,1,FALSE())</f>
        <v>#N/A</v>
      </c>
      <c r="BO5629" s="62">
        <f t="shared" si="376"/>
        <v>0</v>
      </c>
      <c r="BP5629" t="s">
        <v>2524</v>
      </c>
    </row>
    <row r="5630" spans="1:68" ht="12.75" customHeight="1" x14ac:dyDescent="0.3">
      <c r="A5630" s="78">
        <v>46130</v>
      </c>
      <c r="B5630" s="79" t="s">
        <v>74</v>
      </c>
      <c r="F5630" s="79">
        <v>0</v>
      </c>
      <c r="G5630" s="79">
        <v>0</v>
      </c>
      <c r="H5630" s="80">
        <v>1</v>
      </c>
      <c r="I5630" s="80">
        <v>1</v>
      </c>
      <c r="J5630" s="22">
        <f t="shared" si="375"/>
        <v>1</v>
      </c>
      <c r="L5630" s="80"/>
      <c r="M5630" s="80"/>
      <c r="S5630" s="79" t="s">
        <v>75</v>
      </c>
      <c r="W5630" s="79" t="s">
        <v>2524</v>
      </c>
      <c r="X5630" s="79" t="s">
        <v>2525</v>
      </c>
      <c r="Y5630" s="79" t="s">
        <v>144</v>
      </c>
      <c r="Z5630" s="79" t="s">
        <v>2441</v>
      </c>
      <c r="AB5630" s="79" t="s">
        <v>2452</v>
      </c>
      <c r="AI5630" s="79">
        <v>863819108</v>
      </c>
      <c r="AJ5630" s="79" t="s">
        <v>2453</v>
      </c>
      <c r="AK5630" s="79">
        <v>878173978</v>
      </c>
      <c r="BC5630" s="80">
        <v>1</v>
      </c>
      <c r="BG5630">
        <f t="shared" si="373"/>
        <v>0</v>
      </c>
      <c r="BH5630" s="22">
        <f t="shared" si="374"/>
        <v>-1</v>
      </c>
      <c r="BI5630" s="61" t="s">
        <v>72</v>
      </c>
      <c r="BJ5630" t="e">
        <f>+VLOOKUP(AH5630,Sheet4!A:A,1,FALSE())</f>
        <v>#N/A</v>
      </c>
      <c r="BO5630" s="62">
        <f t="shared" si="376"/>
        <v>0</v>
      </c>
      <c r="BP5630" t="s">
        <v>2524</v>
      </c>
    </row>
    <row r="5631" spans="1:68" ht="12.75" customHeight="1" x14ac:dyDescent="0.3">
      <c r="A5631" s="78">
        <v>46130</v>
      </c>
      <c r="B5631" s="79" t="s">
        <v>63</v>
      </c>
      <c r="F5631" s="79">
        <v>0</v>
      </c>
      <c r="G5631" s="79">
        <v>0</v>
      </c>
      <c r="H5631" s="80">
        <v>15</v>
      </c>
      <c r="I5631" s="80">
        <v>15</v>
      </c>
      <c r="J5631" s="22">
        <f t="shared" si="375"/>
        <v>15</v>
      </c>
      <c r="K5631" t="s">
        <v>64</v>
      </c>
      <c r="L5631" s="80"/>
      <c r="M5631" s="80"/>
      <c r="S5631" s="79" t="s">
        <v>65</v>
      </c>
      <c r="W5631" s="79" t="s">
        <v>2524</v>
      </c>
      <c r="X5631" s="79" t="s">
        <v>2525</v>
      </c>
      <c r="Y5631" s="79" t="s">
        <v>144</v>
      </c>
      <c r="Z5631" s="79" t="s">
        <v>2441</v>
      </c>
      <c r="AB5631" s="79" t="s">
        <v>2452</v>
      </c>
      <c r="AI5631" s="79">
        <v>863819108</v>
      </c>
      <c r="AJ5631" s="79" t="s">
        <v>2453</v>
      </c>
      <c r="AK5631" s="79">
        <v>878173978</v>
      </c>
      <c r="BC5631" s="80">
        <v>15</v>
      </c>
      <c r="BG5631">
        <f t="shared" si="373"/>
        <v>0</v>
      </c>
      <c r="BH5631" s="22">
        <f t="shared" si="374"/>
        <v>-15</v>
      </c>
      <c r="BI5631" s="61" t="s">
        <v>72</v>
      </c>
      <c r="BJ5631" t="e">
        <f>+VLOOKUP(AH5631,Sheet4!A:A,1,FALSE())</f>
        <v>#N/A</v>
      </c>
      <c r="BO5631" s="62">
        <f t="shared" si="376"/>
        <v>0</v>
      </c>
      <c r="BP5631" t="s">
        <v>2524</v>
      </c>
    </row>
    <row r="5632" spans="1:68" ht="12.75" customHeight="1" x14ac:dyDescent="0.3">
      <c r="A5632" s="78">
        <v>46130</v>
      </c>
      <c r="B5632" s="79" t="s">
        <v>78</v>
      </c>
      <c r="F5632" s="79">
        <v>0</v>
      </c>
      <c r="G5632" s="79">
        <v>0</v>
      </c>
      <c r="H5632" s="80">
        <v>1</v>
      </c>
      <c r="I5632" s="80">
        <v>1</v>
      </c>
      <c r="J5632" s="22">
        <f t="shared" si="375"/>
        <v>1</v>
      </c>
      <c r="L5632" s="80"/>
      <c r="M5632" s="80"/>
      <c r="S5632" s="79" t="s">
        <v>79</v>
      </c>
      <c r="W5632" s="79" t="s">
        <v>2524</v>
      </c>
      <c r="X5632" s="79" t="s">
        <v>2525</v>
      </c>
      <c r="Y5632" s="79" t="s">
        <v>144</v>
      </c>
      <c r="Z5632" s="79" t="s">
        <v>2441</v>
      </c>
      <c r="AB5632" s="79" t="s">
        <v>2452</v>
      </c>
      <c r="AI5632" s="79">
        <v>863819108</v>
      </c>
      <c r="AJ5632" s="79" t="s">
        <v>2453</v>
      </c>
      <c r="AK5632" s="79">
        <v>878173978</v>
      </c>
      <c r="BC5632" s="80">
        <v>1</v>
      </c>
      <c r="BG5632">
        <f t="shared" si="373"/>
        <v>0</v>
      </c>
      <c r="BH5632" s="22">
        <f t="shared" si="374"/>
        <v>-1</v>
      </c>
      <c r="BI5632" s="61" t="s">
        <v>72</v>
      </c>
      <c r="BJ5632" t="e">
        <f>+VLOOKUP(AH5632,Sheet4!A:A,1,FALSE())</f>
        <v>#N/A</v>
      </c>
      <c r="BO5632" s="62">
        <f t="shared" si="376"/>
        <v>0</v>
      </c>
      <c r="BP5632" t="s">
        <v>2524</v>
      </c>
    </row>
    <row r="5633" spans="1:68" ht="12.75" customHeight="1" x14ac:dyDescent="0.3">
      <c r="A5633" s="78">
        <v>46130</v>
      </c>
      <c r="B5633" s="79" t="s">
        <v>82</v>
      </c>
      <c r="F5633" s="79">
        <v>0</v>
      </c>
      <c r="G5633" s="79">
        <v>0</v>
      </c>
      <c r="H5633" s="80">
        <v>0</v>
      </c>
      <c r="I5633" s="80">
        <v>0</v>
      </c>
      <c r="J5633" s="22">
        <f t="shared" si="375"/>
        <v>0</v>
      </c>
      <c r="L5633" s="80"/>
      <c r="M5633" s="80"/>
      <c r="S5633" s="79" t="s">
        <v>83</v>
      </c>
      <c r="W5633" s="79" t="s">
        <v>2524</v>
      </c>
      <c r="X5633" s="79" t="s">
        <v>2525</v>
      </c>
      <c r="Y5633" s="79" t="s">
        <v>144</v>
      </c>
      <c r="Z5633" s="79" t="s">
        <v>2441</v>
      </c>
      <c r="AB5633" s="79" t="s">
        <v>2452</v>
      </c>
      <c r="AI5633" s="79">
        <v>863819108</v>
      </c>
      <c r="AJ5633" s="79" t="s">
        <v>2453</v>
      </c>
      <c r="AK5633" s="79">
        <v>878173978</v>
      </c>
      <c r="BC5633" s="80">
        <v>0</v>
      </c>
      <c r="BG5633">
        <f t="shared" si="373"/>
        <v>0</v>
      </c>
      <c r="BH5633" s="22">
        <f t="shared" si="374"/>
        <v>0</v>
      </c>
      <c r="BI5633" s="61" t="s">
        <v>72</v>
      </c>
      <c r="BJ5633" t="e">
        <f>+VLOOKUP(AH5633,Sheet4!A:A,1,FALSE())</f>
        <v>#N/A</v>
      </c>
      <c r="BO5633" s="62">
        <f t="shared" si="376"/>
        <v>0</v>
      </c>
      <c r="BP5633" t="s">
        <v>2524</v>
      </c>
    </row>
    <row r="5634" spans="1:68" ht="12.75" customHeight="1" x14ac:dyDescent="0.3">
      <c r="A5634" s="78">
        <v>46130</v>
      </c>
      <c r="B5634" s="79" t="s">
        <v>80</v>
      </c>
      <c r="F5634" s="79">
        <v>0</v>
      </c>
      <c r="G5634" s="79">
        <v>0</v>
      </c>
      <c r="H5634" s="80">
        <v>12.5</v>
      </c>
      <c r="I5634" s="80">
        <v>12.5</v>
      </c>
      <c r="J5634" s="22">
        <f t="shared" si="375"/>
        <v>12.5</v>
      </c>
      <c r="L5634" s="80"/>
      <c r="M5634" s="80"/>
      <c r="S5634" s="79" t="s">
        <v>81</v>
      </c>
      <c r="W5634" s="79" t="s">
        <v>2524</v>
      </c>
      <c r="X5634" s="79" t="s">
        <v>2525</v>
      </c>
      <c r="Y5634" s="79" t="s">
        <v>144</v>
      </c>
      <c r="Z5634" s="79" t="s">
        <v>2441</v>
      </c>
      <c r="AB5634" s="79" t="s">
        <v>2452</v>
      </c>
      <c r="AI5634" s="79">
        <v>863819108</v>
      </c>
      <c r="AJ5634" s="79" t="s">
        <v>2453</v>
      </c>
      <c r="AK5634" s="79">
        <v>878173978</v>
      </c>
      <c r="BC5634" s="80">
        <v>12.5</v>
      </c>
      <c r="BG5634">
        <f t="shared" ref="BG5634:BG5697" si="377">+BD5634+BE5634</f>
        <v>0</v>
      </c>
      <c r="BH5634" s="22">
        <f t="shared" ref="BH5634:BH5697" si="378">+BG5634-I5634</f>
        <v>-12.5</v>
      </c>
      <c r="BI5634" s="61" t="s">
        <v>72</v>
      </c>
      <c r="BJ5634" t="e">
        <f>+VLOOKUP(AH5634,Sheet4!A:A,1,FALSE())</f>
        <v>#N/A</v>
      </c>
      <c r="BO5634" s="62">
        <f t="shared" si="376"/>
        <v>0</v>
      </c>
      <c r="BP5634" t="s">
        <v>2524</v>
      </c>
    </row>
    <row r="5635" spans="1:68" ht="12.75" customHeight="1" x14ac:dyDescent="0.3">
      <c r="A5635" s="78">
        <v>46130</v>
      </c>
      <c r="B5635" s="79" t="s">
        <v>76</v>
      </c>
      <c r="F5635" s="79">
        <v>0</v>
      </c>
      <c r="G5635" s="79">
        <v>0</v>
      </c>
      <c r="H5635" s="80">
        <v>20</v>
      </c>
      <c r="I5635" s="80">
        <v>20</v>
      </c>
      <c r="J5635" s="22">
        <f t="shared" si="375"/>
        <v>20</v>
      </c>
      <c r="L5635" s="80"/>
      <c r="M5635" s="80"/>
      <c r="S5635" s="79" t="s">
        <v>77</v>
      </c>
      <c r="W5635" s="79" t="s">
        <v>2524</v>
      </c>
      <c r="X5635" s="79" t="s">
        <v>2525</v>
      </c>
      <c r="Y5635" s="79" t="s">
        <v>144</v>
      </c>
      <c r="Z5635" s="79" t="s">
        <v>2441</v>
      </c>
      <c r="AB5635" s="79" t="s">
        <v>2452</v>
      </c>
      <c r="AI5635" s="79">
        <v>863819108</v>
      </c>
      <c r="AJ5635" s="79" t="s">
        <v>2453</v>
      </c>
      <c r="AK5635" s="79">
        <v>878173978</v>
      </c>
      <c r="BC5635" s="80">
        <v>20</v>
      </c>
      <c r="BG5635">
        <f t="shared" si="377"/>
        <v>0</v>
      </c>
      <c r="BH5635" s="22">
        <f t="shared" si="378"/>
        <v>-20</v>
      </c>
      <c r="BI5635" s="61" t="s">
        <v>72</v>
      </c>
      <c r="BJ5635" t="e">
        <f>+VLOOKUP(AH5635,Sheet4!A:A,1,FALSE())</f>
        <v>#N/A</v>
      </c>
      <c r="BO5635" s="62">
        <f t="shared" si="376"/>
        <v>0</v>
      </c>
      <c r="BP5635" t="s">
        <v>2524</v>
      </c>
    </row>
    <row r="5636" spans="1:68" ht="12.75" customHeight="1" x14ac:dyDescent="0.3">
      <c r="A5636" s="78">
        <v>46130</v>
      </c>
      <c r="B5636" s="79" t="s">
        <v>84</v>
      </c>
      <c r="F5636" s="79">
        <v>0</v>
      </c>
      <c r="G5636" s="79">
        <v>0</v>
      </c>
      <c r="H5636" s="80">
        <v>0</v>
      </c>
      <c r="I5636" s="80">
        <v>0</v>
      </c>
      <c r="J5636" s="22">
        <f t="shared" si="375"/>
        <v>0</v>
      </c>
      <c r="L5636" s="80"/>
      <c r="M5636" s="80"/>
      <c r="S5636" s="79" t="s">
        <v>85</v>
      </c>
      <c r="W5636" s="79" t="s">
        <v>2526</v>
      </c>
      <c r="X5636" s="79" t="s">
        <v>2527</v>
      </c>
      <c r="Y5636" s="79" t="s">
        <v>144</v>
      </c>
      <c r="Z5636" s="79" t="s">
        <v>2441</v>
      </c>
      <c r="AB5636" s="79" t="s">
        <v>2442</v>
      </c>
      <c r="AI5636" s="79">
        <v>845490249</v>
      </c>
      <c r="AJ5636" s="79" t="s">
        <v>2443</v>
      </c>
      <c r="AK5636" s="79">
        <v>878173978</v>
      </c>
      <c r="BC5636" s="80">
        <v>0</v>
      </c>
      <c r="BG5636">
        <f t="shared" si="377"/>
        <v>0</v>
      </c>
      <c r="BH5636" s="22">
        <f t="shared" si="378"/>
        <v>0</v>
      </c>
      <c r="BI5636" s="61" t="s">
        <v>72</v>
      </c>
      <c r="BJ5636" t="e">
        <f>+VLOOKUP(AH5636,Sheet4!A:A,1,FALSE())</f>
        <v>#N/A</v>
      </c>
      <c r="BO5636" s="62">
        <f t="shared" si="376"/>
        <v>0</v>
      </c>
      <c r="BP5636" t="s">
        <v>2526</v>
      </c>
    </row>
    <row r="5637" spans="1:68" ht="12.75" customHeight="1" x14ac:dyDescent="0.3">
      <c r="A5637" s="78">
        <v>46130</v>
      </c>
      <c r="B5637" s="79" t="s">
        <v>74</v>
      </c>
      <c r="F5637" s="79">
        <v>0</v>
      </c>
      <c r="G5637" s="79">
        <v>0</v>
      </c>
      <c r="H5637" s="80">
        <v>1</v>
      </c>
      <c r="I5637" s="80">
        <v>1</v>
      </c>
      <c r="J5637" s="22">
        <f t="shared" si="375"/>
        <v>1</v>
      </c>
      <c r="L5637" s="80"/>
      <c r="M5637" s="80"/>
      <c r="S5637" s="79" t="s">
        <v>75</v>
      </c>
      <c r="W5637" s="79" t="s">
        <v>2526</v>
      </c>
      <c r="X5637" s="79" t="s">
        <v>2527</v>
      </c>
      <c r="Y5637" s="79" t="s">
        <v>144</v>
      </c>
      <c r="Z5637" s="79" t="s">
        <v>2441</v>
      </c>
      <c r="AB5637" s="79" t="s">
        <v>2442</v>
      </c>
      <c r="AI5637" s="79">
        <v>845490249</v>
      </c>
      <c r="AJ5637" s="79" t="s">
        <v>2443</v>
      </c>
      <c r="AK5637" s="79">
        <v>878173978</v>
      </c>
      <c r="BC5637" s="80">
        <v>1</v>
      </c>
      <c r="BG5637">
        <f t="shared" si="377"/>
        <v>0</v>
      </c>
      <c r="BH5637" s="22">
        <f t="shared" si="378"/>
        <v>-1</v>
      </c>
      <c r="BI5637" s="61" t="s">
        <v>72</v>
      </c>
      <c r="BJ5637" t="e">
        <f>+VLOOKUP(AH5637,Sheet4!A:A,1,FALSE())</f>
        <v>#N/A</v>
      </c>
      <c r="BO5637" s="62">
        <f t="shared" si="376"/>
        <v>0</v>
      </c>
      <c r="BP5637" t="s">
        <v>2526</v>
      </c>
    </row>
    <row r="5638" spans="1:68" ht="12.75" customHeight="1" x14ac:dyDescent="0.3">
      <c r="A5638" s="78">
        <v>46130</v>
      </c>
      <c r="B5638" s="79" t="s">
        <v>63</v>
      </c>
      <c r="F5638" s="79">
        <v>0</v>
      </c>
      <c r="G5638" s="79">
        <v>0</v>
      </c>
      <c r="H5638" s="80">
        <v>15</v>
      </c>
      <c r="I5638" s="80">
        <v>15</v>
      </c>
      <c r="J5638" s="22">
        <f t="shared" si="375"/>
        <v>15</v>
      </c>
      <c r="K5638" t="s">
        <v>64</v>
      </c>
      <c r="L5638" s="80"/>
      <c r="M5638" s="80"/>
      <c r="S5638" s="79" t="s">
        <v>65</v>
      </c>
      <c r="W5638" s="79" t="s">
        <v>2526</v>
      </c>
      <c r="X5638" s="79" t="s">
        <v>2527</v>
      </c>
      <c r="Y5638" s="79" t="s">
        <v>144</v>
      </c>
      <c r="Z5638" s="79" t="s">
        <v>2441</v>
      </c>
      <c r="AB5638" s="79" t="s">
        <v>2442</v>
      </c>
      <c r="AI5638" s="79">
        <v>845490249</v>
      </c>
      <c r="AJ5638" s="79" t="s">
        <v>2443</v>
      </c>
      <c r="AK5638" s="79">
        <v>878173978</v>
      </c>
      <c r="BC5638" s="80">
        <v>15</v>
      </c>
      <c r="BG5638">
        <f t="shared" si="377"/>
        <v>0</v>
      </c>
      <c r="BH5638" s="22">
        <f t="shared" si="378"/>
        <v>-15</v>
      </c>
      <c r="BI5638" s="61" t="s">
        <v>72</v>
      </c>
      <c r="BJ5638" t="e">
        <f>+VLOOKUP(AH5638,Sheet4!A:A,1,FALSE())</f>
        <v>#N/A</v>
      </c>
      <c r="BO5638" s="62">
        <f t="shared" si="376"/>
        <v>0</v>
      </c>
      <c r="BP5638" t="s">
        <v>2526</v>
      </c>
    </row>
    <row r="5639" spans="1:68" ht="12.75" customHeight="1" x14ac:dyDescent="0.3">
      <c r="A5639" s="78">
        <v>46130</v>
      </c>
      <c r="B5639" s="79" t="s">
        <v>78</v>
      </c>
      <c r="F5639" s="79">
        <v>0</v>
      </c>
      <c r="G5639" s="79">
        <v>0</v>
      </c>
      <c r="H5639" s="80">
        <v>1</v>
      </c>
      <c r="I5639" s="80">
        <v>1</v>
      </c>
      <c r="J5639" s="22">
        <f t="shared" si="375"/>
        <v>1</v>
      </c>
      <c r="L5639" s="80"/>
      <c r="M5639" s="80"/>
      <c r="S5639" s="79" t="s">
        <v>79</v>
      </c>
      <c r="W5639" s="79" t="s">
        <v>2526</v>
      </c>
      <c r="X5639" s="79" t="s">
        <v>2527</v>
      </c>
      <c r="Y5639" s="79" t="s">
        <v>144</v>
      </c>
      <c r="Z5639" s="79" t="s">
        <v>2441</v>
      </c>
      <c r="AB5639" s="79" t="s">
        <v>2442</v>
      </c>
      <c r="AI5639" s="79">
        <v>845490249</v>
      </c>
      <c r="AJ5639" s="79" t="s">
        <v>2443</v>
      </c>
      <c r="AK5639" s="79">
        <v>878173978</v>
      </c>
      <c r="BC5639" s="80">
        <v>1</v>
      </c>
      <c r="BG5639">
        <f t="shared" si="377"/>
        <v>0</v>
      </c>
      <c r="BH5639" s="22">
        <f t="shared" si="378"/>
        <v>-1</v>
      </c>
      <c r="BI5639" s="61" t="s">
        <v>72</v>
      </c>
      <c r="BJ5639" t="e">
        <f>+VLOOKUP(AH5639,Sheet4!A:A,1,FALSE())</f>
        <v>#N/A</v>
      </c>
      <c r="BO5639" s="62">
        <f t="shared" si="376"/>
        <v>0</v>
      </c>
      <c r="BP5639" t="s">
        <v>2526</v>
      </c>
    </row>
    <row r="5640" spans="1:68" ht="12.75" customHeight="1" x14ac:dyDescent="0.3">
      <c r="A5640" s="78">
        <v>46130</v>
      </c>
      <c r="B5640" s="79" t="s">
        <v>82</v>
      </c>
      <c r="F5640" s="79">
        <v>0</v>
      </c>
      <c r="G5640" s="79">
        <v>0</v>
      </c>
      <c r="H5640" s="80">
        <v>0</v>
      </c>
      <c r="I5640" s="80">
        <v>0</v>
      </c>
      <c r="J5640" s="22">
        <f t="shared" si="375"/>
        <v>0</v>
      </c>
      <c r="L5640" s="80"/>
      <c r="M5640" s="80"/>
      <c r="S5640" s="79" t="s">
        <v>83</v>
      </c>
      <c r="W5640" s="79" t="s">
        <v>2526</v>
      </c>
      <c r="X5640" s="79" t="s">
        <v>2527</v>
      </c>
      <c r="Y5640" s="79" t="s">
        <v>144</v>
      </c>
      <c r="Z5640" s="79" t="s">
        <v>2441</v>
      </c>
      <c r="AB5640" s="79" t="s">
        <v>2442</v>
      </c>
      <c r="AI5640" s="79">
        <v>845490249</v>
      </c>
      <c r="AJ5640" s="79" t="s">
        <v>2443</v>
      </c>
      <c r="AK5640" s="79">
        <v>878173978</v>
      </c>
      <c r="BC5640" s="80">
        <v>0</v>
      </c>
      <c r="BG5640">
        <f t="shared" si="377"/>
        <v>0</v>
      </c>
      <c r="BH5640" s="22">
        <f t="shared" si="378"/>
        <v>0</v>
      </c>
      <c r="BI5640" s="61" t="s">
        <v>72</v>
      </c>
      <c r="BJ5640" t="e">
        <f>+VLOOKUP(AH5640,Sheet4!A:A,1,FALSE())</f>
        <v>#N/A</v>
      </c>
      <c r="BO5640" s="62">
        <f t="shared" si="376"/>
        <v>0</v>
      </c>
      <c r="BP5640" t="s">
        <v>2526</v>
      </c>
    </row>
    <row r="5641" spans="1:68" ht="12.75" customHeight="1" x14ac:dyDescent="0.3">
      <c r="A5641" s="78">
        <v>46130</v>
      </c>
      <c r="B5641" s="79" t="s">
        <v>80</v>
      </c>
      <c r="F5641" s="79">
        <v>0</v>
      </c>
      <c r="G5641" s="79">
        <v>0</v>
      </c>
      <c r="H5641" s="80">
        <v>12.5</v>
      </c>
      <c r="I5641" s="80">
        <v>12.5</v>
      </c>
      <c r="J5641" s="22">
        <f t="shared" ref="J5641:J5704" si="379">I5641-G5641</f>
        <v>12.5</v>
      </c>
      <c r="L5641" s="80"/>
      <c r="M5641" s="80"/>
      <c r="S5641" s="79" t="s">
        <v>81</v>
      </c>
      <c r="W5641" s="79" t="s">
        <v>2526</v>
      </c>
      <c r="X5641" s="79" t="s">
        <v>2527</v>
      </c>
      <c r="Y5641" s="79" t="s">
        <v>144</v>
      </c>
      <c r="Z5641" s="79" t="s">
        <v>2441</v>
      </c>
      <c r="AB5641" s="79" t="s">
        <v>2442</v>
      </c>
      <c r="AI5641" s="79">
        <v>845490249</v>
      </c>
      <c r="AJ5641" s="79" t="s">
        <v>2443</v>
      </c>
      <c r="AK5641" s="79">
        <v>878173978</v>
      </c>
      <c r="BC5641" s="80">
        <v>12.5</v>
      </c>
      <c r="BG5641">
        <f t="shared" si="377"/>
        <v>0</v>
      </c>
      <c r="BH5641" s="22">
        <f t="shared" si="378"/>
        <v>-12.5</v>
      </c>
      <c r="BI5641" s="61" t="s">
        <v>72</v>
      </c>
      <c r="BJ5641" t="e">
        <f>+VLOOKUP(AH5641,Sheet4!A:A,1,FALSE())</f>
        <v>#N/A</v>
      </c>
      <c r="BO5641" s="62">
        <f t="shared" ref="BO5641:BO5704" si="380">+I5641+-H5641</f>
        <v>0</v>
      </c>
      <c r="BP5641" t="s">
        <v>2526</v>
      </c>
    </row>
    <row r="5642" spans="1:68" ht="12.75" customHeight="1" x14ac:dyDescent="0.3">
      <c r="A5642" s="78">
        <v>46130</v>
      </c>
      <c r="B5642" s="79" t="s">
        <v>76</v>
      </c>
      <c r="F5642" s="79">
        <v>0</v>
      </c>
      <c r="G5642" s="79">
        <v>0</v>
      </c>
      <c r="H5642" s="80">
        <v>20</v>
      </c>
      <c r="I5642" s="80">
        <v>20</v>
      </c>
      <c r="J5642" s="22">
        <f t="shared" si="379"/>
        <v>20</v>
      </c>
      <c r="L5642" s="80"/>
      <c r="M5642" s="80"/>
      <c r="S5642" s="79" t="s">
        <v>77</v>
      </c>
      <c r="W5642" s="79" t="s">
        <v>2526</v>
      </c>
      <c r="X5642" s="79" t="s">
        <v>2527</v>
      </c>
      <c r="Y5642" s="79" t="s">
        <v>144</v>
      </c>
      <c r="Z5642" s="79" t="s">
        <v>2441</v>
      </c>
      <c r="AB5642" s="79" t="s">
        <v>2442</v>
      </c>
      <c r="AI5642" s="79">
        <v>845490249</v>
      </c>
      <c r="AJ5642" s="79" t="s">
        <v>2443</v>
      </c>
      <c r="AK5642" s="79">
        <v>878173978</v>
      </c>
      <c r="BC5642" s="80">
        <v>20</v>
      </c>
      <c r="BG5642">
        <f t="shared" si="377"/>
        <v>0</v>
      </c>
      <c r="BH5642" s="22">
        <f t="shared" si="378"/>
        <v>-20</v>
      </c>
      <c r="BI5642" s="61" t="s">
        <v>72</v>
      </c>
      <c r="BJ5642" t="e">
        <f>+VLOOKUP(AH5642,Sheet4!A:A,1,FALSE())</f>
        <v>#N/A</v>
      </c>
      <c r="BO5642" s="62">
        <f t="shared" si="380"/>
        <v>0</v>
      </c>
      <c r="BP5642" t="s">
        <v>2526</v>
      </c>
    </row>
    <row r="5643" spans="1:68" ht="12.75" customHeight="1" x14ac:dyDescent="0.3">
      <c r="A5643" s="78">
        <v>46130</v>
      </c>
      <c r="B5643" s="79" t="s">
        <v>84</v>
      </c>
      <c r="F5643" s="79">
        <v>0</v>
      </c>
      <c r="G5643" s="79">
        <v>0</v>
      </c>
      <c r="H5643" s="80">
        <v>0</v>
      </c>
      <c r="I5643" s="80">
        <v>0</v>
      </c>
      <c r="J5643" s="22">
        <f t="shared" si="379"/>
        <v>0</v>
      </c>
      <c r="L5643" s="80"/>
      <c r="M5643" s="80"/>
      <c r="S5643" s="79" t="s">
        <v>85</v>
      </c>
      <c r="W5643" s="79" t="s">
        <v>2528</v>
      </c>
      <c r="X5643" s="79" t="s">
        <v>2529</v>
      </c>
      <c r="Y5643" s="79" t="s">
        <v>144</v>
      </c>
      <c r="Z5643" s="79" t="s">
        <v>2441</v>
      </c>
      <c r="AB5643" s="79" t="s">
        <v>2442</v>
      </c>
      <c r="AI5643" s="79">
        <v>845490249</v>
      </c>
      <c r="AJ5643" s="79" t="s">
        <v>2443</v>
      </c>
      <c r="AK5643" s="79">
        <v>878173978</v>
      </c>
      <c r="BC5643" s="80">
        <v>0</v>
      </c>
      <c r="BG5643">
        <f t="shared" si="377"/>
        <v>0</v>
      </c>
      <c r="BH5643" s="22">
        <f t="shared" si="378"/>
        <v>0</v>
      </c>
      <c r="BI5643" s="61" t="s">
        <v>72</v>
      </c>
      <c r="BJ5643" t="e">
        <f>+VLOOKUP(AH5643,Sheet4!A:A,1,FALSE())</f>
        <v>#N/A</v>
      </c>
      <c r="BO5643" s="62">
        <f t="shared" si="380"/>
        <v>0</v>
      </c>
      <c r="BP5643" t="s">
        <v>2528</v>
      </c>
    </row>
    <row r="5644" spans="1:68" ht="12.75" customHeight="1" x14ac:dyDescent="0.3">
      <c r="A5644" s="78">
        <v>46130</v>
      </c>
      <c r="B5644" s="79" t="s">
        <v>74</v>
      </c>
      <c r="F5644" s="79">
        <v>0</v>
      </c>
      <c r="G5644" s="79">
        <v>0</v>
      </c>
      <c r="H5644" s="80">
        <v>1</v>
      </c>
      <c r="I5644" s="80">
        <v>1</v>
      </c>
      <c r="J5644" s="22">
        <f t="shared" si="379"/>
        <v>1</v>
      </c>
      <c r="L5644" s="80"/>
      <c r="M5644" s="80"/>
      <c r="S5644" s="79" t="s">
        <v>75</v>
      </c>
      <c r="W5644" s="79" t="s">
        <v>2528</v>
      </c>
      <c r="X5644" s="79" t="s">
        <v>2529</v>
      </c>
      <c r="Y5644" s="79" t="s">
        <v>144</v>
      </c>
      <c r="Z5644" s="79" t="s">
        <v>2441</v>
      </c>
      <c r="AB5644" s="79" t="s">
        <v>2442</v>
      </c>
      <c r="AI5644" s="79">
        <v>845490249</v>
      </c>
      <c r="AJ5644" s="79" t="s">
        <v>2443</v>
      </c>
      <c r="AK5644" s="79">
        <v>878173978</v>
      </c>
      <c r="BC5644" s="80">
        <v>1</v>
      </c>
      <c r="BG5644">
        <f t="shared" si="377"/>
        <v>0</v>
      </c>
      <c r="BH5644" s="22">
        <f t="shared" si="378"/>
        <v>-1</v>
      </c>
      <c r="BI5644" s="61" t="s">
        <v>72</v>
      </c>
      <c r="BJ5644" t="e">
        <f>+VLOOKUP(AH5644,Sheet4!A:A,1,FALSE())</f>
        <v>#N/A</v>
      </c>
      <c r="BO5644" s="62">
        <f t="shared" si="380"/>
        <v>0</v>
      </c>
      <c r="BP5644" t="s">
        <v>2528</v>
      </c>
    </row>
    <row r="5645" spans="1:68" ht="12.75" customHeight="1" x14ac:dyDescent="0.3">
      <c r="A5645" s="78">
        <v>46130</v>
      </c>
      <c r="B5645" s="79" t="s">
        <v>63</v>
      </c>
      <c r="F5645" s="79">
        <v>0</v>
      </c>
      <c r="G5645" s="79">
        <v>0</v>
      </c>
      <c r="H5645" s="80">
        <v>15</v>
      </c>
      <c r="I5645" s="80">
        <v>15</v>
      </c>
      <c r="J5645" s="22">
        <f t="shared" si="379"/>
        <v>15</v>
      </c>
      <c r="K5645" t="s">
        <v>64</v>
      </c>
      <c r="L5645" s="80"/>
      <c r="M5645" s="80"/>
      <c r="S5645" s="79" t="s">
        <v>65</v>
      </c>
      <c r="W5645" s="79" t="s">
        <v>2528</v>
      </c>
      <c r="X5645" s="79" t="s">
        <v>2529</v>
      </c>
      <c r="Y5645" s="79" t="s">
        <v>144</v>
      </c>
      <c r="Z5645" s="79" t="s">
        <v>2441</v>
      </c>
      <c r="AB5645" s="79" t="s">
        <v>2442</v>
      </c>
      <c r="AI5645" s="79">
        <v>845490249</v>
      </c>
      <c r="AJ5645" s="79" t="s">
        <v>2443</v>
      </c>
      <c r="AK5645" s="79">
        <v>878173978</v>
      </c>
      <c r="BC5645" s="80">
        <v>15</v>
      </c>
      <c r="BG5645">
        <f t="shared" si="377"/>
        <v>0</v>
      </c>
      <c r="BH5645" s="22">
        <f t="shared" si="378"/>
        <v>-15</v>
      </c>
      <c r="BI5645" s="61" t="s">
        <v>72</v>
      </c>
      <c r="BJ5645" t="e">
        <f>+VLOOKUP(AH5645,Sheet4!A:A,1,FALSE())</f>
        <v>#N/A</v>
      </c>
      <c r="BO5645" s="62">
        <f t="shared" si="380"/>
        <v>0</v>
      </c>
      <c r="BP5645" t="s">
        <v>2528</v>
      </c>
    </row>
    <row r="5646" spans="1:68" ht="12.75" customHeight="1" x14ac:dyDescent="0.3">
      <c r="A5646" s="78">
        <v>46130</v>
      </c>
      <c r="B5646" s="79" t="s">
        <v>78</v>
      </c>
      <c r="F5646" s="79">
        <v>0</v>
      </c>
      <c r="G5646" s="79">
        <v>0</v>
      </c>
      <c r="H5646" s="80">
        <v>1</v>
      </c>
      <c r="I5646" s="80">
        <v>1</v>
      </c>
      <c r="J5646" s="22">
        <f t="shared" si="379"/>
        <v>1</v>
      </c>
      <c r="L5646" s="80"/>
      <c r="M5646" s="80"/>
      <c r="S5646" s="79" t="s">
        <v>79</v>
      </c>
      <c r="W5646" s="79" t="s">
        <v>2528</v>
      </c>
      <c r="X5646" s="79" t="s">
        <v>2529</v>
      </c>
      <c r="Y5646" s="79" t="s">
        <v>144</v>
      </c>
      <c r="Z5646" s="79" t="s">
        <v>2441</v>
      </c>
      <c r="AB5646" s="79" t="s">
        <v>2442</v>
      </c>
      <c r="AI5646" s="79">
        <v>845490249</v>
      </c>
      <c r="AJ5646" s="79" t="s">
        <v>2443</v>
      </c>
      <c r="AK5646" s="79">
        <v>878173978</v>
      </c>
      <c r="BC5646" s="80">
        <v>1</v>
      </c>
      <c r="BG5646">
        <f t="shared" si="377"/>
        <v>0</v>
      </c>
      <c r="BH5646" s="22">
        <f t="shared" si="378"/>
        <v>-1</v>
      </c>
      <c r="BI5646" s="61" t="s">
        <v>72</v>
      </c>
      <c r="BJ5646" t="e">
        <f>+VLOOKUP(AH5646,Sheet4!A:A,1,FALSE())</f>
        <v>#N/A</v>
      </c>
      <c r="BO5646" s="62">
        <f t="shared" si="380"/>
        <v>0</v>
      </c>
      <c r="BP5646" t="s">
        <v>2528</v>
      </c>
    </row>
    <row r="5647" spans="1:68" ht="12.75" customHeight="1" x14ac:dyDescent="0.3">
      <c r="A5647" s="78">
        <v>46130</v>
      </c>
      <c r="B5647" s="79" t="s">
        <v>82</v>
      </c>
      <c r="F5647" s="79">
        <v>0</v>
      </c>
      <c r="G5647" s="79">
        <v>0</v>
      </c>
      <c r="H5647" s="80">
        <v>0</v>
      </c>
      <c r="I5647" s="80">
        <v>0</v>
      </c>
      <c r="J5647" s="22">
        <f t="shared" si="379"/>
        <v>0</v>
      </c>
      <c r="L5647" s="80"/>
      <c r="M5647" s="80"/>
      <c r="S5647" s="79" t="s">
        <v>83</v>
      </c>
      <c r="W5647" s="79" t="s">
        <v>2528</v>
      </c>
      <c r="X5647" s="79" t="s">
        <v>2529</v>
      </c>
      <c r="Y5647" s="79" t="s">
        <v>144</v>
      </c>
      <c r="Z5647" s="79" t="s">
        <v>2441</v>
      </c>
      <c r="AB5647" s="79" t="s">
        <v>2442</v>
      </c>
      <c r="AI5647" s="79">
        <v>845490249</v>
      </c>
      <c r="AJ5647" s="79" t="s">
        <v>2443</v>
      </c>
      <c r="AK5647" s="79">
        <v>878173978</v>
      </c>
      <c r="BC5647" s="80">
        <v>0</v>
      </c>
      <c r="BG5647">
        <f t="shared" si="377"/>
        <v>0</v>
      </c>
      <c r="BH5647" s="22">
        <f t="shared" si="378"/>
        <v>0</v>
      </c>
      <c r="BI5647" s="61" t="s">
        <v>72</v>
      </c>
      <c r="BJ5647" t="e">
        <f>+VLOOKUP(AH5647,Sheet4!A:A,1,FALSE())</f>
        <v>#N/A</v>
      </c>
      <c r="BO5647" s="62">
        <f t="shared" si="380"/>
        <v>0</v>
      </c>
      <c r="BP5647" t="s">
        <v>2528</v>
      </c>
    </row>
    <row r="5648" spans="1:68" ht="12.75" customHeight="1" x14ac:dyDescent="0.3">
      <c r="A5648" s="78">
        <v>46130</v>
      </c>
      <c r="B5648" s="79" t="s">
        <v>80</v>
      </c>
      <c r="F5648" s="79">
        <v>0</v>
      </c>
      <c r="G5648" s="79">
        <v>0</v>
      </c>
      <c r="H5648" s="80">
        <v>12.5</v>
      </c>
      <c r="I5648" s="80">
        <v>12.5</v>
      </c>
      <c r="J5648" s="22">
        <f t="shared" si="379"/>
        <v>12.5</v>
      </c>
      <c r="L5648" s="80"/>
      <c r="M5648" s="80"/>
      <c r="S5648" s="79" t="s">
        <v>81</v>
      </c>
      <c r="W5648" s="79" t="s">
        <v>2528</v>
      </c>
      <c r="X5648" s="79" t="s">
        <v>2529</v>
      </c>
      <c r="Y5648" s="79" t="s">
        <v>144</v>
      </c>
      <c r="Z5648" s="79" t="s">
        <v>2441</v>
      </c>
      <c r="AB5648" s="79" t="s">
        <v>2442</v>
      </c>
      <c r="AI5648" s="79">
        <v>845490249</v>
      </c>
      <c r="AJ5648" s="79" t="s">
        <v>2443</v>
      </c>
      <c r="AK5648" s="79">
        <v>878173978</v>
      </c>
      <c r="BC5648" s="80">
        <v>12.5</v>
      </c>
      <c r="BG5648">
        <f t="shared" si="377"/>
        <v>0</v>
      </c>
      <c r="BH5648" s="22">
        <f t="shared" si="378"/>
        <v>-12.5</v>
      </c>
      <c r="BI5648" s="61" t="s">
        <v>72</v>
      </c>
      <c r="BJ5648" t="e">
        <f>+VLOOKUP(AH5648,Sheet4!A:A,1,FALSE())</f>
        <v>#N/A</v>
      </c>
      <c r="BO5648" s="62">
        <f t="shared" si="380"/>
        <v>0</v>
      </c>
      <c r="BP5648" t="s">
        <v>2528</v>
      </c>
    </row>
    <row r="5649" spans="1:68" ht="12.75" customHeight="1" x14ac:dyDescent="0.3">
      <c r="A5649" s="78">
        <v>46130</v>
      </c>
      <c r="B5649" s="79" t="s">
        <v>76</v>
      </c>
      <c r="F5649" s="79">
        <v>0</v>
      </c>
      <c r="G5649" s="79">
        <v>0</v>
      </c>
      <c r="H5649" s="80">
        <v>20</v>
      </c>
      <c r="I5649" s="80">
        <v>20</v>
      </c>
      <c r="J5649" s="22">
        <f t="shared" si="379"/>
        <v>20</v>
      </c>
      <c r="L5649" s="80"/>
      <c r="M5649" s="80"/>
      <c r="S5649" s="79" t="s">
        <v>77</v>
      </c>
      <c r="W5649" s="79" t="s">
        <v>2528</v>
      </c>
      <c r="X5649" s="79" t="s">
        <v>2529</v>
      </c>
      <c r="Y5649" s="79" t="s">
        <v>144</v>
      </c>
      <c r="Z5649" s="79" t="s">
        <v>2441</v>
      </c>
      <c r="AB5649" s="79" t="s">
        <v>2442</v>
      </c>
      <c r="AI5649" s="79">
        <v>845490249</v>
      </c>
      <c r="AJ5649" s="79" t="s">
        <v>2443</v>
      </c>
      <c r="AK5649" s="79">
        <v>878173978</v>
      </c>
      <c r="BC5649" s="80">
        <v>20</v>
      </c>
      <c r="BG5649">
        <f t="shared" si="377"/>
        <v>0</v>
      </c>
      <c r="BH5649" s="22">
        <f t="shared" si="378"/>
        <v>-20</v>
      </c>
      <c r="BI5649" s="61" t="s">
        <v>72</v>
      </c>
      <c r="BJ5649" t="e">
        <f>+VLOOKUP(AH5649,Sheet4!A:A,1,FALSE())</f>
        <v>#N/A</v>
      </c>
      <c r="BO5649" s="62">
        <f t="shared" si="380"/>
        <v>0</v>
      </c>
      <c r="BP5649" t="s">
        <v>2528</v>
      </c>
    </row>
    <row r="5650" spans="1:68" ht="12.75" customHeight="1" x14ac:dyDescent="0.3">
      <c r="A5650" s="78">
        <v>46130</v>
      </c>
      <c r="B5650" s="79" t="s">
        <v>84</v>
      </c>
      <c r="F5650" s="79">
        <v>0</v>
      </c>
      <c r="G5650" s="79">
        <v>0</v>
      </c>
      <c r="H5650" s="80">
        <v>0</v>
      </c>
      <c r="I5650" s="80">
        <v>0</v>
      </c>
      <c r="J5650" s="22">
        <f t="shared" si="379"/>
        <v>0</v>
      </c>
      <c r="L5650" s="80"/>
      <c r="M5650" s="80"/>
      <c r="S5650" s="79" t="s">
        <v>85</v>
      </c>
      <c r="W5650" s="79" t="s">
        <v>2530</v>
      </c>
      <c r="X5650" s="79" t="s">
        <v>2531</v>
      </c>
      <c r="Y5650" s="79" t="s">
        <v>144</v>
      </c>
      <c r="Z5650" s="79" t="s">
        <v>2441</v>
      </c>
      <c r="AB5650" s="79" t="s">
        <v>2452</v>
      </c>
      <c r="AI5650" s="79">
        <v>863819108</v>
      </c>
      <c r="AJ5650" s="79" t="s">
        <v>2453</v>
      </c>
      <c r="AK5650" s="79">
        <v>878173978</v>
      </c>
      <c r="BC5650" s="80">
        <v>0</v>
      </c>
      <c r="BG5650">
        <f t="shared" si="377"/>
        <v>0</v>
      </c>
      <c r="BH5650" s="22">
        <f t="shared" si="378"/>
        <v>0</v>
      </c>
      <c r="BI5650" s="61" t="s">
        <v>72</v>
      </c>
      <c r="BJ5650" t="e">
        <f>+VLOOKUP(AH5650,Sheet4!A:A,1,FALSE())</f>
        <v>#N/A</v>
      </c>
      <c r="BO5650" s="62">
        <f t="shared" si="380"/>
        <v>0</v>
      </c>
      <c r="BP5650" t="s">
        <v>2530</v>
      </c>
    </row>
    <row r="5651" spans="1:68" ht="12.75" customHeight="1" x14ac:dyDescent="0.3">
      <c r="A5651" s="78">
        <v>46130</v>
      </c>
      <c r="B5651" s="79" t="s">
        <v>74</v>
      </c>
      <c r="F5651" s="79">
        <v>0</v>
      </c>
      <c r="G5651" s="79">
        <v>0</v>
      </c>
      <c r="H5651" s="80">
        <v>1</v>
      </c>
      <c r="I5651" s="80">
        <v>1</v>
      </c>
      <c r="J5651" s="22">
        <f t="shared" si="379"/>
        <v>1</v>
      </c>
      <c r="L5651" s="80"/>
      <c r="M5651" s="80"/>
      <c r="S5651" s="79" t="s">
        <v>75</v>
      </c>
      <c r="W5651" s="79" t="s">
        <v>2530</v>
      </c>
      <c r="X5651" s="79" t="s">
        <v>2531</v>
      </c>
      <c r="Y5651" s="79" t="s">
        <v>144</v>
      </c>
      <c r="Z5651" s="79" t="s">
        <v>2441</v>
      </c>
      <c r="AB5651" s="79" t="s">
        <v>2452</v>
      </c>
      <c r="AI5651" s="79">
        <v>863819108</v>
      </c>
      <c r="AJ5651" s="79" t="s">
        <v>2453</v>
      </c>
      <c r="AK5651" s="79">
        <v>878173978</v>
      </c>
      <c r="BC5651" s="80">
        <v>1</v>
      </c>
      <c r="BG5651">
        <f t="shared" si="377"/>
        <v>0</v>
      </c>
      <c r="BH5651" s="22">
        <f t="shared" si="378"/>
        <v>-1</v>
      </c>
      <c r="BI5651" s="61" t="s">
        <v>72</v>
      </c>
      <c r="BJ5651" t="e">
        <f>+VLOOKUP(AH5651,Sheet4!A:A,1,FALSE())</f>
        <v>#N/A</v>
      </c>
      <c r="BO5651" s="62">
        <f t="shared" si="380"/>
        <v>0</v>
      </c>
      <c r="BP5651" t="s">
        <v>2530</v>
      </c>
    </row>
    <row r="5652" spans="1:68" ht="12.75" customHeight="1" x14ac:dyDescent="0.3">
      <c r="A5652" s="78">
        <v>46130</v>
      </c>
      <c r="B5652" s="79" t="s">
        <v>63</v>
      </c>
      <c r="F5652" s="79">
        <v>0</v>
      </c>
      <c r="G5652" s="79">
        <v>0</v>
      </c>
      <c r="H5652" s="80">
        <v>15</v>
      </c>
      <c r="I5652" s="80">
        <v>15</v>
      </c>
      <c r="J5652" s="22">
        <f t="shared" si="379"/>
        <v>15</v>
      </c>
      <c r="K5652" t="s">
        <v>64</v>
      </c>
      <c r="L5652" s="80"/>
      <c r="M5652" s="80"/>
      <c r="S5652" s="79" t="s">
        <v>65</v>
      </c>
      <c r="W5652" s="79" t="s">
        <v>2530</v>
      </c>
      <c r="X5652" s="79" t="s">
        <v>2531</v>
      </c>
      <c r="Y5652" s="79" t="s">
        <v>144</v>
      </c>
      <c r="Z5652" s="79" t="s">
        <v>2441</v>
      </c>
      <c r="AB5652" s="79" t="s">
        <v>2452</v>
      </c>
      <c r="AI5652" s="79">
        <v>863819108</v>
      </c>
      <c r="AJ5652" s="79" t="s">
        <v>2453</v>
      </c>
      <c r="AK5652" s="79">
        <v>878173978</v>
      </c>
      <c r="BC5652" s="80">
        <v>15</v>
      </c>
      <c r="BG5652">
        <f t="shared" si="377"/>
        <v>0</v>
      </c>
      <c r="BH5652" s="22">
        <f t="shared" si="378"/>
        <v>-15</v>
      </c>
      <c r="BI5652" s="61" t="s">
        <v>72</v>
      </c>
      <c r="BJ5652" t="e">
        <f>+VLOOKUP(AH5652,Sheet4!A:A,1,FALSE())</f>
        <v>#N/A</v>
      </c>
      <c r="BO5652" s="62">
        <f t="shared" si="380"/>
        <v>0</v>
      </c>
      <c r="BP5652" t="s">
        <v>2530</v>
      </c>
    </row>
    <row r="5653" spans="1:68" ht="12.75" customHeight="1" x14ac:dyDescent="0.3">
      <c r="A5653" s="78">
        <v>46130</v>
      </c>
      <c r="B5653" s="79" t="s">
        <v>78</v>
      </c>
      <c r="F5653" s="79">
        <v>0</v>
      </c>
      <c r="G5653" s="79">
        <v>0</v>
      </c>
      <c r="H5653" s="80">
        <v>1</v>
      </c>
      <c r="I5653" s="80">
        <v>1</v>
      </c>
      <c r="J5653" s="22">
        <f t="shared" si="379"/>
        <v>1</v>
      </c>
      <c r="L5653" s="80"/>
      <c r="M5653" s="80"/>
      <c r="S5653" s="79" t="s">
        <v>79</v>
      </c>
      <c r="W5653" s="79" t="s">
        <v>2530</v>
      </c>
      <c r="X5653" s="79" t="s">
        <v>2531</v>
      </c>
      <c r="Y5653" s="79" t="s">
        <v>144</v>
      </c>
      <c r="Z5653" s="79" t="s">
        <v>2441</v>
      </c>
      <c r="AB5653" s="79" t="s">
        <v>2452</v>
      </c>
      <c r="AI5653" s="79">
        <v>863819108</v>
      </c>
      <c r="AJ5653" s="79" t="s">
        <v>2453</v>
      </c>
      <c r="AK5653" s="79">
        <v>878173978</v>
      </c>
      <c r="BC5653" s="80">
        <v>1</v>
      </c>
      <c r="BG5653">
        <f t="shared" si="377"/>
        <v>0</v>
      </c>
      <c r="BH5653" s="22">
        <f t="shared" si="378"/>
        <v>-1</v>
      </c>
      <c r="BI5653" s="61" t="s">
        <v>72</v>
      </c>
      <c r="BJ5653" t="e">
        <f>+VLOOKUP(AH5653,Sheet4!A:A,1,FALSE())</f>
        <v>#N/A</v>
      </c>
      <c r="BO5653" s="62">
        <f t="shared" si="380"/>
        <v>0</v>
      </c>
      <c r="BP5653" t="s">
        <v>2530</v>
      </c>
    </row>
    <row r="5654" spans="1:68" ht="12.75" customHeight="1" x14ac:dyDescent="0.3">
      <c r="A5654" s="78">
        <v>46130</v>
      </c>
      <c r="B5654" s="79" t="s">
        <v>82</v>
      </c>
      <c r="F5654" s="79">
        <v>0</v>
      </c>
      <c r="G5654" s="79">
        <v>0</v>
      </c>
      <c r="H5654" s="80">
        <v>0</v>
      </c>
      <c r="I5654" s="80">
        <v>0</v>
      </c>
      <c r="J5654" s="22">
        <f t="shared" si="379"/>
        <v>0</v>
      </c>
      <c r="L5654" s="80"/>
      <c r="M5654" s="80"/>
      <c r="S5654" s="79" t="s">
        <v>83</v>
      </c>
      <c r="W5654" s="79" t="s">
        <v>2530</v>
      </c>
      <c r="X5654" s="79" t="s">
        <v>2531</v>
      </c>
      <c r="Y5654" s="79" t="s">
        <v>144</v>
      </c>
      <c r="Z5654" s="79" t="s">
        <v>2441</v>
      </c>
      <c r="AB5654" s="79" t="s">
        <v>2452</v>
      </c>
      <c r="AI5654" s="79">
        <v>863819108</v>
      </c>
      <c r="AJ5654" s="79" t="s">
        <v>2453</v>
      </c>
      <c r="AK5654" s="79">
        <v>878173978</v>
      </c>
      <c r="BC5654" s="80">
        <v>0</v>
      </c>
      <c r="BG5654">
        <f t="shared" si="377"/>
        <v>0</v>
      </c>
      <c r="BH5654" s="22">
        <f t="shared" si="378"/>
        <v>0</v>
      </c>
      <c r="BI5654" s="61" t="s">
        <v>72</v>
      </c>
      <c r="BJ5654" t="e">
        <f>+VLOOKUP(AH5654,Sheet4!A:A,1,FALSE())</f>
        <v>#N/A</v>
      </c>
      <c r="BO5654" s="62">
        <f t="shared" si="380"/>
        <v>0</v>
      </c>
      <c r="BP5654" t="s">
        <v>2530</v>
      </c>
    </row>
    <row r="5655" spans="1:68" ht="12.75" customHeight="1" x14ac:dyDescent="0.3">
      <c r="A5655" s="78">
        <v>46130</v>
      </c>
      <c r="B5655" s="79" t="s">
        <v>80</v>
      </c>
      <c r="F5655" s="79">
        <v>0</v>
      </c>
      <c r="G5655" s="79">
        <v>0</v>
      </c>
      <c r="H5655" s="80">
        <v>12.5</v>
      </c>
      <c r="I5655" s="80">
        <v>12.5</v>
      </c>
      <c r="J5655" s="22">
        <f t="shared" si="379"/>
        <v>12.5</v>
      </c>
      <c r="L5655" s="80"/>
      <c r="M5655" s="80"/>
      <c r="S5655" s="79" t="s">
        <v>81</v>
      </c>
      <c r="W5655" s="79" t="s">
        <v>2530</v>
      </c>
      <c r="X5655" s="79" t="s">
        <v>2531</v>
      </c>
      <c r="Y5655" s="79" t="s">
        <v>144</v>
      </c>
      <c r="Z5655" s="79" t="s">
        <v>2441</v>
      </c>
      <c r="AB5655" s="79" t="s">
        <v>2452</v>
      </c>
      <c r="AI5655" s="79">
        <v>863819108</v>
      </c>
      <c r="AJ5655" s="79" t="s">
        <v>2453</v>
      </c>
      <c r="AK5655" s="79">
        <v>878173978</v>
      </c>
      <c r="BC5655" s="80">
        <v>12.5</v>
      </c>
      <c r="BG5655">
        <f t="shared" si="377"/>
        <v>0</v>
      </c>
      <c r="BH5655" s="22">
        <f t="shared" si="378"/>
        <v>-12.5</v>
      </c>
      <c r="BI5655" s="61" t="s">
        <v>72</v>
      </c>
      <c r="BJ5655" t="e">
        <f>+VLOOKUP(AH5655,Sheet4!A:A,1,FALSE())</f>
        <v>#N/A</v>
      </c>
      <c r="BO5655" s="62">
        <f t="shared" si="380"/>
        <v>0</v>
      </c>
      <c r="BP5655" t="s">
        <v>2530</v>
      </c>
    </row>
    <row r="5656" spans="1:68" ht="12.75" customHeight="1" x14ac:dyDescent="0.3">
      <c r="A5656" s="78">
        <v>46130</v>
      </c>
      <c r="B5656" s="79" t="s">
        <v>76</v>
      </c>
      <c r="F5656" s="79">
        <v>0</v>
      </c>
      <c r="G5656" s="79">
        <v>0</v>
      </c>
      <c r="H5656" s="80">
        <v>20</v>
      </c>
      <c r="I5656" s="80">
        <v>20</v>
      </c>
      <c r="J5656" s="22">
        <f t="shared" si="379"/>
        <v>20</v>
      </c>
      <c r="L5656" s="80"/>
      <c r="M5656" s="80"/>
      <c r="S5656" s="79" t="s">
        <v>77</v>
      </c>
      <c r="W5656" s="79" t="s">
        <v>2530</v>
      </c>
      <c r="X5656" s="79" t="s">
        <v>2531</v>
      </c>
      <c r="Y5656" s="79" t="s">
        <v>144</v>
      </c>
      <c r="Z5656" s="79" t="s">
        <v>2441</v>
      </c>
      <c r="AB5656" s="79" t="s">
        <v>2452</v>
      </c>
      <c r="AI5656" s="79">
        <v>863819108</v>
      </c>
      <c r="AJ5656" s="79" t="s">
        <v>2453</v>
      </c>
      <c r="AK5656" s="79">
        <v>878173978</v>
      </c>
      <c r="BC5656" s="80">
        <v>20</v>
      </c>
      <c r="BG5656">
        <f t="shared" si="377"/>
        <v>0</v>
      </c>
      <c r="BH5656" s="22">
        <f t="shared" si="378"/>
        <v>-20</v>
      </c>
      <c r="BI5656" s="61" t="s">
        <v>72</v>
      </c>
      <c r="BJ5656" t="e">
        <f>+VLOOKUP(AH5656,Sheet4!A:A,1,FALSE())</f>
        <v>#N/A</v>
      </c>
      <c r="BO5656" s="62">
        <f t="shared" si="380"/>
        <v>0</v>
      </c>
      <c r="BP5656" t="s">
        <v>2530</v>
      </c>
    </row>
    <row r="5657" spans="1:68" ht="12.75" customHeight="1" x14ac:dyDescent="0.3">
      <c r="A5657" s="78">
        <v>46130</v>
      </c>
      <c r="B5657" s="79" t="s">
        <v>84</v>
      </c>
      <c r="F5657" s="79">
        <v>0</v>
      </c>
      <c r="G5657" s="79">
        <v>0</v>
      </c>
      <c r="H5657" s="80">
        <v>0</v>
      </c>
      <c r="I5657" s="80">
        <v>0</v>
      </c>
      <c r="J5657" s="22">
        <f t="shared" si="379"/>
        <v>0</v>
      </c>
      <c r="L5657" s="80"/>
      <c r="M5657" s="80"/>
      <c r="S5657" s="79" t="s">
        <v>85</v>
      </c>
      <c r="W5657" s="79" t="s">
        <v>2532</v>
      </c>
      <c r="X5657" s="79" t="s">
        <v>2533</v>
      </c>
      <c r="Y5657" s="79" t="s">
        <v>144</v>
      </c>
      <c r="Z5657" s="79" t="s">
        <v>2441</v>
      </c>
      <c r="AB5657" s="79" t="s">
        <v>2442</v>
      </c>
      <c r="AI5657" s="79">
        <v>845490249</v>
      </c>
      <c r="AJ5657" s="79" t="s">
        <v>2443</v>
      </c>
      <c r="AK5657" s="79">
        <v>878173978</v>
      </c>
      <c r="BC5657" s="80">
        <v>0</v>
      </c>
      <c r="BG5657">
        <f t="shared" si="377"/>
        <v>0</v>
      </c>
      <c r="BH5657" s="22">
        <f t="shared" si="378"/>
        <v>0</v>
      </c>
      <c r="BI5657" s="61" t="s">
        <v>72</v>
      </c>
      <c r="BJ5657" t="e">
        <f>+VLOOKUP(AH5657,Sheet4!A:A,1,FALSE())</f>
        <v>#N/A</v>
      </c>
      <c r="BO5657" s="62">
        <f t="shared" si="380"/>
        <v>0</v>
      </c>
      <c r="BP5657" t="s">
        <v>2532</v>
      </c>
    </row>
    <row r="5658" spans="1:68" ht="12.75" customHeight="1" x14ac:dyDescent="0.3">
      <c r="A5658" s="78">
        <v>46130</v>
      </c>
      <c r="B5658" s="79" t="s">
        <v>74</v>
      </c>
      <c r="F5658" s="79">
        <v>0</v>
      </c>
      <c r="G5658" s="79">
        <v>0</v>
      </c>
      <c r="H5658" s="80">
        <v>1</v>
      </c>
      <c r="I5658" s="80">
        <v>1</v>
      </c>
      <c r="J5658" s="22">
        <f t="shared" si="379"/>
        <v>1</v>
      </c>
      <c r="L5658" s="80"/>
      <c r="M5658" s="80"/>
      <c r="S5658" s="79" t="s">
        <v>75</v>
      </c>
      <c r="W5658" s="79" t="s">
        <v>2532</v>
      </c>
      <c r="X5658" s="79" t="s">
        <v>2533</v>
      </c>
      <c r="Y5658" s="79" t="s">
        <v>144</v>
      </c>
      <c r="Z5658" s="79" t="s">
        <v>2441</v>
      </c>
      <c r="AB5658" s="79" t="s">
        <v>2442</v>
      </c>
      <c r="AI5658" s="79">
        <v>845490249</v>
      </c>
      <c r="AJ5658" s="79" t="s">
        <v>2443</v>
      </c>
      <c r="AK5658" s="79">
        <v>878173978</v>
      </c>
      <c r="BC5658" s="80">
        <v>1</v>
      </c>
      <c r="BG5658">
        <f t="shared" si="377"/>
        <v>0</v>
      </c>
      <c r="BH5658" s="22">
        <f t="shared" si="378"/>
        <v>-1</v>
      </c>
      <c r="BI5658" s="61" t="s">
        <v>72</v>
      </c>
      <c r="BJ5658" t="e">
        <f>+VLOOKUP(AH5658,Sheet4!A:A,1,FALSE())</f>
        <v>#N/A</v>
      </c>
      <c r="BO5658" s="62">
        <f t="shared" si="380"/>
        <v>0</v>
      </c>
      <c r="BP5658" t="s">
        <v>2532</v>
      </c>
    </row>
    <row r="5659" spans="1:68" ht="12.75" customHeight="1" x14ac:dyDescent="0.3">
      <c r="A5659" s="78">
        <v>46130</v>
      </c>
      <c r="B5659" s="79" t="s">
        <v>63</v>
      </c>
      <c r="F5659" s="79">
        <v>0</v>
      </c>
      <c r="G5659" s="79">
        <v>0</v>
      </c>
      <c r="H5659" s="80">
        <v>15</v>
      </c>
      <c r="I5659" s="80">
        <v>15</v>
      </c>
      <c r="J5659" s="22">
        <f t="shared" si="379"/>
        <v>15</v>
      </c>
      <c r="K5659" t="s">
        <v>64</v>
      </c>
      <c r="L5659" s="80"/>
      <c r="M5659" s="80"/>
      <c r="S5659" s="79" t="s">
        <v>65</v>
      </c>
      <c r="W5659" s="79" t="s">
        <v>2532</v>
      </c>
      <c r="X5659" s="79" t="s">
        <v>2533</v>
      </c>
      <c r="Y5659" s="79" t="s">
        <v>144</v>
      </c>
      <c r="Z5659" s="79" t="s">
        <v>2441</v>
      </c>
      <c r="AB5659" s="79" t="s">
        <v>2442</v>
      </c>
      <c r="AI5659" s="79">
        <v>845490249</v>
      </c>
      <c r="AJ5659" s="79" t="s">
        <v>2443</v>
      </c>
      <c r="AK5659" s="79">
        <v>878173978</v>
      </c>
      <c r="BC5659" s="80">
        <v>15</v>
      </c>
      <c r="BG5659">
        <f t="shared" si="377"/>
        <v>0</v>
      </c>
      <c r="BH5659" s="22">
        <f t="shared" si="378"/>
        <v>-15</v>
      </c>
      <c r="BI5659" s="61" t="s">
        <v>72</v>
      </c>
      <c r="BJ5659" t="e">
        <f>+VLOOKUP(AH5659,Sheet4!A:A,1,FALSE())</f>
        <v>#N/A</v>
      </c>
      <c r="BO5659" s="62">
        <f t="shared" si="380"/>
        <v>0</v>
      </c>
      <c r="BP5659" t="s">
        <v>2532</v>
      </c>
    </row>
    <row r="5660" spans="1:68" ht="12.75" customHeight="1" x14ac:dyDescent="0.3">
      <c r="A5660" s="78">
        <v>46130</v>
      </c>
      <c r="B5660" s="79" t="s">
        <v>78</v>
      </c>
      <c r="F5660" s="79">
        <v>0</v>
      </c>
      <c r="G5660" s="79">
        <v>0</v>
      </c>
      <c r="H5660" s="80">
        <v>1</v>
      </c>
      <c r="I5660" s="80">
        <v>1</v>
      </c>
      <c r="J5660" s="22">
        <f t="shared" si="379"/>
        <v>1</v>
      </c>
      <c r="L5660" s="80"/>
      <c r="M5660" s="80"/>
      <c r="S5660" s="79" t="s">
        <v>79</v>
      </c>
      <c r="W5660" s="79" t="s">
        <v>2532</v>
      </c>
      <c r="X5660" s="79" t="s">
        <v>2533</v>
      </c>
      <c r="Y5660" s="79" t="s">
        <v>144</v>
      </c>
      <c r="Z5660" s="79" t="s">
        <v>2441</v>
      </c>
      <c r="AB5660" s="79" t="s">
        <v>2442</v>
      </c>
      <c r="AI5660" s="79">
        <v>845490249</v>
      </c>
      <c r="AJ5660" s="79" t="s">
        <v>2443</v>
      </c>
      <c r="AK5660" s="79">
        <v>878173978</v>
      </c>
      <c r="BC5660" s="80">
        <v>1</v>
      </c>
      <c r="BG5660">
        <f t="shared" si="377"/>
        <v>0</v>
      </c>
      <c r="BH5660" s="22">
        <f t="shared" si="378"/>
        <v>-1</v>
      </c>
      <c r="BI5660" s="61" t="s">
        <v>72</v>
      </c>
      <c r="BJ5660" t="e">
        <f>+VLOOKUP(AH5660,Sheet4!A:A,1,FALSE())</f>
        <v>#N/A</v>
      </c>
      <c r="BO5660" s="62">
        <f t="shared" si="380"/>
        <v>0</v>
      </c>
      <c r="BP5660" t="s">
        <v>2532</v>
      </c>
    </row>
    <row r="5661" spans="1:68" ht="12.75" customHeight="1" x14ac:dyDescent="0.3">
      <c r="A5661" s="78">
        <v>46130</v>
      </c>
      <c r="B5661" s="79" t="s">
        <v>82</v>
      </c>
      <c r="F5661" s="79">
        <v>0</v>
      </c>
      <c r="G5661" s="79">
        <v>0</v>
      </c>
      <c r="H5661" s="80">
        <v>0</v>
      </c>
      <c r="I5661" s="80">
        <v>0</v>
      </c>
      <c r="J5661" s="22">
        <f t="shared" si="379"/>
        <v>0</v>
      </c>
      <c r="L5661" s="80"/>
      <c r="M5661" s="80"/>
      <c r="S5661" s="79" t="s">
        <v>83</v>
      </c>
      <c r="W5661" s="79" t="s">
        <v>2532</v>
      </c>
      <c r="X5661" s="79" t="s">
        <v>2533</v>
      </c>
      <c r="Y5661" s="79" t="s">
        <v>144</v>
      </c>
      <c r="Z5661" s="79" t="s">
        <v>2441</v>
      </c>
      <c r="AB5661" s="79" t="s">
        <v>2442</v>
      </c>
      <c r="AI5661" s="79">
        <v>845490249</v>
      </c>
      <c r="AJ5661" s="79" t="s">
        <v>2443</v>
      </c>
      <c r="AK5661" s="79">
        <v>878173978</v>
      </c>
      <c r="BC5661" s="80">
        <v>0</v>
      </c>
      <c r="BG5661">
        <f t="shared" si="377"/>
        <v>0</v>
      </c>
      <c r="BH5661" s="22">
        <f t="shared" si="378"/>
        <v>0</v>
      </c>
      <c r="BI5661" s="61" t="s">
        <v>72</v>
      </c>
      <c r="BJ5661" t="e">
        <f>+VLOOKUP(AH5661,Sheet4!A:A,1,FALSE())</f>
        <v>#N/A</v>
      </c>
      <c r="BO5661" s="62">
        <f t="shared" si="380"/>
        <v>0</v>
      </c>
      <c r="BP5661" t="s">
        <v>2532</v>
      </c>
    </row>
    <row r="5662" spans="1:68" ht="12.75" customHeight="1" x14ac:dyDescent="0.3">
      <c r="A5662" s="78">
        <v>46130</v>
      </c>
      <c r="B5662" s="79" t="s">
        <v>80</v>
      </c>
      <c r="F5662" s="79">
        <v>0</v>
      </c>
      <c r="G5662" s="79">
        <v>0</v>
      </c>
      <c r="H5662" s="80">
        <v>12.5</v>
      </c>
      <c r="I5662" s="80">
        <v>12.5</v>
      </c>
      <c r="J5662" s="22">
        <f t="shared" si="379"/>
        <v>12.5</v>
      </c>
      <c r="L5662" s="80"/>
      <c r="M5662" s="80"/>
      <c r="S5662" s="79" t="s">
        <v>81</v>
      </c>
      <c r="W5662" s="79" t="s">
        <v>2532</v>
      </c>
      <c r="X5662" s="79" t="s">
        <v>2533</v>
      </c>
      <c r="Y5662" s="79" t="s">
        <v>144</v>
      </c>
      <c r="Z5662" s="79" t="s">
        <v>2441</v>
      </c>
      <c r="AB5662" s="79" t="s">
        <v>2442</v>
      </c>
      <c r="AI5662" s="79">
        <v>845490249</v>
      </c>
      <c r="AJ5662" s="79" t="s">
        <v>2443</v>
      </c>
      <c r="AK5662" s="79">
        <v>878173978</v>
      </c>
      <c r="BC5662" s="80">
        <v>12.5</v>
      </c>
      <c r="BG5662">
        <f t="shared" si="377"/>
        <v>0</v>
      </c>
      <c r="BH5662" s="22">
        <f t="shared" si="378"/>
        <v>-12.5</v>
      </c>
      <c r="BI5662" s="61" t="s">
        <v>72</v>
      </c>
      <c r="BJ5662" t="e">
        <f>+VLOOKUP(AH5662,Sheet4!A:A,1,FALSE())</f>
        <v>#N/A</v>
      </c>
      <c r="BO5662" s="62">
        <f t="shared" si="380"/>
        <v>0</v>
      </c>
      <c r="BP5662" t="s">
        <v>2532</v>
      </c>
    </row>
    <row r="5663" spans="1:68" ht="12.75" customHeight="1" x14ac:dyDescent="0.3">
      <c r="A5663" s="78">
        <v>46130</v>
      </c>
      <c r="B5663" s="79" t="s">
        <v>76</v>
      </c>
      <c r="F5663" s="79">
        <v>0</v>
      </c>
      <c r="G5663" s="79">
        <v>0</v>
      </c>
      <c r="H5663" s="80">
        <v>20</v>
      </c>
      <c r="I5663" s="80">
        <v>20</v>
      </c>
      <c r="J5663" s="22">
        <f t="shared" si="379"/>
        <v>20</v>
      </c>
      <c r="L5663" s="80"/>
      <c r="M5663" s="80"/>
      <c r="S5663" s="79" t="s">
        <v>77</v>
      </c>
      <c r="W5663" s="79" t="s">
        <v>2532</v>
      </c>
      <c r="X5663" s="79" t="s">
        <v>2533</v>
      </c>
      <c r="Y5663" s="79" t="s">
        <v>144</v>
      </c>
      <c r="Z5663" s="79" t="s">
        <v>2441</v>
      </c>
      <c r="AB5663" s="79" t="s">
        <v>2442</v>
      </c>
      <c r="AI5663" s="79">
        <v>845490249</v>
      </c>
      <c r="AJ5663" s="79" t="s">
        <v>2443</v>
      </c>
      <c r="AK5663" s="79">
        <v>878173978</v>
      </c>
      <c r="BC5663" s="80">
        <v>20</v>
      </c>
      <c r="BG5663">
        <f t="shared" si="377"/>
        <v>0</v>
      </c>
      <c r="BH5663" s="22">
        <f t="shared" si="378"/>
        <v>-20</v>
      </c>
      <c r="BI5663" s="61" t="s">
        <v>72</v>
      </c>
      <c r="BJ5663" t="e">
        <f>+VLOOKUP(AH5663,Sheet4!A:A,1,FALSE())</f>
        <v>#N/A</v>
      </c>
      <c r="BO5663" s="62">
        <f t="shared" si="380"/>
        <v>0</v>
      </c>
      <c r="BP5663" t="s">
        <v>2532</v>
      </c>
    </row>
    <row r="5664" spans="1:68" ht="12.75" customHeight="1" x14ac:dyDescent="0.3">
      <c r="A5664" s="78">
        <v>46130</v>
      </c>
      <c r="B5664" s="79" t="s">
        <v>84</v>
      </c>
      <c r="F5664" s="79">
        <v>0</v>
      </c>
      <c r="G5664" s="79">
        <v>0</v>
      </c>
      <c r="H5664" s="80">
        <v>0</v>
      </c>
      <c r="I5664" s="80">
        <v>0</v>
      </c>
      <c r="J5664" s="22">
        <f t="shared" si="379"/>
        <v>0</v>
      </c>
      <c r="L5664" s="80"/>
      <c r="M5664" s="80"/>
      <c r="S5664" s="79" t="s">
        <v>85</v>
      </c>
      <c r="W5664" s="79" t="s">
        <v>2534</v>
      </c>
      <c r="X5664" s="79" t="s">
        <v>2535</v>
      </c>
      <c r="Y5664" s="79" t="s">
        <v>144</v>
      </c>
      <c r="Z5664" s="79" t="s">
        <v>2441</v>
      </c>
      <c r="AB5664" s="79" t="s">
        <v>2476</v>
      </c>
      <c r="AI5664" s="79">
        <v>850372015</v>
      </c>
      <c r="AJ5664" s="79" t="s">
        <v>2477</v>
      </c>
      <c r="AK5664" s="79">
        <v>878173978</v>
      </c>
      <c r="BC5664" s="80">
        <v>0</v>
      </c>
      <c r="BG5664">
        <f t="shared" si="377"/>
        <v>0</v>
      </c>
      <c r="BH5664" s="22">
        <f t="shared" si="378"/>
        <v>0</v>
      </c>
      <c r="BI5664" s="61" t="s">
        <v>72</v>
      </c>
      <c r="BJ5664" t="e">
        <f>+VLOOKUP(AH5664,Sheet4!A:A,1,FALSE())</f>
        <v>#N/A</v>
      </c>
      <c r="BO5664" s="62">
        <f t="shared" si="380"/>
        <v>0</v>
      </c>
      <c r="BP5664" t="s">
        <v>2534</v>
      </c>
    </row>
    <row r="5665" spans="1:68" ht="12.75" customHeight="1" x14ac:dyDescent="0.3">
      <c r="A5665" s="78">
        <v>46130</v>
      </c>
      <c r="B5665" s="79" t="s">
        <v>74</v>
      </c>
      <c r="F5665" s="79">
        <v>0</v>
      </c>
      <c r="G5665" s="79">
        <v>0</v>
      </c>
      <c r="H5665" s="80">
        <v>1</v>
      </c>
      <c r="I5665" s="80">
        <v>1</v>
      </c>
      <c r="J5665" s="22">
        <f t="shared" si="379"/>
        <v>1</v>
      </c>
      <c r="L5665" s="80"/>
      <c r="M5665" s="80"/>
      <c r="S5665" s="79" t="s">
        <v>75</v>
      </c>
      <c r="W5665" s="79" t="s">
        <v>2534</v>
      </c>
      <c r="X5665" s="79" t="s">
        <v>2535</v>
      </c>
      <c r="Y5665" s="79" t="s">
        <v>144</v>
      </c>
      <c r="Z5665" s="79" t="s">
        <v>2441</v>
      </c>
      <c r="AB5665" s="79" t="s">
        <v>2476</v>
      </c>
      <c r="AI5665" s="79">
        <v>850372015</v>
      </c>
      <c r="AJ5665" s="79" t="s">
        <v>2477</v>
      </c>
      <c r="AK5665" s="79">
        <v>878173978</v>
      </c>
      <c r="BC5665" s="80">
        <v>1</v>
      </c>
      <c r="BG5665">
        <f t="shared" si="377"/>
        <v>0</v>
      </c>
      <c r="BH5665" s="22">
        <f t="shared" si="378"/>
        <v>-1</v>
      </c>
      <c r="BI5665" s="61" t="s">
        <v>72</v>
      </c>
      <c r="BJ5665" t="e">
        <f>+VLOOKUP(AH5665,Sheet4!A:A,1,FALSE())</f>
        <v>#N/A</v>
      </c>
      <c r="BO5665" s="62">
        <f t="shared" si="380"/>
        <v>0</v>
      </c>
      <c r="BP5665" t="s">
        <v>2534</v>
      </c>
    </row>
    <row r="5666" spans="1:68" ht="12.75" customHeight="1" x14ac:dyDescent="0.3">
      <c r="A5666" s="78">
        <v>46130</v>
      </c>
      <c r="B5666" s="79" t="s">
        <v>63</v>
      </c>
      <c r="F5666" s="79">
        <v>0</v>
      </c>
      <c r="G5666" s="79">
        <v>0</v>
      </c>
      <c r="H5666" s="80">
        <v>15</v>
      </c>
      <c r="I5666" s="80">
        <v>15</v>
      </c>
      <c r="J5666" s="22">
        <f t="shared" si="379"/>
        <v>15</v>
      </c>
      <c r="K5666" t="s">
        <v>64</v>
      </c>
      <c r="L5666" s="80"/>
      <c r="M5666" s="80"/>
      <c r="S5666" s="79" t="s">
        <v>65</v>
      </c>
      <c r="W5666" s="79" t="s">
        <v>2534</v>
      </c>
      <c r="X5666" s="79" t="s">
        <v>2535</v>
      </c>
      <c r="Y5666" s="79" t="s">
        <v>144</v>
      </c>
      <c r="Z5666" s="79" t="s">
        <v>2441</v>
      </c>
      <c r="AB5666" s="79" t="s">
        <v>2476</v>
      </c>
      <c r="AI5666" s="79">
        <v>850372015</v>
      </c>
      <c r="AJ5666" s="79" t="s">
        <v>2477</v>
      </c>
      <c r="AK5666" s="79">
        <v>878173978</v>
      </c>
      <c r="BC5666" s="80">
        <v>15</v>
      </c>
      <c r="BG5666">
        <f t="shared" si="377"/>
        <v>0</v>
      </c>
      <c r="BH5666" s="22">
        <f t="shared" si="378"/>
        <v>-15</v>
      </c>
      <c r="BI5666" s="61" t="s">
        <v>72</v>
      </c>
      <c r="BJ5666" t="e">
        <f>+VLOOKUP(AH5666,Sheet4!A:A,1,FALSE())</f>
        <v>#N/A</v>
      </c>
      <c r="BO5666" s="62">
        <f t="shared" si="380"/>
        <v>0</v>
      </c>
      <c r="BP5666" t="s">
        <v>2534</v>
      </c>
    </row>
    <row r="5667" spans="1:68" ht="12.75" customHeight="1" x14ac:dyDescent="0.3">
      <c r="A5667" s="78">
        <v>46130</v>
      </c>
      <c r="B5667" s="79" t="s">
        <v>78</v>
      </c>
      <c r="F5667" s="79">
        <v>0</v>
      </c>
      <c r="G5667" s="79">
        <v>0</v>
      </c>
      <c r="H5667" s="80">
        <v>1</v>
      </c>
      <c r="I5667" s="80">
        <v>1</v>
      </c>
      <c r="J5667" s="22">
        <f t="shared" si="379"/>
        <v>1</v>
      </c>
      <c r="L5667" s="80"/>
      <c r="M5667" s="80"/>
      <c r="S5667" s="79" t="s">
        <v>79</v>
      </c>
      <c r="W5667" s="79" t="s">
        <v>2534</v>
      </c>
      <c r="X5667" s="79" t="s">
        <v>2535</v>
      </c>
      <c r="Y5667" s="79" t="s">
        <v>144</v>
      </c>
      <c r="Z5667" s="79" t="s">
        <v>2441</v>
      </c>
      <c r="AB5667" s="79" t="s">
        <v>2476</v>
      </c>
      <c r="AI5667" s="79">
        <v>850372015</v>
      </c>
      <c r="AJ5667" s="79" t="s">
        <v>2477</v>
      </c>
      <c r="AK5667" s="79">
        <v>878173978</v>
      </c>
      <c r="BC5667" s="80">
        <v>1</v>
      </c>
      <c r="BG5667">
        <f t="shared" si="377"/>
        <v>0</v>
      </c>
      <c r="BH5667" s="22">
        <f t="shared" si="378"/>
        <v>-1</v>
      </c>
      <c r="BI5667" s="61" t="s">
        <v>72</v>
      </c>
      <c r="BJ5667" t="e">
        <f>+VLOOKUP(AH5667,Sheet4!A:A,1,FALSE())</f>
        <v>#N/A</v>
      </c>
      <c r="BO5667" s="62">
        <f t="shared" si="380"/>
        <v>0</v>
      </c>
      <c r="BP5667" t="s">
        <v>2534</v>
      </c>
    </row>
    <row r="5668" spans="1:68" ht="12.75" customHeight="1" x14ac:dyDescent="0.3">
      <c r="A5668" s="78">
        <v>46130</v>
      </c>
      <c r="B5668" s="79" t="s">
        <v>82</v>
      </c>
      <c r="F5668" s="79">
        <v>0</v>
      </c>
      <c r="G5668" s="79">
        <v>0</v>
      </c>
      <c r="H5668" s="80">
        <v>0</v>
      </c>
      <c r="I5668" s="80">
        <v>0</v>
      </c>
      <c r="J5668" s="22">
        <f t="shared" si="379"/>
        <v>0</v>
      </c>
      <c r="L5668" s="80"/>
      <c r="M5668" s="80"/>
      <c r="S5668" s="79" t="s">
        <v>83</v>
      </c>
      <c r="W5668" s="79" t="s">
        <v>2534</v>
      </c>
      <c r="X5668" s="79" t="s">
        <v>2535</v>
      </c>
      <c r="Y5668" s="79" t="s">
        <v>144</v>
      </c>
      <c r="Z5668" s="79" t="s">
        <v>2441</v>
      </c>
      <c r="AB5668" s="79" t="s">
        <v>2476</v>
      </c>
      <c r="AI5668" s="79">
        <v>850372015</v>
      </c>
      <c r="AJ5668" s="79" t="s">
        <v>2477</v>
      </c>
      <c r="AK5668" s="79">
        <v>878173978</v>
      </c>
      <c r="BC5668" s="80">
        <v>0</v>
      </c>
      <c r="BG5668">
        <f t="shared" si="377"/>
        <v>0</v>
      </c>
      <c r="BH5668" s="22">
        <f t="shared" si="378"/>
        <v>0</v>
      </c>
      <c r="BI5668" s="61" t="s">
        <v>72</v>
      </c>
      <c r="BJ5668" t="e">
        <f>+VLOOKUP(AH5668,Sheet4!A:A,1,FALSE())</f>
        <v>#N/A</v>
      </c>
      <c r="BO5668" s="62">
        <f t="shared" si="380"/>
        <v>0</v>
      </c>
      <c r="BP5668" t="s">
        <v>2534</v>
      </c>
    </row>
    <row r="5669" spans="1:68" ht="12.75" customHeight="1" x14ac:dyDescent="0.3">
      <c r="A5669" s="78">
        <v>46130</v>
      </c>
      <c r="B5669" s="79" t="s">
        <v>80</v>
      </c>
      <c r="F5669" s="79">
        <v>0</v>
      </c>
      <c r="G5669" s="79">
        <v>0</v>
      </c>
      <c r="H5669" s="80">
        <v>12.5</v>
      </c>
      <c r="I5669" s="80">
        <v>12.5</v>
      </c>
      <c r="J5669" s="22">
        <f t="shared" si="379"/>
        <v>12.5</v>
      </c>
      <c r="L5669" s="80"/>
      <c r="M5669" s="80"/>
      <c r="S5669" s="79" t="s">
        <v>81</v>
      </c>
      <c r="W5669" s="79" t="s">
        <v>2534</v>
      </c>
      <c r="X5669" s="79" t="s">
        <v>2535</v>
      </c>
      <c r="Y5669" s="79" t="s">
        <v>144</v>
      </c>
      <c r="Z5669" s="79" t="s">
        <v>2441</v>
      </c>
      <c r="AB5669" s="79" t="s">
        <v>2476</v>
      </c>
      <c r="AI5669" s="79">
        <v>850372015</v>
      </c>
      <c r="AJ5669" s="79" t="s">
        <v>2477</v>
      </c>
      <c r="AK5669" s="79">
        <v>878173978</v>
      </c>
      <c r="BC5669" s="80">
        <v>12.5</v>
      </c>
      <c r="BG5669">
        <f t="shared" si="377"/>
        <v>0</v>
      </c>
      <c r="BH5669" s="22">
        <f t="shared" si="378"/>
        <v>-12.5</v>
      </c>
      <c r="BI5669" s="61" t="s">
        <v>72</v>
      </c>
      <c r="BJ5669" t="e">
        <f>+VLOOKUP(AH5669,Sheet4!A:A,1,FALSE())</f>
        <v>#N/A</v>
      </c>
      <c r="BO5669" s="62">
        <f t="shared" si="380"/>
        <v>0</v>
      </c>
      <c r="BP5669" t="s">
        <v>2534</v>
      </c>
    </row>
    <row r="5670" spans="1:68" ht="12.75" customHeight="1" x14ac:dyDescent="0.3">
      <c r="A5670" s="78">
        <v>46130</v>
      </c>
      <c r="B5670" s="79" t="s">
        <v>76</v>
      </c>
      <c r="F5670" s="79">
        <v>0</v>
      </c>
      <c r="G5670" s="79">
        <v>0</v>
      </c>
      <c r="H5670" s="80">
        <v>20</v>
      </c>
      <c r="I5670" s="80">
        <v>20</v>
      </c>
      <c r="J5670" s="22">
        <f t="shared" si="379"/>
        <v>20</v>
      </c>
      <c r="L5670" s="80"/>
      <c r="M5670" s="80"/>
      <c r="S5670" s="79" t="s">
        <v>77</v>
      </c>
      <c r="W5670" s="79" t="s">
        <v>2534</v>
      </c>
      <c r="X5670" s="79" t="s">
        <v>2535</v>
      </c>
      <c r="Y5670" s="79" t="s">
        <v>144</v>
      </c>
      <c r="Z5670" s="79" t="s">
        <v>2441</v>
      </c>
      <c r="AB5670" s="79" t="s">
        <v>2476</v>
      </c>
      <c r="AI5670" s="79">
        <v>850372015</v>
      </c>
      <c r="AJ5670" s="79" t="s">
        <v>2477</v>
      </c>
      <c r="AK5670" s="79">
        <v>878173978</v>
      </c>
      <c r="BC5670" s="80">
        <v>20</v>
      </c>
      <c r="BG5670">
        <f t="shared" si="377"/>
        <v>0</v>
      </c>
      <c r="BH5670" s="22">
        <f t="shared" si="378"/>
        <v>-20</v>
      </c>
      <c r="BI5670" s="61" t="s">
        <v>72</v>
      </c>
      <c r="BJ5670" t="e">
        <f>+VLOOKUP(AH5670,Sheet4!A:A,1,FALSE())</f>
        <v>#N/A</v>
      </c>
      <c r="BO5670" s="62">
        <f t="shared" si="380"/>
        <v>0</v>
      </c>
      <c r="BP5670" t="s">
        <v>2534</v>
      </c>
    </row>
    <row r="5671" spans="1:68" ht="12.75" customHeight="1" x14ac:dyDescent="0.3">
      <c r="A5671" s="78">
        <v>46130</v>
      </c>
      <c r="B5671" s="79" t="s">
        <v>84</v>
      </c>
      <c r="F5671" s="79">
        <v>0</v>
      </c>
      <c r="G5671" s="79">
        <v>0</v>
      </c>
      <c r="H5671" s="80">
        <v>0</v>
      </c>
      <c r="I5671" s="80">
        <v>0</v>
      </c>
      <c r="J5671" s="22">
        <f t="shared" si="379"/>
        <v>0</v>
      </c>
      <c r="L5671" s="80"/>
      <c r="M5671" s="80"/>
      <c r="S5671" s="79" t="s">
        <v>85</v>
      </c>
      <c r="W5671" s="79" t="s">
        <v>2536</v>
      </c>
      <c r="X5671" s="79" t="s">
        <v>2537</v>
      </c>
      <c r="Y5671" s="79" t="s">
        <v>144</v>
      </c>
      <c r="Z5671" s="79" t="s">
        <v>2441</v>
      </c>
      <c r="AB5671" s="79" t="s">
        <v>2452</v>
      </c>
      <c r="AI5671" s="79">
        <v>863819108</v>
      </c>
      <c r="AJ5671" s="79" t="s">
        <v>2453</v>
      </c>
      <c r="AK5671" s="79">
        <v>878173978</v>
      </c>
      <c r="BC5671" s="80">
        <v>0</v>
      </c>
      <c r="BG5671">
        <f t="shared" si="377"/>
        <v>0</v>
      </c>
      <c r="BH5671" s="22">
        <f t="shared" si="378"/>
        <v>0</v>
      </c>
      <c r="BI5671" s="61" t="s">
        <v>72</v>
      </c>
      <c r="BJ5671" t="e">
        <f>+VLOOKUP(AH5671,Sheet4!A:A,1,FALSE())</f>
        <v>#N/A</v>
      </c>
      <c r="BO5671" s="62">
        <f t="shared" si="380"/>
        <v>0</v>
      </c>
      <c r="BP5671" t="s">
        <v>2536</v>
      </c>
    </row>
    <row r="5672" spans="1:68" ht="12.75" customHeight="1" x14ac:dyDescent="0.3">
      <c r="A5672" s="78">
        <v>46130</v>
      </c>
      <c r="B5672" s="79" t="s">
        <v>74</v>
      </c>
      <c r="F5672" s="79">
        <v>0</v>
      </c>
      <c r="G5672" s="79">
        <v>0</v>
      </c>
      <c r="H5672" s="80">
        <v>1</v>
      </c>
      <c r="I5672" s="80">
        <v>1</v>
      </c>
      <c r="J5672" s="22">
        <f t="shared" si="379"/>
        <v>1</v>
      </c>
      <c r="L5672" s="80"/>
      <c r="M5672" s="80"/>
      <c r="S5672" s="79" t="s">
        <v>75</v>
      </c>
      <c r="W5672" s="79" t="s">
        <v>2536</v>
      </c>
      <c r="X5672" s="79" t="s">
        <v>2537</v>
      </c>
      <c r="Y5672" s="79" t="s">
        <v>144</v>
      </c>
      <c r="Z5672" s="79" t="s">
        <v>2441</v>
      </c>
      <c r="AB5672" s="79" t="s">
        <v>2452</v>
      </c>
      <c r="AI5672" s="79">
        <v>863819108</v>
      </c>
      <c r="AJ5672" s="79" t="s">
        <v>2453</v>
      </c>
      <c r="AK5672" s="79">
        <v>878173978</v>
      </c>
      <c r="BC5672" s="80">
        <v>1</v>
      </c>
      <c r="BG5672">
        <f t="shared" si="377"/>
        <v>0</v>
      </c>
      <c r="BH5672" s="22">
        <f t="shared" si="378"/>
        <v>-1</v>
      </c>
      <c r="BI5672" s="61" t="s">
        <v>72</v>
      </c>
      <c r="BJ5672" t="e">
        <f>+VLOOKUP(AH5672,Sheet4!A:A,1,FALSE())</f>
        <v>#N/A</v>
      </c>
      <c r="BO5672" s="62">
        <f t="shared" si="380"/>
        <v>0</v>
      </c>
      <c r="BP5672" t="s">
        <v>2536</v>
      </c>
    </row>
    <row r="5673" spans="1:68" ht="12.75" customHeight="1" x14ac:dyDescent="0.3">
      <c r="A5673" s="78">
        <v>46130</v>
      </c>
      <c r="B5673" s="79" t="s">
        <v>63</v>
      </c>
      <c r="F5673" s="79">
        <v>0</v>
      </c>
      <c r="G5673" s="79">
        <v>0</v>
      </c>
      <c r="H5673" s="80">
        <v>15</v>
      </c>
      <c r="I5673" s="80">
        <v>15</v>
      </c>
      <c r="J5673" s="22">
        <f t="shared" si="379"/>
        <v>15</v>
      </c>
      <c r="K5673" t="s">
        <v>64</v>
      </c>
      <c r="L5673" s="80"/>
      <c r="M5673" s="80"/>
      <c r="S5673" s="79" t="s">
        <v>65</v>
      </c>
      <c r="W5673" s="79" t="s">
        <v>2536</v>
      </c>
      <c r="X5673" s="79" t="s">
        <v>2537</v>
      </c>
      <c r="Y5673" s="79" t="s">
        <v>144</v>
      </c>
      <c r="Z5673" s="79" t="s">
        <v>2441</v>
      </c>
      <c r="AB5673" s="79" t="s">
        <v>2452</v>
      </c>
      <c r="AI5673" s="79">
        <v>863819108</v>
      </c>
      <c r="AJ5673" s="79" t="s">
        <v>2453</v>
      </c>
      <c r="AK5673" s="79">
        <v>878173978</v>
      </c>
      <c r="BC5673" s="80">
        <v>15</v>
      </c>
      <c r="BG5673">
        <f t="shared" si="377"/>
        <v>0</v>
      </c>
      <c r="BH5673" s="22">
        <f t="shared" si="378"/>
        <v>-15</v>
      </c>
      <c r="BI5673" s="61" t="s">
        <v>72</v>
      </c>
      <c r="BJ5673" t="e">
        <f>+VLOOKUP(AH5673,Sheet4!A:A,1,FALSE())</f>
        <v>#N/A</v>
      </c>
      <c r="BO5673" s="62">
        <f t="shared" si="380"/>
        <v>0</v>
      </c>
      <c r="BP5673" t="s">
        <v>2536</v>
      </c>
    </row>
    <row r="5674" spans="1:68" ht="12.75" customHeight="1" x14ac:dyDescent="0.3">
      <c r="A5674" s="78">
        <v>46130</v>
      </c>
      <c r="B5674" s="79" t="s">
        <v>78</v>
      </c>
      <c r="F5674" s="79">
        <v>0</v>
      </c>
      <c r="G5674" s="79">
        <v>0</v>
      </c>
      <c r="H5674" s="80">
        <v>1</v>
      </c>
      <c r="I5674" s="80">
        <v>1</v>
      </c>
      <c r="J5674" s="22">
        <f t="shared" si="379"/>
        <v>1</v>
      </c>
      <c r="L5674" s="80"/>
      <c r="M5674" s="80"/>
      <c r="S5674" s="79" t="s">
        <v>79</v>
      </c>
      <c r="W5674" s="79" t="s">
        <v>2536</v>
      </c>
      <c r="X5674" s="79" t="s">
        <v>2537</v>
      </c>
      <c r="Y5674" s="79" t="s">
        <v>144</v>
      </c>
      <c r="Z5674" s="79" t="s">
        <v>2441</v>
      </c>
      <c r="AB5674" s="79" t="s">
        <v>2452</v>
      </c>
      <c r="AI5674" s="79">
        <v>863819108</v>
      </c>
      <c r="AJ5674" s="79" t="s">
        <v>2453</v>
      </c>
      <c r="AK5674" s="79">
        <v>878173978</v>
      </c>
      <c r="BC5674" s="80">
        <v>1</v>
      </c>
      <c r="BG5674">
        <f t="shared" si="377"/>
        <v>0</v>
      </c>
      <c r="BH5674" s="22">
        <f t="shared" si="378"/>
        <v>-1</v>
      </c>
      <c r="BI5674" s="61" t="s">
        <v>72</v>
      </c>
      <c r="BJ5674" t="e">
        <f>+VLOOKUP(AH5674,Sheet4!A:A,1,FALSE())</f>
        <v>#N/A</v>
      </c>
      <c r="BO5674" s="62">
        <f t="shared" si="380"/>
        <v>0</v>
      </c>
      <c r="BP5674" t="s">
        <v>2536</v>
      </c>
    </row>
    <row r="5675" spans="1:68" ht="12.75" customHeight="1" x14ac:dyDescent="0.3">
      <c r="A5675" s="78">
        <v>46130</v>
      </c>
      <c r="B5675" s="79" t="s">
        <v>82</v>
      </c>
      <c r="F5675" s="79">
        <v>0</v>
      </c>
      <c r="G5675" s="79">
        <v>0</v>
      </c>
      <c r="H5675" s="80">
        <v>0</v>
      </c>
      <c r="I5675" s="80">
        <v>0</v>
      </c>
      <c r="J5675" s="22">
        <f t="shared" si="379"/>
        <v>0</v>
      </c>
      <c r="L5675" s="80"/>
      <c r="M5675" s="80"/>
      <c r="S5675" s="79" t="s">
        <v>83</v>
      </c>
      <c r="W5675" s="79" t="s">
        <v>2536</v>
      </c>
      <c r="X5675" s="79" t="s">
        <v>2537</v>
      </c>
      <c r="Y5675" s="79" t="s">
        <v>144</v>
      </c>
      <c r="Z5675" s="79" t="s">
        <v>2441</v>
      </c>
      <c r="AB5675" s="79" t="s">
        <v>2452</v>
      </c>
      <c r="AI5675" s="79">
        <v>863819108</v>
      </c>
      <c r="AJ5675" s="79" t="s">
        <v>2453</v>
      </c>
      <c r="AK5675" s="79">
        <v>878173978</v>
      </c>
      <c r="BC5675" s="80">
        <v>0</v>
      </c>
      <c r="BG5675">
        <f t="shared" si="377"/>
        <v>0</v>
      </c>
      <c r="BH5675" s="22">
        <f t="shared" si="378"/>
        <v>0</v>
      </c>
      <c r="BI5675" s="61" t="s">
        <v>72</v>
      </c>
      <c r="BJ5675" t="e">
        <f>+VLOOKUP(AH5675,Sheet4!A:A,1,FALSE())</f>
        <v>#N/A</v>
      </c>
      <c r="BO5675" s="62">
        <f t="shared" si="380"/>
        <v>0</v>
      </c>
      <c r="BP5675" t="s">
        <v>2536</v>
      </c>
    </row>
    <row r="5676" spans="1:68" ht="12.75" customHeight="1" x14ac:dyDescent="0.3">
      <c r="A5676" s="78">
        <v>46130</v>
      </c>
      <c r="B5676" s="79" t="s">
        <v>80</v>
      </c>
      <c r="F5676" s="79">
        <v>0</v>
      </c>
      <c r="G5676" s="79">
        <v>0</v>
      </c>
      <c r="H5676" s="80">
        <v>12.5</v>
      </c>
      <c r="I5676" s="80">
        <v>12.5</v>
      </c>
      <c r="J5676" s="22">
        <f t="shared" si="379"/>
        <v>12.5</v>
      </c>
      <c r="L5676" s="80"/>
      <c r="M5676" s="80"/>
      <c r="S5676" s="79" t="s">
        <v>81</v>
      </c>
      <c r="W5676" s="79" t="s">
        <v>2536</v>
      </c>
      <c r="X5676" s="79" t="s">
        <v>2537</v>
      </c>
      <c r="Y5676" s="79" t="s">
        <v>144</v>
      </c>
      <c r="Z5676" s="79" t="s">
        <v>2441</v>
      </c>
      <c r="AB5676" s="79" t="s">
        <v>2452</v>
      </c>
      <c r="AI5676" s="79">
        <v>863819108</v>
      </c>
      <c r="AJ5676" s="79" t="s">
        <v>2453</v>
      </c>
      <c r="AK5676" s="79">
        <v>878173978</v>
      </c>
      <c r="BC5676" s="80">
        <v>12.5</v>
      </c>
      <c r="BG5676">
        <f t="shared" si="377"/>
        <v>0</v>
      </c>
      <c r="BH5676" s="22">
        <f t="shared" si="378"/>
        <v>-12.5</v>
      </c>
      <c r="BI5676" s="61" t="s">
        <v>72</v>
      </c>
      <c r="BJ5676" t="e">
        <f>+VLOOKUP(AH5676,Sheet4!A:A,1,FALSE())</f>
        <v>#N/A</v>
      </c>
      <c r="BO5676" s="62">
        <f t="shared" si="380"/>
        <v>0</v>
      </c>
      <c r="BP5676" t="s">
        <v>2536</v>
      </c>
    </row>
    <row r="5677" spans="1:68" ht="12.75" customHeight="1" x14ac:dyDescent="0.3">
      <c r="A5677" s="78">
        <v>46130</v>
      </c>
      <c r="B5677" s="79" t="s">
        <v>76</v>
      </c>
      <c r="F5677" s="79">
        <v>0</v>
      </c>
      <c r="G5677" s="79">
        <v>0</v>
      </c>
      <c r="H5677" s="80">
        <v>20</v>
      </c>
      <c r="I5677" s="80">
        <v>20</v>
      </c>
      <c r="J5677" s="22">
        <f t="shared" si="379"/>
        <v>20</v>
      </c>
      <c r="L5677" s="80"/>
      <c r="M5677" s="80"/>
      <c r="S5677" s="79" t="s">
        <v>77</v>
      </c>
      <c r="W5677" s="79" t="s">
        <v>2536</v>
      </c>
      <c r="X5677" s="79" t="s">
        <v>2537</v>
      </c>
      <c r="Y5677" s="79" t="s">
        <v>144</v>
      </c>
      <c r="Z5677" s="79" t="s">
        <v>2441</v>
      </c>
      <c r="AB5677" s="79" t="s">
        <v>2452</v>
      </c>
      <c r="AI5677" s="79">
        <v>863819108</v>
      </c>
      <c r="AJ5677" s="79" t="s">
        <v>2453</v>
      </c>
      <c r="AK5677" s="79">
        <v>878173978</v>
      </c>
      <c r="BC5677" s="80">
        <v>20</v>
      </c>
      <c r="BG5677">
        <f t="shared" si="377"/>
        <v>0</v>
      </c>
      <c r="BH5677" s="22">
        <f t="shared" si="378"/>
        <v>-20</v>
      </c>
      <c r="BI5677" s="61" t="s">
        <v>72</v>
      </c>
      <c r="BJ5677" t="e">
        <f>+VLOOKUP(AH5677,Sheet4!A:A,1,FALSE())</f>
        <v>#N/A</v>
      </c>
      <c r="BO5677" s="62">
        <f t="shared" si="380"/>
        <v>0</v>
      </c>
      <c r="BP5677" t="s">
        <v>2536</v>
      </c>
    </row>
    <row r="5678" spans="1:68" ht="12.75" customHeight="1" x14ac:dyDescent="0.3">
      <c r="A5678" s="78">
        <v>46130</v>
      </c>
      <c r="B5678" s="79" t="s">
        <v>84</v>
      </c>
      <c r="F5678" s="79">
        <v>0</v>
      </c>
      <c r="G5678" s="79">
        <v>0</v>
      </c>
      <c r="H5678" s="80">
        <v>0</v>
      </c>
      <c r="I5678" s="80">
        <v>0</v>
      </c>
      <c r="J5678" s="22">
        <f t="shared" si="379"/>
        <v>0</v>
      </c>
      <c r="L5678" s="80"/>
      <c r="M5678" s="80"/>
      <c r="S5678" s="79" t="s">
        <v>85</v>
      </c>
      <c r="W5678" s="79" t="s">
        <v>2538</v>
      </c>
      <c r="X5678" s="79" t="s">
        <v>2539</v>
      </c>
      <c r="Y5678" s="79" t="s">
        <v>144</v>
      </c>
      <c r="Z5678" s="79" t="s">
        <v>2441</v>
      </c>
      <c r="AB5678" s="79" t="s">
        <v>2452</v>
      </c>
      <c r="AI5678" s="79">
        <v>863819108</v>
      </c>
      <c r="AJ5678" s="79" t="s">
        <v>2453</v>
      </c>
      <c r="AK5678" s="79">
        <v>878173978</v>
      </c>
      <c r="BC5678" s="80">
        <v>0</v>
      </c>
      <c r="BG5678">
        <f t="shared" si="377"/>
        <v>0</v>
      </c>
      <c r="BH5678" s="22">
        <f t="shared" si="378"/>
        <v>0</v>
      </c>
      <c r="BI5678" s="61" t="s">
        <v>72</v>
      </c>
      <c r="BJ5678" t="e">
        <f>+VLOOKUP(AH5678,Sheet4!A:A,1,FALSE())</f>
        <v>#N/A</v>
      </c>
      <c r="BO5678" s="62">
        <f t="shared" si="380"/>
        <v>0</v>
      </c>
      <c r="BP5678" t="s">
        <v>2538</v>
      </c>
    </row>
    <row r="5679" spans="1:68" ht="12.75" customHeight="1" x14ac:dyDescent="0.3">
      <c r="A5679" s="78">
        <v>46130</v>
      </c>
      <c r="B5679" s="79" t="s">
        <v>74</v>
      </c>
      <c r="F5679" s="79">
        <v>0</v>
      </c>
      <c r="G5679" s="79">
        <v>0</v>
      </c>
      <c r="H5679" s="80">
        <v>1</v>
      </c>
      <c r="I5679" s="80">
        <v>1</v>
      </c>
      <c r="J5679" s="22">
        <f t="shared" si="379"/>
        <v>1</v>
      </c>
      <c r="L5679" s="80"/>
      <c r="M5679" s="80"/>
      <c r="S5679" s="79" t="s">
        <v>75</v>
      </c>
      <c r="W5679" s="79" t="s">
        <v>2538</v>
      </c>
      <c r="X5679" s="79" t="s">
        <v>2539</v>
      </c>
      <c r="Y5679" s="79" t="s">
        <v>144</v>
      </c>
      <c r="Z5679" s="79" t="s">
        <v>2441</v>
      </c>
      <c r="AB5679" s="79" t="s">
        <v>2452</v>
      </c>
      <c r="AI5679" s="79">
        <v>863819108</v>
      </c>
      <c r="AJ5679" s="79" t="s">
        <v>2453</v>
      </c>
      <c r="AK5679" s="79">
        <v>878173978</v>
      </c>
      <c r="BC5679" s="80">
        <v>1</v>
      </c>
      <c r="BG5679">
        <f t="shared" si="377"/>
        <v>0</v>
      </c>
      <c r="BH5679" s="22">
        <f t="shared" si="378"/>
        <v>-1</v>
      </c>
      <c r="BI5679" s="61" t="s">
        <v>72</v>
      </c>
      <c r="BJ5679" t="e">
        <f>+VLOOKUP(AH5679,Sheet4!A:A,1,FALSE())</f>
        <v>#N/A</v>
      </c>
      <c r="BO5679" s="62">
        <f t="shared" si="380"/>
        <v>0</v>
      </c>
      <c r="BP5679" t="s">
        <v>2538</v>
      </c>
    </row>
    <row r="5680" spans="1:68" ht="12.75" customHeight="1" x14ac:dyDescent="0.3">
      <c r="A5680" s="78">
        <v>46130</v>
      </c>
      <c r="B5680" s="79" t="s">
        <v>63</v>
      </c>
      <c r="F5680" s="79">
        <v>0</v>
      </c>
      <c r="G5680" s="79">
        <v>0</v>
      </c>
      <c r="H5680" s="80">
        <v>15</v>
      </c>
      <c r="I5680" s="80">
        <v>15</v>
      </c>
      <c r="J5680" s="22">
        <f t="shared" si="379"/>
        <v>15</v>
      </c>
      <c r="K5680" t="s">
        <v>64</v>
      </c>
      <c r="L5680" s="80"/>
      <c r="M5680" s="80"/>
      <c r="S5680" s="79" t="s">
        <v>65</v>
      </c>
      <c r="W5680" s="79" t="s">
        <v>2538</v>
      </c>
      <c r="X5680" s="79" t="s">
        <v>2539</v>
      </c>
      <c r="Y5680" s="79" t="s">
        <v>144</v>
      </c>
      <c r="Z5680" s="79" t="s">
        <v>2441</v>
      </c>
      <c r="AB5680" s="79" t="s">
        <v>2452</v>
      </c>
      <c r="AI5680" s="79">
        <v>863819108</v>
      </c>
      <c r="AJ5680" s="79" t="s">
        <v>2453</v>
      </c>
      <c r="AK5680" s="79">
        <v>878173978</v>
      </c>
      <c r="BC5680" s="80">
        <v>15</v>
      </c>
      <c r="BG5680">
        <f t="shared" si="377"/>
        <v>0</v>
      </c>
      <c r="BH5680" s="22">
        <f t="shared" si="378"/>
        <v>-15</v>
      </c>
      <c r="BI5680" s="61" t="s">
        <v>72</v>
      </c>
      <c r="BJ5680" t="e">
        <f>+VLOOKUP(AH5680,Sheet4!A:A,1,FALSE())</f>
        <v>#N/A</v>
      </c>
      <c r="BO5680" s="62">
        <f t="shared" si="380"/>
        <v>0</v>
      </c>
      <c r="BP5680" t="s">
        <v>2538</v>
      </c>
    </row>
    <row r="5681" spans="1:68" ht="12.75" customHeight="1" x14ac:dyDescent="0.3">
      <c r="A5681" s="78">
        <v>46130</v>
      </c>
      <c r="B5681" s="79" t="s">
        <v>78</v>
      </c>
      <c r="F5681" s="79">
        <v>0</v>
      </c>
      <c r="G5681" s="79">
        <v>0</v>
      </c>
      <c r="H5681" s="80">
        <v>1</v>
      </c>
      <c r="I5681" s="80">
        <v>1</v>
      </c>
      <c r="J5681" s="22">
        <f t="shared" si="379"/>
        <v>1</v>
      </c>
      <c r="L5681" s="80"/>
      <c r="M5681" s="80"/>
      <c r="S5681" s="79" t="s">
        <v>79</v>
      </c>
      <c r="W5681" s="79" t="s">
        <v>2538</v>
      </c>
      <c r="X5681" s="79" t="s">
        <v>2539</v>
      </c>
      <c r="Y5681" s="79" t="s">
        <v>144</v>
      </c>
      <c r="Z5681" s="79" t="s">
        <v>2441</v>
      </c>
      <c r="AB5681" s="79" t="s">
        <v>2452</v>
      </c>
      <c r="AI5681" s="79">
        <v>863819108</v>
      </c>
      <c r="AJ5681" s="79" t="s">
        <v>2453</v>
      </c>
      <c r="AK5681" s="79">
        <v>878173978</v>
      </c>
      <c r="BC5681" s="80">
        <v>1</v>
      </c>
      <c r="BG5681">
        <f t="shared" si="377"/>
        <v>0</v>
      </c>
      <c r="BH5681" s="22">
        <f t="shared" si="378"/>
        <v>-1</v>
      </c>
      <c r="BI5681" s="61" t="s">
        <v>72</v>
      </c>
      <c r="BJ5681" t="e">
        <f>+VLOOKUP(AH5681,Sheet4!A:A,1,FALSE())</f>
        <v>#N/A</v>
      </c>
      <c r="BO5681" s="62">
        <f t="shared" si="380"/>
        <v>0</v>
      </c>
      <c r="BP5681" t="s">
        <v>2538</v>
      </c>
    </row>
    <row r="5682" spans="1:68" ht="12.75" customHeight="1" x14ac:dyDescent="0.3">
      <c r="A5682" s="78">
        <v>46130</v>
      </c>
      <c r="B5682" s="79" t="s">
        <v>82</v>
      </c>
      <c r="F5682" s="79">
        <v>0</v>
      </c>
      <c r="G5682" s="79">
        <v>0</v>
      </c>
      <c r="H5682" s="80">
        <v>0</v>
      </c>
      <c r="I5682" s="80">
        <v>0</v>
      </c>
      <c r="J5682" s="22">
        <f t="shared" si="379"/>
        <v>0</v>
      </c>
      <c r="L5682" s="80"/>
      <c r="M5682" s="80"/>
      <c r="S5682" s="79" t="s">
        <v>83</v>
      </c>
      <c r="W5682" s="79" t="s">
        <v>2538</v>
      </c>
      <c r="X5682" s="79" t="s">
        <v>2539</v>
      </c>
      <c r="Y5682" s="79" t="s">
        <v>144</v>
      </c>
      <c r="Z5682" s="79" t="s">
        <v>2441</v>
      </c>
      <c r="AB5682" s="79" t="s">
        <v>2452</v>
      </c>
      <c r="AI5682" s="79">
        <v>863819108</v>
      </c>
      <c r="AJ5682" s="79" t="s">
        <v>2453</v>
      </c>
      <c r="AK5682" s="79">
        <v>878173978</v>
      </c>
      <c r="BC5682" s="80">
        <v>0</v>
      </c>
      <c r="BG5682">
        <f t="shared" si="377"/>
        <v>0</v>
      </c>
      <c r="BH5682" s="22">
        <f t="shared" si="378"/>
        <v>0</v>
      </c>
      <c r="BI5682" s="61" t="s">
        <v>72</v>
      </c>
      <c r="BJ5682" t="e">
        <f>+VLOOKUP(AH5682,Sheet4!A:A,1,FALSE())</f>
        <v>#N/A</v>
      </c>
      <c r="BO5682" s="62">
        <f t="shared" si="380"/>
        <v>0</v>
      </c>
      <c r="BP5682" t="s">
        <v>2538</v>
      </c>
    </row>
    <row r="5683" spans="1:68" ht="12.75" customHeight="1" x14ac:dyDescent="0.3">
      <c r="A5683" s="78">
        <v>46130</v>
      </c>
      <c r="B5683" s="79" t="s">
        <v>80</v>
      </c>
      <c r="F5683" s="79">
        <v>0</v>
      </c>
      <c r="G5683" s="79">
        <v>0</v>
      </c>
      <c r="H5683" s="80">
        <v>12.5</v>
      </c>
      <c r="I5683" s="80">
        <v>12.5</v>
      </c>
      <c r="J5683" s="22">
        <f t="shared" si="379"/>
        <v>12.5</v>
      </c>
      <c r="L5683" s="80"/>
      <c r="M5683" s="80"/>
      <c r="S5683" s="79" t="s">
        <v>81</v>
      </c>
      <c r="W5683" s="79" t="s">
        <v>2538</v>
      </c>
      <c r="X5683" s="79" t="s">
        <v>2539</v>
      </c>
      <c r="Y5683" s="79" t="s">
        <v>144</v>
      </c>
      <c r="Z5683" s="79" t="s">
        <v>2441</v>
      </c>
      <c r="AB5683" s="79" t="s">
        <v>2452</v>
      </c>
      <c r="AI5683" s="79">
        <v>863819108</v>
      </c>
      <c r="AJ5683" s="79" t="s">
        <v>2453</v>
      </c>
      <c r="AK5683" s="79">
        <v>878173978</v>
      </c>
      <c r="BC5683" s="80">
        <v>12.5</v>
      </c>
      <c r="BG5683">
        <f t="shared" si="377"/>
        <v>0</v>
      </c>
      <c r="BH5683" s="22">
        <f t="shared" si="378"/>
        <v>-12.5</v>
      </c>
      <c r="BI5683" s="61" t="s">
        <v>72</v>
      </c>
      <c r="BJ5683" t="e">
        <f>+VLOOKUP(AH5683,Sheet4!A:A,1,FALSE())</f>
        <v>#N/A</v>
      </c>
      <c r="BO5683" s="62">
        <f t="shared" si="380"/>
        <v>0</v>
      </c>
      <c r="BP5683" t="s">
        <v>2538</v>
      </c>
    </row>
    <row r="5684" spans="1:68" ht="12.75" customHeight="1" x14ac:dyDescent="0.3">
      <c r="A5684" s="78">
        <v>46130</v>
      </c>
      <c r="B5684" s="79" t="s">
        <v>76</v>
      </c>
      <c r="F5684" s="79">
        <v>0</v>
      </c>
      <c r="G5684" s="79">
        <v>0</v>
      </c>
      <c r="H5684" s="80">
        <v>20</v>
      </c>
      <c r="I5684" s="80">
        <v>20</v>
      </c>
      <c r="J5684" s="22">
        <f t="shared" si="379"/>
        <v>20</v>
      </c>
      <c r="L5684" s="80"/>
      <c r="M5684" s="80"/>
      <c r="S5684" s="79" t="s">
        <v>77</v>
      </c>
      <c r="W5684" s="79" t="s">
        <v>2538</v>
      </c>
      <c r="X5684" s="79" t="s">
        <v>2539</v>
      </c>
      <c r="Y5684" s="79" t="s">
        <v>144</v>
      </c>
      <c r="Z5684" s="79" t="s">
        <v>2441</v>
      </c>
      <c r="AB5684" s="79" t="s">
        <v>2452</v>
      </c>
      <c r="AI5684" s="79">
        <v>863819108</v>
      </c>
      <c r="AJ5684" s="79" t="s">
        <v>2453</v>
      </c>
      <c r="AK5684" s="79">
        <v>878173978</v>
      </c>
      <c r="BC5684" s="80">
        <v>20</v>
      </c>
      <c r="BG5684">
        <f t="shared" si="377"/>
        <v>0</v>
      </c>
      <c r="BH5684" s="22">
        <f t="shared" si="378"/>
        <v>-20</v>
      </c>
      <c r="BI5684" s="61" t="s">
        <v>72</v>
      </c>
      <c r="BJ5684" t="e">
        <f>+VLOOKUP(AH5684,Sheet4!A:A,1,FALSE())</f>
        <v>#N/A</v>
      </c>
      <c r="BO5684" s="62">
        <f t="shared" si="380"/>
        <v>0</v>
      </c>
      <c r="BP5684" t="s">
        <v>2538</v>
      </c>
    </row>
    <row r="5685" spans="1:68" ht="12.75" customHeight="1" x14ac:dyDescent="0.3">
      <c r="A5685" s="78">
        <v>46130</v>
      </c>
      <c r="B5685" s="79" t="s">
        <v>84</v>
      </c>
      <c r="F5685" s="79">
        <v>0</v>
      </c>
      <c r="G5685" s="79">
        <v>0</v>
      </c>
      <c r="H5685" s="80">
        <v>0</v>
      </c>
      <c r="I5685" s="80">
        <v>0</v>
      </c>
      <c r="J5685" s="22">
        <f t="shared" si="379"/>
        <v>0</v>
      </c>
      <c r="L5685" s="80"/>
      <c r="M5685" s="80"/>
      <c r="S5685" s="79" t="s">
        <v>85</v>
      </c>
      <c r="W5685" s="79" t="s">
        <v>2540</v>
      </c>
      <c r="X5685" s="79" t="s">
        <v>2541</v>
      </c>
      <c r="Y5685" s="79" t="s">
        <v>144</v>
      </c>
      <c r="Z5685" s="79" t="s">
        <v>2441</v>
      </c>
      <c r="AB5685" s="79" t="s">
        <v>2442</v>
      </c>
      <c r="AI5685" s="79">
        <v>845490249</v>
      </c>
      <c r="AJ5685" s="79" t="s">
        <v>2443</v>
      </c>
      <c r="AK5685" s="79">
        <v>878173978</v>
      </c>
      <c r="BC5685" s="80">
        <v>0</v>
      </c>
      <c r="BG5685">
        <f t="shared" si="377"/>
        <v>0</v>
      </c>
      <c r="BH5685" s="22">
        <f t="shared" si="378"/>
        <v>0</v>
      </c>
      <c r="BI5685" s="61" t="s">
        <v>72</v>
      </c>
      <c r="BJ5685" t="e">
        <f>+VLOOKUP(AH5685,Sheet4!A:A,1,FALSE())</f>
        <v>#N/A</v>
      </c>
      <c r="BO5685" s="62">
        <f t="shared" si="380"/>
        <v>0</v>
      </c>
      <c r="BP5685" t="s">
        <v>2540</v>
      </c>
    </row>
    <row r="5686" spans="1:68" ht="12.75" customHeight="1" x14ac:dyDescent="0.3">
      <c r="A5686" s="78">
        <v>46130</v>
      </c>
      <c r="B5686" s="79" t="s">
        <v>74</v>
      </c>
      <c r="F5686" s="79">
        <v>0</v>
      </c>
      <c r="G5686" s="79">
        <v>0</v>
      </c>
      <c r="H5686" s="80">
        <v>1</v>
      </c>
      <c r="I5686" s="80">
        <v>1</v>
      </c>
      <c r="J5686" s="22">
        <f t="shared" si="379"/>
        <v>1</v>
      </c>
      <c r="L5686" s="80"/>
      <c r="M5686" s="80"/>
      <c r="S5686" s="79" t="s">
        <v>75</v>
      </c>
      <c r="W5686" s="79" t="s">
        <v>2540</v>
      </c>
      <c r="X5686" s="79" t="s">
        <v>2541</v>
      </c>
      <c r="Y5686" s="79" t="s">
        <v>144</v>
      </c>
      <c r="Z5686" s="79" t="s">
        <v>2441</v>
      </c>
      <c r="AB5686" s="79" t="s">
        <v>2442</v>
      </c>
      <c r="AI5686" s="79">
        <v>845490249</v>
      </c>
      <c r="AJ5686" s="79" t="s">
        <v>2443</v>
      </c>
      <c r="AK5686" s="79">
        <v>878173978</v>
      </c>
      <c r="BC5686" s="80">
        <v>1</v>
      </c>
      <c r="BG5686">
        <f t="shared" si="377"/>
        <v>0</v>
      </c>
      <c r="BH5686" s="22">
        <f t="shared" si="378"/>
        <v>-1</v>
      </c>
      <c r="BI5686" s="61" t="s">
        <v>72</v>
      </c>
      <c r="BJ5686" t="e">
        <f>+VLOOKUP(AH5686,Sheet4!A:A,1,FALSE())</f>
        <v>#N/A</v>
      </c>
      <c r="BO5686" s="62">
        <f t="shared" si="380"/>
        <v>0</v>
      </c>
      <c r="BP5686" t="s">
        <v>2540</v>
      </c>
    </row>
    <row r="5687" spans="1:68" ht="12.75" customHeight="1" x14ac:dyDescent="0.3">
      <c r="A5687" s="78">
        <v>46130</v>
      </c>
      <c r="B5687" s="79" t="s">
        <v>63</v>
      </c>
      <c r="F5687" s="79">
        <v>0</v>
      </c>
      <c r="G5687" s="79">
        <v>0</v>
      </c>
      <c r="H5687" s="80">
        <v>15</v>
      </c>
      <c r="I5687" s="80">
        <v>15</v>
      </c>
      <c r="J5687" s="22">
        <f t="shared" si="379"/>
        <v>15</v>
      </c>
      <c r="K5687" t="s">
        <v>64</v>
      </c>
      <c r="L5687" s="80"/>
      <c r="M5687" s="80"/>
      <c r="S5687" s="79" t="s">
        <v>65</v>
      </c>
      <c r="W5687" s="79" t="s">
        <v>2540</v>
      </c>
      <c r="X5687" s="79" t="s">
        <v>2541</v>
      </c>
      <c r="Y5687" s="79" t="s">
        <v>144</v>
      </c>
      <c r="Z5687" s="79" t="s">
        <v>2441</v>
      </c>
      <c r="AB5687" s="79" t="s">
        <v>2442</v>
      </c>
      <c r="AI5687" s="79">
        <v>845490249</v>
      </c>
      <c r="AJ5687" s="79" t="s">
        <v>2443</v>
      </c>
      <c r="AK5687" s="79">
        <v>878173978</v>
      </c>
      <c r="BC5687" s="80">
        <v>15</v>
      </c>
      <c r="BG5687">
        <f t="shared" si="377"/>
        <v>0</v>
      </c>
      <c r="BH5687" s="22">
        <f t="shared" si="378"/>
        <v>-15</v>
      </c>
      <c r="BI5687" s="61" t="s">
        <v>72</v>
      </c>
      <c r="BJ5687" t="e">
        <f>+VLOOKUP(AH5687,Sheet4!A:A,1,FALSE())</f>
        <v>#N/A</v>
      </c>
      <c r="BO5687" s="62">
        <f t="shared" si="380"/>
        <v>0</v>
      </c>
      <c r="BP5687" t="s">
        <v>2540</v>
      </c>
    </row>
    <row r="5688" spans="1:68" ht="12.75" customHeight="1" x14ac:dyDescent="0.3">
      <c r="A5688" s="78">
        <v>46130</v>
      </c>
      <c r="B5688" s="79" t="s">
        <v>78</v>
      </c>
      <c r="F5688" s="79">
        <v>0</v>
      </c>
      <c r="G5688" s="79">
        <v>0</v>
      </c>
      <c r="H5688" s="80">
        <v>1</v>
      </c>
      <c r="I5688" s="80">
        <v>1</v>
      </c>
      <c r="J5688" s="22">
        <f t="shared" si="379"/>
        <v>1</v>
      </c>
      <c r="L5688" s="80"/>
      <c r="M5688" s="80"/>
      <c r="S5688" s="79" t="s">
        <v>79</v>
      </c>
      <c r="W5688" s="79" t="s">
        <v>2540</v>
      </c>
      <c r="X5688" s="79" t="s">
        <v>2541</v>
      </c>
      <c r="Y5688" s="79" t="s">
        <v>144</v>
      </c>
      <c r="Z5688" s="79" t="s">
        <v>2441</v>
      </c>
      <c r="AB5688" s="79" t="s">
        <v>2442</v>
      </c>
      <c r="AI5688" s="79">
        <v>845490249</v>
      </c>
      <c r="AJ5688" s="79" t="s">
        <v>2443</v>
      </c>
      <c r="AK5688" s="79">
        <v>878173978</v>
      </c>
      <c r="BC5688" s="80">
        <v>1</v>
      </c>
      <c r="BG5688">
        <f t="shared" si="377"/>
        <v>0</v>
      </c>
      <c r="BH5688" s="22">
        <f t="shared" si="378"/>
        <v>-1</v>
      </c>
      <c r="BI5688" s="61" t="s">
        <v>72</v>
      </c>
      <c r="BJ5688" t="e">
        <f>+VLOOKUP(AH5688,Sheet4!A:A,1,FALSE())</f>
        <v>#N/A</v>
      </c>
      <c r="BO5688" s="62">
        <f t="shared" si="380"/>
        <v>0</v>
      </c>
      <c r="BP5688" t="s">
        <v>2540</v>
      </c>
    </row>
    <row r="5689" spans="1:68" ht="12.75" customHeight="1" x14ac:dyDescent="0.3">
      <c r="A5689" s="78">
        <v>46130</v>
      </c>
      <c r="B5689" s="79" t="s">
        <v>82</v>
      </c>
      <c r="F5689" s="79">
        <v>0</v>
      </c>
      <c r="G5689" s="79">
        <v>0</v>
      </c>
      <c r="H5689" s="80">
        <v>0</v>
      </c>
      <c r="I5689" s="80">
        <v>0</v>
      </c>
      <c r="J5689" s="22">
        <f t="shared" si="379"/>
        <v>0</v>
      </c>
      <c r="L5689" s="80"/>
      <c r="M5689" s="80"/>
      <c r="S5689" s="79" t="s">
        <v>83</v>
      </c>
      <c r="W5689" s="79" t="s">
        <v>2540</v>
      </c>
      <c r="X5689" s="79" t="s">
        <v>2541</v>
      </c>
      <c r="Y5689" s="79" t="s">
        <v>144</v>
      </c>
      <c r="Z5689" s="79" t="s">
        <v>2441</v>
      </c>
      <c r="AB5689" s="79" t="s">
        <v>2442</v>
      </c>
      <c r="AI5689" s="79">
        <v>845490249</v>
      </c>
      <c r="AJ5689" s="79" t="s">
        <v>2443</v>
      </c>
      <c r="AK5689" s="79">
        <v>878173978</v>
      </c>
      <c r="BC5689" s="80">
        <v>0</v>
      </c>
      <c r="BG5689">
        <f t="shared" si="377"/>
        <v>0</v>
      </c>
      <c r="BH5689" s="22">
        <f t="shared" si="378"/>
        <v>0</v>
      </c>
      <c r="BI5689" s="61" t="s">
        <v>72</v>
      </c>
      <c r="BJ5689" t="e">
        <f>+VLOOKUP(AH5689,Sheet4!A:A,1,FALSE())</f>
        <v>#N/A</v>
      </c>
      <c r="BO5689" s="62">
        <f t="shared" si="380"/>
        <v>0</v>
      </c>
      <c r="BP5689" t="s">
        <v>2540</v>
      </c>
    </row>
    <row r="5690" spans="1:68" ht="12.75" customHeight="1" x14ac:dyDescent="0.3">
      <c r="A5690" s="78">
        <v>46130</v>
      </c>
      <c r="B5690" s="79" t="s">
        <v>80</v>
      </c>
      <c r="F5690" s="79">
        <v>0</v>
      </c>
      <c r="G5690" s="79">
        <v>0</v>
      </c>
      <c r="H5690" s="80">
        <v>12.5</v>
      </c>
      <c r="I5690" s="80">
        <v>12.5</v>
      </c>
      <c r="J5690" s="22">
        <f t="shared" si="379"/>
        <v>12.5</v>
      </c>
      <c r="L5690" s="80"/>
      <c r="M5690" s="80"/>
      <c r="S5690" s="79" t="s">
        <v>81</v>
      </c>
      <c r="W5690" s="79" t="s">
        <v>2540</v>
      </c>
      <c r="X5690" s="79" t="s">
        <v>2541</v>
      </c>
      <c r="Y5690" s="79" t="s">
        <v>144</v>
      </c>
      <c r="Z5690" s="79" t="s">
        <v>2441</v>
      </c>
      <c r="AB5690" s="79" t="s">
        <v>2442</v>
      </c>
      <c r="AI5690" s="79">
        <v>845490249</v>
      </c>
      <c r="AJ5690" s="79" t="s">
        <v>2443</v>
      </c>
      <c r="AK5690" s="79">
        <v>878173978</v>
      </c>
      <c r="BC5690" s="80">
        <v>12.5</v>
      </c>
      <c r="BG5690">
        <f t="shared" si="377"/>
        <v>0</v>
      </c>
      <c r="BH5690" s="22">
        <f t="shared" si="378"/>
        <v>-12.5</v>
      </c>
      <c r="BI5690" s="61" t="s">
        <v>72</v>
      </c>
      <c r="BJ5690" t="e">
        <f>+VLOOKUP(AH5690,Sheet4!A:A,1,FALSE())</f>
        <v>#N/A</v>
      </c>
      <c r="BO5690" s="62">
        <f t="shared" si="380"/>
        <v>0</v>
      </c>
      <c r="BP5690" t="s">
        <v>2540</v>
      </c>
    </row>
    <row r="5691" spans="1:68" ht="12.75" customHeight="1" x14ac:dyDescent="0.3">
      <c r="A5691" s="78">
        <v>46130</v>
      </c>
      <c r="B5691" s="79" t="s">
        <v>76</v>
      </c>
      <c r="F5691" s="79">
        <v>0</v>
      </c>
      <c r="G5691" s="79">
        <v>0</v>
      </c>
      <c r="H5691" s="80">
        <v>20</v>
      </c>
      <c r="I5691" s="80">
        <v>20</v>
      </c>
      <c r="J5691" s="22">
        <f t="shared" si="379"/>
        <v>20</v>
      </c>
      <c r="L5691" s="80"/>
      <c r="M5691" s="80"/>
      <c r="S5691" s="79" t="s">
        <v>77</v>
      </c>
      <c r="W5691" s="79" t="s">
        <v>2540</v>
      </c>
      <c r="X5691" s="79" t="s">
        <v>2541</v>
      </c>
      <c r="Y5691" s="79" t="s">
        <v>144</v>
      </c>
      <c r="Z5691" s="79" t="s">
        <v>2441</v>
      </c>
      <c r="AB5691" s="79" t="s">
        <v>2442</v>
      </c>
      <c r="AI5691" s="79">
        <v>845490249</v>
      </c>
      <c r="AJ5691" s="79" t="s">
        <v>2443</v>
      </c>
      <c r="AK5691" s="79">
        <v>878173978</v>
      </c>
      <c r="BC5691" s="80">
        <v>20</v>
      </c>
      <c r="BG5691">
        <f t="shared" si="377"/>
        <v>0</v>
      </c>
      <c r="BH5691" s="22">
        <f t="shared" si="378"/>
        <v>-20</v>
      </c>
      <c r="BI5691" s="61" t="s">
        <v>72</v>
      </c>
      <c r="BJ5691" t="e">
        <f>+VLOOKUP(AH5691,Sheet4!A:A,1,FALSE())</f>
        <v>#N/A</v>
      </c>
      <c r="BO5691" s="62">
        <f t="shared" si="380"/>
        <v>0</v>
      </c>
      <c r="BP5691" t="s">
        <v>2540</v>
      </c>
    </row>
    <row r="5692" spans="1:68" ht="12.75" customHeight="1" x14ac:dyDescent="0.3">
      <c r="A5692" s="78">
        <v>46130</v>
      </c>
      <c r="B5692" s="79" t="s">
        <v>84</v>
      </c>
      <c r="F5692" s="79">
        <v>0</v>
      </c>
      <c r="G5692" s="79">
        <v>0</v>
      </c>
      <c r="H5692" s="80">
        <v>0</v>
      </c>
      <c r="I5692" s="80">
        <v>0</v>
      </c>
      <c r="J5692" s="22">
        <f t="shared" si="379"/>
        <v>0</v>
      </c>
      <c r="L5692" s="80"/>
      <c r="M5692" s="80"/>
      <c r="S5692" s="79" t="s">
        <v>85</v>
      </c>
      <c r="W5692" s="79" t="s">
        <v>2542</v>
      </c>
      <c r="X5692" s="79" t="s">
        <v>2543</v>
      </c>
      <c r="Y5692" s="79" t="s">
        <v>144</v>
      </c>
      <c r="Z5692" s="79" t="s">
        <v>2441</v>
      </c>
      <c r="AB5692" s="79" t="s">
        <v>2442</v>
      </c>
      <c r="AI5692" s="79">
        <v>845490249</v>
      </c>
      <c r="AJ5692" s="79" t="s">
        <v>2443</v>
      </c>
      <c r="AK5692" s="79">
        <v>878173978</v>
      </c>
      <c r="BC5692" s="80">
        <v>0</v>
      </c>
      <c r="BG5692">
        <f t="shared" si="377"/>
        <v>0</v>
      </c>
      <c r="BH5692" s="22">
        <f t="shared" si="378"/>
        <v>0</v>
      </c>
      <c r="BI5692" s="61" t="s">
        <v>72</v>
      </c>
      <c r="BJ5692" t="e">
        <f>+VLOOKUP(AH5692,Sheet4!A:A,1,FALSE())</f>
        <v>#N/A</v>
      </c>
      <c r="BO5692" s="62">
        <f t="shared" si="380"/>
        <v>0</v>
      </c>
      <c r="BP5692" t="s">
        <v>2542</v>
      </c>
    </row>
    <row r="5693" spans="1:68" ht="12.75" customHeight="1" x14ac:dyDescent="0.3">
      <c r="A5693" s="78">
        <v>46130</v>
      </c>
      <c r="B5693" s="79" t="s">
        <v>74</v>
      </c>
      <c r="F5693" s="79">
        <v>0</v>
      </c>
      <c r="G5693" s="79">
        <v>0</v>
      </c>
      <c r="H5693" s="80">
        <v>1</v>
      </c>
      <c r="I5693" s="80">
        <v>1</v>
      </c>
      <c r="J5693" s="22">
        <f t="shared" si="379"/>
        <v>1</v>
      </c>
      <c r="L5693" s="80"/>
      <c r="M5693" s="80"/>
      <c r="S5693" s="79" t="s">
        <v>75</v>
      </c>
      <c r="W5693" s="79" t="s">
        <v>2542</v>
      </c>
      <c r="X5693" s="79" t="s">
        <v>2543</v>
      </c>
      <c r="Y5693" s="79" t="s">
        <v>144</v>
      </c>
      <c r="Z5693" s="79" t="s">
        <v>2441</v>
      </c>
      <c r="AB5693" s="79" t="s">
        <v>2442</v>
      </c>
      <c r="AI5693" s="79">
        <v>845490249</v>
      </c>
      <c r="AJ5693" s="79" t="s">
        <v>2443</v>
      </c>
      <c r="AK5693" s="79">
        <v>878173978</v>
      </c>
      <c r="BC5693" s="80">
        <v>1</v>
      </c>
      <c r="BG5693">
        <f t="shared" si="377"/>
        <v>0</v>
      </c>
      <c r="BH5693" s="22">
        <f t="shared" si="378"/>
        <v>-1</v>
      </c>
      <c r="BI5693" s="61" t="s">
        <v>72</v>
      </c>
      <c r="BJ5693" t="e">
        <f>+VLOOKUP(AH5693,Sheet4!A:A,1,FALSE())</f>
        <v>#N/A</v>
      </c>
      <c r="BO5693" s="62">
        <f t="shared" si="380"/>
        <v>0</v>
      </c>
      <c r="BP5693" t="s">
        <v>2542</v>
      </c>
    </row>
    <row r="5694" spans="1:68" ht="12.75" customHeight="1" x14ac:dyDescent="0.3">
      <c r="A5694" s="78">
        <v>46130</v>
      </c>
      <c r="B5694" s="79" t="s">
        <v>63</v>
      </c>
      <c r="F5694" s="79">
        <v>0</v>
      </c>
      <c r="G5694" s="79">
        <v>0</v>
      </c>
      <c r="H5694" s="80">
        <v>15</v>
      </c>
      <c r="I5694" s="80">
        <v>15</v>
      </c>
      <c r="J5694" s="22">
        <f t="shared" si="379"/>
        <v>15</v>
      </c>
      <c r="K5694" t="s">
        <v>64</v>
      </c>
      <c r="L5694" s="80"/>
      <c r="M5694" s="80"/>
      <c r="S5694" s="79" t="s">
        <v>65</v>
      </c>
      <c r="W5694" s="79" t="s">
        <v>2542</v>
      </c>
      <c r="X5694" s="79" t="s">
        <v>2543</v>
      </c>
      <c r="Y5694" s="79" t="s">
        <v>144</v>
      </c>
      <c r="Z5694" s="79" t="s">
        <v>2441</v>
      </c>
      <c r="AB5694" s="79" t="s">
        <v>2442</v>
      </c>
      <c r="AI5694" s="79">
        <v>845490249</v>
      </c>
      <c r="AJ5694" s="79" t="s">
        <v>2443</v>
      </c>
      <c r="AK5694" s="79">
        <v>878173978</v>
      </c>
      <c r="BC5694" s="80">
        <v>15</v>
      </c>
      <c r="BG5694">
        <f t="shared" si="377"/>
        <v>0</v>
      </c>
      <c r="BH5694" s="22">
        <f t="shared" si="378"/>
        <v>-15</v>
      </c>
      <c r="BI5694" s="61" t="s">
        <v>72</v>
      </c>
      <c r="BJ5694" t="e">
        <f>+VLOOKUP(AH5694,Sheet4!A:A,1,FALSE())</f>
        <v>#N/A</v>
      </c>
      <c r="BO5694" s="62">
        <f t="shared" si="380"/>
        <v>0</v>
      </c>
      <c r="BP5694" t="s">
        <v>2542</v>
      </c>
    </row>
    <row r="5695" spans="1:68" ht="12.75" customHeight="1" x14ac:dyDescent="0.3">
      <c r="A5695" s="78">
        <v>46130</v>
      </c>
      <c r="B5695" s="79" t="s">
        <v>78</v>
      </c>
      <c r="F5695" s="79">
        <v>0</v>
      </c>
      <c r="G5695" s="79">
        <v>0</v>
      </c>
      <c r="H5695" s="80">
        <v>1</v>
      </c>
      <c r="I5695" s="80">
        <v>1</v>
      </c>
      <c r="J5695" s="22">
        <f t="shared" si="379"/>
        <v>1</v>
      </c>
      <c r="L5695" s="80"/>
      <c r="M5695" s="80"/>
      <c r="S5695" s="79" t="s">
        <v>79</v>
      </c>
      <c r="W5695" s="79" t="s">
        <v>2542</v>
      </c>
      <c r="X5695" s="79" t="s">
        <v>2543</v>
      </c>
      <c r="Y5695" s="79" t="s">
        <v>144</v>
      </c>
      <c r="Z5695" s="79" t="s">
        <v>2441</v>
      </c>
      <c r="AB5695" s="79" t="s">
        <v>2442</v>
      </c>
      <c r="AI5695" s="79">
        <v>845490249</v>
      </c>
      <c r="AJ5695" s="79" t="s">
        <v>2443</v>
      </c>
      <c r="AK5695" s="79">
        <v>878173978</v>
      </c>
      <c r="BC5695" s="80">
        <v>1</v>
      </c>
      <c r="BG5695">
        <f t="shared" si="377"/>
        <v>0</v>
      </c>
      <c r="BH5695" s="22">
        <f t="shared" si="378"/>
        <v>-1</v>
      </c>
      <c r="BI5695" s="61" t="s">
        <v>72</v>
      </c>
      <c r="BJ5695" t="e">
        <f>+VLOOKUP(AH5695,Sheet4!A:A,1,FALSE())</f>
        <v>#N/A</v>
      </c>
      <c r="BO5695" s="62">
        <f t="shared" si="380"/>
        <v>0</v>
      </c>
      <c r="BP5695" t="s">
        <v>2542</v>
      </c>
    </row>
    <row r="5696" spans="1:68" ht="12.75" customHeight="1" x14ac:dyDescent="0.3">
      <c r="A5696" s="78">
        <v>46130</v>
      </c>
      <c r="B5696" s="79" t="s">
        <v>82</v>
      </c>
      <c r="F5696" s="79">
        <v>0</v>
      </c>
      <c r="G5696" s="79">
        <v>0</v>
      </c>
      <c r="H5696" s="80">
        <v>0</v>
      </c>
      <c r="I5696" s="80">
        <v>0</v>
      </c>
      <c r="J5696" s="22">
        <f t="shared" si="379"/>
        <v>0</v>
      </c>
      <c r="L5696" s="80"/>
      <c r="M5696" s="80"/>
      <c r="S5696" s="79" t="s">
        <v>83</v>
      </c>
      <c r="W5696" s="79" t="s">
        <v>2542</v>
      </c>
      <c r="X5696" s="79" t="s">
        <v>2543</v>
      </c>
      <c r="Y5696" s="79" t="s">
        <v>144</v>
      </c>
      <c r="Z5696" s="79" t="s">
        <v>2441</v>
      </c>
      <c r="AB5696" s="79" t="s">
        <v>2442</v>
      </c>
      <c r="AI5696" s="79">
        <v>845490249</v>
      </c>
      <c r="AJ5696" s="79" t="s">
        <v>2443</v>
      </c>
      <c r="AK5696" s="79">
        <v>878173978</v>
      </c>
      <c r="BC5696" s="80">
        <v>0</v>
      </c>
      <c r="BG5696">
        <f t="shared" si="377"/>
        <v>0</v>
      </c>
      <c r="BH5696" s="22">
        <f t="shared" si="378"/>
        <v>0</v>
      </c>
      <c r="BI5696" s="61" t="s">
        <v>72</v>
      </c>
      <c r="BJ5696" t="e">
        <f>+VLOOKUP(AH5696,Sheet4!A:A,1,FALSE())</f>
        <v>#N/A</v>
      </c>
      <c r="BO5696" s="62">
        <f t="shared" si="380"/>
        <v>0</v>
      </c>
      <c r="BP5696" t="s">
        <v>2542</v>
      </c>
    </row>
    <row r="5697" spans="1:68" ht="12.75" customHeight="1" x14ac:dyDescent="0.3">
      <c r="A5697" s="78">
        <v>46130</v>
      </c>
      <c r="B5697" s="79" t="s">
        <v>80</v>
      </c>
      <c r="F5697" s="79">
        <v>0</v>
      </c>
      <c r="G5697" s="79">
        <v>0</v>
      </c>
      <c r="H5697" s="80">
        <v>12.5</v>
      </c>
      <c r="I5697" s="80">
        <v>12.5</v>
      </c>
      <c r="J5697" s="22">
        <f t="shared" si="379"/>
        <v>12.5</v>
      </c>
      <c r="L5697" s="80"/>
      <c r="M5697" s="80"/>
      <c r="S5697" s="79" t="s">
        <v>81</v>
      </c>
      <c r="W5697" s="79" t="s">
        <v>2542</v>
      </c>
      <c r="X5697" s="79" t="s">
        <v>2543</v>
      </c>
      <c r="Y5697" s="79" t="s">
        <v>144</v>
      </c>
      <c r="Z5697" s="79" t="s">
        <v>2441</v>
      </c>
      <c r="AB5697" s="79" t="s">
        <v>2442</v>
      </c>
      <c r="AI5697" s="79">
        <v>845490249</v>
      </c>
      <c r="AJ5697" s="79" t="s">
        <v>2443</v>
      </c>
      <c r="AK5697" s="79">
        <v>878173978</v>
      </c>
      <c r="BC5697" s="80">
        <v>12.5</v>
      </c>
      <c r="BG5697">
        <f t="shared" si="377"/>
        <v>0</v>
      </c>
      <c r="BH5697" s="22">
        <f t="shared" si="378"/>
        <v>-12.5</v>
      </c>
      <c r="BI5697" s="61" t="s">
        <v>72</v>
      </c>
      <c r="BJ5697" t="e">
        <f>+VLOOKUP(AH5697,Sheet4!A:A,1,FALSE())</f>
        <v>#N/A</v>
      </c>
      <c r="BO5697" s="62">
        <f t="shared" si="380"/>
        <v>0</v>
      </c>
      <c r="BP5697" t="s">
        <v>2542</v>
      </c>
    </row>
    <row r="5698" spans="1:68" ht="12.75" customHeight="1" x14ac:dyDescent="0.3">
      <c r="A5698" s="78">
        <v>46130</v>
      </c>
      <c r="B5698" s="79" t="s">
        <v>76</v>
      </c>
      <c r="F5698" s="79">
        <v>0</v>
      </c>
      <c r="G5698" s="79">
        <v>0</v>
      </c>
      <c r="H5698" s="80">
        <v>20</v>
      </c>
      <c r="I5698" s="80">
        <v>20</v>
      </c>
      <c r="J5698" s="22">
        <f t="shared" si="379"/>
        <v>20</v>
      </c>
      <c r="L5698" s="80"/>
      <c r="M5698" s="80"/>
      <c r="S5698" s="79" t="s">
        <v>77</v>
      </c>
      <c r="W5698" s="79" t="s">
        <v>2542</v>
      </c>
      <c r="X5698" s="79" t="s">
        <v>2543</v>
      </c>
      <c r="Y5698" s="79" t="s">
        <v>144</v>
      </c>
      <c r="Z5698" s="79" t="s">
        <v>2441</v>
      </c>
      <c r="AB5698" s="79" t="s">
        <v>2442</v>
      </c>
      <c r="AI5698" s="79">
        <v>845490249</v>
      </c>
      <c r="AJ5698" s="79" t="s">
        <v>2443</v>
      </c>
      <c r="AK5698" s="79">
        <v>878173978</v>
      </c>
      <c r="BC5698" s="80">
        <v>20</v>
      </c>
      <c r="BG5698">
        <f t="shared" ref="BG5698:BG5761" si="381">+BD5698+BE5698</f>
        <v>0</v>
      </c>
      <c r="BH5698" s="22">
        <f t="shared" ref="BH5698:BH5761" si="382">+BG5698-I5698</f>
        <v>-20</v>
      </c>
      <c r="BI5698" s="61" t="s">
        <v>72</v>
      </c>
      <c r="BJ5698" t="e">
        <f>+VLOOKUP(AH5698,Sheet4!A:A,1,FALSE())</f>
        <v>#N/A</v>
      </c>
      <c r="BO5698" s="62">
        <f t="shared" si="380"/>
        <v>0</v>
      </c>
      <c r="BP5698" t="s">
        <v>2542</v>
      </c>
    </row>
    <row r="5699" spans="1:68" ht="12.75" customHeight="1" x14ac:dyDescent="0.3">
      <c r="A5699" s="78">
        <v>46130</v>
      </c>
      <c r="B5699" s="79" t="s">
        <v>84</v>
      </c>
      <c r="F5699" s="79">
        <v>0</v>
      </c>
      <c r="G5699" s="79">
        <v>0</v>
      </c>
      <c r="H5699" s="80">
        <v>0</v>
      </c>
      <c r="I5699" s="80">
        <v>0</v>
      </c>
      <c r="J5699" s="22">
        <f t="shared" si="379"/>
        <v>0</v>
      </c>
      <c r="L5699" s="80"/>
      <c r="M5699" s="80"/>
      <c r="S5699" s="79" t="s">
        <v>85</v>
      </c>
      <c r="W5699" s="79" t="s">
        <v>2544</v>
      </c>
      <c r="X5699" s="79" t="s">
        <v>2545</v>
      </c>
      <c r="Y5699" s="79" t="s">
        <v>144</v>
      </c>
      <c r="Z5699" s="79" t="s">
        <v>2441</v>
      </c>
      <c r="AB5699" s="79" t="s">
        <v>2442</v>
      </c>
      <c r="AI5699" s="79">
        <v>845490249</v>
      </c>
      <c r="AJ5699" s="79" t="s">
        <v>2443</v>
      </c>
      <c r="AK5699" s="79">
        <v>878173978</v>
      </c>
      <c r="BC5699" s="80">
        <v>0</v>
      </c>
      <c r="BG5699">
        <f t="shared" si="381"/>
        <v>0</v>
      </c>
      <c r="BH5699" s="22">
        <f t="shared" si="382"/>
        <v>0</v>
      </c>
      <c r="BI5699" s="61" t="s">
        <v>72</v>
      </c>
      <c r="BJ5699" t="e">
        <f>+VLOOKUP(AH5699,Sheet4!A:A,1,FALSE())</f>
        <v>#N/A</v>
      </c>
      <c r="BO5699" s="62">
        <f t="shared" si="380"/>
        <v>0</v>
      </c>
      <c r="BP5699" t="s">
        <v>2544</v>
      </c>
    </row>
    <row r="5700" spans="1:68" ht="12.75" customHeight="1" x14ac:dyDescent="0.3">
      <c r="A5700" s="78">
        <v>46130</v>
      </c>
      <c r="B5700" s="79" t="s">
        <v>74</v>
      </c>
      <c r="F5700" s="79">
        <v>0</v>
      </c>
      <c r="G5700" s="79">
        <v>0</v>
      </c>
      <c r="H5700" s="80">
        <v>1</v>
      </c>
      <c r="I5700" s="80">
        <v>1</v>
      </c>
      <c r="J5700" s="22">
        <f t="shared" si="379"/>
        <v>1</v>
      </c>
      <c r="L5700" s="80"/>
      <c r="M5700" s="80"/>
      <c r="S5700" s="79" t="s">
        <v>75</v>
      </c>
      <c r="W5700" s="79" t="s">
        <v>2544</v>
      </c>
      <c r="X5700" s="79" t="s">
        <v>2545</v>
      </c>
      <c r="Y5700" s="79" t="s">
        <v>144</v>
      </c>
      <c r="Z5700" s="79" t="s">
        <v>2441</v>
      </c>
      <c r="AB5700" s="79" t="s">
        <v>2442</v>
      </c>
      <c r="AI5700" s="79">
        <v>845490249</v>
      </c>
      <c r="AJ5700" s="79" t="s">
        <v>2443</v>
      </c>
      <c r="AK5700" s="79">
        <v>878173978</v>
      </c>
      <c r="BC5700" s="80">
        <v>1</v>
      </c>
      <c r="BG5700">
        <f t="shared" si="381"/>
        <v>0</v>
      </c>
      <c r="BH5700" s="22">
        <f t="shared" si="382"/>
        <v>-1</v>
      </c>
      <c r="BI5700" s="61" t="s">
        <v>72</v>
      </c>
      <c r="BJ5700" t="e">
        <f>+VLOOKUP(AH5700,Sheet4!A:A,1,FALSE())</f>
        <v>#N/A</v>
      </c>
      <c r="BO5700" s="62">
        <f t="shared" si="380"/>
        <v>0</v>
      </c>
      <c r="BP5700" t="s">
        <v>2544</v>
      </c>
    </row>
    <row r="5701" spans="1:68" ht="12.75" customHeight="1" x14ac:dyDescent="0.3">
      <c r="A5701" s="78">
        <v>46130</v>
      </c>
      <c r="B5701" s="79" t="s">
        <v>63</v>
      </c>
      <c r="F5701" s="79">
        <v>0</v>
      </c>
      <c r="G5701" s="79">
        <v>0</v>
      </c>
      <c r="H5701" s="80">
        <v>15</v>
      </c>
      <c r="I5701" s="80">
        <v>15</v>
      </c>
      <c r="J5701" s="22">
        <f t="shared" si="379"/>
        <v>15</v>
      </c>
      <c r="K5701" t="s">
        <v>64</v>
      </c>
      <c r="L5701" s="80"/>
      <c r="M5701" s="80"/>
      <c r="S5701" s="79" t="s">
        <v>65</v>
      </c>
      <c r="W5701" s="79" t="s">
        <v>2544</v>
      </c>
      <c r="X5701" s="79" t="s">
        <v>2545</v>
      </c>
      <c r="Y5701" s="79" t="s">
        <v>144</v>
      </c>
      <c r="Z5701" s="79" t="s">
        <v>2441</v>
      </c>
      <c r="AB5701" s="79" t="s">
        <v>2442</v>
      </c>
      <c r="AI5701" s="79">
        <v>845490249</v>
      </c>
      <c r="AJ5701" s="79" t="s">
        <v>2443</v>
      </c>
      <c r="AK5701" s="79">
        <v>878173978</v>
      </c>
      <c r="BC5701" s="80">
        <v>15</v>
      </c>
      <c r="BG5701">
        <f t="shared" si="381"/>
        <v>0</v>
      </c>
      <c r="BH5701" s="22">
        <f t="shared" si="382"/>
        <v>-15</v>
      </c>
      <c r="BI5701" s="61" t="s">
        <v>72</v>
      </c>
      <c r="BJ5701" t="e">
        <f>+VLOOKUP(AH5701,Sheet4!A:A,1,FALSE())</f>
        <v>#N/A</v>
      </c>
      <c r="BO5701" s="62">
        <f t="shared" si="380"/>
        <v>0</v>
      </c>
      <c r="BP5701" t="s">
        <v>2544</v>
      </c>
    </row>
    <row r="5702" spans="1:68" ht="12.75" customHeight="1" x14ac:dyDescent="0.3">
      <c r="A5702" s="78">
        <v>46130</v>
      </c>
      <c r="B5702" s="79" t="s">
        <v>78</v>
      </c>
      <c r="F5702" s="79">
        <v>0</v>
      </c>
      <c r="G5702" s="79">
        <v>0</v>
      </c>
      <c r="H5702" s="80">
        <v>1</v>
      </c>
      <c r="I5702" s="80">
        <v>1</v>
      </c>
      <c r="J5702" s="22">
        <f t="shared" si="379"/>
        <v>1</v>
      </c>
      <c r="L5702" s="80"/>
      <c r="M5702" s="80"/>
      <c r="S5702" s="79" t="s">
        <v>79</v>
      </c>
      <c r="W5702" s="79" t="s">
        <v>2544</v>
      </c>
      <c r="X5702" s="79" t="s">
        <v>2545</v>
      </c>
      <c r="Y5702" s="79" t="s">
        <v>144</v>
      </c>
      <c r="Z5702" s="79" t="s">
        <v>2441</v>
      </c>
      <c r="AB5702" s="79" t="s">
        <v>2442</v>
      </c>
      <c r="AI5702" s="79">
        <v>845490249</v>
      </c>
      <c r="AJ5702" s="79" t="s">
        <v>2443</v>
      </c>
      <c r="AK5702" s="79">
        <v>878173978</v>
      </c>
      <c r="BC5702" s="80">
        <v>1</v>
      </c>
      <c r="BG5702">
        <f t="shared" si="381"/>
        <v>0</v>
      </c>
      <c r="BH5702" s="22">
        <f t="shared" si="382"/>
        <v>-1</v>
      </c>
      <c r="BI5702" s="61" t="s">
        <v>72</v>
      </c>
      <c r="BJ5702" t="e">
        <f>+VLOOKUP(AH5702,Sheet4!A:A,1,FALSE())</f>
        <v>#N/A</v>
      </c>
      <c r="BO5702" s="62">
        <f t="shared" si="380"/>
        <v>0</v>
      </c>
      <c r="BP5702" t="s">
        <v>2544</v>
      </c>
    </row>
    <row r="5703" spans="1:68" ht="12.75" customHeight="1" x14ac:dyDescent="0.3">
      <c r="A5703" s="78">
        <v>46130</v>
      </c>
      <c r="B5703" s="79" t="s">
        <v>82</v>
      </c>
      <c r="F5703" s="79">
        <v>0</v>
      </c>
      <c r="G5703" s="79">
        <v>0</v>
      </c>
      <c r="H5703" s="80">
        <v>0</v>
      </c>
      <c r="I5703" s="80">
        <v>0</v>
      </c>
      <c r="J5703" s="22">
        <f t="shared" si="379"/>
        <v>0</v>
      </c>
      <c r="L5703" s="80"/>
      <c r="M5703" s="80"/>
      <c r="S5703" s="79" t="s">
        <v>83</v>
      </c>
      <c r="W5703" s="79" t="s">
        <v>2544</v>
      </c>
      <c r="X5703" s="79" t="s">
        <v>2545</v>
      </c>
      <c r="Y5703" s="79" t="s">
        <v>144</v>
      </c>
      <c r="Z5703" s="79" t="s">
        <v>2441</v>
      </c>
      <c r="AB5703" s="79" t="s">
        <v>2442</v>
      </c>
      <c r="AI5703" s="79">
        <v>845490249</v>
      </c>
      <c r="AJ5703" s="79" t="s">
        <v>2443</v>
      </c>
      <c r="AK5703" s="79">
        <v>878173978</v>
      </c>
      <c r="BC5703" s="80">
        <v>0</v>
      </c>
      <c r="BG5703">
        <f t="shared" si="381"/>
        <v>0</v>
      </c>
      <c r="BH5703" s="22">
        <f t="shared" si="382"/>
        <v>0</v>
      </c>
      <c r="BI5703" s="61" t="s">
        <v>72</v>
      </c>
      <c r="BJ5703" t="e">
        <f>+VLOOKUP(AH5703,Sheet4!A:A,1,FALSE())</f>
        <v>#N/A</v>
      </c>
      <c r="BO5703" s="62">
        <f t="shared" si="380"/>
        <v>0</v>
      </c>
      <c r="BP5703" t="s">
        <v>2544</v>
      </c>
    </row>
    <row r="5704" spans="1:68" ht="12.75" customHeight="1" x14ac:dyDescent="0.3">
      <c r="A5704" s="78">
        <v>46130</v>
      </c>
      <c r="B5704" s="79" t="s">
        <v>80</v>
      </c>
      <c r="F5704" s="79">
        <v>0</v>
      </c>
      <c r="G5704" s="79">
        <v>0</v>
      </c>
      <c r="H5704" s="80">
        <v>12.5</v>
      </c>
      <c r="I5704" s="80">
        <v>12.5</v>
      </c>
      <c r="J5704" s="22">
        <f t="shared" si="379"/>
        <v>12.5</v>
      </c>
      <c r="L5704" s="80"/>
      <c r="M5704" s="80"/>
      <c r="S5704" s="79" t="s">
        <v>81</v>
      </c>
      <c r="W5704" s="79" t="s">
        <v>2544</v>
      </c>
      <c r="X5704" s="79" t="s">
        <v>2545</v>
      </c>
      <c r="Y5704" s="79" t="s">
        <v>144</v>
      </c>
      <c r="Z5704" s="79" t="s">
        <v>2441</v>
      </c>
      <c r="AB5704" s="79" t="s">
        <v>2442</v>
      </c>
      <c r="AI5704" s="79">
        <v>845490249</v>
      </c>
      <c r="AJ5704" s="79" t="s">
        <v>2443</v>
      </c>
      <c r="AK5704" s="79">
        <v>878173978</v>
      </c>
      <c r="BC5704" s="80">
        <v>12.5</v>
      </c>
      <c r="BG5704">
        <f t="shared" si="381"/>
        <v>0</v>
      </c>
      <c r="BH5704" s="22">
        <f t="shared" si="382"/>
        <v>-12.5</v>
      </c>
      <c r="BI5704" s="61" t="s">
        <v>72</v>
      </c>
      <c r="BJ5704" t="e">
        <f>+VLOOKUP(AH5704,Sheet4!A:A,1,FALSE())</f>
        <v>#N/A</v>
      </c>
      <c r="BO5704" s="62">
        <f t="shared" si="380"/>
        <v>0</v>
      </c>
      <c r="BP5704" t="s">
        <v>2544</v>
      </c>
    </row>
    <row r="5705" spans="1:68" ht="12.75" customHeight="1" x14ac:dyDescent="0.3">
      <c r="A5705" s="78">
        <v>46130</v>
      </c>
      <c r="B5705" s="79" t="s">
        <v>76</v>
      </c>
      <c r="F5705" s="79">
        <v>0</v>
      </c>
      <c r="G5705" s="79">
        <v>0</v>
      </c>
      <c r="H5705" s="80">
        <v>20</v>
      </c>
      <c r="I5705" s="80">
        <v>20</v>
      </c>
      <c r="J5705" s="22">
        <f t="shared" ref="J5705:J5768" si="383">I5705-G5705</f>
        <v>20</v>
      </c>
      <c r="L5705" s="80"/>
      <c r="M5705" s="80"/>
      <c r="S5705" s="79" t="s">
        <v>77</v>
      </c>
      <c r="W5705" s="79" t="s">
        <v>2544</v>
      </c>
      <c r="X5705" s="79" t="s">
        <v>2545</v>
      </c>
      <c r="Y5705" s="79" t="s">
        <v>144</v>
      </c>
      <c r="Z5705" s="79" t="s">
        <v>2441</v>
      </c>
      <c r="AB5705" s="79" t="s">
        <v>2442</v>
      </c>
      <c r="AI5705" s="79">
        <v>845490249</v>
      </c>
      <c r="AJ5705" s="79" t="s">
        <v>2443</v>
      </c>
      <c r="AK5705" s="79">
        <v>878173978</v>
      </c>
      <c r="BC5705" s="80">
        <v>20</v>
      </c>
      <c r="BG5705">
        <f t="shared" si="381"/>
        <v>0</v>
      </c>
      <c r="BH5705" s="22">
        <f t="shared" si="382"/>
        <v>-20</v>
      </c>
      <c r="BI5705" s="61" t="s">
        <v>72</v>
      </c>
      <c r="BJ5705" t="e">
        <f>+VLOOKUP(AH5705,Sheet4!A:A,1,FALSE())</f>
        <v>#N/A</v>
      </c>
      <c r="BO5705" s="62">
        <f t="shared" ref="BO5705:BO5768" si="384">+I5705+-H5705</f>
        <v>0</v>
      </c>
      <c r="BP5705" t="s">
        <v>2544</v>
      </c>
    </row>
    <row r="5706" spans="1:68" ht="12.75" customHeight="1" x14ac:dyDescent="0.3">
      <c r="A5706" s="78">
        <v>46130</v>
      </c>
      <c r="B5706" s="79" t="s">
        <v>84</v>
      </c>
      <c r="F5706" s="79">
        <v>0</v>
      </c>
      <c r="G5706" s="79">
        <v>0</v>
      </c>
      <c r="H5706" s="80">
        <v>0</v>
      </c>
      <c r="I5706" s="80">
        <v>0</v>
      </c>
      <c r="J5706" s="22">
        <f t="shared" si="383"/>
        <v>0</v>
      </c>
      <c r="L5706" s="80"/>
      <c r="M5706" s="80"/>
      <c r="S5706" s="79" t="s">
        <v>85</v>
      </c>
      <c r="W5706" s="79" t="s">
        <v>2546</v>
      </c>
      <c r="X5706" s="79" t="s">
        <v>2547</v>
      </c>
      <c r="Y5706" s="79" t="s">
        <v>144</v>
      </c>
      <c r="Z5706" s="79" t="s">
        <v>2441</v>
      </c>
      <c r="AB5706" s="79" t="s">
        <v>2442</v>
      </c>
      <c r="AI5706" s="79">
        <v>845490249</v>
      </c>
      <c r="AJ5706" s="79" t="s">
        <v>2443</v>
      </c>
      <c r="AK5706" s="79">
        <v>878173978</v>
      </c>
      <c r="BC5706" s="80">
        <v>0</v>
      </c>
      <c r="BG5706">
        <f t="shared" si="381"/>
        <v>0</v>
      </c>
      <c r="BH5706" s="22">
        <f t="shared" si="382"/>
        <v>0</v>
      </c>
      <c r="BI5706" s="61" t="s">
        <v>72</v>
      </c>
      <c r="BJ5706" t="e">
        <f>+VLOOKUP(AH5706,Sheet4!A:A,1,FALSE())</f>
        <v>#N/A</v>
      </c>
      <c r="BO5706" s="62">
        <f t="shared" si="384"/>
        <v>0</v>
      </c>
      <c r="BP5706" t="s">
        <v>2546</v>
      </c>
    </row>
    <row r="5707" spans="1:68" ht="12.75" customHeight="1" x14ac:dyDescent="0.3">
      <c r="A5707" s="78">
        <v>46130</v>
      </c>
      <c r="B5707" s="79" t="s">
        <v>74</v>
      </c>
      <c r="F5707" s="79">
        <v>0</v>
      </c>
      <c r="G5707" s="79">
        <v>0</v>
      </c>
      <c r="H5707" s="80">
        <v>1</v>
      </c>
      <c r="I5707" s="80">
        <v>1</v>
      </c>
      <c r="J5707" s="22">
        <f t="shared" si="383"/>
        <v>1</v>
      </c>
      <c r="L5707" s="80"/>
      <c r="M5707" s="80"/>
      <c r="S5707" s="79" t="s">
        <v>75</v>
      </c>
      <c r="W5707" s="79" t="s">
        <v>2546</v>
      </c>
      <c r="X5707" s="79" t="s">
        <v>2547</v>
      </c>
      <c r="Y5707" s="79" t="s">
        <v>144</v>
      </c>
      <c r="Z5707" s="79" t="s">
        <v>2441</v>
      </c>
      <c r="AB5707" s="79" t="s">
        <v>2442</v>
      </c>
      <c r="AI5707" s="79">
        <v>845490249</v>
      </c>
      <c r="AJ5707" s="79" t="s">
        <v>2443</v>
      </c>
      <c r="AK5707" s="79">
        <v>878173978</v>
      </c>
      <c r="BC5707" s="80">
        <v>1</v>
      </c>
      <c r="BG5707">
        <f t="shared" si="381"/>
        <v>0</v>
      </c>
      <c r="BH5707" s="22">
        <f t="shared" si="382"/>
        <v>-1</v>
      </c>
      <c r="BI5707" s="61" t="s">
        <v>72</v>
      </c>
      <c r="BJ5707" t="e">
        <f>+VLOOKUP(AH5707,Sheet4!A:A,1,FALSE())</f>
        <v>#N/A</v>
      </c>
      <c r="BO5707" s="62">
        <f t="shared" si="384"/>
        <v>0</v>
      </c>
      <c r="BP5707" t="s">
        <v>2546</v>
      </c>
    </row>
    <row r="5708" spans="1:68" ht="12.75" customHeight="1" x14ac:dyDescent="0.3">
      <c r="A5708" s="78">
        <v>46130</v>
      </c>
      <c r="B5708" s="79" t="s">
        <v>63</v>
      </c>
      <c r="F5708" s="79">
        <v>0</v>
      </c>
      <c r="G5708" s="79">
        <v>0</v>
      </c>
      <c r="H5708" s="80">
        <v>15</v>
      </c>
      <c r="I5708" s="80">
        <v>15</v>
      </c>
      <c r="J5708" s="22">
        <f t="shared" si="383"/>
        <v>15</v>
      </c>
      <c r="K5708" t="s">
        <v>64</v>
      </c>
      <c r="L5708" s="80"/>
      <c r="M5708" s="80"/>
      <c r="S5708" s="79" t="s">
        <v>65</v>
      </c>
      <c r="W5708" s="79" t="s">
        <v>2546</v>
      </c>
      <c r="X5708" s="79" t="s">
        <v>2547</v>
      </c>
      <c r="Y5708" s="79" t="s">
        <v>144</v>
      </c>
      <c r="Z5708" s="79" t="s">
        <v>2441</v>
      </c>
      <c r="AB5708" s="79" t="s">
        <v>2442</v>
      </c>
      <c r="AI5708" s="79">
        <v>845490249</v>
      </c>
      <c r="AJ5708" s="79" t="s">
        <v>2443</v>
      </c>
      <c r="AK5708" s="79">
        <v>878173978</v>
      </c>
      <c r="BC5708" s="80">
        <v>15</v>
      </c>
      <c r="BG5708">
        <f t="shared" si="381"/>
        <v>0</v>
      </c>
      <c r="BH5708" s="22">
        <f t="shared" si="382"/>
        <v>-15</v>
      </c>
      <c r="BI5708" s="61" t="s">
        <v>72</v>
      </c>
      <c r="BJ5708" t="e">
        <f>+VLOOKUP(AH5708,Sheet4!A:A,1,FALSE())</f>
        <v>#N/A</v>
      </c>
      <c r="BO5708" s="62">
        <f t="shared" si="384"/>
        <v>0</v>
      </c>
      <c r="BP5708" t="s">
        <v>2546</v>
      </c>
    </row>
    <row r="5709" spans="1:68" ht="12.75" customHeight="1" x14ac:dyDescent="0.3">
      <c r="A5709" s="78">
        <v>46130</v>
      </c>
      <c r="B5709" s="79" t="s">
        <v>78</v>
      </c>
      <c r="F5709" s="79">
        <v>0</v>
      </c>
      <c r="G5709" s="79">
        <v>0</v>
      </c>
      <c r="H5709" s="80">
        <v>1</v>
      </c>
      <c r="I5709" s="80">
        <v>1</v>
      </c>
      <c r="J5709" s="22">
        <f t="shared" si="383"/>
        <v>1</v>
      </c>
      <c r="L5709" s="80"/>
      <c r="M5709" s="80"/>
      <c r="S5709" s="79" t="s">
        <v>79</v>
      </c>
      <c r="W5709" s="79" t="s">
        <v>2546</v>
      </c>
      <c r="X5709" s="79" t="s">
        <v>2547</v>
      </c>
      <c r="Y5709" s="79" t="s">
        <v>144</v>
      </c>
      <c r="Z5709" s="79" t="s">
        <v>2441</v>
      </c>
      <c r="AB5709" s="79" t="s">
        <v>2442</v>
      </c>
      <c r="AI5709" s="79">
        <v>845490249</v>
      </c>
      <c r="AJ5709" s="79" t="s">
        <v>2443</v>
      </c>
      <c r="AK5709" s="79">
        <v>878173978</v>
      </c>
      <c r="BC5709" s="80">
        <v>1</v>
      </c>
      <c r="BG5709">
        <f t="shared" si="381"/>
        <v>0</v>
      </c>
      <c r="BH5709" s="22">
        <f t="shared" si="382"/>
        <v>-1</v>
      </c>
      <c r="BI5709" s="61" t="s">
        <v>72</v>
      </c>
      <c r="BJ5709" t="e">
        <f>+VLOOKUP(AH5709,Sheet4!A:A,1,FALSE())</f>
        <v>#N/A</v>
      </c>
      <c r="BO5709" s="62">
        <f t="shared" si="384"/>
        <v>0</v>
      </c>
      <c r="BP5709" t="s">
        <v>2546</v>
      </c>
    </row>
    <row r="5710" spans="1:68" ht="12.75" customHeight="1" x14ac:dyDescent="0.3">
      <c r="A5710" s="78">
        <v>46130</v>
      </c>
      <c r="B5710" s="79" t="s">
        <v>82</v>
      </c>
      <c r="F5710" s="79">
        <v>0</v>
      </c>
      <c r="G5710" s="79">
        <v>0</v>
      </c>
      <c r="H5710" s="80">
        <v>0</v>
      </c>
      <c r="I5710" s="80">
        <v>0</v>
      </c>
      <c r="J5710" s="22">
        <f t="shared" si="383"/>
        <v>0</v>
      </c>
      <c r="L5710" s="80"/>
      <c r="M5710" s="80"/>
      <c r="S5710" s="79" t="s">
        <v>83</v>
      </c>
      <c r="W5710" s="79" t="s">
        <v>2546</v>
      </c>
      <c r="X5710" s="79" t="s">
        <v>2547</v>
      </c>
      <c r="Y5710" s="79" t="s">
        <v>144</v>
      </c>
      <c r="Z5710" s="79" t="s">
        <v>2441</v>
      </c>
      <c r="AB5710" s="79" t="s">
        <v>2442</v>
      </c>
      <c r="AI5710" s="79">
        <v>845490249</v>
      </c>
      <c r="AJ5710" s="79" t="s">
        <v>2443</v>
      </c>
      <c r="AK5710" s="79">
        <v>878173978</v>
      </c>
      <c r="BC5710" s="80">
        <v>0</v>
      </c>
      <c r="BG5710">
        <f t="shared" si="381"/>
        <v>0</v>
      </c>
      <c r="BH5710" s="22">
        <f t="shared" si="382"/>
        <v>0</v>
      </c>
      <c r="BI5710" s="61" t="s">
        <v>72</v>
      </c>
      <c r="BJ5710" t="e">
        <f>+VLOOKUP(AH5710,Sheet4!A:A,1,FALSE())</f>
        <v>#N/A</v>
      </c>
      <c r="BO5710" s="62">
        <f t="shared" si="384"/>
        <v>0</v>
      </c>
      <c r="BP5710" t="s">
        <v>2546</v>
      </c>
    </row>
    <row r="5711" spans="1:68" ht="12.75" customHeight="1" x14ac:dyDescent="0.3">
      <c r="A5711" s="78">
        <v>46130</v>
      </c>
      <c r="B5711" s="79" t="s">
        <v>80</v>
      </c>
      <c r="F5711" s="79">
        <v>0</v>
      </c>
      <c r="G5711" s="79">
        <v>0</v>
      </c>
      <c r="H5711" s="80">
        <v>12.5</v>
      </c>
      <c r="I5711" s="80">
        <v>12.5</v>
      </c>
      <c r="J5711" s="22">
        <f t="shared" si="383"/>
        <v>12.5</v>
      </c>
      <c r="L5711" s="80"/>
      <c r="M5711" s="80"/>
      <c r="S5711" s="79" t="s">
        <v>81</v>
      </c>
      <c r="W5711" s="79" t="s">
        <v>2546</v>
      </c>
      <c r="X5711" s="79" t="s">
        <v>2547</v>
      </c>
      <c r="Y5711" s="79" t="s">
        <v>144</v>
      </c>
      <c r="Z5711" s="79" t="s">
        <v>2441</v>
      </c>
      <c r="AB5711" s="79" t="s">
        <v>2442</v>
      </c>
      <c r="AI5711" s="79">
        <v>845490249</v>
      </c>
      <c r="AJ5711" s="79" t="s">
        <v>2443</v>
      </c>
      <c r="AK5711" s="79">
        <v>878173978</v>
      </c>
      <c r="BC5711" s="80">
        <v>12.5</v>
      </c>
      <c r="BG5711">
        <f t="shared" si="381"/>
        <v>0</v>
      </c>
      <c r="BH5711" s="22">
        <f t="shared" si="382"/>
        <v>-12.5</v>
      </c>
      <c r="BI5711" s="61" t="s">
        <v>72</v>
      </c>
      <c r="BJ5711" t="e">
        <f>+VLOOKUP(AH5711,Sheet4!A:A,1,FALSE())</f>
        <v>#N/A</v>
      </c>
      <c r="BO5711" s="62">
        <f t="shared" si="384"/>
        <v>0</v>
      </c>
      <c r="BP5711" t="s">
        <v>2546</v>
      </c>
    </row>
    <row r="5712" spans="1:68" ht="12.75" customHeight="1" x14ac:dyDescent="0.3">
      <c r="A5712" s="78">
        <v>46130</v>
      </c>
      <c r="B5712" s="79" t="s">
        <v>76</v>
      </c>
      <c r="F5712" s="79">
        <v>0</v>
      </c>
      <c r="G5712" s="79">
        <v>0</v>
      </c>
      <c r="H5712" s="80">
        <v>20</v>
      </c>
      <c r="I5712" s="80">
        <v>20</v>
      </c>
      <c r="J5712" s="22">
        <f t="shared" si="383"/>
        <v>20</v>
      </c>
      <c r="L5712" s="80"/>
      <c r="M5712" s="80"/>
      <c r="S5712" s="79" t="s">
        <v>77</v>
      </c>
      <c r="W5712" s="79" t="s">
        <v>2546</v>
      </c>
      <c r="X5712" s="79" t="s">
        <v>2547</v>
      </c>
      <c r="Y5712" s="79" t="s">
        <v>144</v>
      </c>
      <c r="Z5712" s="79" t="s">
        <v>2441</v>
      </c>
      <c r="AB5712" s="79" t="s">
        <v>2442</v>
      </c>
      <c r="AI5712" s="79">
        <v>845490249</v>
      </c>
      <c r="AJ5712" s="79" t="s">
        <v>2443</v>
      </c>
      <c r="AK5712" s="79">
        <v>878173978</v>
      </c>
      <c r="BC5712" s="80">
        <v>20</v>
      </c>
      <c r="BG5712">
        <f t="shared" si="381"/>
        <v>0</v>
      </c>
      <c r="BH5712" s="22">
        <f t="shared" si="382"/>
        <v>-20</v>
      </c>
      <c r="BI5712" s="61" t="s">
        <v>72</v>
      </c>
      <c r="BJ5712" t="e">
        <f>+VLOOKUP(AH5712,Sheet4!A:A,1,FALSE())</f>
        <v>#N/A</v>
      </c>
      <c r="BO5712" s="62">
        <f t="shared" si="384"/>
        <v>0</v>
      </c>
      <c r="BP5712" t="s">
        <v>2546</v>
      </c>
    </row>
    <row r="5713" spans="1:68" ht="12.75" customHeight="1" x14ac:dyDescent="0.3">
      <c r="A5713" s="78">
        <v>46130</v>
      </c>
      <c r="B5713" s="79" t="s">
        <v>84</v>
      </c>
      <c r="F5713" s="79">
        <v>0</v>
      </c>
      <c r="G5713" s="79">
        <v>0</v>
      </c>
      <c r="H5713" s="80">
        <v>0</v>
      </c>
      <c r="I5713" s="80">
        <v>0</v>
      </c>
      <c r="J5713" s="22">
        <f t="shared" si="383"/>
        <v>0</v>
      </c>
      <c r="L5713" s="80"/>
      <c r="M5713" s="80"/>
      <c r="S5713" s="79" t="s">
        <v>85</v>
      </c>
      <c r="W5713" s="79" t="s">
        <v>2548</v>
      </c>
      <c r="X5713" s="79" t="s">
        <v>2549</v>
      </c>
      <c r="Y5713" s="79" t="s">
        <v>144</v>
      </c>
      <c r="Z5713" s="79" t="s">
        <v>2441</v>
      </c>
      <c r="AB5713" s="79" t="s">
        <v>2442</v>
      </c>
      <c r="AI5713" s="79">
        <v>845490249</v>
      </c>
      <c r="AJ5713" s="79" t="s">
        <v>2443</v>
      </c>
      <c r="AK5713" s="79">
        <v>878173978</v>
      </c>
      <c r="BC5713" s="80">
        <v>0</v>
      </c>
      <c r="BG5713">
        <f t="shared" si="381"/>
        <v>0</v>
      </c>
      <c r="BH5713" s="22">
        <f t="shared" si="382"/>
        <v>0</v>
      </c>
      <c r="BI5713" s="61" t="s">
        <v>72</v>
      </c>
      <c r="BJ5713" t="e">
        <f>+VLOOKUP(AH5713,Sheet4!A:A,1,FALSE())</f>
        <v>#N/A</v>
      </c>
      <c r="BO5713" s="62">
        <f t="shared" si="384"/>
        <v>0</v>
      </c>
      <c r="BP5713" t="s">
        <v>2548</v>
      </c>
    </row>
    <row r="5714" spans="1:68" ht="12.75" customHeight="1" x14ac:dyDescent="0.3">
      <c r="A5714" s="78">
        <v>46130</v>
      </c>
      <c r="B5714" s="79" t="s">
        <v>74</v>
      </c>
      <c r="F5714" s="79">
        <v>0</v>
      </c>
      <c r="G5714" s="79">
        <v>0</v>
      </c>
      <c r="H5714" s="80">
        <v>1</v>
      </c>
      <c r="I5714" s="80">
        <v>1</v>
      </c>
      <c r="J5714" s="22">
        <f t="shared" si="383"/>
        <v>1</v>
      </c>
      <c r="L5714" s="80"/>
      <c r="M5714" s="80"/>
      <c r="S5714" s="79" t="s">
        <v>75</v>
      </c>
      <c r="W5714" s="79" t="s">
        <v>2548</v>
      </c>
      <c r="X5714" s="79" t="s">
        <v>2549</v>
      </c>
      <c r="Y5714" s="79" t="s">
        <v>144</v>
      </c>
      <c r="Z5714" s="79" t="s">
        <v>2441</v>
      </c>
      <c r="AB5714" s="79" t="s">
        <v>2442</v>
      </c>
      <c r="AI5714" s="79">
        <v>845490249</v>
      </c>
      <c r="AJ5714" s="79" t="s">
        <v>2443</v>
      </c>
      <c r="AK5714" s="79">
        <v>878173978</v>
      </c>
      <c r="BC5714" s="80">
        <v>1</v>
      </c>
      <c r="BG5714">
        <f t="shared" si="381"/>
        <v>0</v>
      </c>
      <c r="BH5714" s="22">
        <f t="shared" si="382"/>
        <v>-1</v>
      </c>
      <c r="BI5714" s="61" t="s">
        <v>72</v>
      </c>
      <c r="BJ5714" t="e">
        <f>+VLOOKUP(AH5714,Sheet4!A:A,1,FALSE())</f>
        <v>#N/A</v>
      </c>
      <c r="BO5714" s="62">
        <f t="shared" si="384"/>
        <v>0</v>
      </c>
      <c r="BP5714" t="s">
        <v>2548</v>
      </c>
    </row>
    <row r="5715" spans="1:68" ht="12.75" customHeight="1" x14ac:dyDescent="0.3">
      <c r="A5715" s="78">
        <v>46130</v>
      </c>
      <c r="B5715" s="79" t="s">
        <v>63</v>
      </c>
      <c r="F5715" s="79">
        <v>0</v>
      </c>
      <c r="G5715" s="79">
        <v>0</v>
      </c>
      <c r="H5715" s="80">
        <v>15</v>
      </c>
      <c r="I5715" s="80">
        <v>15</v>
      </c>
      <c r="J5715" s="22">
        <f t="shared" si="383"/>
        <v>15</v>
      </c>
      <c r="K5715" t="s">
        <v>64</v>
      </c>
      <c r="L5715" s="80"/>
      <c r="M5715" s="80"/>
      <c r="S5715" s="79" t="s">
        <v>65</v>
      </c>
      <c r="W5715" s="79" t="s">
        <v>2548</v>
      </c>
      <c r="X5715" s="79" t="s">
        <v>2549</v>
      </c>
      <c r="Y5715" s="79" t="s">
        <v>144</v>
      </c>
      <c r="Z5715" s="79" t="s">
        <v>2441</v>
      </c>
      <c r="AB5715" s="79" t="s">
        <v>2442</v>
      </c>
      <c r="AI5715" s="79">
        <v>845490249</v>
      </c>
      <c r="AJ5715" s="79" t="s">
        <v>2443</v>
      </c>
      <c r="AK5715" s="79">
        <v>878173978</v>
      </c>
      <c r="BC5715" s="80">
        <v>15</v>
      </c>
      <c r="BG5715">
        <f t="shared" si="381"/>
        <v>0</v>
      </c>
      <c r="BH5715" s="22">
        <f t="shared" si="382"/>
        <v>-15</v>
      </c>
      <c r="BI5715" s="61" t="s">
        <v>72</v>
      </c>
      <c r="BJ5715" t="e">
        <f>+VLOOKUP(AH5715,Sheet4!A:A,1,FALSE())</f>
        <v>#N/A</v>
      </c>
      <c r="BO5715" s="62">
        <f t="shared" si="384"/>
        <v>0</v>
      </c>
      <c r="BP5715" t="s">
        <v>2548</v>
      </c>
    </row>
    <row r="5716" spans="1:68" ht="12.75" customHeight="1" x14ac:dyDescent="0.3">
      <c r="A5716" s="78">
        <v>46130</v>
      </c>
      <c r="B5716" s="79" t="s">
        <v>78</v>
      </c>
      <c r="F5716" s="79">
        <v>0</v>
      </c>
      <c r="G5716" s="79">
        <v>0</v>
      </c>
      <c r="H5716" s="80">
        <v>1</v>
      </c>
      <c r="I5716" s="80">
        <v>1</v>
      </c>
      <c r="J5716" s="22">
        <f t="shared" si="383"/>
        <v>1</v>
      </c>
      <c r="L5716" s="80"/>
      <c r="M5716" s="80"/>
      <c r="S5716" s="79" t="s">
        <v>79</v>
      </c>
      <c r="W5716" s="79" t="s">
        <v>2548</v>
      </c>
      <c r="X5716" s="79" t="s">
        <v>2549</v>
      </c>
      <c r="Y5716" s="79" t="s">
        <v>144</v>
      </c>
      <c r="Z5716" s="79" t="s">
        <v>2441</v>
      </c>
      <c r="AB5716" s="79" t="s">
        <v>2442</v>
      </c>
      <c r="AI5716" s="79">
        <v>845490249</v>
      </c>
      <c r="AJ5716" s="79" t="s">
        <v>2443</v>
      </c>
      <c r="AK5716" s="79">
        <v>878173978</v>
      </c>
      <c r="BC5716" s="80">
        <v>1</v>
      </c>
      <c r="BG5716">
        <f t="shared" si="381"/>
        <v>0</v>
      </c>
      <c r="BH5716" s="22">
        <f t="shared" si="382"/>
        <v>-1</v>
      </c>
      <c r="BI5716" s="61" t="s">
        <v>72</v>
      </c>
      <c r="BJ5716" t="e">
        <f>+VLOOKUP(AH5716,Sheet4!A:A,1,FALSE())</f>
        <v>#N/A</v>
      </c>
      <c r="BO5716" s="62">
        <f t="shared" si="384"/>
        <v>0</v>
      </c>
      <c r="BP5716" t="s">
        <v>2548</v>
      </c>
    </row>
    <row r="5717" spans="1:68" ht="12.75" customHeight="1" x14ac:dyDescent="0.3">
      <c r="A5717" s="78">
        <v>46130</v>
      </c>
      <c r="B5717" s="79" t="s">
        <v>82</v>
      </c>
      <c r="F5717" s="79">
        <v>0</v>
      </c>
      <c r="G5717" s="79">
        <v>0</v>
      </c>
      <c r="H5717" s="80">
        <v>0</v>
      </c>
      <c r="I5717" s="80">
        <v>0</v>
      </c>
      <c r="J5717" s="22">
        <f t="shared" si="383"/>
        <v>0</v>
      </c>
      <c r="L5717" s="80"/>
      <c r="M5717" s="80"/>
      <c r="S5717" s="79" t="s">
        <v>83</v>
      </c>
      <c r="W5717" s="79" t="s">
        <v>2548</v>
      </c>
      <c r="X5717" s="79" t="s">
        <v>2549</v>
      </c>
      <c r="Y5717" s="79" t="s">
        <v>144</v>
      </c>
      <c r="Z5717" s="79" t="s">
        <v>2441</v>
      </c>
      <c r="AB5717" s="79" t="s">
        <v>2442</v>
      </c>
      <c r="AI5717" s="79">
        <v>845490249</v>
      </c>
      <c r="AJ5717" s="79" t="s">
        <v>2443</v>
      </c>
      <c r="AK5717" s="79">
        <v>878173978</v>
      </c>
      <c r="BC5717" s="80">
        <v>0</v>
      </c>
      <c r="BG5717">
        <f t="shared" si="381"/>
        <v>0</v>
      </c>
      <c r="BH5717" s="22">
        <f t="shared" si="382"/>
        <v>0</v>
      </c>
      <c r="BI5717" s="61" t="s">
        <v>72</v>
      </c>
      <c r="BJ5717" t="e">
        <f>+VLOOKUP(AH5717,Sheet4!A:A,1,FALSE())</f>
        <v>#N/A</v>
      </c>
      <c r="BO5717" s="62">
        <f t="shared" si="384"/>
        <v>0</v>
      </c>
      <c r="BP5717" t="s">
        <v>2548</v>
      </c>
    </row>
    <row r="5718" spans="1:68" ht="12.75" customHeight="1" x14ac:dyDescent="0.3">
      <c r="A5718" s="78">
        <v>46130</v>
      </c>
      <c r="B5718" s="79" t="s">
        <v>80</v>
      </c>
      <c r="F5718" s="79">
        <v>0</v>
      </c>
      <c r="G5718" s="79">
        <v>0</v>
      </c>
      <c r="H5718" s="80">
        <v>12.5</v>
      </c>
      <c r="I5718" s="80">
        <v>12.5</v>
      </c>
      <c r="J5718" s="22">
        <f t="shared" si="383"/>
        <v>12.5</v>
      </c>
      <c r="L5718" s="80"/>
      <c r="M5718" s="80"/>
      <c r="S5718" s="79" t="s">
        <v>81</v>
      </c>
      <c r="W5718" s="79" t="s">
        <v>2548</v>
      </c>
      <c r="X5718" s="79" t="s">
        <v>2549</v>
      </c>
      <c r="Y5718" s="79" t="s">
        <v>144</v>
      </c>
      <c r="Z5718" s="79" t="s">
        <v>2441</v>
      </c>
      <c r="AB5718" s="79" t="s">
        <v>2442</v>
      </c>
      <c r="AI5718" s="79">
        <v>845490249</v>
      </c>
      <c r="AJ5718" s="79" t="s">
        <v>2443</v>
      </c>
      <c r="AK5718" s="79">
        <v>878173978</v>
      </c>
      <c r="BC5718" s="80">
        <v>12.5</v>
      </c>
      <c r="BG5718">
        <f t="shared" si="381"/>
        <v>0</v>
      </c>
      <c r="BH5718" s="22">
        <f t="shared" si="382"/>
        <v>-12.5</v>
      </c>
      <c r="BI5718" s="61" t="s">
        <v>72</v>
      </c>
      <c r="BJ5718" t="e">
        <f>+VLOOKUP(AH5718,Sheet4!A:A,1,FALSE())</f>
        <v>#N/A</v>
      </c>
      <c r="BO5718" s="62">
        <f t="shared" si="384"/>
        <v>0</v>
      </c>
      <c r="BP5718" t="s">
        <v>2548</v>
      </c>
    </row>
    <row r="5719" spans="1:68" ht="12.75" customHeight="1" x14ac:dyDescent="0.3">
      <c r="A5719" s="78">
        <v>46130</v>
      </c>
      <c r="B5719" s="79" t="s">
        <v>76</v>
      </c>
      <c r="F5719" s="79">
        <v>0</v>
      </c>
      <c r="G5719" s="79">
        <v>0</v>
      </c>
      <c r="H5719" s="80">
        <v>20</v>
      </c>
      <c r="I5719" s="80">
        <v>20</v>
      </c>
      <c r="J5719" s="22">
        <f t="shared" si="383"/>
        <v>20</v>
      </c>
      <c r="L5719" s="80"/>
      <c r="M5719" s="80"/>
      <c r="S5719" s="79" t="s">
        <v>77</v>
      </c>
      <c r="W5719" s="79" t="s">
        <v>2548</v>
      </c>
      <c r="X5719" s="79" t="s">
        <v>2549</v>
      </c>
      <c r="Y5719" s="79" t="s">
        <v>144</v>
      </c>
      <c r="Z5719" s="79" t="s">
        <v>2441</v>
      </c>
      <c r="AB5719" s="79" t="s">
        <v>2442</v>
      </c>
      <c r="AI5719" s="79">
        <v>845490249</v>
      </c>
      <c r="AJ5719" s="79" t="s">
        <v>2443</v>
      </c>
      <c r="AK5719" s="79">
        <v>878173978</v>
      </c>
      <c r="BC5719" s="80">
        <v>20</v>
      </c>
      <c r="BG5719">
        <f t="shared" si="381"/>
        <v>0</v>
      </c>
      <c r="BH5719" s="22">
        <f t="shared" si="382"/>
        <v>-20</v>
      </c>
      <c r="BI5719" s="61" t="s">
        <v>72</v>
      </c>
      <c r="BJ5719" t="e">
        <f>+VLOOKUP(AH5719,Sheet4!A:A,1,FALSE())</f>
        <v>#N/A</v>
      </c>
      <c r="BO5719" s="62">
        <f t="shared" si="384"/>
        <v>0</v>
      </c>
      <c r="BP5719" t="s">
        <v>2548</v>
      </c>
    </row>
    <row r="5720" spans="1:68" ht="12.75" customHeight="1" x14ac:dyDescent="0.3">
      <c r="A5720" s="78">
        <v>46130</v>
      </c>
      <c r="B5720" s="79" t="s">
        <v>84</v>
      </c>
      <c r="F5720" s="79">
        <v>0</v>
      </c>
      <c r="G5720" s="79">
        <v>0</v>
      </c>
      <c r="H5720" s="80">
        <v>0</v>
      </c>
      <c r="I5720" s="80">
        <v>0</v>
      </c>
      <c r="J5720" s="22">
        <f t="shared" si="383"/>
        <v>0</v>
      </c>
      <c r="L5720" s="80"/>
      <c r="M5720" s="80"/>
      <c r="S5720" s="79" t="s">
        <v>85</v>
      </c>
      <c r="W5720" s="79" t="s">
        <v>2550</v>
      </c>
      <c r="X5720" s="79" t="s">
        <v>2551</v>
      </c>
      <c r="Y5720" s="79" t="s">
        <v>144</v>
      </c>
      <c r="Z5720" s="79" t="s">
        <v>2441</v>
      </c>
      <c r="AB5720" s="79" t="s">
        <v>2442</v>
      </c>
      <c r="AI5720" s="79">
        <v>845490249</v>
      </c>
      <c r="AJ5720" s="79" t="s">
        <v>2443</v>
      </c>
      <c r="AK5720" s="79">
        <v>878173978</v>
      </c>
      <c r="BC5720" s="80">
        <v>0</v>
      </c>
      <c r="BG5720">
        <f t="shared" si="381"/>
        <v>0</v>
      </c>
      <c r="BH5720" s="22">
        <f t="shared" si="382"/>
        <v>0</v>
      </c>
      <c r="BI5720" s="61" t="s">
        <v>72</v>
      </c>
      <c r="BJ5720" t="e">
        <f>+VLOOKUP(AH5720,Sheet4!A:A,1,FALSE())</f>
        <v>#N/A</v>
      </c>
      <c r="BO5720" s="62">
        <f t="shared" si="384"/>
        <v>0</v>
      </c>
      <c r="BP5720" t="s">
        <v>2550</v>
      </c>
    </row>
    <row r="5721" spans="1:68" ht="12.75" customHeight="1" x14ac:dyDescent="0.3">
      <c r="A5721" s="78">
        <v>46130</v>
      </c>
      <c r="B5721" s="79" t="s">
        <v>74</v>
      </c>
      <c r="F5721" s="79">
        <v>0</v>
      </c>
      <c r="G5721" s="79">
        <v>0</v>
      </c>
      <c r="H5721" s="80">
        <v>1</v>
      </c>
      <c r="I5721" s="80">
        <v>1</v>
      </c>
      <c r="J5721" s="22">
        <f t="shared" si="383"/>
        <v>1</v>
      </c>
      <c r="L5721" s="80"/>
      <c r="M5721" s="80"/>
      <c r="S5721" s="79" t="s">
        <v>75</v>
      </c>
      <c r="W5721" s="79" t="s">
        <v>2550</v>
      </c>
      <c r="X5721" s="79" t="s">
        <v>2551</v>
      </c>
      <c r="Y5721" s="79" t="s">
        <v>144</v>
      </c>
      <c r="Z5721" s="79" t="s">
        <v>2441</v>
      </c>
      <c r="AB5721" s="79" t="s">
        <v>2442</v>
      </c>
      <c r="AI5721" s="79">
        <v>845490249</v>
      </c>
      <c r="AJ5721" s="79" t="s">
        <v>2443</v>
      </c>
      <c r="AK5721" s="79">
        <v>878173978</v>
      </c>
      <c r="BC5721" s="80">
        <v>1</v>
      </c>
      <c r="BG5721">
        <f t="shared" si="381"/>
        <v>0</v>
      </c>
      <c r="BH5721" s="22">
        <f t="shared" si="382"/>
        <v>-1</v>
      </c>
      <c r="BI5721" s="61" t="s">
        <v>72</v>
      </c>
      <c r="BJ5721" t="e">
        <f>+VLOOKUP(AH5721,Sheet4!A:A,1,FALSE())</f>
        <v>#N/A</v>
      </c>
      <c r="BO5721" s="62">
        <f t="shared" si="384"/>
        <v>0</v>
      </c>
      <c r="BP5721" t="s">
        <v>2550</v>
      </c>
    </row>
    <row r="5722" spans="1:68" ht="12.75" customHeight="1" x14ac:dyDescent="0.3">
      <c r="A5722" s="78">
        <v>46130</v>
      </c>
      <c r="B5722" s="79" t="s">
        <v>63</v>
      </c>
      <c r="F5722" s="79">
        <v>0</v>
      </c>
      <c r="G5722" s="79">
        <v>0</v>
      </c>
      <c r="H5722" s="80">
        <v>15</v>
      </c>
      <c r="I5722" s="80">
        <v>15</v>
      </c>
      <c r="J5722" s="22">
        <f t="shared" si="383"/>
        <v>15</v>
      </c>
      <c r="K5722" t="s">
        <v>64</v>
      </c>
      <c r="L5722" s="80"/>
      <c r="M5722" s="80"/>
      <c r="S5722" s="79" t="s">
        <v>65</v>
      </c>
      <c r="W5722" s="79" t="s">
        <v>2550</v>
      </c>
      <c r="X5722" s="79" t="s">
        <v>2551</v>
      </c>
      <c r="Y5722" s="79" t="s">
        <v>144</v>
      </c>
      <c r="Z5722" s="79" t="s">
        <v>2441</v>
      </c>
      <c r="AB5722" s="79" t="s">
        <v>2442</v>
      </c>
      <c r="AI5722" s="79">
        <v>845490249</v>
      </c>
      <c r="AJ5722" s="79" t="s">
        <v>2443</v>
      </c>
      <c r="AK5722" s="79">
        <v>878173978</v>
      </c>
      <c r="BC5722" s="80">
        <v>15</v>
      </c>
      <c r="BG5722">
        <f t="shared" si="381"/>
        <v>0</v>
      </c>
      <c r="BH5722" s="22">
        <f t="shared" si="382"/>
        <v>-15</v>
      </c>
      <c r="BI5722" s="61" t="s">
        <v>72</v>
      </c>
      <c r="BJ5722" t="e">
        <f>+VLOOKUP(AH5722,Sheet4!A:A,1,FALSE())</f>
        <v>#N/A</v>
      </c>
      <c r="BO5722" s="62">
        <f t="shared" si="384"/>
        <v>0</v>
      </c>
      <c r="BP5722" t="s">
        <v>2550</v>
      </c>
    </row>
    <row r="5723" spans="1:68" ht="12.75" customHeight="1" x14ac:dyDescent="0.3">
      <c r="A5723" s="78">
        <v>46130</v>
      </c>
      <c r="B5723" s="79" t="s">
        <v>78</v>
      </c>
      <c r="F5723" s="79">
        <v>0</v>
      </c>
      <c r="G5723" s="79">
        <v>0</v>
      </c>
      <c r="H5723" s="80">
        <v>1</v>
      </c>
      <c r="I5723" s="80">
        <v>1</v>
      </c>
      <c r="J5723" s="22">
        <f t="shared" si="383"/>
        <v>1</v>
      </c>
      <c r="L5723" s="80"/>
      <c r="M5723" s="80"/>
      <c r="S5723" s="79" t="s">
        <v>79</v>
      </c>
      <c r="W5723" s="79" t="s">
        <v>2550</v>
      </c>
      <c r="X5723" s="79" t="s">
        <v>2551</v>
      </c>
      <c r="Y5723" s="79" t="s">
        <v>144</v>
      </c>
      <c r="Z5723" s="79" t="s">
        <v>2441</v>
      </c>
      <c r="AB5723" s="79" t="s">
        <v>2442</v>
      </c>
      <c r="AI5723" s="79">
        <v>845490249</v>
      </c>
      <c r="AJ5723" s="79" t="s">
        <v>2443</v>
      </c>
      <c r="AK5723" s="79">
        <v>878173978</v>
      </c>
      <c r="BC5723" s="80">
        <v>1</v>
      </c>
      <c r="BG5723">
        <f t="shared" si="381"/>
        <v>0</v>
      </c>
      <c r="BH5723" s="22">
        <f t="shared" si="382"/>
        <v>-1</v>
      </c>
      <c r="BI5723" s="61" t="s">
        <v>72</v>
      </c>
      <c r="BJ5723" t="e">
        <f>+VLOOKUP(AH5723,Sheet4!A:A,1,FALSE())</f>
        <v>#N/A</v>
      </c>
      <c r="BO5723" s="62">
        <f t="shared" si="384"/>
        <v>0</v>
      </c>
      <c r="BP5723" t="s">
        <v>2550</v>
      </c>
    </row>
    <row r="5724" spans="1:68" ht="12.75" customHeight="1" x14ac:dyDescent="0.3">
      <c r="A5724" s="78">
        <v>46130</v>
      </c>
      <c r="B5724" s="79" t="s">
        <v>82</v>
      </c>
      <c r="F5724" s="79">
        <v>0</v>
      </c>
      <c r="G5724" s="79">
        <v>0</v>
      </c>
      <c r="H5724" s="80">
        <v>0</v>
      </c>
      <c r="I5724" s="80">
        <v>0</v>
      </c>
      <c r="J5724" s="22">
        <f t="shared" si="383"/>
        <v>0</v>
      </c>
      <c r="L5724" s="80"/>
      <c r="M5724" s="80"/>
      <c r="S5724" s="79" t="s">
        <v>83</v>
      </c>
      <c r="W5724" s="79" t="s">
        <v>2550</v>
      </c>
      <c r="X5724" s="79" t="s">
        <v>2551</v>
      </c>
      <c r="Y5724" s="79" t="s">
        <v>144</v>
      </c>
      <c r="Z5724" s="79" t="s">
        <v>2441</v>
      </c>
      <c r="AB5724" s="79" t="s">
        <v>2442</v>
      </c>
      <c r="AI5724" s="79">
        <v>845490249</v>
      </c>
      <c r="AJ5724" s="79" t="s">
        <v>2443</v>
      </c>
      <c r="AK5724" s="79">
        <v>878173978</v>
      </c>
      <c r="BC5724" s="80">
        <v>0</v>
      </c>
      <c r="BG5724">
        <f t="shared" si="381"/>
        <v>0</v>
      </c>
      <c r="BH5724" s="22">
        <f t="shared" si="382"/>
        <v>0</v>
      </c>
      <c r="BI5724" s="61" t="s">
        <v>72</v>
      </c>
      <c r="BJ5724" t="e">
        <f>+VLOOKUP(AH5724,Sheet4!A:A,1,FALSE())</f>
        <v>#N/A</v>
      </c>
      <c r="BO5724" s="62">
        <f t="shared" si="384"/>
        <v>0</v>
      </c>
      <c r="BP5724" t="s">
        <v>2550</v>
      </c>
    </row>
    <row r="5725" spans="1:68" ht="12.75" customHeight="1" x14ac:dyDescent="0.3">
      <c r="A5725" s="78">
        <v>46130</v>
      </c>
      <c r="B5725" s="79" t="s">
        <v>80</v>
      </c>
      <c r="F5725" s="79">
        <v>0</v>
      </c>
      <c r="G5725" s="79">
        <v>0</v>
      </c>
      <c r="H5725" s="80">
        <v>12.5</v>
      </c>
      <c r="I5725" s="80">
        <v>12.5</v>
      </c>
      <c r="J5725" s="22">
        <f t="shared" si="383"/>
        <v>12.5</v>
      </c>
      <c r="L5725" s="80"/>
      <c r="M5725" s="80"/>
      <c r="S5725" s="79" t="s">
        <v>81</v>
      </c>
      <c r="W5725" s="79" t="s">
        <v>2550</v>
      </c>
      <c r="X5725" s="79" t="s">
        <v>2551</v>
      </c>
      <c r="Y5725" s="79" t="s">
        <v>144</v>
      </c>
      <c r="Z5725" s="79" t="s">
        <v>2441</v>
      </c>
      <c r="AB5725" s="79" t="s">
        <v>2442</v>
      </c>
      <c r="AI5725" s="79">
        <v>845490249</v>
      </c>
      <c r="AJ5725" s="79" t="s">
        <v>2443</v>
      </c>
      <c r="AK5725" s="79">
        <v>878173978</v>
      </c>
      <c r="BC5725" s="80">
        <v>12.5</v>
      </c>
      <c r="BG5725">
        <f t="shared" si="381"/>
        <v>0</v>
      </c>
      <c r="BH5725" s="22">
        <f t="shared" si="382"/>
        <v>-12.5</v>
      </c>
      <c r="BI5725" s="61" t="s">
        <v>72</v>
      </c>
      <c r="BJ5725" t="e">
        <f>+VLOOKUP(AH5725,Sheet4!A:A,1,FALSE())</f>
        <v>#N/A</v>
      </c>
      <c r="BO5725" s="62">
        <f t="shared" si="384"/>
        <v>0</v>
      </c>
      <c r="BP5725" t="s">
        <v>2550</v>
      </c>
    </row>
    <row r="5726" spans="1:68" ht="12.75" customHeight="1" x14ac:dyDescent="0.3">
      <c r="A5726" s="78">
        <v>46130</v>
      </c>
      <c r="B5726" s="79" t="s">
        <v>76</v>
      </c>
      <c r="F5726" s="79">
        <v>0</v>
      </c>
      <c r="G5726" s="79">
        <v>0</v>
      </c>
      <c r="H5726" s="80">
        <v>20</v>
      </c>
      <c r="I5726" s="80">
        <v>20</v>
      </c>
      <c r="J5726" s="22">
        <f t="shared" si="383"/>
        <v>20</v>
      </c>
      <c r="L5726" s="80"/>
      <c r="M5726" s="80"/>
      <c r="S5726" s="79" t="s">
        <v>77</v>
      </c>
      <c r="W5726" s="79" t="s">
        <v>2550</v>
      </c>
      <c r="X5726" s="79" t="s">
        <v>2551</v>
      </c>
      <c r="Y5726" s="79" t="s">
        <v>144</v>
      </c>
      <c r="Z5726" s="79" t="s">
        <v>2441</v>
      </c>
      <c r="AB5726" s="79" t="s">
        <v>2442</v>
      </c>
      <c r="AI5726" s="79">
        <v>845490249</v>
      </c>
      <c r="AJ5726" s="79" t="s">
        <v>2443</v>
      </c>
      <c r="AK5726" s="79">
        <v>878173978</v>
      </c>
      <c r="BC5726" s="80">
        <v>20</v>
      </c>
      <c r="BG5726">
        <f t="shared" si="381"/>
        <v>0</v>
      </c>
      <c r="BH5726" s="22">
        <f t="shared" si="382"/>
        <v>-20</v>
      </c>
      <c r="BI5726" s="61" t="s">
        <v>72</v>
      </c>
      <c r="BJ5726" t="e">
        <f>+VLOOKUP(AH5726,Sheet4!A:A,1,FALSE())</f>
        <v>#N/A</v>
      </c>
      <c r="BO5726" s="62">
        <f t="shared" si="384"/>
        <v>0</v>
      </c>
      <c r="BP5726" t="s">
        <v>2550</v>
      </c>
    </row>
    <row r="5727" spans="1:68" ht="12.75" customHeight="1" x14ac:dyDescent="0.3">
      <c r="A5727" s="78">
        <v>46130</v>
      </c>
      <c r="B5727" s="79" t="s">
        <v>84</v>
      </c>
      <c r="F5727" s="79">
        <v>0</v>
      </c>
      <c r="G5727" s="79">
        <v>0</v>
      </c>
      <c r="H5727" s="80">
        <v>0</v>
      </c>
      <c r="I5727" s="80">
        <v>0</v>
      </c>
      <c r="J5727" s="22">
        <f t="shared" si="383"/>
        <v>0</v>
      </c>
      <c r="L5727" s="80"/>
      <c r="M5727" s="80"/>
      <c r="S5727" s="79" t="s">
        <v>85</v>
      </c>
      <c r="W5727" s="79" t="s">
        <v>2552</v>
      </c>
      <c r="X5727" s="79" t="s">
        <v>2553</v>
      </c>
      <c r="Y5727" s="79" t="s">
        <v>144</v>
      </c>
      <c r="Z5727" s="79" t="s">
        <v>2441</v>
      </c>
      <c r="AB5727" s="79" t="s">
        <v>2442</v>
      </c>
      <c r="AI5727" s="79">
        <v>845490249</v>
      </c>
      <c r="AJ5727" s="79" t="s">
        <v>2443</v>
      </c>
      <c r="AK5727" s="79">
        <v>878173978</v>
      </c>
      <c r="BC5727" s="80">
        <v>0</v>
      </c>
      <c r="BG5727">
        <f t="shared" si="381"/>
        <v>0</v>
      </c>
      <c r="BH5727" s="22">
        <f t="shared" si="382"/>
        <v>0</v>
      </c>
      <c r="BI5727" s="61" t="s">
        <v>72</v>
      </c>
      <c r="BJ5727" t="e">
        <f>+VLOOKUP(AH5727,Sheet4!A:A,1,FALSE())</f>
        <v>#N/A</v>
      </c>
      <c r="BO5727" s="62">
        <f t="shared" si="384"/>
        <v>0</v>
      </c>
      <c r="BP5727" t="s">
        <v>2552</v>
      </c>
    </row>
    <row r="5728" spans="1:68" ht="12.75" customHeight="1" x14ac:dyDescent="0.3">
      <c r="A5728" s="78">
        <v>46130</v>
      </c>
      <c r="B5728" s="79" t="s">
        <v>74</v>
      </c>
      <c r="F5728" s="79">
        <v>0</v>
      </c>
      <c r="G5728" s="79">
        <v>0</v>
      </c>
      <c r="H5728" s="80">
        <v>1</v>
      </c>
      <c r="I5728" s="80">
        <v>1</v>
      </c>
      <c r="J5728" s="22">
        <f t="shared" si="383"/>
        <v>1</v>
      </c>
      <c r="L5728" s="80"/>
      <c r="M5728" s="80"/>
      <c r="S5728" s="79" t="s">
        <v>75</v>
      </c>
      <c r="W5728" s="79" t="s">
        <v>2552</v>
      </c>
      <c r="X5728" s="79" t="s">
        <v>2553</v>
      </c>
      <c r="Y5728" s="79" t="s">
        <v>144</v>
      </c>
      <c r="Z5728" s="79" t="s">
        <v>2441</v>
      </c>
      <c r="AB5728" s="79" t="s">
        <v>2442</v>
      </c>
      <c r="AI5728" s="79">
        <v>845490249</v>
      </c>
      <c r="AJ5728" s="79" t="s">
        <v>2443</v>
      </c>
      <c r="AK5728" s="79">
        <v>878173978</v>
      </c>
      <c r="BC5728" s="80">
        <v>1</v>
      </c>
      <c r="BG5728">
        <f t="shared" si="381"/>
        <v>0</v>
      </c>
      <c r="BH5728" s="22">
        <f t="shared" si="382"/>
        <v>-1</v>
      </c>
      <c r="BI5728" s="61" t="s">
        <v>72</v>
      </c>
      <c r="BJ5728" t="e">
        <f>+VLOOKUP(AH5728,Sheet4!A:A,1,FALSE())</f>
        <v>#N/A</v>
      </c>
      <c r="BO5728" s="62">
        <f t="shared" si="384"/>
        <v>0</v>
      </c>
      <c r="BP5728" t="s">
        <v>2552</v>
      </c>
    </row>
    <row r="5729" spans="1:68" ht="12.75" customHeight="1" x14ac:dyDescent="0.3">
      <c r="A5729" s="78">
        <v>46130</v>
      </c>
      <c r="B5729" s="79" t="s">
        <v>63</v>
      </c>
      <c r="F5729" s="79">
        <v>0</v>
      </c>
      <c r="G5729" s="79">
        <v>0</v>
      </c>
      <c r="H5729" s="80">
        <v>15</v>
      </c>
      <c r="I5729" s="80">
        <v>15</v>
      </c>
      <c r="J5729" s="22">
        <f t="shared" si="383"/>
        <v>15</v>
      </c>
      <c r="K5729" t="s">
        <v>64</v>
      </c>
      <c r="L5729" s="80"/>
      <c r="M5729" s="80"/>
      <c r="S5729" s="79" t="s">
        <v>65</v>
      </c>
      <c r="W5729" s="79" t="s">
        <v>2552</v>
      </c>
      <c r="X5729" s="79" t="s">
        <v>2553</v>
      </c>
      <c r="Y5729" s="79" t="s">
        <v>144</v>
      </c>
      <c r="Z5729" s="79" t="s">
        <v>2441</v>
      </c>
      <c r="AB5729" s="79" t="s">
        <v>2442</v>
      </c>
      <c r="AI5729" s="79">
        <v>845490249</v>
      </c>
      <c r="AJ5729" s="79" t="s">
        <v>2443</v>
      </c>
      <c r="AK5729" s="79">
        <v>878173978</v>
      </c>
      <c r="BC5729" s="80">
        <v>15</v>
      </c>
      <c r="BG5729">
        <f t="shared" si="381"/>
        <v>0</v>
      </c>
      <c r="BH5729" s="22">
        <f t="shared" si="382"/>
        <v>-15</v>
      </c>
      <c r="BI5729" s="61" t="s">
        <v>72</v>
      </c>
      <c r="BJ5729" t="e">
        <f>+VLOOKUP(AH5729,Sheet4!A:A,1,FALSE())</f>
        <v>#N/A</v>
      </c>
      <c r="BO5729" s="62">
        <f t="shared" si="384"/>
        <v>0</v>
      </c>
      <c r="BP5729" t="s">
        <v>2552</v>
      </c>
    </row>
    <row r="5730" spans="1:68" ht="12.75" customHeight="1" x14ac:dyDescent="0.3">
      <c r="A5730" s="78">
        <v>46130</v>
      </c>
      <c r="B5730" s="79" t="s">
        <v>78</v>
      </c>
      <c r="F5730" s="79">
        <v>0</v>
      </c>
      <c r="G5730" s="79">
        <v>0</v>
      </c>
      <c r="H5730" s="80">
        <v>1</v>
      </c>
      <c r="I5730" s="80">
        <v>1</v>
      </c>
      <c r="J5730" s="22">
        <f t="shared" si="383"/>
        <v>1</v>
      </c>
      <c r="L5730" s="80"/>
      <c r="M5730" s="80"/>
      <c r="S5730" s="79" t="s">
        <v>79</v>
      </c>
      <c r="W5730" s="79" t="s">
        <v>2552</v>
      </c>
      <c r="X5730" s="79" t="s">
        <v>2553</v>
      </c>
      <c r="Y5730" s="79" t="s">
        <v>144</v>
      </c>
      <c r="Z5730" s="79" t="s">
        <v>2441</v>
      </c>
      <c r="AB5730" s="79" t="s">
        <v>2442</v>
      </c>
      <c r="AI5730" s="79">
        <v>845490249</v>
      </c>
      <c r="AJ5730" s="79" t="s">
        <v>2443</v>
      </c>
      <c r="AK5730" s="79">
        <v>878173978</v>
      </c>
      <c r="BC5730" s="80">
        <v>1</v>
      </c>
      <c r="BG5730">
        <f t="shared" si="381"/>
        <v>0</v>
      </c>
      <c r="BH5730" s="22">
        <f t="shared" si="382"/>
        <v>-1</v>
      </c>
      <c r="BI5730" s="61" t="s">
        <v>72</v>
      </c>
      <c r="BJ5730" t="e">
        <f>+VLOOKUP(AH5730,Sheet4!A:A,1,FALSE())</f>
        <v>#N/A</v>
      </c>
      <c r="BO5730" s="62">
        <f t="shared" si="384"/>
        <v>0</v>
      </c>
      <c r="BP5730" t="s">
        <v>2552</v>
      </c>
    </row>
    <row r="5731" spans="1:68" ht="12.75" customHeight="1" x14ac:dyDescent="0.3">
      <c r="A5731" s="78">
        <v>46130</v>
      </c>
      <c r="B5731" s="79" t="s">
        <v>82</v>
      </c>
      <c r="F5731" s="79">
        <v>0</v>
      </c>
      <c r="G5731" s="79">
        <v>0</v>
      </c>
      <c r="H5731" s="80">
        <v>0</v>
      </c>
      <c r="I5731" s="80">
        <v>0</v>
      </c>
      <c r="J5731" s="22">
        <f t="shared" si="383"/>
        <v>0</v>
      </c>
      <c r="L5731" s="80"/>
      <c r="M5731" s="80"/>
      <c r="S5731" s="79" t="s">
        <v>83</v>
      </c>
      <c r="W5731" s="79" t="s">
        <v>2552</v>
      </c>
      <c r="X5731" s="79" t="s">
        <v>2553</v>
      </c>
      <c r="Y5731" s="79" t="s">
        <v>144</v>
      </c>
      <c r="Z5731" s="79" t="s">
        <v>2441</v>
      </c>
      <c r="AB5731" s="79" t="s">
        <v>2442</v>
      </c>
      <c r="AI5731" s="79">
        <v>845490249</v>
      </c>
      <c r="AJ5731" s="79" t="s">
        <v>2443</v>
      </c>
      <c r="AK5731" s="79">
        <v>878173978</v>
      </c>
      <c r="BC5731" s="80">
        <v>0</v>
      </c>
      <c r="BG5731">
        <f t="shared" si="381"/>
        <v>0</v>
      </c>
      <c r="BH5731" s="22">
        <f t="shared" si="382"/>
        <v>0</v>
      </c>
      <c r="BI5731" s="61" t="s">
        <v>72</v>
      </c>
      <c r="BJ5731" t="e">
        <f>+VLOOKUP(AH5731,Sheet4!A:A,1,FALSE())</f>
        <v>#N/A</v>
      </c>
      <c r="BO5731" s="62">
        <f t="shared" si="384"/>
        <v>0</v>
      </c>
      <c r="BP5731" t="s">
        <v>2552</v>
      </c>
    </row>
    <row r="5732" spans="1:68" ht="12.75" customHeight="1" x14ac:dyDescent="0.3">
      <c r="A5732" s="78">
        <v>46130</v>
      </c>
      <c r="B5732" s="79" t="s">
        <v>80</v>
      </c>
      <c r="F5732" s="79">
        <v>0</v>
      </c>
      <c r="G5732" s="79">
        <v>0</v>
      </c>
      <c r="H5732" s="80">
        <v>12.5</v>
      </c>
      <c r="I5732" s="80">
        <v>12.5</v>
      </c>
      <c r="J5732" s="22">
        <f t="shared" si="383"/>
        <v>12.5</v>
      </c>
      <c r="L5732" s="80"/>
      <c r="M5732" s="80"/>
      <c r="S5732" s="79" t="s">
        <v>81</v>
      </c>
      <c r="W5732" s="79" t="s">
        <v>2552</v>
      </c>
      <c r="X5732" s="79" t="s">
        <v>2553</v>
      </c>
      <c r="Y5732" s="79" t="s">
        <v>144</v>
      </c>
      <c r="Z5732" s="79" t="s">
        <v>2441</v>
      </c>
      <c r="AB5732" s="79" t="s">
        <v>2442</v>
      </c>
      <c r="AI5732" s="79">
        <v>845490249</v>
      </c>
      <c r="AJ5732" s="79" t="s">
        <v>2443</v>
      </c>
      <c r="AK5732" s="79">
        <v>878173978</v>
      </c>
      <c r="BC5732" s="80">
        <v>12.5</v>
      </c>
      <c r="BG5732">
        <f t="shared" si="381"/>
        <v>0</v>
      </c>
      <c r="BH5732" s="22">
        <f t="shared" si="382"/>
        <v>-12.5</v>
      </c>
      <c r="BI5732" s="61" t="s">
        <v>72</v>
      </c>
      <c r="BJ5732" t="e">
        <f>+VLOOKUP(AH5732,Sheet4!A:A,1,FALSE())</f>
        <v>#N/A</v>
      </c>
      <c r="BO5732" s="62">
        <f t="shared" si="384"/>
        <v>0</v>
      </c>
      <c r="BP5732" t="s">
        <v>2552</v>
      </c>
    </row>
    <row r="5733" spans="1:68" ht="12.75" customHeight="1" x14ac:dyDescent="0.3">
      <c r="A5733" s="78">
        <v>46130</v>
      </c>
      <c r="B5733" s="79" t="s">
        <v>76</v>
      </c>
      <c r="F5733" s="79">
        <v>0</v>
      </c>
      <c r="G5733" s="79">
        <v>0</v>
      </c>
      <c r="H5733" s="80">
        <v>20</v>
      </c>
      <c r="I5733" s="80">
        <v>20</v>
      </c>
      <c r="J5733" s="22">
        <f t="shared" si="383"/>
        <v>20</v>
      </c>
      <c r="L5733" s="80"/>
      <c r="M5733" s="80"/>
      <c r="S5733" s="79" t="s">
        <v>77</v>
      </c>
      <c r="W5733" s="79" t="s">
        <v>2552</v>
      </c>
      <c r="X5733" s="79" t="s">
        <v>2553</v>
      </c>
      <c r="Y5733" s="79" t="s">
        <v>144</v>
      </c>
      <c r="Z5733" s="79" t="s">
        <v>2441</v>
      </c>
      <c r="AB5733" s="79" t="s">
        <v>2442</v>
      </c>
      <c r="AI5733" s="79">
        <v>845490249</v>
      </c>
      <c r="AJ5733" s="79" t="s">
        <v>2443</v>
      </c>
      <c r="AK5733" s="79">
        <v>878173978</v>
      </c>
      <c r="BC5733" s="80">
        <v>20</v>
      </c>
      <c r="BG5733">
        <f t="shared" si="381"/>
        <v>0</v>
      </c>
      <c r="BH5733" s="22">
        <f t="shared" si="382"/>
        <v>-20</v>
      </c>
      <c r="BI5733" s="61" t="s">
        <v>72</v>
      </c>
      <c r="BJ5733" t="e">
        <f>+VLOOKUP(AH5733,Sheet4!A:A,1,FALSE())</f>
        <v>#N/A</v>
      </c>
      <c r="BO5733" s="62">
        <f t="shared" si="384"/>
        <v>0</v>
      </c>
      <c r="BP5733" t="s">
        <v>2552</v>
      </c>
    </row>
    <row r="5734" spans="1:68" ht="12.75" customHeight="1" x14ac:dyDescent="0.3">
      <c r="A5734" s="78">
        <v>46130</v>
      </c>
      <c r="B5734" s="79" t="s">
        <v>84</v>
      </c>
      <c r="F5734" s="79">
        <v>0</v>
      </c>
      <c r="G5734" s="79">
        <v>0</v>
      </c>
      <c r="H5734" s="80">
        <v>0</v>
      </c>
      <c r="I5734" s="80">
        <v>0</v>
      </c>
      <c r="J5734" s="22">
        <f t="shared" si="383"/>
        <v>0</v>
      </c>
      <c r="L5734" s="80"/>
      <c r="M5734" s="80"/>
      <c r="S5734" s="79" t="s">
        <v>85</v>
      </c>
      <c r="W5734" s="79" t="s">
        <v>2554</v>
      </c>
      <c r="X5734" s="79" t="s">
        <v>2555</v>
      </c>
      <c r="Y5734" s="79" t="s">
        <v>144</v>
      </c>
      <c r="Z5734" s="79" t="s">
        <v>2441</v>
      </c>
      <c r="AB5734" s="79" t="s">
        <v>2442</v>
      </c>
      <c r="AI5734" s="79">
        <v>845490249</v>
      </c>
      <c r="AJ5734" s="79" t="s">
        <v>2443</v>
      </c>
      <c r="AK5734" s="79">
        <v>878173978</v>
      </c>
      <c r="BC5734" s="80">
        <v>0</v>
      </c>
      <c r="BG5734">
        <f t="shared" si="381"/>
        <v>0</v>
      </c>
      <c r="BH5734" s="22">
        <f t="shared" si="382"/>
        <v>0</v>
      </c>
      <c r="BI5734" s="61" t="s">
        <v>72</v>
      </c>
      <c r="BJ5734" t="e">
        <f>+VLOOKUP(AH5734,Sheet4!A:A,1,FALSE())</f>
        <v>#N/A</v>
      </c>
      <c r="BO5734" s="62">
        <f t="shared" si="384"/>
        <v>0</v>
      </c>
      <c r="BP5734" t="s">
        <v>2554</v>
      </c>
    </row>
    <row r="5735" spans="1:68" ht="12.75" customHeight="1" x14ac:dyDescent="0.3">
      <c r="A5735" s="78">
        <v>46130</v>
      </c>
      <c r="B5735" s="79" t="s">
        <v>74</v>
      </c>
      <c r="F5735" s="79">
        <v>0</v>
      </c>
      <c r="G5735" s="79">
        <v>0</v>
      </c>
      <c r="H5735" s="80">
        <v>1</v>
      </c>
      <c r="I5735" s="80">
        <v>1</v>
      </c>
      <c r="J5735" s="22">
        <f t="shared" si="383"/>
        <v>1</v>
      </c>
      <c r="L5735" s="80"/>
      <c r="M5735" s="80"/>
      <c r="S5735" s="79" t="s">
        <v>75</v>
      </c>
      <c r="W5735" s="79" t="s">
        <v>2554</v>
      </c>
      <c r="X5735" s="79" t="s">
        <v>2555</v>
      </c>
      <c r="Y5735" s="79" t="s">
        <v>144</v>
      </c>
      <c r="Z5735" s="79" t="s">
        <v>2441</v>
      </c>
      <c r="AB5735" s="79" t="s">
        <v>2442</v>
      </c>
      <c r="AI5735" s="79">
        <v>845490249</v>
      </c>
      <c r="AJ5735" s="79" t="s">
        <v>2443</v>
      </c>
      <c r="AK5735" s="79">
        <v>878173978</v>
      </c>
      <c r="BC5735" s="80">
        <v>1</v>
      </c>
      <c r="BG5735">
        <f t="shared" si="381"/>
        <v>0</v>
      </c>
      <c r="BH5735" s="22">
        <f t="shared" si="382"/>
        <v>-1</v>
      </c>
      <c r="BI5735" s="61" t="s">
        <v>72</v>
      </c>
      <c r="BJ5735" t="e">
        <f>+VLOOKUP(AH5735,Sheet4!A:A,1,FALSE())</f>
        <v>#N/A</v>
      </c>
      <c r="BO5735" s="62">
        <f t="shared" si="384"/>
        <v>0</v>
      </c>
      <c r="BP5735" t="s">
        <v>2554</v>
      </c>
    </row>
    <row r="5736" spans="1:68" ht="12.75" customHeight="1" x14ac:dyDescent="0.3">
      <c r="A5736" s="78">
        <v>46130</v>
      </c>
      <c r="B5736" s="79" t="s">
        <v>63</v>
      </c>
      <c r="F5736" s="79">
        <v>0</v>
      </c>
      <c r="G5736" s="79">
        <v>0</v>
      </c>
      <c r="H5736" s="80">
        <v>15</v>
      </c>
      <c r="I5736" s="80">
        <v>15</v>
      </c>
      <c r="J5736" s="22">
        <f t="shared" si="383"/>
        <v>15</v>
      </c>
      <c r="K5736" t="s">
        <v>64</v>
      </c>
      <c r="L5736" s="80"/>
      <c r="M5736" s="80"/>
      <c r="S5736" s="79" t="s">
        <v>65</v>
      </c>
      <c r="W5736" s="79" t="s">
        <v>2554</v>
      </c>
      <c r="X5736" s="79" t="s">
        <v>2555</v>
      </c>
      <c r="Y5736" s="79" t="s">
        <v>144</v>
      </c>
      <c r="Z5736" s="79" t="s">
        <v>2441</v>
      </c>
      <c r="AB5736" s="79" t="s">
        <v>2442</v>
      </c>
      <c r="AI5736" s="79">
        <v>845490249</v>
      </c>
      <c r="AJ5736" s="79" t="s">
        <v>2443</v>
      </c>
      <c r="AK5736" s="79">
        <v>878173978</v>
      </c>
      <c r="BC5736" s="80">
        <v>15</v>
      </c>
      <c r="BG5736">
        <f t="shared" si="381"/>
        <v>0</v>
      </c>
      <c r="BH5736" s="22">
        <f t="shared" si="382"/>
        <v>-15</v>
      </c>
      <c r="BI5736" s="61" t="s">
        <v>72</v>
      </c>
      <c r="BJ5736" t="e">
        <f>+VLOOKUP(AH5736,Sheet4!A:A,1,FALSE())</f>
        <v>#N/A</v>
      </c>
      <c r="BO5736" s="62">
        <f t="shared" si="384"/>
        <v>0</v>
      </c>
      <c r="BP5736" t="s">
        <v>2554</v>
      </c>
    </row>
    <row r="5737" spans="1:68" ht="12.75" customHeight="1" x14ac:dyDescent="0.3">
      <c r="A5737" s="78">
        <v>46130</v>
      </c>
      <c r="B5737" s="79" t="s">
        <v>78</v>
      </c>
      <c r="F5737" s="79">
        <v>0</v>
      </c>
      <c r="G5737" s="79">
        <v>0</v>
      </c>
      <c r="H5737" s="80">
        <v>1</v>
      </c>
      <c r="I5737" s="80">
        <v>1</v>
      </c>
      <c r="J5737" s="22">
        <f t="shared" si="383"/>
        <v>1</v>
      </c>
      <c r="L5737" s="80"/>
      <c r="M5737" s="80"/>
      <c r="S5737" s="79" t="s">
        <v>79</v>
      </c>
      <c r="W5737" s="79" t="s">
        <v>2554</v>
      </c>
      <c r="X5737" s="79" t="s">
        <v>2555</v>
      </c>
      <c r="Y5737" s="79" t="s">
        <v>144</v>
      </c>
      <c r="Z5737" s="79" t="s">
        <v>2441</v>
      </c>
      <c r="AB5737" s="79" t="s">
        <v>2442</v>
      </c>
      <c r="AI5737" s="79">
        <v>845490249</v>
      </c>
      <c r="AJ5737" s="79" t="s">
        <v>2443</v>
      </c>
      <c r="AK5737" s="79">
        <v>878173978</v>
      </c>
      <c r="BC5737" s="80">
        <v>1</v>
      </c>
      <c r="BG5737">
        <f t="shared" si="381"/>
        <v>0</v>
      </c>
      <c r="BH5737" s="22">
        <f t="shared" si="382"/>
        <v>-1</v>
      </c>
      <c r="BI5737" s="61" t="s">
        <v>72</v>
      </c>
      <c r="BJ5737" t="e">
        <f>+VLOOKUP(AH5737,Sheet4!A:A,1,FALSE())</f>
        <v>#N/A</v>
      </c>
      <c r="BO5737" s="62">
        <f t="shared" si="384"/>
        <v>0</v>
      </c>
      <c r="BP5737" t="s">
        <v>2554</v>
      </c>
    </row>
    <row r="5738" spans="1:68" ht="12.75" customHeight="1" x14ac:dyDescent="0.3">
      <c r="A5738" s="78">
        <v>46130</v>
      </c>
      <c r="B5738" s="79" t="s">
        <v>82</v>
      </c>
      <c r="F5738" s="79">
        <v>0</v>
      </c>
      <c r="G5738" s="79">
        <v>0</v>
      </c>
      <c r="H5738" s="80">
        <v>0</v>
      </c>
      <c r="I5738" s="80">
        <v>0</v>
      </c>
      <c r="J5738" s="22">
        <f t="shared" si="383"/>
        <v>0</v>
      </c>
      <c r="L5738" s="80"/>
      <c r="M5738" s="80"/>
      <c r="S5738" s="79" t="s">
        <v>83</v>
      </c>
      <c r="W5738" s="79" t="s">
        <v>2554</v>
      </c>
      <c r="X5738" s="79" t="s">
        <v>2555</v>
      </c>
      <c r="Y5738" s="79" t="s">
        <v>144</v>
      </c>
      <c r="Z5738" s="79" t="s">
        <v>2441</v>
      </c>
      <c r="AB5738" s="79" t="s">
        <v>2442</v>
      </c>
      <c r="AI5738" s="79">
        <v>845490249</v>
      </c>
      <c r="AJ5738" s="79" t="s">
        <v>2443</v>
      </c>
      <c r="AK5738" s="79">
        <v>878173978</v>
      </c>
      <c r="BC5738" s="80">
        <v>0</v>
      </c>
      <c r="BG5738">
        <f t="shared" si="381"/>
        <v>0</v>
      </c>
      <c r="BH5738" s="22">
        <f t="shared" si="382"/>
        <v>0</v>
      </c>
      <c r="BI5738" s="61" t="s">
        <v>72</v>
      </c>
      <c r="BJ5738" t="e">
        <f>+VLOOKUP(AH5738,Sheet4!A:A,1,FALSE())</f>
        <v>#N/A</v>
      </c>
      <c r="BO5738" s="62">
        <f t="shared" si="384"/>
        <v>0</v>
      </c>
      <c r="BP5738" t="s">
        <v>2554</v>
      </c>
    </row>
    <row r="5739" spans="1:68" ht="12.75" customHeight="1" x14ac:dyDescent="0.3">
      <c r="A5739" s="78">
        <v>46130</v>
      </c>
      <c r="B5739" s="79" t="s">
        <v>80</v>
      </c>
      <c r="F5739" s="79">
        <v>0</v>
      </c>
      <c r="G5739" s="79">
        <v>0</v>
      </c>
      <c r="H5739" s="80">
        <v>12.5</v>
      </c>
      <c r="I5739" s="80">
        <v>12.5</v>
      </c>
      <c r="J5739" s="22">
        <f t="shared" si="383"/>
        <v>12.5</v>
      </c>
      <c r="L5739" s="80"/>
      <c r="M5739" s="80"/>
      <c r="S5739" s="79" t="s">
        <v>81</v>
      </c>
      <c r="W5739" s="79" t="s">
        <v>2554</v>
      </c>
      <c r="X5739" s="79" t="s">
        <v>2555</v>
      </c>
      <c r="Y5739" s="79" t="s">
        <v>144</v>
      </c>
      <c r="Z5739" s="79" t="s">
        <v>2441</v>
      </c>
      <c r="AB5739" s="79" t="s">
        <v>2442</v>
      </c>
      <c r="AI5739" s="79">
        <v>845490249</v>
      </c>
      <c r="AJ5739" s="79" t="s">
        <v>2443</v>
      </c>
      <c r="AK5739" s="79">
        <v>878173978</v>
      </c>
      <c r="BC5739" s="80">
        <v>12.5</v>
      </c>
      <c r="BG5739">
        <f t="shared" si="381"/>
        <v>0</v>
      </c>
      <c r="BH5739" s="22">
        <f t="shared" si="382"/>
        <v>-12.5</v>
      </c>
      <c r="BI5739" s="61" t="s">
        <v>72</v>
      </c>
      <c r="BJ5739" t="e">
        <f>+VLOOKUP(AH5739,Sheet4!A:A,1,FALSE())</f>
        <v>#N/A</v>
      </c>
      <c r="BO5739" s="62">
        <f t="shared" si="384"/>
        <v>0</v>
      </c>
      <c r="BP5739" t="s">
        <v>2554</v>
      </c>
    </row>
    <row r="5740" spans="1:68" ht="12.75" customHeight="1" x14ac:dyDescent="0.3">
      <c r="A5740" s="78">
        <v>46130</v>
      </c>
      <c r="B5740" s="79" t="s">
        <v>76</v>
      </c>
      <c r="F5740" s="79">
        <v>0</v>
      </c>
      <c r="G5740" s="79">
        <v>0</v>
      </c>
      <c r="H5740" s="80">
        <v>20</v>
      </c>
      <c r="I5740" s="80">
        <v>20</v>
      </c>
      <c r="J5740" s="22">
        <f t="shared" si="383"/>
        <v>20</v>
      </c>
      <c r="L5740" s="80"/>
      <c r="M5740" s="80"/>
      <c r="S5740" s="79" t="s">
        <v>77</v>
      </c>
      <c r="W5740" s="79" t="s">
        <v>2554</v>
      </c>
      <c r="X5740" s="79" t="s">
        <v>2555</v>
      </c>
      <c r="Y5740" s="79" t="s">
        <v>144</v>
      </c>
      <c r="Z5740" s="79" t="s">
        <v>2441</v>
      </c>
      <c r="AB5740" s="79" t="s">
        <v>2442</v>
      </c>
      <c r="AI5740" s="79">
        <v>845490249</v>
      </c>
      <c r="AJ5740" s="79" t="s">
        <v>2443</v>
      </c>
      <c r="AK5740" s="79">
        <v>878173978</v>
      </c>
      <c r="BC5740" s="80">
        <v>20</v>
      </c>
      <c r="BG5740">
        <f t="shared" si="381"/>
        <v>0</v>
      </c>
      <c r="BH5740" s="22">
        <f t="shared" si="382"/>
        <v>-20</v>
      </c>
      <c r="BI5740" s="61" t="s">
        <v>72</v>
      </c>
      <c r="BJ5740" t="e">
        <f>+VLOOKUP(AH5740,Sheet4!A:A,1,FALSE())</f>
        <v>#N/A</v>
      </c>
      <c r="BO5740" s="62">
        <f t="shared" si="384"/>
        <v>0</v>
      </c>
      <c r="BP5740" t="s">
        <v>2554</v>
      </c>
    </row>
    <row r="5741" spans="1:68" ht="12.75" customHeight="1" x14ac:dyDescent="0.3">
      <c r="A5741" s="78">
        <v>46130</v>
      </c>
      <c r="B5741" s="79" t="s">
        <v>84</v>
      </c>
      <c r="F5741" s="79">
        <v>0</v>
      </c>
      <c r="G5741" s="79">
        <v>0</v>
      </c>
      <c r="H5741" s="80">
        <v>0</v>
      </c>
      <c r="I5741" s="80">
        <v>0</v>
      </c>
      <c r="J5741" s="22">
        <f t="shared" si="383"/>
        <v>0</v>
      </c>
      <c r="L5741" s="80"/>
      <c r="M5741" s="80"/>
      <c r="S5741" s="79" t="s">
        <v>85</v>
      </c>
      <c r="W5741" s="79" t="s">
        <v>2556</v>
      </c>
      <c r="X5741" s="79" t="s">
        <v>2557</v>
      </c>
      <c r="Y5741" s="79" t="s">
        <v>144</v>
      </c>
      <c r="Z5741" s="79" t="s">
        <v>2441</v>
      </c>
      <c r="AB5741" s="79" t="s">
        <v>2452</v>
      </c>
      <c r="AI5741" s="79">
        <v>863819108</v>
      </c>
      <c r="AJ5741" s="79" t="s">
        <v>2453</v>
      </c>
      <c r="AK5741" s="79">
        <v>878173978</v>
      </c>
      <c r="BC5741" s="80">
        <v>0</v>
      </c>
      <c r="BG5741">
        <f t="shared" si="381"/>
        <v>0</v>
      </c>
      <c r="BH5741" s="22">
        <f t="shared" si="382"/>
        <v>0</v>
      </c>
      <c r="BI5741" s="61" t="s">
        <v>72</v>
      </c>
      <c r="BJ5741" t="e">
        <f>+VLOOKUP(AH5741,Sheet4!A:A,1,FALSE())</f>
        <v>#N/A</v>
      </c>
      <c r="BO5741" s="62">
        <f t="shared" si="384"/>
        <v>0</v>
      </c>
      <c r="BP5741" t="s">
        <v>2556</v>
      </c>
    </row>
    <row r="5742" spans="1:68" ht="12.75" customHeight="1" x14ac:dyDescent="0.3">
      <c r="A5742" s="78">
        <v>46130</v>
      </c>
      <c r="B5742" s="79" t="s">
        <v>74</v>
      </c>
      <c r="F5742" s="79">
        <v>0</v>
      </c>
      <c r="G5742" s="79">
        <v>0</v>
      </c>
      <c r="H5742" s="80">
        <v>1</v>
      </c>
      <c r="I5742" s="80">
        <v>1</v>
      </c>
      <c r="J5742" s="22">
        <f t="shared" si="383"/>
        <v>1</v>
      </c>
      <c r="L5742" s="80"/>
      <c r="M5742" s="80"/>
      <c r="S5742" s="79" t="s">
        <v>75</v>
      </c>
      <c r="W5742" s="79" t="s">
        <v>2556</v>
      </c>
      <c r="X5742" s="79" t="s">
        <v>2557</v>
      </c>
      <c r="Y5742" s="79" t="s">
        <v>144</v>
      </c>
      <c r="Z5742" s="79" t="s">
        <v>2441</v>
      </c>
      <c r="AB5742" s="79" t="s">
        <v>2452</v>
      </c>
      <c r="AI5742" s="79">
        <v>863819108</v>
      </c>
      <c r="AJ5742" s="79" t="s">
        <v>2453</v>
      </c>
      <c r="AK5742" s="79">
        <v>878173978</v>
      </c>
      <c r="BC5742" s="80">
        <v>1</v>
      </c>
      <c r="BG5742">
        <f t="shared" si="381"/>
        <v>0</v>
      </c>
      <c r="BH5742" s="22">
        <f t="shared" si="382"/>
        <v>-1</v>
      </c>
      <c r="BI5742" s="61" t="s">
        <v>72</v>
      </c>
      <c r="BJ5742" t="e">
        <f>+VLOOKUP(AH5742,Sheet4!A:A,1,FALSE())</f>
        <v>#N/A</v>
      </c>
      <c r="BO5742" s="62">
        <f t="shared" si="384"/>
        <v>0</v>
      </c>
      <c r="BP5742" t="s">
        <v>2556</v>
      </c>
    </row>
    <row r="5743" spans="1:68" ht="12.75" customHeight="1" x14ac:dyDescent="0.3">
      <c r="A5743" s="78">
        <v>46130</v>
      </c>
      <c r="B5743" s="79" t="s">
        <v>63</v>
      </c>
      <c r="F5743" s="79">
        <v>0</v>
      </c>
      <c r="G5743" s="79">
        <v>0</v>
      </c>
      <c r="H5743" s="80">
        <v>15</v>
      </c>
      <c r="I5743" s="80">
        <v>15</v>
      </c>
      <c r="J5743" s="22">
        <f t="shared" si="383"/>
        <v>15</v>
      </c>
      <c r="K5743" t="s">
        <v>64</v>
      </c>
      <c r="L5743" s="80"/>
      <c r="M5743" s="80"/>
      <c r="S5743" s="79" t="s">
        <v>65</v>
      </c>
      <c r="W5743" s="79" t="s">
        <v>2556</v>
      </c>
      <c r="X5743" s="79" t="s">
        <v>2557</v>
      </c>
      <c r="Y5743" s="79" t="s">
        <v>144</v>
      </c>
      <c r="Z5743" s="79" t="s">
        <v>2441</v>
      </c>
      <c r="AB5743" s="79" t="s">
        <v>2452</v>
      </c>
      <c r="AI5743" s="79">
        <v>863819108</v>
      </c>
      <c r="AJ5743" s="79" t="s">
        <v>2453</v>
      </c>
      <c r="AK5743" s="79">
        <v>878173978</v>
      </c>
      <c r="BC5743" s="80">
        <v>15</v>
      </c>
      <c r="BG5743">
        <f t="shared" si="381"/>
        <v>0</v>
      </c>
      <c r="BH5743" s="22">
        <f t="shared" si="382"/>
        <v>-15</v>
      </c>
      <c r="BI5743" s="61" t="s">
        <v>72</v>
      </c>
      <c r="BJ5743" t="e">
        <f>+VLOOKUP(AH5743,Sheet4!A:A,1,FALSE())</f>
        <v>#N/A</v>
      </c>
      <c r="BO5743" s="62">
        <f t="shared" si="384"/>
        <v>0</v>
      </c>
      <c r="BP5743" t="s">
        <v>2556</v>
      </c>
    </row>
    <row r="5744" spans="1:68" ht="12.75" customHeight="1" x14ac:dyDescent="0.3">
      <c r="A5744" s="78">
        <v>46130</v>
      </c>
      <c r="B5744" s="79" t="s">
        <v>78</v>
      </c>
      <c r="F5744" s="79">
        <v>0</v>
      </c>
      <c r="G5744" s="79">
        <v>0</v>
      </c>
      <c r="H5744" s="80">
        <v>1</v>
      </c>
      <c r="I5744" s="80">
        <v>1</v>
      </c>
      <c r="J5744" s="22">
        <f t="shared" si="383"/>
        <v>1</v>
      </c>
      <c r="L5744" s="80"/>
      <c r="M5744" s="80"/>
      <c r="S5744" s="79" t="s">
        <v>79</v>
      </c>
      <c r="W5744" s="79" t="s">
        <v>2556</v>
      </c>
      <c r="X5744" s="79" t="s">
        <v>2557</v>
      </c>
      <c r="Y5744" s="79" t="s">
        <v>144</v>
      </c>
      <c r="Z5744" s="79" t="s">
        <v>2441</v>
      </c>
      <c r="AB5744" s="79" t="s">
        <v>2452</v>
      </c>
      <c r="AI5744" s="79">
        <v>863819108</v>
      </c>
      <c r="AJ5744" s="79" t="s">
        <v>2453</v>
      </c>
      <c r="AK5744" s="79">
        <v>878173978</v>
      </c>
      <c r="BC5744" s="80">
        <v>1</v>
      </c>
      <c r="BG5744">
        <f t="shared" si="381"/>
        <v>0</v>
      </c>
      <c r="BH5744" s="22">
        <f t="shared" si="382"/>
        <v>-1</v>
      </c>
      <c r="BI5744" s="61" t="s">
        <v>72</v>
      </c>
      <c r="BJ5744" t="e">
        <f>+VLOOKUP(AH5744,Sheet4!A:A,1,FALSE())</f>
        <v>#N/A</v>
      </c>
      <c r="BO5744" s="62">
        <f t="shared" si="384"/>
        <v>0</v>
      </c>
      <c r="BP5744" t="s">
        <v>2556</v>
      </c>
    </row>
    <row r="5745" spans="1:68" ht="12.75" customHeight="1" x14ac:dyDescent="0.3">
      <c r="A5745" s="78">
        <v>46130</v>
      </c>
      <c r="B5745" s="79" t="s">
        <v>82</v>
      </c>
      <c r="F5745" s="79">
        <v>0</v>
      </c>
      <c r="G5745" s="79">
        <v>0</v>
      </c>
      <c r="H5745" s="80">
        <v>0</v>
      </c>
      <c r="I5745" s="80">
        <v>0</v>
      </c>
      <c r="J5745" s="22">
        <f t="shared" si="383"/>
        <v>0</v>
      </c>
      <c r="L5745" s="80"/>
      <c r="M5745" s="80"/>
      <c r="S5745" s="79" t="s">
        <v>83</v>
      </c>
      <c r="W5745" s="79" t="s">
        <v>2556</v>
      </c>
      <c r="X5745" s="79" t="s">
        <v>2557</v>
      </c>
      <c r="Y5745" s="79" t="s">
        <v>144</v>
      </c>
      <c r="Z5745" s="79" t="s">
        <v>2441</v>
      </c>
      <c r="AB5745" s="79" t="s">
        <v>2452</v>
      </c>
      <c r="AI5745" s="79">
        <v>863819108</v>
      </c>
      <c r="AJ5745" s="79" t="s">
        <v>2453</v>
      </c>
      <c r="AK5745" s="79">
        <v>878173978</v>
      </c>
      <c r="BC5745" s="80">
        <v>0</v>
      </c>
      <c r="BG5745">
        <f t="shared" si="381"/>
        <v>0</v>
      </c>
      <c r="BH5745" s="22">
        <f t="shared" si="382"/>
        <v>0</v>
      </c>
      <c r="BI5745" s="61" t="s">
        <v>72</v>
      </c>
      <c r="BJ5745" t="e">
        <f>+VLOOKUP(AH5745,Sheet4!A:A,1,FALSE())</f>
        <v>#N/A</v>
      </c>
      <c r="BO5745" s="62">
        <f t="shared" si="384"/>
        <v>0</v>
      </c>
      <c r="BP5745" t="s">
        <v>2556</v>
      </c>
    </row>
    <row r="5746" spans="1:68" ht="12.75" customHeight="1" x14ac:dyDescent="0.3">
      <c r="A5746" s="78">
        <v>46130</v>
      </c>
      <c r="B5746" s="79" t="s">
        <v>80</v>
      </c>
      <c r="F5746" s="79">
        <v>0</v>
      </c>
      <c r="G5746" s="79">
        <v>0</v>
      </c>
      <c r="H5746" s="80">
        <v>12.5</v>
      </c>
      <c r="I5746" s="80">
        <v>12.5</v>
      </c>
      <c r="J5746" s="22">
        <f t="shared" si="383"/>
        <v>12.5</v>
      </c>
      <c r="L5746" s="80"/>
      <c r="M5746" s="80"/>
      <c r="S5746" s="79" t="s">
        <v>81</v>
      </c>
      <c r="W5746" s="79" t="s">
        <v>2556</v>
      </c>
      <c r="X5746" s="79" t="s">
        <v>2557</v>
      </c>
      <c r="Y5746" s="79" t="s">
        <v>144</v>
      </c>
      <c r="Z5746" s="79" t="s">
        <v>2441</v>
      </c>
      <c r="AB5746" s="79" t="s">
        <v>2452</v>
      </c>
      <c r="AI5746" s="79">
        <v>863819108</v>
      </c>
      <c r="AJ5746" s="79" t="s">
        <v>2453</v>
      </c>
      <c r="AK5746" s="79">
        <v>878173978</v>
      </c>
      <c r="BC5746" s="80">
        <v>12.5</v>
      </c>
      <c r="BG5746">
        <f t="shared" si="381"/>
        <v>0</v>
      </c>
      <c r="BH5746" s="22">
        <f t="shared" si="382"/>
        <v>-12.5</v>
      </c>
      <c r="BI5746" s="61" t="s">
        <v>72</v>
      </c>
      <c r="BJ5746" t="e">
        <f>+VLOOKUP(AH5746,Sheet4!A:A,1,FALSE())</f>
        <v>#N/A</v>
      </c>
      <c r="BO5746" s="62">
        <f t="shared" si="384"/>
        <v>0</v>
      </c>
      <c r="BP5746" t="s">
        <v>2556</v>
      </c>
    </row>
    <row r="5747" spans="1:68" ht="12.75" customHeight="1" x14ac:dyDescent="0.3">
      <c r="A5747" s="78">
        <v>46130</v>
      </c>
      <c r="B5747" s="79" t="s">
        <v>76</v>
      </c>
      <c r="F5747" s="79">
        <v>0</v>
      </c>
      <c r="G5747" s="79">
        <v>0</v>
      </c>
      <c r="H5747" s="80">
        <v>20</v>
      </c>
      <c r="I5747" s="80">
        <v>20</v>
      </c>
      <c r="J5747" s="22">
        <f t="shared" si="383"/>
        <v>20</v>
      </c>
      <c r="L5747" s="80"/>
      <c r="M5747" s="80"/>
      <c r="S5747" s="79" t="s">
        <v>77</v>
      </c>
      <c r="W5747" s="79" t="s">
        <v>2556</v>
      </c>
      <c r="X5747" s="79" t="s">
        <v>2557</v>
      </c>
      <c r="Y5747" s="79" t="s">
        <v>144</v>
      </c>
      <c r="Z5747" s="79" t="s">
        <v>2441</v>
      </c>
      <c r="AB5747" s="79" t="s">
        <v>2452</v>
      </c>
      <c r="AI5747" s="79">
        <v>863819108</v>
      </c>
      <c r="AJ5747" s="79" t="s">
        <v>2453</v>
      </c>
      <c r="AK5747" s="79">
        <v>878173978</v>
      </c>
      <c r="BC5747" s="80">
        <v>20</v>
      </c>
      <c r="BG5747">
        <f t="shared" si="381"/>
        <v>0</v>
      </c>
      <c r="BH5747" s="22">
        <f t="shared" si="382"/>
        <v>-20</v>
      </c>
      <c r="BI5747" s="61" t="s">
        <v>72</v>
      </c>
      <c r="BJ5747" t="e">
        <f>+VLOOKUP(AH5747,Sheet4!A:A,1,FALSE())</f>
        <v>#N/A</v>
      </c>
      <c r="BO5747" s="62">
        <f t="shared" si="384"/>
        <v>0</v>
      </c>
      <c r="BP5747" t="s">
        <v>2556</v>
      </c>
    </row>
    <row r="5748" spans="1:68" ht="12.75" customHeight="1" x14ac:dyDescent="0.3">
      <c r="A5748" s="78">
        <v>46130</v>
      </c>
      <c r="B5748" s="79" t="s">
        <v>84</v>
      </c>
      <c r="F5748" s="79">
        <v>0</v>
      </c>
      <c r="G5748" s="79">
        <v>0</v>
      </c>
      <c r="H5748" s="80">
        <v>0</v>
      </c>
      <c r="I5748" s="80">
        <v>0</v>
      </c>
      <c r="J5748" s="22">
        <f t="shared" si="383"/>
        <v>0</v>
      </c>
      <c r="L5748" s="80"/>
      <c r="M5748" s="80"/>
      <c r="S5748" s="79" t="s">
        <v>85</v>
      </c>
      <c r="W5748" s="79" t="s">
        <v>2558</v>
      </c>
      <c r="X5748" s="79" t="s">
        <v>2559</v>
      </c>
      <c r="Y5748" s="79" t="s">
        <v>144</v>
      </c>
      <c r="Z5748" s="79" t="s">
        <v>2441</v>
      </c>
      <c r="AB5748" s="79" t="s">
        <v>2452</v>
      </c>
      <c r="AI5748" s="79">
        <v>863819108</v>
      </c>
      <c r="AJ5748" s="79" t="s">
        <v>2453</v>
      </c>
      <c r="AK5748" s="79">
        <v>878173978</v>
      </c>
      <c r="BC5748" s="80">
        <v>0</v>
      </c>
      <c r="BG5748">
        <f t="shared" si="381"/>
        <v>0</v>
      </c>
      <c r="BH5748" s="22">
        <f t="shared" si="382"/>
        <v>0</v>
      </c>
      <c r="BI5748" s="61" t="s">
        <v>72</v>
      </c>
      <c r="BJ5748" t="e">
        <f>+VLOOKUP(AH5748,Sheet4!A:A,1,FALSE())</f>
        <v>#N/A</v>
      </c>
      <c r="BO5748" s="62">
        <f t="shared" si="384"/>
        <v>0</v>
      </c>
      <c r="BP5748" t="s">
        <v>2558</v>
      </c>
    </row>
    <row r="5749" spans="1:68" ht="12.75" customHeight="1" x14ac:dyDescent="0.3">
      <c r="A5749" s="78">
        <v>46130</v>
      </c>
      <c r="B5749" s="79" t="s">
        <v>74</v>
      </c>
      <c r="F5749" s="79">
        <v>0</v>
      </c>
      <c r="G5749" s="79">
        <v>0</v>
      </c>
      <c r="H5749" s="80">
        <v>1</v>
      </c>
      <c r="I5749" s="80">
        <v>1</v>
      </c>
      <c r="J5749" s="22">
        <f t="shared" si="383"/>
        <v>1</v>
      </c>
      <c r="L5749" s="80"/>
      <c r="M5749" s="80"/>
      <c r="S5749" s="79" t="s">
        <v>75</v>
      </c>
      <c r="W5749" s="79" t="s">
        <v>2558</v>
      </c>
      <c r="X5749" s="79" t="s">
        <v>2559</v>
      </c>
      <c r="Y5749" s="79" t="s">
        <v>144</v>
      </c>
      <c r="Z5749" s="79" t="s">
        <v>2441</v>
      </c>
      <c r="AB5749" s="79" t="s">
        <v>2452</v>
      </c>
      <c r="AI5749" s="79">
        <v>863819108</v>
      </c>
      <c r="AJ5749" s="79" t="s">
        <v>2453</v>
      </c>
      <c r="AK5749" s="79">
        <v>878173978</v>
      </c>
      <c r="BC5749" s="80">
        <v>1</v>
      </c>
      <c r="BG5749">
        <f t="shared" si="381"/>
        <v>0</v>
      </c>
      <c r="BH5749" s="22">
        <f t="shared" si="382"/>
        <v>-1</v>
      </c>
      <c r="BI5749" s="61" t="s">
        <v>72</v>
      </c>
      <c r="BJ5749" t="e">
        <f>+VLOOKUP(AH5749,Sheet4!A:A,1,FALSE())</f>
        <v>#N/A</v>
      </c>
      <c r="BO5749" s="62">
        <f t="shared" si="384"/>
        <v>0</v>
      </c>
      <c r="BP5749" t="s">
        <v>2558</v>
      </c>
    </row>
    <row r="5750" spans="1:68" ht="12.75" customHeight="1" x14ac:dyDescent="0.3">
      <c r="A5750" s="78">
        <v>46130</v>
      </c>
      <c r="B5750" s="79" t="s">
        <v>63</v>
      </c>
      <c r="F5750" s="79">
        <v>0</v>
      </c>
      <c r="G5750" s="79">
        <v>0</v>
      </c>
      <c r="H5750" s="80">
        <v>15</v>
      </c>
      <c r="I5750" s="80">
        <v>15</v>
      </c>
      <c r="J5750" s="22">
        <f t="shared" si="383"/>
        <v>15</v>
      </c>
      <c r="K5750" t="s">
        <v>64</v>
      </c>
      <c r="L5750" s="80"/>
      <c r="M5750" s="80"/>
      <c r="S5750" s="79" t="s">
        <v>65</v>
      </c>
      <c r="W5750" s="79" t="s">
        <v>2558</v>
      </c>
      <c r="X5750" s="79" t="s">
        <v>2559</v>
      </c>
      <c r="Y5750" s="79" t="s">
        <v>144</v>
      </c>
      <c r="Z5750" s="79" t="s">
        <v>2441</v>
      </c>
      <c r="AB5750" s="79" t="s">
        <v>2452</v>
      </c>
      <c r="AI5750" s="79">
        <v>863819108</v>
      </c>
      <c r="AJ5750" s="79" t="s">
        <v>2453</v>
      </c>
      <c r="AK5750" s="79">
        <v>878173978</v>
      </c>
      <c r="BC5750" s="80">
        <v>15</v>
      </c>
      <c r="BG5750">
        <f t="shared" si="381"/>
        <v>0</v>
      </c>
      <c r="BH5750" s="22">
        <f t="shared" si="382"/>
        <v>-15</v>
      </c>
      <c r="BI5750" s="61" t="s">
        <v>72</v>
      </c>
      <c r="BJ5750" t="e">
        <f>+VLOOKUP(AH5750,Sheet4!A:A,1,FALSE())</f>
        <v>#N/A</v>
      </c>
      <c r="BO5750" s="62">
        <f t="shared" si="384"/>
        <v>0</v>
      </c>
      <c r="BP5750" t="s">
        <v>2558</v>
      </c>
    </row>
    <row r="5751" spans="1:68" ht="12.75" customHeight="1" x14ac:dyDescent="0.3">
      <c r="A5751" s="78">
        <v>46130</v>
      </c>
      <c r="B5751" s="79" t="s">
        <v>78</v>
      </c>
      <c r="F5751" s="79">
        <v>0</v>
      </c>
      <c r="G5751" s="79">
        <v>0</v>
      </c>
      <c r="H5751" s="80">
        <v>1</v>
      </c>
      <c r="I5751" s="80">
        <v>1</v>
      </c>
      <c r="J5751" s="22">
        <f t="shared" si="383"/>
        <v>1</v>
      </c>
      <c r="L5751" s="80"/>
      <c r="M5751" s="80"/>
      <c r="S5751" s="79" t="s">
        <v>79</v>
      </c>
      <c r="W5751" s="79" t="s">
        <v>2558</v>
      </c>
      <c r="X5751" s="79" t="s">
        <v>2559</v>
      </c>
      <c r="Y5751" s="79" t="s">
        <v>144</v>
      </c>
      <c r="Z5751" s="79" t="s">
        <v>2441</v>
      </c>
      <c r="AB5751" s="79" t="s">
        <v>2452</v>
      </c>
      <c r="AI5751" s="79">
        <v>863819108</v>
      </c>
      <c r="AJ5751" s="79" t="s">
        <v>2453</v>
      </c>
      <c r="AK5751" s="79">
        <v>878173978</v>
      </c>
      <c r="BC5751" s="80">
        <v>1</v>
      </c>
      <c r="BG5751">
        <f t="shared" si="381"/>
        <v>0</v>
      </c>
      <c r="BH5751" s="22">
        <f t="shared" si="382"/>
        <v>-1</v>
      </c>
      <c r="BI5751" s="61" t="s">
        <v>72</v>
      </c>
      <c r="BJ5751" t="e">
        <f>+VLOOKUP(AH5751,Sheet4!A:A,1,FALSE())</f>
        <v>#N/A</v>
      </c>
      <c r="BO5751" s="62">
        <f t="shared" si="384"/>
        <v>0</v>
      </c>
      <c r="BP5751" t="s">
        <v>2558</v>
      </c>
    </row>
    <row r="5752" spans="1:68" ht="12.75" customHeight="1" x14ac:dyDescent="0.3">
      <c r="A5752" s="78">
        <v>46130</v>
      </c>
      <c r="B5752" s="79" t="s">
        <v>82</v>
      </c>
      <c r="F5752" s="79">
        <v>0</v>
      </c>
      <c r="G5752" s="79">
        <v>0</v>
      </c>
      <c r="H5752" s="80">
        <v>0</v>
      </c>
      <c r="I5752" s="80">
        <v>0</v>
      </c>
      <c r="J5752" s="22">
        <f t="shared" si="383"/>
        <v>0</v>
      </c>
      <c r="L5752" s="80"/>
      <c r="M5752" s="80"/>
      <c r="S5752" s="79" t="s">
        <v>83</v>
      </c>
      <c r="W5752" s="79" t="s">
        <v>2558</v>
      </c>
      <c r="X5752" s="79" t="s">
        <v>2559</v>
      </c>
      <c r="Y5752" s="79" t="s">
        <v>144</v>
      </c>
      <c r="Z5752" s="79" t="s">
        <v>2441</v>
      </c>
      <c r="AB5752" s="79" t="s">
        <v>2452</v>
      </c>
      <c r="AI5752" s="79">
        <v>863819108</v>
      </c>
      <c r="AJ5752" s="79" t="s">
        <v>2453</v>
      </c>
      <c r="AK5752" s="79">
        <v>878173978</v>
      </c>
      <c r="BC5752" s="80">
        <v>0</v>
      </c>
      <c r="BG5752">
        <f t="shared" si="381"/>
        <v>0</v>
      </c>
      <c r="BH5752" s="22">
        <f t="shared" si="382"/>
        <v>0</v>
      </c>
      <c r="BI5752" s="61" t="s">
        <v>72</v>
      </c>
      <c r="BJ5752" t="e">
        <f>+VLOOKUP(AH5752,Sheet4!A:A,1,FALSE())</f>
        <v>#N/A</v>
      </c>
      <c r="BO5752" s="62">
        <f t="shared" si="384"/>
        <v>0</v>
      </c>
      <c r="BP5752" t="s">
        <v>2558</v>
      </c>
    </row>
    <row r="5753" spans="1:68" ht="12.75" customHeight="1" x14ac:dyDescent="0.3">
      <c r="A5753" s="78">
        <v>46130</v>
      </c>
      <c r="B5753" s="79" t="s">
        <v>80</v>
      </c>
      <c r="F5753" s="79">
        <v>0</v>
      </c>
      <c r="G5753" s="79">
        <v>0</v>
      </c>
      <c r="H5753" s="80">
        <v>12.5</v>
      </c>
      <c r="I5753" s="80">
        <v>12.5</v>
      </c>
      <c r="J5753" s="22">
        <f t="shared" si="383"/>
        <v>12.5</v>
      </c>
      <c r="L5753" s="80"/>
      <c r="M5753" s="80"/>
      <c r="S5753" s="79" t="s">
        <v>81</v>
      </c>
      <c r="W5753" s="79" t="s">
        <v>2558</v>
      </c>
      <c r="X5753" s="79" t="s">
        <v>2559</v>
      </c>
      <c r="Y5753" s="79" t="s">
        <v>144</v>
      </c>
      <c r="Z5753" s="79" t="s">
        <v>2441</v>
      </c>
      <c r="AB5753" s="79" t="s">
        <v>2452</v>
      </c>
      <c r="AI5753" s="79">
        <v>863819108</v>
      </c>
      <c r="AJ5753" s="79" t="s">
        <v>2453</v>
      </c>
      <c r="AK5753" s="79">
        <v>878173978</v>
      </c>
      <c r="BC5753" s="80">
        <v>12.5</v>
      </c>
      <c r="BG5753">
        <f t="shared" si="381"/>
        <v>0</v>
      </c>
      <c r="BH5753" s="22">
        <f t="shared" si="382"/>
        <v>-12.5</v>
      </c>
      <c r="BI5753" s="61" t="s">
        <v>72</v>
      </c>
      <c r="BJ5753" t="e">
        <f>+VLOOKUP(AH5753,Sheet4!A:A,1,FALSE())</f>
        <v>#N/A</v>
      </c>
      <c r="BO5753" s="62">
        <f t="shared" si="384"/>
        <v>0</v>
      </c>
      <c r="BP5753" t="s">
        <v>2558</v>
      </c>
    </row>
    <row r="5754" spans="1:68" ht="12.75" customHeight="1" x14ac:dyDescent="0.3">
      <c r="A5754" s="78">
        <v>46130</v>
      </c>
      <c r="B5754" s="79" t="s">
        <v>76</v>
      </c>
      <c r="F5754" s="79">
        <v>0</v>
      </c>
      <c r="G5754" s="79">
        <v>0</v>
      </c>
      <c r="H5754" s="80">
        <v>20</v>
      </c>
      <c r="I5754" s="80">
        <v>20</v>
      </c>
      <c r="J5754" s="22">
        <f t="shared" si="383"/>
        <v>20</v>
      </c>
      <c r="L5754" s="80"/>
      <c r="M5754" s="80"/>
      <c r="S5754" s="79" t="s">
        <v>77</v>
      </c>
      <c r="W5754" s="79" t="s">
        <v>2558</v>
      </c>
      <c r="X5754" s="79" t="s">
        <v>2559</v>
      </c>
      <c r="Y5754" s="79" t="s">
        <v>144</v>
      </c>
      <c r="Z5754" s="79" t="s">
        <v>2441</v>
      </c>
      <c r="AB5754" s="79" t="s">
        <v>2452</v>
      </c>
      <c r="AI5754" s="79">
        <v>863819108</v>
      </c>
      <c r="AJ5754" s="79" t="s">
        <v>2453</v>
      </c>
      <c r="AK5754" s="79">
        <v>878173978</v>
      </c>
      <c r="BC5754" s="80">
        <v>20</v>
      </c>
      <c r="BG5754">
        <f t="shared" si="381"/>
        <v>0</v>
      </c>
      <c r="BH5754" s="22">
        <f t="shared" si="382"/>
        <v>-20</v>
      </c>
      <c r="BI5754" s="61" t="s">
        <v>72</v>
      </c>
      <c r="BJ5754" t="e">
        <f>+VLOOKUP(AH5754,Sheet4!A:A,1,FALSE())</f>
        <v>#N/A</v>
      </c>
      <c r="BO5754" s="62">
        <f t="shared" si="384"/>
        <v>0</v>
      </c>
      <c r="BP5754" t="s">
        <v>2558</v>
      </c>
    </row>
    <row r="5755" spans="1:68" ht="12.75" customHeight="1" x14ac:dyDescent="0.3">
      <c r="A5755" s="78">
        <v>46130</v>
      </c>
      <c r="B5755" s="79" t="s">
        <v>84</v>
      </c>
      <c r="F5755" s="79">
        <v>0</v>
      </c>
      <c r="G5755" s="79">
        <v>0</v>
      </c>
      <c r="H5755" s="80">
        <v>0</v>
      </c>
      <c r="I5755" s="80">
        <v>0</v>
      </c>
      <c r="J5755" s="22">
        <f t="shared" si="383"/>
        <v>0</v>
      </c>
      <c r="L5755" s="80"/>
      <c r="M5755" s="80"/>
      <c r="S5755" s="79" t="s">
        <v>85</v>
      </c>
      <c r="W5755" s="79" t="s">
        <v>2560</v>
      </c>
      <c r="X5755" s="79" t="s">
        <v>2561</v>
      </c>
      <c r="Y5755" s="79" t="s">
        <v>144</v>
      </c>
      <c r="Z5755" s="79" t="s">
        <v>2441</v>
      </c>
      <c r="AB5755" s="79" t="s">
        <v>2442</v>
      </c>
      <c r="AI5755" s="79">
        <v>845490249</v>
      </c>
      <c r="AJ5755" s="79" t="s">
        <v>2443</v>
      </c>
      <c r="AK5755" s="79">
        <v>878173978</v>
      </c>
      <c r="BC5755" s="80">
        <v>0</v>
      </c>
      <c r="BG5755">
        <f t="shared" si="381"/>
        <v>0</v>
      </c>
      <c r="BH5755" s="22">
        <f t="shared" si="382"/>
        <v>0</v>
      </c>
      <c r="BI5755" s="61" t="s">
        <v>72</v>
      </c>
      <c r="BJ5755" t="e">
        <f>+VLOOKUP(AH5755,Sheet4!A:A,1,FALSE())</f>
        <v>#N/A</v>
      </c>
      <c r="BO5755" s="62">
        <f t="shared" si="384"/>
        <v>0</v>
      </c>
      <c r="BP5755" t="s">
        <v>2560</v>
      </c>
    </row>
    <row r="5756" spans="1:68" ht="12.75" customHeight="1" x14ac:dyDescent="0.3">
      <c r="A5756" s="78">
        <v>46130</v>
      </c>
      <c r="B5756" s="79" t="s">
        <v>74</v>
      </c>
      <c r="F5756" s="79">
        <v>0</v>
      </c>
      <c r="G5756" s="79">
        <v>0</v>
      </c>
      <c r="H5756" s="80">
        <v>1</v>
      </c>
      <c r="I5756" s="80">
        <v>1</v>
      </c>
      <c r="J5756" s="22">
        <f t="shared" si="383"/>
        <v>1</v>
      </c>
      <c r="L5756" s="80"/>
      <c r="M5756" s="80"/>
      <c r="S5756" s="79" t="s">
        <v>75</v>
      </c>
      <c r="W5756" s="79" t="s">
        <v>2560</v>
      </c>
      <c r="X5756" s="79" t="s">
        <v>2561</v>
      </c>
      <c r="Y5756" s="79" t="s">
        <v>144</v>
      </c>
      <c r="Z5756" s="79" t="s">
        <v>2441</v>
      </c>
      <c r="AB5756" s="79" t="s">
        <v>2442</v>
      </c>
      <c r="AI5756" s="79">
        <v>845490249</v>
      </c>
      <c r="AJ5756" s="79" t="s">
        <v>2443</v>
      </c>
      <c r="AK5756" s="79">
        <v>878173978</v>
      </c>
      <c r="BC5756" s="80">
        <v>1</v>
      </c>
      <c r="BG5756">
        <f t="shared" si="381"/>
        <v>0</v>
      </c>
      <c r="BH5756" s="22">
        <f t="shared" si="382"/>
        <v>-1</v>
      </c>
      <c r="BI5756" s="61" t="s">
        <v>72</v>
      </c>
      <c r="BJ5756" t="e">
        <f>+VLOOKUP(AH5756,Sheet4!A:A,1,FALSE())</f>
        <v>#N/A</v>
      </c>
      <c r="BO5756" s="62">
        <f t="shared" si="384"/>
        <v>0</v>
      </c>
      <c r="BP5756" t="s">
        <v>2560</v>
      </c>
    </row>
    <row r="5757" spans="1:68" ht="12.75" customHeight="1" x14ac:dyDescent="0.3">
      <c r="A5757" s="78">
        <v>46130</v>
      </c>
      <c r="B5757" s="79" t="s">
        <v>63</v>
      </c>
      <c r="F5757" s="79">
        <v>0</v>
      </c>
      <c r="G5757" s="79">
        <v>0</v>
      </c>
      <c r="H5757" s="80">
        <v>15</v>
      </c>
      <c r="I5757" s="80">
        <v>15</v>
      </c>
      <c r="J5757" s="22">
        <f t="shared" si="383"/>
        <v>15</v>
      </c>
      <c r="K5757" t="s">
        <v>64</v>
      </c>
      <c r="L5757" s="80"/>
      <c r="M5757" s="80"/>
      <c r="S5757" s="79" t="s">
        <v>65</v>
      </c>
      <c r="W5757" s="79" t="s">
        <v>2560</v>
      </c>
      <c r="X5757" s="79" t="s">
        <v>2561</v>
      </c>
      <c r="Y5757" s="79" t="s">
        <v>144</v>
      </c>
      <c r="Z5757" s="79" t="s">
        <v>2441</v>
      </c>
      <c r="AB5757" s="79" t="s">
        <v>2442</v>
      </c>
      <c r="AI5757" s="79">
        <v>845490249</v>
      </c>
      <c r="AJ5757" s="79" t="s">
        <v>2443</v>
      </c>
      <c r="AK5757" s="79">
        <v>878173978</v>
      </c>
      <c r="BC5757" s="80">
        <v>15</v>
      </c>
      <c r="BG5757">
        <f t="shared" si="381"/>
        <v>0</v>
      </c>
      <c r="BH5757" s="22">
        <f t="shared" si="382"/>
        <v>-15</v>
      </c>
      <c r="BI5757" s="61" t="s">
        <v>72</v>
      </c>
      <c r="BJ5757" t="e">
        <f>+VLOOKUP(AH5757,Sheet4!A:A,1,FALSE())</f>
        <v>#N/A</v>
      </c>
      <c r="BO5757" s="62">
        <f t="shared" si="384"/>
        <v>0</v>
      </c>
      <c r="BP5757" t="s">
        <v>2560</v>
      </c>
    </row>
    <row r="5758" spans="1:68" ht="12.75" customHeight="1" x14ac:dyDescent="0.3">
      <c r="A5758" s="78">
        <v>46130</v>
      </c>
      <c r="B5758" s="79" t="s">
        <v>78</v>
      </c>
      <c r="F5758" s="79">
        <v>0</v>
      </c>
      <c r="G5758" s="79">
        <v>0</v>
      </c>
      <c r="H5758" s="80">
        <v>1</v>
      </c>
      <c r="I5758" s="80">
        <v>1</v>
      </c>
      <c r="J5758" s="22">
        <f t="shared" si="383"/>
        <v>1</v>
      </c>
      <c r="L5758" s="80"/>
      <c r="M5758" s="80"/>
      <c r="S5758" s="79" t="s">
        <v>79</v>
      </c>
      <c r="W5758" s="79" t="s">
        <v>2560</v>
      </c>
      <c r="X5758" s="79" t="s">
        <v>2561</v>
      </c>
      <c r="Y5758" s="79" t="s">
        <v>144</v>
      </c>
      <c r="Z5758" s="79" t="s">
        <v>2441</v>
      </c>
      <c r="AB5758" s="79" t="s">
        <v>2442</v>
      </c>
      <c r="AI5758" s="79">
        <v>845490249</v>
      </c>
      <c r="AJ5758" s="79" t="s">
        <v>2443</v>
      </c>
      <c r="AK5758" s="79">
        <v>878173978</v>
      </c>
      <c r="BC5758" s="80">
        <v>1</v>
      </c>
      <c r="BG5758">
        <f t="shared" si="381"/>
        <v>0</v>
      </c>
      <c r="BH5758" s="22">
        <f t="shared" si="382"/>
        <v>-1</v>
      </c>
      <c r="BI5758" s="61" t="s">
        <v>72</v>
      </c>
      <c r="BJ5758" t="e">
        <f>+VLOOKUP(AH5758,Sheet4!A:A,1,FALSE())</f>
        <v>#N/A</v>
      </c>
      <c r="BO5758" s="62">
        <f t="shared" si="384"/>
        <v>0</v>
      </c>
      <c r="BP5758" t="s">
        <v>2560</v>
      </c>
    </row>
    <row r="5759" spans="1:68" ht="12.75" customHeight="1" x14ac:dyDescent="0.3">
      <c r="A5759" s="78">
        <v>46130</v>
      </c>
      <c r="B5759" s="79" t="s">
        <v>82</v>
      </c>
      <c r="F5759" s="79">
        <v>0</v>
      </c>
      <c r="G5759" s="79">
        <v>0</v>
      </c>
      <c r="H5759" s="80">
        <v>0</v>
      </c>
      <c r="I5759" s="80">
        <v>0</v>
      </c>
      <c r="J5759" s="22">
        <f t="shared" si="383"/>
        <v>0</v>
      </c>
      <c r="L5759" s="80"/>
      <c r="M5759" s="80"/>
      <c r="S5759" s="79" t="s">
        <v>83</v>
      </c>
      <c r="W5759" s="79" t="s">
        <v>2560</v>
      </c>
      <c r="X5759" s="79" t="s">
        <v>2561</v>
      </c>
      <c r="Y5759" s="79" t="s">
        <v>144</v>
      </c>
      <c r="Z5759" s="79" t="s">
        <v>2441</v>
      </c>
      <c r="AB5759" s="79" t="s">
        <v>2442</v>
      </c>
      <c r="AI5759" s="79">
        <v>845490249</v>
      </c>
      <c r="AJ5759" s="79" t="s">
        <v>2443</v>
      </c>
      <c r="AK5759" s="79">
        <v>878173978</v>
      </c>
      <c r="BC5759" s="80">
        <v>0</v>
      </c>
      <c r="BG5759">
        <f t="shared" si="381"/>
        <v>0</v>
      </c>
      <c r="BH5759" s="22">
        <f t="shared" si="382"/>
        <v>0</v>
      </c>
      <c r="BI5759" s="61" t="s">
        <v>72</v>
      </c>
      <c r="BJ5759" t="e">
        <f>+VLOOKUP(AH5759,Sheet4!A:A,1,FALSE())</f>
        <v>#N/A</v>
      </c>
      <c r="BO5759" s="62">
        <f t="shared" si="384"/>
        <v>0</v>
      </c>
      <c r="BP5759" t="s">
        <v>2560</v>
      </c>
    </row>
    <row r="5760" spans="1:68" ht="12.75" customHeight="1" x14ac:dyDescent="0.3">
      <c r="A5760" s="78">
        <v>46130</v>
      </c>
      <c r="B5760" s="79" t="s">
        <v>80</v>
      </c>
      <c r="F5760" s="79">
        <v>0</v>
      </c>
      <c r="G5760" s="79">
        <v>0</v>
      </c>
      <c r="H5760" s="80">
        <v>12.5</v>
      </c>
      <c r="I5760" s="80">
        <v>12.5</v>
      </c>
      <c r="J5760" s="22">
        <f t="shared" si="383"/>
        <v>12.5</v>
      </c>
      <c r="L5760" s="80"/>
      <c r="M5760" s="80"/>
      <c r="S5760" s="79" t="s">
        <v>81</v>
      </c>
      <c r="W5760" s="79" t="s">
        <v>2560</v>
      </c>
      <c r="X5760" s="79" t="s">
        <v>2561</v>
      </c>
      <c r="Y5760" s="79" t="s">
        <v>144</v>
      </c>
      <c r="Z5760" s="79" t="s">
        <v>2441</v>
      </c>
      <c r="AB5760" s="79" t="s">
        <v>2442</v>
      </c>
      <c r="AI5760" s="79">
        <v>845490249</v>
      </c>
      <c r="AJ5760" s="79" t="s">
        <v>2443</v>
      </c>
      <c r="AK5760" s="79">
        <v>878173978</v>
      </c>
      <c r="BC5760" s="80">
        <v>12.5</v>
      </c>
      <c r="BG5760">
        <f t="shared" si="381"/>
        <v>0</v>
      </c>
      <c r="BH5760" s="22">
        <f t="shared" si="382"/>
        <v>-12.5</v>
      </c>
      <c r="BI5760" s="61" t="s">
        <v>72</v>
      </c>
      <c r="BJ5760" t="e">
        <f>+VLOOKUP(AH5760,Sheet4!A:A,1,FALSE())</f>
        <v>#N/A</v>
      </c>
      <c r="BO5760" s="62">
        <f t="shared" si="384"/>
        <v>0</v>
      </c>
      <c r="BP5760" t="s">
        <v>2560</v>
      </c>
    </row>
    <row r="5761" spans="1:68" ht="12.75" customHeight="1" x14ac:dyDescent="0.3">
      <c r="A5761" s="78">
        <v>46130</v>
      </c>
      <c r="B5761" s="79" t="s">
        <v>76</v>
      </c>
      <c r="F5761" s="79">
        <v>0</v>
      </c>
      <c r="G5761" s="79">
        <v>0</v>
      </c>
      <c r="H5761" s="80">
        <v>20</v>
      </c>
      <c r="I5761" s="80">
        <v>20</v>
      </c>
      <c r="J5761" s="22">
        <f t="shared" si="383"/>
        <v>20</v>
      </c>
      <c r="L5761" s="80"/>
      <c r="M5761" s="80"/>
      <c r="S5761" s="79" t="s">
        <v>77</v>
      </c>
      <c r="W5761" s="79" t="s">
        <v>2560</v>
      </c>
      <c r="X5761" s="79" t="s">
        <v>2561</v>
      </c>
      <c r="Y5761" s="79" t="s">
        <v>144</v>
      </c>
      <c r="Z5761" s="79" t="s">
        <v>2441</v>
      </c>
      <c r="AB5761" s="79" t="s">
        <v>2442</v>
      </c>
      <c r="AI5761" s="79">
        <v>845490249</v>
      </c>
      <c r="AJ5761" s="79" t="s">
        <v>2443</v>
      </c>
      <c r="AK5761" s="79">
        <v>878173978</v>
      </c>
      <c r="BC5761" s="80">
        <v>20</v>
      </c>
      <c r="BG5761">
        <f t="shared" si="381"/>
        <v>0</v>
      </c>
      <c r="BH5761" s="22">
        <f t="shared" si="382"/>
        <v>-20</v>
      </c>
      <c r="BI5761" s="61" t="s">
        <v>72</v>
      </c>
      <c r="BJ5761" t="e">
        <f>+VLOOKUP(AH5761,Sheet4!A:A,1,FALSE())</f>
        <v>#N/A</v>
      </c>
      <c r="BO5761" s="62">
        <f t="shared" si="384"/>
        <v>0</v>
      </c>
      <c r="BP5761" t="s">
        <v>2560</v>
      </c>
    </row>
    <row r="5762" spans="1:68" ht="12.75" customHeight="1" x14ac:dyDescent="0.3">
      <c r="A5762" s="78">
        <v>46130</v>
      </c>
      <c r="B5762" s="79" t="s">
        <v>84</v>
      </c>
      <c r="F5762" s="79">
        <v>0</v>
      </c>
      <c r="G5762" s="79">
        <v>0</v>
      </c>
      <c r="H5762" s="80">
        <v>0</v>
      </c>
      <c r="I5762" s="80">
        <v>0</v>
      </c>
      <c r="J5762" s="22">
        <f t="shared" si="383"/>
        <v>0</v>
      </c>
      <c r="L5762" s="80"/>
      <c r="M5762" s="80"/>
      <c r="S5762" s="79" t="s">
        <v>85</v>
      </c>
      <c r="W5762" s="79" t="s">
        <v>2562</v>
      </c>
      <c r="X5762" s="79" t="s">
        <v>2563</v>
      </c>
      <c r="Y5762" s="79" t="s">
        <v>144</v>
      </c>
      <c r="Z5762" s="79" t="s">
        <v>2441</v>
      </c>
      <c r="AB5762" s="79" t="s">
        <v>2442</v>
      </c>
      <c r="AI5762" s="79">
        <v>845490249</v>
      </c>
      <c r="AJ5762" s="79" t="s">
        <v>2443</v>
      </c>
      <c r="AK5762" s="79">
        <v>878173978</v>
      </c>
      <c r="BC5762" s="80">
        <v>0</v>
      </c>
      <c r="BG5762">
        <f t="shared" ref="BG5762:BG5825" si="385">+BD5762+BE5762</f>
        <v>0</v>
      </c>
      <c r="BH5762" s="22">
        <f t="shared" ref="BH5762:BH5825" si="386">+BG5762-I5762</f>
        <v>0</v>
      </c>
      <c r="BI5762" s="61" t="s">
        <v>72</v>
      </c>
      <c r="BJ5762" t="e">
        <f>+VLOOKUP(AH5762,Sheet4!A:A,1,FALSE())</f>
        <v>#N/A</v>
      </c>
      <c r="BO5762" s="62">
        <f t="shared" si="384"/>
        <v>0</v>
      </c>
      <c r="BP5762" t="s">
        <v>2562</v>
      </c>
    </row>
    <row r="5763" spans="1:68" ht="12.75" customHeight="1" x14ac:dyDescent="0.3">
      <c r="A5763" s="78">
        <v>46130</v>
      </c>
      <c r="B5763" s="79" t="s">
        <v>74</v>
      </c>
      <c r="F5763" s="79">
        <v>0</v>
      </c>
      <c r="G5763" s="79">
        <v>0</v>
      </c>
      <c r="H5763" s="80">
        <v>1</v>
      </c>
      <c r="I5763" s="80">
        <v>1</v>
      </c>
      <c r="J5763" s="22">
        <f t="shared" si="383"/>
        <v>1</v>
      </c>
      <c r="L5763" s="80"/>
      <c r="M5763" s="80"/>
      <c r="S5763" s="79" t="s">
        <v>75</v>
      </c>
      <c r="W5763" s="79" t="s">
        <v>2562</v>
      </c>
      <c r="X5763" s="79" t="s">
        <v>2563</v>
      </c>
      <c r="Y5763" s="79" t="s">
        <v>144</v>
      </c>
      <c r="Z5763" s="79" t="s">
        <v>2441</v>
      </c>
      <c r="AB5763" s="79" t="s">
        <v>2442</v>
      </c>
      <c r="AI5763" s="79">
        <v>845490249</v>
      </c>
      <c r="AJ5763" s="79" t="s">
        <v>2443</v>
      </c>
      <c r="AK5763" s="79">
        <v>878173978</v>
      </c>
      <c r="BC5763" s="80">
        <v>1</v>
      </c>
      <c r="BG5763">
        <f t="shared" si="385"/>
        <v>0</v>
      </c>
      <c r="BH5763" s="22">
        <f t="shared" si="386"/>
        <v>-1</v>
      </c>
      <c r="BI5763" s="61" t="s">
        <v>72</v>
      </c>
      <c r="BJ5763" t="e">
        <f>+VLOOKUP(AH5763,Sheet4!A:A,1,FALSE())</f>
        <v>#N/A</v>
      </c>
      <c r="BO5763" s="62">
        <f t="shared" si="384"/>
        <v>0</v>
      </c>
      <c r="BP5763" t="s">
        <v>2562</v>
      </c>
    </row>
    <row r="5764" spans="1:68" ht="12.75" customHeight="1" x14ac:dyDescent="0.3">
      <c r="A5764" s="78">
        <v>46130</v>
      </c>
      <c r="B5764" s="79" t="s">
        <v>63</v>
      </c>
      <c r="F5764" s="79">
        <v>0</v>
      </c>
      <c r="G5764" s="79">
        <v>0</v>
      </c>
      <c r="H5764" s="80">
        <v>15</v>
      </c>
      <c r="I5764" s="80">
        <v>15</v>
      </c>
      <c r="J5764" s="22">
        <f t="shared" si="383"/>
        <v>15</v>
      </c>
      <c r="K5764" t="s">
        <v>64</v>
      </c>
      <c r="L5764" s="80"/>
      <c r="M5764" s="80"/>
      <c r="S5764" s="79" t="s">
        <v>65</v>
      </c>
      <c r="W5764" s="79" t="s">
        <v>2562</v>
      </c>
      <c r="X5764" s="79" t="s">
        <v>2563</v>
      </c>
      <c r="Y5764" s="79" t="s">
        <v>144</v>
      </c>
      <c r="Z5764" s="79" t="s">
        <v>2441</v>
      </c>
      <c r="AB5764" s="79" t="s">
        <v>2442</v>
      </c>
      <c r="AI5764" s="79">
        <v>845490249</v>
      </c>
      <c r="AJ5764" s="79" t="s">
        <v>2443</v>
      </c>
      <c r="AK5764" s="79">
        <v>878173978</v>
      </c>
      <c r="BC5764" s="80">
        <v>15</v>
      </c>
      <c r="BG5764">
        <f t="shared" si="385"/>
        <v>0</v>
      </c>
      <c r="BH5764" s="22">
        <f t="shared" si="386"/>
        <v>-15</v>
      </c>
      <c r="BI5764" s="61" t="s">
        <v>72</v>
      </c>
      <c r="BJ5764" t="e">
        <f>+VLOOKUP(AH5764,Sheet4!A:A,1,FALSE())</f>
        <v>#N/A</v>
      </c>
      <c r="BO5764" s="62">
        <f t="shared" si="384"/>
        <v>0</v>
      </c>
      <c r="BP5764" t="s">
        <v>2562</v>
      </c>
    </row>
    <row r="5765" spans="1:68" ht="12.75" customHeight="1" x14ac:dyDescent="0.3">
      <c r="A5765" s="78">
        <v>46130</v>
      </c>
      <c r="B5765" s="79" t="s">
        <v>78</v>
      </c>
      <c r="F5765" s="79">
        <v>0</v>
      </c>
      <c r="G5765" s="79">
        <v>0</v>
      </c>
      <c r="H5765" s="80">
        <v>1</v>
      </c>
      <c r="I5765" s="80">
        <v>1</v>
      </c>
      <c r="J5765" s="22">
        <f t="shared" si="383"/>
        <v>1</v>
      </c>
      <c r="L5765" s="80"/>
      <c r="M5765" s="80"/>
      <c r="S5765" s="79" t="s">
        <v>79</v>
      </c>
      <c r="W5765" s="79" t="s">
        <v>2562</v>
      </c>
      <c r="X5765" s="79" t="s">
        <v>2563</v>
      </c>
      <c r="Y5765" s="79" t="s">
        <v>144</v>
      </c>
      <c r="Z5765" s="79" t="s">
        <v>2441</v>
      </c>
      <c r="AB5765" s="79" t="s">
        <v>2442</v>
      </c>
      <c r="AI5765" s="79">
        <v>845490249</v>
      </c>
      <c r="AJ5765" s="79" t="s">
        <v>2443</v>
      </c>
      <c r="AK5765" s="79">
        <v>878173978</v>
      </c>
      <c r="BC5765" s="80">
        <v>1</v>
      </c>
      <c r="BG5765">
        <f t="shared" si="385"/>
        <v>0</v>
      </c>
      <c r="BH5765" s="22">
        <f t="shared" si="386"/>
        <v>-1</v>
      </c>
      <c r="BI5765" s="61" t="s">
        <v>72</v>
      </c>
      <c r="BJ5765" t="e">
        <f>+VLOOKUP(AH5765,Sheet4!A:A,1,FALSE())</f>
        <v>#N/A</v>
      </c>
      <c r="BO5765" s="62">
        <f t="shared" si="384"/>
        <v>0</v>
      </c>
      <c r="BP5765" t="s">
        <v>2562</v>
      </c>
    </row>
    <row r="5766" spans="1:68" ht="12.75" customHeight="1" x14ac:dyDescent="0.3">
      <c r="A5766" s="78">
        <v>46130</v>
      </c>
      <c r="B5766" s="79" t="s">
        <v>82</v>
      </c>
      <c r="F5766" s="79">
        <v>0</v>
      </c>
      <c r="G5766" s="79">
        <v>0</v>
      </c>
      <c r="H5766" s="80">
        <v>0</v>
      </c>
      <c r="I5766" s="80">
        <v>0</v>
      </c>
      <c r="J5766" s="22">
        <f t="shared" si="383"/>
        <v>0</v>
      </c>
      <c r="L5766" s="80"/>
      <c r="M5766" s="80"/>
      <c r="S5766" s="79" t="s">
        <v>83</v>
      </c>
      <c r="W5766" s="79" t="s">
        <v>2562</v>
      </c>
      <c r="X5766" s="79" t="s">
        <v>2563</v>
      </c>
      <c r="Y5766" s="79" t="s">
        <v>144</v>
      </c>
      <c r="Z5766" s="79" t="s">
        <v>2441</v>
      </c>
      <c r="AB5766" s="79" t="s">
        <v>2442</v>
      </c>
      <c r="AI5766" s="79">
        <v>845490249</v>
      </c>
      <c r="AJ5766" s="79" t="s">
        <v>2443</v>
      </c>
      <c r="AK5766" s="79">
        <v>878173978</v>
      </c>
      <c r="BC5766" s="80">
        <v>0</v>
      </c>
      <c r="BG5766">
        <f t="shared" si="385"/>
        <v>0</v>
      </c>
      <c r="BH5766" s="22">
        <f t="shared" si="386"/>
        <v>0</v>
      </c>
      <c r="BI5766" s="61" t="s">
        <v>72</v>
      </c>
      <c r="BJ5766" t="e">
        <f>+VLOOKUP(AH5766,Sheet4!A:A,1,FALSE())</f>
        <v>#N/A</v>
      </c>
      <c r="BO5766" s="62">
        <f t="shared" si="384"/>
        <v>0</v>
      </c>
      <c r="BP5766" t="s">
        <v>2562</v>
      </c>
    </row>
    <row r="5767" spans="1:68" ht="12.75" customHeight="1" x14ac:dyDescent="0.3">
      <c r="A5767" s="78">
        <v>46130</v>
      </c>
      <c r="B5767" s="79" t="s">
        <v>80</v>
      </c>
      <c r="F5767" s="79">
        <v>0</v>
      </c>
      <c r="G5767" s="79">
        <v>0</v>
      </c>
      <c r="H5767" s="80">
        <v>12.5</v>
      </c>
      <c r="I5767" s="80">
        <v>12.5</v>
      </c>
      <c r="J5767" s="22">
        <f t="shared" si="383"/>
        <v>12.5</v>
      </c>
      <c r="L5767" s="80"/>
      <c r="M5767" s="80"/>
      <c r="S5767" s="79" t="s">
        <v>81</v>
      </c>
      <c r="W5767" s="79" t="s">
        <v>2562</v>
      </c>
      <c r="X5767" s="79" t="s">
        <v>2563</v>
      </c>
      <c r="Y5767" s="79" t="s">
        <v>144</v>
      </c>
      <c r="Z5767" s="79" t="s">
        <v>2441</v>
      </c>
      <c r="AB5767" s="79" t="s">
        <v>2442</v>
      </c>
      <c r="AI5767" s="79">
        <v>845490249</v>
      </c>
      <c r="AJ5767" s="79" t="s">
        <v>2443</v>
      </c>
      <c r="AK5767" s="79">
        <v>878173978</v>
      </c>
      <c r="BC5767" s="80">
        <v>12.5</v>
      </c>
      <c r="BG5767">
        <f t="shared" si="385"/>
        <v>0</v>
      </c>
      <c r="BH5767" s="22">
        <f t="shared" si="386"/>
        <v>-12.5</v>
      </c>
      <c r="BI5767" s="61" t="s">
        <v>72</v>
      </c>
      <c r="BJ5767" t="e">
        <f>+VLOOKUP(AH5767,Sheet4!A:A,1,FALSE())</f>
        <v>#N/A</v>
      </c>
      <c r="BO5767" s="62">
        <f t="shared" si="384"/>
        <v>0</v>
      </c>
      <c r="BP5767" t="s">
        <v>2562</v>
      </c>
    </row>
    <row r="5768" spans="1:68" ht="12.75" customHeight="1" x14ac:dyDescent="0.3">
      <c r="A5768" s="78">
        <v>46130</v>
      </c>
      <c r="B5768" s="79" t="s">
        <v>76</v>
      </c>
      <c r="F5768" s="79">
        <v>0</v>
      </c>
      <c r="G5768" s="79">
        <v>0</v>
      </c>
      <c r="H5768" s="80">
        <v>20</v>
      </c>
      <c r="I5768" s="80">
        <v>20</v>
      </c>
      <c r="J5768" s="22">
        <f t="shared" si="383"/>
        <v>20</v>
      </c>
      <c r="L5768" s="80"/>
      <c r="M5768" s="80"/>
      <c r="S5768" s="79" t="s">
        <v>77</v>
      </c>
      <c r="W5768" s="79" t="s">
        <v>2562</v>
      </c>
      <c r="X5768" s="79" t="s">
        <v>2563</v>
      </c>
      <c r="Y5768" s="79" t="s">
        <v>144</v>
      </c>
      <c r="Z5768" s="79" t="s">
        <v>2441</v>
      </c>
      <c r="AB5768" s="79" t="s">
        <v>2442</v>
      </c>
      <c r="AI5768" s="79">
        <v>845490249</v>
      </c>
      <c r="AJ5768" s="79" t="s">
        <v>2443</v>
      </c>
      <c r="AK5768" s="79">
        <v>878173978</v>
      </c>
      <c r="BC5768" s="80">
        <v>20</v>
      </c>
      <c r="BG5768">
        <f t="shared" si="385"/>
        <v>0</v>
      </c>
      <c r="BH5768" s="22">
        <f t="shared" si="386"/>
        <v>-20</v>
      </c>
      <c r="BI5768" s="61" t="s">
        <v>72</v>
      </c>
      <c r="BJ5768" t="e">
        <f>+VLOOKUP(AH5768,Sheet4!A:A,1,FALSE())</f>
        <v>#N/A</v>
      </c>
      <c r="BO5768" s="62">
        <f t="shared" si="384"/>
        <v>0</v>
      </c>
      <c r="BP5768" t="s">
        <v>2562</v>
      </c>
    </row>
    <row r="5769" spans="1:68" ht="12.75" customHeight="1" x14ac:dyDescent="0.3">
      <c r="A5769" s="78">
        <v>46130</v>
      </c>
      <c r="B5769" s="79" t="s">
        <v>84</v>
      </c>
      <c r="F5769" s="79">
        <v>0</v>
      </c>
      <c r="G5769" s="79">
        <v>0</v>
      </c>
      <c r="H5769" s="80">
        <v>0</v>
      </c>
      <c r="I5769" s="80">
        <v>0</v>
      </c>
      <c r="J5769" s="22">
        <f t="shared" ref="J5769:J5832" si="387">I5769-G5769</f>
        <v>0</v>
      </c>
      <c r="L5769" s="80"/>
      <c r="M5769" s="80"/>
      <c r="S5769" s="79" t="s">
        <v>85</v>
      </c>
      <c r="W5769" s="79" t="s">
        <v>2564</v>
      </c>
      <c r="X5769" s="79" t="s">
        <v>2565</v>
      </c>
      <c r="Y5769" s="79" t="s">
        <v>144</v>
      </c>
      <c r="Z5769" s="79" t="s">
        <v>2441</v>
      </c>
      <c r="AB5769" s="79" t="s">
        <v>2442</v>
      </c>
      <c r="AI5769" s="79">
        <v>845490249</v>
      </c>
      <c r="AJ5769" s="79" t="s">
        <v>2443</v>
      </c>
      <c r="AK5769" s="79">
        <v>878173978</v>
      </c>
      <c r="BC5769" s="80">
        <v>0</v>
      </c>
      <c r="BG5769">
        <f t="shared" si="385"/>
        <v>0</v>
      </c>
      <c r="BH5769" s="22">
        <f t="shared" si="386"/>
        <v>0</v>
      </c>
      <c r="BI5769" s="61" t="s">
        <v>72</v>
      </c>
      <c r="BJ5769" t="e">
        <f>+VLOOKUP(AH5769,Sheet4!A:A,1,FALSE())</f>
        <v>#N/A</v>
      </c>
      <c r="BO5769" s="62">
        <f t="shared" ref="BO5769:BO5832" si="388">+I5769+-H5769</f>
        <v>0</v>
      </c>
      <c r="BP5769" t="s">
        <v>2564</v>
      </c>
    </row>
    <row r="5770" spans="1:68" ht="12.75" customHeight="1" x14ac:dyDescent="0.3">
      <c r="A5770" s="78">
        <v>46130</v>
      </c>
      <c r="B5770" s="79" t="s">
        <v>74</v>
      </c>
      <c r="F5770" s="79">
        <v>0</v>
      </c>
      <c r="G5770" s="79">
        <v>0</v>
      </c>
      <c r="H5770" s="80">
        <v>1</v>
      </c>
      <c r="I5770" s="80">
        <v>1</v>
      </c>
      <c r="J5770" s="22">
        <f t="shared" si="387"/>
        <v>1</v>
      </c>
      <c r="L5770" s="80"/>
      <c r="M5770" s="80"/>
      <c r="S5770" s="79" t="s">
        <v>75</v>
      </c>
      <c r="W5770" s="79" t="s">
        <v>2564</v>
      </c>
      <c r="X5770" s="79" t="s">
        <v>2565</v>
      </c>
      <c r="Y5770" s="79" t="s">
        <v>144</v>
      </c>
      <c r="Z5770" s="79" t="s">
        <v>2441</v>
      </c>
      <c r="AB5770" s="79" t="s">
        <v>2442</v>
      </c>
      <c r="AI5770" s="79">
        <v>845490249</v>
      </c>
      <c r="AJ5770" s="79" t="s">
        <v>2443</v>
      </c>
      <c r="AK5770" s="79">
        <v>878173978</v>
      </c>
      <c r="BC5770" s="80">
        <v>1</v>
      </c>
      <c r="BG5770">
        <f t="shared" si="385"/>
        <v>0</v>
      </c>
      <c r="BH5770" s="22">
        <f t="shared" si="386"/>
        <v>-1</v>
      </c>
      <c r="BI5770" s="61" t="s">
        <v>72</v>
      </c>
      <c r="BJ5770" t="e">
        <f>+VLOOKUP(AH5770,Sheet4!A:A,1,FALSE())</f>
        <v>#N/A</v>
      </c>
      <c r="BO5770" s="62">
        <f t="shared" si="388"/>
        <v>0</v>
      </c>
      <c r="BP5770" t="s">
        <v>2564</v>
      </c>
    </row>
    <row r="5771" spans="1:68" ht="12.75" customHeight="1" x14ac:dyDescent="0.3">
      <c r="A5771" s="78">
        <v>46130</v>
      </c>
      <c r="B5771" s="79" t="s">
        <v>63</v>
      </c>
      <c r="F5771" s="79">
        <v>0</v>
      </c>
      <c r="G5771" s="79">
        <v>0</v>
      </c>
      <c r="H5771" s="80">
        <v>15</v>
      </c>
      <c r="I5771" s="80">
        <v>15</v>
      </c>
      <c r="J5771" s="22">
        <f t="shared" si="387"/>
        <v>15</v>
      </c>
      <c r="K5771" t="s">
        <v>64</v>
      </c>
      <c r="L5771" s="80"/>
      <c r="M5771" s="80"/>
      <c r="S5771" s="79" t="s">
        <v>65</v>
      </c>
      <c r="W5771" s="79" t="s">
        <v>2564</v>
      </c>
      <c r="X5771" s="79" t="s">
        <v>2565</v>
      </c>
      <c r="Y5771" s="79" t="s">
        <v>144</v>
      </c>
      <c r="Z5771" s="79" t="s">
        <v>2441</v>
      </c>
      <c r="AB5771" s="79" t="s">
        <v>2442</v>
      </c>
      <c r="AI5771" s="79">
        <v>845490249</v>
      </c>
      <c r="AJ5771" s="79" t="s">
        <v>2443</v>
      </c>
      <c r="AK5771" s="79">
        <v>878173978</v>
      </c>
      <c r="BC5771" s="80">
        <v>15</v>
      </c>
      <c r="BG5771">
        <f t="shared" si="385"/>
        <v>0</v>
      </c>
      <c r="BH5771" s="22">
        <f t="shared" si="386"/>
        <v>-15</v>
      </c>
      <c r="BI5771" s="61" t="s">
        <v>72</v>
      </c>
      <c r="BJ5771" t="e">
        <f>+VLOOKUP(AH5771,Sheet4!A:A,1,FALSE())</f>
        <v>#N/A</v>
      </c>
      <c r="BO5771" s="62">
        <f t="shared" si="388"/>
        <v>0</v>
      </c>
      <c r="BP5771" t="s">
        <v>2564</v>
      </c>
    </row>
    <row r="5772" spans="1:68" ht="12.75" customHeight="1" x14ac:dyDescent="0.3">
      <c r="A5772" s="78">
        <v>46130</v>
      </c>
      <c r="B5772" s="79" t="s">
        <v>78</v>
      </c>
      <c r="F5772" s="79">
        <v>0</v>
      </c>
      <c r="G5772" s="79">
        <v>0</v>
      </c>
      <c r="H5772" s="80">
        <v>1</v>
      </c>
      <c r="I5772" s="80">
        <v>1</v>
      </c>
      <c r="J5772" s="22">
        <f t="shared" si="387"/>
        <v>1</v>
      </c>
      <c r="L5772" s="80"/>
      <c r="M5772" s="80"/>
      <c r="S5772" s="79" t="s">
        <v>79</v>
      </c>
      <c r="W5772" s="79" t="s">
        <v>2564</v>
      </c>
      <c r="X5772" s="79" t="s">
        <v>2565</v>
      </c>
      <c r="Y5772" s="79" t="s">
        <v>144</v>
      </c>
      <c r="Z5772" s="79" t="s">
        <v>2441</v>
      </c>
      <c r="AB5772" s="79" t="s">
        <v>2442</v>
      </c>
      <c r="AI5772" s="79">
        <v>845490249</v>
      </c>
      <c r="AJ5772" s="79" t="s">
        <v>2443</v>
      </c>
      <c r="AK5772" s="79">
        <v>878173978</v>
      </c>
      <c r="BC5772" s="80">
        <v>1</v>
      </c>
      <c r="BG5772">
        <f t="shared" si="385"/>
        <v>0</v>
      </c>
      <c r="BH5772" s="22">
        <f t="shared" si="386"/>
        <v>-1</v>
      </c>
      <c r="BI5772" s="61" t="s">
        <v>72</v>
      </c>
      <c r="BJ5772" t="e">
        <f>+VLOOKUP(AH5772,Sheet4!A:A,1,FALSE())</f>
        <v>#N/A</v>
      </c>
      <c r="BO5772" s="62">
        <f t="shared" si="388"/>
        <v>0</v>
      </c>
      <c r="BP5772" t="s">
        <v>2564</v>
      </c>
    </row>
    <row r="5773" spans="1:68" ht="12.75" customHeight="1" x14ac:dyDescent="0.3">
      <c r="A5773" s="78">
        <v>46130</v>
      </c>
      <c r="B5773" s="79" t="s">
        <v>82</v>
      </c>
      <c r="F5773" s="79">
        <v>0</v>
      </c>
      <c r="G5773" s="79">
        <v>0</v>
      </c>
      <c r="H5773" s="80">
        <v>0</v>
      </c>
      <c r="I5773" s="80">
        <v>0</v>
      </c>
      <c r="J5773" s="22">
        <f t="shared" si="387"/>
        <v>0</v>
      </c>
      <c r="L5773" s="80"/>
      <c r="M5773" s="80"/>
      <c r="S5773" s="79" t="s">
        <v>83</v>
      </c>
      <c r="W5773" s="79" t="s">
        <v>2564</v>
      </c>
      <c r="X5773" s="79" t="s">
        <v>2565</v>
      </c>
      <c r="Y5773" s="79" t="s">
        <v>144</v>
      </c>
      <c r="Z5773" s="79" t="s">
        <v>2441</v>
      </c>
      <c r="AB5773" s="79" t="s">
        <v>2442</v>
      </c>
      <c r="AI5773" s="79">
        <v>845490249</v>
      </c>
      <c r="AJ5773" s="79" t="s">
        <v>2443</v>
      </c>
      <c r="AK5773" s="79">
        <v>878173978</v>
      </c>
      <c r="BC5773" s="80">
        <v>0</v>
      </c>
      <c r="BG5773">
        <f t="shared" si="385"/>
        <v>0</v>
      </c>
      <c r="BH5773" s="22">
        <f t="shared" si="386"/>
        <v>0</v>
      </c>
      <c r="BI5773" s="61" t="s">
        <v>72</v>
      </c>
      <c r="BJ5773" t="e">
        <f>+VLOOKUP(AH5773,Sheet4!A:A,1,FALSE())</f>
        <v>#N/A</v>
      </c>
      <c r="BO5773" s="62">
        <f t="shared" si="388"/>
        <v>0</v>
      </c>
      <c r="BP5773" t="s">
        <v>2564</v>
      </c>
    </row>
    <row r="5774" spans="1:68" ht="12.75" customHeight="1" x14ac:dyDescent="0.3">
      <c r="A5774" s="78">
        <v>46130</v>
      </c>
      <c r="B5774" s="79" t="s">
        <v>80</v>
      </c>
      <c r="F5774" s="79">
        <v>0</v>
      </c>
      <c r="G5774" s="79">
        <v>0</v>
      </c>
      <c r="H5774" s="80">
        <v>12.5</v>
      </c>
      <c r="I5774" s="80">
        <v>12.5</v>
      </c>
      <c r="J5774" s="22">
        <f t="shared" si="387"/>
        <v>12.5</v>
      </c>
      <c r="L5774" s="80"/>
      <c r="M5774" s="80"/>
      <c r="S5774" s="79" t="s">
        <v>81</v>
      </c>
      <c r="W5774" s="79" t="s">
        <v>2564</v>
      </c>
      <c r="X5774" s="79" t="s">
        <v>2565</v>
      </c>
      <c r="Y5774" s="79" t="s">
        <v>144</v>
      </c>
      <c r="Z5774" s="79" t="s">
        <v>2441</v>
      </c>
      <c r="AB5774" s="79" t="s">
        <v>2442</v>
      </c>
      <c r="AI5774" s="79">
        <v>845490249</v>
      </c>
      <c r="AJ5774" s="79" t="s">
        <v>2443</v>
      </c>
      <c r="AK5774" s="79">
        <v>878173978</v>
      </c>
      <c r="BC5774" s="80">
        <v>12.5</v>
      </c>
      <c r="BG5774">
        <f t="shared" si="385"/>
        <v>0</v>
      </c>
      <c r="BH5774" s="22">
        <f t="shared" si="386"/>
        <v>-12.5</v>
      </c>
      <c r="BI5774" s="61" t="s">
        <v>72</v>
      </c>
      <c r="BJ5774" t="e">
        <f>+VLOOKUP(AH5774,Sheet4!A:A,1,FALSE())</f>
        <v>#N/A</v>
      </c>
      <c r="BO5774" s="62">
        <f t="shared" si="388"/>
        <v>0</v>
      </c>
      <c r="BP5774" t="s">
        <v>2564</v>
      </c>
    </row>
    <row r="5775" spans="1:68" ht="12.75" customHeight="1" x14ac:dyDescent="0.3">
      <c r="A5775" s="78">
        <v>46130</v>
      </c>
      <c r="B5775" s="79" t="s">
        <v>76</v>
      </c>
      <c r="F5775" s="79">
        <v>0</v>
      </c>
      <c r="G5775" s="79">
        <v>0</v>
      </c>
      <c r="H5775" s="80">
        <v>20</v>
      </c>
      <c r="I5775" s="80">
        <v>20</v>
      </c>
      <c r="J5775" s="22">
        <f t="shared" si="387"/>
        <v>20</v>
      </c>
      <c r="L5775" s="80"/>
      <c r="M5775" s="80"/>
      <c r="S5775" s="79" t="s">
        <v>77</v>
      </c>
      <c r="W5775" s="79" t="s">
        <v>2564</v>
      </c>
      <c r="X5775" s="79" t="s">
        <v>2565</v>
      </c>
      <c r="Y5775" s="79" t="s">
        <v>144</v>
      </c>
      <c r="Z5775" s="79" t="s">
        <v>2441</v>
      </c>
      <c r="AB5775" s="79" t="s">
        <v>2442</v>
      </c>
      <c r="AI5775" s="79">
        <v>845490249</v>
      </c>
      <c r="AJ5775" s="79" t="s">
        <v>2443</v>
      </c>
      <c r="AK5775" s="79">
        <v>878173978</v>
      </c>
      <c r="BC5775" s="80">
        <v>20</v>
      </c>
      <c r="BG5775">
        <f t="shared" si="385"/>
        <v>0</v>
      </c>
      <c r="BH5775" s="22">
        <f t="shared" si="386"/>
        <v>-20</v>
      </c>
      <c r="BI5775" s="61" t="s">
        <v>72</v>
      </c>
      <c r="BJ5775" t="e">
        <f>+VLOOKUP(AH5775,Sheet4!A:A,1,FALSE())</f>
        <v>#N/A</v>
      </c>
      <c r="BO5775" s="62">
        <f t="shared" si="388"/>
        <v>0</v>
      </c>
      <c r="BP5775" t="s">
        <v>2564</v>
      </c>
    </row>
    <row r="5776" spans="1:68" ht="12.75" customHeight="1" x14ac:dyDescent="0.3">
      <c r="A5776" s="78">
        <v>46130</v>
      </c>
      <c r="B5776" s="79" t="s">
        <v>84</v>
      </c>
      <c r="F5776" s="79">
        <v>0</v>
      </c>
      <c r="G5776" s="79">
        <v>0</v>
      </c>
      <c r="H5776" s="80">
        <v>0</v>
      </c>
      <c r="I5776" s="80">
        <v>0</v>
      </c>
      <c r="J5776" s="22">
        <f t="shared" si="387"/>
        <v>0</v>
      </c>
      <c r="L5776" s="80"/>
      <c r="M5776" s="80"/>
      <c r="S5776" s="79" t="s">
        <v>85</v>
      </c>
      <c r="W5776" s="79" t="s">
        <v>2566</v>
      </c>
      <c r="X5776" s="79" t="s">
        <v>2567</v>
      </c>
      <c r="Y5776" s="79" t="s">
        <v>144</v>
      </c>
      <c r="Z5776" s="79" t="s">
        <v>2441</v>
      </c>
      <c r="AB5776" s="79" t="s">
        <v>2442</v>
      </c>
      <c r="AI5776" s="79">
        <v>845490249</v>
      </c>
      <c r="AJ5776" s="79" t="s">
        <v>2443</v>
      </c>
      <c r="AK5776" s="79">
        <v>878173978</v>
      </c>
      <c r="BC5776" s="80">
        <v>0</v>
      </c>
      <c r="BG5776">
        <f t="shared" si="385"/>
        <v>0</v>
      </c>
      <c r="BH5776" s="22">
        <f t="shared" si="386"/>
        <v>0</v>
      </c>
      <c r="BI5776" s="61" t="s">
        <v>72</v>
      </c>
      <c r="BJ5776" t="e">
        <f>+VLOOKUP(AH5776,Sheet4!A:A,1,FALSE())</f>
        <v>#N/A</v>
      </c>
      <c r="BO5776" s="62">
        <f t="shared" si="388"/>
        <v>0</v>
      </c>
      <c r="BP5776" t="s">
        <v>2566</v>
      </c>
    </row>
    <row r="5777" spans="1:68" ht="12.75" customHeight="1" x14ac:dyDescent="0.3">
      <c r="A5777" s="78">
        <v>46130</v>
      </c>
      <c r="B5777" s="79" t="s">
        <v>74</v>
      </c>
      <c r="F5777" s="79">
        <v>0</v>
      </c>
      <c r="G5777" s="79">
        <v>0</v>
      </c>
      <c r="H5777" s="80">
        <v>1</v>
      </c>
      <c r="I5777" s="80">
        <v>1</v>
      </c>
      <c r="J5777" s="22">
        <f t="shared" si="387"/>
        <v>1</v>
      </c>
      <c r="L5777" s="80"/>
      <c r="M5777" s="80"/>
      <c r="S5777" s="79" t="s">
        <v>75</v>
      </c>
      <c r="W5777" s="79" t="s">
        <v>2566</v>
      </c>
      <c r="X5777" s="79" t="s">
        <v>2567</v>
      </c>
      <c r="Y5777" s="79" t="s">
        <v>144</v>
      </c>
      <c r="Z5777" s="79" t="s">
        <v>2441</v>
      </c>
      <c r="AB5777" s="79" t="s">
        <v>2442</v>
      </c>
      <c r="AI5777" s="79">
        <v>845490249</v>
      </c>
      <c r="AJ5777" s="79" t="s">
        <v>2443</v>
      </c>
      <c r="AK5777" s="79">
        <v>878173978</v>
      </c>
      <c r="BC5777" s="80">
        <v>1</v>
      </c>
      <c r="BG5777">
        <f t="shared" si="385"/>
        <v>0</v>
      </c>
      <c r="BH5777" s="22">
        <f t="shared" si="386"/>
        <v>-1</v>
      </c>
      <c r="BI5777" s="61" t="s">
        <v>72</v>
      </c>
      <c r="BJ5777" t="e">
        <f>+VLOOKUP(AH5777,Sheet4!A:A,1,FALSE())</f>
        <v>#N/A</v>
      </c>
      <c r="BO5777" s="62">
        <f t="shared" si="388"/>
        <v>0</v>
      </c>
      <c r="BP5777" t="s">
        <v>2566</v>
      </c>
    </row>
    <row r="5778" spans="1:68" ht="12.75" customHeight="1" x14ac:dyDescent="0.3">
      <c r="A5778" s="78">
        <v>46130</v>
      </c>
      <c r="B5778" s="79" t="s">
        <v>63</v>
      </c>
      <c r="F5778" s="79">
        <v>0</v>
      </c>
      <c r="G5778" s="79">
        <v>0</v>
      </c>
      <c r="H5778" s="80">
        <v>15</v>
      </c>
      <c r="I5778" s="80">
        <v>15</v>
      </c>
      <c r="J5778" s="22">
        <f t="shared" si="387"/>
        <v>15</v>
      </c>
      <c r="K5778" t="s">
        <v>64</v>
      </c>
      <c r="L5778" s="80"/>
      <c r="M5778" s="80"/>
      <c r="S5778" s="79" t="s">
        <v>65</v>
      </c>
      <c r="W5778" s="79" t="s">
        <v>2566</v>
      </c>
      <c r="X5778" s="79" t="s">
        <v>2567</v>
      </c>
      <c r="Y5778" s="79" t="s">
        <v>144</v>
      </c>
      <c r="Z5778" s="79" t="s">
        <v>2441</v>
      </c>
      <c r="AB5778" s="79" t="s">
        <v>2442</v>
      </c>
      <c r="AI5778" s="79">
        <v>845490249</v>
      </c>
      <c r="AJ5778" s="79" t="s">
        <v>2443</v>
      </c>
      <c r="AK5778" s="79">
        <v>878173978</v>
      </c>
      <c r="BC5778" s="80">
        <v>15</v>
      </c>
      <c r="BG5778">
        <f t="shared" si="385"/>
        <v>0</v>
      </c>
      <c r="BH5778" s="22">
        <f t="shared" si="386"/>
        <v>-15</v>
      </c>
      <c r="BI5778" s="61" t="s">
        <v>72</v>
      </c>
      <c r="BJ5778" t="e">
        <f>+VLOOKUP(AH5778,Sheet4!A:A,1,FALSE())</f>
        <v>#N/A</v>
      </c>
      <c r="BO5778" s="62">
        <f t="shared" si="388"/>
        <v>0</v>
      </c>
      <c r="BP5778" t="s">
        <v>2566</v>
      </c>
    </row>
    <row r="5779" spans="1:68" ht="12.75" customHeight="1" x14ac:dyDescent="0.3">
      <c r="A5779" s="78">
        <v>46130</v>
      </c>
      <c r="B5779" s="79" t="s">
        <v>78</v>
      </c>
      <c r="F5779" s="79">
        <v>0</v>
      </c>
      <c r="G5779" s="79">
        <v>0</v>
      </c>
      <c r="H5779" s="80">
        <v>1</v>
      </c>
      <c r="I5779" s="80">
        <v>1</v>
      </c>
      <c r="J5779" s="22">
        <f t="shared" si="387"/>
        <v>1</v>
      </c>
      <c r="L5779" s="80"/>
      <c r="M5779" s="80"/>
      <c r="S5779" s="79" t="s">
        <v>79</v>
      </c>
      <c r="W5779" s="79" t="s">
        <v>2566</v>
      </c>
      <c r="X5779" s="79" t="s">
        <v>2567</v>
      </c>
      <c r="Y5779" s="79" t="s">
        <v>144</v>
      </c>
      <c r="Z5779" s="79" t="s">
        <v>2441</v>
      </c>
      <c r="AB5779" s="79" t="s">
        <v>2442</v>
      </c>
      <c r="AI5779" s="79">
        <v>845490249</v>
      </c>
      <c r="AJ5779" s="79" t="s">
        <v>2443</v>
      </c>
      <c r="AK5779" s="79">
        <v>878173978</v>
      </c>
      <c r="BC5779" s="80">
        <v>1</v>
      </c>
      <c r="BG5779">
        <f t="shared" si="385"/>
        <v>0</v>
      </c>
      <c r="BH5779" s="22">
        <f t="shared" si="386"/>
        <v>-1</v>
      </c>
      <c r="BI5779" s="61" t="s">
        <v>72</v>
      </c>
      <c r="BJ5779" t="e">
        <f>+VLOOKUP(AH5779,Sheet4!A:A,1,FALSE())</f>
        <v>#N/A</v>
      </c>
      <c r="BO5779" s="62">
        <f t="shared" si="388"/>
        <v>0</v>
      </c>
      <c r="BP5779" t="s">
        <v>2566</v>
      </c>
    </row>
    <row r="5780" spans="1:68" ht="12.75" customHeight="1" x14ac:dyDescent="0.3">
      <c r="A5780" s="78">
        <v>46130</v>
      </c>
      <c r="B5780" s="79" t="s">
        <v>82</v>
      </c>
      <c r="F5780" s="79">
        <v>0</v>
      </c>
      <c r="G5780" s="79">
        <v>0</v>
      </c>
      <c r="H5780" s="80">
        <v>0</v>
      </c>
      <c r="I5780" s="80">
        <v>0</v>
      </c>
      <c r="J5780" s="22">
        <f t="shared" si="387"/>
        <v>0</v>
      </c>
      <c r="L5780" s="80"/>
      <c r="M5780" s="80"/>
      <c r="S5780" s="79" t="s">
        <v>83</v>
      </c>
      <c r="W5780" s="79" t="s">
        <v>2566</v>
      </c>
      <c r="X5780" s="79" t="s">
        <v>2567</v>
      </c>
      <c r="Y5780" s="79" t="s">
        <v>144</v>
      </c>
      <c r="Z5780" s="79" t="s">
        <v>2441</v>
      </c>
      <c r="AB5780" s="79" t="s">
        <v>2442</v>
      </c>
      <c r="AI5780" s="79">
        <v>845490249</v>
      </c>
      <c r="AJ5780" s="79" t="s">
        <v>2443</v>
      </c>
      <c r="AK5780" s="79">
        <v>878173978</v>
      </c>
      <c r="BC5780" s="80">
        <v>0</v>
      </c>
      <c r="BG5780">
        <f t="shared" si="385"/>
        <v>0</v>
      </c>
      <c r="BH5780" s="22">
        <f t="shared" si="386"/>
        <v>0</v>
      </c>
      <c r="BI5780" s="61" t="s">
        <v>72</v>
      </c>
      <c r="BJ5780" t="e">
        <f>+VLOOKUP(AH5780,Sheet4!A:A,1,FALSE())</f>
        <v>#N/A</v>
      </c>
      <c r="BO5780" s="62">
        <f t="shared" si="388"/>
        <v>0</v>
      </c>
      <c r="BP5780" t="s">
        <v>2566</v>
      </c>
    </row>
    <row r="5781" spans="1:68" ht="12.75" customHeight="1" x14ac:dyDescent="0.3">
      <c r="A5781" s="78">
        <v>46130</v>
      </c>
      <c r="B5781" s="79" t="s">
        <v>80</v>
      </c>
      <c r="F5781" s="79">
        <v>0</v>
      </c>
      <c r="G5781" s="79">
        <v>0</v>
      </c>
      <c r="H5781" s="80">
        <v>12.5</v>
      </c>
      <c r="I5781" s="80">
        <v>12.5</v>
      </c>
      <c r="J5781" s="22">
        <f t="shared" si="387"/>
        <v>12.5</v>
      </c>
      <c r="L5781" s="80"/>
      <c r="M5781" s="80"/>
      <c r="S5781" s="79" t="s">
        <v>81</v>
      </c>
      <c r="W5781" s="79" t="s">
        <v>2566</v>
      </c>
      <c r="X5781" s="79" t="s">
        <v>2567</v>
      </c>
      <c r="Y5781" s="79" t="s">
        <v>144</v>
      </c>
      <c r="Z5781" s="79" t="s">
        <v>2441</v>
      </c>
      <c r="AB5781" s="79" t="s">
        <v>2442</v>
      </c>
      <c r="AI5781" s="79">
        <v>845490249</v>
      </c>
      <c r="AJ5781" s="79" t="s">
        <v>2443</v>
      </c>
      <c r="AK5781" s="79">
        <v>878173978</v>
      </c>
      <c r="BC5781" s="80">
        <v>12.5</v>
      </c>
      <c r="BG5781">
        <f t="shared" si="385"/>
        <v>0</v>
      </c>
      <c r="BH5781" s="22">
        <f t="shared" si="386"/>
        <v>-12.5</v>
      </c>
      <c r="BI5781" s="61" t="s">
        <v>72</v>
      </c>
      <c r="BJ5781" t="e">
        <f>+VLOOKUP(AH5781,Sheet4!A:A,1,FALSE())</f>
        <v>#N/A</v>
      </c>
      <c r="BO5781" s="62">
        <f t="shared" si="388"/>
        <v>0</v>
      </c>
      <c r="BP5781" t="s">
        <v>2566</v>
      </c>
    </row>
    <row r="5782" spans="1:68" ht="12.75" customHeight="1" x14ac:dyDescent="0.3">
      <c r="A5782" s="78">
        <v>46130</v>
      </c>
      <c r="B5782" s="79" t="s">
        <v>76</v>
      </c>
      <c r="F5782" s="79">
        <v>0</v>
      </c>
      <c r="G5782" s="79">
        <v>0</v>
      </c>
      <c r="H5782" s="80">
        <v>20</v>
      </c>
      <c r="I5782" s="80">
        <v>20</v>
      </c>
      <c r="J5782" s="22">
        <f t="shared" si="387"/>
        <v>20</v>
      </c>
      <c r="L5782" s="80"/>
      <c r="M5782" s="80"/>
      <c r="S5782" s="79" t="s">
        <v>77</v>
      </c>
      <c r="W5782" s="79" t="s">
        <v>2566</v>
      </c>
      <c r="X5782" s="79" t="s">
        <v>2567</v>
      </c>
      <c r="Y5782" s="79" t="s">
        <v>144</v>
      </c>
      <c r="Z5782" s="79" t="s">
        <v>2441</v>
      </c>
      <c r="AB5782" s="79" t="s">
        <v>2442</v>
      </c>
      <c r="AI5782" s="79">
        <v>845490249</v>
      </c>
      <c r="AJ5782" s="79" t="s">
        <v>2443</v>
      </c>
      <c r="AK5782" s="79">
        <v>878173978</v>
      </c>
      <c r="BC5782" s="80">
        <v>20</v>
      </c>
      <c r="BG5782">
        <f t="shared" si="385"/>
        <v>0</v>
      </c>
      <c r="BH5782" s="22">
        <f t="shared" si="386"/>
        <v>-20</v>
      </c>
      <c r="BI5782" s="61" t="s">
        <v>72</v>
      </c>
      <c r="BJ5782" t="e">
        <f>+VLOOKUP(AH5782,Sheet4!A:A,1,FALSE())</f>
        <v>#N/A</v>
      </c>
      <c r="BO5782" s="62">
        <f t="shared" si="388"/>
        <v>0</v>
      </c>
      <c r="BP5782" t="s">
        <v>2566</v>
      </c>
    </row>
    <row r="5783" spans="1:68" ht="12.75" customHeight="1" x14ac:dyDescent="0.3">
      <c r="A5783" s="78">
        <v>46130</v>
      </c>
      <c r="B5783" s="79" t="s">
        <v>84</v>
      </c>
      <c r="F5783" s="79">
        <v>0</v>
      </c>
      <c r="G5783" s="79">
        <v>0</v>
      </c>
      <c r="H5783" s="80">
        <v>0</v>
      </c>
      <c r="I5783" s="80">
        <v>0</v>
      </c>
      <c r="J5783" s="22">
        <f t="shared" si="387"/>
        <v>0</v>
      </c>
      <c r="L5783" s="80"/>
      <c r="M5783" s="80"/>
      <c r="S5783" s="79" t="s">
        <v>85</v>
      </c>
      <c r="W5783" s="79" t="s">
        <v>2568</v>
      </c>
      <c r="X5783" s="79" t="s">
        <v>2569</v>
      </c>
      <c r="Y5783" s="79" t="s">
        <v>144</v>
      </c>
      <c r="Z5783" s="79" t="s">
        <v>2441</v>
      </c>
      <c r="AB5783" s="79" t="s">
        <v>2452</v>
      </c>
      <c r="AI5783" s="79">
        <v>863819108</v>
      </c>
      <c r="AJ5783" s="79" t="s">
        <v>2453</v>
      </c>
      <c r="AK5783" s="79">
        <v>878173978</v>
      </c>
      <c r="BC5783" s="80">
        <v>0</v>
      </c>
      <c r="BG5783">
        <f t="shared" si="385"/>
        <v>0</v>
      </c>
      <c r="BH5783" s="22">
        <f t="shared" si="386"/>
        <v>0</v>
      </c>
      <c r="BI5783" s="61" t="s">
        <v>72</v>
      </c>
      <c r="BJ5783" t="e">
        <f>+VLOOKUP(AH5783,Sheet4!A:A,1,FALSE())</f>
        <v>#N/A</v>
      </c>
      <c r="BO5783" s="62">
        <f t="shared" si="388"/>
        <v>0</v>
      </c>
      <c r="BP5783" t="s">
        <v>2568</v>
      </c>
    </row>
    <row r="5784" spans="1:68" ht="12.75" customHeight="1" x14ac:dyDescent="0.3">
      <c r="A5784" s="78">
        <v>46130</v>
      </c>
      <c r="B5784" s="79" t="s">
        <v>74</v>
      </c>
      <c r="F5784" s="79">
        <v>0</v>
      </c>
      <c r="G5784" s="79">
        <v>0</v>
      </c>
      <c r="H5784" s="80">
        <v>1</v>
      </c>
      <c r="I5784" s="80">
        <v>1</v>
      </c>
      <c r="J5784" s="22">
        <f t="shared" si="387"/>
        <v>1</v>
      </c>
      <c r="L5784" s="80"/>
      <c r="M5784" s="80"/>
      <c r="S5784" s="79" t="s">
        <v>75</v>
      </c>
      <c r="W5784" s="79" t="s">
        <v>2568</v>
      </c>
      <c r="X5784" s="79" t="s">
        <v>2569</v>
      </c>
      <c r="Y5784" s="79" t="s">
        <v>144</v>
      </c>
      <c r="Z5784" s="79" t="s">
        <v>2441</v>
      </c>
      <c r="AB5784" s="79" t="s">
        <v>2452</v>
      </c>
      <c r="AI5784" s="79">
        <v>863819108</v>
      </c>
      <c r="AJ5784" s="79" t="s">
        <v>2453</v>
      </c>
      <c r="AK5784" s="79">
        <v>878173978</v>
      </c>
      <c r="BC5784" s="80">
        <v>1</v>
      </c>
      <c r="BG5784">
        <f t="shared" si="385"/>
        <v>0</v>
      </c>
      <c r="BH5784" s="22">
        <f t="shared" si="386"/>
        <v>-1</v>
      </c>
      <c r="BI5784" s="61" t="s">
        <v>72</v>
      </c>
      <c r="BJ5784" t="e">
        <f>+VLOOKUP(AH5784,Sheet4!A:A,1,FALSE())</f>
        <v>#N/A</v>
      </c>
      <c r="BO5784" s="62">
        <f t="shared" si="388"/>
        <v>0</v>
      </c>
      <c r="BP5784" t="s">
        <v>2568</v>
      </c>
    </row>
    <row r="5785" spans="1:68" ht="12.75" customHeight="1" x14ac:dyDescent="0.3">
      <c r="A5785" s="78">
        <v>46130</v>
      </c>
      <c r="B5785" s="79" t="s">
        <v>63</v>
      </c>
      <c r="F5785" s="79">
        <v>0</v>
      </c>
      <c r="G5785" s="79">
        <v>0</v>
      </c>
      <c r="H5785" s="80">
        <v>15</v>
      </c>
      <c r="I5785" s="80">
        <v>15</v>
      </c>
      <c r="J5785" s="22">
        <f t="shared" si="387"/>
        <v>15</v>
      </c>
      <c r="K5785" t="s">
        <v>64</v>
      </c>
      <c r="L5785" s="80"/>
      <c r="M5785" s="80"/>
      <c r="S5785" s="79" t="s">
        <v>65</v>
      </c>
      <c r="W5785" s="79" t="s">
        <v>2568</v>
      </c>
      <c r="X5785" s="79" t="s">
        <v>2569</v>
      </c>
      <c r="Y5785" s="79" t="s">
        <v>144</v>
      </c>
      <c r="Z5785" s="79" t="s">
        <v>2441</v>
      </c>
      <c r="AB5785" s="79" t="s">
        <v>2452</v>
      </c>
      <c r="AI5785" s="79">
        <v>863819108</v>
      </c>
      <c r="AJ5785" s="79" t="s">
        <v>2453</v>
      </c>
      <c r="AK5785" s="79">
        <v>878173978</v>
      </c>
      <c r="BC5785" s="80">
        <v>15</v>
      </c>
      <c r="BG5785">
        <f t="shared" si="385"/>
        <v>0</v>
      </c>
      <c r="BH5785" s="22">
        <f t="shared" si="386"/>
        <v>-15</v>
      </c>
      <c r="BI5785" s="61" t="s">
        <v>72</v>
      </c>
      <c r="BJ5785" t="e">
        <f>+VLOOKUP(AH5785,Sheet4!A:A,1,FALSE())</f>
        <v>#N/A</v>
      </c>
      <c r="BO5785" s="62">
        <f t="shared" si="388"/>
        <v>0</v>
      </c>
      <c r="BP5785" t="s">
        <v>2568</v>
      </c>
    </row>
    <row r="5786" spans="1:68" ht="12.75" customHeight="1" x14ac:dyDescent="0.3">
      <c r="A5786" s="78">
        <v>46130</v>
      </c>
      <c r="B5786" s="79" t="s">
        <v>78</v>
      </c>
      <c r="F5786" s="79">
        <v>0</v>
      </c>
      <c r="G5786" s="79">
        <v>0</v>
      </c>
      <c r="H5786" s="80">
        <v>1</v>
      </c>
      <c r="I5786" s="80">
        <v>1</v>
      </c>
      <c r="J5786" s="22">
        <f t="shared" si="387"/>
        <v>1</v>
      </c>
      <c r="L5786" s="80"/>
      <c r="M5786" s="80"/>
      <c r="S5786" s="79" t="s">
        <v>79</v>
      </c>
      <c r="W5786" s="79" t="s">
        <v>2568</v>
      </c>
      <c r="X5786" s="79" t="s">
        <v>2569</v>
      </c>
      <c r="Y5786" s="79" t="s">
        <v>144</v>
      </c>
      <c r="Z5786" s="79" t="s">
        <v>2441</v>
      </c>
      <c r="AB5786" s="79" t="s">
        <v>2452</v>
      </c>
      <c r="AI5786" s="79">
        <v>863819108</v>
      </c>
      <c r="AJ5786" s="79" t="s">
        <v>2453</v>
      </c>
      <c r="AK5786" s="79">
        <v>878173978</v>
      </c>
      <c r="BC5786" s="80">
        <v>1</v>
      </c>
      <c r="BG5786">
        <f t="shared" si="385"/>
        <v>0</v>
      </c>
      <c r="BH5786" s="22">
        <f t="shared" si="386"/>
        <v>-1</v>
      </c>
      <c r="BI5786" s="61" t="s">
        <v>72</v>
      </c>
      <c r="BJ5786" t="e">
        <f>+VLOOKUP(AH5786,Sheet4!A:A,1,FALSE())</f>
        <v>#N/A</v>
      </c>
      <c r="BO5786" s="62">
        <f t="shared" si="388"/>
        <v>0</v>
      </c>
      <c r="BP5786" t="s">
        <v>2568</v>
      </c>
    </row>
    <row r="5787" spans="1:68" ht="12.75" customHeight="1" x14ac:dyDescent="0.3">
      <c r="A5787" s="78">
        <v>46130</v>
      </c>
      <c r="B5787" s="79" t="s">
        <v>82</v>
      </c>
      <c r="F5787" s="79">
        <v>0</v>
      </c>
      <c r="G5787" s="79">
        <v>0</v>
      </c>
      <c r="H5787" s="80">
        <v>0</v>
      </c>
      <c r="I5787" s="80">
        <v>0</v>
      </c>
      <c r="J5787" s="22">
        <f t="shared" si="387"/>
        <v>0</v>
      </c>
      <c r="L5787" s="80"/>
      <c r="M5787" s="80"/>
      <c r="S5787" s="79" t="s">
        <v>83</v>
      </c>
      <c r="W5787" s="79" t="s">
        <v>2568</v>
      </c>
      <c r="X5787" s="79" t="s">
        <v>2569</v>
      </c>
      <c r="Y5787" s="79" t="s">
        <v>144</v>
      </c>
      <c r="Z5787" s="79" t="s">
        <v>2441</v>
      </c>
      <c r="AB5787" s="79" t="s">
        <v>2452</v>
      </c>
      <c r="AI5787" s="79">
        <v>863819108</v>
      </c>
      <c r="AJ5787" s="79" t="s">
        <v>2453</v>
      </c>
      <c r="AK5787" s="79">
        <v>878173978</v>
      </c>
      <c r="BC5787" s="80">
        <v>0</v>
      </c>
      <c r="BG5787">
        <f t="shared" si="385"/>
        <v>0</v>
      </c>
      <c r="BH5787" s="22">
        <f t="shared" si="386"/>
        <v>0</v>
      </c>
      <c r="BI5787" s="61" t="s">
        <v>72</v>
      </c>
      <c r="BJ5787" t="e">
        <f>+VLOOKUP(AH5787,Sheet4!A:A,1,FALSE())</f>
        <v>#N/A</v>
      </c>
      <c r="BO5787" s="62">
        <f t="shared" si="388"/>
        <v>0</v>
      </c>
      <c r="BP5787" t="s">
        <v>2568</v>
      </c>
    </row>
    <row r="5788" spans="1:68" ht="12.75" customHeight="1" x14ac:dyDescent="0.3">
      <c r="A5788" s="78">
        <v>46130</v>
      </c>
      <c r="B5788" s="79" t="s">
        <v>80</v>
      </c>
      <c r="F5788" s="79">
        <v>0</v>
      </c>
      <c r="G5788" s="79">
        <v>0</v>
      </c>
      <c r="H5788" s="80">
        <v>12.5</v>
      </c>
      <c r="I5788" s="80">
        <v>12.5</v>
      </c>
      <c r="J5788" s="22">
        <f t="shared" si="387"/>
        <v>12.5</v>
      </c>
      <c r="L5788" s="80"/>
      <c r="M5788" s="80"/>
      <c r="S5788" s="79" t="s">
        <v>81</v>
      </c>
      <c r="W5788" s="79" t="s">
        <v>2568</v>
      </c>
      <c r="X5788" s="79" t="s">
        <v>2569</v>
      </c>
      <c r="Y5788" s="79" t="s">
        <v>144</v>
      </c>
      <c r="Z5788" s="79" t="s">
        <v>2441</v>
      </c>
      <c r="AB5788" s="79" t="s">
        <v>2452</v>
      </c>
      <c r="AI5788" s="79">
        <v>863819108</v>
      </c>
      <c r="AJ5788" s="79" t="s">
        <v>2453</v>
      </c>
      <c r="AK5788" s="79">
        <v>878173978</v>
      </c>
      <c r="BC5788" s="80">
        <v>12.5</v>
      </c>
      <c r="BG5788">
        <f t="shared" si="385"/>
        <v>0</v>
      </c>
      <c r="BH5788" s="22">
        <f t="shared" si="386"/>
        <v>-12.5</v>
      </c>
      <c r="BI5788" s="61" t="s">
        <v>72</v>
      </c>
      <c r="BJ5788" t="e">
        <f>+VLOOKUP(AH5788,Sheet4!A:A,1,FALSE())</f>
        <v>#N/A</v>
      </c>
      <c r="BO5788" s="62">
        <f t="shared" si="388"/>
        <v>0</v>
      </c>
      <c r="BP5788" t="s">
        <v>2568</v>
      </c>
    </row>
    <row r="5789" spans="1:68" ht="12.75" customHeight="1" x14ac:dyDescent="0.3">
      <c r="A5789" s="78">
        <v>46130</v>
      </c>
      <c r="B5789" s="79" t="s">
        <v>76</v>
      </c>
      <c r="F5789" s="79">
        <v>0</v>
      </c>
      <c r="G5789" s="79">
        <v>0</v>
      </c>
      <c r="H5789" s="80">
        <v>20</v>
      </c>
      <c r="I5789" s="80">
        <v>20</v>
      </c>
      <c r="J5789" s="22">
        <f t="shared" si="387"/>
        <v>20</v>
      </c>
      <c r="L5789" s="80"/>
      <c r="M5789" s="80"/>
      <c r="S5789" s="79" t="s">
        <v>77</v>
      </c>
      <c r="W5789" s="79" t="s">
        <v>2568</v>
      </c>
      <c r="X5789" s="79" t="s">
        <v>2569</v>
      </c>
      <c r="Y5789" s="79" t="s">
        <v>144</v>
      </c>
      <c r="Z5789" s="79" t="s">
        <v>2441</v>
      </c>
      <c r="AB5789" s="79" t="s">
        <v>2452</v>
      </c>
      <c r="AI5789" s="79">
        <v>863819108</v>
      </c>
      <c r="AJ5789" s="79" t="s">
        <v>2453</v>
      </c>
      <c r="AK5789" s="79">
        <v>878173978</v>
      </c>
      <c r="BC5789" s="80">
        <v>20</v>
      </c>
      <c r="BG5789">
        <f t="shared" si="385"/>
        <v>0</v>
      </c>
      <c r="BH5789" s="22">
        <f t="shared" si="386"/>
        <v>-20</v>
      </c>
      <c r="BI5789" s="61" t="s">
        <v>72</v>
      </c>
      <c r="BJ5789" t="e">
        <f>+VLOOKUP(AH5789,Sheet4!A:A,1,FALSE())</f>
        <v>#N/A</v>
      </c>
      <c r="BO5789" s="62">
        <f t="shared" si="388"/>
        <v>0</v>
      </c>
      <c r="BP5789" t="s">
        <v>2568</v>
      </c>
    </row>
    <row r="5790" spans="1:68" ht="12.75" customHeight="1" x14ac:dyDescent="0.3">
      <c r="A5790" s="78">
        <v>46130</v>
      </c>
      <c r="B5790" s="79" t="s">
        <v>84</v>
      </c>
      <c r="F5790" s="79">
        <v>0</v>
      </c>
      <c r="G5790" s="79">
        <v>0</v>
      </c>
      <c r="H5790" s="80">
        <v>0</v>
      </c>
      <c r="I5790" s="80">
        <v>0</v>
      </c>
      <c r="J5790" s="22">
        <f t="shared" si="387"/>
        <v>0</v>
      </c>
      <c r="L5790" s="80"/>
      <c r="M5790" s="80"/>
      <c r="S5790" s="79" t="s">
        <v>85</v>
      </c>
      <c r="W5790" s="79" t="s">
        <v>2570</v>
      </c>
      <c r="X5790" s="79" t="s">
        <v>2571</v>
      </c>
      <c r="Y5790" s="79" t="s">
        <v>144</v>
      </c>
      <c r="Z5790" s="79" t="s">
        <v>2441</v>
      </c>
      <c r="AB5790" s="79" t="s">
        <v>2442</v>
      </c>
      <c r="AI5790" s="79">
        <v>845490249</v>
      </c>
      <c r="AJ5790" s="79" t="s">
        <v>2443</v>
      </c>
      <c r="AK5790" s="79">
        <v>878173978</v>
      </c>
      <c r="BC5790" s="80">
        <v>0</v>
      </c>
      <c r="BG5790">
        <f t="shared" si="385"/>
        <v>0</v>
      </c>
      <c r="BH5790" s="22">
        <f t="shared" si="386"/>
        <v>0</v>
      </c>
      <c r="BI5790" s="61" t="s">
        <v>72</v>
      </c>
      <c r="BJ5790" t="e">
        <f>+VLOOKUP(AH5790,Sheet4!A:A,1,FALSE())</f>
        <v>#N/A</v>
      </c>
      <c r="BO5790" s="62">
        <f t="shared" si="388"/>
        <v>0</v>
      </c>
      <c r="BP5790" t="s">
        <v>2570</v>
      </c>
    </row>
    <row r="5791" spans="1:68" ht="12.75" customHeight="1" x14ac:dyDescent="0.3">
      <c r="A5791" s="78">
        <v>46130</v>
      </c>
      <c r="B5791" s="79" t="s">
        <v>74</v>
      </c>
      <c r="F5791" s="79">
        <v>0</v>
      </c>
      <c r="G5791" s="79">
        <v>0</v>
      </c>
      <c r="H5791" s="80">
        <v>1</v>
      </c>
      <c r="I5791" s="80">
        <v>1</v>
      </c>
      <c r="J5791" s="22">
        <f t="shared" si="387"/>
        <v>1</v>
      </c>
      <c r="L5791" s="80"/>
      <c r="M5791" s="80"/>
      <c r="S5791" s="79" t="s">
        <v>75</v>
      </c>
      <c r="W5791" s="79" t="s">
        <v>2570</v>
      </c>
      <c r="X5791" s="79" t="s">
        <v>2571</v>
      </c>
      <c r="Y5791" s="79" t="s">
        <v>144</v>
      </c>
      <c r="Z5791" s="79" t="s">
        <v>2441</v>
      </c>
      <c r="AB5791" s="79" t="s">
        <v>2442</v>
      </c>
      <c r="AI5791" s="79">
        <v>845490249</v>
      </c>
      <c r="AJ5791" s="79" t="s">
        <v>2443</v>
      </c>
      <c r="AK5791" s="79">
        <v>878173978</v>
      </c>
      <c r="BC5791" s="80">
        <v>1</v>
      </c>
      <c r="BG5791">
        <f t="shared" si="385"/>
        <v>0</v>
      </c>
      <c r="BH5791" s="22">
        <f t="shared" si="386"/>
        <v>-1</v>
      </c>
      <c r="BI5791" s="61" t="s">
        <v>72</v>
      </c>
      <c r="BJ5791" t="e">
        <f>+VLOOKUP(AH5791,Sheet4!A:A,1,FALSE())</f>
        <v>#N/A</v>
      </c>
      <c r="BO5791" s="62">
        <f t="shared" si="388"/>
        <v>0</v>
      </c>
      <c r="BP5791" t="s">
        <v>2570</v>
      </c>
    </row>
    <row r="5792" spans="1:68" ht="12.75" customHeight="1" x14ac:dyDescent="0.3">
      <c r="A5792" s="78">
        <v>46130</v>
      </c>
      <c r="B5792" s="79" t="s">
        <v>63</v>
      </c>
      <c r="F5792" s="79">
        <v>0</v>
      </c>
      <c r="G5792" s="79">
        <v>0</v>
      </c>
      <c r="H5792" s="80">
        <v>15</v>
      </c>
      <c r="I5792" s="80">
        <v>15</v>
      </c>
      <c r="J5792" s="22">
        <f t="shared" si="387"/>
        <v>15</v>
      </c>
      <c r="K5792" t="s">
        <v>64</v>
      </c>
      <c r="L5792" s="80"/>
      <c r="M5792" s="80"/>
      <c r="S5792" s="79" t="s">
        <v>65</v>
      </c>
      <c r="W5792" s="79" t="s">
        <v>2570</v>
      </c>
      <c r="X5792" s="79" t="s">
        <v>2571</v>
      </c>
      <c r="Y5792" s="79" t="s">
        <v>144</v>
      </c>
      <c r="Z5792" s="79" t="s">
        <v>2441</v>
      </c>
      <c r="AB5792" s="79" t="s">
        <v>2442</v>
      </c>
      <c r="AI5792" s="79">
        <v>845490249</v>
      </c>
      <c r="AJ5792" s="79" t="s">
        <v>2443</v>
      </c>
      <c r="AK5792" s="79">
        <v>878173978</v>
      </c>
      <c r="BC5792" s="80">
        <v>15</v>
      </c>
      <c r="BG5792">
        <f t="shared" si="385"/>
        <v>0</v>
      </c>
      <c r="BH5792" s="22">
        <f t="shared" si="386"/>
        <v>-15</v>
      </c>
      <c r="BI5792" s="61" t="s">
        <v>72</v>
      </c>
      <c r="BJ5792" t="e">
        <f>+VLOOKUP(AH5792,Sheet4!A:A,1,FALSE())</f>
        <v>#N/A</v>
      </c>
      <c r="BO5792" s="62">
        <f t="shared" si="388"/>
        <v>0</v>
      </c>
      <c r="BP5792" t="s">
        <v>2570</v>
      </c>
    </row>
    <row r="5793" spans="1:68" ht="12.75" customHeight="1" x14ac:dyDescent="0.3">
      <c r="A5793" s="78">
        <v>46130</v>
      </c>
      <c r="B5793" s="79" t="s">
        <v>78</v>
      </c>
      <c r="F5793" s="79">
        <v>0</v>
      </c>
      <c r="G5793" s="79">
        <v>0</v>
      </c>
      <c r="H5793" s="80">
        <v>1</v>
      </c>
      <c r="I5793" s="80">
        <v>1</v>
      </c>
      <c r="J5793" s="22">
        <f t="shared" si="387"/>
        <v>1</v>
      </c>
      <c r="L5793" s="80"/>
      <c r="M5793" s="80"/>
      <c r="S5793" s="79" t="s">
        <v>79</v>
      </c>
      <c r="W5793" s="79" t="s">
        <v>2570</v>
      </c>
      <c r="X5793" s="79" t="s">
        <v>2571</v>
      </c>
      <c r="Y5793" s="79" t="s">
        <v>144</v>
      </c>
      <c r="Z5793" s="79" t="s">
        <v>2441</v>
      </c>
      <c r="AB5793" s="79" t="s">
        <v>2442</v>
      </c>
      <c r="AI5793" s="79">
        <v>845490249</v>
      </c>
      <c r="AJ5793" s="79" t="s">
        <v>2443</v>
      </c>
      <c r="AK5793" s="79">
        <v>878173978</v>
      </c>
      <c r="BC5793" s="80">
        <v>1</v>
      </c>
      <c r="BG5793">
        <f t="shared" si="385"/>
        <v>0</v>
      </c>
      <c r="BH5793" s="22">
        <f t="shared" si="386"/>
        <v>-1</v>
      </c>
      <c r="BI5793" s="61" t="s">
        <v>72</v>
      </c>
      <c r="BJ5793" t="e">
        <f>+VLOOKUP(AH5793,Sheet4!A:A,1,FALSE())</f>
        <v>#N/A</v>
      </c>
      <c r="BO5793" s="62">
        <f t="shared" si="388"/>
        <v>0</v>
      </c>
      <c r="BP5793" t="s">
        <v>2570</v>
      </c>
    </row>
    <row r="5794" spans="1:68" ht="12.75" customHeight="1" x14ac:dyDescent="0.3">
      <c r="A5794" s="78">
        <v>46130</v>
      </c>
      <c r="B5794" s="79" t="s">
        <v>82</v>
      </c>
      <c r="F5794" s="79">
        <v>0</v>
      </c>
      <c r="G5794" s="79">
        <v>0</v>
      </c>
      <c r="H5794" s="80">
        <v>0</v>
      </c>
      <c r="I5794" s="80">
        <v>0</v>
      </c>
      <c r="J5794" s="22">
        <f t="shared" si="387"/>
        <v>0</v>
      </c>
      <c r="L5794" s="80"/>
      <c r="M5794" s="80"/>
      <c r="S5794" s="79" t="s">
        <v>83</v>
      </c>
      <c r="W5794" s="79" t="s">
        <v>2570</v>
      </c>
      <c r="X5794" s="79" t="s">
        <v>2571</v>
      </c>
      <c r="Y5794" s="79" t="s">
        <v>144</v>
      </c>
      <c r="Z5794" s="79" t="s">
        <v>2441</v>
      </c>
      <c r="AB5794" s="79" t="s">
        <v>2442</v>
      </c>
      <c r="AI5794" s="79">
        <v>845490249</v>
      </c>
      <c r="AJ5794" s="79" t="s">
        <v>2443</v>
      </c>
      <c r="AK5794" s="79">
        <v>878173978</v>
      </c>
      <c r="BC5794" s="80">
        <v>0</v>
      </c>
      <c r="BG5794">
        <f t="shared" si="385"/>
        <v>0</v>
      </c>
      <c r="BH5794" s="22">
        <f t="shared" si="386"/>
        <v>0</v>
      </c>
      <c r="BI5794" s="61" t="s">
        <v>72</v>
      </c>
      <c r="BJ5794" t="e">
        <f>+VLOOKUP(AH5794,Sheet4!A:A,1,FALSE())</f>
        <v>#N/A</v>
      </c>
      <c r="BO5794" s="62">
        <f t="shared" si="388"/>
        <v>0</v>
      </c>
      <c r="BP5794" t="s">
        <v>2570</v>
      </c>
    </row>
    <row r="5795" spans="1:68" ht="12.75" customHeight="1" x14ac:dyDescent="0.3">
      <c r="A5795" s="78">
        <v>46130</v>
      </c>
      <c r="B5795" s="79" t="s">
        <v>80</v>
      </c>
      <c r="F5795" s="79">
        <v>0</v>
      </c>
      <c r="G5795" s="79">
        <v>0</v>
      </c>
      <c r="H5795" s="80">
        <v>12.5</v>
      </c>
      <c r="I5795" s="80">
        <v>12.5</v>
      </c>
      <c r="J5795" s="22">
        <f t="shared" si="387"/>
        <v>12.5</v>
      </c>
      <c r="L5795" s="80"/>
      <c r="M5795" s="80"/>
      <c r="S5795" s="79" t="s">
        <v>81</v>
      </c>
      <c r="W5795" s="79" t="s">
        <v>2570</v>
      </c>
      <c r="X5795" s="79" t="s">
        <v>2571</v>
      </c>
      <c r="Y5795" s="79" t="s">
        <v>144</v>
      </c>
      <c r="Z5795" s="79" t="s">
        <v>2441</v>
      </c>
      <c r="AB5795" s="79" t="s">
        <v>2442</v>
      </c>
      <c r="AI5795" s="79">
        <v>845490249</v>
      </c>
      <c r="AJ5795" s="79" t="s">
        <v>2443</v>
      </c>
      <c r="AK5795" s="79">
        <v>878173978</v>
      </c>
      <c r="BC5795" s="80">
        <v>12.5</v>
      </c>
      <c r="BG5795">
        <f t="shared" si="385"/>
        <v>0</v>
      </c>
      <c r="BH5795" s="22">
        <f t="shared" si="386"/>
        <v>-12.5</v>
      </c>
      <c r="BI5795" s="61" t="s">
        <v>72</v>
      </c>
      <c r="BJ5795" t="e">
        <f>+VLOOKUP(AH5795,Sheet4!A:A,1,FALSE())</f>
        <v>#N/A</v>
      </c>
      <c r="BO5795" s="62">
        <f t="shared" si="388"/>
        <v>0</v>
      </c>
      <c r="BP5795" t="s">
        <v>2570</v>
      </c>
    </row>
    <row r="5796" spans="1:68" ht="12.75" customHeight="1" x14ac:dyDescent="0.3">
      <c r="A5796" s="78">
        <v>46130</v>
      </c>
      <c r="B5796" s="79" t="s">
        <v>76</v>
      </c>
      <c r="F5796" s="79">
        <v>0</v>
      </c>
      <c r="G5796" s="79">
        <v>0</v>
      </c>
      <c r="H5796" s="80">
        <v>20</v>
      </c>
      <c r="I5796" s="80">
        <v>20</v>
      </c>
      <c r="J5796" s="22">
        <f t="shared" si="387"/>
        <v>20</v>
      </c>
      <c r="L5796" s="80"/>
      <c r="M5796" s="80"/>
      <c r="S5796" s="79" t="s">
        <v>77</v>
      </c>
      <c r="W5796" s="79" t="s">
        <v>2570</v>
      </c>
      <c r="X5796" s="79" t="s">
        <v>2571</v>
      </c>
      <c r="Y5796" s="79" t="s">
        <v>144</v>
      </c>
      <c r="Z5796" s="79" t="s">
        <v>2441</v>
      </c>
      <c r="AB5796" s="79" t="s">
        <v>2442</v>
      </c>
      <c r="AI5796" s="79">
        <v>845490249</v>
      </c>
      <c r="AJ5796" s="79" t="s">
        <v>2443</v>
      </c>
      <c r="AK5796" s="79">
        <v>878173978</v>
      </c>
      <c r="BC5796" s="80">
        <v>20</v>
      </c>
      <c r="BG5796">
        <f t="shared" si="385"/>
        <v>0</v>
      </c>
      <c r="BH5796" s="22">
        <f t="shared" si="386"/>
        <v>-20</v>
      </c>
      <c r="BI5796" s="61" t="s">
        <v>72</v>
      </c>
      <c r="BJ5796" t="e">
        <f>+VLOOKUP(AH5796,Sheet4!A:A,1,FALSE())</f>
        <v>#N/A</v>
      </c>
      <c r="BO5796" s="62">
        <f t="shared" si="388"/>
        <v>0</v>
      </c>
      <c r="BP5796" t="s">
        <v>2570</v>
      </c>
    </row>
    <row r="5797" spans="1:68" ht="12.75" customHeight="1" x14ac:dyDescent="0.3">
      <c r="A5797" s="78">
        <v>46130</v>
      </c>
      <c r="B5797" s="79" t="s">
        <v>84</v>
      </c>
      <c r="F5797" s="79">
        <v>0</v>
      </c>
      <c r="G5797" s="79">
        <v>0</v>
      </c>
      <c r="H5797" s="80">
        <v>0</v>
      </c>
      <c r="I5797" s="80">
        <v>0</v>
      </c>
      <c r="J5797" s="22">
        <f t="shared" si="387"/>
        <v>0</v>
      </c>
      <c r="L5797" s="80"/>
      <c r="M5797" s="80"/>
      <c r="S5797" s="79" t="s">
        <v>85</v>
      </c>
      <c r="W5797" s="79" t="s">
        <v>2572</v>
      </c>
      <c r="X5797" s="79" t="s">
        <v>2573</v>
      </c>
      <c r="Y5797" s="79" t="s">
        <v>144</v>
      </c>
      <c r="Z5797" s="79" t="s">
        <v>2441</v>
      </c>
      <c r="AB5797" s="79" t="s">
        <v>2442</v>
      </c>
      <c r="AI5797" s="79">
        <v>845490249</v>
      </c>
      <c r="AJ5797" s="79" t="s">
        <v>2443</v>
      </c>
      <c r="AK5797" s="79">
        <v>878173978</v>
      </c>
      <c r="BC5797" s="80">
        <v>0</v>
      </c>
      <c r="BG5797">
        <f t="shared" si="385"/>
        <v>0</v>
      </c>
      <c r="BH5797" s="22">
        <f t="shared" si="386"/>
        <v>0</v>
      </c>
      <c r="BI5797" s="61" t="s">
        <v>72</v>
      </c>
      <c r="BJ5797" t="e">
        <f>+VLOOKUP(AH5797,Sheet4!A:A,1,FALSE())</f>
        <v>#N/A</v>
      </c>
      <c r="BO5797" s="62">
        <f t="shared" si="388"/>
        <v>0</v>
      </c>
      <c r="BP5797" t="s">
        <v>2572</v>
      </c>
    </row>
    <row r="5798" spans="1:68" ht="12.75" customHeight="1" x14ac:dyDescent="0.3">
      <c r="A5798" s="78">
        <v>46130</v>
      </c>
      <c r="B5798" s="79" t="s">
        <v>74</v>
      </c>
      <c r="F5798" s="79">
        <v>0</v>
      </c>
      <c r="G5798" s="79">
        <v>0</v>
      </c>
      <c r="H5798" s="80">
        <v>1</v>
      </c>
      <c r="I5798" s="80">
        <v>1</v>
      </c>
      <c r="J5798" s="22">
        <f t="shared" si="387"/>
        <v>1</v>
      </c>
      <c r="L5798" s="80"/>
      <c r="M5798" s="80"/>
      <c r="S5798" s="79" t="s">
        <v>75</v>
      </c>
      <c r="W5798" s="79" t="s">
        <v>2572</v>
      </c>
      <c r="X5798" s="79" t="s">
        <v>2573</v>
      </c>
      <c r="Y5798" s="79" t="s">
        <v>144</v>
      </c>
      <c r="Z5798" s="79" t="s">
        <v>2441</v>
      </c>
      <c r="AB5798" s="79" t="s">
        <v>2442</v>
      </c>
      <c r="AI5798" s="79">
        <v>845490249</v>
      </c>
      <c r="AJ5798" s="79" t="s">
        <v>2443</v>
      </c>
      <c r="AK5798" s="79">
        <v>878173978</v>
      </c>
      <c r="BC5798" s="80">
        <v>1</v>
      </c>
      <c r="BG5798">
        <f t="shared" si="385"/>
        <v>0</v>
      </c>
      <c r="BH5798" s="22">
        <f t="shared" si="386"/>
        <v>-1</v>
      </c>
      <c r="BI5798" s="61" t="s">
        <v>72</v>
      </c>
      <c r="BJ5798" t="e">
        <f>+VLOOKUP(AH5798,Sheet4!A:A,1,FALSE())</f>
        <v>#N/A</v>
      </c>
      <c r="BO5798" s="62">
        <f t="shared" si="388"/>
        <v>0</v>
      </c>
      <c r="BP5798" t="s">
        <v>2572</v>
      </c>
    </row>
    <row r="5799" spans="1:68" ht="12.75" customHeight="1" x14ac:dyDescent="0.3">
      <c r="A5799" s="78">
        <v>46130</v>
      </c>
      <c r="B5799" s="79" t="s">
        <v>63</v>
      </c>
      <c r="F5799" s="79">
        <v>0</v>
      </c>
      <c r="G5799" s="79">
        <v>0</v>
      </c>
      <c r="H5799" s="80">
        <v>15</v>
      </c>
      <c r="I5799" s="80">
        <v>15</v>
      </c>
      <c r="J5799" s="22">
        <f t="shared" si="387"/>
        <v>15</v>
      </c>
      <c r="K5799" t="s">
        <v>64</v>
      </c>
      <c r="L5799" s="80"/>
      <c r="M5799" s="80"/>
      <c r="S5799" s="79" t="s">
        <v>65</v>
      </c>
      <c r="W5799" s="79" t="s">
        <v>2572</v>
      </c>
      <c r="X5799" s="79" t="s">
        <v>2573</v>
      </c>
      <c r="Y5799" s="79" t="s">
        <v>144</v>
      </c>
      <c r="Z5799" s="79" t="s">
        <v>2441</v>
      </c>
      <c r="AB5799" s="79" t="s">
        <v>2442</v>
      </c>
      <c r="AI5799" s="79">
        <v>845490249</v>
      </c>
      <c r="AJ5799" s="79" t="s">
        <v>2443</v>
      </c>
      <c r="AK5799" s="79">
        <v>878173978</v>
      </c>
      <c r="BC5799" s="80">
        <v>15</v>
      </c>
      <c r="BG5799">
        <f t="shared" si="385"/>
        <v>0</v>
      </c>
      <c r="BH5799" s="22">
        <f t="shared" si="386"/>
        <v>-15</v>
      </c>
      <c r="BI5799" s="61" t="s">
        <v>72</v>
      </c>
      <c r="BJ5799" t="e">
        <f>+VLOOKUP(AH5799,Sheet4!A:A,1,FALSE())</f>
        <v>#N/A</v>
      </c>
      <c r="BO5799" s="62">
        <f t="shared" si="388"/>
        <v>0</v>
      </c>
      <c r="BP5799" t="s">
        <v>2572</v>
      </c>
    </row>
    <row r="5800" spans="1:68" ht="12.75" customHeight="1" x14ac:dyDescent="0.3">
      <c r="A5800" s="78">
        <v>46130</v>
      </c>
      <c r="B5800" s="79" t="s">
        <v>78</v>
      </c>
      <c r="F5800" s="79">
        <v>0</v>
      </c>
      <c r="G5800" s="79">
        <v>0</v>
      </c>
      <c r="H5800" s="80">
        <v>1</v>
      </c>
      <c r="I5800" s="80">
        <v>1</v>
      </c>
      <c r="J5800" s="22">
        <f t="shared" si="387"/>
        <v>1</v>
      </c>
      <c r="L5800" s="80"/>
      <c r="M5800" s="80"/>
      <c r="S5800" s="79" t="s">
        <v>79</v>
      </c>
      <c r="W5800" s="79" t="s">
        <v>2572</v>
      </c>
      <c r="X5800" s="79" t="s">
        <v>2573</v>
      </c>
      <c r="Y5800" s="79" t="s">
        <v>144</v>
      </c>
      <c r="Z5800" s="79" t="s">
        <v>2441</v>
      </c>
      <c r="AB5800" s="79" t="s">
        <v>2442</v>
      </c>
      <c r="AI5800" s="79">
        <v>845490249</v>
      </c>
      <c r="AJ5800" s="79" t="s">
        <v>2443</v>
      </c>
      <c r="AK5800" s="79">
        <v>878173978</v>
      </c>
      <c r="BC5800" s="80">
        <v>1</v>
      </c>
      <c r="BG5800">
        <f t="shared" si="385"/>
        <v>0</v>
      </c>
      <c r="BH5800" s="22">
        <f t="shared" si="386"/>
        <v>-1</v>
      </c>
      <c r="BI5800" s="61" t="s">
        <v>72</v>
      </c>
      <c r="BJ5800" t="e">
        <f>+VLOOKUP(AH5800,Sheet4!A:A,1,FALSE())</f>
        <v>#N/A</v>
      </c>
      <c r="BO5800" s="62">
        <f t="shared" si="388"/>
        <v>0</v>
      </c>
      <c r="BP5800" t="s">
        <v>2572</v>
      </c>
    </row>
    <row r="5801" spans="1:68" ht="12.75" customHeight="1" x14ac:dyDescent="0.3">
      <c r="A5801" s="78">
        <v>46130</v>
      </c>
      <c r="B5801" s="79" t="s">
        <v>82</v>
      </c>
      <c r="F5801" s="79">
        <v>0</v>
      </c>
      <c r="G5801" s="79">
        <v>0</v>
      </c>
      <c r="H5801" s="80">
        <v>0</v>
      </c>
      <c r="I5801" s="80">
        <v>0</v>
      </c>
      <c r="J5801" s="22">
        <f t="shared" si="387"/>
        <v>0</v>
      </c>
      <c r="L5801" s="80"/>
      <c r="M5801" s="80"/>
      <c r="S5801" s="79" t="s">
        <v>83</v>
      </c>
      <c r="W5801" s="79" t="s">
        <v>2572</v>
      </c>
      <c r="X5801" s="79" t="s">
        <v>2573</v>
      </c>
      <c r="Y5801" s="79" t="s">
        <v>144</v>
      </c>
      <c r="Z5801" s="79" t="s">
        <v>2441</v>
      </c>
      <c r="AB5801" s="79" t="s">
        <v>2442</v>
      </c>
      <c r="AI5801" s="79">
        <v>845490249</v>
      </c>
      <c r="AJ5801" s="79" t="s">
        <v>2443</v>
      </c>
      <c r="AK5801" s="79">
        <v>878173978</v>
      </c>
      <c r="BC5801" s="80">
        <v>0</v>
      </c>
      <c r="BG5801">
        <f t="shared" si="385"/>
        <v>0</v>
      </c>
      <c r="BH5801" s="22">
        <f t="shared" si="386"/>
        <v>0</v>
      </c>
      <c r="BI5801" s="61" t="s">
        <v>72</v>
      </c>
      <c r="BJ5801" t="e">
        <f>+VLOOKUP(AH5801,Sheet4!A:A,1,FALSE())</f>
        <v>#N/A</v>
      </c>
      <c r="BO5801" s="62">
        <f t="shared" si="388"/>
        <v>0</v>
      </c>
      <c r="BP5801" t="s">
        <v>2572</v>
      </c>
    </row>
    <row r="5802" spans="1:68" ht="12.75" customHeight="1" x14ac:dyDescent="0.3">
      <c r="A5802" s="78">
        <v>46130</v>
      </c>
      <c r="B5802" s="79" t="s">
        <v>80</v>
      </c>
      <c r="F5802" s="79">
        <v>0</v>
      </c>
      <c r="G5802" s="79">
        <v>0</v>
      </c>
      <c r="H5802" s="80">
        <v>12.5</v>
      </c>
      <c r="I5802" s="80">
        <v>12.5</v>
      </c>
      <c r="J5802" s="22">
        <f t="shared" si="387"/>
        <v>12.5</v>
      </c>
      <c r="L5802" s="80"/>
      <c r="M5802" s="80"/>
      <c r="S5802" s="79" t="s">
        <v>81</v>
      </c>
      <c r="W5802" s="79" t="s">
        <v>2572</v>
      </c>
      <c r="X5802" s="79" t="s">
        <v>2573</v>
      </c>
      <c r="Y5802" s="79" t="s">
        <v>144</v>
      </c>
      <c r="Z5802" s="79" t="s">
        <v>2441</v>
      </c>
      <c r="AB5802" s="79" t="s">
        <v>2442</v>
      </c>
      <c r="AI5802" s="79">
        <v>845490249</v>
      </c>
      <c r="AJ5802" s="79" t="s">
        <v>2443</v>
      </c>
      <c r="AK5802" s="79">
        <v>878173978</v>
      </c>
      <c r="BC5802" s="80">
        <v>12.5</v>
      </c>
      <c r="BG5802">
        <f t="shared" si="385"/>
        <v>0</v>
      </c>
      <c r="BH5802" s="22">
        <f t="shared" si="386"/>
        <v>-12.5</v>
      </c>
      <c r="BI5802" s="61" t="s">
        <v>72</v>
      </c>
      <c r="BJ5802" t="e">
        <f>+VLOOKUP(AH5802,Sheet4!A:A,1,FALSE())</f>
        <v>#N/A</v>
      </c>
      <c r="BO5802" s="62">
        <f t="shared" si="388"/>
        <v>0</v>
      </c>
      <c r="BP5802" t="s">
        <v>2572</v>
      </c>
    </row>
    <row r="5803" spans="1:68" ht="12.75" customHeight="1" x14ac:dyDescent="0.3">
      <c r="A5803" s="78">
        <v>46130</v>
      </c>
      <c r="B5803" s="79" t="s">
        <v>76</v>
      </c>
      <c r="F5803" s="79">
        <v>0</v>
      </c>
      <c r="G5803" s="79">
        <v>0</v>
      </c>
      <c r="H5803" s="80">
        <v>20</v>
      </c>
      <c r="I5803" s="80">
        <v>20</v>
      </c>
      <c r="J5803" s="22">
        <f t="shared" si="387"/>
        <v>20</v>
      </c>
      <c r="L5803" s="80"/>
      <c r="M5803" s="80"/>
      <c r="S5803" s="79" t="s">
        <v>77</v>
      </c>
      <c r="W5803" s="79" t="s">
        <v>2572</v>
      </c>
      <c r="X5803" s="79" t="s">
        <v>2573</v>
      </c>
      <c r="Y5803" s="79" t="s">
        <v>144</v>
      </c>
      <c r="Z5803" s="79" t="s">
        <v>2441</v>
      </c>
      <c r="AB5803" s="79" t="s">
        <v>2442</v>
      </c>
      <c r="AI5803" s="79">
        <v>845490249</v>
      </c>
      <c r="AJ5803" s="79" t="s">
        <v>2443</v>
      </c>
      <c r="AK5803" s="79">
        <v>878173978</v>
      </c>
      <c r="BC5803" s="80">
        <v>20</v>
      </c>
      <c r="BG5803">
        <f t="shared" si="385"/>
        <v>0</v>
      </c>
      <c r="BH5803" s="22">
        <f t="shared" si="386"/>
        <v>-20</v>
      </c>
      <c r="BI5803" s="61" t="s">
        <v>72</v>
      </c>
      <c r="BJ5803" t="e">
        <f>+VLOOKUP(AH5803,Sheet4!A:A,1,FALSE())</f>
        <v>#N/A</v>
      </c>
      <c r="BO5803" s="62">
        <f t="shared" si="388"/>
        <v>0</v>
      </c>
      <c r="BP5803" t="s">
        <v>2572</v>
      </c>
    </row>
    <row r="5804" spans="1:68" ht="12.75" customHeight="1" x14ac:dyDescent="0.3">
      <c r="A5804" s="78">
        <v>46130</v>
      </c>
      <c r="B5804" s="79" t="s">
        <v>84</v>
      </c>
      <c r="F5804" s="79">
        <v>0</v>
      </c>
      <c r="G5804" s="79">
        <v>0</v>
      </c>
      <c r="H5804" s="80">
        <v>0</v>
      </c>
      <c r="I5804" s="80">
        <v>0</v>
      </c>
      <c r="J5804" s="22">
        <f t="shared" si="387"/>
        <v>0</v>
      </c>
      <c r="L5804" s="80"/>
      <c r="M5804" s="80"/>
      <c r="S5804" s="79" t="s">
        <v>85</v>
      </c>
      <c r="W5804" s="79" t="s">
        <v>2574</v>
      </c>
      <c r="X5804" s="79" t="s">
        <v>2575</v>
      </c>
      <c r="Y5804" s="79" t="s">
        <v>144</v>
      </c>
      <c r="Z5804" s="79" t="s">
        <v>2441</v>
      </c>
      <c r="AB5804" s="79" t="s">
        <v>2442</v>
      </c>
      <c r="AI5804" s="79">
        <v>845490249</v>
      </c>
      <c r="AJ5804" s="79" t="s">
        <v>2443</v>
      </c>
      <c r="AK5804" s="79">
        <v>878173978</v>
      </c>
      <c r="BC5804" s="80">
        <v>0</v>
      </c>
      <c r="BG5804">
        <f t="shared" si="385"/>
        <v>0</v>
      </c>
      <c r="BH5804" s="22">
        <f t="shared" si="386"/>
        <v>0</v>
      </c>
      <c r="BI5804" s="61" t="s">
        <v>72</v>
      </c>
      <c r="BJ5804" t="e">
        <f>+VLOOKUP(AH5804,Sheet4!A:A,1,FALSE())</f>
        <v>#N/A</v>
      </c>
      <c r="BO5804" s="62">
        <f t="shared" si="388"/>
        <v>0</v>
      </c>
      <c r="BP5804" t="s">
        <v>2574</v>
      </c>
    </row>
    <row r="5805" spans="1:68" ht="12.75" customHeight="1" x14ac:dyDescent="0.3">
      <c r="A5805" s="78">
        <v>46130</v>
      </c>
      <c r="B5805" s="79" t="s">
        <v>74</v>
      </c>
      <c r="F5805" s="79">
        <v>0</v>
      </c>
      <c r="G5805" s="79">
        <v>0</v>
      </c>
      <c r="H5805" s="80">
        <v>1</v>
      </c>
      <c r="I5805" s="80">
        <v>1</v>
      </c>
      <c r="J5805" s="22">
        <f t="shared" si="387"/>
        <v>1</v>
      </c>
      <c r="L5805" s="80"/>
      <c r="M5805" s="80"/>
      <c r="S5805" s="79" t="s">
        <v>75</v>
      </c>
      <c r="W5805" s="79" t="s">
        <v>2574</v>
      </c>
      <c r="X5805" s="79" t="s">
        <v>2575</v>
      </c>
      <c r="Y5805" s="79" t="s">
        <v>144</v>
      </c>
      <c r="Z5805" s="79" t="s">
        <v>2441</v>
      </c>
      <c r="AB5805" s="79" t="s">
        <v>2442</v>
      </c>
      <c r="AI5805" s="79">
        <v>845490249</v>
      </c>
      <c r="AJ5805" s="79" t="s">
        <v>2443</v>
      </c>
      <c r="AK5805" s="79">
        <v>878173978</v>
      </c>
      <c r="BC5805" s="80">
        <v>1</v>
      </c>
      <c r="BG5805">
        <f t="shared" si="385"/>
        <v>0</v>
      </c>
      <c r="BH5805" s="22">
        <f t="shared" si="386"/>
        <v>-1</v>
      </c>
      <c r="BI5805" s="61" t="s">
        <v>72</v>
      </c>
      <c r="BJ5805" t="e">
        <f>+VLOOKUP(AH5805,Sheet4!A:A,1,FALSE())</f>
        <v>#N/A</v>
      </c>
      <c r="BO5805" s="62">
        <f t="shared" si="388"/>
        <v>0</v>
      </c>
      <c r="BP5805" t="s">
        <v>2574</v>
      </c>
    </row>
    <row r="5806" spans="1:68" ht="12.75" customHeight="1" x14ac:dyDescent="0.3">
      <c r="A5806" s="78">
        <v>46130</v>
      </c>
      <c r="B5806" s="79" t="s">
        <v>63</v>
      </c>
      <c r="F5806" s="79">
        <v>0</v>
      </c>
      <c r="G5806" s="79">
        <v>0</v>
      </c>
      <c r="H5806" s="80">
        <v>15</v>
      </c>
      <c r="I5806" s="80">
        <v>15</v>
      </c>
      <c r="J5806" s="22">
        <f t="shared" si="387"/>
        <v>15</v>
      </c>
      <c r="K5806" t="s">
        <v>64</v>
      </c>
      <c r="L5806" s="80"/>
      <c r="M5806" s="80"/>
      <c r="S5806" s="79" t="s">
        <v>65</v>
      </c>
      <c r="W5806" s="79" t="s">
        <v>2574</v>
      </c>
      <c r="X5806" s="79" t="s">
        <v>2575</v>
      </c>
      <c r="Y5806" s="79" t="s">
        <v>144</v>
      </c>
      <c r="Z5806" s="79" t="s">
        <v>2441</v>
      </c>
      <c r="AB5806" s="79" t="s">
        <v>2442</v>
      </c>
      <c r="AI5806" s="79">
        <v>845490249</v>
      </c>
      <c r="AJ5806" s="79" t="s">
        <v>2443</v>
      </c>
      <c r="AK5806" s="79">
        <v>878173978</v>
      </c>
      <c r="BC5806" s="80">
        <v>15</v>
      </c>
      <c r="BG5806">
        <f t="shared" si="385"/>
        <v>0</v>
      </c>
      <c r="BH5806" s="22">
        <f t="shared" si="386"/>
        <v>-15</v>
      </c>
      <c r="BI5806" s="61" t="s">
        <v>72</v>
      </c>
      <c r="BJ5806" t="e">
        <f>+VLOOKUP(AH5806,Sheet4!A:A,1,FALSE())</f>
        <v>#N/A</v>
      </c>
      <c r="BO5806" s="62">
        <f t="shared" si="388"/>
        <v>0</v>
      </c>
      <c r="BP5806" t="s">
        <v>2574</v>
      </c>
    </row>
    <row r="5807" spans="1:68" ht="12.75" customHeight="1" x14ac:dyDescent="0.3">
      <c r="A5807" s="78">
        <v>46130</v>
      </c>
      <c r="B5807" s="79" t="s">
        <v>78</v>
      </c>
      <c r="F5807" s="79">
        <v>0</v>
      </c>
      <c r="G5807" s="79">
        <v>0</v>
      </c>
      <c r="H5807" s="80">
        <v>1</v>
      </c>
      <c r="I5807" s="80">
        <v>1</v>
      </c>
      <c r="J5807" s="22">
        <f t="shared" si="387"/>
        <v>1</v>
      </c>
      <c r="L5807" s="80"/>
      <c r="M5807" s="80"/>
      <c r="S5807" s="79" t="s">
        <v>79</v>
      </c>
      <c r="W5807" s="79" t="s">
        <v>2574</v>
      </c>
      <c r="X5807" s="79" t="s">
        <v>2575</v>
      </c>
      <c r="Y5807" s="79" t="s">
        <v>144</v>
      </c>
      <c r="Z5807" s="79" t="s">
        <v>2441</v>
      </c>
      <c r="AB5807" s="79" t="s">
        <v>2442</v>
      </c>
      <c r="AI5807" s="79">
        <v>845490249</v>
      </c>
      <c r="AJ5807" s="79" t="s">
        <v>2443</v>
      </c>
      <c r="AK5807" s="79">
        <v>878173978</v>
      </c>
      <c r="BC5807" s="80">
        <v>1</v>
      </c>
      <c r="BG5807">
        <f t="shared" si="385"/>
        <v>0</v>
      </c>
      <c r="BH5807" s="22">
        <f t="shared" si="386"/>
        <v>-1</v>
      </c>
      <c r="BI5807" s="61" t="s">
        <v>72</v>
      </c>
      <c r="BJ5807" t="e">
        <f>+VLOOKUP(AH5807,Sheet4!A:A,1,FALSE())</f>
        <v>#N/A</v>
      </c>
      <c r="BO5807" s="62">
        <f t="shared" si="388"/>
        <v>0</v>
      </c>
      <c r="BP5807" t="s">
        <v>2574</v>
      </c>
    </row>
    <row r="5808" spans="1:68" ht="12.75" customHeight="1" x14ac:dyDescent="0.3">
      <c r="A5808" s="78">
        <v>46130</v>
      </c>
      <c r="B5808" s="79" t="s">
        <v>82</v>
      </c>
      <c r="F5808" s="79">
        <v>0</v>
      </c>
      <c r="G5808" s="79">
        <v>0</v>
      </c>
      <c r="H5808" s="80">
        <v>0</v>
      </c>
      <c r="I5808" s="80">
        <v>0</v>
      </c>
      <c r="J5808" s="22">
        <f t="shared" si="387"/>
        <v>0</v>
      </c>
      <c r="L5808" s="80"/>
      <c r="M5808" s="80"/>
      <c r="S5808" s="79" t="s">
        <v>83</v>
      </c>
      <c r="W5808" s="79" t="s">
        <v>2574</v>
      </c>
      <c r="X5808" s="79" t="s">
        <v>2575</v>
      </c>
      <c r="Y5808" s="79" t="s">
        <v>144</v>
      </c>
      <c r="Z5808" s="79" t="s">
        <v>2441</v>
      </c>
      <c r="AB5808" s="79" t="s">
        <v>2442</v>
      </c>
      <c r="AI5808" s="79">
        <v>845490249</v>
      </c>
      <c r="AJ5808" s="79" t="s">
        <v>2443</v>
      </c>
      <c r="AK5808" s="79">
        <v>878173978</v>
      </c>
      <c r="BC5808" s="80">
        <v>0</v>
      </c>
      <c r="BG5808">
        <f t="shared" si="385"/>
        <v>0</v>
      </c>
      <c r="BH5808" s="22">
        <f t="shared" si="386"/>
        <v>0</v>
      </c>
      <c r="BI5808" s="61" t="s">
        <v>72</v>
      </c>
      <c r="BJ5808" t="e">
        <f>+VLOOKUP(AH5808,Sheet4!A:A,1,FALSE())</f>
        <v>#N/A</v>
      </c>
      <c r="BO5808" s="62">
        <f t="shared" si="388"/>
        <v>0</v>
      </c>
      <c r="BP5808" t="s">
        <v>2574</v>
      </c>
    </row>
    <row r="5809" spans="1:68" ht="12.75" customHeight="1" x14ac:dyDescent="0.3">
      <c r="A5809" s="78">
        <v>46130</v>
      </c>
      <c r="B5809" s="79" t="s">
        <v>80</v>
      </c>
      <c r="F5809" s="79">
        <v>0</v>
      </c>
      <c r="G5809" s="79">
        <v>0</v>
      </c>
      <c r="H5809" s="80">
        <v>12.5</v>
      </c>
      <c r="I5809" s="80">
        <v>12.5</v>
      </c>
      <c r="J5809" s="22">
        <f t="shared" si="387"/>
        <v>12.5</v>
      </c>
      <c r="L5809" s="80"/>
      <c r="M5809" s="80"/>
      <c r="S5809" s="79" t="s">
        <v>81</v>
      </c>
      <c r="W5809" s="79" t="s">
        <v>2574</v>
      </c>
      <c r="X5809" s="79" t="s">
        <v>2575</v>
      </c>
      <c r="Y5809" s="79" t="s">
        <v>144</v>
      </c>
      <c r="Z5809" s="79" t="s">
        <v>2441</v>
      </c>
      <c r="AB5809" s="79" t="s">
        <v>2442</v>
      </c>
      <c r="AI5809" s="79">
        <v>845490249</v>
      </c>
      <c r="AJ5809" s="79" t="s">
        <v>2443</v>
      </c>
      <c r="AK5809" s="79">
        <v>878173978</v>
      </c>
      <c r="BC5809" s="80">
        <v>12.5</v>
      </c>
      <c r="BG5809">
        <f t="shared" si="385"/>
        <v>0</v>
      </c>
      <c r="BH5809" s="22">
        <f t="shared" si="386"/>
        <v>-12.5</v>
      </c>
      <c r="BI5809" s="61" t="s">
        <v>72</v>
      </c>
      <c r="BJ5809" t="e">
        <f>+VLOOKUP(AH5809,Sheet4!A:A,1,FALSE())</f>
        <v>#N/A</v>
      </c>
      <c r="BO5809" s="62">
        <f t="shared" si="388"/>
        <v>0</v>
      </c>
      <c r="BP5809" t="s">
        <v>2574</v>
      </c>
    </row>
    <row r="5810" spans="1:68" ht="12.75" customHeight="1" x14ac:dyDescent="0.3">
      <c r="A5810" s="78">
        <v>46130</v>
      </c>
      <c r="B5810" s="79" t="s">
        <v>76</v>
      </c>
      <c r="F5810" s="79">
        <v>0</v>
      </c>
      <c r="G5810" s="79">
        <v>0</v>
      </c>
      <c r="H5810" s="80">
        <v>20</v>
      </c>
      <c r="I5810" s="80">
        <v>20</v>
      </c>
      <c r="J5810" s="22">
        <f t="shared" si="387"/>
        <v>20</v>
      </c>
      <c r="L5810" s="80"/>
      <c r="M5810" s="80"/>
      <c r="S5810" s="79" t="s">
        <v>77</v>
      </c>
      <c r="W5810" s="79" t="s">
        <v>2574</v>
      </c>
      <c r="X5810" s="79" t="s">
        <v>2575</v>
      </c>
      <c r="Y5810" s="79" t="s">
        <v>144</v>
      </c>
      <c r="Z5810" s="79" t="s">
        <v>2441</v>
      </c>
      <c r="AB5810" s="79" t="s">
        <v>2442</v>
      </c>
      <c r="AI5810" s="79">
        <v>845490249</v>
      </c>
      <c r="AJ5810" s="79" t="s">
        <v>2443</v>
      </c>
      <c r="AK5810" s="79">
        <v>878173978</v>
      </c>
      <c r="BC5810" s="80">
        <v>20</v>
      </c>
      <c r="BG5810">
        <f t="shared" si="385"/>
        <v>0</v>
      </c>
      <c r="BH5810" s="22">
        <f t="shared" si="386"/>
        <v>-20</v>
      </c>
      <c r="BI5810" s="61" t="s">
        <v>72</v>
      </c>
      <c r="BJ5810" t="e">
        <f>+VLOOKUP(AH5810,Sheet4!A:A,1,FALSE())</f>
        <v>#N/A</v>
      </c>
      <c r="BO5810" s="62">
        <f t="shared" si="388"/>
        <v>0</v>
      </c>
      <c r="BP5810" t="s">
        <v>2574</v>
      </c>
    </row>
    <row r="5811" spans="1:68" ht="12.75" customHeight="1" x14ac:dyDescent="0.3">
      <c r="A5811" s="78">
        <v>46130</v>
      </c>
      <c r="B5811" s="79" t="s">
        <v>84</v>
      </c>
      <c r="F5811" s="79">
        <v>0</v>
      </c>
      <c r="G5811" s="79">
        <v>0</v>
      </c>
      <c r="H5811" s="80">
        <v>0</v>
      </c>
      <c r="I5811" s="80">
        <v>0</v>
      </c>
      <c r="J5811" s="22">
        <f t="shared" si="387"/>
        <v>0</v>
      </c>
      <c r="L5811" s="80"/>
      <c r="M5811" s="80"/>
      <c r="S5811" s="79" t="s">
        <v>85</v>
      </c>
      <c r="W5811" s="79" t="s">
        <v>2576</v>
      </c>
      <c r="X5811" s="79" t="s">
        <v>2577</v>
      </c>
      <c r="Y5811" s="79" t="s">
        <v>144</v>
      </c>
      <c r="Z5811" s="79" t="s">
        <v>2441</v>
      </c>
      <c r="AB5811" s="79" t="s">
        <v>2442</v>
      </c>
      <c r="AI5811" s="79">
        <v>845490249</v>
      </c>
      <c r="AJ5811" s="79" t="s">
        <v>2443</v>
      </c>
      <c r="AK5811" s="79">
        <v>878173978</v>
      </c>
      <c r="BC5811" s="80">
        <v>0</v>
      </c>
      <c r="BG5811">
        <f t="shared" si="385"/>
        <v>0</v>
      </c>
      <c r="BH5811" s="22">
        <f t="shared" si="386"/>
        <v>0</v>
      </c>
      <c r="BI5811" s="61" t="s">
        <v>72</v>
      </c>
      <c r="BJ5811" t="e">
        <f>+VLOOKUP(AH5811,Sheet4!A:A,1,FALSE())</f>
        <v>#N/A</v>
      </c>
      <c r="BO5811" s="62">
        <f t="shared" si="388"/>
        <v>0</v>
      </c>
      <c r="BP5811" t="s">
        <v>2576</v>
      </c>
    </row>
    <row r="5812" spans="1:68" ht="12.75" customHeight="1" x14ac:dyDescent="0.3">
      <c r="A5812" s="78">
        <v>46130</v>
      </c>
      <c r="B5812" s="79" t="s">
        <v>74</v>
      </c>
      <c r="F5812" s="79">
        <v>0</v>
      </c>
      <c r="G5812" s="79">
        <v>0</v>
      </c>
      <c r="H5812" s="80">
        <v>1</v>
      </c>
      <c r="I5812" s="80">
        <v>1</v>
      </c>
      <c r="J5812" s="22">
        <f t="shared" si="387"/>
        <v>1</v>
      </c>
      <c r="L5812" s="80"/>
      <c r="M5812" s="80"/>
      <c r="S5812" s="79" t="s">
        <v>75</v>
      </c>
      <c r="W5812" s="79" t="s">
        <v>2576</v>
      </c>
      <c r="X5812" s="79" t="s">
        <v>2577</v>
      </c>
      <c r="Y5812" s="79" t="s">
        <v>144</v>
      </c>
      <c r="Z5812" s="79" t="s">
        <v>2441</v>
      </c>
      <c r="AB5812" s="79" t="s">
        <v>2442</v>
      </c>
      <c r="AI5812" s="79">
        <v>845490249</v>
      </c>
      <c r="AJ5812" s="79" t="s">
        <v>2443</v>
      </c>
      <c r="AK5812" s="79">
        <v>878173978</v>
      </c>
      <c r="BC5812" s="80">
        <v>1</v>
      </c>
      <c r="BG5812">
        <f t="shared" si="385"/>
        <v>0</v>
      </c>
      <c r="BH5812" s="22">
        <f t="shared" si="386"/>
        <v>-1</v>
      </c>
      <c r="BI5812" s="61" t="s">
        <v>72</v>
      </c>
      <c r="BJ5812" t="e">
        <f>+VLOOKUP(AH5812,Sheet4!A:A,1,FALSE())</f>
        <v>#N/A</v>
      </c>
      <c r="BO5812" s="62">
        <f t="shared" si="388"/>
        <v>0</v>
      </c>
      <c r="BP5812" t="s">
        <v>2576</v>
      </c>
    </row>
    <row r="5813" spans="1:68" ht="12.75" customHeight="1" x14ac:dyDescent="0.3">
      <c r="A5813" s="78">
        <v>46130</v>
      </c>
      <c r="B5813" s="79" t="s">
        <v>63</v>
      </c>
      <c r="F5813" s="79">
        <v>0</v>
      </c>
      <c r="G5813" s="79">
        <v>0</v>
      </c>
      <c r="H5813" s="80">
        <v>15</v>
      </c>
      <c r="I5813" s="80">
        <v>15</v>
      </c>
      <c r="J5813" s="22">
        <f t="shared" si="387"/>
        <v>15</v>
      </c>
      <c r="K5813" t="s">
        <v>64</v>
      </c>
      <c r="L5813" s="80"/>
      <c r="M5813" s="80"/>
      <c r="S5813" s="79" t="s">
        <v>65</v>
      </c>
      <c r="W5813" s="79" t="s">
        <v>2576</v>
      </c>
      <c r="X5813" s="79" t="s">
        <v>2577</v>
      </c>
      <c r="Y5813" s="79" t="s">
        <v>144</v>
      </c>
      <c r="Z5813" s="79" t="s">
        <v>2441</v>
      </c>
      <c r="AB5813" s="79" t="s">
        <v>2442</v>
      </c>
      <c r="AI5813" s="79">
        <v>845490249</v>
      </c>
      <c r="AJ5813" s="79" t="s">
        <v>2443</v>
      </c>
      <c r="AK5813" s="79">
        <v>878173978</v>
      </c>
      <c r="BC5813" s="80">
        <v>15</v>
      </c>
      <c r="BG5813">
        <f t="shared" si="385"/>
        <v>0</v>
      </c>
      <c r="BH5813" s="22">
        <f t="shared" si="386"/>
        <v>-15</v>
      </c>
      <c r="BI5813" s="61" t="s">
        <v>72</v>
      </c>
      <c r="BJ5813" t="e">
        <f>+VLOOKUP(AH5813,Sheet4!A:A,1,FALSE())</f>
        <v>#N/A</v>
      </c>
      <c r="BO5813" s="62">
        <f t="shared" si="388"/>
        <v>0</v>
      </c>
      <c r="BP5813" t="s">
        <v>2576</v>
      </c>
    </row>
    <row r="5814" spans="1:68" ht="12.75" customHeight="1" x14ac:dyDescent="0.3">
      <c r="A5814" s="78">
        <v>46130</v>
      </c>
      <c r="B5814" s="79" t="s">
        <v>78</v>
      </c>
      <c r="F5814" s="79">
        <v>0</v>
      </c>
      <c r="G5814" s="79">
        <v>0</v>
      </c>
      <c r="H5814" s="80">
        <v>1</v>
      </c>
      <c r="I5814" s="80">
        <v>1</v>
      </c>
      <c r="J5814" s="22">
        <f t="shared" si="387"/>
        <v>1</v>
      </c>
      <c r="L5814" s="80"/>
      <c r="M5814" s="80"/>
      <c r="S5814" s="79" t="s">
        <v>79</v>
      </c>
      <c r="W5814" s="79" t="s">
        <v>2576</v>
      </c>
      <c r="X5814" s="79" t="s">
        <v>2577</v>
      </c>
      <c r="Y5814" s="79" t="s">
        <v>144</v>
      </c>
      <c r="Z5814" s="79" t="s">
        <v>2441</v>
      </c>
      <c r="AB5814" s="79" t="s">
        <v>2442</v>
      </c>
      <c r="AI5814" s="79">
        <v>845490249</v>
      </c>
      <c r="AJ5814" s="79" t="s">
        <v>2443</v>
      </c>
      <c r="AK5814" s="79">
        <v>878173978</v>
      </c>
      <c r="BC5814" s="80">
        <v>1</v>
      </c>
      <c r="BG5814">
        <f t="shared" si="385"/>
        <v>0</v>
      </c>
      <c r="BH5814" s="22">
        <f t="shared" si="386"/>
        <v>-1</v>
      </c>
      <c r="BI5814" s="61" t="s">
        <v>72</v>
      </c>
      <c r="BJ5814" t="e">
        <f>+VLOOKUP(AH5814,Sheet4!A:A,1,FALSE())</f>
        <v>#N/A</v>
      </c>
      <c r="BO5814" s="62">
        <f t="shared" si="388"/>
        <v>0</v>
      </c>
      <c r="BP5814" t="s">
        <v>2576</v>
      </c>
    </row>
    <row r="5815" spans="1:68" ht="12.75" customHeight="1" x14ac:dyDescent="0.3">
      <c r="A5815" s="78">
        <v>46130</v>
      </c>
      <c r="B5815" s="79" t="s">
        <v>82</v>
      </c>
      <c r="F5815" s="79">
        <v>0</v>
      </c>
      <c r="G5815" s="79">
        <v>0</v>
      </c>
      <c r="H5815" s="80">
        <v>0</v>
      </c>
      <c r="I5815" s="80">
        <v>0</v>
      </c>
      <c r="J5815" s="22">
        <f t="shared" si="387"/>
        <v>0</v>
      </c>
      <c r="L5815" s="80"/>
      <c r="M5815" s="80"/>
      <c r="S5815" s="79" t="s">
        <v>83</v>
      </c>
      <c r="W5815" s="79" t="s">
        <v>2576</v>
      </c>
      <c r="X5815" s="79" t="s">
        <v>2577</v>
      </c>
      <c r="Y5815" s="79" t="s">
        <v>144</v>
      </c>
      <c r="Z5815" s="79" t="s">
        <v>2441</v>
      </c>
      <c r="AB5815" s="79" t="s">
        <v>2442</v>
      </c>
      <c r="AI5815" s="79">
        <v>845490249</v>
      </c>
      <c r="AJ5815" s="79" t="s">
        <v>2443</v>
      </c>
      <c r="AK5815" s="79">
        <v>878173978</v>
      </c>
      <c r="BC5815" s="80">
        <v>0</v>
      </c>
      <c r="BG5815">
        <f t="shared" si="385"/>
        <v>0</v>
      </c>
      <c r="BH5815" s="22">
        <f t="shared" si="386"/>
        <v>0</v>
      </c>
      <c r="BI5815" s="61" t="s">
        <v>72</v>
      </c>
      <c r="BJ5815" t="e">
        <f>+VLOOKUP(AH5815,Sheet4!A:A,1,FALSE())</f>
        <v>#N/A</v>
      </c>
      <c r="BO5815" s="62">
        <f t="shared" si="388"/>
        <v>0</v>
      </c>
      <c r="BP5815" t="s">
        <v>2576</v>
      </c>
    </row>
    <row r="5816" spans="1:68" ht="12.75" customHeight="1" x14ac:dyDescent="0.3">
      <c r="A5816" s="78">
        <v>46130</v>
      </c>
      <c r="B5816" s="79" t="s">
        <v>80</v>
      </c>
      <c r="F5816" s="79">
        <v>0</v>
      </c>
      <c r="G5816" s="79">
        <v>0</v>
      </c>
      <c r="H5816" s="80">
        <v>12.5</v>
      </c>
      <c r="I5816" s="80">
        <v>12.5</v>
      </c>
      <c r="J5816" s="22">
        <f t="shared" si="387"/>
        <v>12.5</v>
      </c>
      <c r="L5816" s="80"/>
      <c r="M5816" s="80"/>
      <c r="S5816" s="79" t="s">
        <v>81</v>
      </c>
      <c r="W5816" s="79" t="s">
        <v>2576</v>
      </c>
      <c r="X5816" s="79" t="s">
        <v>2577</v>
      </c>
      <c r="Y5816" s="79" t="s">
        <v>144</v>
      </c>
      <c r="Z5816" s="79" t="s">
        <v>2441</v>
      </c>
      <c r="AB5816" s="79" t="s">
        <v>2442</v>
      </c>
      <c r="AI5816" s="79">
        <v>845490249</v>
      </c>
      <c r="AJ5816" s="79" t="s">
        <v>2443</v>
      </c>
      <c r="AK5816" s="79">
        <v>878173978</v>
      </c>
      <c r="BC5816" s="80">
        <v>12.5</v>
      </c>
      <c r="BG5816">
        <f t="shared" si="385"/>
        <v>0</v>
      </c>
      <c r="BH5816" s="22">
        <f t="shared" si="386"/>
        <v>-12.5</v>
      </c>
      <c r="BI5816" s="61" t="s">
        <v>72</v>
      </c>
      <c r="BJ5816" t="e">
        <f>+VLOOKUP(AH5816,Sheet4!A:A,1,FALSE())</f>
        <v>#N/A</v>
      </c>
      <c r="BO5816" s="62">
        <f t="shared" si="388"/>
        <v>0</v>
      </c>
      <c r="BP5816" t="s">
        <v>2576</v>
      </c>
    </row>
    <row r="5817" spans="1:68" ht="12.75" customHeight="1" x14ac:dyDescent="0.3">
      <c r="A5817" s="78">
        <v>46130</v>
      </c>
      <c r="B5817" s="79" t="s">
        <v>76</v>
      </c>
      <c r="F5817" s="79">
        <v>0</v>
      </c>
      <c r="G5817" s="79">
        <v>0</v>
      </c>
      <c r="H5817" s="80">
        <v>20</v>
      </c>
      <c r="I5817" s="80">
        <v>20</v>
      </c>
      <c r="J5817" s="22">
        <f t="shared" si="387"/>
        <v>20</v>
      </c>
      <c r="L5817" s="80"/>
      <c r="M5817" s="80"/>
      <c r="S5817" s="79" t="s">
        <v>77</v>
      </c>
      <c r="W5817" s="79" t="s">
        <v>2576</v>
      </c>
      <c r="X5817" s="79" t="s">
        <v>2577</v>
      </c>
      <c r="Y5817" s="79" t="s">
        <v>144</v>
      </c>
      <c r="Z5817" s="79" t="s">
        <v>2441</v>
      </c>
      <c r="AB5817" s="79" t="s">
        <v>2442</v>
      </c>
      <c r="AI5817" s="79">
        <v>845490249</v>
      </c>
      <c r="AJ5817" s="79" t="s">
        <v>2443</v>
      </c>
      <c r="AK5817" s="79">
        <v>878173978</v>
      </c>
      <c r="BC5817" s="80">
        <v>20</v>
      </c>
      <c r="BG5817">
        <f t="shared" si="385"/>
        <v>0</v>
      </c>
      <c r="BH5817" s="22">
        <f t="shared" si="386"/>
        <v>-20</v>
      </c>
      <c r="BI5817" s="61" t="s">
        <v>72</v>
      </c>
      <c r="BJ5817" t="e">
        <f>+VLOOKUP(AH5817,Sheet4!A:A,1,FALSE())</f>
        <v>#N/A</v>
      </c>
      <c r="BO5817" s="62">
        <f t="shared" si="388"/>
        <v>0</v>
      </c>
      <c r="BP5817" t="s">
        <v>2576</v>
      </c>
    </row>
    <row r="5818" spans="1:68" ht="12.75" customHeight="1" x14ac:dyDescent="0.3">
      <c r="A5818" s="78">
        <v>46130</v>
      </c>
      <c r="B5818" s="79" t="s">
        <v>84</v>
      </c>
      <c r="F5818" s="79">
        <v>0</v>
      </c>
      <c r="G5818" s="79">
        <v>0</v>
      </c>
      <c r="H5818" s="80">
        <v>0</v>
      </c>
      <c r="I5818" s="80">
        <v>0</v>
      </c>
      <c r="J5818" s="22">
        <f t="shared" si="387"/>
        <v>0</v>
      </c>
      <c r="L5818" s="80"/>
      <c r="M5818" s="80"/>
      <c r="S5818" s="79" t="s">
        <v>85</v>
      </c>
      <c r="W5818" s="79" t="s">
        <v>2578</v>
      </c>
      <c r="X5818" s="79" t="s">
        <v>2579</v>
      </c>
      <c r="Y5818" s="79" t="s">
        <v>144</v>
      </c>
      <c r="Z5818" s="79" t="s">
        <v>2441</v>
      </c>
      <c r="AB5818" s="79" t="s">
        <v>2442</v>
      </c>
      <c r="AI5818" s="79">
        <v>845490249</v>
      </c>
      <c r="AJ5818" s="79" t="s">
        <v>2443</v>
      </c>
      <c r="AK5818" s="79">
        <v>878173978</v>
      </c>
      <c r="BC5818" s="80">
        <v>0</v>
      </c>
      <c r="BG5818">
        <f t="shared" si="385"/>
        <v>0</v>
      </c>
      <c r="BH5818" s="22">
        <f t="shared" si="386"/>
        <v>0</v>
      </c>
      <c r="BI5818" s="61" t="s">
        <v>72</v>
      </c>
      <c r="BJ5818" t="e">
        <f>+VLOOKUP(AH5818,Sheet4!A:A,1,FALSE())</f>
        <v>#N/A</v>
      </c>
      <c r="BO5818" s="62">
        <f t="shared" si="388"/>
        <v>0</v>
      </c>
      <c r="BP5818" t="s">
        <v>2578</v>
      </c>
    </row>
    <row r="5819" spans="1:68" ht="12.75" customHeight="1" x14ac:dyDescent="0.3">
      <c r="A5819" s="78">
        <v>46130</v>
      </c>
      <c r="B5819" s="79" t="s">
        <v>74</v>
      </c>
      <c r="F5819" s="79">
        <v>0</v>
      </c>
      <c r="G5819" s="79">
        <v>0</v>
      </c>
      <c r="H5819" s="80">
        <v>1</v>
      </c>
      <c r="I5819" s="80">
        <v>1</v>
      </c>
      <c r="J5819" s="22">
        <f t="shared" si="387"/>
        <v>1</v>
      </c>
      <c r="L5819" s="80"/>
      <c r="M5819" s="80"/>
      <c r="S5819" s="79" t="s">
        <v>75</v>
      </c>
      <c r="W5819" s="79" t="s">
        <v>2578</v>
      </c>
      <c r="X5819" s="79" t="s">
        <v>2579</v>
      </c>
      <c r="Y5819" s="79" t="s">
        <v>144</v>
      </c>
      <c r="Z5819" s="79" t="s">
        <v>2441</v>
      </c>
      <c r="AB5819" s="79" t="s">
        <v>2442</v>
      </c>
      <c r="AI5819" s="79">
        <v>845490249</v>
      </c>
      <c r="AJ5819" s="79" t="s">
        <v>2443</v>
      </c>
      <c r="AK5819" s="79">
        <v>878173978</v>
      </c>
      <c r="BC5819" s="80">
        <v>1</v>
      </c>
      <c r="BG5819">
        <f t="shared" si="385"/>
        <v>0</v>
      </c>
      <c r="BH5819" s="22">
        <f t="shared" si="386"/>
        <v>-1</v>
      </c>
      <c r="BI5819" s="61" t="s">
        <v>72</v>
      </c>
      <c r="BJ5819" t="e">
        <f>+VLOOKUP(AH5819,Sheet4!A:A,1,FALSE())</f>
        <v>#N/A</v>
      </c>
      <c r="BO5819" s="62">
        <f t="shared" si="388"/>
        <v>0</v>
      </c>
      <c r="BP5819" t="s">
        <v>2578</v>
      </c>
    </row>
    <row r="5820" spans="1:68" ht="12.75" customHeight="1" x14ac:dyDescent="0.3">
      <c r="A5820" s="78">
        <v>46130</v>
      </c>
      <c r="B5820" s="79" t="s">
        <v>63</v>
      </c>
      <c r="F5820" s="79">
        <v>0</v>
      </c>
      <c r="G5820" s="79">
        <v>0</v>
      </c>
      <c r="H5820" s="80">
        <v>15</v>
      </c>
      <c r="I5820" s="80">
        <v>15</v>
      </c>
      <c r="J5820" s="22">
        <f t="shared" si="387"/>
        <v>15</v>
      </c>
      <c r="K5820" t="s">
        <v>64</v>
      </c>
      <c r="L5820" s="80"/>
      <c r="M5820" s="80"/>
      <c r="S5820" s="79" t="s">
        <v>65</v>
      </c>
      <c r="W5820" s="79" t="s">
        <v>2578</v>
      </c>
      <c r="X5820" s="79" t="s">
        <v>2579</v>
      </c>
      <c r="Y5820" s="79" t="s">
        <v>144</v>
      </c>
      <c r="Z5820" s="79" t="s">
        <v>2441</v>
      </c>
      <c r="AB5820" s="79" t="s">
        <v>2442</v>
      </c>
      <c r="AI5820" s="79">
        <v>845490249</v>
      </c>
      <c r="AJ5820" s="79" t="s">
        <v>2443</v>
      </c>
      <c r="AK5820" s="79">
        <v>878173978</v>
      </c>
      <c r="BC5820" s="80">
        <v>15</v>
      </c>
      <c r="BG5820">
        <f t="shared" si="385"/>
        <v>0</v>
      </c>
      <c r="BH5820" s="22">
        <f t="shared" si="386"/>
        <v>-15</v>
      </c>
      <c r="BI5820" s="61" t="s">
        <v>72</v>
      </c>
      <c r="BJ5820" t="e">
        <f>+VLOOKUP(AH5820,Sheet4!A:A,1,FALSE())</f>
        <v>#N/A</v>
      </c>
      <c r="BO5820" s="62">
        <f t="shared" si="388"/>
        <v>0</v>
      </c>
      <c r="BP5820" t="s">
        <v>2578</v>
      </c>
    </row>
    <row r="5821" spans="1:68" ht="12.75" customHeight="1" x14ac:dyDescent="0.3">
      <c r="A5821" s="78">
        <v>46130</v>
      </c>
      <c r="B5821" s="79" t="s">
        <v>78</v>
      </c>
      <c r="F5821" s="79">
        <v>0</v>
      </c>
      <c r="G5821" s="79">
        <v>0</v>
      </c>
      <c r="H5821" s="80">
        <v>1</v>
      </c>
      <c r="I5821" s="80">
        <v>1</v>
      </c>
      <c r="J5821" s="22">
        <f t="shared" si="387"/>
        <v>1</v>
      </c>
      <c r="L5821" s="80"/>
      <c r="M5821" s="80"/>
      <c r="S5821" s="79" t="s">
        <v>79</v>
      </c>
      <c r="W5821" s="79" t="s">
        <v>2578</v>
      </c>
      <c r="X5821" s="79" t="s">
        <v>2579</v>
      </c>
      <c r="Y5821" s="79" t="s">
        <v>144</v>
      </c>
      <c r="Z5821" s="79" t="s">
        <v>2441</v>
      </c>
      <c r="AB5821" s="79" t="s">
        <v>2442</v>
      </c>
      <c r="AI5821" s="79">
        <v>845490249</v>
      </c>
      <c r="AJ5821" s="79" t="s">
        <v>2443</v>
      </c>
      <c r="AK5821" s="79">
        <v>878173978</v>
      </c>
      <c r="BC5821" s="80">
        <v>1</v>
      </c>
      <c r="BG5821">
        <f t="shared" si="385"/>
        <v>0</v>
      </c>
      <c r="BH5821" s="22">
        <f t="shared" si="386"/>
        <v>-1</v>
      </c>
      <c r="BI5821" s="61" t="s">
        <v>72</v>
      </c>
      <c r="BJ5821" t="e">
        <f>+VLOOKUP(AH5821,Sheet4!A:A,1,FALSE())</f>
        <v>#N/A</v>
      </c>
      <c r="BO5821" s="62">
        <f t="shared" si="388"/>
        <v>0</v>
      </c>
      <c r="BP5821" t="s">
        <v>2578</v>
      </c>
    </row>
    <row r="5822" spans="1:68" ht="12.75" customHeight="1" x14ac:dyDescent="0.3">
      <c r="A5822" s="78">
        <v>46130</v>
      </c>
      <c r="B5822" s="79" t="s">
        <v>82</v>
      </c>
      <c r="F5822" s="79">
        <v>0</v>
      </c>
      <c r="G5822" s="79">
        <v>0</v>
      </c>
      <c r="H5822" s="80">
        <v>0</v>
      </c>
      <c r="I5822" s="80">
        <v>0</v>
      </c>
      <c r="J5822" s="22">
        <f t="shared" si="387"/>
        <v>0</v>
      </c>
      <c r="L5822" s="80"/>
      <c r="M5822" s="80"/>
      <c r="S5822" s="79" t="s">
        <v>83</v>
      </c>
      <c r="W5822" s="79" t="s">
        <v>2578</v>
      </c>
      <c r="X5822" s="79" t="s">
        <v>2579</v>
      </c>
      <c r="Y5822" s="79" t="s">
        <v>144</v>
      </c>
      <c r="Z5822" s="79" t="s">
        <v>2441</v>
      </c>
      <c r="AB5822" s="79" t="s">
        <v>2442</v>
      </c>
      <c r="AI5822" s="79">
        <v>845490249</v>
      </c>
      <c r="AJ5822" s="79" t="s">
        <v>2443</v>
      </c>
      <c r="AK5822" s="79">
        <v>878173978</v>
      </c>
      <c r="BC5822" s="80">
        <v>0</v>
      </c>
      <c r="BG5822">
        <f t="shared" si="385"/>
        <v>0</v>
      </c>
      <c r="BH5822" s="22">
        <f t="shared" si="386"/>
        <v>0</v>
      </c>
      <c r="BI5822" s="61" t="s">
        <v>72</v>
      </c>
      <c r="BJ5822" t="e">
        <f>+VLOOKUP(AH5822,Sheet4!A:A,1,FALSE())</f>
        <v>#N/A</v>
      </c>
      <c r="BO5822" s="62">
        <f t="shared" si="388"/>
        <v>0</v>
      </c>
      <c r="BP5822" t="s">
        <v>2578</v>
      </c>
    </row>
    <row r="5823" spans="1:68" ht="12.75" customHeight="1" x14ac:dyDescent="0.3">
      <c r="A5823" s="78">
        <v>46130</v>
      </c>
      <c r="B5823" s="79" t="s">
        <v>80</v>
      </c>
      <c r="F5823" s="79">
        <v>0</v>
      </c>
      <c r="G5823" s="79">
        <v>0</v>
      </c>
      <c r="H5823" s="80">
        <v>12.5</v>
      </c>
      <c r="I5823" s="80">
        <v>12.5</v>
      </c>
      <c r="J5823" s="22">
        <f t="shared" si="387"/>
        <v>12.5</v>
      </c>
      <c r="L5823" s="80"/>
      <c r="M5823" s="80"/>
      <c r="S5823" s="79" t="s">
        <v>81</v>
      </c>
      <c r="W5823" s="79" t="s">
        <v>2578</v>
      </c>
      <c r="X5823" s="79" t="s">
        <v>2579</v>
      </c>
      <c r="Y5823" s="79" t="s">
        <v>144</v>
      </c>
      <c r="Z5823" s="79" t="s">
        <v>2441</v>
      </c>
      <c r="AB5823" s="79" t="s">
        <v>2442</v>
      </c>
      <c r="AI5823" s="79">
        <v>845490249</v>
      </c>
      <c r="AJ5823" s="79" t="s">
        <v>2443</v>
      </c>
      <c r="AK5823" s="79">
        <v>878173978</v>
      </c>
      <c r="BC5823" s="80">
        <v>12.5</v>
      </c>
      <c r="BG5823">
        <f t="shared" si="385"/>
        <v>0</v>
      </c>
      <c r="BH5823" s="22">
        <f t="shared" si="386"/>
        <v>-12.5</v>
      </c>
      <c r="BI5823" s="61" t="s">
        <v>72</v>
      </c>
      <c r="BJ5823" t="e">
        <f>+VLOOKUP(AH5823,Sheet4!A:A,1,FALSE())</f>
        <v>#N/A</v>
      </c>
      <c r="BO5823" s="62">
        <f t="shared" si="388"/>
        <v>0</v>
      </c>
      <c r="BP5823" t="s">
        <v>2578</v>
      </c>
    </row>
    <row r="5824" spans="1:68" ht="12.75" customHeight="1" x14ac:dyDescent="0.3">
      <c r="A5824" s="78">
        <v>46130</v>
      </c>
      <c r="B5824" s="79" t="s">
        <v>76</v>
      </c>
      <c r="F5824" s="79">
        <v>0</v>
      </c>
      <c r="G5824" s="79">
        <v>0</v>
      </c>
      <c r="H5824" s="80">
        <v>20</v>
      </c>
      <c r="I5824" s="80">
        <v>20</v>
      </c>
      <c r="J5824" s="22">
        <f t="shared" si="387"/>
        <v>20</v>
      </c>
      <c r="L5824" s="80"/>
      <c r="M5824" s="80"/>
      <c r="S5824" s="79" t="s">
        <v>77</v>
      </c>
      <c r="W5824" s="79" t="s">
        <v>2578</v>
      </c>
      <c r="X5824" s="79" t="s">
        <v>2579</v>
      </c>
      <c r="Y5824" s="79" t="s">
        <v>144</v>
      </c>
      <c r="Z5824" s="79" t="s">
        <v>2441</v>
      </c>
      <c r="AB5824" s="79" t="s">
        <v>2442</v>
      </c>
      <c r="AI5824" s="79">
        <v>845490249</v>
      </c>
      <c r="AJ5824" s="79" t="s">
        <v>2443</v>
      </c>
      <c r="AK5824" s="79">
        <v>878173978</v>
      </c>
      <c r="BC5824" s="80">
        <v>20</v>
      </c>
      <c r="BG5824">
        <f t="shared" si="385"/>
        <v>0</v>
      </c>
      <c r="BH5824" s="22">
        <f t="shared" si="386"/>
        <v>-20</v>
      </c>
      <c r="BI5824" s="61" t="s">
        <v>72</v>
      </c>
      <c r="BJ5824" t="e">
        <f>+VLOOKUP(AH5824,Sheet4!A:A,1,FALSE())</f>
        <v>#N/A</v>
      </c>
      <c r="BO5824" s="62">
        <f t="shared" si="388"/>
        <v>0</v>
      </c>
      <c r="BP5824" t="s">
        <v>2578</v>
      </c>
    </row>
    <row r="5825" spans="1:68" ht="12.75" customHeight="1" x14ac:dyDescent="0.3">
      <c r="A5825" s="78">
        <v>46130</v>
      </c>
      <c r="B5825" s="79" t="s">
        <v>84</v>
      </c>
      <c r="F5825" s="79">
        <v>0</v>
      </c>
      <c r="G5825" s="79">
        <v>0</v>
      </c>
      <c r="H5825" s="80">
        <v>0</v>
      </c>
      <c r="I5825" s="80">
        <v>0</v>
      </c>
      <c r="J5825" s="22">
        <f t="shared" si="387"/>
        <v>0</v>
      </c>
      <c r="L5825" s="80"/>
      <c r="M5825" s="80"/>
      <c r="S5825" s="79" t="s">
        <v>85</v>
      </c>
      <c r="W5825" s="79" t="s">
        <v>2580</v>
      </c>
      <c r="X5825" s="79" t="s">
        <v>2581</v>
      </c>
      <c r="Y5825" s="79" t="s">
        <v>144</v>
      </c>
      <c r="Z5825" s="79" t="s">
        <v>2441</v>
      </c>
      <c r="AB5825" s="79" t="s">
        <v>2442</v>
      </c>
      <c r="AI5825" s="79">
        <v>845490249</v>
      </c>
      <c r="AJ5825" s="79" t="s">
        <v>2443</v>
      </c>
      <c r="AK5825" s="79">
        <v>878173978</v>
      </c>
      <c r="BC5825" s="80">
        <v>0</v>
      </c>
      <c r="BG5825">
        <f t="shared" si="385"/>
        <v>0</v>
      </c>
      <c r="BH5825" s="22">
        <f t="shared" si="386"/>
        <v>0</v>
      </c>
      <c r="BI5825" s="61" t="s">
        <v>72</v>
      </c>
      <c r="BJ5825" t="e">
        <f>+VLOOKUP(AH5825,Sheet4!A:A,1,FALSE())</f>
        <v>#N/A</v>
      </c>
      <c r="BO5825" s="62">
        <f t="shared" si="388"/>
        <v>0</v>
      </c>
      <c r="BP5825" t="s">
        <v>2580</v>
      </c>
    </row>
    <row r="5826" spans="1:68" ht="12.75" customHeight="1" x14ac:dyDescent="0.3">
      <c r="A5826" s="78">
        <v>46130</v>
      </c>
      <c r="B5826" s="79" t="s">
        <v>74</v>
      </c>
      <c r="F5826" s="79">
        <v>0</v>
      </c>
      <c r="G5826" s="79">
        <v>0</v>
      </c>
      <c r="H5826" s="80">
        <v>1</v>
      </c>
      <c r="I5826" s="80">
        <v>1</v>
      </c>
      <c r="J5826" s="22">
        <f t="shared" si="387"/>
        <v>1</v>
      </c>
      <c r="L5826" s="80"/>
      <c r="M5826" s="80"/>
      <c r="S5826" s="79" t="s">
        <v>75</v>
      </c>
      <c r="W5826" s="79" t="s">
        <v>2580</v>
      </c>
      <c r="X5826" s="79" t="s">
        <v>2581</v>
      </c>
      <c r="Y5826" s="79" t="s">
        <v>144</v>
      </c>
      <c r="Z5826" s="79" t="s">
        <v>2441</v>
      </c>
      <c r="AB5826" s="79" t="s">
        <v>2442</v>
      </c>
      <c r="AI5826" s="79">
        <v>845490249</v>
      </c>
      <c r="AJ5826" s="79" t="s">
        <v>2443</v>
      </c>
      <c r="AK5826" s="79">
        <v>878173978</v>
      </c>
      <c r="BC5826" s="80">
        <v>1</v>
      </c>
      <c r="BG5826">
        <f t="shared" ref="BG5826:BG5889" si="389">+BD5826+BE5826</f>
        <v>0</v>
      </c>
      <c r="BH5826" s="22">
        <f t="shared" ref="BH5826:BH5889" si="390">+BG5826-I5826</f>
        <v>-1</v>
      </c>
      <c r="BI5826" s="61" t="s">
        <v>72</v>
      </c>
      <c r="BJ5826" t="e">
        <f>+VLOOKUP(AH5826,Sheet4!A:A,1,FALSE())</f>
        <v>#N/A</v>
      </c>
      <c r="BO5826" s="62">
        <f t="shared" si="388"/>
        <v>0</v>
      </c>
      <c r="BP5826" t="s">
        <v>2580</v>
      </c>
    </row>
    <row r="5827" spans="1:68" ht="12.75" customHeight="1" x14ac:dyDescent="0.3">
      <c r="A5827" s="78">
        <v>46130</v>
      </c>
      <c r="B5827" s="79" t="s">
        <v>63</v>
      </c>
      <c r="F5827" s="79">
        <v>0</v>
      </c>
      <c r="G5827" s="79">
        <v>0</v>
      </c>
      <c r="H5827" s="80">
        <v>15</v>
      </c>
      <c r="I5827" s="80">
        <v>15</v>
      </c>
      <c r="J5827" s="22">
        <f t="shared" si="387"/>
        <v>15</v>
      </c>
      <c r="K5827" t="s">
        <v>64</v>
      </c>
      <c r="L5827" s="80"/>
      <c r="M5827" s="80"/>
      <c r="S5827" s="79" t="s">
        <v>65</v>
      </c>
      <c r="W5827" s="79" t="s">
        <v>2580</v>
      </c>
      <c r="X5827" s="79" t="s">
        <v>2581</v>
      </c>
      <c r="Y5827" s="79" t="s">
        <v>144</v>
      </c>
      <c r="Z5827" s="79" t="s">
        <v>2441</v>
      </c>
      <c r="AB5827" s="79" t="s">
        <v>2442</v>
      </c>
      <c r="AI5827" s="79">
        <v>845490249</v>
      </c>
      <c r="AJ5827" s="79" t="s">
        <v>2443</v>
      </c>
      <c r="AK5827" s="79">
        <v>878173978</v>
      </c>
      <c r="BC5827" s="80">
        <v>15</v>
      </c>
      <c r="BG5827">
        <f t="shared" si="389"/>
        <v>0</v>
      </c>
      <c r="BH5827" s="22">
        <f t="shared" si="390"/>
        <v>-15</v>
      </c>
      <c r="BI5827" s="61" t="s">
        <v>72</v>
      </c>
      <c r="BJ5827" t="e">
        <f>+VLOOKUP(AH5827,Sheet4!A:A,1,FALSE())</f>
        <v>#N/A</v>
      </c>
      <c r="BO5827" s="62">
        <f t="shared" si="388"/>
        <v>0</v>
      </c>
      <c r="BP5827" t="s">
        <v>2580</v>
      </c>
    </row>
    <row r="5828" spans="1:68" ht="12.75" customHeight="1" x14ac:dyDescent="0.3">
      <c r="A5828" s="78">
        <v>46130</v>
      </c>
      <c r="B5828" s="79" t="s">
        <v>78</v>
      </c>
      <c r="F5828" s="79">
        <v>0</v>
      </c>
      <c r="G5828" s="79">
        <v>0</v>
      </c>
      <c r="H5828" s="80">
        <v>1</v>
      </c>
      <c r="I5828" s="80">
        <v>1</v>
      </c>
      <c r="J5828" s="22">
        <f t="shared" si="387"/>
        <v>1</v>
      </c>
      <c r="L5828" s="80"/>
      <c r="M5828" s="80"/>
      <c r="S5828" s="79" t="s">
        <v>79</v>
      </c>
      <c r="W5828" s="79" t="s">
        <v>2580</v>
      </c>
      <c r="X5828" s="79" t="s">
        <v>2581</v>
      </c>
      <c r="Y5828" s="79" t="s">
        <v>144</v>
      </c>
      <c r="Z5828" s="79" t="s">
        <v>2441</v>
      </c>
      <c r="AB5828" s="79" t="s">
        <v>2442</v>
      </c>
      <c r="AI5828" s="79">
        <v>845490249</v>
      </c>
      <c r="AJ5828" s="79" t="s">
        <v>2443</v>
      </c>
      <c r="AK5828" s="79">
        <v>878173978</v>
      </c>
      <c r="BC5828" s="80">
        <v>1</v>
      </c>
      <c r="BG5828">
        <f t="shared" si="389"/>
        <v>0</v>
      </c>
      <c r="BH5828" s="22">
        <f t="shared" si="390"/>
        <v>-1</v>
      </c>
      <c r="BI5828" s="61" t="s">
        <v>72</v>
      </c>
      <c r="BJ5828" t="e">
        <f>+VLOOKUP(AH5828,Sheet4!A:A,1,FALSE())</f>
        <v>#N/A</v>
      </c>
      <c r="BO5828" s="62">
        <f t="shared" si="388"/>
        <v>0</v>
      </c>
      <c r="BP5828" t="s">
        <v>2580</v>
      </c>
    </row>
    <row r="5829" spans="1:68" ht="12.75" customHeight="1" x14ac:dyDescent="0.3">
      <c r="A5829" s="78">
        <v>46130</v>
      </c>
      <c r="B5829" s="79" t="s">
        <v>82</v>
      </c>
      <c r="F5829" s="79">
        <v>0</v>
      </c>
      <c r="G5829" s="79">
        <v>0</v>
      </c>
      <c r="H5829" s="80">
        <v>0</v>
      </c>
      <c r="I5829" s="80">
        <v>0</v>
      </c>
      <c r="J5829" s="22">
        <f t="shared" si="387"/>
        <v>0</v>
      </c>
      <c r="L5829" s="80"/>
      <c r="M5829" s="80"/>
      <c r="S5829" s="79" t="s">
        <v>83</v>
      </c>
      <c r="W5829" s="79" t="s">
        <v>2580</v>
      </c>
      <c r="X5829" s="79" t="s">
        <v>2581</v>
      </c>
      <c r="Y5829" s="79" t="s">
        <v>144</v>
      </c>
      <c r="Z5829" s="79" t="s">
        <v>2441</v>
      </c>
      <c r="AB5829" s="79" t="s">
        <v>2442</v>
      </c>
      <c r="AI5829" s="79">
        <v>845490249</v>
      </c>
      <c r="AJ5829" s="79" t="s">
        <v>2443</v>
      </c>
      <c r="AK5829" s="79">
        <v>878173978</v>
      </c>
      <c r="BC5829" s="80">
        <v>0</v>
      </c>
      <c r="BG5829">
        <f t="shared" si="389"/>
        <v>0</v>
      </c>
      <c r="BH5829" s="22">
        <f t="shared" si="390"/>
        <v>0</v>
      </c>
      <c r="BI5829" s="61" t="s">
        <v>72</v>
      </c>
      <c r="BJ5829" t="e">
        <f>+VLOOKUP(AH5829,Sheet4!A:A,1,FALSE())</f>
        <v>#N/A</v>
      </c>
      <c r="BO5829" s="62">
        <f t="shared" si="388"/>
        <v>0</v>
      </c>
      <c r="BP5829" t="s">
        <v>2580</v>
      </c>
    </row>
    <row r="5830" spans="1:68" ht="12.75" customHeight="1" x14ac:dyDescent="0.3">
      <c r="A5830" s="78">
        <v>46130</v>
      </c>
      <c r="B5830" s="79" t="s">
        <v>80</v>
      </c>
      <c r="F5830" s="79">
        <v>0</v>
      </c>
      <c r="G5830" s="79">
        <v>0</v>
      </c>
      <c r="H5830" s="80">
        <v>12.5</v>
      </c>
      <c r="I5830" s="80">
        <v>12.5</v>
      </c>
      <c r="J5830" s="22">
        <f t="shared" si="387"/>
        <v>12.5</v>
      </c>
      <c r="L5830" s="80"/>
      <c r="M5830" s="80"/>
      <c r="S5830" s="79" t="s">
        <v>81</v>
      </c>
      <c r="W5830" s="79" t="s">
        <v>2580</v>
      </c>
      <c r="X5830" s="79" t="s">
        <v>2581</v>
      </c>
      <c r="Y5830" s="79" t="s">
        <v>144</v>
      </c>
      <c r="Z5830" s="79" t="s">
        <v>2441</v>
      </c>
      <c r="AB5830" s="79" t="s">
        <v>2442</v>
      </c>
      <c r="AI5830" s="79">
        <v>845490249</v>
      </c>
      <c r="AJ5830" s="79" t="s">
        <v>2443</v>
      </c>
      <c r="AK5830" s="79">
        <v>878173978</v>
      </c>
      <c r="BC5830" s="80">
        <v>12.5</v>
      </c>
      <c r="BG5830">
        <f t="shared" si="389"/>
        <v>0</v>
      </c>
      <c r="BH5830" s="22">
        <f t="shared" si="390"/>
        <v>-12.5</v>
      </c>
      <c r="BI5830" s="61" t="s">
        <v>72</v>
      </c>
      <c r="BJ5830" t="e">
        <f>+VLOOKUP(AH5830,Sheet4!A:A,1,FALSE())</f>
        <v>#N/A</v>
      </c>
      <c r="BO5830" s="62">
        <f t="shared" si="388"/>
        <v>0</v>
      </c>
      <c r="BP5830" t="s">
        <v>2580</v>
      </c>
    </row>
    <row r="5831" spans="1:68" ht="12.75" customHeight="1" x14ac:dyDescent="0.3">
      <c r="A5831" s="78">
        <v>46130</v>
      </c>
      <c r="B5831" s="79" t="s">
        <v>76</v>
      </c>
      <c r="F5831" s="79">
        <v>0</v>
      </c>
      <c r="G5831" s="79">
        <v>0</v>
      </c>
      <c r="H5831" s="80">
        <v>20</v>
      </c>
      <c r="I5831" s="80">
        <v>20</v>
      </c>
      <c r="J5831" s="22">
        <f t="shared" si="387"/>
        <v>20</v>
      </c>
      <c r="L5831" s="80"/>
      <c r="M5831" s="80"/>
      <c r="S5831" s="79" t="s">
        <v>77</v>
      </c>
      <c r="W5831" s="79" t="s">
        <v>2580</v>
      </c>
      <c r="X5831" s="79" t="s">
        <v>2581</v>
      </c>
      <c r="Y5831" s="79" t="s">
        <v>144</v>
      </c>
      <c r="Z5831" s="79" t="s">
        <v>2441</v>
      </c>
      <c r="AB5831" s="79" t="s">
        <v>2442</v>
      </c>
      <c r="AI5831" s="79">
        <v>845490249</v>
      </c>
      <c r="AJ5831" s="79" t="s">
        <v>2443</v>
      </c>
      <c r="AK5831" s="79">
        <v>878173978</v>
      </c>
      <c r="BC5831" s="80">
        <v>20</v>
      </c>
      <c r="BG5831">
        <f t="shared" si="389"/>
        <v>0</v>
      </c>
      <c r="BH5831" s="22">
        <f t="shared" si="390"/>
        <v>-20</v>
      </c>
      <c r="BI5831" s="61" t="s">
        <v>72</v>
      </c>
      <c r="BJ5831" t="e">
        <f>+VLOOKUP(AH5831,Sheet4!A:A,1,FALSE())</f>
        <v>#N/A</v>
      </c>
      <c r="BO5831" s="62">
        <f t="shared" si="388"/>
        <v>0</v>
      </c>
      <c r="BP5831" t="s">
        <v>2580</v>
      </c>
    </row>
    <row r="5832" spans="1:68" ht="12.75" customHeight="1" x14ac:dyDescent="0.3">
      <c r="A5832" s="78">
        <v>46130</v>
      </c>
      <c r="B5832" s="79" t="s">
        <v>84</v>
      </c>
      <c r="F5832" s="79">
        <v>0</v>
      </c>
      <c r="G5832" s="79">
        <v>0</v>
      </c>
      <c r="H5832" s="80">
        <v>0</v>
      </c>
      <c r="I5832" s="80">
        <v>0</v>
      </c>
      <c r="J5832" s="22">
        <f t="shared" si="387"/>
        <v>0</v>
      </c>
      <c r="L5832" s="80"/>
      <c r="M5832" s="80"/>
      <c r="S5832" s="79" t="s">
        <v>85</v>
      </c>
      <c r="W5832" s="79" t="s">
        <v>2582</v>
      </c>
      <c r="X5832" s="79" t="s">
        <v>2583</v>
      </c>
      <c r="Y5832" s="79" t="s">
        <v>144</v>
      </c>
      <c r="Z5832" s="79" t="s">
        <v>2441</v>
      </c>
      <c r="AB5832" s="79" t="s">
        <v>2452</v>
      </c>
      <c r="AI5832" s="79">
        <v>863819108</v>
      </c>
      <c r="AJ5832" s="79" t="s">
        <v>2453</v>
      </c>
      <c r="AK5832" s="79">
        <v>878173978</v>
      </c>
      <c r="BC5832" s="80">
        <v>0</v>
      </c>
      <c r="BG5832">
        <f t="shared" si="389"/>
        <v>0</v>
      </c>
      <c r="BH5832" s="22">
        <f t="shared" si="390"/>
        <v>0</v>
      </c>
      <c r="BI5832" s="61" t="s">
        <v>72</v>
      </c>
      <c r="BJ5832" t="e">
        <f>+VLOOKUP(AH5832,Sheet4!A:A,1,FALSE())</f>
        <v>#N/A</v>
      </c>
      <c r="BO5832" s="62">
        <f t="shared" si="388"/>
        <v>0</v>
      </c>
      <c r="BP5832" t="s">
        <v>2582</v>
      </c>
    </row>
    <row r="5833" spans="1:68" ht="12.75" customHeight="1" x14ac:dyDescent="0.3">
      <c r="A5833" s="78">
        <v>46130</v>
      </c>
      <c r="B5833" s="79" t="s">
        <v>74</v>
      </c>
      <c r="F5833" s="79">
        <v>0</v>
      </c>
      <c r="G5833" s="79">
        <v>0</v>
      </c>
      <c r="H5833" s="80">
        <v>1</v>
      </c>
      <c r="I5833" s="80">
        <v>1</v>
      </c>
      <c r="J5833" s="22">
        <f t="shared" ref="J5833:J5896" si="391">I5833-G5833</f>
        <v>1</v>
      </c>
      <c r="L5833" s="80"/>
      <c r="M5833" s="80"/>
      <c r="S5833" s="79" t="s">
        <v>75</v>
      </c>
      <c r="W5833" s="79" t="s">
        <v>2582</v>
      </c>
      <c r="X5833" s="79" t="s">
        <v>2583</v>
      </c>
      <c r="Y5833" s="79" t="s">
        <v>144</v>
      </c>
      <c r="Z5833" s="79" t="s">
        <v>2441</v>
      </c>
      <c r="AB5833" s="79" t="s">
        <v>2452</v>
      </c>
      <c r="AI5833" s="79">
        <v>863819108</v>
      </c>
      <c r="AJ5833" s="79" t="s">
        <v>2453</v>
      </c>
      <c r="AK5833" s="79">
        <v>878173978</v>
      </c>
      <c r="BC5833" s="80">
        <v>1</v>
      </c>
      <c r="BG5833">
        <f t="shared" si="389"/>
        <v>0</v>
      </c>
      <c r="BH5833" s="22">
        <f t="shared" si="390"/>
        <v>-1</v>
      </c>
      <c r="BI5833" s="61" t="s">
        <v>72</v>
      </c>
      <c r="BJ5833" t="e">
        <f>+VLOOKUP(AH5833,Sheet4!A:A,1,FALSE())</f>
        <v>#N/A</v>
      </c>
      <c r="BO5833" s="62">
        <f t="shared" ref="BO5833:BO5896" si="392">+I5833+-H5833</f>
        <v>0</v>
      </c>
      <c r="BP5833" t="s">
        <v>2582</v>
      </c>
    </row>
    <row r="5834" spans="1:68" ht="12.75" customHeight="1" x14ac:dyDescent="0.3">
      <c r="A5834" s="78">
        <v>46130</v>
      </c>
      <c r="B5834" s="79" t="s">
        <v>63</v>
      </c>
      <c r="F5834" s="79">
        <v>0</v>
      </c>
      <c r="G5834" s="79">
        <v>0</v>
      </c>
      <c r="H5834" s="80">
        <v>15</v>
      </c>
      <c r="I5834" s="80">
        <v>15</v>
      </c>
      <c r="J5834" s="22">
        <f t="shared" si="391"/>
        <v>15</v>
      </c>
      <c r="K5834" t="s">
        <v>64</v>
      </c>
      <c r="L5834" s="80"/>
      <c r="M5834" s="80"/>
      <c r="S5834" s="79" t="s">
        <v>65</v>
      </c>
      <c r="W5834" s="79" t="s">
        <v>2582</v>
      </c>
      <c r="X5834" s="79" t="s">
        <v>2583</v>
      </c>
      <c r="Y5834" s="79" t="s">
        <v>144</v>
      </c>
      <c r="Z5834" s="79" t="s">
        <v>2441</v>
      </c>
      <c r="AB5834" s="79" t="s">
        <v>2452</v>
      </c>
      <c r="AI5834" s="79">
        <v>863819108</v>
      </c>
      <c r="AJ5834" s="79" t="s">
        <v>2453</v>
      </c>
      <c r="AK5834" s="79">
        <v>878173978</v>
      </c>
      <c r="BC5834" s="80">
        <v>15</v>
      </c>
      <c r="BG5834">
        <f t="shared" si="389"/>
        <v>0</v>
      </c>
      <c r="BH5834" s="22">
        <f t="shared" si="390"/>
        <v>-15</v>
      </c>
      <c r="BI5834" s="61" t="s">
        <v>72</v>
      </c>
      <c r="BJ5834" t="e">
        <f>+VLOOKUP(AH5834,Sheet4!A:A,1,FALSE())</f>
        <v>#N/A</v>
      </c>
      <c r="BO5834" s="62">
        <f t="shared" si="392"/>
        <v>0</v>
      </c>
      <c r="BP5834" t="s">
        <v>2582</v>
      </c>
    </row>
    <row r="5835" spans="1:68" ht="12.75" customHeight="1" x14ac:dyDescent="0.3">
      <c r="A5835" s="78">
        <v>46130</v>
      </c>
      <c r="B5835" s="79" t="s">
        <v>78</v>
      </c>
      <c r="F5835" s="79">
        <v>0</v>
      </c>
      <c r="G5835" s="79">
        <v>0</v>
      </c>
      <c r="H5835" s="80">
        <v>1</v>
      </c>
      <c r="I5835" s="80">
        <v>1</v>
      </c>
      <c r="J5835" s="22">
        <f t="shared" si="391"/>
        <v>1</v>
      </c>
      <c r="L5835" s="80"/>
      <c r="M5835" s="80"/>
      <c r="S5835" s="79" t="s">
        <v>79</v>
      </c>
      <c r="W5835" s="79" t="s">
        <v>2582</v>
      </c>
      <c r="X5835" s="79" t="s">
        <v>2583</v>
      </c>
      <c r="Y5835" s="79" t="s">
        <v>144</v>
      </c>
      <c r="Z5835" s="79" t="s">
        <v>2441</v>
      </c>
      <c r="AB5835" s="79" t="s">
        <v>2452</v>
      </c>
      <c r="AI5835" s="79">
        <v>863819108</v>
      </c>
      <c r="AJ5835" s="79" t="s">
        <v>2453</v>
      </c>
      <c r="AK5835" s="79">
        <v>878173978</v>
      </c>
      <c r="BC5835" s="80">
        <v>1</v>
      </c>
      <c r="BG5835">
        <f t="shared" si="389"/>
        <v>0</v>
      </c>
      <c r="BH5835" s="22">
        <f t="shared" si="390"/>
        <v>-1</v>
      </c>
      <c r="BI5835" s="61" t="s">
        <v>72</v>
      </c>
      <c r="BJ5835" t="e">
        <f>+VLOOKUP(AH5835,Sheet4!A:A,1,FALSE())</f>
        <v>#N/A</v>
      </c>
      <c r="BO5835" s="62">
        <f t="shared" si="392"/>
        <v>0</v>
      </c>
      <c r="BP5835" t="s">
        <v>2582</v>
      </c>
    </row>
    <row r="5836" spans="1:68" ht="12.75" customHeight="1" x14ac:dyDescent="0.3">
      <c r="A5836" s="78">
        <v>46130</v>
      </c>
      <c r="B5836" s="79" t="s">
        <v>82</v>
      </c>
      <c r="F5836" s="79">
        <v>0</v>
      </c>
      <c r="G5836" s="79">
        <v>0</v>
      </c>
      <c r="H5836" s="80">
        <v>0</v>
      </c>
      <c r="I5836" s="80">
        <v>0</v>
      </c>
      <c r="J5836" s="22">
        <f t="shared" si="391"/>
        <v>0</v>
      </c>
      <c r="L5836" s="80"/>
      <c r="M5836" s="80"/>
      <c r="S5836" s="79" t="s">
        <v>83</v>
      </c>
      <c r="W5836" s="79" t="s">
        <v>2582</v>
      </c>
      <c r="X5836" s="79" t="s">
        <v>2583</v>
      </c>
      <c r="Y5836" s="79" t="s">
        <v>144</v>
      </c>
      <c r="Z5836" s="79" t="s">
        <v>2441</v>
      </c>
      <c r="AB5836" s="79" t="s">
        <v>2452</v>
      </c>
      <c r="AI5836" s="79">
        <v>863819108</v>
      </c>
      <c r="AJ5836" s="79" t="s">
        <v>2453</v>
      </c>
      <c r="AK5836" s="79">
        <v>878173978</v>
      </c>
      <c r="BC5836" s="80">
        <v>0</v>
      </c>
      <c r="BG5836">
        <f t="shared" si="389"/>
        <v>0</v>
      </c>
      <c r="BH5836" s="22">
        <f t="shared" si="390"/>
        <v>0</v>
      </c>
      <c r="BI5836" s="61" t="s">
        <v>72</v>
      </c>
      <c r="BJ5836" t="e">
        <f>+VLOOKUP(AH5836,Sheet4!A:A,1,FALSE())</f>
        <v>#N/A</v>
      </c>
      <c r="BO5836" s="62">
        <f t="shared" si="392"/>
        <v>0</v>
      </c>
      <c r="BP5836" t="s">
        <v>2582</v>
      </c>
    </row>
    <row r="5837" spans="1:68" ht="12.75" customHeight="1" x14ac:dyDescent="0.3">
      <c r="A5837" s="78">
        <v>46130</v>
      </c>
      <c r="B5837" s="79" t="s">
        <v>80</v>
      </c>
      <c r="F5837" s="79">
        <v>0</v>
      </c>
      <c r="G5837" s="79">
        <v>0</v>
      </c>
      <c r="H5837" s="80">
        <v>12.5</v>
      </c>
      <c r="I5837" s="80">
        <v>12.5</v>
      </c>
      <c r="J5837" s="22">
        <f t="shared" si="391"/>
        <v>12.5</v>
      </c>
      <c r="L5837" s="80"/>
      <c r="M5837" s="80"/>
      <c r="S5837" s="79" t="s">
        <v>81</v>
      </c>
      <c r="W5837" s="79" t="s">
        <v>2582</v>
      </c>
      <c r="X5837" s="79" t="s">
        <v>2583</v>
      </c>
      <c r="Y5837" s="79" t="s">
        <v>144</v>
      </c>
      <c r="Z5837" s="79" t="s">
        <v>2441</v>
      </c>
      <c r="AB5837" s="79" t="s">
        <v>2452</v>
      </c>
      <c r="AI5837" s="79">
        <v>863819108</v>
      </c>
      <c r="AJ5837" s="79" t="s">
        <v>2453</v>
      </c>
      <c r="AK5837" s="79">
        <v>878173978</v>
      </c>
      <c r="BC5837" s="80">
        <v>12.5</v>
      </c>
      <c r="BG5837">
        <f t="shared" si="389"/>
        <v>0</v>
      </c>
      <c r="BH5837" s="22">
        <f t="shared" si="390"/>
        <v>-12.5</v>
      </c>
      <c r="BI5837" s="61" t="s">
        <v>72</v>
      </c>
      <c r="BJ5837" t="e">
        <f>+VLOOKUP(AH5837,Sheet4!A:A,1,FALSE())</f>
        <v>#N/A</v>
      </c>
      <c r="BO5837" s="62">
        <f t="shared" si="392"/>
        <v>0</v>
      </c>
      <c r="BP5837" t="s">
        <v>2582</v>
      </c>
    </row>
    <row r="5838" spans="1:68" ht="12.75" customHeight="1" x14ac:dyDescent="0.3">
      <c r="A5838" s="78">
        <v>46130</v>
      </c>
      <c r="B5838" s="79" t="s">
        <v>76</v>
      </c>
      <c r="F5838" s="79">
        <v>0</v>
      </c>
      <c r="G5838" s="79">
        <v>0</v>
      </c>
      <c r="H5838" s="80">
        <v>20</v>
      </c>
      <c r="I5838" s="80">
        <v>20</v>
      </c>
      <c r="J5838" s="22">
        <f t="shared" si="391"/>
        <v>20</v>
      </c>
      <c r="L5838" s="80"/>
      <c r="M5838" s="80"/>
      <c r="S5838" s="79" t="s">
        <v>77</v>
      </c>
      <c r="W5838" s="79" t="s">
        <v>2582</v>
      </c>
      <c r="X5838" s="79" t="s">
        <v>2583</v>
      </c>
      <c r="Y5838" s="79" t="s">
        <v>144</v>
      </c>
      <c r="Z5838" s="79" t="s">
        <v>2441</v>
      </c>
      <c r="AB5838" s="79" t="s">
        <v>2452</v>
      </c>
      <c r="AI5838" s="79">
        <v>863819108</v>
      </c>
      <c r="AJ5838" s="79" t="s">
        <v>2453</v>
      </c>
      <c r="AK5838" s="79">
        <v>878173978</v>
      </c>
      <c r="BC5838" s="80">
        <v>20</v>
      </c>
      <c r="BG5838">
        <f t="shared" si="389"/>
        <v>0</v>
      </c>
      <c r="BH5838" s="22">
        <f t="shared" si="390"/>
        <v>-20</v>
      </c>
      <c r="BI5838" s="61" t="s">
        <v>72</v>
      </c>
      <c r="BJ5838" t="e">
        <f>+VLOOKUP(AH5838,Sheet4!A:A,1,FALSE())</f>
        <v>#N/A</v>
      </c>
      <c r="BO5838" s="62">
        <f t="shared" si="392"/>
        <v>0</v>
      </c>
      <c r="BP5838" t="s">
        <v>2582</v>
      </c>
    </row>
    <row r="5839" spans="1:68" ht="12.75" customHeight="1" x14ac:dyDescent="0.3">
      <c r="A5839" s="78">
        <v>46130</v>
      </c>
      <c r="B5839" s="79" t="s">
        <v>84</v>
      </c>
      <c r="F5839" s="79">
        <v>0</v>
      </c>
      <c r="G5839" s="79">
        <v>0</v>
      </c>
      <c r="H5839" s="80">
        <v>0</v>
      </c>
      <c r="I5839" s="80">
        <v>0</v>
      </c>
      <c r="J5839" s="22">
        <f t="shared" si="391"/>
        <v>0</v>
      </c>
      <c r="L5839" s="80"/>
      <c r="M5839" s="80"/>
      <c r="S5839" s="79" t="s">
        <v>85</v>
      </c>
      <c r="W5839" s="79" t="s">
        <v>2584</v>
      </c>
      <c r="X5839" s="79" t="s">
        <v>2585</v>
      </c>
      <c r="Y5839" s="79" t="s">
        <v>144</v>
      </c>
      <c r="Z5839" s="79" t="s">
        <v>2441</v>
      </c>
      <c r="AB5839" s="79" t="s">
        <v>2442</v>
      </c>
      <c r="AI5839" s="79">
        <v>845490249</v>
      </c>
      <c r="AJ5839" s="79" t="s">
        <v>2443</v>
      </c>
      <c r="AK5839" s="79">
        <v>878173978</v>
      </c>
      <c r="BC5839" s="80">
        <v>0</v>
      </c>
      <c r="BG5839">
        <f t="shared" si="389"/>
        <v>0</v>
      </c>
      <c r="BH5839" s="22">
        <f t="shared" si="390"/>
        <v>0</v>
      </c>
      <c r="BI5839" s="61" t="s">
        <v>72</v>
      </c>
      <c r="BJ5839" t="e">
        <f>+VLOOKUP(AH5839,Sheet4!A:A,1,FALSE())</f>
        <v>#N/A</v>
      </c>
      <c r="BO5839" s="62">
        <f t="shared" si="392"/>
        <v>0</v>
      </c>
      <c r="BP5839" t="s">
        <v>2584</v>
      </c>
    </row>
    <row r="5840" spans="1:68" ht="12.75" customHeight="1" x14ac:dyDescent="0.3">
      <c r="A5840" s="78">
        <v>46130</v>
      </c>
      <c r="B5840" s="79" t="s">
        <v>74</v>
      </c>
      <c r="F5840" s="79">
        <v>0</v>
      </c>
      <c r="G5840" s="79">
        <v>0</v>
      </c>
      <c r="H5840" s="80">
        <v>1</v>
      </c>
      <c r="I5840" s="80">
        <v>1</v>
      </c>
      <c r="J5840" s="22">
        <f t="shared" si="391"/>
        <v>1</v>
      </c>
      <c r="L5840" s="80"/>
      <c r="M5840" s="80"/>
      <c r="S5840" s="79" t="s">
        <v>75</v>
      </c>
      <c r="W5840" s="79" t="s">
        <v>2584</v>
      </c>
      <c r="X5840" s="79" t="s">
        <v>2585</v>
      </c>
      <c r="Y5840" s="79" t="s">
        <v>144</v>
      </c>
      <c r="Z5840" s="79" t="s">
        <v>2441</v>
      </c>
      <c r="AB5840" s="79" t="s">
        <v>2442</v>
      </c>
      <c r="AI5840" s="79">
        <v>845490249</v>
      </c>
      <c r="AJ5840" s="79" t="s">
        <v>2443</v>
      </c>
      <c r="AK5840" s="79">
        <v>878173978</v>
      </c>
      <c r="BC5840" s="80">
        <v>1</v>
      </c>
      <c r="BG5840">
        <f t="shared" si="389"/>
        <v>0</v>
      </c>
      <c r="BH5840" s="22">
        <f t="shared" si="390"/>
        <v>-1</v>
      </c>
      <c r="BI5840" s="61" t="s">
        <v>72</v>
      </c>
      <c r="BJ5840" t="e">
        <f>+VLOOKUP(AH5840,Sheet4!A:A,1,FALSE())</f>
        <v>#N/A</v>
      </c>
      <c r="BO5840" s="62">
        <f t="shared" si="392"/>
        <v>0</v>
      </c>
      <c r="BP5840" t="s">
        <v>2584</v>
      </c>
    </row>
    <row r="5841" spans="1:68" ht="12.75" customHeight="1" x14ac:dyDescent="0.3">
      <c r="A5841" s="78">
        <v>46130</v>
      </c>
      <c r="B5841" s="79" t="s">
        <v>63</v>
      </c>
      <c r="F5841" s="79">
        <v>0</v>
      </c>
      <c r="G5841" s="79">
        <v>0</v>
      </c>
      <c r="H5841" s="80">
        <v>15</v>
      </c>
      <c r="I5841" s="80">
        <v>15</v>
      </c>
      <c r="J5841" s="22">
        <f t="shared" si="391"/>
        <v>15</v>
      </c>
      <c r="K5841" t="s">
        <v>64</v>
      </c>
      <c r="L5841" s="80"/>
      <c r="M5841" s="80"/>
      <c r="S5841" s="79" t="s">
        <v>65</v>
      </c>
      <c r="W5841" s="79" t="s">
        <v>2584</v>
      </c>
      <c r="X5841" s="79" t="s">
        <v>2585</v>
      </c>
      <c r="Y5841" s="79" t="s">
        <v>144</v>
      </c>
      <c r="Z5841" s="79" t="s">
        <v>2441</v>
      </c>
      <c r="AB5841" s="79" t="s">
        <v>2442</v>
      </c>
      <c r="AI5841" s="79">
        <v>845490249</v>
      </c>
      <c r="AJ5841" s="79" t="s">
        <v>2443</v>
      </c>
      <c r="AK5841" s="79">
        <v>878173978</v>
      </c>
      <c r="BC5841" s="80">
        <v>15</v>
      </c>
      <c r="BG5841">
        <f t="shared" si="389"/>
        <v>0</v>
      </c>
      <c r="BH5841" s="22">
        <f t="shared" si="390"/>
        <v>-15</v>
      </c>
      <c r="BI5841" s="61" t="s">
        <v>72</v>
      </c>
      <c r="BJ5841" t="e">
        <f>+VLOOKUP(AH5841,Sheet4!A:A,1,FALSE())</f>
        <v>#N/A</v>
      </c>
      <c r="BO5841" s="62">
        <f t="shared" si="392"/>
        <v>0</v>
      </c>
      <c r="BP5841" t="s">
        <v>2584</v>
      </c>
    </row>
    <row r="5842" spans="1:68" ht="12.75" customHeight="1" x14ac:dyDescent="0.3">
      <c r="A5842" s="78">
        <v>46130</v>
      </c>
      <c r="B5842" s="79" t="s">
        <v>78</v>
      </c>
      <c r="F5842" s="79">
        <v>0</v>
      </c>
      <c r="G5842" s="79">
        <v>0</v>
      </c>
      <c r="H5842" s="80">
        <v>1</v>
      </c>
      <c r="I5842" s="80">
        <v>1</v>
      </c>
      <c r="J5842" s="22">
        <f t="shared" si="391"/>
        <v>1</v>
      </c>
      <c r="L5842" s="80"/>
      <c r="M5842" s="80"/>
      <c r="S5842" s="79" t="s">
        <v>79</v>
      </c>
      <c r="W5842" s="79" t="s">
        <v>2584</v>
      </c>
      <c r="X5842" s="79" t="s">
        <v>2585</v>
      </c>
      <c r="Y5842" s="79" t="s">
        <v>144</v>
      </c>
      <c r="Z5842" s="79" t="s">
        <v>2441</v>
      </c>
      <c r="AB5842" s="79" t="s">
        <v>2442</v>
      </c>
      <c r="AI5842" s="79">
        <v>845490249</v>
      </c>
      <c r="AJ5842" s="79" t="s">
        <v>2443</v>
      </c>
      <c r="AK5842" s="79">
        <v>878173978</v>
      </c>
      <c r="BC5842" s="80">
        <v>1</v>
      </c>
      <c r="BG5842">
        <f t="shared" si="389"/>
        <v>0</v>
      </c>
      <c r="BH5842" s="22">
        <f t="shared" si="390"/>
        <v>-1</v>
      </c>
      <c r="BI5842" s="61" t="s">
        <v>72</v>
      </c>
      <c r="BJ5842" t="e">
        <f>+VLOOKUP(AH5842,Sheet4!A:A,1,FALSE())</f>
        <v>#N/A</v>
      </c>
      <c r="BO5842" s="62">
        <f t="shared" si="392"/>
        <v>0</v>
      </c>
      <c r="BP5842" t="s">
        <v>2584</v>
      </c>
    </row>
    <row r="5843" spans="1:68" ht="12.75" customHeight="1" x14ac:dyDescent="0.3">
      <c r="A5843" s="78">
        <v>46130</v>
      </c>
      <c r="B5843" s="79" t="s">
        <v>82</v>
      </c>
      <c r="F5843" s="79">
        <v>0</v>
      </c>
      <c r="G5843" s="79">
        <v>0</v>
      </c>
      <c r="H5843" s="80">
        <v>0</v>
      </c>
      <c r="I5843" s="80">
        <v>0</v>
      </c>
      <c r="J5843" s="22">
        <f t="shared" si="391"/>
        <v>0</v>
      </c>
      <c r="L5843" s="80"/>
      <c r="M5843" s="80"/>
      <c r="S5843" s="79" t="s">
        <v>83</v>
      </c>
      <c r="W5843" s="79" t="s">
        <v>2584</v>
      </c>
      <c r="X5843" s="79" t="s">
        <v>2585</v>
      </c>
      <c r="Y5843" s="79" t="s">
        <v>144</v>
      </c>
      <c r="Z5843" s="79" t="s">
        <v>2441</v>
      </c>
      <c r="AB5843" s="79" t="s">
        <v>2442</v>
      </c>
      <c r="AI5843" s="79">
        <v>845490249</v>
      </c>
      <c r="AJ5843" s="79" t="s">
        <v>2443</v>
      </c>
      <c r="AK5843" s="79">
        <v>878173978</v>
      </c>
      <c r="BC5843" s="80">
        <v>0</v>
      </c>
      <c r="BG5843">
        <f t="shared" si="389"/>
        <v>0</v>
      </c>
      <c r="BH5843" s="22">
        <f t="shared" si="390"/>
        <v>0</v>
      </c>
      <c r="BI5843" s="61" t="s">
        <v>72</v>
      </c>
      <c r="BJ5843" t="e">
        <f>+VLOOKUP(AH5843,Sheet4!A:A,1,FALSE())</f>
        <v>#N/A</v>
      </c>
      <c r="BO5843" s="62">
        <f t="shared" si="392"/>
        <v>0</v>
      </c>
      <c r="BP5843" t="s">
        <v>2584</v>
      </c>
    </row>
    <row r="5844" spans="1:68" ht="12.75" customHeight="1" x14ac:dyDescent="0.3">
      <c r="A5844" s="78">
        <v>46130</v>
      </c>
      <c r="B5844" s="79" t="s">
        <v>80</v>
      </c>
      <c r="F5844" s="79">
        <v>0</v>
      </c>
      <c r="G5844" s="79">
        <v>0</v>
      </c>
      <c r="H5844" s="80">
        <v>12.5</v>
      </c>
      <c r="I5844" s="80">
        <v>12.5</v>
      </c>
      <c r="J5844" s="22">
        <f t="shared" si="391"/>
        <v>12.5</v>
      </c>
      <c r="L5844" s="80"/>
      <c r="M5844" s="80"/>
      <c r="S5844" s="79" t="s">
        <v>81</v>
      </c>
      <c r="W5844" s="79" t="s">
        <v>2584</v>
      </c>
      <c r="X5844" s="79" t="s">
        <v>2585</v>
      </c>
      <c r="Y5844" s="79" t="s">
        <v>144</v>
      </c>
      <c r="Z5844" s="79" t="s">
        <v>2441</v>
      </c>
      <c r="AB5844" s="79" t="s">
        <v>2442</v>
      </c>
      <c r="AI5844" s="79">
        <v>845490249</v>
      </c>
      <c r="AJ5844" s="79" t="s">
        <v>2443</v>
      </c>
      <c r="AK5844" s="79">
        <v>878173978</v>
      </c>
      <c r="BC5844" s="80">
        <v>12.5</v>
      </c>
      <c r="BG5844">
        <f t="shared" si="389"/>
        <v>0</v>
      </c>
      <c r="BH5844" s="22">
        <f t="shared" si="390"/>
        <v>-12.5</v>
      </c>
      <c r="BI5844" s="61" t="s">
        <v>72</v>
      </c>
      <c r="BJ5844" t="e">
        <f>+VLOOKUP(AH5844,Sheet4!A:A,1,FALSE())</f>
        <v>#N/A</v>
      </c>
      <c r="BO5844" s="62">
        <f t="shared" si="392"/>
        <v>0</v>
      </c>
      <c r="BP5844" t="s">
        <v>2584</v>
      </c>
    </row>
    <row r="5845" spans="1:68" ht="12.75" customHeight="1" x14ac:dyDescent="0.3">
      <c r="A5845" s="78">
        <v>46130</v>
      </c>
      <c r="B5845" s="79" t="s">
        <v>76</v>
      </c>
      <c r="F5845" s="79">
        <v>0</v>
      </c>
      <c r="G5845" s="79">
        <v>0</v>
      </c>
      <c r="H5845" s="80">
        <v>20</v>
      </c>
      <c r="I5845" s="80">
        <v>20</v>
      </c>
      <c r="J5845" s="22">
        <f t="shared" si="391"/>
        <v>20</v>
      </c>
      <c r="L5845" s="80"/>
      <c r="M5845" s="80"/>
      <c r="S5845" s="79" t="s">
        <v>77</v>
      </c>
      <c r="W5845" s="79" t="s">
        <v>2584</v>
      </c>
      <c r="X5845" s="79" t="s">
        <v>2585</v>
      </c>
      <c r="Y5845" s="79" t="s">
        <v>144</v>
      </c>
      <c r="Z5845" s="79" t="s">
        <v>2441</v>
      </c>
      <c r="AB5845" s="79" t="s">
        <v>2442</v>
      </c>
      <c r="AI5845" s="79">
        <v>845490249</v>
      </c>
      <c r="AJ5845" s="79" t="s">
        <v>2443</v>
      </c>
      <c r="AK5845" s="79">
        <v>878173978</v>
      </c>
      <c r="BC5845" s="80">
        <v>20</v>
      </c>
      <c r="BG5845">
        <f t="shared" si="389"/>
        <v>0</v>
      </c>
      <c r="BH5845" s="22">
        <f t="shared" si="390"/>
        <v>-20</v>
      </c>
      <c r="BI5845" s="61" t="s">
        <v>72</v>
      </c>
      <c r="BJ5845" t="e">
        <f>+VLOOKUP(AH5845,Sheet4!A:A,1,FALSE())</f>
        <v>#N/A</v>
      </c>
      <c r="BO5845" s="62">
        <f t="shared" si="392"/>
        <v>0</v>
      </c>
      <c r="BP5845" t="s">
        <v>2584</v>
      </c>
    </row>
    <row r="5846" spans="1:68" ht="12.75" customHeight="1" x14ac:dyDescent="0.3">
      <c r="A5846" s="78">
        <v>46130</v>
      </c>
      <c r="B5846" s="79" t="s">
        <v>84</v>
      </c>
      <c r="F5846" s="79">
        <v>0</v>
      </c>
      <c r="G5846" s="79">
        <v>0</v>
      </c>
      <c r="H5846" s="80">
        <v>0</v>
      </c>
      <c r="I5846" s="80">
        <v>0</v>
      </c>
      <c r="J5846" s="22">
        <f t="shared" si="391"/>
        <v>0</v>
      </c>
      <c r="L5846" s="80"/>
      <c r="M5846" s="80"/>
      <c r="S5846" s="79" t="s">
        <v>85</v>
      </c>
      <c r="W5846" s="79" t="s">
        <v>2586</v>
      </c>
      <c r="X5846" s="79" t="s">
        <v>2587</v>
      </c>
      <c r="Y5846" s="79" t="s">
        <v>144</v>
      </c>
      <c r="Z5846" s="79" t="s">
        <v>2441</v>
      </c>
      <c r="AB5846" s="79" t="s">
        <v>2442</v>
      </c>
      <c r="AI5846" s="79">
        <v>845490249</v>
      </c>
      <c r="AJ5846" s="79" t="s">
        <v>2443</v>
      </c>
      <c r="AK5846" s="79">
        <v>878173978</v>
      </c>
      <c r="BC5846" s="80">
        <v>0</v>
      </c>
      <c r="BG5846">
        <f t="shared" si="389"/>
        <v>0</v>
      </c>
      <c r="BH5846" s="22">
        <f t="shared" si="390"/>
        <v>0</v>
      </c>
      <c r="BI5846" s="61" t="s">
        <v>72</v>
      </c>
      <c r="BJ5846" t="e">
        <f>+VLOOKUP(AH5846,Sheet4!A:A,1,FALSE())</f>
        <v>#N/A</v>
      </c>
      <c r="BO5846" s="62">
        <f t="shared" si="392"/>
        <v>0</v>
      </c>
      <c r="BP5846" t="s">
        <v>2586</v>
      </c>
    </row>
    <row r="5847" spans="1:68" ht="12.75" customHeight="1" x14ac:dyDescent="0.3">
      <c r="A5847" s="78">
        <v>46130</v>
      </c>
      <c r="B5847" s="79" t="s">
        <v>74</v>
      </c>
      <c r="F5847" s="79">
        <v>0</v>
      </c>
      <c r="G5847" s="79">
        <v>0</v>
      </c>
      <c r="H5847" s="80">
        <v>1</v>
      </c>
      <c r="I5847" s="80">
        <v>1</v>
      </c>
      <c r="J5847" s="22">
        <f t="shared" si="391"/>
        <v>1</v>
      </c>
      <c r="L5847" s="80"/>
      <c r="M5847" s="80"/>
      <c r="S5847" s="79" t="s">
        <v>75</v>
      </c>
      <c r="W5847" s="79" t="s">
        <v>2586</v>
      </c>
      <c r="X5847" s="79" t="s">
        <v>2587</v>
      </c>
      <c r="Y5847" s="79" t="s">
        <v>144</v>
      </c>
      <c r="Z5847" s="79" t="s">
        <v>2441</v>
      </c>
      <c r="AB5847" s="79" t="s">
        <v>2442</v>
      </c>
      <c r="AI5847" s="79">
        <v>845490249</v>
      </c>
      <c r="AJ5847" s="79" t="s">
        <v>2443</v>
      </c>
      <c r="AK5847" s="79">
        <v>878173978</v>
      </c>
      <c r="BC5847" s="80">
        <v>1</v>
      </c>
      <c r="BG5847">
        <f t="shared" si="389"/>
        <v>0</v>
      </c>
      <c r="BH5847" s="22">
        <f t="shared" si="390"/>
        <v>-1</v>
      </c>
      <c r="BI5847" s="61" t="s">
        <v>72</v>
      </c>
      <c r="BJ5847" t="e">
        <f>+VLOOKUP(AH5847,Sheet4!A:A,1,FALSE())</f>
        <v>#N/A</v>
      </c>
      <c r="BO5847" s="62">
        <f t="shared" si="392"/>
        <v>0</v>
      </c>
      <c r="BP5847" t="s">
        <v>2586</v>
      </c>
    </row>
    <row r="5848" spans="1:68" ht="12.75" customHeight="1" x14ac:dyDescent="0.3">
      <c r="A5848" s="78">
        <v>46130</v>
      </c>
      <c r="B5848" s="79" t="s">
        <v>63</v>
      </c>
      <c r="F5848" s="79">
        <v>0</v>
      </c>
      <c r="G5848" s="79">
        <v>0</v>
      </c>
      <c r="H5848" s="80">
        <v>15</v>
      </c>
      <c r="I5848" s="80">
        <v>15</v>
      </c>
      <c r="J5848" s="22">
        <f t="shared" si="391"/>
        <v>15</v>
      </c>
      <c r="K5848" t="s">
        <v>64</v>
      </c>
      <c r="L5848" s="80"/>
      <c r="M5848" s="80"/>
      <c r="S5848" s="79" t="s">
        <v>65</v>
      </c>
      <c r="W5848" s="79" t="s">
        <v>2586</v>
      </c>
      <c r="X5848" s="79" t="s">
        <v>2587</v>
      </c>
      <c r="Y5848" s="79" t="s">
        <v>144</v>
      </c>
      <c r="Z5848" s="79" t="s">
        <v>2441</v>
      </c>
      <c r="AB5848" s="79" t="s">
        <v>2442</v>
      </c>
      <c r="AI5848" s="79">
        <v>845490249</v>
      </c>
      <c r="AJ5848" s="79" t="s">
        <v>2443</v>
      </c>
      <c r="AK5848" s="79">
        <v>878173978</v>
      </c>
      <c r="BC5848" s="80">
        <v>15</v>
      </c>
      <c r="BG5848">
        <f t="shared" si="389"/>
        <v>0</v>
      </c>
      <c r="BH5848" s="22">
        <f t="shared" si="390"/>
        <v>-15</v>
      </c>
      <c r="BI5848" s="61" t="s">
        <v>72</v>
      </c>
      <c r="BJ5848" t="e">
        <f>+VLOOKUP(AH5848,Sheet4!A:A,1,FALSE())</f>
        <v>#N/A</v>
      </c>
      <c r="BO5848" s="62">
        <f t="shared" si="392"/>
        <v>0</v>
      </c>
      <c r="BP5848" t="s">
        <v>2586</v>
      </c>
    </row>
    <row r="5849" spans="1:68" ht="12.75" customHeight="1" x14ac:dyDescent="0.3">
      <c r="A5849" s="78">
        <v>46130</v>
      </c>
      <c r="B5849" s="79" t="s">
        <v>78</v>
      </c>
      <c r="F5849" s="79">
        <v>0</v>
      </c>
      <c r="G5849" s="79">
        <v>0</v>
      </c>
      <c r="H5849" s="80">
        <v>1</v>
      </c>
      <c r="I5849" s="80">
        <v>1</v>
      </c>
      <c r="J5849" s="22">
        <f t="shared" si="391"/>
        <v>1</v>
      </c>
      <c r="L5849" s="80"/>
      <c r="M5849" s="80"/>
      <c r="S5849" s="79" t="s">
        <v>79</v>
      </c>
      <c r="W5849" s="79" t="s">
        <v>2586</v>
      </c>
      <c r="X5849" s="79" t="s">
        <v>2587</v>
      </c>
      <c r="Y5849" s="79" t="s">
        <v>144</v>
      </c>
      <c r="Z5849" s="79" t="s">
        <v>2441</v>
      </c>
      <c r="AB5849" s="79" t="s">
        <v>2442</v>
      </c>
      <c r="AI5849" s="79">
        <v>845490249</v>
      </c>
      <c r="AJ5849" s="79" t="s">
        <v>2443</v>
      </c>
      <c r="AK5849" s="79">
        <v>878173978</v>
      </c>
      <c r="BC5849" s="80">
        <v>1</v>
      </c>
      <c r="BG5849">
        <f t="shared" si="389"/>
        <v>0</v>
      </c>
      <c r="BH5849" s="22">
        <f t="shared" si="390"/>
        <v>-1</v>
      </c>
      <c r="BI5849" s="61" t="s">
        <v>72</v>
      </c>
      <c r="BJ5849" t="e">
        <f>+VLOOKUP(AH5849,Sheet4!A:A,1,FALSE())</f>
        <v>#N/A</v>
      </c>
      <c r="BO5849" s="62">
        <f t="shared" si="392"/>
        <v>0</v>
      </c>
      <c r="BP5849" t="s">
        <v>2586</v>
      </c>
    </row>
    <row r="5850" spans="1:68" ht="12.75" customHeight="1" x14ac:dyDescent="0.3">
      <c r="A5850" s="78">
        <v>46130</v>
      </c>
      <c r="B5850" s="79" t="s">
        <v>82</v>
      </c>
      <c r="F5850" s="79">
        <v>0</v>
      </c>
      <c r="G5850" s="79">
        <v>0</v>
      </c>
      <c r="H5850" s="80">
        <v>0</v>
      </c>
      <c r="I5850" s="80">
        <v>0</v>
      </c>
      <c r="J5850" s="22">
        <f t="shared" si="391"/>
        <v>0</v>
      </c>
      <c r="L5850" s="80"/>
      <c r="M5850" s="80"/>
      <c r="S5850" s="79" t="s">
        <v>83</v>
      </c>
      <c r="W5850" s="79" t="s">
        <v>2586</v>
      </c>
      <c r="X5850" s="79" t="s">
        <v>2587</v>
      </c>
      <c r="Y5850" s="79" t="s">
        <v>144</v>
      </c>
      <c r="Z5850" s="79" t="s">
        <v>2441</v>
      </c>
      <c r="AB5850" s="79" t="s">
        <v>2442</v>
      </c>
      <c r="AI5850" s="79">
        <v>845490249</v>
      </c>
      <c r="AJ5850" s="79" t="s">
        <v>2443</v>
      </c>
      <c r="AK5850" s="79">
        <v>878173978</v>
      </c>
      <c r="BC5850" s="80">
        <v>0</v>
      </c>
      <c r="BG5850">
        <f t="shared" si="389"/>
        <v>0</v>
      </c>
      <c r="BH5850" s="22">
        <f t="shared" si="390"/>
        <v>0</v>
      </c>
      <c r="BI5850" s="61" t="s">
        <v>72</v>
      </c>
      <c r="BJ5850" t="e">
        <f>+VLOOKUP(AH5850,Sheet4!A:A,1,FALSE())</f>
        <v>#N/A</v>
      </c>
      <c r="BO5850" s="62">
        <f t="shared" si="392"/>
        <v>0</v>
      </c>
      <c r="BP5850" t="s">
        <v>2586</v>
      </c>
    </row>
    <row r="5851" spans="1:68" ht="12.75" customHeight="1" x14ac:dyDescent="0.3">
      <c r="A5851" s="78">
        <v>46130</v>
      </c>
      <c r="B5851" s="79" t="s">
        <v>80</v>
      </c>
      <c r="F5851" s="79">
        <v>0</v>
      </c>
      <c r="G5851" s="79">
        <v>0</v>
      </c>
      <c r="H5851" s="80">
        <v>12.5</v>
      </c>
      <c r="I5851" s="80">
        <v>12.5</v>
      </c>
      <c r="J5851" s="22">
        <f t="shared" si="391"/>
        <v>12.5</v>
      </c>
      <c r="L5851" s="80"/>
      <c r="M5851" s="80"/>
      <c r="S5851" s="79" t="s">
        <v>81</v>
      </c>
      <c r="W5851" s="79" t="s">
        <v>2586</v>
      </c>
      <c r="X5851" s="79" t="s">
        <v>2587</v>
      </c>
      <c r="Y5851" s="79" t="s">
        <v>144</v>
      </c>
      <c r="Z5851" s="79" t="s">
        <v>2441</v>
      </c>
      <c r="AB5851" s="79" t="s">
        <v>2442</v>
      </c>
      <c r="AI5851" s="79">
        <v>845490249</v>
      </c>
      <c r="AJ5851" s="79" t="s">
        <v>2443</v>
      </c>
      <c r="AK5851" s="79">
        <v>878173978</v>
      </c>
      <c r="BC5851" s="80">
        <v>12.5</v>
      </c>
      <c r="BG5851">
        <f t="shared" si="389"/>
        <v>0</v>
      </c>
      <c r="BH5851" s="22">
        <f t="shared" si="390"/>
        <v>-12.5</v>
      </c>
      <c r="BI5851" s="61" t="s">
        <v>72</v>
      </c>
      <c r="BJ5851" t="e">
        <f>+VLOOKUP(AH5851,Sheet4!A:A,1,FALSE())</f>
        <v>#N/A</v>
      </c>
      <c r="BO5851" s="62">
        <f t="shared" si="392"/>
        <v>0</v>
      </c>
      <c r="BP5851" t="s">
        <v>2586</v>
      </c>
    </row>
    <row r="5852" spans="1:68" ht="12.75" customHeight="1" x14ac:dyDescent="0.3">
      <c r="A5852" s="78">
        <v>46130</v>
      </c>
      <c r="B5852" s="79" t="s">
        <v>76</v>
      </c>
      <c r="F5852" s="79">
        <v>0</v>
      </c>
      <c r="G5852" s="79">
        <v>0</v>
      </c>
      <c r="H5852" s="80">
        <v>20</v>
      </c>
      <c r="I5852" s="80">
        <v>20</v>
      </c>
      <c r="J5852" s="22">
        <f t="shared" si="391"/>
        <v>20</v>
      </c>
      <c r="L5852" s="80"/>
      <c r="M5852" s="80"/>
      <c r="S5852" s="79" t="s">
        <v>77</v>
      </c>
      <c r="W5852" s="79" t="s">
        <v>2586</v>
      </c>
      <c r="X5852" s="79" t="s">
        <v>2587</v>
      </c>
      <c r="Y5852" s="79" t="s">
        <v>144</v>
      </c>
      <c r="Z5852" s="79" t="s">
        <v>2441</v>
      </c>
      <c r="AB5852" s="79" t="s">
        <v>2442</v>
      </c>
      <c r="AI5852" s="79">
        <v>845490249</v>
      </c>
      <c r="AJ5852" s="79" t="s">
        <v>2443</v>
      </c>
      <c r="AK5852" s="79">
        <v>878173978</v>
      </c>
      <c r="BC5852" s="80">
        <v>20</v>
      </c>
      <c r="BG5852">
        <f t="shared" si="389"/>
        <v>0</v>
      </c>
      <c r="BH5852" s="22">
        <f t="shared" si="390"/>
        <v>-20</v>
      </c>
      <c r="BI5852" s="61" t="s">
        <v>72</v>
      </c>
      <c r="BJ5852" t="e">
        <f>+VLOOKUP(AH5852,Sheet4!A:A,1,FALSE())</f>
        <v>#N/A</v>
      </c>
      <c r="BO5852" s="62">
        <f t="shared" si="392"/>
        <v>0</v>
      </c>
      <c r="BP5852" t="s">
        <v>2586</v>
      </c>
    </row>
    <row r="5853" spans="1:68" ht="12.75" customHeight="1" x14ac:dyDescent="0.3">
      <c r="A5853" s="78">
        <v>46130</v>
      </c>
      <c r="B5853" s="79" t="s">
        <v>84</v>
      </c>
      <c r="F5853" s="79">
        <v>0</v>
      </c>
      <c r="G5853" s="79">
        <v>0</v>
      </c>
      <c r="H5853" s="80">
        <v>0</v>
      </c>
      <c r="I5853" s="80">
        <v>0</v>
      </c>
      <c r="J5853" s="22">
        <f t="shared" si="391"/>
        <v>0</v>
      </c>
      <c r="L5853" s="80"/>
      <c r="M5853" s="80"/>
      <c r="S5853" s="79" t="s">
        <v>85</v>
      </c>
      <c r="W5853" s="79" t="s">
        <v>2588</v>
      </c>
      <c r="X5853" s="79" t="s">
        <v>2589</v>
      </c>
      <c r="Y5853" s="79" t="s">
        <v>144</v>
      </c>
      <c r="Z5853" s="79" t="s">
        <v>2590</v>
      </c>
      <c r="AB5853" s="79" t="s">
        <v>2591</v>
      </c>
      <c r="AI5853" s="79">
        <v>862412585</v>
      </c>
      <c r="AJ5853" s="79" t="s">
        <v>2592</v>
      </c>
      <c r="AK5853" s="79">
        <v>869106052</v>
      </c>
      <c r="BC5853" s="80">
        <v>0</v>
      </c>
      <c r="BG5853">
        <f t="shared" si="389"/>
        <v>0</v>
      </c>
      <c r="BH5853" s="22">
        <f t="shared" si="390"/>
        <v>0</v>
      </c>
      <c r="BI5853" s="61" t="s">
        <v>72</v>
      </c>
      <c r="BJ5853" t="e">
        <f>+VLOOKUP(AH5853,Sheet4!A:A,1,FALSE())</f>
        <v>#N/A</v>
      </c>
      <c r="BO5853" s="62">
        <f t="shared" si="392"/>
        <v>0</v>
      </c>
      <c r="BP5853" t="s">
        <v>2588</v>
      </c>
    </row>
    <row r="5854" spans="1:68" ht="12.75" customHeight="1" x14ac:dyDescent="0.3">
      <c r="A5854" s="78">
        <v>46130</v>
      </c>
      <c r="B5854" s="79" t="s">
        <v>74</v>
      </c>
      <c r="F5854" s="79">
        <v>0</v>
      </c>
      <c r="G5854" s="79">
        <v>0</v>
      </c>
      <c r="H5854" s="80">
        <v>329</v>
      </c>
      <c r="I5854" s="80">
        <v>329</v>
      </c>
      <c r="J5854" s="22">
        <f t="shared" si="391"/>
        <v>329</v>
      </c>
      <c r="L5854" s="80"/>
      <c r="M5854" s="80"/>
      <c r="S5854" s="79" t="s">
        <v>75</v>
      </c>
      <c r="W5854" s="79" t="s">
        <v>2588</v>
      </c>
      <c r="X5854" s="79" t="s">
        <v>2589</v>
      </c>
      <c r="Y5854" s="79" t="s">
        <v>144</v>
      </c>
      <c r="Z5854" s="79" t="s">
        <v>2590</v>
      </c>
      <c r="AB5854" s="79" t="s">
        <v>2591</v>
      </c>
      <c r="AI5854" s="79">
        <v>862412585</v>
      </c>
      <c r="AJ5854" s="79" t="s">
        <v>2592</v>
      </c>
      <c r="AK5854" s="79">
        <v>869106052</v>
      </c>
      <c r="BC5854" s="80">
        <v>329</v>
      </c>
      <c r="BG5854">
        <f t="shared" si="389"/>
        <v>0</v>
      </c>
      <c r="BH5854" s="22">
        <f t="shared" si="390"/>
        <v>-329</v>
      </c>
      <c r="BI5854" s="61" t="s">
        <v>72</v>
      </c>
      <c r="BJ5854" t="e">
        <f>+VLOOKUP(AH5854,Sheet4!A:A,1,FALSE())</f>
        <v>#N/A</v>
      </c>
      <c r="BO5854" s="62">
        <f t="shared" si="392"/>
        <v>0</v>
      </c>
      <c r="BP5854" t="s">
        <v>2588</v>
      </c>
    </row>
    <row r="5855" spans="1:68" ht="12.75" customHeight="1" x14ac:dyDescent="0.3">
      <c r="A5855" s="78">
        <v>46130</v>
      </c>
      <c r="B5855" s="79" t="s">
        <v>63</v>
      </c>
      <c r="F5855" s="79">
        <v>0</v>
      </c>
      <c r="G5855" s="79">
        <v>0</v>
      </c>
      <c r="H5855" s="80">
        <v>4935</v>
      </c>
      <c r="I5855" s="80">
        <v>4935</v>
      </c>
      <c r="J5855" s="22">
        <f t="shared" si="391"/>
        <v>4935</v>
      </c>
      <c r="K5855" t="s">
        <v>64</v>
      </c>
      <c r="L5855" s="80"/>
      <c r="M5855" s="80"/>
      <c r="S5855" s="79" t="s">
        <v>65</v>
      </c>
      <c r="W5855" s="79" t="s">
        <v>2588</v>
      </c>
      <c r="X5855" s="79" t="s">
        <v>2589</v>
      </c>
      <c r="Y5855" s="79" t="s">
        <v>144</v>
      </c>
      <c r="Z5855" s="79" t="s">
        <v>2590</v>
      </c>
      <c r="AB5855" s="79" t="s">
        <v>2591</v>
      </c>
      <c r="AI5855" s="79">
        <v>862412585</v>
      </c>
      <c r="AJ5855" s="79" t="s">
        <v>2592</v>
      </c>
      <c r="AK5855" s="79">
        <v>869106052</v>
      </c>
      <c r="BC5855" s="80">
        <v>4935</v>
      </c>
      <c r="BG5855">
        <f t="shared" si="389"/>
        <v>0</v>
      </c>
      <c r="BH5855" s="22">
        <f t="shared" si="390"/>
        <v>-4935</v>
      </c>
      <c r="BI5855" s="61" t="s">
        <v>72</v>
      </c>
      <c r="BJ5855" t="e">
        <f>+VLOOKUP(AH5855,Sheet4!A:A,1,FALSE())</f>
        <v>#N/A</v>
      </c>
      <c r="BO5855" s="62">
        <f t="shared" si="392"/>
        <v>0</v>
      </c>
      <c r="BP5855" t="s">
        <v>2588</v>
      </c>
    </row>
    <row r="5856" spans="1:68" ht="12.75" customHeight="1" x14ac:dyDescent="0.3">
      <c r="A5856" s="78">
        <v>46130</v>
      </c>
      <c r="B5856" s="79" t="s">
        <v>78</v>
      </c>
      <c r="F5856" s="79">
        <v>0</v>
      </c>
      <c r="G5856" s="79">
        <v>0</v>
      </c>
      <c r="H5856" s="80">
        <v>329</v>
      </c>
      <c r="I5856" s="80">
        <v>329</v>
      </c>
      <c r="J5856" s="22">
        <f t="shared" si="391"/>
        <v>329</v>
      </c>
      <c r="L5856" s="80"/>
      <c r="M5856" s="80"/>
      <c r="S5856" s="79" t="s">
        <v>79</v>
      </c>
      <c r="W5856" s="79" t="s">
        <v>2588</v>
      </c>
      <c r="X5856" s="79" t="s">
        <v>2589</v>
      </c>
      <c r="Y5856" s="79" t="s">
        <v>144</v>
      </c>
      <c r="Z5856" s="79" t="s">
        <v>2590</v>
      </c>
      <c r="AB5856" s="79" t="s">
        <v>2591</v>
      </c>
      <c r="AI5856" s="79">
        <v>862412585</v>
      </c>
      <c r="AJ5856" s="79" t="s">
        <v>2592</v>
      </c>
      <c r="AK5856" s="79">
        <v>869106052</v>
      </c>
      <c r="BC5856" s="80">
        <v>329</v>
      </c>
      <c r="BG5856">
        <f t="shared" si="389"/>
        <v>0</v>
      </c>
      <c r="BH5856" s="22">
        <f t="shared" si="390"/>
        <v>-329</v>
      </c>
      <c r="BI5856" s="61" t="s">
        <v>72</v>
      </c>
      <c r="BJ5856" t="e">
        <f>+VLOOKUP(AH5856,Sheet4!A:A,1,FALSE())</f>
        <v>#N/A</v>
      </c>
      <c r="BO5856" s="62">
        <f t="shared" si="392"/>
        <v>0</v>
      </c>
      <c r="BP5856" t="s">
        <v>2588</v>
      </c>
    </row>
    <row r="5857" spans="1:68" ht="12.75" customHeight="1" x14ac:dyDescent="0.3">
      <c r="A5857" s="78">
        <v>46130</v>
      </c>
      <c r="B5857" s="79" t="s">
        <v>82</v>
      </c>
      <c r="F5857" s="79">
        <v>0</v>
      </c>
      <c r="G5857" s="79">
        <v>0</v>
      </c>
      <c r="H5857" s="80">
        <v>0</v>
      </c>
      <c r="I5857" s="80">
        <v>0</v>
      </c>
      <c r="J5857" s="22">
        <f t="shared" si="391"/>
        <v>0</v>
      </c>
      <c r="L5857" s="80"/>
      <c r="M5857" s="80"/>
      <c r="S5857" s="79" t="s">
        <v>83</v>
      </c>
      <c r="W5857" s="79" t="s">
        <v>2588</v>
      </c>
      <c r="X5857" s="79" t="s">
        <v>2589</v>
      </c>
      <c r="Y5857" s="79" t="s">
        <v>144</v>
      </c>
      <c r="Z5857" s="79" t="s">
        <v>2590</v>
      </c>
      <c r="AB5857" s="79" t="s">
        <v>2591</v>
      </c>
      <c r="AI5857" s="79">
        <v>862412585</v>
      </c>
      <c r="AJ5857" s="79" t="s">
        <v>2592</v>
      </c>
      <c r="AK5857" s="79">
        <v>869106052</v>
      </c>
      <c r="BC5857" s="80">
        <v>0</v>
      </c>
      <c r="BG5857">
        <f t="shared" si="389"/>
        <v>0</v>
      </c>
      <c r="BH5857" s="22">
        <f t="shared" si="390"/>
        <v>0</v>
      </c>
      <c r="BI5857" s="61" t="s">
        <v>72</v>
      </c>
      <c r="BJ5857" t="e">
        <f>+VLOOKUP(AH5857,Sheet4!A:A,1,FALSE())</f>
        <v>#N/A</v>
      </c>
      <c r="BO5857" s="62">
        <f t="shared" si="392"/>
        <v>0</v>
      </c>
      <c r="BP5857" t="s">
        <v>2588</v>
      </c>
    </row>
    <row r="5858" spans="1:68" ht="12.75" customHeight="1" x14ac:dyDescent="0.3">
      <c r="A5858" s="78">
        <v>46130</v>
      </c>
      <c r="B5858" s="79" t="s">
        <v>80</v>
      </c>
      <c r="F5858" s="79">
        <v>0</v>
      </c>
      <c r="G5858" s="79">
        <v>0</v>
      </c>
      <c r="H5858" s="80">
        <v>4112.5</v>
      </c>
      <c r="I5858" s="80">
        <v>4112.5</v>
      </c>
      <c r="J5858" s="22">
        <f t="shared" si="391"/>
        <v>4112.5</v>
      </c>
      <c r="L5858" s="80"/>
      <c r="M5858" s="80"/>
      <c r="S5858" s="79" t="s">
        <v>81</v>
      </c>
      <c r="W5858" s="79" t="s">
        <v>2588</v>
      </c>
      <c r="X5858" s="79" t="s">
        <v>2589</v>
      </c>
      <c r="Y5858" s="79" t="s">
        <v>144</v>
      </c>
      <c r="Z5858" s="79" t="s">
        <v>2590</v>
      </c>
      <c r="AB5858" s="79" t="s">
        <v>2591</v>
      </c>
      <c r="AI5858" s="79">
        <v>862412585</v>
      </c>
      <c r="AJ5858" s="79" t="s">
        <v>2592</v>
      </c>
      <c r="AK5858" s="79">
        <v>869106052</v>
      </c>
      <c r="BC5858" s="80">
        <v>4112.5</v>
      </c>
      <c r="BG5858">
        <f t="shared" si="389"/>
        <v>0</v>
      </c>
      <c r="BH5858" s="22">
        <f t="shared" si="390"/>
        <v>-4112.5</v>
      </c>
      <c r="BI5858" s="61" t="s">
        <v>72</v>
      </c>
      <c r="BJ5858" t="e">
        <f>+VLOOKUP(AH5858,Sheet4!A:A,1,FALSE())</f>
        <v>#N/A</v>
      </c>
      <c r="BO5858" s="62">
        <f t="shared" si="392"/>
        <v>0</v>
      </c>
      <c r="BP5858" t="s">
        <v>2588</v>
      </c>
    </row>
    <row r="5859" spans="1:68" ht="12.75" customHeight="1" x14ac:dyDescent="0.3">
      <c r="A5859" s="78">
        <v>46130</v>
      </c>
      <c r="B5859" s="79" t="s">
        <v>76</v>
      </c>
      <c r="F5859" s="79">
        <v>0</v>
      </c>
      <c r="G5859" s="79">
        <v>0</v>
      </c>
      <c r="H5859" s="80">
        <v>6580</v>
      </c>
      <c r="I5859" s="80">
        <v>6580</v>
      </c>
      <c r="J5859" s="22">
        <f t="shared" si="391"/>
        <v>6580</v>
      </c>
      <c r="L5859" s="80"/>
      <c r="M5859" s="80"/>
      <c r="S5859" s="79" t="s">
        <v>77</v>
      </c>
      <c r="W5859" s="79" t="s">
        <v>2588</v>
      </c>
      <c r="X5859" s="79" t="s">
        <v>2589</v>
      </c>
      <c r="Y5859" s="79" t="s">
        <v>144</v>
      </c>
      <c r="Z5859" s="79" t="s">
        <v>2590</v>
      </c>
      <c r="AB5859" s="79" t="s">
        <v>2591</v>
      </c>
      <c r="AI5859" s="79">
        <v>862412585</v>
      </c>
      <c r="AJ5859" s="79" t="s">
        <v>2592</v>
      </c>
      <c r="AK5859" s="79">
        <v>869106052</v>
      </c>
      <c r="BC5859" s="80">
        <v>6580</v>
      </c>
      <c r="BG5859">
        <f t="shared" si="389"/>
        <v>0</v>
      </c>
      <c r="BH5859" s="22">
        <f t="shared" si="390"/>
        <v>-6580</v>
      </c>
      <c r="BI5859" s="61" t="s">
        <v>72</v>
      </c>
      <c r="BJ5859" t="e">
        <f>+VLOOKUP(AH5859,Sheet4!A:A,1,FALSE())</f>
        <v>#N/A</v>
      </c>
      <c r="BO5859" s="62">
        <f t="shared" si="392"/>
        <v>0</v>
      </c>
      <c r="BP5859" t="s">
        <v>2588</v>
      </c>
    </row>
    <row r="5860" spans="1:68" ht="12.75" customHeight="1" x14ac:dyDescent="0.3">
      <c r="A5860" s="78">
        <v>46130</v>
      </c>
      <c r="B5860" s="79" t="s">
        <v>84</v>
      </c>
      <c r="F5860" s="79">
        <v>0</v>
      </c>
      <c r="G5860" s="79">
        <v>0</v>
      </c>
      <c r="H5860" s="80">
        <v>0</v>
      </c>
      <c r="I5860" s="80">
        <v>0</v>
      </c>
      <c r="J5860" s="22">
        <f t="shared" si="391"/>
        <v>0</v>
      </c>
      <c r="L5860" s="80"/>
      <c r="M5860" s="80"/>
      <c r="S5860" s="79" t="s">
        <v>85</v>
      </c>
      <c r="W5860" s="79" t="s">
        <v>2408</v>
      </c>
      <c r="X5860" s="79" t="s">
        <v>2593</v>
      </c>
      <c r="Y5860" s="79" t="s">
        <v>144</v>
      </c>
      <c r="Z5860" s="79" t="s">
        <v>2590</v>
      </c>
      <c r="AB5860" s="79" t="s">
        <v>709</v>
      </c>
      <c r="AI5860" s="79">
        <v>861570025</v>
      </c>
      <c r="AJ5860" s="79" t="s">
        <v>2592</v>
      </c>
      <c r="AK5860" s="79">
        <v>869106052</v>
      </c>
      <c r="BC5860" s="80">
        <v>0</v>
      </c>
      <c r="BG5860">
        <f t="shared" si="389"/>
        <v>0</v>
      </c>
      <c r="BH5860" s="22">
        <f t="shared" si="390"/>
        <v>0</v>
      </c>
      <c r="BI5860" s="61" t="s">
        <v>72</v>
      </c>
      <c r="BJ5860" t="e">
        <f>+VLOOKUP(AH5860,Sheet4!A:A,1,FALSE())</f>
        <v>#N/A</v>
      </c>
      <c r="BO5860" s="62">
        <f t="shared" si="392"/>
        <v>0</v>
      </c>
      <c r="BP5860" t="s">
        <v>2408</v>
      </c>
    </row>
    <row r="5861" spans="1:68" ht="12.75" customHeight="1" x14ac:dyDescent="0.3">
      <c r="A5861" s="78">
        <v>46130</v>
      </c>
      <c r="B5861" s="79" t="s">
        <v>74</v>
      </c>
      <c r="F5861" s="79">
        <v>0</v>
      </c>
      <c r="G5861" s="79">
        <v>0</v>
      </c>
      <c r="H5861" s="80">
        <v>231</v>
      </c>
      <c r="I5861" s="80">
        <v>231</v>
      </c>
      <c r="J5861" s="22">
        <f t="shared" si="391"/>
        <v>231</v>
      </c>
      <c r="L5861" s="80"/>
      <c r="M5861" s="80"/>
      <c r="S5861" s="79" t="s">
        <v>75</v>
      </c>
      <c r="W5861" s="79" t="s">
        <v>2408</v>
      </c>
      <c r="X5861" s="79" t="s">
        <v>2593</v>
      </c>
      <c r="Y5861" s="79" t="s">
        <v>144</v>
      </c>
      <c r="Z5861" s="79" t="s">
        <v>2590</v>
      </c>
      <c r="AB5861" s="79" t="s">
        <v>709</v>
      </c>
      <c r="AI5861" s="79">
        <v>861570025</v>
      </c>
      <c r="AJ5861" s="79" t="s">
        <v>2592</v>
      </c>
      <c r="AK5861" s="79">
        <v>869106052</v>
      </c>
      <c r="BC5861" s="80">
        <v>231</v>
      </c>
      <c r="BG5861">
        <f t="shared" si="389"/>
        <v>0</v>
      </c>
      <c r="BH5861" s="22">
        <f t="shared" si="390"/>
        <v>-231</v>
      </c>
      <c r="BI5861" s="61" t="s">
        <v>72</v>
      </c>
      <c r="BJ5861" t="e">
        <f>+VLOOKUP(AH5861,Sheet4!A:A,1,FALSE())</f>
        <v>#N/A</v>
      </c>
      <c r="BO5861" s="62">
        <f t="shared" si="392"/>
        <v>0</v>
      </c>
      <c r="BP5861" t="s">
        <v>2408</v>
      </c>
    </row>
    <row r="5862" spans="1:68" ht="12.75" customHeight="1" x14ac:dyDescent="0.3">
      <c r="A5862" s="78">
        <v>46130</v>
      </c>
      <c r="B5862" s="79" t="s">
        <v>63</v>
      </c>
      <c r="F5862" s="79">
        <v>0</v>
      </c>
      <c r="G5862" s="79">
        <v>0</v>
      </c>
      <c r="H5862" s="80">
        <v>3465</v>
      </c>
      <c r="I5862" s="80">
        <v>3465</v>
      </c>
      <c r="J5862" s="22">
        <f t="shared" si="391"/>
        <v>3465</v>
      </c>
      <c r="K5862" t="s">
        <v>64</v>
      </c>
      <c r="L5862" s="80"/>
      <c r="M5862" s="80"/>
      <c r="S5862" s="79" t="s">
        <v>65</v>
      </c>
      <c r="W5862" s="79" t="s">
        <v>2408</v>
      </c>
      <c r="X5862" s="79" t="s">
        <v>2593</v>
      </c>
      <c r="Y5862" s="79" t="s">
        <v>144</v>
      </c>
      <c r="Z5862" s="79" t="s">
        <v>2590</v>
      </c>
      <c r="AB5862" s="79" t="s">
        <v>709</v>
      </c>
      <c r="AI5862" s="79">
        <v>861570025</v>
      </c>
      <c r="AJ5862" s="79" t="s">
        <v>2592</v>
      </c>
      <c r="AK5862" s="79">
        <v>869106052</v>
      </c>
      <c r="BC5862" s="80">
        <v>3465</v>
      </c>
      <c r="BG5862">
        <f t="shared" si="389"/>
        <v>0</v>
      </c>
      <c r="BH5862" s="22">
        <f t="shared" si="390"/>
        <v>-3465</v>
      </c>
      <c r="BI5862" s="61" t="s">
        <v>72</v>
      </c>
      <c r="BJ5862" t="e">
        <f>+VLOOKUP(AH5862,Sheet4!A:A,1,FALSE())</f>
        <v>#N/A</v>
      </c>
      <c r="BO5862" s="62">
        <f t="shared" si="392"/>
        <v>0</v>
      </c>
      <c r="BP5862" t="s">
        <v>2408</v>
      </c>
    </row>
    <row r="5863" spans="1:68" ht="12.75" customHeight="1" x14ac:dyDescent="0.3">
      <c r="A5863" s="78">
        <v>46130</v>
      </c>
      <c r="B5863" s="79" t="s">
        <v>78</v>
      </c>
      <c r="F5863" s="79">
        <v>0</v>
      </c>
      <c r="G5863" s="79">
        <v>0</v>
      </c>
      <c r="H5863" s="80">
        <v>231</v>
      </c>
      <c r="I5863" s="80">
        <v>231</v>
      </c>
      <c r="J5863" s="22">
        <f t="shared" si="391"/>
        <v>231</v>
      </c>
      <c r="L5863" s="80"/>
      <c r="M5863" s="80"/>
      <c r="S5863" s="79" t="s">
        <v>79</v>
      </c>
      <c r="W5863" s="79" t="s">
        <v>2408</v>
      </c>
      <c r="X5863" s="79" t="s">
        <v>2593</v>
      </c>
      <c r="Y5863" s="79" t="s">
        <v>144</v>
      </c>
      <c r="Z5863" s="79" t="s">
        <v>2590</v>
      </c>
      <c r="AB5863" s="79" t="s">
        <v>709</v>
      </c>
      <c r="AI5863" s="79">
        <v>861570025</v>
      </c>
      <c r="AJ5863" s="79" t="s">
        <v>2592</v>
      </c>
      <c r="AK5863" s="79">
        <v>869106052</v>
      </c>
      <c r="BC5863" s="80">
        <v>231</v>
      </c>
      <c r="BG5863">
        <f t="shared" si="389"/>
        <v>0</v>
      </c>
      <c r="BH5863" s="22">
        <f t="shared" si="390"/>
        <v>-231</v>
      </c>
      <c r="BI5863" s="61" t="s">
        <v>72</v>
      </c>
      <c r="BJ5863" t="e">
        <f>+VLOOKUP(AH5863,Sheet4!A:A,1,FALSE())</f>
        <v>#N/A</v>
      </c>
      <c r="BO5863" s="62">
        <f t="shared" si="392"/>
        <v>0</v>
      </c>
      <c r="BP5863" t="s">
        <v>2408</v>
      </c>
    </row>
    <row r="5864" spans="1:68" ht="12.75" customHeight="1" x14ac:dyDescent="0.3">
      <c r="A5864" s="78">
        <v>46130</v>
      </c>
      <c r="B5864" s="79" t="s">
        <v>82</v>
      </c>
      <c r="F5864" s="79">
        <v>0</v>
      </c>
      <c r="G5864" s="79">
        <v>0</v>
      </c>
      <c r="H5864" s="80">
        <v>0</v>
      </c>
      <c r="I5864" s="80">
        <v>0</v>
      </c>
      <c r="J5864" s="22">
        <f t="shared" si="391"/>
        <v>0</v>
      </c>
      <c r="L5864" s="80"/>
      <c r="M5864" s="80"/>
      <c r="S5864" s="79" t="s">
        <v>83</v>
      </c>
      <c r="W5864" s="79" t="s">
        <v>2408</v>
      </c>
      <c r="X5864" s="79" t="s">
        <v>2593</v>
      </c>
      <c r="Y5864" s="79" t="s">
        <v>144</v>
      </c>
      <c r="Z5864" s="79" t="s">
        <v>2590</v>
      </c>
      <c r="AB5864" s="79" t="s">
        <v>709</v>
      </c>
      <c r="AI5864" s="79">
        <v>861570025</v>
      </c>
      <c r="AJ5864" s="79" t="s">
        <v>2592</v>
      </c>
      <c r="AK5864" s="79">
        <v>869106052</v>
      </c>
      <c r="BC5864" s="80">
        <v>0</v>
      </c>
      <c r="BG5864">
        <f t="shared" si="389"/>
        <v>0</v>
      </c>
      <c r="BH5864" s="22">
        <f t="shared" si="390"/>
        <v>0</v>
      </c>
      <c r="BI5864" s="61" t="s">
        <v>72</v>
      </c>
      <c r="BJ5864" t="e">
        <f>+VLOOKUP(AH5864,Sheet4!A:A,1,FALSE())</f>
        <v>#N/A</v>
      </c>
      <c r="BO5864" s="62">
        <f t="shared" si="392"/>
        <v>0</v>
      </c>
      <c r="BP5864" t="s">
        <v>2408</v>
      </c>
    </row>
    <row r="5865" spans="1:68" ht="12.75" customHeight="1" x14ac:dyDescent="0.3">
      <c r="A5865" s="78">
        <v>46130</v>
      </c>
      <c r="B5865" s="79" t="s">
        <v>80</v>
      </c>
      <c r="F5865" s="79">
        <v>0</v>
      </c>
      <c r="G5865" s="79">
        <v>0</v>
      </c>
      <c r="H5865" s="80">
        <v>2887.5</v>
      </c>
      <c r="I5865" s="80">
        <v>2887.5</v>
      </c>
      <c r="J5865" s="22">
        <f t="shared" si="391"/>
        <v>2887.5</v>
      </c>
      <c r="L5865" s="80"/>
      <c r="M5865" s="80"/>
      <c r="S5865" s="79" t="s">
        <v>81</v>
      </c>
      <c r="W5865" s="79" t="s">
        <v>2408</v>
      </c>
      <c r="X5865" s="79" t="s">
        <v>2593</v>
      </c>
      <c r="Y5865" s="79" t="s">
        <v>144</v>
      </c>
      <c r="Z5865" s="79" t="s">
        <v>2590</v>
      </c>
      <c r="AB5865" s="79" t="s">
        <v>709</v>
      </c>
      <c r="AI5865" s="79">
        <v>861570025</v>
      </c>
      <c r="AJ5865" s="79" t="s">
        <v>2592</v>
      </c>
      <c r="AK5865" s="79">
        <v>869106052</v>
      </c>
      <c r="BC5865" s="80">
        <v>2887.5</v>
      </c>
      <c r="BG5865">
        <f t="shared" si="389"/>
        <v>0</v>
      </c>
      <c r="BH5865" s="22">
        <f t="shared" si="390"/>
        <v>-2887.5</v>
      </c>
      <c r="BI5865" s="61" t="s">
        <v>72</v>
      </c>
      <c r="BJ5865" t="e">
        <f>+VLOOKUP(AH5865,Sheet4!A:A,1,FALSE())</f>
        <v>#N/A</v>
      </c>
      <c r="BO5865" s="62">
        <f t="shared" si="392"/>
        <v>0</v>
      </c>
      <c r="BP5865" t="s">
        <v>2408</v>
      </c>
    </row>
    <row r="5866" spans="1:68" ht="12.75" customHeight="1" x14ac:dyDescent="0.3">
      <c r="A5866" s="78">
        <v>46130</v>
      </c>
      <c r="B5866" s="79" t="s">
        <v>76</v>
      </c>
      <c r="F5866" s="79">
        <v>0</v>
      </c>
      <c r="G5866" s="79">
        <v>0</v>
      </c>
      <c r="H5866" s="80">
        <v>4620</v>
      </c>
      <c r="I5866" s="80">
        <v>4620</v>
      </c>
      <c r="J5866" s="22">
        <f t="shared" si="391"/>
        <v>4620</v>
      </c>
      <c r="L5866" s="80"/>
      <c r="M5866" s="80"/>
      <c r="S5866" s="79" t="s">
        <v>77</v>
      </c>
      <c r="W5866" s="79" t="s">
        <v>2408</v>
      </c>
      <c r="X5866" s="79" t="s">
        <v>2593</v>
      </c>
      <c r="Y5866" s="79" t="s">
        <v>144</v>
      </c>
      <c r="Z5866" s="79" t="s">
        <v>2590</v>
      </c>
      <c r="AB5866" s="79" t="s">
        <v>709</v>
      </c>
      <c r="AI5866" s="79">
        <v>861570025</v>
      </c>
      <c r="AJ5866" s="79" t="s">
        <v>2592</v>
      </c>
      <c r="AK5866" s="79">
        <v>869106052</v>
      </c>
      <c r="BC5866" s="80">
        <v>4620</v>
      </c>
      <c r="BG5866">
        <f t="shared" si="389"/>
        <v>0</v>
      </c>
      <c r="BH5866" s="22">
        <f t="shared" si="390"/>
        <v>-4620</v>
      </c>
      <c r="BI5866" s="61" t="s">
        <v>72</v>
      </c>
      <c r="BJ5866" t="e">
        <f>+VLOOKUP(AH5866,Sheet4!A:A,1,FALSE())</f>
        <v>#N/A</v>
      </c>
      <c r="BO5866" s="62">
        <f t="shared" si="392"/>
        <v>0</v>
      </c>
      <c r="BP5866" t="s">
        <v>2408</v>
      </c>
    </row>
    <row r="5867" spans="1:68" ht="12.75" customHeight="1" x14ac:dyDescent="0.3">
      <c r="A5867" s="78">
        <v>46130</v>
      </c>
      <c r="B5867" s="79" t="s">
        <v>78</v>
      </c>
      <c r="F5867" s="79">
        <v>0</v>
      </c>
      <c r="G5867" s="79">
        <v>0</v>
      </c>
      <c r="H5867" s="80">
        <v>449</v>
      </c>
      <c r="I5867" s="80">
        <v>449</v>
      </c>
      <c r="J5867" s="22">
        <f t="shared" si="391"/>
        <v>449</v>
      </c>
      <c r="L5867" s="80"/>
      <c r="M5867" s="80"/>
      <c r="S5867" s="79" t="s">
        <v>79</v>
      </c>
      <c r="W5867" s="79">
        <v>2601055</v>
      </c>
      <c r="X5867" s="79" t="s">
        <v>125</v>
      </c>
      <c r="Y5867" s="79" t="s">
        <v>111</v>
      </c>
      <c r="Z5867" s="79" t="s">
        <v>126</v>
      </c>
      <c r="AI5867" s="79" t="s">
        <v>128</v>
      </c>
      <c r="AJ5867" s="79" t="s">
        <v>129</v>
      </c>
      <c r="AK5867" s="79">
        <v>879095867</v>
      </c>
      <c r="AO5867" s="79">
        <v>260001</v>
      </c>
      <c r="BC5867" s="80">
        <v>449</v>
      </c>
      <c r="BG5867">
        <f t="shared" si="389"/>
        <v>0</v>
      </c>
      <c r="BH5867" s="22">
        <f t="shared" si="390"/>
        <v>-449</v>
      </c>
      <c r="BI5867" s="61" t="s">
        <v>72</v>
      </c>
      <c r="BJ5867" t="e">
        <f>+VLOOKUP(AH5867,Sheet4!A:A,1,FALSE())</f>
        <v>#N/A</v>
      </c>
      <c r="BO5867" s="62">
        <f t="shared" si="392"/>
        <v>0</v>
      </c>
      <c r="BP5867" t="s">
        <v>130</v>
      </c>
    </row>
    <row r="5868" spans="1:68" ht="12.75" customHeight="1" x14ac:dyDescent="0.3">
      <c r="A5868" s="78">
        <v>46130</v>
      </c>
      <c r="B5868" s="79" t="s">
        <v>80</v>
      </c>
      <c r="F5868" s="79">
        <v>0</v>
      </c>
      <c r="G5868" s="79">
        <v>0</v>
      </c>
      <c r="H5868" s="80">
        <v>5612.5</v>
      </c>
      <c r="I5868" s="80">
        <v>5612.5</v>
      </c>
      <c r="J5868" s="22">
        <f t="shared" si="391"/>
        <v>5612.5</v>
      </c>
      <c r="L5868" s="80"/>
      <c r="M5868" s="80"/>
      <c r="S5868" s="79" t="s">
        <v>81</v>
      </c>
      <c r="W5868" s="79">
        <v>2601055</v>
      </c>
      <c r="X5868" s="79" t="s">
        <v>125</v>
      </c>
      <c r="Y5868" s="79" t="s">
        <v>111</v>
      </c>
      <c r="Z5868" s="79" t="s">
        <v>126</v>
      </c>
      <c r="AI5868" s="79" t="s">
        <v>128</v>
      </c>
      <c r="AJ5868" s="79" t="s">
        <v>129</v>
      </c>
      <c r="AK5868" s="79">
        <v>879095867</v>
      </c>
      <c r="AO5868" s="79">
        <v>260001</v>
      </c>
      <c r="BC5868" s="80">
        <v>5612.5</v>
      </c>
      <c r="BG5868">
        <f t="shared" si="389"/>
        <v>0</v>
      </c>
      <c r="BH5868" s="22">
        <f t="shared" si="390"/>
        <v>-5612.5</v>
      </c>
      <c r="BI5868" s="61" t="s">
        <v>72</v>
      </c>
      <c r="BJ5868" t="e">
        <f>+VLOOKUP(AH5868,Sheet4!A:A,1,FALSE())</f>
        <v>#N/A</v>
      </c>
      <c r="BO5868" s="62">
        <f t="shared" si="392"/>
        <v>0</v>
      </c>
      <c r="BP5868" t="s">
        <v>130</v>
      </c>
    </row>
    <row r="5869" spans="1:68" ht="12.75" customHeight="1" x14ac:dyDescent="0.3">
      <c r="A5869" s="78">
        <v>46130</v>
      </c>
      <c r="B5869" s="79" t="s">
        <v>84</v>
      </c>
      <c r="F5869" s="79">
        <v>0</v>
      </c>
      <c r="G5869" s="79">
        <v>0</v>
      </c>
      <c r="H5869" s="80">
        <v>26850</v>
      </c>
      <c r="I5869" s="80">
        <v>26850</v>
      </c>
      <c r="J5869" s="22">
        <f t="shared" si="391"/>
        <v>26850</v>
      </c>
      <c r="L5869" s="80"/>
      <c r="M5869" s="80"/>
      <c r="S5869" s="79" t="s">
        <v>85</v>
      </c>
      <c r="W5869" s="79">
        <v>2601373</v>
      </c>
      <c r="X5869" s="79" t="s">
        <v>1831</v>
      </c>
      <c r="Y5869" s="79" t="s">
        <v>111</v>
      </c>
      <c r="Z5869" s="79" t="s">
        <v>126</v>
      </c>
      <c r="AI5869" s="79" t="s">
        <v>1833</v>
      </c>
      <c r="AJ5869" s="79" t="s">
        <v>129</v>
      </c>
      <c r="AK5869" s="79">
        <v>879095867</v>
      </c>
      <c r="AO5869" s="79">
        <v>260001</v>
      </c>
      <c r="BC5869" s="80">
        <v>26850</v>
      </c>
      <c r="BG5869">
        <f t="shared" si="389"/>
        <v>0</v>
      </c>
      <c r="BH5869" s="22">
        <f t="shared" si="390"/>
        <v>-26850</v>
      </c>
      <c r="BI5869" s="61" t="s">
        <v>72</v>
      </c>
      <c r="BJ5869" t="e">
        <f>+VLOOKUP(AH5869,Sheet4!A:A,1,FALSE())</f>
        <v>#N/A</v>
      </c>
      <c r="BO5869" s="62">
        <f t="shared" si="392"/>
        <v>0</v>
      </c>
      <c r="BP5869" t="s">
        <v>1834</v>
      </c>
    </row>
    <row r="5870" spans="1:68" ht="12.75" customHeight="1" x14ac:dyDescent="0.3">
      <c r="A5870" s="78">
        <v>46130</v>
      </c>
      <c r="B5870" s="79" t="s">
        <v>82</v>
      </c>
      <c r="F5870" s="79">
        <v>0</v>
      </c>
      <c r="G5870" s="79">
        <v>0</v>
      </c>
      <c r="H5870" s="80">
        <v>1611</v>
      </c>
      <c r="I5870" s="80">
        <v>1611</v>
      </c>
      <c r="J5870" s="22">
        <f t="shared" si="391"/>
        <v>1611</v>
      </c>
      <c r="L5870" s="80"/>
      <c r="M5870" s="80"/>
      <c r="S5870" s="79" t="s">
        <v>83</v>
      </c>
      <c r="W5870" s="79">
        <v>2601373</v>
      </c>
      <c r="X5870" s="79" t="s">
        <v>1831</v>
      </c>
      <c r="Y5870" s="79" t="s">
        <v>111</v>
      </c>
      <c r="Z5870" s="79" t="s">
        <v>126</v>
      </c>
      <c r="AI5870" s="79" t="s">
        <v>1833</v>
      </c>
      <c r="AJ5870" s="79" t="s">
        <v>129</v>
      </c>
      <c r="AK5870" s="79">
        <v>879095867</v>
      </c>
      <c r="AO5870" s="79">
        <v>260001</v>
      </c>
      <c r="BC5870" s="80">
        <v>1611</v>
      </c>
      <c r="BG5870">
        <f t="shared" si="389"/>
        <v>0</v>
      </c>
      <c r="BH5870" s="22">
        <f t="shared" si="390"/>
        <v>-1611</v>
      </c>
      <c r="BI5870" s="61" t="s">
        <v>72</v>
      </c>
      <c r="BJ5870" t="e">
        <f>+VLOOKUP(AH5870,Sheet4!A:A,1,FALSE())</f>
        <v>#N/A</v>
      </c>
      <c r="BO5870" s="62">
        <f t="shared" si="392"/>
        <v>0</v>
      </c>
      <c r="BP5870" t="s">
        <v>1834</v>
      </c>
    </row>
    <row r="5871" spans="1:68" ht="12.75" customHeight="1" x14ac:dyDescent="0.3">
      <c r="A5871" s="78">
        <v>46130</v>
      </c>
      <c r="B5871" s="79" t="s">
        <v>84</v>
      </c>
      <c r="F5871" s="79">
        <v>0</v>
      </c>
      <c r="G5871" s="79">
        <v>0</v>
      </c>
      <c r="H5871" s="80">
        <v>19300</v>
      </c>
      <c r="I5871" s="80">
        <v>19300</v>
      </c>
      <c r="J5871" s="22">
        <f t="shared" si="391"/>
        <v>19300</v>
      </c>
      <c r="L5871" s="80"/>
      <c r="M5871" s="80"/>
      <c r="S5871" s="79" t="s">
        <v>85</v>
      </c>
      <c r="W5871" s="79">
        <v>2601349</v>
      </c>
      <c r="X5871" s="79" t="s">
        <v>1720</v>
      </c>
      <c r="Y5871" s="79" t="s">
        <v>111</v>
      </c>
      <c r="Z5871" s="79" t="s">
        <v>1721</v>
      </c>
      <c r="AI5871" s="79" t="s">
        <v>1723</v>
      </c>
      <c r="AJ5871" s="79" t="s">
        <v>1724</v>
      </c>
      <c r="AK5871" s="79">
        <v>848061542</v>
      </c>
      <c r="AO5871" s="79">
        <v>260001</v>
      </c>
      <c r="BC5871" s="80">
        <v>19300</v>
      </c>
      <c r="BG5871">
        <f t="shared" si="389"/>
        <v>0</v>
      </c>
      <c r="BH5871" s="22">
        <f t="shared" si="390"/>
        <v>-19300</v>
      </c>
      <c r="BI5871" s="61" t="s">
        <v>72</v>
      </c>
      <c r="BJ5871" t="e">
        <f>+VLOOKUP(AH5871,Sheet4!A:A,1,FALSE())</f>
        <v>#N/A</v>
      </c>
      <c r="BO5871" s="62">
        <f t="shared" si="392"/>
        <v>0</v>
      </c>
      <c r="BP5871" t="s">
        <v>1725</v>
      </c>
    </row>
    <row r="5872" spans="1:68" ht="12.75" customHeight="1" x14ac:dyDescent="0.3">
      <c r="A5872" s="78">
        <v>46130</v>
      </c>
      <c r="B5872" s="79" t="s">
        <v>82</v>
      </c>
      <c r="F5872" s="79">
        <v>0</v>
      </c>
      <c r="G5872" s="79">
        <v>0</v>
      </c>
      <c r="H5872" s="80">
        <v>1158</v>
      </c>
      <c r="I5872" s="80">
        <v>1158</v>
      </c>
      <c r="J5872" s="22">
        <f t="shared" si="391"/>
        <v>1158</v>
      </c>
      <c r="L5872" s="80"/>
      <c r="M5872" s="80"/>
      <c r="S5872" s="79" t="s">
        <v>83</v>
      </c>
      <c r="W5872" s="79">
        <v>2601349</v>
      </c>
      <c r="X5872" s="79" t="s">
        <v>1720</v>
      </c>
      <c r="Y5872" s="79" t="s">
        <v>111</v>
      </c>
      <c r="Z5872" s="79" t="s">
        <v>1721</v>
      </c>
      <c r="AI5872" s="79" t="s">
        <v>1723</v>
      </c>
      <c r="AJ5872" s="79" t="s">
        <v>1724</v>
      </c>
      <c r="AK5872" s="79">
        <v>848061542</v>
      </c>
      <c r="AO5872" s="79">
        <v>260001</v>
      </c>
      <c r="BC5872" s="80">
        <v>1158</v>
      </c>
      <c r="BG5872">
        <f t="shared" si="389"/>
        <v>0</v>
      </c>
      <c r="BH5872" s="22">
        <f t="shared" si="390"/>
        <v>-1158</v>
      </c>
      <c r="BI5872" s="61" t="s">
        <v>72</v>
      </c>
      <c r="BJ5872" t="e">
        <f>+VLOOKUP(AH5872,Sheet4!A:A,1,FALSE())</f>
        <v>#N/A</v>
      </c>
      <c r="BO5872" s="62">
        <f t="shared" si="392"/>
        <v>0</v>
      </c>
      <c r="BP5872" t="s">
        <v>1725</v>
      </c>
    </row>
    <row r="5873" spans="1:68" ht="12.75" customHeight="1" x14ac:dyDescent="0.3">
      <c r="A5873" s="78">
        <v>46130</v>
      </c>
      <c r="B5873" s="79" t="s">
        <v>84</v>
      </c>
      <c r="F5873" s="79">
        <v>0</v>
      </c>
      <c r="G5873" s="79">
        <v>0</v>
      </c>
      <c r="H5873" s="80">
        <v>0</v>
      </c>
      <c r="I5873" s="80">
        <v>0</v>
      </c>
      <c r="J5873" s="22">
        <f t="shared" si="391"/>
        <v>0</v>
      </c>
      <c r="L5873" s="80"/>
      <c r="M5873" s="80"/>
      <c r="S5873" s="79" t="s">
        <v>85</v>
      </c>
      <c r="W5873" s="79" t="s">
        <v>2594</v>
      </c>
      <c r="X5873" s="79" t="s">
        <v>2595</v>
      </c>
      <c r="Y5873" s="79" t="s">
        <v>111</v>
      </c>
      <c r="Z5873" s="79" t="s">
        <v>1278</v>
      </c>
      <c r="AB5873" s="79" t="s">
        <v>2596</v>
      </c>
      <c r="AI5873" s="79">
        <v>867547622</v>
      </c>
      <c r="AJ5873" s="79" t="s">
        <v>1281</v>
      </c>
      <c r="AK5873" s="79">
        <v>870620755</v>
      </c>
      <c r="BC5873" s="80">
        <v>0</v>
      </c>
      <c r="BG5873">
        <f t="shared" si="389"/>
        <v>0</v>
      </c>
      <c r="BH5873" s="22">
        <f t="shared" si="390"/>
        <v>0</v>
      </c>
      <c r="BI5873" s="61" t="s">
        <v>72</v>
      </c>
      <c r="BJ5873" t="e">
        <f>+VLOOKUP(AH5873,Sheet4!A:A,1,FALSE())</f>
        <v>#N/A</v>
      </c>
      <c r="BO5873" s="62">
        <f t="shared" si="392"/>
        <v>0</v>
      </c>
      <c r="BP5873" t="s">
        <v>2594</v>
      </c>
    </row>
    <row r="5874" spans="1:68" ht="12.75" customHeight="1" x14ac:dyDescent="0.3">
      <c r="A5874" s="78">
        <v>46130</v>
      </c>
      <c r="B5874" s="79" t="s">
        <v>74</v>
      </c>
      <c r="F5874" s="79">
        <v>0</v>
      </c>
      <c r="G5874" s="79">
        <v>0</v>
      </c>
      <c r="H5874" s="80">
        <v>120</v>
      </c>
      <c r="I5874" s="80">
        <v>120</v>
      </c>
      <c r="J5874" s="22">
        <f t="shared" si="391"/>
        <v>120</v>
      </c>
      <c r="L5874" s="80"/>
      <c r="M5874" s="80"/>
      <c r="S5874" s="79" t="s">
        <v>75</v>
      </c>
      <c r="W5874" s="79" t="s">
        <v>2594</v>
      </c>
      <c r="X5874" s="79" t="s">
        <v>2595</v>
      </c>
      <c r="Y5874" s="79" t="s">
        <v>111</v>
      </c>
      <c r="Z5874" s="79" t="s">
        <v>1278</v>
      </c>
      <c r="AB5874" s="79" t="s">
        <v>2596</v>
      </c>
      <c r="AI5874" s="79">
        <v>867547622</v>
      </c>
      <c r="AJ5874" s="79" t="s">
        <v>1281</v>
      </c>
      <c r="AK5874" s="79">
        <v>870620755</v>
      </c>
      <c r="BC5874" s="80">
        <v>120</v>
      </c>
      <c r="BG5874">
        <f t="shared" si="389"/>
        <v>0</v>
      </c>
      <c r="BH5874" s="22">
        <f t="shared" si="390"/>
        <v>-120</v>
      </c>
      <c r="BI5874" s="61" t="s">
        <v>72</v>
      </c>
      <c r="BJ5874" t="e">
        <f>+VLOOKUP(AH5874,Sheet4!A:A,1,FALSE())</f>
        <v>#N/A</v>
      </c>
      <c r="BO5874" s="62">
        <f t="shared" si="392"/>
        <v>0</v>
      </c>
      <c r="BP5874" t="s">
        <v>2594</v>
      </c>
    </row>
    <row r="5875" spans="1:68" ht="12.75" customHeight="1" x14ac:dyDescent="0.3">
      <c r="A5875" s="78">
        <v>46130</v>
      </c>
      <c r="B5875" s="79" t="s">
        <v>63</v>
      </c>
      <c r="F5875" s="79">
        <v>0</v>
      </c>
      <c r="G5875" s="79">
        <v>0</v>
      </c>
      <c r="H5875" s="80">
        <v>1800</v>
      </c>
      <c r="I5875" s="80">
        <v>1800</v>
      </c>
      <c r="J5875" s="22">
        <f t="shared" si="391"/>
        <v>1800</v>
      </c>
      <c r="K5875" t="s">
        <v>64</v>
      </c>
      <c r="L5875" s="80"/>
      <c r="M5875" s="80"/>
      <c r="S5875" s="79" t="s">
        <v>65</v>
      </c>
      <c r="W5875" s="79" t="s">
        <v>2594</v>
      </c>
      <c r="X5875" s="79" t="s">
        <v>2595</v>
      </c>
      <c r="Y5875" s="79" t="s">
        <v>111</v>
      </c>
      <c r="Z5875" s="79" t="s">
        <v>1278</v>
      </c>
      <c r="AB5875" s="79" t="s">
        <v>2596</v>
      </c>
      <c r="AI5875" s="79">
        <v>867547622</v>
      </c>
      <c r="AJ5875" s="79" t="s">
        <v>1281</v>
      </c>
      <c r="AK5875" s="79">
        <v>870620755</v>
      </c>
      <c r="BC5875" s="80">
        <v>1800</v>
      </c>
      <c r="BG5875">
        <f t="shared" si="389"/>
        <v>0</v>
      </c>
      <c r="BH5875" s="22">
        <f t="shared" si="390"/>
        <v>-1800</v>
      </c>
      <c r="BI5875" s="61" t="s">
        <v>72</v>
      </c>
      <c r="BJ5875" t="e">
        <f>+VLOOKUP(AH5875,Sheet4!A:A,1,FALSE())</f>
        <v>#N/A</v>
      </c>
      <c r="BO5875" s="62">
        <f t="shared" si="392"/>
        <v>0</v>
      </c>
      <c r="BP5875" t="s">
        <v>2594</v>
      </c>
    </row>
    <row r="5876" spans="1:68" ht="12.75" customHeight="1" x14ac:dyDescent="0.3">
      <c r="A5876" s="78">
        <v>46130</v>
      </c>
      <c r="B5876" s="79" t="s">
        <v>78</v>
      </c>
      <c r="F5876" s="79">
        <v>0</v>
      </c>
      <c r="G5876" s="79">
        <v>0</v>
      </c>
      <c r="H5876" s="80">
        <v>120</v>
      </c>
      <c r="I5876" s="80">
        <v>120</v>
      </c>
      <c r="J5876" s="22">
        <f t="shared" si="391"/>
        <v>120</v>
      </c>
      <c r="L5876" s="80"/>
      <c r="M5876" s="80"/>
      <c r="S5876" s="79" t="s">
        <v>79</v>
      </c>
      <c r="W5876" s="79" t="s">
        <v>2594</v>
      </c>
      <c r="X5876" s="79" t="s">
        <v>2595</v>
      </c>
      <c r="Y5876" s="79" t="s">
        <v>111</v>
      </c>
      <c r="Z5876" s="79" t="s">
        <v>1278</v>
      </c>
      <c r="AB5876" s="79" t="s">
        <v>2596</v>
      </c>
      <c r="AI5876" s="79">
        <v>867547622</v>
      </c>
      <c r="AJ5876" s="79" t="s">
        <v>1281</v>
      </c>
      <c r="AK5876" s="79">
        <v>870620755</v>
      </c>
      <c r="BC5876" s="80">
        <v>120</v>
      </c>
      <c r="BG5876">
        <f t="shared" si="389"/>
        <v>0</v>
      </c>
      <c r="BH5876" s="22">
        <f t="shared" si="390"/>
        <v>-120</v>
      </c>
      <c r="BI5876" s="61" t="s">
        <v>72</v>
      </c>
      <c r="BJ5876" t="e">
        <f>+VLOOKUP(AH5876,Sheet4!A:A,1,FALSE())</f>
        <v>#N/A</v>
      </c>
      <c r="BO5876" s="62">
        <f t="shared" si="392"/>
        <v>0</v>
      </c>
      <c r="BP5876" t="s">
        <v>2594</v>
      </c>
    </row>
    <row r="5877" spans="1:68" ht="12.75" customHeight="1" x14ac:dyDescent="0.3">
      <c r="A5877" s="78">
        <v>46130</v>
      </c>
      <c r="B5877" s="79" t="s">
        <v>82</v>
      </c>
      <c r="F5877" s="79">
        <v>0</v>
      </c>
      <c r="G5877" s="79">
        <v>0</v>
      </c>
      <c r="H5877" s="80">
        <v>0</v>
      </c>
      <c r="I5877" s="80">
        <v>0</v>
      </c>
      <c r="J5877" s="22">
        <f t="shared" si="391"/>
        <v>0</v>
      </c>
      <c r="L5877" s="80"/>
      <c r="M5877" s="80"/>
      <c r="S5877" s="79" t="s">
        <v>83</v>
      </c>
      <c r="W5877" s="79" t="s">
        <v>2594</v>
      </c>
      <c r="X5877" s="79" t="s">
        <v>2595</v>
      </c>
      <c r="Y5877" s="79" t="s">
        <v>111</v>
      </c>
      <c r="Z5877" s="79" t="s">
        <v>1278</v>
      </c>
      <c r="AB5877" s="79" t="s">
        <v>2596</v>
      </c>
      <c r="AI5877" s="79">
        <v>867547622</v>
      </c>
      <c r="AJ5877" s="79" t="s">
        <v>1281</v>
      </c>
      <c r="AK5877" s="79">
        <v>870620755</v>
      </c>
      <c r="BC5877" s="80">
        <v>0</v>
      </c>
      <c r="BG5877">
        <f t="shared" si="389"/>
        <v>0</v>
      </c>
      <c r="BH5877" s="22">
        <f t="shared" si="390"/>
        <v>0</v>
      </c>
      <c r="BI5877" s="61" t="s">
        <v>72</v>
      </c>
      <c r="BJ5877" t="e">
        <f>+VLOOKUP(AH5877,Sheet4!A:A,1,FALSE())</f>
        <v>#N/A</v>
      </c>
      <c r="BO5877" s="62">
        <f t="shared" si="392"/>
        <v>0</v>
      </c>
      <c r="BP5877" t="s">
        <v>2594</v>
      </c>
    </row>
    <row r="5878" spans="1:68" ht="12.75" customHeight="1" x14ac:dyDescent="0.3">
      <c r="A5878" s="78">
        <v>46130</v>
      </c>
      <c r="B5878" s="79" t="s">
        <v>80</v>
      </c>
      <c r="F5878" s="79">
        <v>0</v>
      </c>
      <c r="G5878" s="79">
        <v>0</v>
      </c>
      <c r="H5878" s="80">
        <v>1500</v>
      </c>
      <c r="I5878" s="80">
        <v>1500</v>
      </c>
      <c r="J5878" s="22">
        <f t="shared" si="391"/>
        <v>1500</v>
      </c>
      <c r="L5878" s="80"/>
      <c r="M5878" s="80"/>
      <c r="S5878" s="79" t="s">
        <v>81</v>
      </c>
      <c r="W5878" s="79" t="s">
        <v>2594</v>
      </c>
      <c r="X5878" s="79" t="s">
        <v>2595</v>
      </c>
      <c r="Y5878" s="79" t="s">
        <v>111</v>
      </c>
      <c r="Z5878" s="79" t="s">
        <v>1278</v>
      </c>
      <c r="AB5878" s="79" t="s">
        <v>2596</v>
      </c>
      <c r="AI5878" s="79">
        <v>867547622</v>
      </c>
      <c r="AJ5878" s="79" t="s">
        <v>1281</v>
      </c>
      <c r="AK5878" s="79">
        <v>870620755</v>
      </c>
      <c r="BC5878" s="80">
        <v>1500</v>
      </c>
      <c r="BG5878">
        <f t="shared" si="389"/>
        <v>0</v>
      </c>
      <c r="BH5878" s="22">
        <f t="shared" si="390"/>
        <v>-1500</v>
      </c>
      <c r="BI5878" s="61" t="s">
        <v>72</v>
      </c>
      <c r="BJ5878" t="e">
        <f>+VLOOKUP(AH5878,Sheet4!A:A,1,FALSE())</f>
        <v>#N/A</v>
      </c>
      <c r="BO5878" s="62">
        <f t="shared" si="392"/>
        <v>0</v>
      </c>
      <c r="BP5878" t="s">
        <v>2594</v>
      </c>
    </row>
    <row r="5879" spans="1:68" ht="12.75" customHeight="1" x14ac:dyDescent="0.3">
      <c r="A5879" s="78">
        <v>46130</v>
      </c>
      <c r="B5879" s="79" t="s">
        <v>76</v>
      </c>
      <c r="F5879" s="79">
        <v>0</v>
      </c>
      <c r="G5879" s="79">
        <v>0</v>
      </c>
      <c r="H5879" s="80">
        <v>2400</v>
      </c>
      <c r="I5879" s="80">
        <v>2400</v>
      </c>
      <c r="J5879" s="22">
        <f t="shared" si="391"/>
        <v>2400</v>
      </c>
      <c r="L5879" s="80"/>
      <c r="M5879" s="80"/>
      <c r="S5879" s="79" t="s">
        <v>77</v>
      </c>
      <c r="W5879" s="79" t="s">
        <v>2594</v>
      </c>
      <c r="X5879" s="79" t="s">
        <v>2595</v>
      </c>
      <c r="Y5879" s="79" t="s">
        <v>111</v>
      </c>
      <c r="Z5879" s="79" t="s">
        <v>1278</v>
      </c>
      <c r="AB5879" s="79" t="s">
        <v>2596</v>
      </c>
      <c r="AI5879" s="79">
        <v>867547622</v>
      </c>
      <c r="AJ5879" s="79" t="s">
        <v>1281</v>
      </c>
      <c r="AK5879" s="79">
        <v>870620755</v>
      </c>
      <c r="BC5879" s="80">
        <v>2400</v>
      </c>
      <c r="BG5879">
        <f t="shared" si="389"/>
        <v>0</v>
      </c>
      <c r="BH5879" s="22">
        <f t="shared" si="390"/>
        <v>-2400</v>
      </c>
      <c r="BI5879" s="61" t="s">
        <v>72</v>
      </c>
      <c r="BJ5879" t="e">
        <f>+VLOOKUP(AH5879,Sheet4!A:A,1,FALSE())</f>
        <v>#N/A</v>
      </c>
      <c r="BO5879" s="62">
        <f t="shared" si="392"/>
        <v>0</v>
      </c>
      <c r="BP5879" t="s">
        <v>2594</v>
      </c>
    </row>
    <row r="5880" spans="1:68" ht="12.75" customHeight="1" x14ac:dyDescent="0.3">
      <c r="A5880" s="78">
        <v>46130</v>
      </c>
      <c r="B5880" s="79" t="s">
        <v>84</v>
      </c>
      <c r="F5880" s="79">
        <v>0</v>
      </c>
      <c r="G5880" s="79">
        <v>0</v>
      </c>
      <c r="H5880" s="80">
        <v>0</v>
      </c>
      <c r="I5880" s="80">
        <v>0</v>
      </c>
      <c r="J5880" s="22">
        <f t="shared" si="391"/>
        <v>0</v>
      </c>
      <c r="L5880" s="80"/>
      <c r="M5880" s="80"/>
      <c r="S5880" s="79" t="s">
        <v>85</v>
      </c>
      <c r="W5880" s="79" t="s">
        <v>2597</v>
      </c>
      <c r="X5880" s="79" t="s">
        <v>2598</v>
      </c>
      <c r="Y5880" s="79" t="s">
        <v>111</v>
      </c>
      <c r="Z5880" s="79" t="s">
        <v>1278</v>
      </c>
      <c r="AB5880" s="79" t="s">
        <v>2599</v>
      </c>
      <c r="AI5880" s="79">
        <v>865678015</v>
      </c>
      <c r="AJ5880" s="79" t="s">
        <v>1281</v>
      </c>
      <c r="AK5880" s="79">
        <v>870620755</v>
      </c>
      <c r="BC5880" s="80">
        <v>0</v>
      </c>
      <c r="BG5880">
        <f t="shared" si="389"/>
        <v>0</v>
      </c>
      <c r="BH5880" s="22">
        <f t="shared" si="390"/>
        <v>0</v>
      </c>
      <c r="BI5880" s="61" t="s">
        <v>72</v>
      </c>
      <c r="BJ5880" t="e">
        <f>+VLOOKUP(AH5880,Sheet4!A:A,1,FALSE())</f>
        <v>#N/A</v>
      </c>
      <c r="BO5880" s="62">
        <f t="shared" si="392"/>
        <v>0</v>
      </c>
      <c r="BP5880" t="s">
        <v>2597</v>
      </c>
    </row>
    <row r="5881" spans="1:68" ht="12.75" customHeight="1" x14ac:dyDescent="0.3">
      <c r="A5881" s="78">
        <v>46130</v>
      </c>
      <c r="B5881" s="79" t="s">
        <v>74</v>
      </c>
      <c r="F5881" s="79">
        <v>0</v>
      </c>
      <c r="G5881" s="79">
        <v>0</v>
      </c>
      <c r="H5881" s="80">
        <v>140</v>
      </c>
      <c r="I5881" s="80">
        <v>140</v>
      </c>
      <c r="J5881" s="22">
        <f t="shared" si="391"/>
        <v>140</v>
      </c>
      <c r="L5881" s="80"/>
      <c r="M5881" s="80"/>
      <c r="S5881" s="79" t="s">
        <v>75</v>
      </c>
      <c r="W5881" s="79" t="s">
        <v>2597</v>
      </c>
      <c r="X5881" s="79" t="s">
        <v>2598</v>
      </c>
      <c r="Y5881" s="79" t="s">
        <v>111</v>
      </c>
      <c r="Z5881" s="79" t="s">
        <v>1278</v>
      </c>
      <c r="AB5881" s="79" t="s">
        <v>2599</v>
      </c>
      <c r="AI5881" s="79">
        <v>865678015</v>
      </c>
      <c r="AJ5881" s="79" t="s">
        <v>1281</v>
      </c>
      <c r="AK5881" s="79">
        <v>870620755</v>
      </c>
      <c r="BC5881" s="80">
        <v>140</v>
      </c>
      <c r="BG5881">
        <f t="shared" si="389"/>
        <v>0</v>
      </c>
      <c r="BH5881" s="22">
        <f t="shared" si="390"/>
        <v>-140</v>
      </c>
      <c r="BI5881" s="61" t="s">
        <v>72</v>
      </c>
      <c r="BJ5881" t="e">
        <f>+VLOOKUP(AH5881,Sheet4!A:A,1,FALSE())</f>
        <v>#N/A</v>
      </c>
      <c r="BO5881" s="62">
        <f t="shared" si="392"/>
        <v>0</v>
      </c>
      <c r="BP5881" t="s">
        <v>2597</v>
      </c>
    </row>
    <row r="5882" spans="1:68" ht="12.75" customHeight="1" x14ac:dyDescent="0.3">
      <c r="A5882" s="78">
        <v>46130</v>
      </c>
      <c r="B5882" s="79" t="s">
        <v>63</v>
      </c>
      <c r="F5882" s="79">
        <v>0</v>
      </c>
      <c r="G5882" s="79">
        <v>0</v>
      </c>
      <c r="H5882" s="80">
        <v>2100</v>
      </c>
      <c r="I5882" s="80">
        <v>2100</v>
      </c>
      <c r="J5882" s="22">
        <f t="shared" si="391"/>
        <v>2100</v>
      </c>
      <c r="K5882" t="s">
        <v>64</v>
      </c>
      <c r="L5882" s="80"/>
      <c r="M5882" s="80"/>
      <c r="S5882" s="79" t="s">
        <v>65</v>
      </c>
      <c r="W5882" s="79" t="s">
        <v>2597</v>
      </c>
      <c r="X5882" s="79" t="s">
        <v>2598</v>
      </c>
      <c r="Y5882" s="79" t="s">
        <v>111</v>
      </c>
      <c r="Z5882" s="79" t="s">
        <v>1278</v>
      </c>
      <c r="AB5882" s="79" t="s">
        <v>2599</v>
      </c>
      <c r="AI5882" s="79">
        <v>865678015</v>
      </c>
      <c r="AJ5882" s="79" t="s">
        <v>1281</v>
      </c>
      <c r="AK5882" s="79">
        <v>870620755</v>
      </c>
      <c r="BC5882" s="80">
        <v>2100</v>
      </c>
      <c r="BG5882">
        <f t="shared" si="389"/>
        <v>0</v>
      </c>
      <c r="BH5882" s="22">
        <f t="shared" si="390"/>
        <v>-2100</v>
      </c>
      <c r="BI5882" s="61" t="s">
        <v>72</v>
      </c>
      <c r="BJ5882" t="e">
        <f>+VLOOKUP(AH5882,Sheet4!A:A,1,FALSE())</f>
        <v>#N/A</v>
      </c>
      <c r="BO5882" s="62">
        <f t="shared" si="392"/>
        <v>0</v>
      </c>
      <c r="BP5882" t="s">
        <v>2597</v>
      </c>
    </row>
    <row r="5883" spans="1:68" ht="12.75" customHeight="1" x14ac:dyDescent="0.3">
      <c r="A5883" s="78">
        <v>46130</v>
      </c>
      <c r="B5883" s="79" t="s">
        <v>78</v>
      </c>
      <c r="F5883" s="79">
        <v>0</v>
      </c>
      <c r="G5883" s="79">
        <v>0</v>
      </c>
      <c r="H5883" s="80">
        <v>140</v>
      </c>
      <c r="I5883" s="80">
        <v>140</v>
      </c>
      <c r="J5883" s="22">
        <f t="shared" si="391"/>
        <v>140</v>
      </c>
      <c r="L5883" s="80"/>
      <c r="M5883" s="80"/>
      <c r="S5883" s="79" t="s">
        <v>79</v>
      </c>
      <c r="W5883" s="79" t="s">
        <v>2597</v>
      </c>
      <c r="X5883" s="79" t="s">
        <v>2598</v>
      </c>
      <c r="Y5883" s="79" t="s">
        <v>111</v>
      </c>
      <c r="Z5883" s="79" t="s">
        <v>1278</v>
      </c>
      <c r="AB5883" s="79" t="s">
        <v>2599</v>
      </c>
      <c r="AI5883" s="79">
        <v>865678015</v>
      </c>
      <c r="AJ5883" s="79" t="s">
        <v>1281</v>
      </c>
      <c r="AK5883" s="79">
        <v>870620755</v>
      </c>
      <c r="BC5883" s="80">
        <v>140</v>
      </c>
      <c r="BG5883">
        <f t="shared" si="389"/>
        <v>0</v>
      </c>
      <c r="BH5883" s="22">
        <f t="shared" si="390"/>
        <v>-140</v>
      </c>
      <c r="BI5883" s="61" t="s">
        <v>72</v>
      </c>
      <c r="BJ5883" t="e">
        <f>+VLOOKUP(AH5883,Sheet4!A:A,1,FALSE())</f>
        <v>#N/A</v>
      </c>
      <c r="BO5883" s="62">
        <f t="shared" si="392"/>
        <v>0</v>
      </c>
      <c r="BP5883" t="s">
        <v>2597</v>
      </c>
    </row>
    <row r="5884" spans="1:68" ht="12.75" customHeight="1" x14ac:dyDescent="0.3">
      <c r="A5884" s="78">
        <v>46130</v>
      </c>
      <c r="B5884" s="79" t="s">
        <v>82</v>
      </c>
      <c r="F5884" s="79">
        <v>0</v>
      </c>
      <c r="G5884" s="79">
        <v>0</v>
      </c>
      <c r="H5884" s="80">
        <v>0</v>
      </c>
      <c r="I5884" s="80">
        <v>0</v>
      </c>
      <c r="J5884" s="22">
        <f t="shared" si="391"/>
        <v>0</v>
      </c>
      <c r="L5884" s="80"/>
      <c r="M5884" s="80"/>
      <c r="S5884" s="79" t="s">
        <v>83</v>
      </c>
      <c r="W5884" s="79" t="s">
        <v>2597</v>
      </c>
      <c r="X5884" s="79" t="s">
        <v>2598</v>
      </c>
      <c r="Y5884" s="79" t="s">
        <v>111</v>
      </c>
      <c r="Z5884" s="79" t="s">
        <v>1278</v>
      </c>
      <c r="AB5884" s="79" t="s">
        <v>2599</v>
      </c>
      <c r="AI5884" s="79">
        <v>865678015</v>
      </c>
      <c r="AJ5884" s="79" t="s">
        <v>1281</v>
      </c>
      <c r="AK5884" s="79">
        <v>870620755</v>
      </c>
      <c r="BC5884" s="80">
        <v>0</v>
      </c>
      <c r="BG5884">
        <f t="shared" si="389"/>
        <v>0</v>
      </c>
      <c r="BH5884" s="22">
        <f t="shared" si="390"/>
        <v>0</v>
      </c>
      <c r="BI5884" s="61" t="s">
        <v>72</v>
      </c>
      <c r="BJ5884" t="e">
        <f>+VLOOKUP(AH5884,Sheet4!A:A,1,FALSE())</f>
        <v>#N/A</v>
      </c>
      <c r="BO5884" s="62">
        <f t="shared" si="392"/>
        <v>0</v>
      </c>
      <c r="BP5884" t="s">
        <v>2597</v>
      </c>
    </row>
    <row r="5885" spans="1:68" ht="12.75" customHeight="1" x14ac:dyDescent="0.3">
      <c r="A5885" s="78">
        <v>46130</v>
      </c>
      <c r="B5885" s="79" t="s">
        <v>80</v>
      </c>
      <c r="F5885" s="79">
        <v>0</v>
      </c>
      <c r="G5885" s="79">
        <v>0</v>
      </c>
      <c r="H5885" s="80">
        <v>1750</v>
      </c>
      <c r="I5885" s="80">
        <v>1750</v>
      </c>
      <c r="J5885" s="22">
        <f t="shared" si="391"/>
        <v>1750</v>
      </c>
      <c r="L5885" s="80"/>
      <c r="M5885" s="80"/>
      <c r="S5885" s="79" t="s">
        <v>81</v>
      </c>
      <c r="W5885" s="79" t="s">
        <v>2597</v>
      </c>
      <c r="X5885" s="79" t="s">
        <v>2598</v>
      </c>
      <c r="Y5885" s="79" t="s">
        <v>111</v>
      </c>
      <c r="Z5885" s="79" t="s">
        <v>1278</v>
      </c>
      <c r="AB5885" s="79" t="s">
        <v>2599</v>
      </c>
      <c r="AI5885" s="79">
        <v>865678015</v>
      </c>
      <c r="AJ5885" s="79" t="s">
        <v>1281</v>
      </c>
      <c r="AK5885" s="79">
        <v>870620755</v>
      </c>
      <c r="BC5885" s="80">
        <v>1750</v>
      </c>
      <c r="BG5885">
        <f t="shared" si="389"/>
        <v>0</v>
      </c>
      <c r="BH5885" s="22">
        <f t="shared" si="390"/>
        <v>-1750</v>
      </c>
      <c r="BI5885" s="61" t="s">
        <v>72</v>
      </c>
      <c r="BJ5885" t="e">
        <f>+VLOOKUP(AH5885,Sheet4!A:A,1,FALSE())</f>
        <v>#N/A</v>
      </c>
      <c r="BO5885" s="62">
        <f t="shared" si="392"/>
        <v>0</v>
      </c>
      <c r="BP5885" t="s">
        <v>2597</v>
      </c>
    </row>
    <row r="5886" spans="1:68" ht="12.75" customHeight="1" x14ac:dyDescent="0.3">
      <c r="A5886" s="78">
        <v>46130</v>
      </c>
      <c r="B5886" s="79" t="s">
        <v>76</v>
      </c>
      <c r="F5886" s="79">
        <v>0</v>
      </c>
      <c r="G5886" s="79">
        <v>0</v>
      </c>
      <c r="H5886" s="80">
        <v>2800</v>
      </c>
      <c r="I5886" s="80">
        <v>2800</v>
      </c>
      <c r="J5886" s="22">
        <f t="shared" si="391"/>
        <v>2800</v>
      </c>
      <c r="L5886" s="80"/>
      <c r="M5886" s="80"/>
      <c r="S5886" s="79" t="s">
        <v>77</v>
      </c>
      <c r="W5886" s="79" t="s">
        <v>2597</v>
      </c>
      <c r="X5886" s="79" t="s">
        <v>2598</v>
      </c>
      <c r="Y5886" s="79" t="s">
        <v>111</v>
      </c>
      <c r="Z5886" s="79" t="s">
        <v>1278</v>
      </c>
      <c r="AB5886" s="79" t="s">
        <v>2599</v>
      </c>
      <c r="AI5886" s="79">
        <v>865678015</v>
      </c>
      <c r="AJ5886" s="79" t="s">
        <v>1281</v>
      </c>
      <c r="AK5886" s="79">
        <v>870620755</v>
      </c>
      <c r="BC5886" s="80">
        <v>2800</v>
      </c>
      <c r="BG5886">
        <f t="shared" si="389"/>
        <v>0</v>
      </c>
      <c r="BH5886" s="22">
        <f t="shared" si="390"/>
        <v>-2800</v>
      </c>
      <c r="BI5886" s="61" t="s">
        <v>72</v>
      </c>
      <c r="BJ5886" t="e">
        <f>+VLOOKUP(AH5886,Sheet4!A:A,1,FALSE())</f>
        <v>#N/A</v>
      </c>
      <c r="BO5886" s="62">
        <f t="shared" si="392"/>
        <v>0</v>
      </c>
      <c r="BP5886" t="s">
        <v>2597</v>
      </c>
    </row>
    <row r="5887" spans="1:68" ht="12.75" customHeight="1" x14ac:dyDescent="0.3">
      <c r="A5887" s="78">
        <v>46130</v>
      </c>
      <c r="B5887" s="79" t="s">
        <v>84</v>
      </c>
      <c r="F5887" s="79">
        <v>0</v>
      </c>
      <c r="G5887" s="79">
        <v>0</v>
      </c>
      <c r="H5887" s="80">
        <v>0</v>
      </c>
      <c r="I5887" s="80">
        <v>0</v>
      </c>
      <c r="J5887" s="22">
        <f t="shared" si="391"/>
        <v>0</v>
      </c>
      <c r="L5887" s="80"/>
      <c r="M5887" s="80"/>
      <c r="S5887" s="79" t="s">
        <v>85</v>
      </c>
      <c r="W5887" s="79" t="s">
        <v>2600</v>
      </c>
      <c r="X5887" s="79" t="s">
        <v>2601</v>
      </c>
      <c r="Y5887" s="79" t="s">
        <v>111</v>
      </c>
      <c r="Z5887" s="79" t="s">
        <v>1278</v>
      </c>
      <c r="AB5887" s="79" t="s">
        <v>2602</v>
      </c>
      <c r="AI5887" s="79">
        <v>873895339</v>
      </c>
      <c r="AJ5887" s="79" t="s">
        <v>1281</v>
      </c>
      <c r="AK5887" s="79">
        <v>870620755</v>
      </c>
      <c r="BC5887" s="80">
        <v>0</v>
      </c>
      <c r="BG5887">
        <f t="shared" si="389"/>
        <v>0</v>
      </c>
      <c r="BH5887" s="22">
        <f t="shared" si="390"/>
        <v>0</v>
      </c>
      <c r="BI5887" s="61" t="s">
        <v>72</v>
      </c>
      <c r="BJ5887" t="e">
        <f>+VLOOKUP(AH5887,Sheet4!A:A,1,FALSE())</f>
        <v>#N/A</v>
      </c>
      <c r="BO5887" s="62">
        <f t="shared" si="392"/>
        <v>0</v>
      </c>
      <c r="BP5887" t="s">
        <v>2600</v>
      </c>
    </row>
    <row r="5888" spans="1:68" ht="12.75" customHeight="1" x14ac:dyDescent="0.3">
      <c r="A5888" s="78">
        <v>46130</v>
      </c>
      <c r="B5888" s="79" t="s">
        <v>74</v>
      </c>
      <c r="F5888" s="79">
        <v>0</v>
      </c>
      <c r="G5888" s="79">
        <v>0</v>
      </c>
      <c r="H5888" s="80">
        <v>290</v>
      </c>
      <c r="I5888" s="80">
        <v>290</v>
      </c>
      <c r="J5888" s="22">
        <f t="shared" si="391"/>
        <v>290</v>
      </c>
      <c r="L5888" s="80"/>
      <c r="M5888" s="80"/>
      <c r="S5888" s="79" t="s">
        <v>75</v>
      </c>
      <c r="W5888" s="79" t="s">
        <v>2600</v>
      </c>
      <c r="X5888" s="79" t="s">
        <v>2601</v>
      </c>
      <c r="Y5888" s="79" t="s">
        <v>111</v>
      </c>
      <c r="Z5888" s="79" t="s">
        <v>1278</v>
      </c>
      <c r="AB5888" s="79" t="s">
        <v>2602</v>
      </c>
      <c r="AI5888" s="79">
        <v>873895339</v>
      </c>
      <c r="AJ5888" s="79" t="s">
        <v>1281</v>
      </c>
      <c r="AK5888" s="79">
        <v>870620755</v>
      </c>
      <c r="BC5888" s="80">
        <v>290</v>
      </c>
      <c r="BG5888">
        <f t="shared" si="389"/>
        <v>0</v>
      </c>
      <c r="BH5888" s="22">
        <f t="shared" si="390"/>
        <v>-290</v>
      </c>
      <c r="BI5888" s="61" t="s">
        <v>72</v>
      </c>
      <c r="BJ5888" t="e">
        <f>+VLOOKUP(AH5888,Sheet4!A:A,1,FALSE())</f>
        <v>#N/A</v>
      </c>
      <c r="BO5888" s="62">
        <f t="shared" si="392"/>
        <v>0</v>
      </c>
      <c r="BP5888" t="s">
        <v>2600</v>
      </c>
    </row>
    <row r="5889" spans="1:68" ht="12.75" customHeight="1" x14ac:dyDescent="0.3">
      <c r="A5889" s="78">
        <v>46130</v>
      </c>
      <c r="B5889" s="79" t="s">
        <v>63</v>
      </c>
      <c r="F5889" s="79">
        <v>0</v>
      </c>
      <c r="G5889" s="79">
        <v>0</v>
      </c>
      <c r="H5889" s="80">
        <v>4350</v>
      </c>
      <c r="I5889" s="80">
        <v>4350</v>
      </c>
      <c r="J5889" s="22">
        <f t="shared" si="391"/>
        <v>4350</v>
      </c>
      <c r="K5889" t="s">
        <v>64</v>
      </c>
      <c r="L5889" s="80"/>
      <c r="M5889" s="80"/>
      <c r="S5889" s="79" t="s">
        <v>65</v>
      </c>
      <c r="W5889" s="79" t="s">
        <v>2600</v>
      </c>
      <c r="X5889" s="79" t="s">
        <v>2601</v>
      </c>
      <c r="Y5889" s="79" t="s">
        <v>111</v>
      </c>
      <c r="Z5889" s="79" t="s">
        <v>1278</v>
      </c>
      <c r="AB5889" s="79" t="s">
        <v>2602</v>
      </c>
      <c r="AI5889" s="79">
        <v>873895339</v>
      </c>
      <c r="AJ5889" s="79" t="s">
        <v>1281</v>
      </c>
      <c r="AK5889" s="79">
        <v>870620755</v>
      </c>
      <c r="BC5889" s="80">
        <v>4350</v>
      </c>
      <c r="BG5889">
        <f t="shared" si="389"/>
        <v>0</v>
      </c>
      <c r="BH5889" s="22">
        <f t="shared" si="390"/>
        <v>-4350</v>
      </c>
      <c r="BI5889" s="61" t="s">
        <v>72</v>
      </c>
      <c r="BJ5889" t="e">
        <f>+VLOOKUP(AH5889,Sheet4!A:A,1,FALSE())</f>
        <v>#N/A</v>
      </c>
      <c r="BO5889" s="62">
        <f t="shared" si="392"/>
        <v>0</v>
      </c>
      <c r="BP5889" t="s">
        <v>2600</v>
      </c>
    </row>
    <row r="5890" spans="1:68" ht="12.75" customHeight="1" x14ac:dyDescent="0.3">
      <c r="A5890" s="78">
        <v>46130</v>
      </c>
      <c r="B5890" s="79" t="s">
        <v>78</v>
      </c>
      <c r="F5890" s="79">
        <v>0</v>
      </c>
      <c r="G5890" s="79">
        <v>0</v>
      </c>
      <c r="H5890" s="80">
        <v>290</v>
      </c>
      <c r="I5890" s="80">
        <v>290</v>
      </c>
      <c r="J5890" s="22">
        <f t="shared" si="391"/>
        <v>290</v>
      </c>
      <c r="L5890" s="80"/>
      <c r="M5890" s="80"/>
      <c r="S5890" s="79" t="s">
        <v>79</v>
      </c>
      <c r="W5890" s="79" t="s">
        <v>2600</v>
      </c>
      <c r="X5890" s="79" t="s">
        <v>2601</v>
      </c>
      <c r="Y5890" s="79" t="s">
        <v>111</v>
      </c>
      <c r="Z5890" s="79" t="s">
        <v>1278</v>
      </c>
      <c r="AB5890" s="79" t="s">
        <v>2602</v>
      </c>
      <c r="AI5890" s="79">
        <v>873895339</v>
      </c>
      <c r="AJ5890" s="79" t="s">
        <v>1281</v>
      </c>
      <c r="AK5890" s="79">
        <v>870620755</v>
      </c>
      <c r="BC5890" s="80">
        <v>290</v>
      </c>
      <c r="BG5890">
        <f t="shared" ref="BG5890:BG5953" si="393">+BD5890+BE5890</f>
        <v>0</v>
      </c>
      <c r="BH5890" s="22">
        <f t="shared" ref="BH5890:BH5953" si="394">+BG5890-I5890</f>
        <v>-290</v>
      </c>
      <c r="BI5890" s="61" t="s">
        <v>72</v>
      </c>
      <c r="BJ5890" t="e">
        <f>+VLOOKUP(AH5890,Sheet4!A:A,1,FALSE())</f>
        <v>#N/A</v>
      </c>
      <c r="BO5890" s="62">
        <f t="shared" si="392"/>
        <v>0</v>
      </c>
      <c r="BP5890" t="s">
        <v>2600</v>
      </c>
    </row>
    <row r="5891" spans="1:68" ht="12.75" customHeight="1" x14ac:dyDescent="0.3">
      <c r="A5891" s="78">
        <v>46130</v>
      </c>
      <c r="B5891" s="79" t="s">
        <v>82</v>
      </c>
      <c r="F5891" s="79">
        <v>0</v>
      </c>
      <c r="G5891" s="79">
        <v>0</v>
      </c>
      <c r="H5891" s="80">
        <v>0</v>
      </c>
      <c r="I5891" s="80">
        <v>0</v>
      </c>
      <c r="J5891" s="22">
        <f t="shared" si="391"/>
        <v>0</v>
      </c>
      <c r="L5891" s="80"/>
      <c r="M5891" s="80"/>
      <c r="S5891" s="79" t="s">
        <v>83</v>
      </c>
      <c r="W5891" s="79" t="s">
        <v>2600</v>
      </c>
      <c r="X5891" s="79" t="s">
        <v>2601</v>
      </c>
      <c r="Y5891" s="79" t="s">
        <v>111</v>
      </c>
      <c r="Z5891" s="79" t="s">
        <v>1278</v>
      </c>
      <c r="AB5891" s="79" t="s">
        <v>2602</v>
      </c>
      <c r="AI5891" s="79">
        <v>873895339</v>
      </c>
      <c r="AJ5891" s="79" t="s">
        <v>1281</v>
      </c>
      <c r="AK5891" s="79">
        <v>870620755</v>
      </c>
      <c r="BC5891" s="80">
        <v>0</v>
      </c>
      <c r="BG5891">
        <f t="shared" si="393"/>
        <v>0</v>
      </c>
      <c r="BH5891" s="22">
        <f t="shared" si="394"/>
        <v>0</v>
      </c>
      <c r="BI5891" s="61" t="s">
        <v>72</v>
      </c>
      <c r="BJ5891" t="e">
        <f>+VLOOKUP(AH5891,Sheet4!A:A,1,FALSE())</f>
        <v>#N/A</v>
      </c>
      <c r="BO5891" s="62">
        <f t="shared" si="392"/>
        <v>0</v>
      </c>
      <c r="BP5891" t="s">
        <v>2600</v>
      </c>
    </row>
    <row r="5892" spans="1:68" ht="12.75" customHeight="1" x14ac:dyDescent="0.3">
      <c r="A5892" s="78">
        <v>46130</v>
      </c>
      <c r="B5892" s="79" t="s">
        <v>80</v>
      </c>
      <c r="F5892" s="79">
        <v>0</v>
      </c>
      <c r="G5892" s="79">
        <v>0</v>
      </c>
      <c r="H5892" s="80">
        <v>3625</v>
      </c>
      <c r="I5892" s="80">
        <v>3625</v>
      </c>
      <c r="J5892" s="22">
        <f t="shared" si="391"/>
        <v>3625</v>
      </c>
      <c r="L5892" s="80"/>
      <c r="M5892" s="80"/>
      <c r="S5892" s="79" t="s">
        <v>81</v>
      </c>
      <c r="W5892" s="79" t="s">
        <v>2600</v>
      </c>
      <c r="X5892" s="79" t="s">
        <v>2601</v>
      </c>
      <c r="Y5892" s="79" t="s">
        <v>111</v>
      </c>
      <c r="Z5892" s="79" t="s">
        <v>1278</v>
      </c>
      <c r="AB5892" s="79" t="s">
        <v>2602</v>
      </c>
      <c r="AI5892" s="79">
        <v>873895339</v>
      </c>
      <c r="AJ5892" s="79" t="s">
        <v>1281</v>
      </c>
      <c r="AK5892" s="79">
        <v>870620755</v>
      </c>
      <c r="BC5892" s="80">
        <v>3625</v>
      </c>
      <c r="BG5892">
        <f t="shared" si="393"/>
        <v>0</v>
      </c>
      <c r="BH5892" s="22">
        <f t="shared" si="394"/>
        <v>-3625</v>
      </c>
      <c r="BI5892" s="61" t="s">
        <v>72</v>
      </c>
      <c r="BJ5892" t="e">
        <f>+VLOOKUP(AH5892,Sheet4!A:A,1,FALSE())</f>
        <v>#N/A</v>
      </c>
      <c r="BO5892" s="62">
        <f t="shared" si="392"/>
        <v>0</v>
      </c>
      <c r="BP5892" t="s">
        <v>2600</v>
      </c>
    </row>
    <row r="5893" spans="1:68" ht="12.75" customHeight="1" x14ac:dyDescent="0.3">
      <c r="A5893" s="78">
        <v>46130</v>
      </c>
      <c r="B5893" s="79" t="s">
        <v>76</v>
      </c>
      <c r="F5893" s="79">
        <v>0</v>
      </c>
      <c r="G5893" s="79">
        <v>0</v>
      </c>
      <c r="H5893" s="80">
        <v>5800</v>
      </c>
      <c r="I5893" s="80">
        <v>5800</v>
      </c>
      <c r="J5893" s="22">
        <f t="shared" si="391"/>
        <v>5800</v>
      </c>
      <c r="L5893" s="80"/>
      <c r="M5893" s="80"/>
      <c r="S5893" s="79" t="s">
        <v>77</v>
      </c>
      <c r="W5893" s="79" t="s">
        <v>2600</v>
      </c>
      <c r="X5893" s="79" t="s">
        <v>2601</v>
      </c>
      <c r="Y5893" s="79" t="s">
        <v>111</v>
      </c>
      <c r="Z5893" s="79" t="s">
        <v>1278</v>
      </c>
      <c r="AB5893" s="79" t="s">
        <v>2602</v>
      </c>
      <c r="AI5893" s="79">
        <v>873895339</v>
      </c>
      <c r="AJ5893" s="79" t="s">
        <v>1281</v>
      </c>
      <c r="AK5893" s="79">
        <v>870620755</v>
      </c>
      <c r="BC5893" s="80">
        <v>5800</v>
      </c>
      <c r="BG5893">
        <f t="shared" si="393"/>
        <v>0</v>
      </c>
      <c r="BH5893" s="22">
        <f t="shared" si="394"/>
        <v>-5800</v>
      </c>
      <c r="BI5893" s="61" t="s">
        <v>72</v>
      </c>
      <c r="BJ5893" t="e">
        <f>+VLOOKUP(AH5893,Sheet4!A:A,1,FALSE())</f>
        <v>#N/A</v>
      </c>
      <c r="BO5893" s="62">
        <f t="shared" si="392"/>
        <v>0</v>
      </c>
      <c r="BP5893" t="s">
        <v>2600</v>
      </c>
    </row>
    <row r="5894" spans="1:68" ht="12.75" customHeight="1" x14ac:dyDescent="0.3">
      <c r="A5894" s="78">
        <v>46130</v>
      </c>
      <c r="B5894" s="79" t="s">
        <v>84</v>
      </c>
      <c r="F5894" s="79">
        <v>0</v>
      </c>
      <c r="G5894" s="79">
        <v>0</v>
      </c>
      <c r="H5894" s="80">
        <v>4550</v>
      </c>
      <c r="I5894" s="80">
        <v>4550</v>
      </c>
      <c r="J5894" s="22">
        <f t="shared" si="391"/>
        <v>4550</v>
      </c>
      <c r="L5894" s="80"/>
      <c r="M5894" s="80"/>
      <c r="S5894" s="79" t="s">
        <v>85</v>
      </c>
      <c r="W5894" s="79">
        <v>2601306</v>
      </c>
      <c r="X5894" s="79" t="s">
        <v>1535</v>
      </c>
      <c r="Y5894" s="79" t="s">
        <v>111</v>
      </c>
      <c r="Z5894" s="79" t="s">
        <v>112</v>
      </c>
      <c r="AI5894" s="79" t="s">
        <v>1537</v>
      </c>
      <c r="AJ5894" s="79" t="s">
        <v>115</v>
      </c>
      <c r="AK5894" s="79">
        <v>844823720</v>
      </c>
      <c r="AO5894" s="79">
        <v>260001</v>
      </c>
      <c r="BC5894" s="80">
        <v>4550</v>
      </c>
      <c r="BG5894">
        <f t="shared" si="393"/>
        <v>0</v>
      </c>
      <c r="BH5894" s="22">
        <f t="shared" si="394"/>
        <v>-4550</v>
      </c>
      <c r="BI5894" s="61" t="s">
        <v>72</v>
      </c>
      <c r="BJ5894" t="e">
        <f>+VLOOKUP(AH5894,Sheet4!A:A,1,FALSE())</f>
        <v>#N/A</v>
      </c>
      <c r="BO5894" s="62">
        <f t="shared" si="392"/>
        <v>0</v>
      </c>
      <c r="BP5894" t="s">
        <v>1538</v>
      </c>
    </row>
    <row r="5895" spans="1:68" ht="12.75" customHeight="1" x14ac:dyDescent="0.3">
      <c r="A5895" s="78">
        <v>46130</v>
      </c>
      <c r="B5895" s="79" t="s">
        <v>82</v>
      </c>
      <c r="F5895" s="79">
        <v>0</v>
      </c>
      <c r="G5895" s="79">
        <v>0</v>
      </c>
      <c r="H5895" s="80">
        <v>273</v>
      </c>
      <c r="I5895" s="80">
        <v>273</v>
      </c>
      <c r="J5895" s="22">
        <f t="shared" si="391"/>
        <v>273</v>
      </c>
      <c r="L5895" s="80"/>
      <c r="M5895" s="80"/>
      <c r="S5895" s="79" t="s">
        <v>83</v>
      </c>
      <c r="W5895" s="79">
        <v>2601306</v>
      </c>
      <c r="X5895" s="79" t="s">
        <v>1535</v>
      </c>
      <c r="Y5895" s="79" t="s">
        <v>111</v>
      </c>
      <c r="Z5895" s="79" t="s">
        <v>112</v>
      </c>
      <c r="AI5895" s="79" t="s">
        <v>1537</v>
      </c>
      <c r="AJ5895" s="79" t="s">
        <v>115</v>
      </c>
      <c r="AK5895" s="79">
        <v>844823720</v>
      </c>
      <c r="AO5895" s="79">
        <v>260001</v>
      </c>
      <c r="BC5895" s="80">
        <v>273</v>
      </c>
      <c r="BG5895">
        <f t="shared" si="393"/>
        <v>0</v>
      </c>
      <c r="BH5895" s="22">
        <f t="shared" si="394"/>
        <v>-273</v>
      </c>
      <c r="BI5895" s="61" t="s">
        <v>72</v>
      </c>
      <c r="BJ5895" t="e">
        <f>+VLOOKUP(AH5895,Sheet4!A:A,1,FALSE())</f>
        <v>#N/A</v>
      </c>
      <c r="BO5895" s="62">
        <f t="shared" si="392"/>
        <v>0</v>
      </c>
      <c r="BP5895" t="s">
        <v>1538</v>
      </c>
    </row>
    <row r="5896" spans="1:68" ht="12.75" customHeight="1" x14ac:dyDescent="0.3">
      <c r="A5896" s="78">
        <v>46130</v>
      </c>
      <c r="B5896" s="79" t="s">
        <v>84</v>
      </c>
      <c r="F5896" s="79">
        <v>0</v>
      </c>
      <c r="G5896" s="79">
        <v>0</v>
      </c>
      <c r="H5896" s="80">
        <v>17600</v>
      </c>
      <c r="I5896" s="80">
        <v>17600</v>
      </c>
      <c r="J5896" s="22">
        <f t="shared" si="391"/>
        <v>17600</v>
      </c>
      <c r="L5896" s="80"/>
      <c r="M5896" s="80"/>
      <c r="S5896" s="79" t="s">
        <v>85</v>
      </c>
      <c r="W5896" s="79">
        <v>2601135</v>
      </c>
      <c r="X5896" s="79" t="s">
        <v>630</v>
      </c>
      <c r="Y5896" s="79" t="s">
        <v>111</v>
      </c>
      <c r="Z5896" s="79" t="s">
        <v>631</v>
      </c>
      <c r="AI5896" s="79" t="s">
        <v>633</v>
      </c>
      <c r="AJ5896" s="79" t="s">
        <v>634</v>
      </c>
      <c r="AK5896" s="79" t="s">
        <v>635</v>
      </c>
      <c r="AO5896" s="79">
        <v>260001</v>
      </c>
      <c r="BC5896" s="80">
        <v>17600</v>
      </c>
      <c r="BG5896">
        <f t="shared" si="393"/>
        <v>0</v>
      </c>
      <c r="BH5896" s="22">
        <f t="shared" si="394"/>
        <v>-17600</v>
      </c>
      <c r="BI5896" s="61" t="s">
        <v>72</v>
      </c>
      <c r="BJ5896" t="e">
        <f>+VLOOKUP(AH5896,Sheet4!A:A,1,FALSE())</f>
        <v>#N/A</v>
      </c>
      <c r="BO5896" s="62">
        <f t="shared" si="392"/>
        <v>0</v>
      </c>
      <c r="BP5896" t="s">
        <v>636</v>
      </c>
    </row>
    <row r="5897" spans="1:68" ht="12.75" customHeight="1" x14ac:dyDescent="0.3">
      <c r="A5897" s="78">
        <v>46130</v>
      </c>
      <c r="B5897" s="79" t="s">
        <v>82</v>
      </c>
      <c r="F5897" s="79">
        <v>0</v>
      </c>
      <c r="G5897" s="79">
        <v>0</v>
      </c>
      <c r="H5897" s="80">
        <v>1056</v>
      </c>
      <c r="I5897" s="80">
        <v>1056</v>
      </c>
      <c r="J5897" s="22">
        <f t="shared" ref="J5897:J5960" si="395">I5897-G5897</f>
        <v>1056</v>
      </c>
      <c r="L5897" s="80"/>
      <c r="M5897" s="80"/>
      <c r="S5897" s="79" t="s">
        <v>83</v>
      </c>
      <c r="W5897" s="79">
        <v>2601135</v>
      </c>
      <c r="X5897" s="79" t="s">
        <v>630</v>
      </c>
      <c r="Y5897" s="79" t="s">
        <v>111</v>
      </c>
      <c r="Z5897" s="79" t="s">
        <v>631</v>
      </c>
      <c r="AI5897" s="79" t="s">
        <v>633</v>
      </c>
      <c r="AJ5897" s="79" t="s">
        <v>634</v>
      </c>
      <c r="AK5897" s="79" t="s">
        <v>635</v>
      </c>
      <c r="AO5897" s="79">
        <v>260001</v>
      </c>
      <c r="BC5897" s="80">
        <v>1056</v>
      </c>
      <c r="BG5897">
        <f t="shared" si="393"/>
        <v>0</v>
      </c>
      <c r="BH5897" s="22">
        <f t="shared" si="394"/>
        <v>-1056</v>
      </c>
      <c r="BI5897" s="61" t="s">
        <v>72</v>
      </c>
      <c r="BJ5897" t="e">
        <f>+VLOOKUP(AH5897,Sheet4!A:A,1,FALSE())</f>
        <v>#N/A</v>
      </c>
      <c r="BO5897" s="62">
        <f t="shared" ref="BO5897:BO5960" si="396">+I5897+-H5897</f>
        <v>0</v>
      </c>
      <c r="BP5897" t="s">
        <v>636</v>
      </c>
    </row>
    <row r="5898" spans="1:68" ht="12.75" customHeight="1" x14ac:dyDescent="0.3">
      <c r="A5898" s="78">
        <v>46130</v>
      </c>
      <c r="B5898" s="79" t="s">
        <v>84</v>
      </c>
      <c r="F5898" s="79">
        <v>0</v>
      </c>
      <c r="G5898" s="79">
        <v>0</v>
      </c>
      <c r="H5898" s="80">
        <v>7950</v>
      </c>
      <c r="I5898" s="80">
        <v>7950</v>
      </c>
      <c r="J5898" s="22">
        <f t="shared" si="395"/>
        <v>7950</v>
      </c>
      <c r="L5898" s="80"/>
      <c r="M5898" s="80"/>
      <c r="S5898" s="79" t="s">
        <v>85</v>
      </c>
      <c r="W5898" s="79">
        <v>2601105</v>
      </c>
      <c r="X5898" s="79" t="s">
        <v>439</v>
      </c>
      <c r="Y5898" s="79" t="s">
        <v>111</v>
      </c>
      <c r="Z5898" s="79" t="s">
        <v>305</v>
      </c>
      <c r="AI5898" s="79" t="s">
        <v>441</v>
      </c>
      <c r="AJ5898" s="79" t="s">
        <v>308</v>
      </c>
      <c r="AK5898" s="79" t="s">
        <v>309</v>
      </c>
      <c r="AO5898" s="79">
        <v>260001</v>
      </c>
      <c r="BC5898" s="80">
        <v>7950</v>
      </c>
      <c r="BG5898">
        <f t="shared" si="393"/>
        <v>0</v>
      </c>
      <c r="BH5898" s="22">
        <f t="shared" si="394"/>
        <v>-7950</v>
      </c>
      <c r="BI5898" s="61" t="s">
        <v>72</v>
      </c>
      <c r="BJ5898" t="e">
        <f>+VLOOKUP(AH5898,Sheet4!A:A,1,FALSE())</f>
        <v>#N/A</v>
      </c>
      <c r="BO5898" s="62">
        <f t="shared" si="396"/>
        <v>0</v>
      </c>
      <c r="BP5898" t="s">
        <v>442</v>
      </c>
    </row>
    <row r="5899" spans="1:68" ht="12.75" customHeight="1" x14ac:dyDescent="0.3">
      <c r="A5899" s="78">
        <v>46130</v>
      </c>
      <c r="B5899" s="79" t="s">
        <v>82</v>
      </c>
      <c r="F5899" s="79">
        <v>0</v>
      </c>
      <c r="G5899" s="79">
        <v>0</v>
      </c>
      <c r="H5899" s="80">
        <v>477</v>
      </c>
      <c r="I5899" s="80">
        <v>477</v>
      </c>
      <c r="J5899" s="22">
        <f t="shared" si="395"/>
        <v>477</v>
      </c>
      <c r="L5899" s="80"/>
      <c r="M5899" s="80"/>
      <c r="S5899" s="79" t="s">
        <v>83</v>
      </c>
      <c r="W5899" s="79">
        <v>2601105</v>
      </c>
      <c r="X5899" s="79" t="s">
        <v>439</v>
      </c>
      <c r="Y5899" s="79" t="s">
        <v>111</v>
      </c>
      <c r="Z5899" s="79" t="s">
        <v>305</v>
      </c>
      <c r="AI5899" s="79" t="s">
        <v>441</v>
      </c>
      <c r="AJ5899" s="79" t="s">
        <v>308</v>
      </c>
      <c r="AK5899" s="79" t="s">
        <v>309</v>
      </c>
      <c r="AO5899" s="79">
        <v>260001</v>
      </c>
      <c r="BC5899" s="80">
        <v>477</v>
      </c>
      <c r="BG5899">
        <f t="shared" si="393"/>
        <v>0</v>
      </c>
      <c r="BH5899" s="22">
        <f t="shared" si="394"/>
        <v>-477</v>
      </c>
      <c r="BI5899" s="61" t="s">
        <v>72</v>
      </c>
      <c r="BJ5899" t="e">
        <f>+VLOOKUP(AH5899,Sheet4!A:A,1,FALSE())</f>
        <v>#N/A</v>
      </c>
      <c r="BO5899" s="62">
        <f t="shared" si="396"/>
        <v>0</v>
      </c>
      <c r="BP5899" t="s">
        <v>442</v>
      </c>
    </row>
    <row r="5900" spans="1:68" ht="12.75" customHeight="1" x14ac:dyDescent="0.3">
      <c r="A5900" s="78">
        <v>46130</v>
      </c>
      <c r="B5900" s="79" t="s">
        <v>84</v>
      </c>
      <c r="F5900" s="79">
        <v>0</v>
      </c>
      <c r="G5900" s="79">
        <v>0</v>
      </c>
      <c r="H5900" s="80">
        <v>7100</v>
      </c>
      <c r="I5900" s="80">
        <v>7100</v>
      </c>
      <c r="J5900" s="22">
        <f t="shared" si="395"/>
        <v>7100</v>
      </c>
      <c r="L5900" s="80"/>
      <c r="M5900" s="80"/>
      <c r="S5900" s="79" t="s">
        <v>85</v>
      </c>
      <c r="W5900" s="79">
        <v>2601120</v>
      </c>
      <c r="X5900" s="79" t="s">
        <v>538</v>
      </c>
      <c r="Y5900" s="79" t="s">
        <v>111</v>
      </c>
      <c r="Z5900" s="79" t="s">
        <v>305</v>
      </c>
      <c r="AI5900" s="79" t="s">
        <v>540</v>
      </c>
      <c r="AJ5900" s="79" t="s">
        <v>308</v>
      </c>
      <c r="AK5900" s="79" t="s">
        <v>309</v>
      </c>
      <c r="AO5900" s="79">
        <v>260001</v>
      </c>
      <c r="BC5900" s="80">
        <v>7100</v>
      </c>
      <c r="BG5900">
        <f t="shared" si="393"/>
        <v>0</v>
      </c>
      <c r="BH5900" s="22">
        <f t="shared" si="394"/>
        <v>-7100</v>
      </c>
      <c r="BI5900" s="61" t="s">
        <v>72</v>
      </c>
      <c r="BJ5900" t="e">
        <f>+VLOOKUP(AH5900,Sheet4!A:A,1,FALSE())</f>
        <v>#N/A</v>
      </c>
      <c r="BO5900" s="62">
        <f t="shared" si="396"/>
        <v>0</v>
      </c>
      <c r="BP5900" t="s">
        <v>541</v>
      </c>
    </row>
    <row r="5901" spans="1:68" ht="12.75" customHeight="1" x14ac:dyDescent="0.3">
      <c r="A5901" s="78">
        <v>46130</v>
      </c>
      <c r="B5901" s="79" t="s">
        <v>82</v>
      </c>
      <c r="F5901" s="79">
        <v>0</v>
      </c>
      <c r="G5901" s="79">
        <v>0</v>
      </c>
      <c r="H5901" s="80">
        <v>426</v>
      </c>
      <c r="I5901" s="80">
        <v>426</v>
      </c>
      <c r="J5901" s="22">
        <f t="shared" si="395"/>
        <v>426</v>
      </c>
      <c r="L5901" s="80"/>
      <c r="M5901" s="80"/>
      <c r="S5901" s="79" t="s">
        <v>83</v>
      </c>
      <c r="W5901" s="79">
        <v>2601120</v>
      </c>
      <c r="X5901" s="79" t="s">
        <v>538</v>
      </c>
      <c r="Y5901" s="79" t="s">
        <v>111</v>
      </c>
      <c r="Z5901" s="79" t="s">
        <v>305</v>
      </c>
      <c r="AI5901" s="79" t="s">
        <v>540</v>
      </c>
      <c r="AJ5901" s="79" t="s">
        <v>308</v>
      </c>
      <c r="AK5901" s="79" t="s">
        <v>309</v>
      </c>
      <c r="AO5901" s="79">
        <v>260001</v>
      </c>
      <c r="BC5901" s="80">
        <v>426</v>
      </c>
      <c r="BG5901">
        <f t="shared" si="393"/>
        <v>0</v>
      </c>
      <c r="BH5901" s="22">
        <f t="shared" si="394"/>
        <v>-426</v>
      </c>
      <c r="BI5901" s="61" t="s">
        <v>72</v>
      </c>
      <c r="BJ5901" t="e">
        <f>+VLOOKUP(AH5901,Sheet4!A:A,1,FALSE())</f>
        <v>#N/A</v>
      </c>
      <c r="BO5901" s="62">
        <f t="shared" si="396"/>
        <v>0</v>
      </c>
      <c r="BP5901" t="s">
        <v>541</v>
      </c>
    </row>
    <row r="5902" spans="1:68" ht="12.75" customHeight="1" x14ac:dyDescent="0.3">
      <c r="A5902" s="78">
        <v>46130</v>
      </c>
      <c r="B5902" s="79" t="s">
        <v>84</v>
      </c>
      <c r="F5902" s="79">
        <v>0</v>
      </c>
      <c r="G5902" s="79">
        <v>0</v>
      </c>
      <c r="H5902" s="80">
        <v>9950</v>
      </c>
      <c r="I5902" s="80">
        <v>9950</v>
      </c>
      <c r="J5902" s="22">
        <f t="shared" si="395"/>
        <v>9950</v>
      </c>
      <c r="L5902" s="80"/>
      <c r="M5902" s="80"/>
      <c r="S5902" s="79" t="s">
        <v>85</v>
      </c>
      <c r="W5902" s="79">
        <v>2601479</v>
      </c>
      <c r="X5902" s="79" t="s">
        <v>2337</v>
      </c>
      <c r="Y5902" s="79" t="s">
        <v>111</v>
      </c>
      <c r="Z5902" s="79" t="s">
        <v>305</v>
      </c>
      <c r="AI5902" s="79" t="s">
        <v>2339</v>
      </c>
      <c r="AJ5902" s="79" t="s">
        <v>308</v>
      </c>
      <c r="AK5902" s="79" t="s">
        <v>309</v>
      </c>
      <c r="AO5902" s="79">
        <v>260001</v>
      </c>
      <c r="BC5902" s="80">
        <v>9950</v>
      </c>
      <c r="BG5902">
        <f t="shared" si="393"/>
        <v>0</v>
      </c>
      <c r="BH5902" s="22">
        <f t="shared" si="394"/>
        <v>-9950</v>
      </c>
      <c r="BI5902" s="61" t="s">
        <v>72</v>
      </c>
      <c r="BJ5902" t="e">
        <f>+VLOOKUP(AH5902,Sheet4!A:A,1,FALSE())</f>
        <v>#N/A</v>
      </c>
      <c r="BO5902" s="62">
        <f t="shared" si="396"/>
        <v>0</v>
      </c>
      <c r="BP5902" t="s">
        <v>2340</v>
      </c>
    </row>
    <row r="5903" spans="1:68" ht="12.75" customHeight="1" x14ac:dyDescent="0.3">
      <c r="A5903" s="78">
        <v>46130</v>
      </c>
      <c r="B5903" s="79" t="s">
        <v>82</v>
      </c>
      <c r="F5903" s="79">
        <v>0</v>
      </c>
      <c r="G5903" s="79">
        <v>0</v>
      </c>
      <c r="H5903" s="80">
        <v>597</v>
      </c>
      <c r="I5903" s="80">
        <v>597</v>
      </c>
      <c r="J5903" s="22">
        <f t="shared" si="395"/>
        <v>597</v>
      </c>
      <c r="L5903" s="80"/>
      <c r="M5903" s="80"/>
      <c r="S5903" s="79" t="s">
        <v>83</v>
      </c>
      <c r="W5903" s="79">
        <v>2601479</v>
      </c>
      <c r="X5903" s="79" t="s">
        <v>2337</v>
      </c>
      <c r="Y5903" s="79" t="s">
        <v>111</v>
      </c>
      <c r="Z5903" s="79" t="s">
        <v>305</v>
      </c>
      <c r="AI5903" s="79" t="s">
        <v>2339</v>
      </c>
      <c r="AJ5903" s="79" t="s">
        <v>308</v>
      </c>
      <c r="AK5903" s="79" t="s">
        <v>309</v>
      </c>
      <c r="AO5903" s="79">
        <v>260001</v>
      </c>
      <c r="BC5903" s="80">
        <v>597</v>
      </c>
      <c r="BG5903">
        <f t="shared" si="393"/>
        <v>0</v>
      </c>
      <c r="BH5903" s="22">
        <f t="shared" si="394"/>
        <v>-597</v>
      </c>
      <c r="BI5903" s="61" t="s">
        <v>72</v>
      </c>
      <c r="BJ5903" t="e">
        <f>+VLOOKUP(AH5903,Sheet4!A:A,1,FALSE())</f>
        <v>#N/A</v>
      </c>
      <c r="BO5903" s="62">
        <f t="shared" si="396"/>
        <v>0</v>
      </c>
      <c r="BP5903" t="s">
        <v>2340</v>
      </c>
    </row>
    <row r="5904" spans="1:68" ht="12.75" customHeight="1" x14ac:dyDescent="0.3">
      <c r="A5904" s="78">
        <v>46130</v>
      </c>
      <c r="B5904" s="79" t="s">
        <v>84</v>
      </c>
      <c r="F5904" s="79">
        <v>0</v>
      </c>
      <c r="G5904" s="79">
        <v>0</v>
      </c>
      <c r="H5904" s="80">
        <v>19950</v>
      </c>
      <c r="I5904" s="80">
        <v>19950</v>
      </c>
      <c r="J5904" s="22">
        <f t="shared" si="395"/>
        <v>19950</v>
      </c>
      <c r="L5904" s="80"/>
      <c r="M5904" s="80"/>
      <c r="S5904" s="79" t="s">
        <v>85</v>
      </c>
      <c r="W5904" s="79">
        <v>2601442</v>
      </c>
      <c r="X5904" s="79" t="s">
        <v>2188</v>
      </c>
      <c r="Y5904" s="79" t="s">
        <v>111</v>
      </c>
      <c r="Z5904" s="79" t="s">
        <v>132</v>
      </c>
      <c r="AI5904" s="79" t="s">
        <v>2190</v>
      </c>
      <c r="AJ5904" s="79" t="s">
        <v>135</v>
      </c>
      <c r="AK5904" s="79">
        <v>840522555</v>
      </c>
      <c r="AO5904" s="79">
        <v>260001</v>
      </c>
      <c r="BC5904" s="80">
        <v>19950</v>
      </c>
      <c r="BG5904">
        <f t="shared" si="393"/>
        <v>0</v>
      </c>
      <c r="BH5904" s="22">
        <f t="shared" si="394"/>
        <v>-19950</v>
      </c>
      <c r="BI5904" s="61" t="s">
        <v>72</v>
      </c>
      <c r="BJ5904" t="e">
        <f>+VLOOKUP(AH5904,Sheet4!A:A,1,FALSE())</f>
        <v>#N/A</v>
      </c>
      <c r="BO5904" s="62">
        <f t="shared" si="396"/>
        <v>0</v>
      </c>
      <c r="BP5904" t="s">
        <v>2191</v>
      </c>
    </row>
    <row r="5905" spans="1:68" ht="12.75" customHeight="1" x14ac:dyDescent="0.3">
      <c r="A5905" s="78">
        <v>46130</v>
      </c>
      <c r="B5905" s="79" t="s">
        <v>82</v>
      </c>
      <c r="F5905" s="79">
        <v>0</v>
      </c>
      <c r="G5905" s="79">
        <v>0</v>
      </c>
      <c r="H5905" s="80">
        <v>1197</v>
      </c>
      <c r="I5905" s="80">
        <v>1197</v>
      </c>
      <c r="J5905" s="22">
        <f t="shared" si="395"/>
        <v>1197</v>
      </c>
      <c r="L5905" s="80"/>
      <c r="M5905" s="80"/>
      <c r="S5905" s="79" t="s">
        <v>83</v>
      </c>
      <c r="W5905" s="79">
        <v>2601442</v>
      </c>
      <c r="X5905" s="79" t="s">
        <v>2188</v>
      </c>
      <c r="Y5905" s="79" t="s">
        <v>111</v>
      </c>
      <c r="Z5905" s="79" t="s">
        <v>132</v>
      </c>
      <c r="AI5905" s="79" t="s">
        <v>2190</v>
      </c>
      <c r="AJ5905" s="79" t="s">
        <v>135</v>
      </c>
      <c r="AK5905" s="79">
        <v>840522555</v>
      </c>
      <c r="AO5905" s="79">
        <v>260001</v>
      </c>
      <c r="BC5905" s="80">
        <v>1197</v>
      </c>
      <c r="BG5905">
        <f t="shared" si="393"/>
        <v>0</v>
      </c>
      <c r="BH5905" s="22">
        <f t="shared" si="394"/>
        <v>-1197</v>
      </c>
      <c r="BI5905" s="61" t="s">
        <v>72</v>
      </c>
      <c r="BJ5905" t="e">
        <f>+VLOOKUP(AH5905,Sheet4!A:A,1,FALSE())</f>
        <v>#N/A</v>
      </c>
      <c r="BO5905" s="62">
        <f t="shared" si="396"/>
        <v>0</v>
      </c>
      <c r="BP5905" t="s">
        <v>2191</v>
      </c>
    </row>
    <row r="5906" spans="1:68" ht="12.75" customHeight="1" x14ac:dyDescent="0.3">
      <c r="A5906" s="78">
        <v>46130</v>
      </c>
      <c r="B5906" s="79" t="s">
        <v>84</v>
      </c>
      <c r="F5906" s="79">
        <v>0</v>
      </c>
      <c r="G5906" s="79">
        <v>0</v>
      </c>
      <c r="H5906" s="80">
        <v>0</v>
      </c>
      <c r="I5906" s="80">
        <v>0</v>
      </c>
      <c r="J5906" s="22">
        <f t="shared" si="395"/>
        <v>0</v>
      </c>
      <c r="L5906" s="80"/>
      <c r="M5906" s="80"/>
      <c r="S5906" s="79" t="s">
        <v>85</v>
      </c>
      <c r="W5906" s="79" t="s">
        <v>2603</v>
      </c>
      <c r="X5906" s="79" t="s">
        <v>2604</v>
      </c>
      <c r="Y5906" s="79" t="s">
        <v>119</v>
      </c>
      <c r="Z5906" s="79" t="s">
        <v>120</v>
      </c>
      <c r="AB5906" s="79" t="s">
        <v>121</v>
      </c>
      <c r="AI5906" s="79">
        <v>844606004</v>
      </c>
      <c r="AJ5906" s="79" t="s">
        <v>123</v>
      </c>
      <c r="AK5906" s="79">
        <v>861003151</v>
      </c>
      <c r="BC5906" s="80">
        <v>0</v>
      </c>
      <c r="BG5906">
        <f t="shared" si="393"/>
        <v>0</v>
      </c>
      <c r="BH5906" s="22">
        <f t="shared" si="394"/>
        <v>0</v>
      </c>
      <c r="BI5906" s="61" t="s">
        <v>72</v>
      </c>
      <c r="BJ5906" t="e">
        <f>+VLOOKUP(AH5906,Sheet4!A:A,1,FALSE())</f>
        <v>#N/A</v>
      </c>
      <c r="BO5906" s="62">
        <f t="shared" si="396"/>
        <v>0</v>
      </c>
      <c r="BP5906" t="s">
        <v>2603</v>
      </c>
    </row>
    <row r="5907" spans="1:68" ht="12.75" customHeight="1" x14ac:dyDescent="0.3">
      <c r="A5907" s="78">
        <v>46130</v>
      </c>
      <c r="B5907" s="79" t="s">
        <v>74</v>
      </c>
      <c r="F5907" s="79">
        <v>0</v>
      </c>
      <c r="G5907" s="79">
        <v>0</v>
      </c>
      <c r="H5907" s="80">
        <v>20</v>
      </c>
      <c r="I5907" s="80">
        <v>20</v>
      </c>
      <c r="J5907" s="22">
        <f t="shared" si="395"/>
        <v>20</v>
      </c>
      <c r="L5907" s="80"/>
      <c r="M5907" s="80"/>
      <c r="S5907" s="79" t="s">
        <v>75</v>
      </c>
      <c r="W5907" s="79" t="s">
        <v>2603</v>
      </c>
      <c r="X5907" s="79" t="s">
        <v>2604</v>
      </c>
      <c r="Y5907" s="79" t="s">
        <v>119</v>
      </c>
      <c r="Z5907" s="79" t="s">
        <v>120</v>
      </c>
      <c r="AB5907" s="79" t="s">
        <v>121</v>
      </c>
      <c r="AI5907" s="79">
        <v>844606004</v>
      </c>
      <c r="AJ5907" s="79" t="s">
        <v>123</v>
      </c>
      <c r="AK5907" s="79">
        <v>861003151</v>
      </c>
      <c r="BC5907" s="80">
        <v>20</v>
      </c>
      <c r="BG5907">
        <f t="shared" si="393"/>
        <v>0</v>
      </c>
      <c r="BH5907" s="22">
        <f t="shared" si="394"/>
        <v>-20</v>
      </c>
      <c r="BI5907" s="61" t="s">
        <v>72</v>
      </c>
      <c r="BJ5907" t="e">
        <f>+VLOOKUP(AH5907,Sheet4!A:A,1,FALSE())</f>
        <v>#N/A</v>
      </c>
      <c r="BO5907" s="62">
        <f t="shared" si="396"/>
        <v>0</v>
      </c>
      <c r="BP5907" t="s">
        <v>2603</v>
      </c>
    </row>
    <row r="5908" spans="1:68" ht="12.75" customHeight="1" x14ac:dyDescent="0.3">
      <c r="A5908" s="78">
        <v>46130</v>
      </c>
      <c r="B5908" s="79" t="s">
        <v>63</v>
      </c>
      <c r="F5908" s="79">
        <v>0</v>
      </c>
      <c r="G5908" s="79">
        <v>0</v>
      </c>
      <c r="H5908" s="80">
        <v>300</v>
      </c>
      <c r="I5908" s="80">
        <v>300</v>
      </c>
      <c r="J5908" s="22">
        <f t="shared" si="395"/>
        <v>300</v>
      </c>
      <c r="K5908" t="s">
        <v>64</v>
      </c>
      <c r="L5908" s="80"/>
      <c r="M5908" s="80"/>
      <c r="S5908" s="79" t="s">
        <v>65</v>
      </c>
      <c r="W5908" s="79" t="s">
        <v>2603</v>
      </c>
      <c r="X5908" s="79" t="s">
        <v>2604</v>
      </c>
      <c r="Y5908" s="79" t="s">
        <v>119</v>
      </c>
      <c r="Z5908" s="79" t="s">
        <v>120</v>
      </c>
      <c r="AB5908" s="79" t="s">
        <v>121</v>
      </c>
      <c r="AI5908" s="79">
        <v>844606004</v>
      </c>
      <c r="AJ5908" s="79" t="s">
        <v>123</v>
      </c>
      <c r="AK5908" s="79">
        <v>861003151</v>
      </c>
      <c r="BC5908" s="80">
        <v>300</v>
      </c>
      <c r="BG5908">
        <f t="shared" si="393"/>
        <v>0</v>
      </c>
      <c r="BH5908" s="22">
        <f t="shared" si="394"/>
        <v>-300</v>
      </c>
      <c r="BI5908" s="61" t="s">
        <v>72</v>
      </c>
      <c r="BJ5908" t="e">
        <f>+VLOOKUP(AH5908,Sheet4!A:A,1,FALSE())</f>
        <v>#N/A</v>
      </c>
      <c r="BO5908" s="62">
        <f t="shared" si="396"/>
        <v>0</v>
      </c>
      <c r="BP5908" t="s">
        <v>2603</v>
      </c>
    </row>
    <row r="5909" spans="1:68" ht="12.75" customHeight="1" x14ac:dyDescent="0.3">
      <c r="A5909" s="78">
        <v>46130</v>
      </c>
      <c r="B5909" s="79" t="s">
        <v>78</v>
      </c>
      <c r="F5909" s="79">
        <v>0</v>
      </c>
      <c r="G5909" s="79">
        <v>0</v>
      </c>
      <c r="H5909" s="80">
        <v>20</v>
      </c>
      <c r="I5909" s="80">
        <v>20</v>
      </c>
      <c r="J5909" s="22">
        <f t="shared" si="395"/>
        <v>20</v>
      </c>
      <c r="L5909" s="80"/>
      <c r="M5909" s="80"/>
      <c r="S5909" s="79" t="s">
        <v>79</v>
      </c>
      <c r="W5909" s="79" t="s">
        <v>2603</v>
      </c>
      <c r="X5909" s="79" t="s">
        <v>2604</v>
      </c>
      <c r="Y5909" s="79" t="s">
        <v>119</v>
      </c>
      <c r="Z5909" s="79" t="s">
        <v>120</v>
      </c>
      <c r="AB5909" s="79" t="s">
        <v>121</v>
      </c>
      <c r="AI5909" s="79">
        <v>844606004</v>
      </c>
      <c r="AJ5909" s="79" t="s">
        <v>123</v>
      </c>
      <c r="AK5909" s="79">
        <v>861003151</v>
      </c>
      <c r="BC5909" s="80">
        <v>20</v>
      </c>
      <c r="BG5909">
        <f t="shared" si="393"/>
        <v>0</v>
      </c>
      <c r="BH5909" s="22">
        <f t="shared" si="394"/>
        <v>-20</v>
      </c>
      <c r="BI5909" s="61" t="s">
        <v>72</v>
      </c>
      <c r="BJ5909" t="e">
        <f>+VLOOKUP(AH5909,Sheet4!A:A,1,FALSE())</f>
        <v>#N/A</v>
      </c>
      <c r="BO5909" s="62">
        <f t="shared" si="396"/>
        <v>0</v>
      </c>
      <c r="BP5909" t="s">
        <v>2603</v>
      </c>
    </row>
    <row r="5910" spans="1:68" ht="12.75" customHeight="1" x14ac:dyDescent="0.3">
      <c r="A5910" s="78">
        <v>46130</v>
      </c>
      <c r="B5910" s="79" t="s">
        <v>82</v>
      </c>
      <c r="F5910" s="79">
        <v>0</v>
      </c>
      <c r="G5910" s="79">
        <v>0</v>
      </c>
      <c r="H5910" s="80">
        <v>0</v>
      </c>
      <c r="I5910" s="80">
        <v>0</v>
      </c>
      <c r="J5910" s="22">
        <f t="shared" si="395"/>
        <v>0</v>
      </c>
      <c r="L5910" s="80"/>
      <c r="M5910" s="80"/>
      <c r="S5910" s="79" t="s">
        <v>83</v>
      </c>
      <c r="W5910" s="79" t="s">
        <v>2603</v>
      </c>
      <c r="X5910" s="79" t="s">
        <v>2604</v>
      </c>
      <c r="Y5910" s="79" t="s">
        <v>119</v>
      </c>
      <c r="Z5910" s="79" t="s">
        <v>120</v>
      </c>
      <c r="AB5910" s="79" t="s">
        <v>121</v>
      </c>
      <c r="AI5910" s="79">
        <v>844606004</v>
      </c>
      <c r="AJ5910" s="79" t="s">
        <v>123</v>
      </c>
      <c r="AK5910" s="79">
        <v>861003151</v>
      </c>
      <c r="BC5910" s="80">
        <v>0</v>
      </c>
      <c r="BG5910">
        <f t="shared" si="393"/>
        <v>0</v>
      </c>
      <c r="BH5910" s="22">
        <f t="shared" si="394"/>
        <v>0</v>
      </c>
      <c r="BI5910" s="61" t="s">
        <v>72</v>
      </c>
      <c r="BJ5910" t="e">
        <f>+VLOOKUP(AH5910,Sheet4!A:A,1,FALSE())</f>
        <v>#N/A</v>
      </c>
      <c r="BO5910" s="62">
        <f t="shared" si="396"/>
        <v>0</v>
      </c>
      <c r="BP5910" t="s">
        <v>2603</v>
      </c>
    </row>
    <row r="5911" spans="1:68" ht="12.75" customHeight="1" x14ac:dyDescent="0.3">
      <c r="A5911" s="78">
        <v>46130</v>
      </c>
      <c r="B5911" s="79" t="s">
        <v>80</v>
      </c>
      <c r="F5911" s="79">
        <v>0</v>
      </c>
      <c r="G5911" s="79">
        <v>0</v>
      </c>
      <c r="H5911" s="80">
        <v>250</v>
      </c>
      <c r="I5911" s="80">
        <v>250</v>
      </c>
      <c r="J5911" s="22">
        <f t="shared" si="395"/>
        <v>250</v>
      </c>
      <c r="L5911" s="80"/>
      <c r="M5911" s="80"/>
      <c r="S5911" s="79" t="s">
        <v>81</v>
      </c>
      <c r="W5911" s="79" t="s">
        <v>2603</v>
      </c>
      <c r="X5911" s="79" t="s">
        <v>2604</v>
      </c>
      <c r="Y5911" s="79" t="s">
        <v>119</v>
      </c>
      <c r="Z5911" s="79" t="s">
        <v>120</v>
      </c>
      <c r="AB5911" s="79" t="s">
        <v>121</v>
      </c>
      <c r="AI5911" s="79">
        <v>844606004</v>
      </c>
      <c r="AJ5911" s="79" t="s">
        <v>123</v>
      </c>
      <c r="AK5911" s="79">
        <v>861003151</v>
      </c>
      <c r="BC5911" s="80">
        <v>250</v>
      </c>
      <c r="BG5911">
        <f t="shared" si="393"/>
        <v>0</v>
      </c>
      <c r="BH5911" s="22">
        <f t="shared" si="394"/>
        <v>-250</v>
      </c>
      <c r="BI5911" s="61" t="s">
        <v>72</v>
      </c>
      <c r="BJ5911" t="e">
        <f>+VLOOKUP(AH5911,Sheet4!A:A,1,FALSE())</f>
        <v>#N/A</v>
      </c>
      <c r="BO5911" s="62">
        <f t="shared" si="396"/>
        <v>0</v>
      </c>
      <c r="BP5911" t="s">
        <v>2603</v>
      </c>
    </row>
    <row r="5912" spans="1:68" ht="12.75" customHeight="1" x14ac:dyDescent="0.3">
      <c r="A5912" s="78">
        <v>46130</v>
      </c>
      <c r="B5912" s="79" t="s">
        <v>76</v>
      </c>
      <c r="F5912" s="79">
        <v>0</v>
      </c>
      <c r="G5912" s="79">
        <v>0</v>
      </c>
      <c r="H5912" s="80">
        <v>400</v>
      </c>
      <c r="I5912" s="80">
        <v>400</v>
      </c>
      <c r="J5912" s="22">
        <f t="shared" si="395"/>
        <v>400</v>
      </c>
      <c r="L5912" s="80"/>
      <c r="M5912" s="80"/>
      <c r="S5912" s="79" t="s">
        <v>77</v>
      </c>
      <c r="W5912" s="79" t="s">
        <v>2603</v>
      </c>
      <c r="X5912" s="79" t="s">
        <v>2604</v>
      </c>
      <c r="Y5912" s="79" t="s">
        <v>119</v>
      </c>
      <c r="Z5912" s="79" t="s">
        <v>120</v>
      </c>
      <c r="AB5912" s="79" t="s">
        <v>121</v>
      </c>
      <c r="AI5912" s="79">
        <v>844606004</v>
      </c>
      <c r="AJ5912" s="79" t="s">
        <v>123</v>
      </c>
      <c r="AK5912" s="79">
        <v>861003151</v>
      </c>
      <c r="BC5912" s="80">
        <v>400</v>
      </c>
      <c r="BG5912">
        <f t="shared" si="393"/>
        <v>0</v>
      </c>
      <c r="BH5912" s="22">
        <f t="shared" si="394"/>
        <v>-400</v>
      </c>
      <c r="BI5912" s="61" t="s">
        <v>72</v>
      </c>
      <c r="BJ5912" t="e">
        <f>+VLOOKUP(AH5912,Sheet4!A:A,1,FALSE())</f>
        <v>#N/A</v>
      </c>
      <c r="BO5912" s="62">
        <f t="shared" si="396"/>
        <v>0</v>
      </c>
      <c r="BP5912" t="s">
        <v>2603</v>
      </c>
    </row>
    <row r="5913" spans="1:68" ht="12.75" customHeight="1" x14ac:dyDescent="0.3">
      <c r="A5913" s="78">
        <v>46130</v>
      </c>
      <c r="B5913" s="79" t="s">
        <v>84</v>
      </c>
      <c r="F5913" s="79">
        <v>0</v>
      </c>
      <c r="G5913" s="79">
        <v>0</v>
      </c>
      <c r="H5913" s="80">
        <v>0</v>
      </c>
      <c r="I5913" s="80">
        <v>0</v>
      </c>
      <c r="J5913" s="22">
        <f t="shared" si="395"/>
        <v>0</v>
      </c>
      <c r="L5913" s="80"/>
      <c r="M5913" s="80"/>
      <c r="S5913" s="79" t="s">
        <v>85</v>
      </c>
      <c r="W5913" s="79" t="s">
        <v>2605</v>
      </c>
      <c r="X5913" s="79" t="s">
        <v>2606</v>
      </c>
      <c r="Y5913" s="79" t="s">
        <v>119</v>
      </c>
      <c r="Z5913" s="79" t="s">
        <v>120</v>
      </c>
      <c r="AB5913" s="79" t="s">
        <v>2607</v>
      </c>
      <c r="AI5913" s="79">
        <v>848420601</v>
      </c>
      <c r="AJ5913" s="79" t="s">
        <v>123</v>
      </c>
      <c r="AK5913" s="79">
        <v>861003151</v>
      </c>
      <c r="BC5913" s="80">
        <v>0</v>
      </c>
      <c r="BG5913">
        <f t="shared" si="393"/>
        <v>0</v>
      </c>
      <c r="BH5913" s="22">
        <f t="shared" si="394"/>
        <v>0</v>
      </c>
      <c r="BI5913" s="61" t="s">
        <v>72</v>
      </c>
      <c r="BJ5913" t="e">
        <f>+VLOOKUP(AH5913,Sheet4!A:A,1,FALSE())</f>
        <v>#N/A</v>
      </c>
      <c r="BO5913" s="62">
        <f t="shared" si="396"/>
        <v>0</v>
      </c>
      <c r="BP5913" t="s">
        <v>2605</v>
      </c>
    </row>
    <row r="5914" spans="1:68" ht="12.75" customHeight="1" x14ac:dyDescent="0.3">
      <c r="A5914" s="78">
        <v>46130</v>
      </c>
      <c r="B5914" s="79" t="s">
        <v>74</v>
      </c>
      <c r="F5914" s="79">
        <v>0</v>
      </c>
      <c r="G5914" s="79">
        <v>0</v>
      </c>
      <c r="H5914" s="80">
        <v>127</v>
      </c>
      <c r="I5914" s="80">
        <v>127</v>
      </c>
      <c r="J5914" s="22">
        <f t="shared" si="395"/>
        <v>127</v>
      </c>
      <c r="L5914" s="80"/>
      <c r="M5914" s="80"/>
      <c r="S5914" s="79" t="s">
        <v>75</v>
      </c>
      <c r="W5914" s="79" t="s">
        <v>2605</v>
      </c>
      <c r="X5914" s="79" t="s">
        <v>2606</v>
      </c>
      <c r="Y5914" s="79" t="s">
        <v>119</v>
      </c>
      <c r="Z5914" s="79" t="s">
        <v>120</v>
      </c>
      <c r="AB5914" s="79" t="s">
        <v>2607</v>
      </c>
      <c r="AI5914" s="79">
        <v>848420601</v>
      </c>
      <c r="AJ5914" s="79" t="s">
        <v>123</v>
      </c>
      <c r="AK5914" s="79">
        <v>861003151</v>
      </c>
      <c r="BC5914" s="80">
        <v>127</v>
      </c>
      <c r="BG5914">
        <f t="shared" si="393"/>
        <v>0</v>
      </c>
      <c r="BH5914" s="22">
        <f t="shared" si="394"/>
        <v>-127</v>
      </c>
      <c r="BI5914" s="61" t="s">
        <v>72</v>
      </c>
      <c r="BJ5914" t="e">
        <f>+VLOOKUP(AH5914,Sheet4!A:A,1,FALSE())</f>
        <v>#N/A</v>
      </c>
      <c r="BO5914" s="62">
        <f t="shared" si="396"/>
        <v>0</v>
      </c>
      <c r="BP5914" t="s">
        <v>2605</v>
      </c>
    </row>
    <row r="5915" spans="1:68" ht="12.75" customHeight="1" x14ac:dyDescent="0.3">
      <c r="A5915" s="78">
        <v>46130</v>
      </c>
      <c r="B5915" s="79" t="s">
        <v>63</v>
      </c>
      <c r="F5915" s="79">
        <v>0</v>
      </c>
      <c r="G5915" s="79">
        <v>0</v>
      </c>
      <c r="H5915" s="80">
        <v>1905</v>
      </c>
      <c r="I5915" s="80">
        <v>1905</v>
      </c>
      <c r="J5915" s="22">
        <f t="shared" si="395"/>
        <v>1905</v>
      </c>
      <c r="K5915" t="s">
        <v>64</v>
      </c>
      <c r="L5915" s="80"/>
      <c r="M5915" s="80"/>
      <c r="S5915" s="79" t="s">
        <v>65</v>
      </c>
      <c r="W5915" s="79" t="s">
        <v>2605</v>
      </c>
      <c r="X5915" s="79" t="s">
        <v>2606</v>
      </c>
      <c r="Y5915" s="79" t="s">
        <v>119</v>
      </c>
      <c r="Z5915" s="79" t="s">
        <v>120</v>
      </c>
      <c r="AB5915" s="79" t="s">
        <v>2607</v>
      </c>
      <c r="AI5915" s="79">
        <v>848420601</v>
      </c>
      <c r="AJ5915" s="79" t="s">
        <v>123</v>
      </c>
      <c r="AK5915" s="79">
        <v>861003151</v>
      </c>
      <c r="BC5915" s="80">
        <v>1905</v>
      </c>
      <c r="BG5915">
        <f t="shared" si="393"/>
        <v>0</v>
      </c>
      <c r="BH5915" s="22">
        <f t="shared" si="394"/>
        <v>-1905</v>
      </c>
      <c r="BI5915" s="61" t="s">
        <v>72</v>
      </c>
      <c r="BJ5915" t="e">
        <f>+VLOOKUP(AH5915,Sheet4!A:A,1,FALSE())</f>
        <v>#N/A</v>
      </c>
      <c r="BO5915" s="62">
        <f t="shared" si="396"/>
        <v>0</v>
      </c>
      <c r="BP5915" t="s">
        <v>2605</v>
      </c>
    </row>
    <row r="5916" spans="1:68" ht="12.75" customHeight="1" x14ac:dyDescent="0.3">
      <c r="A5916" s="78">
        <v>46130</v>
      </c>
      <c r="B5916" s="79" t="s">
        <v>78</v>
      </c>
      <c r="F5916" s="79">
        <v>0</v>
      </c>
      <c r="G5916" s="79">
        <v>0</v>
      </c>
      <c r="H5916" s="80">
        <v>127</v>
      </c>
      <c r="I5916" s="80">
        <v>127</v>
      </c>
      <c r="J5916" s="22">
        <f t="shared" si="395"/>
        <v>127</v>
      </c>
      <c r="L5916" s="80"/>
      <c r="M5916" s="80"/>
      <c r="S5916" s="79" t="s">
        <v>79</v>
      </c>
      <c r="W5916" s="79" t="s">
        <v>2605</v>
      </c>
      <c r="X5916" s="79" t="s">
        <v>2606</v>
      </c>
      <c r="Y5916" s="79" t="s">
        <v>119</v>
      </c>
      <c r="Z5916" s="79" t="s">
        <v>120</v>
      </c>
      <c r="AB5916" s="79" t="s">
        <v>2607</v>
      </c>
      <c r="AI5916" s="79">
        <v>848420601</v>
      </c>
      <c r="AJ5916" s="79" t="s">
        <v>123</v>
      </c>
      <c r="AK5916" s="79">
        <v>861003151</v>
      </c>
      <c r="BC5916" s="80">
        <v>127</v>
      </c>
      <c r="BG5916">
        <f t="shared" si="393"/>
        <v>0</v>
      </c>
      <c r="BH5916" s="22">
        <f t="shared" si="394"/>
        <v>-127</v>
      </c>
      <c r="BI5916" s="61" t="s">
        <v>72</v>
      </c>
      <c r="BJ5916" t="e">
        <f>+VLOOKUP(AH5916,Sheet4!A:A,1,FALSE())</f>
        <v>#N/A</v>
      </c>
      <c r="BO5916" s="62">
        <f t="shared" si="396"/>
        <v>0</v>
      </c>
      <c r="BP5916" t="s">
        <v>2605</v>
      </c>
    </row>
    <row r="5917" spans="1:68" ht="12.75" customHeight="1" x14ac:dyDescent="0.3">
      <c r="A5917" s="78">
        <v>46130</v>
      </c>
      <c r="B5917" s="79" t="s">
        <v>82</v>
      </c>
      <c r="F5917" s="79">
        <v>0</v>
      </c>
      <c r="G5917" s="79">
        <v>0</v>
      </c>
      <c r="H5917" s="80">
        <v>0</v>
      </c>
      <c r="I5917" s="80">
        <v>0</v>
      </c>
      <c r="J5917" s="22">
        <f t="shared" si="395"/>
        <v>0</v>
      </c>
      <c r="L5917" s="80"/>
      <c r="M5917" s="80"/>
      <c r="S5917" s="79" t="s">
        <v>83</v>
      </c>
      <c r="W5917" s="79" t="s">
        <v>2605</v>
      </c>
      <c r="X5917" s="79" t="s">
        <v>2606</v>
      </c>
      <c r="Y5917" s="79" t="s">
        <v>119</v>
      </c>
      <c r="Z5917" s="79" t="s">
        <v>120</v>
      </c>
      <c r="AB5917" s="79" t="s">
        <v>2607</v>
      </c>
      <c r="AI5917" s="79">
        <v>848420601</v>
      </c>
      <c r="AJ5917" s="79" t="s">
        <v>123</v>
      </c>
      <c r="AK5917" s="79">
        <v>861003151</v>
      </c>
      <c r="BC5917" s="80">
        <v>0</v>
      </c>
      <c r="BG5917">
        <f t="shared" si="393"/>
        <v>0</v>
      </c>
      <c r="BH5917" s="22">
        <f t="shared" si="394"/>
        <v>0</v>
      </c>
      <c r="BI5917" s="61" t="s">
        <v>72</v>
      </c>
      <c r="BJ5917" t="e">
        <f>+VLOOKUP(AH5917,Sheet4!A:A,1,FALSE())</f>
        <v>#N/A</v>
      </c>
      <c r="BO5917" s="62">
        <f t="shared" si="396"/>
        <v>0</v>
      </c>
      <c r="BP5917" t="s">
        <v>2605</v>
      </c>
    </row>
    <row r="5918" spans="1:68" ht="12.75" customHeight="1" x14ac:dyDescent="0.3">
      <c r="A5918" s="78">
        <v>46130</v>
      </c>
      <c r="B5918" s="79" t="s">
        <v>80</v>
      </c>
      <c r="F5918" s="79">
        <v>0</v>
      </c>
      <c r="G5918" s="79">
        <v>0</v>
      </c>
      <c r="H5918" s="80">
        <v>1587.5</v>
      </c>
      <c r="I5918" s="80">
        <v>1587.5</v>
      </c>
      <c r="J5918" s="22">
        <f t="shared" si="395"/>
        <v>1587.5</v>
      </c>
      <c r="L5918" s="80"/>
      <c r="M5918" s="80"/>
      <c r="S5918" s="79" t="s">
        <v>81</v>
      </c>
      <c r="W5918" s="79" t="s">
        <v>2605</v>
      </c>
      <c r="X5918" s="79" t="s">
        <v>2606</v>
      </c>
      <c r="Y5918" s="79" t="s">
        <v>119</v>
      </c>
      <c r="Z5918" s="79" t="s">
        <v>120</v>
      </c>
      <c r="AB5918" s="79" t="s">
        <v>2607</v>
      </c>
      <c r="AI5918" s="79">
        <v>848420601</v>
      </c>
      <c r="AJ5918" s="79" t="s">
        <v>123</v>
      </c>
      <c r="AK5918" s="79">
        <v>861003151</v>
      </c>
      <c r="BC5918" s="80">
        <v>1587.5</v>
      </c>
      <c r="BG5918">
        <f t="shared" si="393"/>
        <v>0</v>
      </c>
      <c r="BH5918" s="22">
        <f t="shared" si="394"/>
        <v>-1587.5</v>
      </c>
      <c r="BI5918" s="61" t="s">
        <v>72</v>
      </c>
      <c r="BJ5918" t="e">
        <f>+VLOOKUP(AH5918,Sheet4!A:A,1,FALSE())</f>
        <v>#N/A</v>
      </c>
      <c r="BO5918" s="62">
        <f t="shared" si="396"/>
        <v>0</v>
      </c>
      <c r="BP5918" t="s">
        <v>2605</v>
      </c>
    </row>
    <row r="5919" spans="1:68" ht="12.75" customHeight="1" x14ac:dyDescent="0.3">
      <c r="A5919" s="78">
        <v>46130</v>
      </c>
      <c r="B5919" s="79" t="s">
        <v>76</v>
      </c>
      <c r="F5919" s="79">
        <v>0</v>
      </c>
      <c r="G5919" s="79">
        <v>0</v>
      </c>
      <c r="H5919" s="80">
        <v>2540</v>
      </c>
      <c r="I5919" s="80">
        <v>2540</v>
      </c>
      <c r="J5919" s="22">
        <f t="shared" si="395"/>
        <v>2540</v>
      </c>
      <c r="L5919" s="80"/>
      <c r="M5919" s="80"/>
      <c r="S5919" s="79" t="s">
        <v>77</v>
      </c>
      <c r="W5919" s="79" t="s">
        <v>2605</v>
      </c>
      <c r="X5919" s="79" t="s">
        <v>2606</v>
      </c>
      <c r="Y5919" s="79" t="s">
        <v>119</v>
      </c>
      <c r="Z5919" s="79" t="s">
        <v>120</v>
      </c>
      <c r="AB5919" s="79" t="s">
        <v>2607</v>
      </c>
      <c r="AI5919" s="79">
        <v>848420601</v>
      </c>
      <c r="AJ5919" s="79" t="s">
        <v>123</v>
      </c>
      <c r="AK5919" s="79">
        <v>861003151</v>
      </c>
      <c r="BC5919" s="80">
        <v>2540</v>
      </c>
      <c r="BG5919">
        <f t="shared" si="393"/>
        <v>0</v>
      </c>
      <c r="BH5919" s="22">
        <f t="shared" si="394"/>
        <v>-2540</v>
      </c>
      <c r="BI5919" s="61" t="s">
        <v>72</v>
      </c>
      <c r="BJ5919" t="e">
        <f>+VLOOKUP(AH5919,Sheet4!A:A,1,FALSE())</f>
        <v>#N/A</v>
      </c>
      <c r="BO5919" s="62">
        <f t="shared" si="396"/>
        <v>0</v>
      </c>
      <c r="BP5919" t="s">
        <v>2605</v>
      </c>
    </row>
    <row r="5920" spans="1:68" ht="12.75" customHeight="1" x14ac:dyDescent="0.3">
      <c r="A5920" s="78">
        <v>46130</v>
      </c>
      <c r="B5920" s="79" t="s">
        <v>84</v>
      </c>
      <c r="F5920" s="79">
        <v>0</v>
      </c>
      <c r="G5920" s="79">
        <v>0</v>
      </c>
      <c r="H5920" s="80">
        <v>0</v>
      </c>
      <c r="I5920" s="80">
        <v>0</v>
      </c>
      <c r="J5920" s="22">
        <f t="shared" si="395"/>
        <v>0</v>
      </c>
      <c r="L5920" s="80"/>
      <c r="M5920" s="80"/>
      <c r="S5920" s="79" t="s">
        <v>85</v>
      </c>
      <c r="W5920" s="79" t="s">
        <v>2608</v>
      </c>
      <c r="X5920" s="79" t="s">
        <v>2609</v>
      </c>
      <c r="Y5920" s="79" t="s">
        <v>119</v>
      </c>
      <c r="Z5920" s="79" t="s">
        <v>120</v>
      </c>
      <c r="AB5920" s="79" t="s">
        <v>2610</v>
      </c>
      <c r="AI5920" s="79">
        <v>875005268</v>
      </c>
      <c r="AJ5920" s="79" t="s">
        <v>123</v>
      </c>
      <c r="AK5920" s="79">
        <v>861003151</v>
      </c>
      <c r="BC5920" s="80">
        <v>0</v>
      </c>
      <c r="BG5920">
        <f t="shared" si="393"/>
        <v>0</v>
      </c>
      <c r="BH5920" s="22">
        <f t="shared" si="394"/>
        <v>0</v>
      </c>
      <c r="BI5920" s="61" t="s">
        <v>72</v>
      </c>
      <c r="BJ5920" t="e">
        <f>+VLOOKUP(AH5920,Sheet4!A:A,1,FALSE())</f>
        <v>#N/A</v>
      </c>
      <c r="BO5920" s="62">
        <f t="shared" si="396"/>
        <v>0</v>
      </c>
      <c r="BP5920" t="s">
        <v>2608</v>
      </c>
    </row>
    <row r="5921" spans="1:68" ht="12.75" customHeight="1" x14ac:dyDescent="0.3">
      <c r="A5921" s="78">
        <v>46130</v>
      </c>
      <c r="B5921" s="79" t="s">
        <v>74</v>
      </c>
      <c r="F5921" s="79">
        <v>0</v>
      </c>
      <c r="G5921" s="79">
        <v>0</v>
      </c>
      <c r="H5921" s="80">
        <v>3</v>
      </c>
      <c r="I5921" s="80">
        <v>3</v>
      </c>
      <c r="J5921" s="22">
        <f t="shared" si="395"/>
        <v>3</v>
      </c>
      <c r="L5921" s="80"/>
      <c r="M5921" s="80"/>
      <c r="S5921" s="79" t="s">
        <v>75</v>
      </c>
      <c r="W5921" s="79" t="s">
        <v>2608</v>
      </c>
      <c r="X5921" s="79" t="s">
        <v>2609</v>
      </c>
      <c r="Y5921" s="79" t="s">
        <v>119</v>
      </c>
      <c r="Z5921" s="79" t="s">
        <v>120</v>
      </c>
      <c r="AB5921" s="79" t="s">
        <v>2610</v>
      </c>
      <c r="AI5921" s="79">
        <v>875005268</v>
      </c>
      <c r="AJ5921" s="79" t="s">
        <v>123</v>
      </c>
      <c r="AK5921" s="79">
        <v>861003151</v>
      </c>
      <c r="BC5921" s="80">
        <v>3</v>
      </c>
      <c r="BG5921">
        <f t="shared" si="393"/>
        <v>0</v>
      </c>
      <c r="BH5921" s="22">
        <f t="shared" si="394"/>
        <v>-3</v>
      </c>
      <c r="BI5921" s="61" t="s">
        <v>72</v>
      </c>
      <c r="BJ5921" t="e">
        <f>+VLOOKUP(AH5921,Sheet4!A:A,1,FALSE())</f>
        <v>#N/A</v>
      </c>
      <c r="BO5921" s="62">
        <f t="shared" si="396"/>
        <v>0</v>
      </c>
      <c r="BP5921" t="s">
        <v>2608</v>
      </c>
    </row>
    <row r="5922" spans="1:68" ht="12.75" customHeight="1" x14ac:dyDescent="0.3">
      <c r="A5922" s="78">
        <v>46130</v>
      </c>
      <c r="B5922" s="79" t="s">
        <v>63</v>
      </c>
      <c r="F5922" s="79">
        <v>0</v>
      </c>
      <c r="G5922" s="79">
        <v>0</v>
      </c>
      <c r="H5922" s="80">
        <v>45</v>
      </c>
      <c r="I5922" s="80">
        <v>45</v>
      </c>
      <c r="J5922" s="22">
        <f t="shared" si="395"/>
        <v>45</v>
      </c>
      <c r="K5922" t="s">
        <v>64</v>
      </c>
      <c r="L5922" s="80"/>
      <c r="M5922" s="80"/>
      <c r="S5922" s="79" t="s">
        <v>65</v>
      </c>
      <c r="W5922" s="79" t="s">
        <v>2608</v>
      </c>
      <c r="X5922" s="79" t="s">
        <v>2609</v>
      </c>
      <c r="Y5922" s="79" t="s">
        <v>119</v>
      </c>
      <c r="Z5922" s="79" t="s">
        <v>120</v>
      </c>
      <c r="AB5922" s="79" t="s">
        <v>2610</v>
      </c>
      <c r="AI5922" s="79">
        <v>875005268</v>
      </c>
      <c r="AJ5922" s="79" t="s">
        <v>123</v>
      </c>
      <c r="AK5922" s="79">
        <v>861003151</v>
      </c>
      <c r="BC5922" s="80">
        <v>45</v>
      </c>
      <c r="BG5922">
        <f t="shared" si="393"/>
        <v>0</v>
      </c>
      <c r="BH5922" s="22">
        <f t="shared" si="394"/>
        <v>-45</v>
      </c>
      <c r="BI5922" s="61" t="s">
        <v>72</v>
      </c>
      <c r="BJ5922" t="e">
        <f>+VLOOKUP(AH5922,Sheet4!A:A,1,FALSE())</f>
        <v>#N/A</v>
      </c>
      <c r="BO5922" s="62">
        <f t="shared" si="396"/>
        <v>0</v>
      </c>
      <c r="BP5922" t="s">
        <v>2608</v>
      </c>
    </row>
    <row r="5923" spans="1:68" ht="12.75" customHeight="1" x14ac:dyDescent="0.3">
      <c r="A5923" s="78">
        <v>46130</v>
      </c>
      <c r="B5923" s="79" t="s">
        <v>78</v>
      </c>
      <c r="F5923" s="79">
        <v>0</v>
      </c>
      <c r="G5923" s="79">
        <v>0</v>
      </c>
      <c r="H5923" s="80">
        <v>3</v>
      </c>
      <c r="I5923" s="80">
        <v>3</v>
      </c>
      <c r="J5923" s="22">
        <f t="shared" si="395"/>
        <v>3</v>
      </c>
      <c r="L5923" s="80"/>
      <c r="M5923" s="80"/>
      <c r="S5923" s="79" t="s">
        <v>79</v>
      </c>
      <c r="W5923" s="79" t="s">
        <v>2608</v>
      </c>
      <c r="X5923" s="79" t="s">
        <v>2609</v>
      </c>
      <c r="Y5923" s="79" t="s">
        <v>119</v>
      </c>
      <c r="Z5923" s="79" t="s">
        <v>120</v>
      </c>
      <c r="AB5923" s="79" t="s">
        <v>2610</v>
      </c>
      <c r="AI5923" s="79">
        <v>875005268</v>
      </c>
      <c r="AJ5923" s="79" t="s">
        <v>123</v>
      </c>
      <c r="AK5923" s="79">
        <v>861003151</v>
      </c>
      <c r="BC5923" s="80">
        <v>3</v>
      </c>
      <c r="BG5923">
        <f t="shared" si="393"/>
        <v>0</v>
      </c>
      <c r="BH5923" s="22">
        <f t="shared" si="394"/>
        <v>-3</v>
      </c>
      <c r="BI5923" s="61" t="s">
        <v>72</v>
      </c>
      <c r="BJ5923" t="e">
        <f>+VLOOKUP(AH5923,Sheet4!A:A,1,FALSE())</f>
        <v>#N/A</v>
      </c>
      <c r="BO5923" s="62">
        <f t="shared" si="396"/>
        <v>0</v>
      </c>
      <c r="BP5923" t="s">
        <v>2608</v>
      </c>
    </row>
    <row r="5924" spans="1:68" ht="12.75" customHeight="1" x14ac:dyDescent="0.3">
      <c r="A5924" s="78">
        <v>46130</v>
      </c>
      <c r="B5924" s="79" t="s">
        <v>82</v>
      </c>
      <c r="F5924" s="79">
        <v>0</v>
      </c>
      <c r="G5924" s="79">
        <v>0</v>
      </c>
      <c r="H5924" s="80">
        <v>0</v>
      </c>
      <c r="I5924" s="80">
        <v>0</v>
      </c>
      <c r="J5924" s="22">
        <f t="shared" si="395"/>
        <v>0</v>
      </c>
      <c r="L5924" s="80"/>
      <c r="M5924" s="80"/>
      <c r="S5924" s="79" t="s">
        <v>83</v>
      </c>
      <c r="W5924" s="79" t="s">
        <v>2608</v>
      </c>
      <c r="X5924" s="79" t="s">
        <v>2609</v>
      </c>
      <c r="Y5924" s="79" t="s">
        <v>119</v>
      </c>
      <c r="Z5924" s="79" t="s">
        <v>120</v>
      </c>
      <c r="AB5924" s="79" t="s">
        <v>2610</v>
      </c>
      <c r="AI5924" s="79">
        <v>875005268</v>
      </c>
      <c r="AJ5924" s="79" t="s">
        <v>123</v>
      </c>
      <c r="AK5924" s="79">
        <v>861003151</v>
      </c>
      <c r="BC5924" s="80">
        <v>0</v>
      </c>
      <c r="BG5924">
        <f t="shared" si="393"/>
        <v>0</v>
      </c>
      <c r="BH5924" s="22">
        <f t="shared" si="394"/>
        <v>0</v>
      </c>
      <c r="BI5924" s="61" t="s">
        <v>72</v>
      </c>
      <c r="BJ5924" t="e">
        <f>+VLOOKUP(AH5924,Sheet4!A:A,1,FALSE())</f>
        <v>#N/A</v>
      </c>
      <c r="BO5924" s="62">
        <f t="shared" si="396"/>
        <v>0</v>
      </c>
      <c r="BP5924" t="s">
        <v>2608</v>
      </c>
    </row>
    <row r="5925" spans="1:68" ht="12.75" customHeight="1" x14ac:dyDescent="0.3">
      <c r="A5925" s="78">
        <v>46130</v>
      </c>
      <c r="B5925" s="79" t="s">
        <v>80</v>
      </c>
      <c r="F5925" s="79">
        <v>0</v>
      </c>
      <c r="G5925" s="79">
        <v>0</v>
      </c>
      <c r="H5925" s="80">
        <v>37.5</v>
      </c>
      <c r="I5925" s="80">
        <v>37.5</v>
      </c>
      <c r="J5925" s="22">
        <f t="shared" si="395"/>
        <v>37.5</v>
      </c>
      <c r="L5925" s="80"/>
      <c r="M5925" s="80"/>
      <c r="S5925" s="79" t="s">
        <v>81</v>
      </c>
      <c r="W5925" s="79" t="s">
        <v>2608</v>
      </c>
      <c r="X5925" s="79" t="s">
        <v>2609</v>
      </c>
      <c r="Y5925" s="79" t="s">
        <v>119</v>
      </c>
      <c r="Z5925" s="79" t="s">
        <v>120</v>
      </c>
      <c r="AB5925" s="79" t="s">
        <v>2610</v>
      </c>
      <c r="AI5925" s="79">
        <v>875005268</v>
      </c>
      <c r="AJ5925" s="79" t="s">
        <v>123</v>
      </c>
      <c r="AK5925" s="79">
        <v>861003151</v>
      </c>
      <c r="BC5925" s="80">
        <v>37.5</v>
      </c>
      <c r="BG5925">
        <f t="shared" si="393"/>
        <v>0</v>
      </c>
      <c r="BH5925" s="22">
        <f t="shared" si="394"/>
        <v>-37.5</v>
      </c>
      <c r="BI5925" s="61" t="s">
        <v>72</v>
      </c>
      <c r="BJ5925" t="e">
        <f>+VLOOKUP(AH5925,Sheet4!A:A,1,FALSE())</f>
        <v>#N/A</v>
      </c>
      <c r="BO5925" s="62">
        <f t="shared" si="396"/>
        <v>0</v>
      </c>
      <c r="BP5925" t="s">
        <v>2608</v>
      </c>
    </row>
    <row r="5926" spans="1:68" ht="12.75" customHeight="1" x14ac:dyDescent="0.3">
      <c r="A5926" s="78">
        <v>46130</v>
      </c>
      <c r="B5926" s="79" t="s">
        <v>76</v>
      </c>
      <c r="F5926" s="79">
        <v>0</v>
      </c>
      <c r="G5926" s="79">
        <v>0</v>
      </c>
      <c r="H5926" s="80">
        <v>60</v>
      </c>
      <c r="I5926" s="80">
        <v>60</v>
      </c>
      <c r="J5926" s="22">
        <f t="shared" si="395"/>
        <v>60</v>
      </c>
      <c r="L5926" s="80"/>
      <c r="M5926" s="80"/>
      <c r="S5926" s="79" t="s">
        <v>77</v>
      </c>
      <c r="W5926" s="79" t="s">
        <v>2608</v>
      </c>
      <c r="X5926" s="79" t="s">
        <v>2609</v>
      </c>
      <c r="Y5926" s="79" t="s">
        <v>119</v>
      </c>
      <c r="Z5926" s="79" t="s">
        <v>120</v>
      </c>
      <c r="AB5926" s="79" t="s">
        <v>2610</v>
      </c>
      <c r="AI5926" s="79">
        <v>875005268</v>
      </c>
      <c r="AJ5926" s="79" t="s">
        <v>123</v>
      </c>
      <c r="AK5926" s="79">
        <v>861003151</v>
      </c>
      <c r="BC5926" s="80">
        <v>60</v>
      </c>
      <c r="BG5926">
        <f t="shared" si="393"/>
        <v>0</v>
      </c>
      <c r="BH5926" s="22">
        <f t="shared" si="394"/>
        <v>-60</v>
      </c>
      <c r="BI5926" s="61" t="s">
        <v>72</v>
      </c>
      <c r="BJ5926" t="e">
        <f>+VLOOKUP(AH5926,Sheet4!A:A,1,FALSE())</f>
        <v>#N/A</v>
      </c>
      <c r="BO5926" s="62">
        <f t="shared" si="396"/>
        <v>0</v>
      </c>
      <c r="BP5926" t="s">
        <v>2608</v>
      </c>
    </row>
    <row r="5927" spans="1:68" ht="12.75" customHeight="1" x14ac:dyDescent="0.3">
      <c r="A5927" s="78">
        <v>46130</v>
      </c>
      <c r="B5927" s="79" t="s">
        <v>84</v>
      </c>
      <c r="F5927" s="79">
        <v>0</v>
      </c>
      <c r="G5927" s="79">
        <v>0</v>
      </c>
      <c r="H5927" s="80">
        <v>0</v>
      </c>
      <c r="I5927" s="80">
        <v>0</v>
      </c>
      <c r="J5927" s="22">
        <f t="shared" si="395"/>
        <v>0</v>
      </c>
      <c r="L5927" s="80"/>
      <c r="M5927" s="80"/>
      <c r="S5927" s="79" t="s">
        <v>85</v>
      </c>
      <c r="W5927" s="79" t="s">
        <v>2611</v>
      </c>
      <c r="X5927" s="79" t="s">
        <v>2612</v>
      </c>
      <c r="Y5927" s="79" t="s">
        <v>119</v>
      </c>
      <c r="Z5927" s="79" t="s">
        <v>2613</v>
      </c>
      <c r="AB5927" s="79" t="s">
        <v>2614</v>
      </c>
      <c r="AI5927" s="79">
        <v>865142644</v>
      </c>
      <c r="AJ5927" s="79" t="s">
        <v>2615</v>
      </c>
      <c r="AK5927" s="79">
        <v>874930632</v>
      </c>
      <c r="BC5927" s="80">
        <v>0</v>
      </c>
      <c r="BG5927">
        <f t="shared" si="393"/>
        <v>0</v>
      </c>
      <c r="BH5927" s="22">
        <f t="shared" si="394"/>
        <v>0</v>
      </c>
      <c r="BI5927" s="61" t="s">
        <v>72</v>
      </c>
      <c r="BJ5927" t="e">
        <f>+VLOOKUP(AH5927,Sheet4!A:A,1,FALSE())</f>
        <v>#N/A</v>
      </c>
      <c r="BO5927" s="62">
        <f t="shared" si="396"/>
        <v>0</v>
      </c>
      <c r="BP5927" t="s">
        <v>2611</v>
      </c>
    </row>
    <row r="5928" spans="1:68" ht="12.75" customHeight="1" x14ac:dyDescent="0.3">
      <c r="A5928" s="78">
        <v>46130</v>
      </c>
      <c r="B5928" s="79" t="s">
        <v>74</v>
      </c>
      <c r="F5928" s="79">
        <v>0</v>
      </c>
      <c r="G5928" s="79">
        <v>0</v>
      </c>
      <c r="H5928" s="80">
        <v>7</v>
      </c>
      <c r="I5928" s="80">
        <v>7</v>
      </c>
      <c r="J5928" s="22">
        <f t="shared" si="395"/>
        <v>7</v>
      </c>
      <c r="L5928" s="80"/>
      <c r="M5928" s="80"/>
      <c r="S5928" s="79" t="s">
        <v>75</v>
      </c>
      <c r="W5928" s="79" t="s">
        <v>2611</v>
      </c>
      <c r="X5928" s="79" t="s">
        <v>2612</v>
      </c>
      <c r="Y5928" s="79" t="s">
        <v>119</v>
      </c>
      <c r="Z5928" s="79" t="s">
        <v>2613</v>
      </c>
      <c r="AB5928" s="79" t="s">
        <v>2614</v>
      </c>
      <c r="AI5928" s="79">
        <v>865142644</v>
      </c>
      <c r="AJ5928" s="79" t="s">
        <v>2615</v>
      </c>
      <c r="AK5928" s="79">
        <v>874930632</v>
      </c>
      <c r="BC5928" s="80">
        <v>7</v>
      </c>
      <c r="BG5928">
        <f t="shared" si="393"/>
        <v>0</v>
      </c>
      <c r="BH5928" s="22">
        <f t="shared" si="394"/>
        <v>-7</v>
      </c>
      <c r="BI5928" s="61" t="s">
        <v>72</v>
      </c>
      <c r="BJ5928" t="e">
        <f>+VLOOKUP(AH5928,Sheet4!A:A,1,FALSE())</f>
        <v>#N/A</v>
      </c>
      <c r="BO5928" s="62">
        <f t="shared" si="396"/>
        <v>0</v>
      </c>
      <c r="BP5928" t="s">
        <v>2611</v>
      </c>
    </row>
    <row r="5929" spans="1:68" ht="12.75" customHeight="1" x14ac:dyDescent="0.3">
      <c r="A5929" s="78">
        <v>46130</v>
      </c>
      <c r="B5929" s="79" t="s">
        <v>63</v>
      </c>
      <c r="F5929" s="79">
        <v>0</v>
      </c>
      <c r="G5929" s="79">
        <v>0</v>
      </c>
      <c r="H5929" s="80">
        <v>105</v>
      </c>
      <c r="I5929" s="80">
        <v>105</v>
      </c>
      <c r="J5929" s="22">
        <f t="shared" si="395"/>
        <v>105</v>
      </c>
      <c r="K5929" t="s">
        <v>64</v>
      </c>
      <c r="L5929" s="80"/>
      <c r="M5929" s="80"/>
      <c r="S5929" s="79" t="s">
        <v>65</v>
      </c>
      <c r="W5929" s="79" t="s">
        <v>2611</v>
      </c>
      <c r="X5929" s="79" t="s">
        <v>2612</v>
      </c>
      <c r="Y5929" s="79" t="s">
        <v>119</v>
      </c>
      <c r="Z5929" s="79" t="s">
        <v>2613</v>
      </c>
      <c r="AB5929" s="79" t="s">
        <v>2614</v>
      </c>
      <c r="AI5929" s="79">
        <v>865142644</v>
      </c>
      <c r="AJ5929" s="79" t="s">
        <v>2615</v>
      </c>
      <c r="AK5929" s="79">
        <v>874930632</v>
      </c>
      <c r="BC5929" s="80">
        <v>105</v>
      </c>
      <c r="BG5929">
        <f t="shared" si="393"/>
        <v>0</v>
      </c>
      <c r="BH5929" s="22">
        <f t="shared" si="394"/>
        <v>-105</v>
      </c>
      <c r="BI5929" s="61" t="s">
        <v>72</v>
      </c>
      <c r="BJ5929" t="e">
        <f>+VLOOKUP(AH5929,Sheet4!A:A,1,FALSE())</f>
        <v>#N/A</v>
      </c>
      <c r="BO5929" s="62">
        <f t="shared" si="396"/>
        <v>0</v>
      </c>
      <c r="BP5929" t="s">
        <v>2611</v>
      </c>
    </row>
    <row r="5930" spans="1:68" ht="12.75" customHeight="1" x14ac:dyDescent="0.3">
      <c r="A5930" s="78">
        <v>46130</v>
      </c>
      <c r="B5930" s="79" t="s">
        <v>78</v>
      </c>
      <c r="F5930" s="79">
        <v>0</v>
      </c>
      <c r="G5930" s="79">
        <v>0</v>
      </c>
      <c r="H5930" s="80">
        <v>7</v>
      </c>
      <c r="I5930" s="80">
        <v>7</v>
      </c>
      <c r="J5930" s="22">
        <f t="shared" si="395"/>
        <v>7</v>
      </c>
      <c r="L5930" s="80"/>
      <c r="M5930" s="80"/>
      <c r="S5930" s="79" t="s">
        <v>79</v>
      </c>
      <c r="W5930" s="79" t="s">
        <v>2611</v>
      </c>
      <c r="X5930" s="79" t="s">
        <v>2612</v>
      </c>
      <c r="Y5930" s="79" t="s">
        <v>119</v>
      </c>
      <c r="Z5930" s="79" t="s">
        <v>2613</v>
      </c>
      <c r="AB5930" s="79" t="s">
        <v>2614</v>
      </c>
      <c r="AI5930" s="79">
        <v>865142644</v>
      </c>
      <c r="AJ5930" s="79" t="s">
        <v>2615</v>
      </c>
      <c r="AK5930" s="79">
        <v>874930632</v>
      </c>
      <c r="BC5930" s="80">
        <v>7</v>
      </c>
      <c r="BG5930">
        <f t="shared" si="393"/>
        <v>0</v>
      </c>
      <c r="BH5930" s="22">
        <f t="shared" si="394"/>
        <v>-7</v>
      </c>
      <c r="BI5930" s="61" t="s">
        <v>72</v>
      </c>
      <c r="BJ5930" t="e">
        <f>+VLOOKUP(AH5930,Sheet4!A:A,1,FALSE())</f>
        <v>#N/A</v>
      </c>
      <c r="BO5930" s="62">
        <f t="shared" si="396"/>
        <v>0</v>
      </c>
      <c r="BP5930" t="s">
        <v>2611</v>
      </c>
    </row>
    <row r="5931" spans="1:68" ht="12.75" customHeight="1" x14ac:dyDescent="0.3">
      <c r="A5931" s="78">
        <v>46130</v>
      </c>
      <c r="B5931" s="79" t="s">
        <v>82</v>
      </c>
      <c r="F5931" s="79">
        <v>0</v>
      </c>
      <c r="G5931" s="79">
        <v>0</v>
      </c>
      <c r="H5931" s="80">
        <v>0</v>
      </c>
      <c r="I5931" s="80">
        <v>0</v>
      </c>
      <c r="J5931" s="22">
        <f t="shared" si="395"/>
        <v>0</v>
      </c>
      <c r="L5931" s="80"/>
      <c r="M5931" s="80"/>
      <c r="S5931" s="79" t="s">
        <v>83</v>
      </c>
      <c r="W5931" s="79" t="s">
        <v>2611</v>
      </c>
      <c r="X5931" s="79" t="s">
        <v>2612</v>
      </c>
      <c r="Y5931" s="79" t="s">
        <v>119</v>
      </c>
      <c r="Z5931" s="79" t="s">
        <v>2613</v>
      </c>
      <c r="AB5931" s="79" t="s">
        <v>2614</v>
      </c>
      <c r="AI5931" s="79">
        <v>865142644</v>
      </c>
      <c r="AJ5931" s="79" t="s">
        <v>2615</v>
      </c>
      <c r="AK5931" s="79">
        <v>874930632</v>
      </c>
      <c r="BC5931" s="80">
        <v>0</v>
      </c>
      <c r="BG5931">
        <f t="shared" si="393"/>
        <v>0</v>
      </c>
      <c r="BH5931" s="22">
        <f t="shared" si="394"/>
        <v>0</v>
      </c>
      <c r="BI5931" s="61" t="s">
        <v>72</v>
      </c>
      <c r="BJ5931" t="e">
        <f>+VLOOKUP(AH5931,Sheet4!A:A,1,FALSE())</f>
        <v>#N/A</v>
      </c>
      <c r="BO5931" s="62">
        <f t="shared" si="396"/>
        <v>0</v>
      </c>
      <c r="BP5931" t="s">
        <v>2611</v>
      </c>
    </row>
    <row r="5932" spans="1:68" ht="12.75" customHeight="1" x14ac:dyDescent="0.3">
      <c r="A5932" s="78">
        <v>46130</v>
      </c>
      <c r="B5932" s="79" t="s">
        <v>80</v>
      </c>
      <c r="F5932" s="79">
        <v>0</v>
      </c>
      <c r="G5932" s="79">
        <v>0</v>
      </c>
      <c r="H5932" s="80">
        <v>87.5</v>
      </c>
      <c r="I5932" s="80">
        <v>87.5</v>
      </c>
      <c r="J5932" s="22">
        <f t="shared" si="395"/>
        <v>87.5</v>
      </c>
      <c r="L5932" s="80"/>
      <c r="M5932" s="80"/>
      <c r="S5932" s="79" t="s">
        <v>81</v>
      </c>
      <c r="W5932" s="79" t="s">
        <v>2611</v>
      </c>
      <c r="X5932" s="79" t="s">
        <v>2612</v>
      </c>
      <c r="Y5932" s="79" t="s">
        <v>119</v>
      </c>
      <c r="Z5932" s="79" t="s">
        <v>2613</v>
      </c>
      <c r="AB5932" s="79" t="s">
        <v>2614</v>
      </c>
      <c r="AI5932" s="79">
        <v>865142644</v>
      </c>
      <c r="AJ5932" s="79" t="s">
        <v>2615</v>
      </c>
      <c r="AK5932" s="79">
        <v>874930632</v>
      </c>
      <c r="BC5932" s="80">
        <v>87.5</v>
      </c>
      <c r="BG5932">
        <f t="shared" si="393"/>
        <v>0</v>
      </c>
      <c r="BH5932" s="22">
        <f t="shared" si="394"/>
        <v>-87.5</v>
      </c>
      <c r="BI5932" s="61" t="s">
        <v>72</v>
      </c>
      <c r="BJ5932" t="e">
        <f>+VLOOKUP(AH5932,Sheet4!A:A,1,FALSE())</f>
        <v>#N/A</v>
      </c>
      <c r="BO5932" s="62">
        <f t="shared" si="396"/>
        <v>0</v>
      </c>
      <c r="BP5932" t="s">
        <v>2611</v>
      </c>
    </row>
    <row r="5933" spans="1:68" ht="12.75" customHeight="1" x14ac:dyDescent="0.3">
      <c r="A5933" s="78">
        <v>46130</v>
      </c>
      <c r="B5933" s="79" t="s">
        <v>76</v>
      </c>
      <c r="F5933" s="79">
        <v>0</v>
      </c>
      <c r="G5933" s="79">
        <v>0</v>
      </c>
      <c r="H5933" s="80">
        <v>140</v>
      </c>
      <c r="I5933" s="80">
        <v>140</v>
      </c>
      <c r="J5933" s="22">
        <f t="shared" si="395"/>
        <v>140</v>
      </c>
      <c r="L5933" s="80"/>
      <c r="M5933" s="80"/>
      <c r="S5933" s="79" t="s">
        <v>77</v>
      </c>
      <c r="W5933" s="79" t="s">
        <v>2611</v>
      </c>
      <c r="X5933" s="79" t="s">
        <v>2612</v>
      </c>
      <c r="Y5933" s="79" t="s">
        <v>119</v>
      </c>
      <c r="Z5933" s="79" t="s">
        <v>2613</v>
      </c>
      <c r="AB5933" s="79" t="s">
        <v>2614</v>
      </c>
      <c r="AI5933" s="79">
        <v>865142644</v>
      </c>
      <c r="AJ5933" s="79" t="s">
        <v>2615</v>
      </c>
      <c r="AK5933" s="79">
        <v>874930632</v>
      </c>
      <c r="BC5933" s="80">
        <v>140</v>
      </c>
      <c r="BG5933">
        <f t="shared" si="393"/>
        <v>0</v>
      </c>
      <c r="BH5933" s="22">
        <f t="shared" si="394"/>
        <v>-140</v>
      </c>
      <c r="BI5933" s="61" t="s">
        <v>72</v>
      </c>
      <c r="BJ5933" t="e">
        <f>+VLOOKUP(AH5933,Sheet4!A:A,1,FALSE())</f>
        <v>#N/A</v>
      </c>
      <c r="BO5933" s="62">
        <f t="shared" si="396"/>
        <v>0</v>
      </c>
      <c r="BP5933" t="s">
        <v>2611</v>
      </c>
    </row>
    <row r="5934" spans="1:68" ht="12.75" customHeight="1" x14ac:dyDescent="0.3">
      <c r="A5934" s="78">
        <v>46130</v>
      </c>
      <c r="B5934" s="79" t="s">
        <v>84</v>
      </c>
      <c r="F5934" s="79">
        <v>0</v>
      </c>
      <c r="G5934" s="79">
        <v>0</v>
      </c>
      <c r="H5934" s="80">
        <v>0</v>
      </c>
      <c r="I5934" s="80">
        <v>0</v>
      </c>
      <c r="J5934" s="22">
        <f t="shared" si="395"/>
        <v>0</v>
      </c>
      <c r="L5934" s="80"/>
      <c r="M5934" s="80"/>
      <c r="S5934" s="79" t="s">
        <v>85</v>
      </c>
      <c r="W5934" s="79" t="s">
        <v>2616</v>
      </c>
      <c r="X5934" s="79" t="s">
        <v>2617</v>
      </c>
      <c r="Y5934" s="79" t="s">
        <v>119</v>
      </c>
      <c r="Z5934" s="79" t="s">
        <v>2613</v>
      </c>
      <c r="AB5934" s="79" t="s">
        <v>2618</v>
      </c>
      <c r="AI5934" s="79">
        <v>872252676</v>
      </c>
      <c r="AJ5934" s="79" t="s">
        <v>2615</v>
      </c>
      <c r="AK5934" s="79">
        <v>874930632</v>
      </c>
      <c r="BC5934" s="80">
        <v>0</v>
      </c>
      <c r="BG5934">
        <f t="shared" si="393"/>
        <v>0</v>
      </c>
      <c r="BH5934" s="22">
        <f t="shared" si="394"/>
        <v>0</v>
      </c>
      <c r="BI5934" s="61" t="s">
        <v>72</v>
      </c>
      <c r="BJ5934" t="e">
        <f>+VLOOKUP(AH5934,Sheet4!A:A,1,FALSE())</f>
        <v>#N/A</v>
      </c>
      <c r="BO5934" s="62">
        <f t="shared" si="396"/>
        <v>0</v>
      </c>
      <c r="BP5934" t="s">
        <v>2616</v>
      </c>
    </row>
    <row r="5935" spans="1:68" ht="12.75" customHeight="1" x14ac:dyDescent="0.3">
      <c r="A5935" s="78">
        <v>46130</v>
      </c>
      <c r="B5935" s="79" t="s">
        <v>74</v>
      </c>
      <c r="F5935" s="79">
        <v>0</v>
      </c>
      <c r="G5935" s="79">
        <v>0</v>
      </c>
      <c r="H5935" s="80">
        <v>10</v>
      </c>
      <c r="I5935" s="80">
        <v>10</v>
      </c>
      <c r="J5935" s="22">
        <f t="shared" si="395"/>
        <v>10</v>
      </c>
      <c r="L5935" s="80"/>
      <c r="M5935" s="80"/>
      <c r="S5935" s="79" t="s">
        <v>75</v>
      </c>
      <c r="W5935" s="79" t="s">
        <v>2616</v>
      </c>
      <c r="X5935" s="79" t="s">
        <v>2617</v>
      </c>
      <c r="Y5935" s="79" t="s">
        <v>119</v>
      </c>
      <c r="Z5935" s="79" t="s">
        <v>2613</v>
      </c>
      <c r="AB5935" s="79" t="s">
        <v>2618</v>
      </c>
      <c r="AI5935" s="79">
        <v>872252676</v>
      </c>
      <c r="AJ5935" s="79" t="s">
        <v>2615</v>
      </c>
      <c r="AK5935" s="79">
        <v>874930632</v>
      </c>
      <c r="BC5935" s="80">
        <v>10</v>
      </c>
      <c r="BG5935">
        <f t="shared" si="393"/>
        <v>0</v>
      </c>
      <c r="BH5935" s="22">
        <f t="shared" si="394"/>
        <v>-10</v>
      </c>
      <c r="BI5935" s="61" t="s">
        <v>72</v>
      </c>
      <c r="BJ5935" t="e">
        <f>+VLOOKUP(AH5935,Sheet4!A:A,1,FALSE())</f>
        <v>#N/A</v>
      </c>
      <c r="BO5935" s="62">
        <f t="shared" si="396"/>
        <v>0</v>
      </c>
      <c r="BP5935" t="s">
        <v>2616</v>
      </c>
    </row>
    <row r="5936" spans="1:68" ht="12.75" customHeight="1" x14ac:dyDescent="0.3">
      <c r="A5936" s="78">
        <v>46130</v>
      </c>
      <c r="B5936" s="79" t="s">
        <v>63</v>
      </c>
      <c r="F5936" s="79">
        <v>0</v>
      </c>
      <c r="G5936" s="79">
        <v>0</v>
      </c>
      <c r="H5936" s="80">
        <v>150</v>
      </c>
      <c r="I5936" s="80">
        <v>150</v>
      </c>
      <c r="J5936" s="22">
        <f t="shared" si="395"/>
        <v>150</v>
      </c>
      <c r="K5936" t="s">
        <v>64</v>
      </c>
      <c r="L5936" s="80"/>
      <c r="M5936" s="80"/>
      <c r="S5936" s="79" t="s">
        <v>65</v>
      </c>
      <c r="W5936" s="79" t="s">
        <v>2616</v>
      </c>
      <c r="X5936" s="79" t="s">
        <v>2617</v>
      </c>
      <c r="Y5936" s="79" t="s">
        <v>119</v>
      </c>
      <c r="Z5936" s="79" t="s">
        <v>2613</v>
      </c>
      <c r="AB5936" s="79" t="s">
        <v>2618</v>
      </c>
      <c r="AI5936" s="79">
        <v>872252676</v>
      </c>
      <c r="AJ5936" s="79" t="s">
        <v>2615</v>
      </c>
      <c r="AK5936" s="79">
        <v>874930632</v>
      </c>
      <c r="BC5936" s="80">
        <v>150</v>
      </c>
      <c r="BG5936">
        <f t="shared" si="393"/>
        <v>0</v>
      </c>
      <c r="BH5936" s="22">
        <f t="shared" si="394"/>
        <v>-150</v>
      </c>
      <c r="BI5936" s="61" t="s">
        <v>72</v>
      </c>
      <c r="BJ5936" t="e">
        <f>+VLOOKUP(AH5936,Sheet4!A:A,1,FALSE())</f>
        <v>#N/A</v>
      </c>
      <c r="BO5936" s="62">
        <f t="shared" si="396"/>
        <v>0</v>
      </c>
      <c r="BP5936" t="s">
        <v>2616</v>
      </c>
    </row>
    <row r="5937" spans="1:68" ht="12.75" customHeight="1" x14ac:dyDescent="0.3">
      <c r="A5937" s="78">
        <v>46130</v>
      </c>
      <c r="B5937" s="79" t="s">
        <v>78</v>
      </c>
      <c r="F5937" s="79">
        <v>0</v>
      </c>
      <c r="G5937" s="79">
        <v>0</v>
      </c>
      <c r="H5937" s="80">
        <v>10</v>
      </c>
      <c r="I5937" s="80">
        <v>10</v>
      </c>
      <c r="J5937" s="22">
        <f t="shared" si="395"/>
        <v>10</v>
      </c>
      <c r="L5937" s="80"/>
      <c r="M5937" s="80"/>
      <c r="S5937" s="79" t="s">
        <v>79</v>
      </c>
      <c r="W5937" s="79" t="s">
        <v>2616</v>
      </c>
      <c r="X5937" s="79" t="s">
        <v>2617</v>
      </c>
      <c r="Y5937" s="79" t="s">
        <v>119</v>
      </c>
      <c r="Z5937" s="79" t="s">
        <v>2613</v>
      </c>
      <c r="AB5937" s="79" t="s">
        <v>2618</v>
      </c>
      <c r="AI5937" s="79">
        <v>872252676</v>
      </c>
      <c r="AJ5937" s="79" t="s">
        <v>2615</v>
      </c>
      <c r="AK5937" s="79">
        <v>874930632</v>
      </c>
      <c r="BC5937" s="80">
        <v>10</v>
      </c>
      <c r="BG5937">
        <f t="shared" si="393"/>
        <v>0</v>
      </c>
      <c r="BH5937" s="22">
        <f t="shared" si="394"/>
        <v>-10</v>
      </c>
      <c r="BI5937" s="61" t="s">
        <v>72</v>
      </c>
      <c r="BJ5937" t="e">
        <f>+VLOOKUP(AH5937,Sheet4!A:A,1,FALSE())</f>
        <v>#N/A</v>
      </c>
      <c r="BO5937" s="62">
        <f t="shared" si="396"/>
        <v>0</v>
      </c>
      <c r="BP5937" t="s">
        <v>2616</v>
      </c>
    </row>
    <row r="5938" spans="1:68" ht="12.75" customHeight="1" x14ac:dyDescent="0.3">
      <c r="A5938" s="78">
        <v>46130</v>
      </c>
      <c r="B5938" s="79" t="s">
        <v>82</v>
      </c>
      <c r="F5938" s="79">
        <v>0</v>
      </c>
      <c r="G5938" s="79">
        <v>0</v>
      </c>
      <c r="H5938" s="80">
        <v>0</v>
      </c>
      <c r="I5938" s="80">
        <v>0</v>
      </c>
      <c r="J5938" s="22">
        <f t="shared" si="395"/>
        <v>0</v>
      </c>
      <c r="L5938" s="80"/>
      <c r="M5938" s="80"/>
      <c r="S5938" s="79" t="s">
        <v>83</v>
      </c>
      <c r="W5938" s="79" t="s">
        <v>2616</v>
      </c>
      <c r="X5938" s="79" t="s">
        <v>2617</v>
      </c>
      <c r="Y5938" s="79" t="s">
        <v>119</v>
      </c>
      <c r="Z5938" s="79" t="s">
        <v>2613</v>
      </c>
      <c r="AB5938" s="79" t="s">
        <v>2618</v>
      </c>
      <c r="AI5938" s="79">
        <v>872252676</v>
      </c>
      <c r="AJ5938" s="79" t="s">
        <v>2615</v>
      </c>
      <c r="AK5938" s="79">
        <v>874930632</v>
      </c>
      <c r="BC5938" s="80">
        <v>0</v>
      </c>
      <c r="BG5938">
        <f t="shared" si="393"/>
        <v>0</v>
      </c>
      <c r="BH5938" s="22">
        <f t="shared" si="394"/>
        <v>0</v>
      </c>
      <c r="BI5938" s="61" t="s">
        <v>72</v>
      </c>
      <c r="BJ5938" t="e">
        <f>+VLOOKUP(AH5938,Sheet4!A:A,1,FALSE())</f>
        <v>#N/A</v>
      </c>
      <c r="BO5938" s="62">
        <f t="shared" si="396"/>
        <v>0</v>
      </c>
      <c r="BP5938" t="s">
        <v>2616</v>
      </c>
    </row>
    <row r="5939" spans="1:68" ht="12.75" customHeight="1" x14ac:dyDescent="0.3">
      <c r="A5939" s="78">
        <v>46130</v>
      </c>
      <c r="B5939" s="79" t="s">
        <v>80</v>
      </c>
      <c r="F5939" s="79">
        <v>0</v>
      </c>
      <c r="G5939" s="79">
        <v>0</v>
      </c>
      <c r="H5939" s="80">
        <v>125</v>
      </c>
      <c r="I5939" s="80">
        <v>125</v>
      </c>
      <c r="J5939" s="22">
        <f t="shared" si="395"/>
        <v>125</v>
      </c>
      <c r="L5939" s="80"/>
      <c r="M5939" s="80"/>
      <c r="S5939" s="79" t="s">
        <v>81</v>
      </c>
      <c r="W5939" s="79" t="s">
        <v>2616</v>
      </c>
      <c r="X5939" s="79" t="s">
        <v>2617</v>
      </c>
      <c r="Y5939" s="79" t="s">
        <v>119</v>
      </c>
      <c r="Z5939" s="79" t="s">
        <v>2613</v>
      </c>
      <c r="AB5939" s="79" t="s">
        <v>2618</v>
      </c>
      <c r="AI5939" s="79">
        <v>872252676</v>
      </c>
      <c r="AJ5939" s="79" t="s">
        <v>2615</v>
      </c>
      <c r="AK5939" s="79">
        <v>874930632</v>
      </c>
      <c r="BC5939" s="80">
        <v>125</v>
      </c>
      <c r="BG5939">
        <f t="shared" si="393"/>
        <v>0</v>
      </c>
      <c r="BH5939" s="22">
        <f t="shared" si="394"/>
        <v>-125</v>
      </c>
      <c r="BI5939" s="61" t="s">
        <v>72</v>
      </c>
      <c r="BJ5939" t="e">
        <f>+VLOOKUP(AH5939,Sheet4!A:A,1,FALSE())</f>
        <v>#N/A</v>
      </c>
      <c r="BO5939" s="62">
        <f t="shared" si="396"/>
        <v>0</v>
      </c>
      <c r="BP5939" t="s">
        <v>2616</v>
      </c>
    </row>
    <row r="5940" spans="1:68" ht="12.75" customHeight="1" x14ac:dyDescent="0.3">
      <c r="A5940" s="78">
        <v>46130</v>
      </c>
      <c r="B5940" s="79" t="s">
        <v>76</v>
      </c>
      <c r="F5940" s="79">
        <v>0</v>
      </c>
      <c r="G5940" s="79">
        <v>0</v>
      </c>
      <c r="H5940" s="80">
        <v>200</v>
      </c>
      <c r="I5940" s="80">
        <v>200</v>
      </c>
      <c r="J5940" s="22">
        <f t="shared" si="395"/>
        <v>200</v>
      </c>
      <c r="L5940" s="80"/>
      <c r="M5940" s="80"/>
      <c r="S5940" s="79" t="s">
        <v>77</v>
      </c>
      <c r="W5940" s="79" t="s">
        <v>2616</v>
      </c>
      <c r="X5940" s="79" t="s">
        <v>2617</v>
      </c>
      <c r="Y5940" s="79" t="s">
        <v>119</v>
      </c>
      <c r="Z5940" s="79" t="s">
        <v>2613</v>
      </c>
      <c r="AB5940" s="79" t="s">
        <v>2618</v>
      </c>
      <c r="AI5940" s="79">
        <v>872252676</v>
      </c>
      <c r="AJ5940" s="79" t="s">
        <v>2615</v>
      </c>
      <c r="AK5940" s="79">
        <v>874930632</v>
      </c>
      <c r="BC5940" s="80">
        <v>200</v>
      </c>
      <c r="BG5940">
        <f t="shared" si="393"/>
        <v>0</v>
      </c>
      <c r="BH5940" s="22">
        <f t="shared" si="394"/>
        <v>-200</v>
      </c>
      <c r="BI5940" s="61" t="s">
        <v>72</v>
      </c>
      <c r="BJ5940" t="e">
        <f>+VLOOKUP(AH5940,Sheet4!A:A,1,FALSE())</f>
        <v>#N/A</v>
      </c>
      <c r="BO5940" s="62">
        <f t="shared" si="396"/>
        <v>0</v>
      </c>
      <c r="BP5940" t="s">
        <v>2616</v>
      </c>
    </row>
    <row r="5941" spans="1:68" ht="12.75" customHeight="1" x14ac:dyDescent="0.3">
      <c r="A5941" s="78">
        <v>46130</v>
      </c>
      <c r="B5941" s="79" t="s">
        <v>84</v>
      </c>
      <c r="F5941" s="79">
        <v>0</v>
      </c>
      <c r="G5941" s="79">
        <v>0</v>
      </c>
      <c r="H5941" s="80">
        <v>0</v>
      </c>
      <c r="I5941" s="80">
        <v>0</v>
      </c>
      <c r="J5941" s="22">
        <f t="shared" si="395"/>
        <v>0</v>
      </c>
      <c r="L5941" s="80"/>
      <c r="M5941" s="80"/>
      <c r="S5941" s="79" t="s">
        <v>85</v>
      </c>
      <c r="W5941" s="79" t="s">
        <v>2619</v>
      </c>
      <c r="X5941" s="79" t="s">
        <v>2620</v>
      </c>
      <c r="Y5941" s="79" t="s">
        <v>119</v>
      </c>
      <c r="Z5941" s="79" t="s">
        <v>2613</v>
      </c>
      <c r="AB5941" s="79" t="s">
        <v>2621</v>
      </c>
      <c r="AI5941" s="79">
        <v>860073300</v>
      </c>
      <c r="AJ5941" s="79" t="s">
        <v>2615</v>
      </c>
      <c r="AK5941" s="79">
        <v>874930632</v>
      </c>
      <c r="BC5941" s="80">
        <v>0</v>
      </c>
      <c r="BG5941">
        <f t="shared" si="393"/>
        <v>0</v>
      </c>
      <c r="BH5941" s="22">
        <f t="shared" si="394"/>
        <v>0</v>
      </c>
      <c r="BI5941" s="61" t="s">
        <v>72</v>
      </c>
      <c r="BJ5941" t="e">
        <f>+VLOOKUP(AH5941,Sheet4!A:A,1,FALSE())</f>
        <v>#N/A</v>
      </c>
      <c r="BO5941" s="62">
        <f t="shared" si="396"/>
        <v>0</v>
      </c>
      <c r="BP5941" t="s">
        <v>2619</v>
      </c>
    </row>
    <row r="5942" spans="1:68" ht="12.75" customHeight="1" x14ac:dyDescent="0.3">
      <c r="A5942" s="78">
        <v>46130</v>
      </c>
      <c r="B5942" s="79" t="s">
        <v>74</v>
      </c>
      <c r="F5942" s="79">
        <v>0</v>
      </c>
      <c r="G5942" s="79">
        <v>0</v>
      </c>
      <c r="H5942" s="80">
        <v>10</v>
      </c>
      <c r="I5942" s="80">
        <v>10</v>
      </c>
      <c r="J5942" s="22">
        <f t="shared" si="395"/>
        <v>10</v>
      </c>
      <c r="L5942" s="80"/>
      <c r="M5942" s="80"/>
      <c r="S5942" s="79" t="s">
        <v>75</v>
      </c>
      <c r="W5942" s="79" t="s">
        <v>2619</v>
      </c>
      <c r="X5942" s="79" t="s">
        <v>2620</v>
      </c>
      <c r="Y5942" s="79" t="s">
        <v>119</v>
      </c>
      <c r="Z5942" s="79" t="s">
        <v>2613</v>
      </c>
      <c r="AB5942" s="79" t="s">
        <v>2621</v>
      </c>
      <c r="AI5942" s="79">
        <v>860073300</v>
      </c>
      <c r="AJ5942" s="79" t="s">
        <v>2615</v>
      </c>
      <c r="AK5942" s="79">
        <v>874930632</v>
      </c>
      <c r="BC5942" s="80">
        <v>10</v>
      </c>
      <c r="BG5942">
        <f t="shared" si="393"/>
        <v>0</v>
      </c>
      <c r="BH5942" s="22">
        <f t="shared" si="394"/>
        <v>-10</v>
      </c>
      <c r="BI5942" s="61" t="s">
        <v>72</v>
      </c>
      <c r="BJ5942" t="e">
        <f>+VLOOKUP(AH5942,Sheet4!A:A,1,FALSE())</f>
        <v>#N/A</v>
      </c>
      <c r="BO5942" s="62">
        <f t="shared" si="396"/>
        <v>0</v>
      </c>
      <c r="BP5942" t="s">
        <v>2619</v>
      </c>
    </row>
    <row r="5943" spans="1:68" ht="12.75" customHeight="1" x14ac:dyDescent="0.3">
      <c r="A5943" s="78">
        <v>46130</v>
      </c>
      <c r="B5943" s="79" t="s">
        <v>63</v>
      </c>
      <c r="F5943" s="79">
        <v>0</v>
      </c>
      <c r="G5943" s="79">
        <v>0</v>
      </c>
      <c r="H5943" s="80">
        <v>150</v>
      </c>
      <c r="I5943" s="80">
        <v>150</v>
      </c>
      <c r="J5943" s="22">
        <f t="shared" si="395"/>
        <v>150</v>
      </c>
      <c r="K5943" t="s">
        <v>64</v>
      </c>
      <c r="L5943" s="80"/>
      <c r="M5943" s="80"/>
      <c r="S5943" s="79" t="s">
        <v>65</v>
      </c>
      <c r="W5943" s="79" t="s">
        <v>2619</v>
      </c>
      <c r="X5943" s="79" t="s">
        <v>2620</v>
      </c>
      <c r="Y5943" s="79" t="s">
        <v>119</v>
      </c>
      <c r="Z5943" s="79" t="s">
        <v>2613</v>
      </c>
      <c r="AB5943" s="79" t="s">
        <v>2621</v>
      </c>
      <c r="AI5943" s="79">
        <v>860073300</v>
      </c>
      <c r="AJ5943" s="79" t="s">
        <v>2615</v>
      </c>
      <c r="AK5943" s="79">
        <v>874930632</v>
      </c>
      <c r="BC5943" s="80">
        <v>150</v>
      </c>
      <c r="BG5943">
        <f t="shared" si="393"/>
        <v>0</v>
      </c>
      <c r="BH5943" s="22">
        <f t="shared" si="394"/>
        <v>-150</v>
      </c>
      <c r="BI5943" s="61" t="s">
        <v>72</v>
      </c>
      <c r="BJ5943" t="e">
        <f>+VLOOKUP(AH5943,Sheet4!A:A,1,FALSE())</f>
        <v>#N/A</v>
      </c>
      <c r="BO5943" s="62">
        <f t="shared" si="396"/>
        <v>0</v>
      </c>
      <c r="BP5943" t="s">
        <v>2619</v>
      </c>
    </row>
    <row r="5944" spans="1:68" ht="12.75" customHeight="1" x14ac:dyDescent="0.3">
      <c r="A5944" s="78">
        <v>46130</v>
      </c>
      <c r="B5944" s="79" t="s">
        <v>78</v>
      </c>
      <c r="F5944" s="79">
        <v>0</v>
      </c>
      <c r="G5944" s="79">
        <v>0</v>
      </c>
      <c r="H5944" s="80">
        <v>10</v>
      </c>
      <c r="I5944" s="80">
        <v>10</v>
      </c>
      <c r="J5944" s="22">
        <f t="shared" si="395"/>
        <v>10</v>
      </c>
      <c r="L5944" s="80"/>
      <c r="M5944" s="80"/>
      <c r="S5944" s="79" t="s">
        <v>79</v>
      </c>
      <c r="W5944" s="79" t="s">
        <v>2619</v>
      </c>
      <c r="X5944" s="79" t="s">
        <v>2620</v>
      </c>
      <c r="Y5944" s="79" t="s">
        <v>119</v>
      </c>
      <c r="Z5944" s="79" t="s">
        <v>2613</v>
      </c>
      <c r="AB5944" s="79" t="s">
        <v>2621</v>
      </c>
      <c r="AI5944" s="79">
        <v>860073300</v>
      </c>
      <c r="AJ5944" s="79" t="s">
        <v>2615</v>
      </c>
      <c r="AK5944" s="79">
        <v>874930632</v>
      </c>
      <c r="BC5944" s="80">
        <v>10</v>
      </c>
      <c r="BG5944">
        <f t="shared" si="393"/>
        <v>0</v>
      </c>
      <c r="BH5944" s="22">
        <f t="shared" si="394"/>
        <v>-10</v>
      </c>
      <c r="BI5944" s="61" t="s">
        <v>72</v>
      </c>
      <c r="BJ5944" t="e">
        <f>+VLOOKUP(AH5944,Sheet4!A:A,1,FALSE())</f>
        <v>#N/A</v>
      </c>
      <c r="BO5944" s="62">
        <f t="shared" si="396"/>
        <v>0</v>
      </c>
      <c r="BP5944" t="s">
        <v>2619</v>
      </c>
    </row>
    <row r="5945" spans="1:68" ht="12.75" customHeight="1" x14ac:dyDescent="0.3">
      <c r="A5945" s="78">
        <v>46130</v>
      </c>
      <c r="B5945" s="79" t="s">
        <v>82</v>
      </c>
      <c r="F5945" s="79">
        <v>0</v>
      </c>
      <c r="G5945" s="79">
        <v>0</v>
      </c>
      <c r="H5945" s="80">
        <v>0</v>
      </c>
      <c r="I5945" s="80">
        <v>0</v>
      </c>
      <c r="J5945" s="22">
        <f t="shared" si="395"/>
        <v>0</v>
      </c>
      <c r="L5945" s="80"/>
      <c r="M5945" s="80"/>
      <c r="S5945" s="79" t="s">
        <v>83</v>
      </c>
      <c r="W5945" s="79" t="s">
        <v>2619</v>
      </c>
      <c r="X5945" s="79" t="s">
        <v>2620</v>
      </c>
      <c r="Y5945" s="79" t="s">
        <v>119</v>
      </c>
      <c r="Z5945" s="79" t="s">
        <v>2613</v>
      </c>
      <c r="AB5945" s="79" t="s">
        <v>2621</v>
      </c>
      <c r="AI5945" s="79">
        <v>860073300</v>
      </c>
      <c r="AJ5945" s="79" t="s">
        <v>2615</v>
      </c>
      <c r="AK5945" s="79">
        <v>874930632</v>
      </c>
      <c r="BC5945" s="80">
        <v>0</v>
      </c>
      <c r="BG5945">
        <f t="shared" si="393"/>
        <v>0</v>
      </c>
      <c r="BH5945" s="22">
        <f t="shared" si="394"/>
        <v>0</v>
      </c>
      <c r="BI5945" s="61" t="s">
        <v>72</v>
      </c>
      <c r="BJ5945" t="e">
        <f>+VLOOKUP(AH5945,Sheet4!A:A,1,FALSE())</f>
        <v>#N/A</v>
      </c>
      <c r="BO5945" s="62">
        <f t="shared" si="396"/>
        <v>0</v>
      </c>
      <c r="BP5945" t="s">
        <v>2619</v>
      </c>
    </row>
    <row r="5946" spans="1:68" ht="12.75" customHeight="1" x14ac:dyDescent="0.3">
      <c r="A5946" s="78">
        <v>46130</v>
      </c>
      <c r="B5946" s="79" t="s">
        <v>80</v>
      </c>
      <c r="F5946" s="79">
        <v>0</v>
      </c>
      <c r="G5946" s="79">
        <v>0</v>
      </c>
      <c r="H5946" s="80">
        <v>125</v>
      </c>
      <c r="I5946" s="80">
        <v>125</v>
      </c>
      <c r="J5946" s="22">
        <f t="shared" si="395"/>
        <v>125</v>
      </c>
      <c r="L5946" s="80"/>
      <c r="M5946" s="80"/>
      <c r="S5946" s="79" t="s">
        <v>81</v>
      </c>
      <c r="W5946" s="79" t="s">
        <v>2619</v>
      </c>
      <c r="X5946" s="79" t="s">
        <v>2620</v>
      </c>
      <c r="Y5946" s="79" t="s">
        <v>119</v>
      </c>
      <c r="Z5946" s="79" t="s">
        <v>2613</v>
      </c>
      <c r="AB5946" s="79" t="s">
        <v>2621</v>
      </c>
      <c r="AI5946" s="79">
        <v>860073300</v>
      </c>
      <c r="AJ5946" s="79" t="s">
        <v>2615</v>
      </c>
      <c r="AK5946" s="79">
        <v>874930632</v>
      </c>
      <c r="BC5946" s="80">
        <v>125</v>
      </c>
      <c r="BG5946">
        <f t="shared" si="393"/>
        <v>0</v>
      </c>
      <c r="BH5946" s="22">
        <f t="shared" si="394"/>
        <v>-125</v>
      </c>
      <c r="BI5946" s="61" t="s">
        <v>72</v>
      </c>
      <c r="BJ5946" t="e">
        <f>+VLOOKUP(AH5946,Sheet4!A:A,1,FALSE())</f>
        <v>#N/A</v>
      </c>
      <c r="BO5946" s="62">
        <f t="shared" si="396"/>
        <v>0</v>
      </c>
      <c r="BP5946" t="s">
        <v>2619</v>
      </c>
    </row>
    <row r="5947" spans="1:68" ht="12.75" customHeight="1" x14ac:dyDescent="0.3">
      <c r="A5947" s="78">
        <v>46130</v>
      </c>
      <c r="B5947" s="79" t="s">
        <v>76</v>
      </c>
      <c r="F5947" s="79">
        <v>0</v>
      </c>
      <c r="G5947" s="79">
        <v>0</v>
      </c>
      <c r="H5947" s="80">
        <v>200</v>
      </c>
      <c r="I5947" s="80">
        <v>200</v>
      </c>
      <c r="J5947" s="22">
        <f t="shared" si="395"/>
        <v>200</v>
      </c>
      <c r="L5947" s="80"/>
      <c r="M5947" s="80"/>
      <c r="S5947" s="79" t="s">
        <v>77</v>
      </c>
      <c r="W5947" s="79" t="s">
        <v>2619</v>
      </c>
      <c r="X5947" s="79" t="s">
        <v>2620</v>
      </c>
      <c r="Y5947" s="79" t="s">
        <v>119</v>
      </c>
      <c r="Z5947" s="79" t="s">
        <v>2613</v>
      </c>
      <c r="AB5947" s="79" t="s">
        <v>2621</v>
      </c>
      <c r="AI5947" s="79">
        <v>860073300</v>
      </c>
      <c r="AJ5947" s="79" t="s">
        <v>2615</v>
      </c>
      <c r="AK5947" s="79">
        <v>874930632</v>
      </c>
      <c r="BC5947" s="80">
        <v>200</v>
      </c>
      <c r="BG5947">
        <f t="shared" si="393"/>
        <v>0</v>
      </c>
      <c r="BH5947" s="22">
        <f t="shared" si="394"/>
        <v>-200</v>
      </c>
      <c r="BI5947" s="61" t="s">
        <v>72</v>
      </c>
      <c r="BJ5947" t="e">
        <f>+VLOOKUP(AH5947,Sheet4!A:A,1,FALSE())</f>
        <v>#N/A</v>
      </c>
      <c r="BO5947" s="62">
        <f t="shared" si="396"/>
        <v>0</v>
      </c>
      <c r="BP5947" t="s">
        <v>2619</v>
      </c>
    </row>
    <row r="5948" spans="1:68" ht="12.75" customHeight="1" x14ac:dyDescent="0.3">
      <c r="A5948" s="78">
        <v>46130</v>
      </c>
      <c r="B5948" s="79" t="s">
        <v>84</v>
      </c>
      <c r="F5948" s="79">
        <v>0</v>
      </c>
      <c r="G5948" s="79">
        <v>0</v>
      </c>
      <c r="H5948" s="80">
        <v>0</v>
      </c>
      <c r="I5948" s="80">
        <v>0</v>
      </c>
      <c r="J5948" s="22">
        <f t="shared" si="395"/>
        <v>0</v>
      </c>
      <c r="L5948" s="80"/>
      <c r="M5948" s="80"/>
      <c r="S5948" s="79" t="s">
        <v>85</v>
      </c>
      <c r="W5948" s="79" t="s">
        <v>2622</v>
      </c>
      <c r="X5948" s="79" t="s">
        <v>2623</v>
      </c>
      <c r="Y5948" s="79" t="s">
        <v>119</v>
      </c>
      <c r="Z5948" s="79" t="s">
        <v>2613</v>
      </c>
      <c r="AB5948" s="79" t="s">
        <v>2624</v>
      </c>
      <c r="AI5948" s="79">
        <v>864698968</v>
      </c>
      <c r="AJ5948" s="79" t="s">
        <v>2615</v>
      </c>
      <c r="AK5948" s="79">
        <v>874930632</v>
      </c>
      <c r="BC5948" s="80">
        <v>0</v>
      </c>
      <c r="BG5948">
        <f t="shared" si="393"/>
        <v>0</v>
      </c>
      <c r="BH5948" s="22">
        <f t="shared" si="394"/>
        <v>0</v>
      </c>
      <c r="BI5948" s="61" t="s">
        <v>72</v>
      </c>
      <c r="BJ5948" t="e">
        <f>+VLOOKUP(AH5948,Sheet4!A:A,1,FALSE())</f>
        <v>#N/A</v>
      </c>
      <c r="BO5948" s="62">
        <f t="shared" si="396"/>
        <v>0</v>
      </c>
      <c r="BP5948" t="s">
        <v>2622</v>
      </c>
    </row>
    <row r="5949" spans="1:68" ht="12.75" customHeight="1" x14ac:dyDescent="0.3">
      <c r="A5949" s="78">
        <v>46130</v>
      </c>
      <c r="B5949" s="79" t="s">
        <v>74</v>
      </c>
      <c r="F5949" s="79">
        <v>0</v>
      </c>
      <c r="G5949" s="79">
        <v>0</v>
      </c>
      <c r="H5949" s="80">
        <v>10</v>
      </c>
      <c r="I5949" s="80">
        <v>10</v>
      </c>
      <c r="J5949" s="22">
        <f t="shared" si="395"/>
        <v>10</v>
      </c>
      <c r="L5949" s="80"/>
      <c r="M5949" s="80"/>
      <c r="S5949" s="79" t="s">
        <v>75</v>
      </c>
      <c r="W5949" s="79" t="s">
        <v>2622</v>
      </c>
      <c r="X5949" s="79" t="s">
        <v>2623</v>
      </c>
      <c r="Y5949" s="79" t="s">
        <v>119</v>
      </c>
      <c r="Z5949" s="79" t="s">
        <v>2613</v>
      </c>
      <c r="AB5949" s="79" t="s">
        <v>2624</v>
      </c>
      <c r="AI5949" s="79">
        <v>864698968</v>
      </c>
      <c r="AJ5949" s="79" t="s">
        <v>2615</v>
      </c>
      <c r="AK5949" s="79">
        <v>874930632</v>
      </c>
      <c r="BC5949" s="80">
        <v>10</v>
      </c>
      <c r="BG5949">
        <f t="shared" si="393"/>
        <v>0</v>
      </c>
      <c r="BH5949" s="22">
        <f t="shared" si="394"/>
        <v>-10</v>
      </c>
      <c r="BI5949" s="61" t="s">
        <v>72</v>
      </c>
      <c r="BJ5949" t="e">
        <f>+VLOOKUP(AH5949,Sheet4!A:A,1,FALSE())</f>
        <v>#N/A</v>
      </c>
      <c r="BO5949" s="62">
        <f t="shared" si="396"/>
        <v>0</v>
      </c>
      <c r="BP5949" t="s">
        <v>2622</v>
      </c>
    </row>
    <row r="5950" spans="1:68" ht="12.75" customHeight="1" x14ac:dyDescent="0.3">
      <c r="A5950" s="78">
        <v>46130</v>
      </c>
      <c r="B5950" s="79" t="s">
        <v>63</v>
      </c>
      <c r="F5950" s="79">
        <v>0</v>
      </c>
      <c r="G5950" s="79">
        <v>0</v>
      </c>
      <c r="H5950" s="80">
        <v>150</v>
      </c>
      <c r="I5950" s="80">
        <v>150</v>
      </c>
      <c r="J5950" s="22">
        <f t="shared" si="395"/>
        <v>150</v>
      </c>
      <c r="K5950" t="s">
        <v>64</v>
      </c>
      <c r="L5950" s="80"/>
      <c r="M5950" s="80"/>
      <c r="S5950" s="79" t="s">
        <v>65</v>
      </c>
      <c r="W5950" s="79" t="s">
        <v>2622</v>
      </c>
      <c r="X5950" s="79" t="s">
        <v>2623</v>
      </c>
      <c r="Y5950" s="79" t="s">
        <v>119</v>
      </c>
      <c r="Z5950" s="79" t="s">
        <v>2613</v>
      </c>
      <c r="AB5950" s="79" t="s">
        <v>2624</v>
      </c>
      <c r="AI5950" s="79">
        <v>864698968</v>
      </c>
      <c r="AJ5950" s="79" t="s">
        <v>2615</v>
      </c>
      <c r="AK5950" s="79">
        <v>874930632</v>
      </c>
      <c r="BC5950" s="80">
        <v>150</v>
      </c>
      <c r="BG5950">
        <f t="shared" si="393"/>
        <v>0</v>
      </c>
      <c r="BH5950" s="22">
        <f t="shared" si="394"/>
        <v>-150</v>
      </c>
      <c r="BI5950" s="61" t="s">
        <v>72</v>
      </c>
      <c r="BJ5950" t="e">
        <f>+VLOOKUP(AH5950,Sheet4!A:A,1,FALSE())</f>
        <v>#N/A</v>
      </c>
      <c r="BO5950" s="62">
        <f t="shared" si="396"/>
        <v>0</v>
      </c>
      <c r="BP5950" t="s">
        <v>2622</v>
      </c>
    </row>
    <row r="5951" spans="1:68" ht="12.75" customHeight="1" x14ac:dyDescent="0.3">
      <c r="A5951" s="78">
        <v>46130</v>
      </c>
      <c r="B5951" s="79" t="s">
        <v>78</v>
      </c>
      <c r="F5951" s="79">
        <v>0</v>
      </c>
      <c r="G5951" s="79">
        <v>0</v>
      </c>
      <c r="H5951" s="80">
        <v>10</v>
      </c>
      <c r="I5951" s="80">
        <v>10</v>
      </c>
      <c r="J5951" s="22">
        <f t="shared" si="395"/>
        <v>10</v>
      </c>
      <c r="L5951" s="80"/>
      <c r="M5951" s="80"/>
      <c r="S5951" s="79" t="s">
        <v>79</v>
      </c>
      <c r="W5951" s="79" t="s">
        <v>2622</v>
      </c>
      <c r="X5951" s="79" t="s">
        <v>2623</v>
      </c>
      <c r="Y5951" s="79" t="s">
        <v>119</v>
      </c>
      <c r="Z5951" s="79" t="s">
        <v>2613</v>
      </c>
      <c r="AB5951" s="79" t="s">
        <v>2624</v>
      </c>
      <c r="AI5951" s="79">
        <v>864698968</v>
      </c>
      <c r="AJ5951" s="79" t="s">
        <v>2615</v>
      </c>
      <c r="AK5951" s="79">
        <v>874930632</v>
      </c>
      <c r="BC5951" s="80">
        <v>10</v>
      </c>
      <c r="BG5951">
        <f t="shared" si="393"/>
        <v>0</v>
      </c>
      <c r="BH5951" s="22">
        <f t="shared" si="394"/>
        <v>-10</v>
      </c>
      <c r="BI5951" s="61" t="s">
        <v>72</v>
      </c>
      <c r="BJ5951" t="e">
        <f>+VLOOKUP(AH5951,Sheet4!A:A,1,FALSE())</f>
        <v>#N/A</v>
      </c>
      <c r="BO5951" s="62">
        <f t="shared" si="396"/>
        <v>0</v>
      </c>
      <c r="BP5951" t="s">
        <v>2622</v>
      </c>
    </row>
    <row r="5952" spans="1:68" ht="12.75" customHeight="1" x14ac:dyDescent="0.3">
      <c r="A5952" s="78">
        <v>46130</v>
      </c>
      <c r="B5952" s="79" t="s">
        <v>82</v>
      </c>
      <c r="F5952" s="79">
        <v>0</v>
      </c>
      <c r="G5952" s="79">
        <v>0</v>
      </c>
      <c r="H5952" s="80">
        <v>0</v>
      </c>
      <c r="I5952" s="80">
        <v>0</v>
      </c>
      <c r="J5952" s="22">
        <f t="shared" si="395"/>
        <v>0</v>
      </c>
      <c r="L5952" s="80"/>
      <c r="M5952" s="80"/>
      <c r="S5952" s="79" t="s">
        <v>83</v>
      </c>
      <c r="W5952" s="79" t="s">
        <v>2622</v>
      </c>
      <c r="X5952" s="79" t="s">
        <v>2623</v>
      </c>
      <c r="Y5952" s="79" t="s">
        <v>119</v>
      </c>
      <c r="Z5952" s="79" t="s">
        <v>2613</v>
      </c>
      <c r="AB5952" s="79" t="s">
        <v>2624</v>
      </c>
      <c r="AI5952" s="79">
        <v>864698968</v>
      </c>
      <c r="AJ5952" s="79" t="s">
        <v>2615</v>
      </c>
      <c r="AK5952" s="79">
        <v>874930632</v>
      </c>
      <c r="BC5952" s="80">
        <v>0</v>
      </c>
      <c r="BG5952">
        <f t="shared" si="393"/>
        <v>0</v>
      </c>
      <c r="BH5952" s="22">
        <f t="shared" si="394"/>
        <v>0</v>
      </c>
      <c r="BI5952" s="61" t="s">
        <v>72</v>
      </c>
      <c r="BJ5952" t="e">
        <f>+VLOOKUP(AH5952,Sheet4!A:A,1,FALSE())</f>
        <v>#N/A</v>
      </c>
      <c r="BO5952" s="62">
        <f t="shared" si="396"/>
        <v>0</v>
      </c>
      <c r="BP5952" t="s">
        <v>2622</v>
      </c>
    </row>
    <row r="5953" spans="1:68" ht="12.75" customHeight="1" x14ac:dyDescent="0.3">
      <c r="A5953" s="78">
        <v>46130</v>
      </c>
      <c r="B5953" s="79" t="s">
        <v>80</v>
      </c>
      <c r="F5953" s="79">
        <v>0</v>
      </c>
      <c r="G5953" s="79">
        <v>0</v>
      </c>
      <c r="H5953" s="80">
        <v>125</v>
      </c>
      <c r="I5953" s="80">
        <v>125</v>
      </c>
      <c r="J5953" s="22">
        <f t="shared" si="395"/>
        <v>125</v>
      </c>
      <c r="L5953" s="80"/>
      <c r="M5953" s="80"/>
      <c r="S5953" s="79" t="s">
        <v>81</v>
      </c>
      <c r="W5953" s="79" t="s">
        <v>2622</v>
      </c>
      <c r="X5953" s="79" t="s">
        <v>2623</v>
      </c>
      <c r="Y5953" s="79" t="s">
        <v>119</v>
      </c>
      <c r="Z5953" s="79" t="s">
        <v>2613</v>
      </c>
      <c r="AB5953" s="79" t="s">
        <v>2624</v>
      </c>
      <c r="AI5953" s="79">
        <v>864698968</v>
      </c>
      <c r="AJ5953" s="79" t="s">
        <v>2615</v>
      </c>
      <c r="AK5953" s="79">
        <v>874930632</v>
      </c>
      <c r="BC5953" s="80">
        <v>125</v>
      </c>
      <c r="BG5953">
        <f t="shared" si="393"/>
        <v>0</v>
      </c>
      <c r="BH5953" s="22">
        <f t="shared" si="394"/>
        <v>-125</v>
      </c>
      <c r="BI5953" s="61" t="s">
        <v>72</v>
      </c>
      <c r="BJ5953" t="e">
        <f>+VLOOKUP(AH5953,Sheet4!A:A,1,FALSE())</f>
        <v>#N/A</v>
      </c>
      <c r="BO5953" s="62">
        <f t="shared" si="396"/>
        <v>0</v>
      </c>
      <c r="BP5953" t="s">
        <v>2622</v>
      </c>
    </row>
    <row r="5954" spans="1:68" ht="12.75" customHeight="1" x14ac:dyDescent="0.3">
      <c r="A5954" s="78">
        <v>46130</v>
      </c>
      <c r="B5954" s="79" t="s">
        <v>76</v>
      </c>
      <c r="F5954" s="79">
        <v>0</v>
      </c>
      <c r="G5954" s="79">
        <v>0</v>
      </c>
      <c r="H5954" s="80">
        <v>200</v>
      </c>
      <c r="I5954" s="80">
        <v>200</v>
      </c>
      <c r="J5954" s="22">
        <f t="shared" si="395"/>
        <v>200</v>
      </c>
      <c r="L5954" s="80"/>
      <c r="M5954" s="80"/>
      <c r="S5954" s="79" t="s">
        <v>77</v>
      </c>
      <c r="W5954" s="79" t="s">
        <v>2622</v>
      </c>
      <c r="X5954" s="79" t="s">
        <v>2623</v>
      </c>
      <c r="Y5954" s="79" t="s">
        <v>119</v>
      </c>
      <c r="Z5954" s="79" t="s">
        <v>2613</v>
      </c>
      <c r="AB5954" s="79" t="s">
        <v>2624</v>
      </c>
      <c r="AI5954" s="79">
        <v>864698968</v>
      </c>
      <c r="AJ5954" s="79" t="s">
        <v>2615</v>
      </c>
      <c r="AK5954" s="79">
        <v>874930632</v>
      </c>
      <c r="BC5954" s="80">
        <v>200</v>
      </c>
      <c r="BG5954">
        <f t="shared" ref="BG5954:BG6017" si="397">+BD5954+BE5954</f>
        <v>0</v>
      </c>
      <c r="BH5954" s="22">
        <f t="shared" ref="BH5954:BH6017" si="398">+BG5954-I5954</f>
        <v>-200</v>
      </c>
      <c r="BI5954" s="61" t="s">
        <v>72</v>
      </c>
      <c r="BJ5954" t="e">
        <f>+VLOOKUP(AH5954,Sheet4!A:A,1,FALSE())</f>
        <v>#N/A</v>
      </c>
      <c r="BO5954" s="62">
        <f t="shared" si="396"/>
        <v>0</v>
      </c>
      <c r="BP5954" t="s">
        <v>2622</v>
      </c>
    </row>
    <row r="5955" spans="1:68" ht="12.75" customHeight="1" x14ac:dyDescent="0.3">
      <c r="A5955" s="78">
        <v>46130</v>
      </c>
      <c r="B5955" s="79" t="s">
        <v>84</v>
      </c>
      <c r="F5955" s="79">
        <v>0</v>
      </c>
      <c r="G5955" s="79">
        <v>0</v>
      </c>
      <c r="H5955" s="80">
        <v>0</v>
      </c>
      <c r="I5955" s="80">
        <v>0</v>
      </c>
      <c r="J5955" s="22">
        <f t="shared" si="395"/>
        <v>0</v>
      </c>
      <c r="L5955" s="80"/>
      <c r="M5955" s="80"/>
      <c r="S5955" s="79" t="s">
        <v>85</v>
      </c>
      <c r="W5955" s="79" t="s">
        <v>2625</v>
      </c>
      <c r="X5955" s="79" t="s">
        <v>2626</v>
      </c>
      <c r="Y5955" s="79" t="s">
        <v>119</v>
      </c>
      <c r="Z5955" s="79" t="s">
        <v>2613</v>
      </c>
      <c r="AB5955" s="79" t="s">
        <v>2627</v>
      </c>
      <c r="AI5955" s="79">
        <v>840686092</v>
      </c>
      <c r="AJ5955" s="79" t="s">
        <v>2615</v>
      </c>
      <c r="AK5955" s="79">
        <v>874930632</v>
      </c>
      <c r="BC5955" s="80">
        <v>0</v>
      </c>
      <c r="BG5955">
        <f t="shared" si="397"/>
        <v>0</v>
      </c>
      <c r="BH5955" s="22">
        <f t="shared" si="398"/>
        <v>0</v>
      </c>
      <c r="BI5955" s="61" t="s">
        <v>72</v>
      </c>
      <c r="BJ5955" t="e">
        <f>+VLOOKUP(AH5955,Sheet4!A:A,1,FALSE())</f>
        <v>#N/A</v>
      </c>
      <c r="BO5955" s="62">
        <f t="shared" si="396"/>
        <v>0</v>
      </c>
      <c r="BP5955" t="s">
        <v>2625</v>
      </c>
    </row>
    <row r="5956" spans="1:68" ht="12.75" customHeight="1" x14ac:dyDescent="0.3">
      <c r="A5956" s="78">
        <v>46130</v>
      </c>
      <c r="B5956" s="79" t="s">
        <v>74</v>
      </c>
      <c r="F5956" s="79">
        <v>0</v>
      </c>
      <c r="G5956" s="79">
        <v>0</v>
      </c>
      <c r="H5956" s="80">
        <v>6</v>
      </c>
      <c r="I5956" s="80">
        <v>6</v>
      </c>
      <c r="J5956" s="22">
        <f t="shared" si="395"/>
        <v>6</v>
      </c>
      <c r="L5956" s="80"/>
      <c r="M5956" s="80"/>
      <c r="S5956" s="79" t="s">
        <v>75</v>
      </c>
      <c r="W5956" s="79" t="s">
        <v>2625</v>
      </c>
      <c r="X5956" s="79" t="s">
        <v>2626</v>
      </c>
      <c r="Y5956" s="79" t="s">
        <v>119</v>
      </c>
      <c r="Z5956" s="79" t="s">
        <v>2613</v>
      </c>
      <c r="AB5956" s="79" t="s">
        <v>2627</v>
      </c>
      <c r="AI5956" s="79">
        <v>840686092</v>
      </c>
      <c r="AJ5956" s="79" t="s">
        <v>2615</v>
      </c>
      <c r="AK5956" s="79">
        <v>874930632</v>
      </c>
      <c r="BC5956" s="80">
        <v>6</v>
      </c>
      <c r="BG5956">
        <f t="shared" si="397"/>
        <v>0</v>
      </c>
      <c r="BH5956" s="22">
        <f t="shared" si="398"/>
        <v>-6</v>
      </c>
      <c r="BI5956" s="61" t="s">
        <v>72</v>
      </c>
      <c r="BJ5956" t="e">
        <f>+VLOOKUP(AH5956,Sheet4!A:A,1,FALSE())</f>
        <v>#N/A</v>
      </c>
      <c r="BO5956" s="62">
        <f t="shared" si="396"/>
        <v>0</v>
      </c>
      <c r="BP5956" t="s">
        <v>2625</v>
      </c>
    </row>
    <row r="5957" spans="1:68" ht="12.75" customHeight="1" x14ac:dyDescent="0.3">
      <c r="A5957" s="78">
        <v>46130</v>
      </c>
      <c r="B5957" s="79" t="s">
        <v>63</v>
      </c>
      <c r="F5957" s="79">
        <v>0</v>
      </c>
      <c r="G5957" s="79">
        <v>0</v>
      </c>
      <c r="H5957" s="80">
        <v>90</v>
      </c>
      <c r="I5957" s="80">
        <v>90</v>
      </c>
      <c r="J5957" s="22">
        <f t="shared" si="395"/>
        <v>90</v>
      </c>
      <c r="K5957" t="s">
        <v>64</v>
      </c>
      <c r="L5957" s="80"/>
      <c r="M5957" s="80"/>
      <c r="S5957" s="79" t="s">
        <v>65</v>
      </c>
      <c r="W5957" s="79" t="s">
        <v>2625</v>
      </c>
      <c r="X5957" s="79" t="s">
        <v>2626</v>
      </c>
      <c r="Y5957" s="79" t="s">
        <v>119</v>
      </c>
      <c r="Z5957" s="79" t="s">
        <v>2613</v>
      </c>
      <c r="AB5957" s="79" t="s">
        <v>2627</v>
      </c>
      <c r="AI5957" s="79">
        <v>840686092</v>
      </c>
      <c r="AJ5957" s="79" t="s">
        <v>2615</v>
      </c>
      <c r="AK5957" s="79">
        <v>874930632</v>
      </c>
      <c r="BC5957" s="80">
        <v>90</v>
      </c>
      <c r="BG5957">
        <f t="shared" si="397"/>
        <v>0</v>
      </c>
      <c r="BH5957" s="22">
        <f t="shared" si="398"/>
        <v>-90</v>
      </c>
      <c r="BI5957" s="61" t="s">
        <v>72</v>
      </c>
      <c r="BJ5957" t="e">
        <f>+VLOOKUP(AH5957,Sheet4!A:A,1,FALSE())</f>
        <v>#N/A</v>
      </c>
      <c r="BO5957" s="62">
        <f t="shared" si="396"/>
        <v>0</v>
      </c>
      <c r="BP5957" t="s">
        <v>2625</v>
      </c>
    </row>
    <row r="5958" spans="1:68" ht="12.75" customHeight="1" x14ac:dyDescent="0.3">
      <c r="A5958" s="78">
        <v>46130</v>
      </c>
      <c r="B5958" s="79" t="s">
        <v>78</v>
      </c>
      <c r="F5958" s="79">
        <v>0</v>
      </c>
      <c r="G5958" s="79">
        <v>0</v>
      </c>
      <c r="H5958" s="80">
        <v>6</v>
      </c>
      <c r="I5958" s="80">
        <v>6</v>
      </c>
      <c r="J5958" s="22">
        <f t="shared" si="395"/>
        <v>6</v>
      </c>
      <c r="L5958" s="80"/>
      <c r="M5958" s="80"/>
      <c r="S5958" s="79" t="s">
        <v>79</v>
      </c>
      <c r="W5958" s="79" t="s">
        <v>2625</v>
      </c>
      <c r="X5958" s="79" t="s">
        <v>2626</v>
      </c>
      <c r="Y5958" s="79" t="s">
        <v>119</v>
      </c>
      <c r="Z5958" s="79" t="s">
        <v>2613</v>
      </c>
      <c r="AB5958" s="79" t="s">
        <v>2627</v>
      </c>
      <c r="AI5958" s="79">
        <v>840686092</v>
      </c>
      <c r="AJ5958" s="79" t="s">
        <v>2615</v>
      </c>
      <c r="AK5958" s="79">
        <v>874930632</v>
      </c>
      <c r="BC5958" s="80">
        <v>6</v>
      </c>
      <c r="BG5958">
        <f t="shared" si="397"/>
        <v>0</v>
      </c>
      <c r="BH5958" s="22">
        <f t="shared" si="398"/>
        <v>-6</v>
      </c>
      <c r="BI5958" s="61" t="s">
        <v>72</v>
      </c>
      <c r="BJ5958" t="e">
        <f>+VLOOKUP(AH5958,Sheet4!A:A,1,FALSE())</f>
        <v>#N/A</v>
      </c>
      <c r="BO5958" s="62">
        <f t="shared" si="396"/>
        <v>0</v>
      </c>
      <c r="BP5958" t="s">
        <v>2625</v>
      </c>
    </row>
    <row r="5959" spans="1:68" ht="12.75" customHeight="1" x14ac:dyDescent="0.3">
      <c r="A5959" s="78">
        <v>46130</v>
      </c>
      <c r="B5959" s="79" t="s">
        <v>82</v>
      </c>
      <c r="F5959" s="79">
        <v>0</v>
      </c>
      <c r="G5959" s="79">
        <v>0</v>
      </c>
      <c r="H5959" s="80">
        <v>0</v>
      </c>
      <c r="I5959" s="80">
        <v>0</v>
      </c>
      <c r="J5959" s="22">
        <f t="shared" si="395"/>
        <v>0</v>
      </c>
      <c r="L5959" s="80"/>
      <c r="M5959" s="80"/>
      <c r="S5959" s="79" t="s">
        <v>83</v>
      </c>
      <c r="W5959" s="79" t="s">
        <v>2625</v>
      </c>
      <c r="X5959" s="79" t="s">
        <v>2626</v>
      </c>
      <c r="Y5959" s="79" t="s">
        <v>119</v>
      </c>
      <c r="Z5959" s="79" t="s">
        <v>2613</v>
      </c>
      <c r="AB5959" s="79" t="s">
        <v>2627</v>
      </c>
      <c r="AI5959" s="79">
        <v>840686092</v>
      </c>
      <c r="AJ5959" s="79" t="s">
        <v>2615</v>
      </c>
      <c r="AK5959" s="79">
        <v>874930632</v>
      </c>
      <c r="BC5959" s="80">
        <v>0</v>
      </c>
      <c r="BG5959">
        <f t="shared" si="397"/>
        <v>0</v>
      </c>
      <c r="BH5959" s="22">
        <f t="shared" si="398"/>
        <v>0</v>
      </c>
      <c r="BI5959" s="61" t="s">
        <v>72</v>
      </c>
      <c r="BJ5959" t="e">
        <f>+VLOOKUP(AH5959,Sheet4!A:A,1,FALSE())</f>
        <v>#N/A</v>
      </c>
      <c r="BO5959" s="62">
        <f t="shared" si="396"/>
        <v>0</v>
      </c>
      <c r="BP5959" t="s">
        <v>2625</v>
      </c>
    </row>
    <row r="5960" spans="1:68" ht="12.75" customHeight="1" x14ac:dyDescent="0.3">
      <c r="A5960" s="78">
        <v>46130</v>
      </c>
      <c r="B5960" s="79" t="s">
        <v>80</v>
      </c>
      <c r="F5960" s="79">
        <v>0</v>
      </c>
      <c r="G5960" s="79">
        <v>0</v>
      </c>
      <c r="H5960" s="80">
        <v>75</v>
      </c>
      <c r="I5960" s="80">
        <v>75</v>
      </c>
      <c r="J5960" s="22">
        <f t="shared" si="395"/>
        <v>75</v>
      </c>
      <c r="L5960" s="80"/>
      <c r="M5960" s="80"/>
      <c r="S5960" s="79" t="s">
        <v>81</v>
      </c>
      <c r="W5960" s="79" t="s">
        <v>2625</v>
      </c>
      <c r="X5960" s="79" t="s">
        <v>2626</v>
      </c>
      <c r="Y5960" s="79" t="s">
        <v>119</v>
      </c>
      <c r="Z5960" s="79" t="s">
        <v>2613</v>
      </c>
      <c r="AB5960" s="79" t="s">
        <v>2627</v>
      </c>
      <c r="AI5960" s="79">
        <v>840686092</v>
      </c>
      <c r="AJ5960" s="79" t="s">
        <v>2615</v>
      </c>
      <c r="AK5960" s="79">
        <v>874930632</v>
      </c>
      <c r="BC5960" s="80">
        <v>75</v>
      </c>
      <c r="BG5960">
        <f t="shared" si="397"/>
        <v>0</v>
      </c>
      <c r="BH5960" s="22">
        <f t="shared" si="398"/>
        <v>-75</v>
      </c>
      <c r="BI5960" s="61" t="s">
        <v>72</v>
      </c>
      <c r="BJ5960" t="e">
        <f>+VLOOKUP(AH5960,Sheet4!A:A,1,FALSE())</f>
        <v>#N/A</v>
      </c>
      <c r="BO5960" s="62">
        <f t="shared" si="396"/>
        <v>0</v>
      </c>
      <c r="BP5960" t="s">
        <v>2625</v>
      </c>
    </row>
    <row r="5961" spans="1:68" ht="12.75" customHeight="1" x14ac:dyDescent="0.3">
      <c r="A5961" s="78">
        <v>46130</v>
      </c>
      <c r="B5961" s="79" t="s">
        <v>76</v>
      </c>
      <c r="F5961" s="79">
        <v>0</v>
      </c>
      <c r="G5961" s="79">
        <v>0</v>
      </c>
      <c r="H5961" s="80">
        <v>120</v>
      </c>
      <c r="I5961" s="80">
        <v>120</v>
      </c>
      <c r="J5961" s="22">
        <f t="shared" ref="J5961:J6024" si="399">I5961-G5961</f>
        <v>120</v>
      </c>
      <c r="L5961" s="80"/>
      <c r="M5961" s="80"/>
      <c r="S5961" s="79" t="s">
        <v>77</v>
      </c>
      <c r="W5961" s="79" t="s">
        <v>2625</v>
      </c>
      <c r="X5961" s="79" t="s">
        <v>2626</v>
      </c>
      <c r="Y5961" s="79" t="s">
        <v>119</v>
      </c>
      <c r="Z5961" s="79" t="s">
        <v>2613</v>
      </c>
      <c r="AB5961" s="79" t="s">
        <v>2627</v>
      </c>
      <c r="AI5961" s="79">
        <v>840686092</v>
      </c>
      <c r="AJ5961" s="79" t="s">
        <v>2615</v>
      </c>
      <c r="AK5961" s="79">
        <v>874930632</v>
      </c>
      <c r="BC5961" s="80">
        <v>120</v>
      </c>
      <c r="BG5961">
        <f t="shared" si="397"/>
        <v>0</v>
      </c>
      <c r="BH5961" s="22">
        <f t="shared" si="398"/>
        <v>-120</v>
      </c>
      <c r="BI5961" s="61" t="s">
        <v>72</v>
      </c>
      <c r="BJ5961" t="e">
        <f>+VLOOKUP(AH5961,Sheet4!A:A,1,FALSE())</f>
        <v>#N/A</v>
      </c>
      <c r="BO5961" s="62">
        <f t="shared" ref="BO5961:BO6024" si="400">+I5961+-H5961</f>
        <v>0</v>
      </c>
      <c r="BP5961" t="s">
        <v>2625</v>
      </c>
    </row>
    <row r="5962" spans="1:68" ht="12.75" customHeight="1" x14ac:dyDescent="0.3">
      <c r="A5962" s="78">
        <v>46130</v>
      </c>
      <c r="B5962" s="79" t="s">
        <v>84</v>
      </c>
      <c r="F5962" s="79">
        <v>0</v>
      </c>
      <c r="G5962" s="79">
        <v>0</v>
      </c>
      <c r="H5962" s="80">
        <v>0</v>
      </c>
      <c r="I5962" s="80">
        <v>0</v>
      </c>
      <c r="J5962" s="22">
        <f t="shared" si="399"/>
        <v>0</v>
      </c>
      <c r="L5962" s="80"/>
      <c r="M5962" s="80"/>
      <c r="S5962" s="79" t="s">
        <v>85</v>
      </c>
      <c r="W5962" s="79" t="s">
        <v>2628</v>
      </c>
      <c r="X5962" s="79" t="s">
        <v>2629</v>
      </c>
      <c r="Y5962" s="79" t="s">
        <v>119</v>
      </c>
      <c r="Z5962" s="79" t="s">
        <v>2613</v>
      </c>
      <c r="AB5962" s="79" t="s">
        <v>2630</v>
      </c>
      <c r="AI5962" s="79">
        <v>870490007</v>
      </c>
      <c r="AJ5962" s="79" t="s">
        <v>2615</v>
      </c>
      <c r="AK5962" s="79">
        <v>874930632</v>
      </c>
      <c r="BC5962" s="80">
        <v>0</v>
      </c>
      <c r="BG5962">
        <f t="shared" si="397"/>
        <v>0</v>
      </c>
      <c r="BH5962" s="22">
        <f t="shared" si="398"/>
        <v>0</v>
      </c>
      <c r="BI5962" s="61" t="s">
        <v>72</v>
      </c>
      <c r="BJ5962" t="e">
        <f>+VLOOKUP(AH5962,Sheet4!A:A,1,FALSE())</f>
        <v>#N/A</v>
      </c>
      <c r="BO5962" s="62">
        <f t="shared" si="400"/>
        <v>0</v>
      </c>
      <c r="BP5962" t="s">
        <v>2628</v>
      </c>
    </row>
    <row r="5963" spans="1:68" ht="12.75" customHeight="1" x14ac:dyDescent="0.3">
      <c r="A5963" s="78">
        <v>46130</v>
      </c>
      <c r="B5963" s="79" t="s">
        <v>74</v>
      </c>
      <c r="F5963" s="79">
        <v>0</v>
      </c>
      <c r="G5963" s="79">
        <v>0</v>
      </c>
      <c r="H5963" s="80">
        <v>7</v>
      </c>
      <c r="I5963" s="80">
        <v>7</v>
      </c>
      <c r="J5963" s="22">
        <f t="shared" si="399"/>
        <v>7</v>
      </c>
      <c r="L5963" s="80"/>
      <c r="M5963" s="80"/>
      <c r="S5963" s="79" t="s">
        <v>75</v>
      </c>
      <c r="W5963" s="79" t="s">
        <v>2628</v>
      </c>
      <c r="X5963" s="79" t="s">
        <v>2629</v>
      </c>
      <c r="Y5963" s="79" t="s">
        <v>119</v>
      </c>
      <c r="Z5963" s="79" t="s">
        <v>2613</v>
      </c>
      <c r="AB5963" s="79" t="s">
        <v>2630</v>
      </c>
      <c r="AI5963" s="79">
        <v>870490007</v>
      </c>
      <c r="AJ5963" s="79" t="s">
        <v>2615</v>
      </c>
      <c r="AK5963" s="79">
        <v>874930632</v>
      </c>
      <c r="BC5963" s="80">
        <v>7</v>
      </c>
      <c r="BG5963">
        <f t="shared" si="397"/>
        <v>0</v>
      </c>
      <c r="BH5963" s="22">
        <f t="shared" si="398"/>
        <v>-7</v>
      </c>
      <c r="BI5963" s="61" t="s">
        <v>72</v>
      </c>
      <c r="BJ5963" t="e">
        <f>+VLOOKUP(AH5963,Sheet4!A:A,1,FALSE())</f>
        <v>#N/A</v>
      </c>
      <c r="BO5963" s="62">
        <f t="shared" si="400"/>
        <v>0</v>
      </c>
      <c r="BP5963" t="s">
        <v>2628</v>
      </c>
    </row>
    <row r="5964" spans="1:68" ht="12.75" customHeight="1" x14ac:dyDescent="0.3">
      <c r="A5964" s="78">
        <v>46130</v>
      </c>
      <c r="B5964" s="79" t="s">
        <v>63</v>
      </c>
      <c r="F5964" s="79">
        <v>0</v>
      </c>
      <c r="G5964" s="79">
        <v>0</v>
      </c>
      <c r="H5964" s="80">
        <v>105</v>
      </c>
      <c r="I5964" s="80">
        <v>105</v>
      </c>
      <c r="J5964" s="22">
        <f t="shared" si="399"/>
        <v>105</v>
      </c>
      <c r="K5964" t="s">
        <v>64</v>
      </c>
      <c r="L5964" s="80"/>
      <c r="M5964" s="80"/>
      <c r="S5964" s="79" t="s">
        <v>65</v>
      </c>
      <c r="W5964" s="79" t="s">
        <v>2628</v>
      </c>
      <c r="X5964" s="79" t="s">
        <v>2629</v>
      </c>
      <c r="Y5964" s="79" t="s">
        <v>119</v>
      </c>
      <c r="Z5964" s="79" t="s">
        <v>2613</v>
      </c>
      <c r="AB5964" s="79" t="s">
        <v>2630</v>
      </c>
      <c r="AI5964" s="79">
        <v>870490007</v>
      </c>
      <c r="AJ5964" s="79" t="s">
        <v>2615</v>
      </c>
      <c r="AK5964" s="79">
        <v>874930632</v>
      </c>
      <c r="BC5964" s="80">
        <v>105</v>
      </c>
      <c r="BG5964">
        <f t="shared" si="397"/>
        <v>0</v>
      </c>
      <c r="BH5964" s="22">
        <f t="shared" si="398"/>
        <v>-105</v>
      </c>
      <c r="BI5964" s="61" t="s">
        <v>72</v>
      </c>
      <c r="BJ5964" t="e">
        <f>+VLOOKUP(AH5964,Sheet4!A:A,1,FALSE())</f>
        <v>#N/A</v>
      </c>
      <c r="BO5964" s="62">
        <f t="shared" si="400"/>
        <v>0</v>
      </c>
      <c r="BP5964" t="s">
        <v>2628</v>
      </c>
    </row>
    <row r="5965" spans="1:68" ht="12.75" customHeight="1" x14ac:dyDescent="0.3">
      <c r="A5965" s="78">
        <v>46130</v>
      </c>
      <c r="B5965" s="79" t="s">
        <v>78</v>
      </c>
      <c r="F5965" s="79">
        <v>0</v>
      </c>
      <c r="G5965" s="79">
        <v>0</v>
      </c>
      <c r="H5965" s="80">
        <v>7</v>
      </c>
      <c r="I5965" s="80">
        <v>7</v>
      </c>
      <c r="J5965" s="22">
        <f t="shared" si="399"/>
        <v>7</v>
      </c>
      <c r="L5965" s="80"/>
      <c r="M5965" s="80"/>
      <c r="S5965" s="79" t="s">
        <v>79</v>
      </c>
      <c r="W5965" s="79" t="s">
        <v>2628</v>
      </c>
      <c r="X5965" s="79" t="s">
        <v>2629</v>
      </c>
      <c r="Y5965" s="79" t="s">
        <v>119</v>
      </c>
      <c r="Z5965" s="79" t="s">
        <v>2613</v>
      </c>
      <c r="AB5965" s="79" t="s">
        <v>2630</v>
      </c>
      <c r="AI5965" s="79">
        <v>870490007</v>
      </c>
      <c r="AJ5965" s="79" t="s">
        <v>2615</v>
      </c>
      <c r="AK5965" s="79">
        <v>874930632</v>
      </c>
      <c r="BC5965" s="80">
        <v>7</v>
      </c>
      <c r="BG5965">
        <f t="shared" si="397"/>
        <v>0</v>
      </c>
      <c r="BH5965" s="22">
        <f t="shared" si="398"/>
        <v>-7</v>
      </c>
      <c r="BI5965" s="61" t="s">
        <v>72</v>
      </c>
      <c r="BJ5965" t="e">
        <f>+VLOOKUP(AH5965,Sheet4!A:A,1,FALSE())</f>
        <v>#N/A</v>
      </c>
      <c r="BO5965" s="62">
        <f t="shared" si="400"/>
        <v>0</v>
      </c>
      <c r="BP5965" t="s">
        <v>2628</v>
      </c>
    </row>
    <row r="5966" spans="1:68" ht="12.75" customHeight="1" x14ac:dyDescent="0.3">
      <c r="A5966" s="78">
        <v>46130</v>
      </c>
      <c r="B5966" s="79" t="s">
        <v>82</v>
      </c>
      <c r="F5966" s="79">
        <v>0</v>
      </c>
      <c r="G5966" s="79">
        <v>0</v>
      </c>
      <c r="H5966" s="80">
        <v>0</v>
      </c>
      <c r="I5966" s="80">
        <v>0</v>
      </c>
      <c r="J5966" s="22">
        <f t="shared" si="399"/>
        <v>0</v>
      </c>
      <c r="L5966" s="80"/>
      <c r="M5966" s="80"/>
      <c r="S5966" s="79" t="s">
        <v>83</v>
      </c>
      <c r="W5966" s="79" t="s">
        <v>2628</v>
      </c>
      <c r="X5966" s="79" t="s">
        <v>2629</v>
      </c>
      <c r="Y5966" s="79" t="s">
        <v>119</v>
      </c>
      <c r="Z5966" s="79" t="s">
        <v>2613</v>
      </c>
      <c r="AB5966" s="79" t="s">
        <v>2630</v>
      </c>
      <c r="AI5966" s="79">
        <v>870490007</v>
      </c>
      <c r="AJ5966" s="79" t="s">
        <v>2615</v>
      </c>
      <c r="AK5966" s="79">
        <v>874930632</v>
      </c>
      <c r="BC5966" s="80">
        <v>0</v>
      </c>
      <c r="BG5966">
        <f t="shared" si="397"/>
        <v>0</v>
      </c>
      <c r="BH5966" s="22">
        <f t="shared" si="398"/>
        <v>0</v>
      </c>
      <c r="BI5966" s="61" t="s">
        <v>72</v>
      </c>
      <c r="BJ5966" t="e">
        <f>+VLOOKUP(AH5966,Sheet4!A:A,1,FALSE())</f>
        <v>#N/A</v>
      </c>
      <c r="BO5966" s="62">
        <f t="shared" si="400"/>
        <v>0</v>
      </c>
      <c r="BP5966" t="s">
        <v>2628</v>
      </c>
    </row>
    <row r="5967" spans="1:68" ht="12.75" customHeight="1" x14ac:dyDescent="0.3">
      <c r="A5967" s="78">
        <v>46130</v>
      </c>
      <c r="B5967" s="79" t="s">
        <v>80</v>
      </c>
      <c r="F5967" s="79">
        <v>0</v>
      </c>
      <c r="G5967" s="79">
        <v>0</v>
      </c>
      <c r="H5967" s="80">
        <v>87.5</v>
      </c>
      <c r="I5967" s="80">
        <v>87.5</v>
      </c>
      <c r="J5967" s="22">
        <f t="shared" si="399"/>
        <v>87.5</v>
      </c>
      <c r="L5967" s="80"/>
      <c r="M5967" s="80"/>
      <c r="S5967" s="79" t="s">
        <v>81</v>
      </c>
      <c r="W5967" s="79" t="s">
        <v>2628</v>
      </c>
      <c r="X5967" s="79" t="s">
        <v>2629</v>
      </c>
      <c r="Y5967" s="79" t="s">
        <v>119</v>
      </c>
      <c r="Z5967" s="79" t="s">
        <v>2613</v>
      </c>
      <c r="AB5967" s="79" t="s">
        <v>2630</v>
      </c>
      <c r="AI5967" s="79">
        <v>870490007</v>
      </c>
      <c r="AJ5967" s="79" t="s">
        <v>2615</v>
      </c>
      <c r="AK5967" s="79">
        <v>874930632</v>
      </c>
      <c r="BC5967" s="80">
        <v>87.5</v>
      </c>
      <c r="BG5967">
        <f t="shared" si="397"/>
        <v>0</v>
      </c>
      <c r="BH5967" s="22">
        <f t="shared" si="398"/>
        <v>-87.5</v>
      </c>
      <c r="BI5967" s="61" t="s">
        <v>72</v>
      </c>
      <c r="BJ5967" t="e">
        <f>+VLOOKUP(AH5967,Sheet4!A:A,1,FALSE())</f>
        <v>#N/A</v>
      </c>
      <c r="BO5967" s="62">
        <f t="shared" si="400"/>
        <v>0</v>
      </c>
      <c r="BP5967" t="s">
        <v>2628</v>
      </c>
    </row>
    <row r="5968" spans="1:68" ht="12.75" customHeight="1" x14ac:dyDescent="0.3">
      <c r="A5968" s="78">
        <v>46130</v>
      </c>
      <c r="B5968" s="79" t="s">
        <v>76</v>
      </c>
      <c r="F5968" s="79">
        <v>0</v>
      </c>
      <c r="G5968" s="79">
        <v>0</v>
      </c>
      <c r="H5968" s="80">
        <v>140</v>
      </c>
      <c r="I5968" s="80">
        <v>140</v>
      </c>
      <c r="J5968" s="22">
        <f t="shared" si="399"/>
        <v>140</v>
      </c>
      <c r="L5968" s="80"/>
      <c r="M5968" s="80"/>
      <c r="S5968" s="79" t="s">
        <v>77</v>
      </c>
      <c r="W5968" s="79" t="s">
        <v>2628</v>
      </c>
      <c r="X5968" s="79" t="s">
        <v>2629</v>
      </c>
      <c r="Y5968" s="79" t="s">
        <v>119</v>
      </c>
      <c r="Z5968" s="79" t="s">
        <v>2613</v>
      </c>
      <c r="AB5968" s="79" t="s">
        <v>2630</v>
      </c>
      <c r="AI5968" s="79">
        <v>870490007</v>
      </c>
      <c r="AJ5968" s="79" t="s">
        <v>2615</v>
      </c>
      <c r="AK5968" s="79">
        <v>874930632</v>
      </c>
      <c r="BC5968" s="80">
        <v>140</v>
      </c>
      <c r="BG5968">
        <f t="shared" si="397"/>
        <v>0</v>
      </c>
      <c r="BH5968" s="22">
        <f t="shared" si="398"/>
        <v>-140</v>
      </c>
      <c r="BI5968" s="61" t="s">
        <v>72</v>
      </c>
      <c r="BJ5968" t="e">
        <f>+VLOOKUP(AH5968,Sheet4!A:A,1,FALSE())</f>
        <v>#N/A</v>
      </c>
      <c r="BO5968" s="62">
        <f t="shared" si="400"/>
        <v>0</v>
      </c>
      <c r="BP5968" t="s">
        <v>2628</v>
      </c>
    </row>
    <row r="5969" spans="1:68" ht="12.75" customHeight="1" x14ac:dyDescent="0.3">
      <c r="A5969" s="78">
        <v>46130</v>
      </c>
      <c r="B5969" s="79" t="s">
        <v>84</v>
      </c>
      <c r="F5969" s="79">
        <v>0</v>
      </c>
      <c r="G5969" s="79">
        <v>0</v>
      </c>
      <c r="H5969" s="80">
        <v>0</v>
      </c>
      <c r="I5969" s="80">
        <v>0</v>
      </c>
      <c r="J5969" s="22">
        <f t="shared" si="399"/>
        <v>0</v>
      </c>
      <c r="L5969" s="80"/>
      <c r="M5969" s="80"/>
      <c r="S5969" s="79" t="s">
        <v>85</v>
      </c>
      <c r="W5969" s="79" t="s">
        <v>2628</v>
      </c>
      <c r="X5969" s="79" t="s">
        <v>2631</v>
      </c>
      <c r="Y5969" s="79" t="s">
        <v>119</v>
      </c>
      <c r="Z5969" s="79" t="s">
        <v>2632</v>
      </c>
      <c r="AB5969" s="79" t="s">
        <v>2633</v>
      </c>
      <c r="AI5969" s="79">
        <v>866276402</v>
      </c>
      <c r="AJ5969" s="79" t="s">
        <v>2634</v>
      </c>
      <c r="AK5969" s="79">
        <v>873584824</v>
      </c>
      <c r="BC5969" s="80">
        <v>0</v>
      </c>
      <c r="BG5969">
        <f t="shared" si="397"/>
        <v>0</v>
      </c>
      <c r="BH5969" s="22">
        <f t="shared" si="398"/>
        <v>0</v>
      </c>
      <c r="BI5969" s="61" t="s">
        <v>72</v>
      </c>
      <c r="BJ5969" t="e">
        <f>+VLOOKUP(AH5969,Sheet4!A:A,1,FALSE())</f>
        <v>#N/A</v>
      </c>
      <c r="BO5969" s="62">
        <f t="shared" si="400"/>
        <v>0</v>
      </c>
      <c r="BP5969" t="s">
        <v>2628</v>
      </c>
    </row>
    <row r="5970" spans="1:68" ht="12.75" customHeight="1" x14ac:dyDescent="0.3">
      <c r="A5970" s="78">
        <v>46130</v>
      </c>
      <c r="B5970" s="79" t="s">
        <v>74</v>
      </c>
      <c r="F5970" s="79">
        <v>0</v>
      </c>
      <c r="G5970" s="79">
        <v>0</v>
      </c>
      <c r="H5970" s="80">
        <v>21</v>
      </c>
      <c r="I5970" s="80">
        <v>21</v>
      </c>
      <c r="J5970" s="22">
        <f t="shared" si="399"/>
        <v>21</v>
      </c>
      <c r="L5970" s="80"/>
      <c r="M5970" s="80"/>
      <c r="S5970" s="79" t="s">
        <v>75</v>
      </c>
      <c r="W5970" s="79" t="s">
        <v>2628</v>
      </c>
      <c r="X5970" s="79" t="s">
        <v>2631</v>
      </c>
      <c r="Y5970" s="79" t="s">
        <v>119</v>
      </c>
      <c r="Z5970" s="79" t="s">
        <v>2632</v>
      </c>
      <c r="AB5970" s="79" t="s">
        <v>2633</v>
      </c>
      <c r="AI5970" s="79">
        <v>866276402</v>
      </c>
      <c r="AJ5970" s="79" t="s">
        <v>2634</v>
      </c>
      <c r="AK5970" s="79">
        <v>873584824</v>
      </c>
      <c r="BC5970" s="80">
        <v>21</v>
      </c>
      <c r="BG5970">
        <f t="shared" si="397"/>
        <v>0</v>
      </c>
      <c r="BH5970" s="22">
        <f t="shared" si="398"/>
        <v>-21</v>
      </c>
      <c r="BI5970" s="61" t="s">
        <v>72</v>
      </c>
      <c r="BJ5970" t="e">
        <f>+VLOOKUP(AH5970,Sheet4!A:A,1,FALSE())</f>
        <v>#N/A</v>
      </c>
      <c r="BO5970" s="62">
        <f t="shared" si="400"/>
        <v>0</v>
      </c>
      <c r="BP5970" t="s">
        <v>2628</v>
      </c>
    </row>
    <row r="5971" spans="1:68" ht="12.75" customHeight="1" x14ac:dyDescent="0.3">
      <c r="A5971" s="78">
        <v>46130</v>
      </c>
      <c r="B5971" s="79" t="s">
        <v>63</v>
      </c>
      <c r="F5971" s="79">
        <v>0</v>
      </c>
      <c r="G5971" s="79">
        <v>0</v>
      </c>
      <c r="H5971" s="80">
        <v>315</v>
      </c>
      <c r="I5971" s="80">
        <v>315</v>
      </c>
      <c r="J5971" s="22">
        <f t="shared" si="399"/>
        <v>315</v>
      </c>
      <c r="K5971" t="s">
        <v>64</v>
      </c>
      <c r="L5971" s="80"/>
      <c r="M5971" s="80"/>
      <c r="S5971" s="79" t="s">
        <v>65</v>
      </c>
      <c r="W5971" s="79" t="s">
        <v>2628</v>
      </c>
      <c r="X5971" s="79" t="s">
        <v>2631</v>
      </c>
      <c r="Y5971" s="79" t="s">
        <v>119</v>
      </c>
      <c r="Z5971" s="79" t="s">
        <v>2632</v>
      </c>
      <c r="AB5971" s="79" t="s">
        <v>2633</v>
      </c>
      <c r="AI5971" s="79">
        <v>866276402</v>
      </c>
      <c r="AJ5971" s="79" t="s">
        <v>2634</v>
      </c>
      <c r="AK5971" s="79">
        <v>873584824</v>
      </c>
      <c r="BC5971" s="80">
        <v>315</v>
      </c>
      <c r="BG5971">
        <f t="shared" si="397"/>
        <v>0</v>
      </c>
      <c r="BH5971" s="22">
        <f t="shared" si="398"/>
        <v>-315</v>
      </c>
      <c r="BI5971" s="61" t="s">
        <v>72</v>
      </c>
      <c r="BJ5971" t="e">
        <f>+VLOOKUP(AH5971,Sheet4!A:A,1,FALSE())</f>
        <v>#N/A</v>
      </c>
      <c r="BO5971" s="62">
        <f t="shared" si="400"/>
        <v>0</v>
      </c>
      <c r="BP5971" t="s">
        <v>2628</v>
      </c>
    </row>
    <row r="5972" spans="1:68" ht="12.75" customHeight="1" x14ac:dyDescent="0.3">
      <c r="A5972" s="78">
        <v>46130</v>
      </c>
      <c r="B5972" s="79" t="s">
        <v>78</v>
      </c>
      <c r="F5972" s="79">
        <v>0</v>
      </c>
      <c r="G5972" s="79">
        <v>0</v>
      </c>
      <c r="H5972" s="80">
        <v>21</v>
      </c>
      <c r="I5972" s="80">
        <v>21</v>
      </c>
      <c r="J5972" s="22">
        <f t="shared" si="399"/>
        <v>21</v>
      </c>
      <c r="L5972" s="80"/>
      <c r="M5972" s="80"/>
      <c r="S5972" s="79" t="s">
        <v>79</v>
      </c>
      <c r="W5972" s="79" t="s">
        <v>2628</v>
      </c>
      <c r="X5972" s="79" t="s">
        <v>2631</v>
      </c>
      <c r="Y5972" s="79" t="s">
        <v>119</v>
      </c>
      <c r="Z5972" s="79" t="s">
        <v>2632</v>
      </c>
      <c r="AB5972" s="79" t="s">
        <v>2633</v>
      </c>
      <c r="AI5972" s="79">
        <v>866276402</v>
      </c>
      <c r="AJ5972" s="79" t="s">
        <v>2634</v>
      </c>
      <c r="AK5972" s="79">
        <v>873584824</v>
      </c>
      <c r="BC5972" s="80">
        <v>21</v>
      </c>
      <c r="BG5972">
        <f t="shared" si="397"/>
        <v>0</v>
      </c>
      <c r="BH5972" s="22">
        <f t="shared" si="398"/>
        <v>-21</v>
      </c>
      <c r="BI5972" s="61" t="s">
        <v>72</v>
      </c>
      <c r="BJ5972" t="e">
        <f>+VLOOKUP(AH5972,Sheet4!A:A,1,FALSE())</f>
        <v>#N/A</v>
      </c>
      <c r="BO5972" s="62">
        <f t="shared" si="400"/>
        <v>0</v>
      </c>
      <c r="BP5972" t="s">
        <v>2628</v>
      </c>
    </row>
    <row r="5973" spans="1:68" ht="12.75" customHeight="1" x14ac:dyDescent="0.3">
      <c r="A5973" s="78">
        <v>46130</v>
      </c>
      <c r="B5973" s="79" t="s">
        <v>82</v>
      </c>
      <c r="F5973" s="79">
        <v>0</v>
      </c>
      <c r="G5973" s="79">
        <v>0</v>
      </c>
      <c r="H5973" s="80">
        <v>0</v>
      </c>
      <c r="I5973" s="80">
        <v>0</v>
      </c>
      <c r="J5973" s="22">
        <f t="shared" si="399"/>
        <v>0</v>
      </c>
      <c r="L5973" s="80"/>
      <c r="M5973" s="80"/>
      <c r="S5973" s="79" t="s">
        <v>83</v>
      </c>
      <c r="W5973" s="79" t="s">
        <v>2628</v>
      </c>
      <c r="X5973" s="79" t="s">
        <v>2631</v>
      </c>
      <c r="Y5973" s="79" t="s">
        <v>119</v>
      </c>
      <c r="Z5973" s="79" t="s">
        <v>2632</v>
      </c>
      <c r="AB5973" s="79" t="s">
        <v>2633</v>
      </c>
      <c r="AI5973" s="79">
        <v>866276402</v>
      </c>
      <c r="AJ5973" s="79" t="s">
        <v>2634</v>
      </c>
      <c r="AK5973" s="79">
        <v>873584824</v>
      </c>
      <c r="BC5973" s="80">
        <v>0</v>
      </c>
      <c r="BG5973">
        <f t="shared" si="397"/>
        <v>0</v>
      </c>
      <c r="BH5973" s="22">
        <f t="shared" si="398"/>
        <v>0</v>
      </c>
      <c r="BI5973" s="61" t="s">
        <v>72</v>
      </c>
      <c r="BJ5973" t="e">
        <f>+VLOOKUP(AH5973,Sheet4!A:A,1,FALSE())</f>
        <v>#N/A</v>
      </c>
      <c r="BO5973" s="62">
        <f t="shared" si="400"/>
        <v>0</v>
      </c>
      <c r="BP5973" t="s">
        <v>2628</v>
      </c>
    </row>
    <row r="5974" spans="1:68" ht="12.75" customHeight="1" x14ac:dyDescent="0.3">
      <c r="A5974" s="78">
        <v>46130</v>
      </c>
      <c r="B5974" s="79" t="s">
        <v>80</v>
      </c>
      <c r="F5974" s="79">
        <v>0</v>
      </c>
      <c r="G5974" s="79">
        <v>0</v>
      </c>
      <c r="H5974" s="80">
        <v>262.5</v>
      </c>
      <c r="I5974" s="80">
        <v>262.5</v>
      </c>
      <c r="J5974" s="22">
        <f t="shared" si="399"/>
        <v>262.5</v>
      </c>
      <c r="L5974" s="80"/>
      <c r="M5974" s="80"/>
      <c r="S5974" s="79" t="s">
        <v>81</v>
      </c>
      <c r="W5974" s="79" t="s">
        <v>2628</v>
      </c>
      <c r="X5974" s="79" t="s">
        <v>2631</v>
      </c>
      <c r="Y5974" s="79" t="s">
        <v>119</v>
      </c>
      <c r="Z5974" s="79" t="s">
        <v>2632</v>
      </c>
      <c r="AB5974" s="79" t="s">
        <v>2633</v>
      </c>
      <c r="AI5974" s="79">
        <v>866276402</v>
      </c>
      <c r="AJ5974" s="79" t="s">
        <v>2634</v>
      </c>
      <c r="AK5974" s="79">
        <v>873584824</v>
      </c>
      <c r="BC5974" s="80">
        <v>262.5</v>
      </c>
      <c r="BG5974">
        <f t="shared" si="397"/>
        <v>0</v>
      </c>
      <c r="BH5974" s="22">
        <f t="shared" si="398"/>
        <v>-262.5</v>
      </c>
      <c r="BI5974" s="61" t="s">
        <v>72</v>
      </c>
      <c r="BJ5974" t="e">
        <f>+VLOOKUP(AH5974,Sheet4!A:A,1,FALSE())</f>
        <v>#N/A</v>
      </c>
      <c r="BO5974" s="62">
        <f t="shared" si="400"/>
        <v>0</v>
      </c>
      <c r="BP5974" t="s">
        <v>2628</v>
      </c>
    </row>
    <row r="5975" spans="1:68" ht="12.75" customHeight="1" x14ac:dyDescent="0.3">
      <c r="A5975" s="78">
        <v>46130</v>
      </c>
      <c r="B5975" s="79" t="s">
        <v>76</v>
      </c>
      <c r="F5975" s="79">
        <v>0</v>
      </c>
      <c r="G5975" s="79">
        <v>0</v>
      </c>
      <c r="H5975" s="80">
        <v>420</v>
      </c>
      <c r="I5975" s="80">
        <v>420</v>
      </c>
      <c r="J5975" s="22">
        <f t="shared" si="399"/>
        <v>420</v>
      </c>
      <c r="L5975" s="80"/>
      <c r="M5975" s="80"/>
      <c r="S5975" s="79" t="s">
        <v>77</v>
      </c>
      <c r="W5975" s="79" t="s">
        <v>2628</v>
      </c>
      <c r="X5975" s="79" t="s">
        <v>2631</v>
      </c>
      <c r="Y5975" s="79" t="s">
        <v>119</v>
      </c>
      <c r="Z5975" s="79" t="s">
        <v>2632</v>
      </c>
      <c r="AB5975" s="79" t="s">
        <v>2633</v>
      </c>
      <c r="AI5975" s="79">
        <v>866276402</v>
      </c>
      <c r="AJ5975" s="79" t="s">
        <v>2634</v>
      </c>
      <c r="AK5975" s="79">
        <v>873584824</v>
      </c>
      <c r="BC5975" s="80">
        <v>420</v>
      </c>
      <c r="BG5975">
        <f t="shared" si="397"/>
        <v>0</v>
      </c>
      <c r="BH5975" s="22">
        <f t="shared" si="398"/>
        <v>-420</v>
      </c>
      <c r="BI5975" s="61" t="s">
        <v>72</v>
      </c>
      <c r="BJ5975" t="e">
        <f>+VLOOKUP(AH5975,Sheet4!A:A,1,FALSE())</f>
        <v>#N/A</v>
      </c>
      <c r="BO5975" s="62">
        <f t="shared" si="400"/>
        <v>0</v>
      </c>
      <c r="BP5975" t="s">
        <v>2628</v>
      </c>
    </row>
    <row r="5976" spans="1:68" ht="12.75" customHeight="1" x14ac:dyDescent="0.3">
      <c r="A5976" s="78">
        <v>46130</v>
      </c>
      <c r="B5976" s="79" t="s">
        <v>84</v>
      </c>
      <c r="F5976" s="79">
        <v>0</v>
      </c>
      <c r="G5976" s="79">
        <v>0</v>
      </c>
      <c r="H5976" s="80">
        <v>0</v>
      </c>
      <c r="I5976" s="80">
        <v>0</v>
      </c>
      <c r="J5976" s="22">
        <f t="shared" si="399"/>
        <v>0</v>
      </c>
      <c r="L5976" s="80"/>
      <c r="M5976" s="80"/>
      <c r="S5976" s="79" t="s">
        <v>85</v>
      </c>
      <c r="W5976" s="79" t="s">
        <v>2635</v>
      </c>
      <c r="X5976" s="79" t="s">
        <v>2636</v>
      </c>
      <c r="Y5976" s="79" t="s">
        <v>119</v>
      </c>
      <c r="Z5976" s="79" t="s">
        <v>2632</v>
      </c>
      <c r="AB5976" s="79" t="s">
        <v>2637</v>
      </c>
      <c r="AI5976" s="79">
        <v>879799462</v>
      </c>
      <c r="AJ5976" s="79" t="s">
        <v>2634</v>
      </c>
      <c r="AK5976" s="79">
        <v>873584824</v>
      </c>
      <c r="BC5976" s="80">
        <v>0</v>
      </c>
      <c r="BG5976">
        <f t="shared" si="397"/>
        <v>0</v>
      </c>
      <c r="BH5976" s="22">
        <f t="shared" si="398"/>
        <v>0</v>
      </c>
      <c r="BI5976" s="61" t="s">
        <v>72</v>
      </c>
      <c r="BJ5976" t="e">
        <f>+VLOOKUP(AH5976,Sheet4!A:A,1,FALSE())</f>
        <v>#N/A</v>
      </c>
      <c r="BO5976" s="62">
        <f t="shared" si="400"/>
        <v>0</v>
      </c>
      <c r="BP5976" t="s">
        <v>2635</v>
      </c>
    </row>
    <row r="5977" spans="1:68" ht="12.75" customHeight="1" x14ac:dyDescent="0.3">
      <c r="A5977" s="78">
        <v>46130</v>
      </c>
      <c r="B5977" s="79" t="s">
        <v>74</v>
      </c>
      <c r="F5977" s="79">
        <v>0</v>
      </c>
      <c r="G5977" s="79">
        <v>0</v>
      </c>
      <c r="H5977" s="80">
        <v>15</v>
      </c>
      <c r="I5977" s="80">
        <v>15</v>
      </c>
      <c r="J5977" s="22">
        <f t="shared" si="399"/>
        <v>15</v>
      </c>
      <c r="L5977" s="80"/>
      <c r="M5977" s="80"/>
      <c r="S5977" s="79" t="s">
        <v>75</v>
      </c>
      <c r="W5977" s="79" t="s">
        <v>2635</v>
      </c>
      <c r="X5977" s="79" t="s">
        <v>2636</v>
      </c>
      <c r="Y5977" s="79" t="s">
        <v>119</v>
      </c>
      <c r="Z5977" s="79" t="s">
        <v>2632</v>
      </c>
      <c r="AB5977" s="79" t="s">
        <v>2637</v>
      </c>
      <c r="AI5977" s="79">
        <v>879799462</v>
      </c>
      <c r="AJ5977" s="79" t="s">
        <v>2634</v>
      </c>
      <c r="AK5977" s="79">
        <v>873584824</v>
      </c>
      <c r="BC5977" s="80">
        <v>15</v>
      </c>
      <c r="BG5977">
        <f t="shared" si="397"/>
        <v>0</v>
      </c>
      <c r="BH5977" s="22">
        <f t="shared" si="398"/>
        <v>-15</v>
      </c>
      <c r="BI5977" s="61" t="s">
        <v>72</v>
      </c>
      <c r="BJ5977" t="e">
        <f>+VLOOKUP(AH5977,Sheet4!A:A,1,FALSE())</f>
        <v>#N/A</v>
      </c>
      <c r="BO5977" s="62">
        <f t="shared" si="400"/>
        <v>0</v>
      </c>
      <c r="BP5977" t="s">
        <v>2635</v>
      </c>
    </row>
    <row r="5978" spans="1:68" ht="12.75" customHeight="1" x14ac:dyDescent="0.3">
      <c r="A5978" s="78">
        <v>46130</v>
      </c>
      <c r="B5978" s="79" t="s">
        <v>63</v>
      </c>
      <c r="F5978" s="79">
        <v>0</v>
      </c>
      <c r="G5978" s="79">
        <v>0</v>
      </c>
      <c r="H5978" s="80">
        <v>225</v>
      </c>
      <c r="I5978" s="80">
        <v>225</v>
      </c>
      <c r="J5978" s="22">
        <f t="shared" si="399"/>
        <v>225</v>
      </c>
      <c r="K5978" t="s">
        <v>64</v>
      </c>
      <c r="L5978" s="80"/>
      <c r="M5978" s="80"/>
      <c r="S5978" s="79" t="s">
        <v>65</v>
      </c>
      <c r="W5978" s="79" t="s">
        <v>2635</v>
      </c>
      <c r="X5978" s="79" t="s">
        <v>2636</v>
      </c>
      <c r="Y5978" s="79" t="s">
        <v>119</v>
      </c>
      <c r="Z5978" s="79" t="s">
        <v>2632</v>
      </c>
      <c r="AB5978" s="79" t="s">
        <v>2637</v>
      </c>
      <c r="AI5978" s="79">
        <v>879799462</v>
      </c>
      <c r="AJ5978" s="79" t="s">
        <v>2634</v>
      </c>
      <c r="AK5978" s="79">
        <v>873584824</v>
      </c>
      <c r="BC5978" s="80">
        <v>225</v>
      </c>
      <c r="BG5978">
        <f t="shared" si="397"/>
        <v>0</v>
      </c>
      <c r="BH5978" s="22">
        <f t="shared" si="398"/>
        <v>-225</v>
      </c>
      <c r="BI5978" s="61" t="s">
        <v>72</v>
      </c>
      <c r="BJ5978" t="e">
        <f>+VLOOKUP(AH5978,Sheet4!A:A,1,FALSE())</f>
        <v>#N/A</v>
      </c>
      <c r="BO5978" s="62">
        <f t="shared" si="400"/>
        <v>0</v>
      </c>
      <c r="BP5978" t="s">
        <v>2635</v>
      </c>
    </row>
    <row r="5979" spans="1:68" ht="12.75" customHeight="1" x14ac:dyDescent="0.3">
      <c r="A5979" s="78">
        <v>46130</v>
      </c>
      <c r="B5979" s="79" t="s">
        <v>78</v>
      </c>
      <c r="F5979" s="79">
        <v>0</v>
      </c>
      <c r="G5979" s="79">
        <v>0</v>
      </c>
      <c r="H5979" s="80">
        <v>15</v>
      </c>
      <c r="I5979" s="80">
        <v>15</v>
      </c>
      <c r="J5979" s="22">
        <f t="shared" si="399"/>
        <v>15</v>
      </c>
      <c r="L5979" s="80"/>
      <c r="M5979" s="80"/>
      <c r="S5979" s="79" t="s">
        <v>79</v>
      </c>
      <c r="W5979" s="79" t="s">
        <v>2635</v>
      </c>
      <c r="X5979" s="79" t="s">
        <v>2636</v>
      </c>
      <c r="Y5979" s="79" t="s">
        <v>119</v>
      </c>
      <c r="Z5979" s="79" t="s">
        <v>2632</v>
      </c>
      <c r="AB5979" s="79" t="s">
        <v>2637</v>
      </c>
      <c r="AI5979" s="79">
        <v>879799462</v>
      </c>
      <c r="AJ5979" s="79" t="s">
        <v>2634</v>
      </c>
      <c r="AK5979" s="79">
        <v>873584824</v>
      </c>
      <c r="BC5979" s="80">
        <v>15</v>
      </c>
      <c r="BG5979">
        <f t="shared" si="397"/>
        <v>0</v>
      </c>
      <c r="BH5979" s="22">
        <f t="shared" si="398"/>
        <v>-15</v>
      </c>
      <c r="BI5979" s="61" t="s">
        <v>72</v>
      </c>
      <c r="BJ5979" t="e">
        <f>+VLOOKUP(AH5979,Sheet4!A:A,1,FALSE())</f>
        <v>#N/A</v>
      </c>
      <c r="BO5979" s="62">
        <f t="shared" si="400"/>
        <v>0</v>
      </c>
      <c r="BP5979" t="s">
        <v>2635</v>
      </c>
    </row>
    <row r="5980" spans="1:68" ht="12.75" customHeight="1" x14ac:dyDescent="0.3">
      <c r="A5980" s="78">
        <v>46130</v>
      </c>
      <c r="B5980" s="79" t="s">
        <v>82</v>
      </c>
      <c r="F5980" s="79">
        <v>0</v>
      </c>
      <c r="G5980" s="79">
        <v>0</v>
      </c>
      <c r="H5980" s="80">
        <v>0</v>
      </c>
      <c r="I5980" s="80">
        <v>0</v>
      </c>
      <c r="J5980" s="22">
        <f t="shared" si="399"/>
        <v>0</v>
      </c>
      <c r="L5980" s="80"/>
      <c r="M5980" s="80"/>
      <c r="S5980" s="79" t="s">
        <v>83</v>
      </c>
      <c r="W5980" s="79" t="s">
        <v>2635</v>
      </c>
      <c r="X5980" s="79" t="s">
        <v>2636</v>
      </c>
      <c r="Y5980" s="79" t="s">
        <v>119</v>
      </c>
      <c r="Z5980" s="79" t="s">
        <v>2632</v>
      </c>
      <c r="AB5980" s="79" t="s">
        <v>2637</v>
      </c>
      <c r="AI5980" s="79">
        <v>879799462</v>
      </c>
      <c r="AJ5980" s="79" t="s">
        <v>2634</v>
      </c>
      <c r="AK5980" s="79">
        <v>873584824</v>
      </c>
      <c r="BC5980" s="80">
        <v>0</v>
      </c>
      <c r="BG5980">
        <f t="shared" si="397"/>
        <v>0</v>
      </c>
      <c r="BH5980" s="22">
        <f t="shared" si="398"/>
        <v>0</v>
      </c>
      <c r="BI5980" s="61" t="s">
        <v>72</v>
      </c>
      <c r="BJ5980" t="e">
        <f>+VLOOKUP(AH5980,Sheet4!A:A,1,FALSE())</f>
        <v>#N/A</v>
      </c>
      <c r="BO5980" s="62">
        <f t="shared" si="400"/>
        <v>0</v>
      </c>
      <c r="BP5980" t="s">
        <v>2635</v>
      </c>
    </row>
    <row r="5981" spans="1:68" ht="12.75" customHeight="1" x14ac:dyDescent="0.3">
      <c r="A5981" s="78">
        <v>46130</v>
      </c>
      <c r="B5981" s="79" t="s">
        <v>80</v>
      </c>
      <c r="F5981" s="79">
        <v>0</v>
      </c>
      <c r="G5981" s="79">
        <v>0</v>
      </c>
      <c r="H5981" s="80">
        <v>187.5</v>
      </c>
      <c r="I5981" s="80">
        <v>187.5</v>
      </c>
      <c r="J5981" s="22">
        <f t="shared" si="399"/>
        <v>187.5</v>
      </c>
      <c r="L5981" s="80"/>
      <c r="M5981" s="80"/>
      <c r="S5981" s="79" t="s">
        <v>81</v>
      </c>
      <c r="W5981" s="79" t="s">
        <v>2635</v>
      </c>
      <c r="X5981" s="79" t="s">
        <v>2636</v>
      </c>
      <c r="Y5981" s="79" t="s">
        <v>119</v>
      </c>
      <c r="Z5981" s="79" t="s">
        <v>2632</v>
      </c>
      <c r="AB5981" s="79" t="s">
        <v>2637</v>
      </c>
      <c r="AI5981" s="79">
        <v>879799462</v>
      </c>
      <c r="AJ5981" s="79" t="s">
        <v>2634</v>
      </c>
      <c r="AK5981" s="79">
        <v>873584824</v>
      </c>
      <c r="BC5981" s="80">
        <v>187.5</v>
      </c>
      <c r="BG5981">
        <f t="shared" si="397"/>
        <v>0</v>
      </c>
      <c r="BH5981" s="22">
        <f t="shared" si="398"/>
        <v>-187.5</v>
      </c>
      <c r="BI5981" s="61" t="s">
        <v>72</v>
      </c>
      <c r="BJ5981" t="e">
        <f>+VLOOKUP(AH5981,Sheet4!A:A,1,FALSE())</f>
        <v>#N/A</v>
      </c>
      <c r="BO5981" s="62">
        <f t="shared" si="400"/>
        <v>0</v>
      </c>
      <c r="BP5981" t="s">
        <v>2635</v>
      </c>
    </row>
    <row r="5982" spans="1:68" ht="12.75" customHeight="1" x14ac:dyDescent="0.3">
      <c r="A5982" s="78">
        <v>46130</v>
      </c>
      <c r="B5982" s="79" t="s">
        <v>76</v>
      </c>
      <c r="F5982" s="79">
        <v>0</v>
      </c>
      <c r="G5982" s="79">
        <v>0</v>
      </c>
      <c r="H5982" s="80">
        <v>300</v>
      </c>
      <c r="I5982" s="80">
        <v>300</v>
      </c>
      <c r="J5982" s="22">
        <f t="shared" si="399"/>
        <v>300</v>
      </c>
      <c r="L5982" s="80"/>
      <c r="M5982" s="80"/>
      <c r="S5982" s="79" t="s">
        <v>77</v>
      </c>
      <c r="W5982" s="79" t="s">
        <v>2635</v>
      </c>
      <c r="X5982" s="79" t="s">
        <v>2636</v>
      </c>
      <c r="Y5982" s="79" t="s">
        <v>119</v>
      </c>
      <c r="Z5982" s="79" t="s">
        <v>2632</v>
      </c>
      <c r="AB5982" s="79" t="s">
        <v>2637</v>
      </c>
      <c r="AI5982" s="79">
        <v>879799462</v>
      </c>
      <c r="AJ5982" s="79" t="s">
        <v>2634</v>
      </c>
      <c r="AK5982" s="79">
        <v>873584824</v>
      </c>
      <c r="BC5982" s="80">
        <v>300</v>
      </c>
      <c r="BG5982">
        <f t="shared" si="397"/>
        <v>0</v>
      </c>
      <c r="BH5982" s="22">
        <f t="shared" si="398"/>
        <v>-300</v>
      </c>
      <c r="BI5982" s="61" t="s">
        <v>72</v>
      </c>
      <c r="BJ5982" t="e">
        <f>+VLOOKUP(AH5982,Sheet4!A:A,1,FALSE())</f>
        <v>#N/A</v>
      </c>
      <c r="BO5982" s="62">
        <f t="shared" si="400"/>
        <v>0</v>
      </c>
      <c r="BP5982" t="s">
        <v>2635</v>
      </c>
    </row>
    <row r="5983" spans="1:68" ht="12.75" customHeight="1" x14ac:dyDescent="0.3">
      <c r="A5983" s="78">
        <v>46130</v>
      </c>
      <c r="B5983" s="79" t="s">
        <v>84</v>
      </c>
      <c r="F5983" s="79">
        <v>0</v>
      </c>
      <c r="G5983" s="79">
        <v>0</v>
      </c>
      <c r="H5983" s="80">
        <v>0</v>
      </c>
      <c r="I5983" s="80">
        <v>0</v>
      </c>
      <c r="J5983" s="22">
        <f t="shared" si="399"/>
        <v>0</v>
      </c>
      <c r="L5983" s="80"/>
      <c r="M5983" s="80"/>
      <c r="S5983" s="79" t="s">
        <v>85</v>
      </c>
      <c r="W5983" s="79" t="s">
        <v>2638</v>
      </c>
      <c r="X5983" s="79" t="s">
        <v>2639</v>
      </c>
      <c r="Y5983" s="79" t="s">
        <v>119</v>
      </c>
      <c r="Z5983" s="79" t="s">
        <v>2632</v>
      </c>
      <c r="AB5983" s="79" t="s">
        <v>2640</v>
      </c>
      <c r="AI5983" s="79">
        <v>869887460</v>
      </c>
      <c r="AJ5983" s="79" t="s">
        <v>2634</v>
      </c>
      <c r="AK5983" s="79">
        <v>873584824</v>
      </c>
      <c r="BC5983" s="80">
        <v>0</v>
      </c>
      <c r="BG5983">
        <f t="shared" si="397"/>
        <v>0</v>
      </c>
      <c r="BH5983" s="22">
        <f t="shared" si="398"/>
        <v>0</v>
      </c>
      <c r="BI5983" s="61" t="s">
        <v>72</v>
      </c>
      <c r="BJ5983" t="e">
        <f>+VLOOKUP(AH5983,Sheet4!A:A,1,FALSE())</f>
        <v>#N/A</v>
      </c>
      <c r="BO5983" s="62">
        <f t="shared" si="400"/>
        <v>0</v>
      </c>
      <c r="BP5983" t="s">
        <v>2638</v>
      </c>
    </row>
    <row r="5984" spans="1:68" ht="12.75" customHeight="1" x14ac:dyDescent="0.3">
      <c r="A5984" s="78">
        <v>46130</v>
      </c>
      <c r="B5984" s="79" t="s">
        <v>74</v>
      </c>
      <c r="F5984" s="79">
        <v>0</v>
      </c>
      <c r="G5984" s="79">
        <v>0</v>
      </c>
      <c r="H5984" s="80">
        <v>12</v>
      </c>
      <c r="I5984" s="80">
        <v>12</v>
      </c>
      <c r="J5984" s="22">
        <f t="shared" si="399"/>
        <v>12</v>
      </c>
      <c r="L5984" s="80"/>
      <c r="M5984" s="80"/>
      <c r="S5984" s="79" t="s">
        <v>75</v>
      </c>
      <c r="W5984" s="79" t="s">
        <v>2638</v>
      </c>
      <c r="X5984" s="79" t="s">
        <v>2639</v>
      </c>
      <c r="Y5984" s="79" t="s">
        <v>119</v>
      </c>
      <c r="Z5984" s="79" t="s">
        <v>2632</v>
      </c>
      <c r="AB5984" s="79" t="s">
        <v>2640</v>
      </c>
      <c r="AI5984" s="79">
        <v>869887460</v>
      </c>
      <c r="AJ5984" s="79" t="s">
        <v>2634</v>
      </c>
      <c r="AK5984" s="79">
        <v>873584824</v>
      </c>
      <c r="BC5984" s="80">
        <v>12</v>
      </c>
      <c r="BG5984">
        <f t="shared" si="397"/>
        <v>0</v>
      </c>
      <c r="BH5984" s="22">
        <f t="shared" si="398"/>
        <v>-12</v>
      </c>
      <c r="BI5984" s="61" t="s">
        <v>72</v>
      </c>
      <c r="BJ5984" t="e">
        <f>+VLOOKUP(AH5984,Sheet4!A:A,1,FALSE())</f>
        <v>#N/A</v>
      </c>
      <c r="BO5984" s="62">
        <f t="shared" si="400"/>
        <v>0</v>
      </c>
      <c r="BP5984" t="s">
        <v>2638</v>
      </c>
    </row>
    <row r="5985" spans="1:68" ht="12.75" customHeight="1" x14ac:dyDescent="0.3">
      <c r="A5985" s="78">
        <v>46130</v>
      </c>
      <c r="B5985" s="79" t="s">
        <v>63</v>
      </c>
      <c r="F5985" s="79">
        <v>0</v>
      </c>
      <c r="G5985" s="79">
        <v>0</v>
      </c>
      <c r="H5985" s="80">
        <v>180</v>
      </c>
      <c r="I5985" s="80">
        <v>180</v>
      </c>
      <c r="J5985" s="22">
        <f t="shared" si="399"/>
        <v>180</v>
      </c>
      <c r="K5985" t="s">
        <v>64</v>
      </c>
      <c r="L5985" s="80"/>
      <c r="M5985" s="80"/>
      <c r="S5985" s="79" t="s">
        <v>65</v>
      </c>
      <c r="W5985" s="79" t="s">
        <v>2638</v>
      </c>
      <c r="X5985" s="79" t="s">
        <v>2639</v>
      </c>
      <c r="Y5985" s="79" t="s">
        <v>119</v>
      </c>
      <c r="Z5985" s="79" t="s">
        <v>2632</v>
      </c>
      <c r="AB5985" s="79" t="s">
        <v>2640</v>
      </c>
      <c r="AI5985" s="79">
        <v>869887460</v>
      </c>
      <c r="AJ5985" s="79" t="s">
        <v>2634</v>
      </c>
      <c r="AK5985" s="79">
        <v>873584824</v>
      </c>
      <c r="BC5985" s="80">
        <v>180</v>
      </c>
      <c r="BG5985">
        <f t="shared" si="397"/>
        <v>0</v>
      </c>
      <c r="BH5985" s="22">
        <f t="shared" si="398"/>
        <v>-180</v>
      </c>
      <c r="BI5985" s="61" t="s">
        <v>72</v>
      </c>
      <c r="BJ5985" t="e">
        <f>+VLOOKUP(AH5985,Sheet4!A:A,1,FALSE())</f>
        <v>#N/A</v>
      </c>
      <c r="BO5985" s="62">
        <f t="shared" si="400"/>
        <v>0</v>
      </c>
      <c r="BP5985" t="s">
        <v>2638</v>
      </c>
    </row>
    <row r="5986" spans="1:68" ht="12.75" customHeight="1" x14ac:dyDescent="0.3">
      <c r="A5986" s="78">
        <v>46130</v>
      </c>
      <c r="B5986" s="79" t="s">
        <v>78</v>
      </c>
      <c r="F5986" s="79">
        <v>0</v>
      </c>
      <c r="G5986" s="79">
        <v>0</v>
      </c>
      <c r="H5986" s="80">
        <v>12</v>
      </c>
      <c r="I5986" s="80">
        <v>12</v>
      </c>
      <c r="J5986" s="22">
        <f t="shared" si="399"/>
        <v>12</v>
      </c>
      <c r="L5986" s="80"/>
      <c r="M5986" s="80"/>
      <c r="S5986" s="79" t="s">
        <v>79</v>
      </c>
      <c r="W5986" s="79" t="s">
        <v>2638</v>
      </c>
      <c r="X5986" s="79" t="s">
        <v>2639</v>
      </c>
      <c r="Y5986" s="79" t="s">
        <v>119</v>
      </c>
      <c r="Z5986" s="79" t="s">
        <v>2632</v>
      </c>
      <c r="AB5986" s="79" t="s">
        <v>2640</v>
      </c>
      <c r="AI5986" s="79">
        <v>869887460</v>
      </c>
      <c r="AJ5986" s="79" t="s">
        <v>2634</v>
      </c>
      <c r="AK5986" s="79">
        <v>873584824</v>
      </c>
      <c r="BC5986" s="80">
        <v>12</v>
      </c>
      <c r="BG5986">
        <f t="shared" si="397"/>
        <v>0</v>
      </c>
      <c r="BH5986" s="22">
        <f t="shared" si="398"/>
        <v>-12</v>
      </c>
      <c r="BI5986" s="61" t="s">
        <v>72</v>
      </c>
      <c r="BJ5986" t="e">
        <f>+VLOOKUP(AH5986,Sheet4!A:A,1,FALSE())</f>
        <v>#N/A</v>
      </c>
      <c r="BO5986" s="62">
        <f t="shared" si="400"/>
        <v>0</v>
      </c>
      <c r="BP5986" t="s">
        <v>2638</v>
      </c>
    </row>
    <row r="5987" spans="1:68" ht="12.75" customHeight="1" x14ac:dyDescent="0.3">
      <c r="A5987" s="78">
        <v>46130</v>
      </c>
      <c r="B5987" s="79" t="s">
        <v>82</v>
      </c>
      <c r="F5987" s="79">
        <v>0</v>
      </c>
      <c r="G5987" s="79">
        <v>0</v>
      </c>
      <c r="H5987" s="80">
        <v>0</v>
      </c>
      <c r="I5987" s="80">
        <v>0</v>
      </c>
      <c r="J5987" s="22">
        <f t="shared" si="399"/>
        <v>0</v>
      </c>
      <c r="L5987" s="80"/>
      <c r="M5987" s="80"/>
      <c r="S5987" s="79" t="s">
        <v>83</v>
      </c>
      <c r="W5987" s="79" t="s">
        <v>2638</v>
      </c>
      <c r="X5987" s="79" t="s">
        <v>2639</v>
      </c>
      <c r="Y5987" s="79" t="s">
        <v>119</v>
      </c>
      <c r="Z5987" s="79" t="s">
        <v>2632</v>
      </c>
      <c r="AB5987" s="79" t="s">
        <v>2640</v>
      </c>
      <c r="AI5987" s="79">
        <v>869887460</v>
      </c>
      <c r="AJ5987" s="79" t="s">
        <v>2634</v>
      </c>
      <c r="AK5987" s="79">
        <v>873584824</v>
      </c>
      <c r="BC5987" s="80">
        <v>0</v>
      </c>
      <c r="BG5987">
        <f t="shared" si="397"/>
        <v>0</v>
      </c>
      <c r="BH5987" s="22">
        <f t="shared" si="398"/>
        <v>0</v>
      </c>
      <c r="BI5987" s="61" t="s">
        <v>72</v>
      </c>
      <c r="BJ5987" t="e">
        <f>+VLOOKUP(AH5987,Sheet4!A:A,1,FALSE())</f>
        <v>#N/A</v>
      </c>
      <c r="BO5987" s="62">
        <f t="shared" si="400"/>
        <v>0</v>
      </c>
      <c r="BP5987" t="s">
        <v>2638</v>
      </c>
    </row>
    <row r="5988" spans="1:68" ht="12.75" customHeight="1" x14ac:dyDescent="0.3">
      <c r="A5988" s="78">
        <v>46130</v>
      </c>
      <c r="B5988" s="79" t="s">
        <v>80</v>
      </c>
      <c r="F5988" s="79">
        <v>0</v>
      </c>
      <c r="G5988" s="79">
        <v>0</v>
      </c>
      <c r="H5988" s="80">
        <v>150</v>
      </c>
      <c r="I5988" s="80">
        <v>150</v>
      </c>
      <c r="J5988" s="22">
        <f t="shared" si="399"/>
        <v>150</v>
      </c>
      <c r="L5988" s="80"/>
      <c r="M5988" s="80"/>
      <c r="S5988" s="79" t="s">
        <v>81</v>
      </c>
      <c r="W5988" s="79" t="s">
        <v>2638</v>
      </c>
      <c r="X5988" s="79" t="s">
        <v>2639</v>
      </c>
      <c r="Y5988" s="79" t="s">
        <v>119</v>
      </c>
      <c r="Z5988" s="79" t="s">
        <v>2632</v>
      </c>
      <c r="AB5988" s="79" t="s">
        <v>2640</v>
      </c>
      <c r="AI5988" s="79">
        <v>869887460</v>
      </c>
      <c r="AJ5988" s="79" t="s">
        <v>2634</v>
      </c>
      <c r="AK5988" s="79">
        <v>873584824</v>
      </c>
      <c r="BC5988" s="80">
        <v>150</v>
      </c>
      <c r="BG5988">
        <f t="shared" si="397"/>
        <v>0</v>
      </c>
      <c r="BH5988" s="22">
        <f t="shared" si="398"/>
        <v>-150</v>
      </c>
      <c r="BI5988" s="61" t="s">
        <v>72</v>
      </c>
      <c r="BJ5988" t="e">
        <f>+VLOOKUP(AH5988,Sheet4!A:A,1,FALSE())</f>
        <v>#N/A</v>
      </c>
      <c r="BO5988" s="62">
        <f t="shared" si="400"/>
        <v>0</v>
      </c>
      <c r="BP5988" t="s">
        <v>2638</v>
      </c>
    </row>
    <row r="5989" spans="1:68" ht="12.75" customHeight="1" x14ac:dyDescent="0.3">
      <c r="A5989" s="78">
        <v>46130</v>
      </c>
      <c r="B5989" s="79" t="s">
        <v>76</v>
      </c>
      <c r="F5989" s="79">
        <v>0</v>
      </c>
      <c r="G5989" s="79">
        <v>0</v>
      </c>
      <c r="H5989" s="80">
        <v>240</v>
      </c>
      <c r="I5989" s="80">
        <v>240</v>
      </c>
      <c r="J5989" s="22">
        <f t="shared" si="399"/>
        <v>240</v>
      </c>
      <c r="L5989" s="80"/>
      <c r="M5989" s="80"/>
      <c r="S5989" s="79" t="s">
        <v>77</v>
      </c>
      <c r="W5989" s="79" t="s">
        <v>2638</v>
      </c>
      <c r="X5989" s="79" t="s">
        <v>2639</v>
      </c>
      <c r="Y5989" s="79" t="s">
        <v>119</v>
      </c>
      <c r="Z5989" s="79" t="s">
        <v>2632</v>
      </c>
      <c r="AB5989" s="79" t="s">
        <v>2640</v>
      </c>
      <c r="AI5989" s="79">
        <v>869887460</v>
      </c>
      <c r="AJ5989" s="79" t="s">
        <v>2634</v>
      </c>
      <c r="AK5989" s="79">
        <v>873584824</v>
      </c>
      <c r="BC5989" s="80">
        <v>240</v>
      </c>
      <c r="BG5989">
        <f t="shared" si="397"/>
        <v>0</v>
      </c>
      <c r="BH5989" s="22">
        <f t="shared" si="398"/>
        <v>-240</v>
      </c>
      <c r="BI5989" s="61" t="s">
        <v>72</v>
      </c>
      <c r="BJ5989" t="e">
        <f>+VLOOKUP(AH5989,Sheet4!A:A,1,FALSE())</f>
        <v>#N/A</v>
      </c>
      <c r="BO5989" s="62">
        <f t="shared" si="400"/>
        <v>0</v>
      </c>
      <c r="BP5989" t="s">
        <v>2638</v>
      </c>
    </row>
    <row r="5990" spans="1:68" ht="12.75" customHeight="1" x14ac:dyDescent="0.3">
      <c r="A5990" s="78">
        <v>46130</v>
      </c>
      <c r="B5990" s="79" t="s">
        <v>84</v>
      </c>
      <c r="F5990" s="79">
        <v>0</v>
      </c>
      <c r="G5990" s="79">
        <v>0</v>
      </c>
      <c r="H5990" s="80">
        <v>0</v>
      </c>
      <c r="I5990" s="80">
        <v>0</v>
      </c>
      <c r="J5990" s="22">
        <f t="shared" si="399"/>
        <v>0</v>
      </c>
      <c r="L5990" s="80"/>
      <c r="M5990" s="80"/>
      <c r="S5990" s="79" t="s">
        <v>85</v>
      </c>
      <c r="W5990" s="79" t="s">
        <v>2641</v>
      </c>
      <c r="X5990" s="79" t="s">
        <v>2642</v>
      </c>
      <c r="Y5990" s="79" t="s">
        <v>119</v>
      </c>
      <c r="Z5990" s="79" t="s">
        <v>2632</v>
      </c>
      <c r="AB5990" s="79" t="s">
        <v>2643</v>
      </c>
      <c r="AI5990" s="79">
        <v>865064454</v>
      </c>
      <c r="AJ5990" s="79" t="s">
        <v>2634</v>
      </c>
      <c r="AK5990" s="79">
        <v>873584824</v>
      </c>
      <c r="BC5990" s="80">
        <v>0</v>
      </c>
      <c r="BG5990">
        <f t="shared" si="397"/>
        <v>0</v>
      </c>
      <c r="BH5990" s="22">
        <f t="shared" si="398"/>
        <v>0</v>
      </c>
      <c r="BI5990" s="61" t="s">
        <v>72</v>
      </c>
      <c r="BJ5990" t="e">
        <f>+VLOOKUP(AH5990,Sheet4!A:A,1,FALSE())</f>
        <v>#N/A</v>
      </c>
      <c r="BO5990" s="62">
        <f t="shared" si="400"/>
        <v>0</v>
      </c>
      <c r="BP5990" t="s">
        <v>2641</v>
      </c>
    </row>
    <row r="5991" spans="1:68" ht="12.75" customHeight="1" x14ac:dyDescent="0.3">
      <c r="A5991" s="78">
        <v>46130</v>
      </c>
      <c r="B5991" s="79" t="s">
        <v>74</v>
      </c>
      <c r="F5991" s="79">
        <v>0</v>
      </c>
      <c r="G5991" s="79">
        <v>0</v>
      </c>
      <c r="H5991" s="80">
        <v>22</v>
      </c>
      <c r="I5991" s="80">
        <v>22</v>
      </c>
      <c r="J5991" s="22">
        <f t="shared" si="399"/>
        <v>22</v>
      </c>
      <c r="L5991" s="80"/>
      <c r="M5991" s="80"/>
      <c r="S5991" s="79" t="s">
        <v>75</v>
      </c>
      <c r="W5991" s="79" t="s">
        <v>2641</v>
      </c>
      <c r="X5991" s="79" t="s">
        <v>2642</v>
      </c>
      <c r="Y5991" s="79" t="s">
        <v>119</v>
      </c>
      <c r="Z5991" s="79" t="s">
        <v>2632</v>
      </c>
      <c r="AB5991" s="79" t="s">
        <v>2643</v>
      </c>
      <c r="AI5991" s="79">
        <v>865064454</v>
      </c>
      <c r="AJ5991" s="79" t="s">
        <v>2634</v>
      </c>
      <c r="AK5991" s="79">
        <v>873584824</v>
      </c>
      <c r="BC5991" s="80">
        <v>22</v>
      </c>
      <c r="BG5991">
        <f t="shared" si="397"/>
        <v>0</v>
      </c>
      <c r="BH5991" s="22">
        <f t="shared" si="398"/>
        <v>-22</v>
      </c>
      <c r="BI5991" s="61" t="s">
        <v>72</v>
      </c>
      <c r="BJ5991" t="e">
        <f>+VLOOKUP(AH5991,Sheet4!A:A,1,FALSE())</f>
        <v>#N/A</v>
      </c>
      <c r="BO5991" s="62">
        <f t="shared" si="400"/>
        <v>0</v>
      </c>
      <c r="BP5991" t="s">
        <v>2641</v>
      </c>
    </row>
    <row r="5992" spans="1:68" ht="12.75" customHeight="1" x14ac:dyDescent="0.3">
      <c r="A5992" s="78">
        <v>46130</v>
      </c>
      <c r="B5992" s="79" t="s">
        <v>63</v>
      </c>
      <c r="F5992" s="79">
        <v>0</v>
      </c>
      <c r="G5992" s="79">
        <v>0</v>
      </c>
      <c r="H5992" s="80">
        <v>330</v>
      </c>
      <c r="I5992" s="80">
        <v>330</v>
      </c>
      <c r="J5992" s="22">
        <f t="shared" si="399"/>
        <v>330</v>
      </c>
      <c r="K5992" t="s">
        <v>64</v>
      </c>
      <c r="L5992" s="80"/>
      <c r="M5992" s="80"/>
      <c r="S5992" s="79" t="s">
        <v>65</v>
      </c>
      <c r="W5992" s="79" t="s">
        <v>2641</v>
      </c>
      <c r="X5992" s="79" t="s">
        <v>2642</v>
      </c>
      <c r="Y5992" s="79" t="s">
        <v>119</v>
      </c>
      <c r="Z5992" s="79" t="s">
        <v>2632</v>
      </c>
      <c r="AB5992" s="79" t="s">
        <v>2643</v>
      </c>
      <c r="AI5992" s="79">
        <v>865064454</v>
      </c>
      <c r="AJ5992" s="79" t="s">
        <v>2634</v>
      </c>
      <c r="AK5992" s="79">
        <v>873584824</v>
      </c>
      <c r="BC5992" s="80">
        <v>330</v>
      </c>
      <c r="BG5992">
        <f t="shared" si="397"/>
        <v>0</v>
      </c>
      <c r="BH5992" s="22">
        <f t="shared" si="398"/>
        <v>-330</v>
      </c>
      <c r="BI5992" s="61" t="s">
        <v>72</v>
      </c>
      <c r="BJ5992" t="e">
        <f>+VLOOKUP(AH5992,Sheet4!A:A,1,FALSE())</f>
        <v>#N/A</v>
      </c>
      <c r="BO5992" s="62">
        <f t="shared" si="400"/>
        <v>0</v>
      </c>
      <c r="BP5992" t="s">
        <v>2641</v>
      </c>
    </row>
    <row r="5993" spans="1:68" ht="12.75" customHeight="1" x14ac:dyDescent="0.3">
      <c r="A5993" s="78">
        <v>46130</v>
      </c>
      <c r="B5993" s="79" t="s">
        <v>78</v>
      </c>
      <c r="F5993" s="79">
        <v>0</v>
      </c>
      <c r="G5993" s="79">
        <v>0</v>
      </c>
      <c r="H5993" s="80">
        <v>22</v>
      </c>
      <c r="I5993" s="80">
        <v>22</v>
      </c>
      <c r="J5993" s="22">
        <f t="shared" si="399"/>
        <v>22</v>
      </c>
      <c r="L5993" s="80"/>
      <c r="M5993" s="80"/>
      <c r="S5993" s="79" t="s">
        <v>79</v>
      </c>
      <c r="W5993" s="79" t="s">
        <v>2641</v>
      </c>
      <c r="X5993" s="79" t="s">
        <v>2642</v>
      </c>
      <c r="Y5993" s="79" t="s">
        <v>119</v>
      </c>
      <c r="Z5993" s="79" t="s">
        <v>2632</v>
      </c>
      <c r="AB5993" s="79" t="s">
        <v>2643</v>
      </c>
      <c r="AI5993" s="79">
        <v>865064454</v>
      </c>
      <c r="AJ5993" s="79" t="s">
        <v>2634</v>
      </c>
      <c r="AK5993" s="79">
        <v>873584824</v>
      </c>
      <c r="BC5993" s="80">
        <v>22</v>
      </c>
      <c r="BG5993">
        <f t="shared" si="397"/>
        <v>0</v>
      </c>
      <c r="BH5993" s="22">
        <f t="shared" si="398"/>
        <v>-22</v>
      </c>
      <c r="BI5993" s="61" t="s">
        <v>72</v>
      </c>
      <c r="BJ5993" t="e">
        <f>+VLOOKUP(AH5993,Sheet4!A:A,1,FALSE())</f>
        <v>#N/A</v>
      </c>
      <c r="BO5993" s="62">
        <f t="shared" si="400"/>
        <v>0</v>
      </c>
      <c r="BP5993" t="s">
        <v>2641</v>
      </c>
    </row>
    <row r="5994" spans="1:68" ht="12.75" customHeight="1" x14ac:dyDescent="0.3">
      <c r="A5994" s="78">
        <v>46130</v>
      </c>
      <c r="B5994" s="79" t="s">
        <v>82</v>
      </c>
      <c r="F5994" s="79">
        <v>0</v>
      </c>
      <c r="G5994" s="79">
        <v>0</v>
      </c>
      <c r="H5994" s="80">
        <v>0</v>
      </c>
      <c r="I5994" s="80">
        <v>0</v>
      </c>
      <c r="J5994" s="22">
        <f t="shared" si="399"/>
        <v>0</v>
      </c>
      <c r="L5994" s="80"/>
      <c r="M5994" s="80"/>
      <c r="S5994" s="79" t="s">
        <v>83</v>
      </c>
      <c r="W5994" s="79" t="s">
        <v>2641</v>
      </c>
      <c r="X5994" s="79" t="s">
        <v>2642</v>
      </c>
      <c r="Y5994" s="79" t="s">
        <v>119</v>
      </c>
      <c r="Z5994" s="79" t="s">
        <v>2632</v>
      </c>
      <c r="AB5994" s="79" t="s">
        <v>2643</v>
      </c>
      <c r="AI5994" s="79">
        <v>865064454</v>
      </c>
      <c r="AJ5994" s="79" t="s">
        <v>2634</v>
      </c>
      <c r="AK5994" s="79">
        <v>873584824</v>
      </c>
      <c r="BC5994" s="80">
        <v>0</v>
      </c>
      <c r="BG5994">
        <f t="shared" si="397"/>
        <v>0</v>
      </c>
      <c r="BH5994" s="22">
        <f t="shared" si="398"/>
        <v>0</v>
      </c>
      <c r="BI5994" s="61" t="s">
        <v>72</v>
      </c>
      <c r="BJ5994" t="e">
        <f>+VLOOKUP(AH5994,Sheet4!A:A,1,FALSE())</f>
        <v>#N/A</v>
      </c>
      <c r="BO5994" s="62">
        <f t="shared" si="400"/>
        <v>0</v>
      </c>
      <c r="BP5994" t="s">
        <v>2641</v>
      </c>
    </row>
    <row r="5995" spans="1:68" ht="12.75" customHeight="1" x14ac:dyDescent="0.3">
      <c r="A5995" s="78">
        <v>46130</v>
      </c>
      <c r="B5995" s="79" t="s">
        <v>80</v>
      </c>
      <c r="F5995" s="79">
        <v>0</v>
      </c>
      <c r="G5995" s="79">
        <v>0</v>
      </c>
      <c r="H5995" s="80">
        <v>275</v>
      </c>
      <c r="I5995" s="80">
        <v>275</v>
      </c>
      <c r="J5995" s="22">
        <f t="shared" si="399"/>
        <v>275</v>
      </c>
      <c r="L5995" s="80"/>
      <c r="M5995" s="80"/>
      <c r="S5995" s="79" t="s">
        <v>81</v>
      </c>
      <c r="W5995" s="79" t="s">
        <v>2641</v>
      </c>
      <c r="X5995" s="79" t="s">
        <v>2642</v>
      </c>
      <c r="Y5995" s="79" t="s">
        <v>119</v>
      </c>
      <c r="Z5995" s="79" t="s">
        <v>2632</v>
      </c>
      <c r="AB5995" s="79" t="s">
        <v>2643</v>
      </c>
      <c r="AI5995" s="79">
        <v>865064454</v>
      </c>
      <c r="AJ5995" s="79" t="s">
        <v>2634</v>
      </c>
      <c r="AK5995" s="79">
        <v>873584824</v>
      </c>
      <c r="BC5995" s="80">
        <v>275</v>
      </c>
      <c r="BG5995">
        <f t="shared" si="397"/>
        <v>0</v>
      </c>
      <c r="BH5995" s="22">
        <f t="shared" si="398"/>
        <v>-275</v>
      </c>
      <c r="BI5995" s="61" t="s">
        <v>72</v>
      </c>
      <c r="BJ5995" t="e">
        <f>+VLOOKUP(AH5995,Sheet4!A:A,1,FALSE())</f>
        <v>#N/A</v>
      </c>
      <c r="BO5995" s="62">
        <f t="shared" si="400"/>
        <v>0</v>
      </c>
      <c r="BP5995" t="s">
        <v>2641</v>
      </c>
    </row>
    <row r="5996" spans="1:68" ht="12.75" customHeight="1" x14ac:dyDescent="0.3">
      <c r="A5996" s="78">
        <v>46130</v>
      </c>
      <c r="B5996" s="79" t="s">
        <v>76</v>
      </c>
      <c r="F5996" s="79">
        <v>0</v>
      </c>
      <c r="G5996" s="79">
        <v>0</v>
      </c>
      <c r="H5996" s="80">
        <v>440</v>
      </c>
      <c r="I5996" s="80">
        <v>440</v>
      </c>
      <c r="J5996" s="22">
        <f t="shared" si="399"/>
        <v>440</v>
      </c>
      <c r="L5996" s="80"/>
      <c r="M5996" s="80"/>
      <c r="S5996" s="79" t="s">
        <v>77</v>
      </c>
      <c r="W5996" s="79" t="s">
        <v>2641</v>
      </c>
      <c r="X5996" s="79" t="s">
        <v>2642</v>
      </c>
      <c r="Y5996" s="79" t="s">
        <v>119</v>
      </c>
      <c r="Z5996" s="79" t="s">
        <v>2632</v>
      </c>
      <c r="AB5996" s="79" t="s">
        <v>2643</v>
      </c>
      <c r="AI5996" s="79">
        <v>865064454</v>
      </c>
      <c r="AJ5996" s="79" t="s">
        <v>2634</v>
      </c>
      <c r="AK5996" s="79">
        <v>873584824</v>
      </c>
      <c r="BC5996" s="80">
        <v>440</v>
      </c>
      <c r="BG5996">
        <f t="shared" si="397"/>
        <v>0</v>
      </c>
      <c r="BH5996" s="22">
        <f t="shared" si="398"/>
        <v>-440</v>
      </c>
      <c r="BI5996" s="61" t="s">
        <v>72</v>
      </c>
      <c r="BJ5996" t="e">
        <f>+VLOOKUP(AH5996,Sheet4!A:A,1,FALSE())</f>
        <v>#N/A</v>
      </c>
      <c r="BO5996" s="62">
        <f t="shared" si="400"/>
        <v>0</v>
      </c>
      <c r="BP5996" t="s">
        <v>2641</v>
      </c>
    </row>
    <row r="5997" spans="1:68" ht="12.75" customHeight="1" x14ac:dyDescent="0.3">
      <c r="A5997" s="78">
        <v>46130</v>
      </c>
      <c r="B5997" s="79" t="s">
        <v>84</v>
      </c>
      <c r="F5997" s="79">
        <v>0</v>
      </c>
      <c r="G5997" s="79">
        <v>0</v>
      </c>
      <c r="H5997" s="80">
        <v>0</v>
      </c>
      <c r="I5997" s="80">
        <v>0</v>
      </c>
      <c r="J5997" s="22">
        <f t="shared" si="399"/>
        <v>0</v>
      </c>
      <c r="L5997" s="80"/>
      <c r="M5997" s="80"/>
      <c r="S5997" s="79" t="s">
        <v>85</v>
      </c>
      <c r="W5997" s="79" t="s">
        <v>2644</v>
      </c>
      <c r="X5997" s="79" t="s">
        <v>2645</v>
      </c>
      <c r="Y5997" s="79" t="s">
        <v>119</v>
      </c>
      <c r="Z5997" s="79" t="s">
        <v>2632</v>
      </c>
      <c r="AB5997" s="79" t="s">
        <v>2646</v>
      </c>
      <c r="AI5997" s="79">
        <v>870175671</v>
      </c>
      <c r="AJ5997" s="79" t="s">
        <v>2634</v>
      </c>
      <c r="AK5997" s="79">
        <v>873584824</v>
      </c>
      <c r="BC5997" s="80">
        <v>0</v>
      </c>
      <c r="BG5997">
        <f t="shared" si="397"/>
        <v>0</v>
      </c>
      <c r="BH5997" s="22">
        <f t="shared" si="398"/>
        <v>0</v>
      </c>
      <c r="BI5997" s="61" t="s">
        <v>72</v>
      </c>
      <c r="BJ5997" t="e">
        <f>+VLOOKUP(AH5997,Sheet4!A:A,1,FALSE())</f>
        <v>#N/A</v>
      </c>
      <c r="BO5997" s="62">
        <f t="shared" si="400"/>
        <v>0</v>
      </c>
      <c r="BP5997" t="s">
        <v>2644</v>
      </c>
    </row>
    <row r="5998" spans="1:68" ht="12.75" customHeight="1" x14ac:dyDescent="0.3">
      <c r="A5998" s="78">
        <v>46130</v>
      </c>
      <c r="B5998" s="79" t="s">
        <v>74</v>
      </c>
      <c r="F5998" s="79">
        <v>0</v>
      </c>
      <c r="G5998" s="79">
        <v>0</v>
      </c>
      <c r="H5998" s="80">
        <v>20</v>
      </c>
      <c r="I5998" s="80">
        <v>20</v>
      </c>
      <c r="J5998" s="22">
        <f t="shared" si="399"/>
        <v>20</v>
      </c>
      <c r="L5998" s="80"/>
      <c r="M5998" s="80"/>
      <c r="S5998" s="79" t="s">
        <v>75</v>
      </c>
      <c r="W5998" s="79" t="s">
        <v>2644</v>
      </c>
      <c r="X5998" s="79" t="s">
        <v>2645</v>
      </c>
      <c r="Y5998" s="79" t="s">
        <v>119</v>
      </c>
      <c r="Z5998" s="79" t="s">
        <v>2632</v>
      </c>
      <c r="AB5998" s="79" t="s">
        <v>2646</v>
      </c>
      <c r="AI5998" s="79">
        <v>870175671</v>
      </c>
      <c r="AJ5998" s="79" t="s">
        <v>2634</v>
      </c>
      <c r="AK5998" s="79">
        <v>873584824</v>
      </c>
      <c r="BC5998" s="80">
        <v>20</v>
      </c>
      <c r="BG5998">
        <f t="shared" si="397"/>
        <v>0</v>
      </c>
      <c r="BH5998" s="22">
        <f t="shared" si="398"/>
        <v>-20</v>
      </c>
      <c r="BI5998" s="61" t="s">
        <v>72</v>
      </c>
      <c r="BJ5998" t="e">
        <f>+VLOOKUP(AH5998,Sheet4!A:A,1,FALSE())</f>
        <v>#N/A</v>
      </c>
      <c r="BO5998" s="62">
        <f t="shared" si="400"/>
        <v>0</v>
      </c>
      <c r="BP5998" t="s">
        <v>2644</v>
      </c>
    </row>
    <row r="5999" spans="1:68" ht="12.75" customHeight="1" x14ac:dyDescent="0.3">
      <c r="A5999" s="78">
        <v>46130</v>
      </c>
      <c r="B5999" s="79" t="s">
        <v>63</v>
      </c>
      <c r="F5999" s="79">
        <v>0</v>
      </c>
      <c r="G5999" s="79">
        <v>0</v>
      </c>
      <c r="H5999" s="80">
        <v>300</v>
      </c>
      <c r="I5999" s="80">
        <v>300</v>
      </c>
      <c r="J5999" s="22">
        <f t="shared" si="399"/>
        <v>300</v>
      </c>
      <c r="K5999" t="s">
        <v>64</v>
      </c>
      <c r="L5999" s="80"/>
      <c r="M5999" s="80"/>
      <c r="S5999" s="79" t="s">
        <v>65</v>
      </c>
      <c r="W5999" s="79" t="s">
        <v>2644</v>
      </c>
      <c r="X5999" s="79" t="s">
        <v>2645</v>
      </c>
      <c r="Y5999" s="79" t="s">
        <v>119</v>
      </c>
      <c r="Z5999" s="79" t="s">
        <v>2632</v>
      </c>
      <c r="AB5999" s="79" t="s">
        <v>2646</v>
      </c>
      <c r="AI5999" s="79">
        <v>870175671</v>
      </c>
      <c r="AJ5999" s="79" t="s">
        <v>2634</v>
      </c>
      <c r="AK5999" s="79">
        <v>873584824</v>
      </c>
      <c r="BC5999" s="80">
        <v>300</v>
      </c>
      <c r="BG5999">
        <f t="shared" si="397"/>
        <v>0</v>
      </c>
      <c r="BH5999" s="22">
        <f t="shared" si="398"/>
        <v>-300</v>
      </c>
      <c r="BI5999" s="61" t="s">
        <v>72</v>
      </c>
      <c r="BJ5999" t="e">
        <f>+VLOOKUP(AH5999,Sheet4!A:A,1,FALSE())</f>
        <v>#N/A</v>
      </c>
      <c r="BO5999" s="62">
        <f t="shared" si="400"/>
        <v>0</v>
      </c>
      <c r="BP5999" t="s">
        <v>2644</v>
      </c>
    </row>
    <row r="6000" spans="1:68" ht="12.75" customHeight="1" x14ac:dyDescent="0.3">
      <c r="A6000" s="78">
        <v>46130</v>
      </c>
      <c r="B6000" s="79" t="s">
        <v>78</v>
      </c>
      <c r="F6000" s="79">
        <v>0</v>
      </c>
      <c r="G6000" s="79">
        <v>0</v>
      </c>
      <c r="H6000" s="80">
        <v>20</v>
      </c>
      <c r="I6000" s="80">
        <v>20</v>
      </c>
      <c r="J6000" s="22">
        <f t="shared" si="399"/>
        <v>20</v>
      </c>
      <c r="L6000" s="80"/>
      <c r="M6000" s="80"/>
      <c r="S6000" s="79" t="s">
        <v>79</v>
      </c>
      <c r="W6000" s="79" t="s">
        <v>2644</v>
      </c>
      <c r="X6000" s="79" t="s">
        <v>2645</v>
      </c>
      <c r="Y6000" s="79" t="s">
        <v>119</v>
      </c>
      <c r="Z6000" s="79" t="s">
        <v>2632</v>
      </c>
      <c r="AB6000" s="79" t="s">
        <v>2646</v>
      </c>
      <c r="AI6000" s="79">
        <v>870175671</v>
      </c>
      <c r="AJ6000" s="79" t="s">
        <v>2634</v>
      </c>
      <c r="AK6000" s="79">
        <v>873584824</v>
      </c>
      <c r="BC6000" s="80">
        <v>20</v>
      </c>
      <c r="BG6000">
        <f t="shared" si="397"/>
        <v>0</v>
      </c>
      <c r="BH6000" s="22">
        <f t="shared" si="398"/>
        <v>-20</v>
      </c>
      <c r="BI6000" s="61" t="s">
        <v>72</v>
      </c>
      <c r="BJ6000" t="e">
        <f>+VLOOKUP(AH6000,Sheet4!A:A,1,FALSE())</f>
        <v>#N/A</v>
      </c>
      <c r="BO6000" s="62">
        <f t="shared" si="400"/>
        <v>0</v>
      </c>
      <c r="BP6000" t="s">
        <v>2644</v>
      </c>
    </row>
    <row r="6001" spans="1:68" ht="12.75" customHeight="1" x14ac:dyDescent="0.3">
      <c r="A6001" s="78">
        <v>46130</v>
      </c>
      <c r="B6001" s="79" t="s">
        <v>82</v>
      </c>
      <c r="F6001" s="79">
        <v>0</v>
      </c>
      <c r="G6001" s="79">
        <v>0</v>
      </c>
      <c r="H6001" s="80">
        <v>0</v>
      </c>
      <c r="I6001" s="80">
        <v>0</v>
      </c>
      <c r="J6001" s="22">
        <f t="shared" si="399"/>
        <v>0</v>
      </c>
      <c r="L6001" s="80"/>
      <c r="M6001" s="80"/>
      <c r="S6001" s="79" t="s">
        <v>83</v>
      </c>
      <c r="W6001" s="79" t="s">
        <v>2644</v>
      </c>
      <c r="X6001" s="79" t="s">
        <v>2645</v>
      </c>
      <c r="Y6001" s="79" t="s">
        <v>119</v>
      </c>
      <c r="Z6001" s="79" t="s">
        <v>2632</v>
      </c>
      <c r="AB6001" s="79" t="s">
        <v>2646</v>
      </c>
      <c r="AI6001" s="79">
        <v>870175671</v>
      </c>
      <c r="AJ6001" s="79" t="s">
        <v>2634</v>
      </c>
      <c r="AK6001" s="79">
        <v>873584824</v>
      </c>
      <c r="BC6001" s="80">
        <v>0</v>
      </c>
      <c r="BG6001">
        <f t="shared" si="397"/>
        <v>0</v>
      </c>
      <c r="BH6001" s="22">
        <f t="shared" si="398"/>
        <v>0</v>
      </c>
      <c r="BI6001" s="61" t="s">
        <v>72</v>
      </c>
      <c r="BJ6001" t="e">
        <f>+VLOOKUP(AH6001,Sheet4!A:A,1,FALSE())</f>
        <v>#N/A</v>
      </c>
      <c r="BO6001" s="62">
        <f t="shared" si="400"/>
        <v>0</v>
      </c>
      <c r="BP6001" t="s">
        <v>2644</v>
      </c>
    </row>
    <row r="6002" spans="1:68" ht="12.75" customHeight="1" x14ac:dyDescent="0.3">
      <c r="A6002" s="78">
        <v>46130</v>
      </c>
      <c r="B6002" s="79" t="s">
        <v>80</v>
      </c>
      <c r="F6002" s="79">
        <v>0</v>
      </c>
      <c r="G6002" s="79">
        <v>0</v>
      </c>
      <c r="H6002" s="80">
        <v>250</v>
      </c>
      <c r="I6002" s="80">
        <v>250</v>
      </c>
      <c r="J6002" s="22">
        <f t="shared" si="399"/>
        <v>250</v>
      </c>
      <c r="L6002" s="80"/>
      <c r="M6002" s="80"/>
      <c r="S6002" s="79" t="s">
        <v>81</v>
      </c>
      <c r="W6002" s="79" t="s">
        <v>2644</v>
      </c>
      <c r="X6002" s="79" t="s">
        <v>2645</v>
      </c>
      <c r="Y6002" s="79" t="s">
        <v>119</v>
      </c>
      <c r="Z6002" s="79" t="s">
        <v>2632</v>
      </c>
      <c r="AB6002" s="79" t="s">
        <v>2646</v>
      </c>
      <c r="AI6002" s="79">
        <v>870175671</v>
      </c>
      <c r="AJ6002" s="79" t="s">
        <v>2634</v>
      </c>
      <c r="AK6002" s="79">
        <v>873584824</v>
      </c>
      <c r="BC6002" s="80">
        <v>250</v>
      </c>
      <c r="BG6002">
        <f t="shared" si="397"/>
        <v>0</v>
      </c>
      <c r="BH6002" s="22">
        <f t="shared" si="398"/>
        <v>-250</v>
      </c>
      <c r="BI6002" s="61" t="s">
        <v>72</v>
      </c>
      <c r="BJ6002" t="e">
        <f>+VLOOKUP(AH6002,Sheet4!A:A,1,FALSE())</f>
        <v>#N/A</v>
      </c>
      <c r="BO6002" s="62">
        <f t="shared" si="400"/>
        <v>0</v>
      </c>
      <c r="BP6002" t="s">
        <v>2644</v>
      </c>
    </row>
    <row r="6003" spans="1:68" ht="12.75" customHeight="1" x14ac:dyDescent="0.3">
      <c r="A6003" s="78">
        <v>46130</v>
      </c>
      <c r="B6003" s="79" t="s">
        <v>76</v>
      </c>
      <c r="F6003" s="79">
        <v>0</v>
      </c>
      <c r="G6003" s="79">
        <v>0</v>
      </c>
      <c r="H6003" s="80">
        <v>400</v>
      </c>
      <c r="I6003" s="80">
        <v>400</v>
      </c>
      <c r="J6003" s="22">
        <f t="shared" si="399"/>
        <v>400</v>
      </c>
      <c r="L6003" s="80"/>
      <c r="M6003" s="80"/>
      <c r="S6003" s="79" t="s">
        <v>77</v>
      </c>
      <c r="W6003" s="79" t="s">
        <v>2644</v>
      </c>
      <c r="X6003" s="79" t="s">
        <v>2645</v>
      </c>
      <c r="Y6003" s="79" t="s">
        <v>119</v>
      </c>
      <c r="Z6003" s="79" t="s">
        <v>2632</v>
      </c>
      <c r="AB6003" s="79" t="s">
        <v>2646</v>
      </c>
      <c r="AI6003" s="79">
        <v>870175671</v>
      </c>
      <c r="AJ6003" s="79" t="s">
        <v>2634</v>
      </c>
      <c r="AK6003" s="79">
        <v>873584824</v>
      </c>
      <c r="BC6003" s="80">
        <v>400</v>
      </c>
      <c r="BG6003">
        <f t="shared" si="397"/>
        <v>0</v>
      </c>
      <c r="BH6003" s="22">
        <f t="shared" si="398"/>
        <v>-400</v>
      </c>
      <c r="BI6003" s="61" t="s">
        <v>72</v>
      </c>
      <c r="BJ6003" t="e">
        <f>+VLOOKUP(AH6003,Sheet4!A:A,1,FALSE())</f>
        <v>#N/A</v>
      </c>
      <c r="BO6003" s="62">
        <f t="shared" si="400"/>
        <v>0</v>
      </c>
      <c r="BP6003" t="s">
        <v>2644</v>
      </c>
    </row>
    <row r="6004" spans="1:68" ht="12.75" customHeight="1" x14ac:dyDescent="0.3">
      <c r="A6004" s="78">
        <v>46130</v>
      </c>
      <c r="B6004" s="79" t="s">
        <v>84</v>
      </c>
      <c r="F6004" s="79">
        <v>0</v>
      </c>
      <c r="G6004" s="79">
        <v>0</v>
      </c>
      <c r="H6004" s="80">
        <v>0</v>
      </c>
      <c r="I6004" s="80">
        <v>0</v>
      </c>
      <c r="J6004" s="22">
        <f t="shared" si="399"/>
        <v>0</v>
      </c>
      <c r="L6004" s="80"/>
      <c r="M6004" s="80"/>
      <c r="S6004" s="79" t="s">
        <v>85</v>
      </c>
      <c r="W6004" s="79" t="s">
        <v>2647</v>
      </c>
      <c r="X6004" s="79" t="s">
        <v>2648</v>
      </c>
      <c r="Y6004" s="79" t="s">
        <v>119</v>
      </c>
      <c r="Z6004" s="79" t="s">
        <v>2632</v>
      </c>
      <c r="AB6004" s="79" t="s">
        <v>2649</v>
      </c>
      <c r="AI6004" s="79">
        <v>874039031</v>
      </c>
      <c r="AJ6004" s="79" t="s">
        <v>2634</v>
      </c>
      <c r="AK6004" s="79">
        <v>873584824</v>
      </c>
      <c r="BC6004" s="80">
        <v>0</v>
      </c>
      <c r="BG6004">
        <f t="shared" si="397"/>
        <v>0</v>
      </c>
      <c r="BH6004" s="22">
        <f t="shared" si="398"/>
        <v>0</v>
      </c>
      <c r="BI6004" s="61" t="s">
        <v>72</v>
      </c>
      <c r="BJ6004" t="e">
        <f>+VLOOKUP(AH6004,Sheet4!A:A,1,FALSE())</f>
        <v>#N/A</v>
      </c>
      <c r="BO6004" s="62">
        <f t="shared" si="400"/>
        <v>0</v>
      </c>
      <c r="BP6004" t="s">
        <v>2647</v>
      </c>
    </row>
    <row r="6005" spans="1:68" ht="12.75" customHeight="1" x14ac:dyDescent="0.3">
      <c r="A6005" s="78">
        <v>46130</v>
      </c>
      <c r="B6005" s="79" t="s">
        <v>74</v>
      </c>
      <c r="F6005" s="79">
        <v>0</v>
      </c>
      <c r="G6005" s="79">
        <v>0</v>
      </c>
      <c r="H6005" s="80">
        <v>20</v>
      </c>
      <c r="I6005" s="80">
        <v>20</v>
      </c>
      <c r="J6005" s="22">
        <f t="shared" si="399"/>
        <v>20</v>
      </c>
      <c r="L6005" s="80"/>
      <c r="M6005" s="80"/>
      <c r="S6005" s="79" t="s">
        <v>75</v>
      </c>
      <c r="W6005" s="79" t="s">
        <v>2647</v>
      </c>
      <c r="X6005" s="79" t="s">
        <v>2648</v>
      </c>
      <c r="Y6005" s="79" t="s">
        <v>119</v>
      </c>
      <c r="Z6005" s="79" t="s">
        <v>2632</v>
      </c>
      <c r="AB6005" s="79" t="s">
        <v>2649</v>
      </c>
      <c r="AI6005" s="79">
        <v>874039031</v>
      </c>
      <c r="AJ6005" s="79" t="s">
        <v>2634</v>
      </c>
      <c r="AK6005" s="79">
        <v>873584824</v>
      </c>
      <c r="BC6005" s="80">
        <v>20</v>
      </c>
      <c r="BG6005">
        <f t="shared" si="397"/>
        <v>0</v>
      </c>
      <c r="BH6005" s="22">
        <f t="shared" si="398"/>
        <v>-20</v>
      </c>
      <c r="BI6005" s="61" t="s">
        <v>72</v>
      </c>
      <c r="BJ6005" t="e">
        <f>+VLOOKUP(AH6005,Sheet4!A:A,1,FALSE())</f>
        <v>#N/A</v>
      </c>
      <c r="BO6005" s="62">
        <f t="shared" si="400"/>
        <v>0</v>
      </c>
      <c r="BP6005" t="s">
        <v>2647</v>
      </c>
    </row>
    <row r="6006" spans="1:68" ht="12.75" customHeight="1" x14ac:dyDescent="0.3">
      <c r="A6006" s="78">
        <v>46130</v>
      </c>
      <c r="B6006" s="79" t="s">
        <v>63</v>
      </c>
      <c r="F6006" s="79">
        <v>0</v>
      </c>
      <c r="G6006" s="79">
        <v>0</v>
      </c>
      <c r="H6006" s="80">
        <v>300</v>
      </c>
      <c r="I6006" s="80">
        <v>300</v>
      </c>
      <c r="J6006" s="22">
        <f t="shared" si="399"/>
        <v>300</v>
      </c>
      <c r="K6006" t="s">
        <v>64</v>
      </c>
      <c r="L6006" s="80"/>
      <c r="M6006" s="80"/>
      <c r="S6006" s="79" t="s">
        <v>65</v>
      </c>
      <c r="W6006" s="79" t="s">
        <v>2647</v>
      </c>
      <c r="X6006" s="79" t="s">
        <v>2648</v>
      </c>
      <c r="Y6006" s="79" t="s">
        <v>119</v>
      </c>
      <c r="Z6006" s="79" t="s">
        <v>2632</v>
      </c>
      <c r="AB6006" s="79" t="s">
        <v>2649</v>
      </c>
      <c r="AI6006" s="79">
        <v>874039031</v>
      </c>
      <c r="AJ6006" s="79" t="s">
        <v>2634</v>
      </c>
      <c r="AK6006" s="79">
        <v>873584824</v>
      </c>
      <c r="BC6006" s="80">
        <v>300</v>
      </c>
      <c r="BG6006">
        <f t="shared" si="397"/>
        <v>0</v>
      </c>
      <c r="BH6006" s="22">
        <f t="shared" si="398"/>
        <v>-300</v>
      </c>
      <c r="BI6006" s="61" t="s">
        <v>72</v>
      </c>
      <c r="BJ6006" t="e">
        <f>+VLOOKUP(AH6006,Sheet4!A:A,1,FALSE())</f>
        <v>#N/A</v>
      </c>
      <c r="BO6006" s="62">
        <f t="shared" si="400"/>
        <v>0</v>
      </c>
      <c r="BP6006" t="s">
        <v>2647</v>
      </c>
    </row>
    <row r="6007" spans="1:68" ht="12.75" customHeight="1" x14ac:dyDescent="0.3">
      <c r="A6007" s="78">
        <v>46130</v>
      </c>
      <c r="B6007" s="79" t="s">
        <v>78</v>
      </c>
      <c r="F6007" s="79">
        <v>0</v>
      </c>
      <c r="G6007" s="79">
        <v>0</v>
      </c>
      <c r="H6007" s="80">
        <v>20</v>
      </c>
      <c r="I6007" s="80">
        <v>20</v>
      </c>
      <c r="J6007" s="22">
        <f t="shared" si="399"/>
        <v>20</v>
      </c>
      <c r="L6007" s="80"/>
      <c r="M6007" s="80"/>
      <c r="S6007" s="79" t="s">
        <v>79</v>
      </c>
      <c r="W6007" s="79" t="s">
        <v>2647</v>
      </c>
      <c r="X6007" s="79" t="s">
        <v>2648</v>
      </c>
      <c r="Y6007" s="79" t="s">
        <v>119</v>
      </c>
      <c r="Z6007" s="79" t="s">
        <v>2632</v>
      </c>
      <c r="AB6007" s="79" t="s">
        <v>2649</v>
      </c>
      <c r="AI6007" s="79">
        <v>874039031</v>
      </c>
      <c r="AJ6007" s="79" t="s">
        <v>2634</v>
      </c>
      <c r="AK6007" s="79">
        <v>873584824</v>
      </c>
      <c r="BC6007" s="80">
        <v>20</v>
      </c>
      <c r="BG6007">
        <f t="shared" si="397"/>
        <v>0</v>
      </c>
      <c r="BH6007" s="22">
        <f t="shared" si="398"/>
        <v>-20</v>
      </c>
      <c r="BI6007" s="61" t="s">
        <v>72</v>
      </c>
      <c r="BJ6007" t="e">
        <f>+VLOOKUP(AH6007,Sheet4!A:A,1,FALSE())</f>
        <v>#N/A</v>
      </c>
      <c r="BO6007" s="62">
        <f t="shared" si="400"/>
        <v>0</v>
      </c>
      <c r="BP6007" t="s">
        <v>2647</v>
      </c>
    </row>
    <row r="6008" spans="1:68" ht="12.75" customHeight="1" x14ac:dyDescent="0.3">
      <c r="A6008" s="78">
        <v>46130</v>
      </c>
      <c r="B6008" s="79" t="s">
        <v>82</v>
      </c>
      <c r="F6008" s="79">
        <v>0</v>
      </c>
      <c r="G6008" s="79">
        <v>0</v>
      </c>
      <c r="H6008" s="80">
        <v>0</v>
      </c>
      <c r="I6008" s="80">
        <v>0</v>
      </c>
      <c r="J6008" s="22">
        <f t="shared" si="399"/>
        <v>0</v>
      </c>
      <c r="L6008" s="80"/>
      <c r="M6008" s="80"/>
      <c r="S6008" s="79" t="s">
        <v>83</v>
      </c>
      <c r="W6008" s="79" t="s">
        <v>2647</v>
      </c>
      <c r="X6008" s="79" t="s">
        <v>2648</v>
      </c>
      <c r="Y6008" s="79" t="s">
        <v>119</v>
      </c>
      <c r="Z6008" s="79" t="s">
        <v>2632</v>
      </c>
      <c r="AB6008" s="79" t="s">
        <v>2649</v>
      </c>
      <c r="AI6008" s="79">
        <v>874039031</v>
      </c>
      <c r="AJ6008" s="79" t="s">
        <v>2634</v>
      </c>
      <c r="AK6008" s="79">
        <v>873584824</v>
      </c>
      <c r="BC6008" s="80">
        <v>0</v>
      </c>
      <c r="BG6008">
        <f t="shared" si="397"/>
        <v>0</v>
      </c>
      <c r="BH6008" s="22">
        <f t="shared" si="398"/>
        <v>0</v>
      </c>
      <c r="BI6008" s="61" t="s">
        <v>72</v>
      </c>
      <c r="BJ6008" t="e">
        <f>+VLOOKUP(AH6008,Sheet4!A:A,1,FALSE())</f>
        <v>#N/A</v>
      </c>
      <c r="BO6008" s="62">
        <f t="shared" si="400"/>
        <v>0</v>
      </c>
      <c r="BP6008" t="s">
        <v>2647</v>
      </c>
    </row>
    <row r="6009" spans="1:68" ht="12.75" customHeight="1" x14ac:dyDescent="0.3">
      <c r="A6009" s="78">
        <v>46130</v>
      </c>
      <c r="B6009" s="79" t="s">
        <v>80</v>
      </c>
      <c r="F6009" s="79">
        <v>0</v>
      </c>
      <c r="G6009" s="79">
        <v>0</v>
      </c>
      <c r="H6009" s="80">
        <v>250</v>
      </c>
      <c r="I6009" s="80">
        <v>250</v>
      </c>
      <c r="J6009" s="22">
        <f t="shared" si="399"/>
        <v>250</v>
      </c>
      <c r="L6009" s="80"/>
      <c r="M6009" s="80"/>
      <c r="S6009" s="79" t="s">
        <v>81</v>
      </c>
      <c r="W6009" s="79" t="s">
        <v>2647</v>
      </c>
      <c r="X6009" s="79" t="s">
        <v>2648</v>
      </c>
      <c r="Y6009" s="79" t="s">
        <v>119</v>
      </c>
      <c r="Z6009" s="79" t="s">
        <v>2632</v>
      </c>
      <c r="AB6009" s="79" t="s">
        <v>2649</v>
      </c>
      <c r="AI6009" s="79">
        <v>874039031</v>
      </c>
      <c r="AJ6009" s="79" t="s">
        <v>2634</v>
      </c>
      <c r="AK6009" s="79">
        <v>873584824</v>
      </c>
      <c r="BC6009" s="80">
        <v>250</v>
      </c>
      <c r="BG6009">
        <f t="shared" si="397"/>
        <v>0</v>
      </c>
      <c r="BH6009" s="22">
        <f t="shared" si="398"/>
        <v>-250</v>
      </c>
      <c r="BI6009" s="61" t="s">
        <v>72</v>
      </c>
      <c r="BJ6009" t="e">
        <f>+VLOOKUP(AH6009,Sheet4!A:A,1,FALSE())</f>
        <v>#N/A</v>
      </c>
      <c r="BO6009" s="62">
        <f t="shared" si="400"/>
        <v>0</v>
      </c>
      <c r="BP6009" t="s">
        <v>2647</v>
      </c>
    </row>
    <row r="6010" spans="1:68" ht="12.75" customHeight="1" x14ac:dyDescent="0.3">
      <c r="A6010" s="78">
        <v>46130</v>
      </c>
      <c r="B6010" s="79" t="s">
        <v>76</v>
      </c>
      <c r="F6010" s="79">
        <v>0</v>
      </c>
      <c r="G6010" s="79">
        <v>0</v>
      </c>
      <c r="H6010" s="80">
        <v>400</v>
      </c>
      <c r="I6010" s="80">
        <v>400</v>
      </c>
      <c r="J6010" s="22">
        <f t="shared" si="399"/>
        <v>400</v>
      </c>
      <c r="L6010" s="80"/>
      <c r="M6010" s="80"/>
      <c r="S6010" s="79" t="s">
        <v>77</v>
      </c>
      <c r="W6010" s="79" t="s">
        <v>2647</v>
      </c>
      <c r="X6010" s="79" t="s">
        <v>2648</v>
      </c>
      <c r="Y6010" s="79" t="s">
        <v>119</v>
      </c>
      <c r="Z6010" s="79" t="s">
        <v>2632</v>
      </c>
      <c r="AB6010" s="79" t="s">
        <v>2649</v>
      </c>
      <c r="AI6010" s="79">
        <v>874039031</v>
      </c>
      <c r="AJ6010" s="79" t="s">
        <v>2634</v>
      </c>
      <c r="AK6010" s="79">
        <v>873584824</v>
      </c>
      <c r="BC6010" s="80">
        <v>400</v>
      </c>
      <c r="BG6010">
        <f t="shared" si="397"/>
        <v>0</v>
      </c>
      <c r="BH6010" s="22">
        <f t="shared" si="398"/>
        <v>-400</v>
      </c>
      <c r="BI6010" s="61" t="s">
        <v>72</v>
      </c>
      <c r="BJ6010" t="e">
        <f>+VLOOKUP(AH6010,Sheet4!A:A,1,FALSE())</f>
        <v>#N/A</v>
      </c>
      <c r="BO6010" s="62">
        <f t="shared" si="400"/>
        <v>0</v>
      </c>
      <c r="BP6010" t="s">
        <v>2647</v>
      </c>
    </row>
    <row r="6011" spans="1:68" ht="12.75" customHeight="1" x14ac:dyDescent="0.3">
      <c r="A6011" s="78">
        <v>46130</v>
      </c>
      <c r="B6011" s="79" t="s">
        <v>84</v>
      </c>
      <c r="F6011" s="79">
        <v>0</v>
      </c>
      <c r="G6011" s="79">
        <v>0</v>
      </c>
      <c r="H6011" s="80">
        <v>0</v>
      </c>
      <c r="I6011" s="80">
        <v>0</v>
      </c>
      <c r="J6011" s="22">
        <f t="shared" si="399"/>
        <v>0</v>
      </c>
      <c r="L6011" s="80"/>
      <c r="M6011" s="80"/>
      <c r="S6011" s="79" t="s">
        <v>85</v>
      </c>
      <c r="W6011" s="79" t="s">
        <v>2650</v>
      </c>
      <c r="X6011" s="79" t="s">
        <v>2651</v>
      </c>
      <c r="Y6011" s="79" t="s">
        <v>119</v>
      </c>
      <c r="Z6011" s="79" t="s">
        <v>2632</v>
      </c>
      <c r="AB6011" s="79" t="s">
        <v>2652</v>
      </c>
      <c r="AI6011" s="79">
        <v>861826557</v>
      </c>
      <c r="AJ6011" s="79" t="s">
        <v>2634</v>
      </c>
      <c r="AK6011" s="79">
        <v>873584824</v>
      </c>
      <c r="BC6011" s="80">
        <v>0</v>
      </c>
      <c r="BG6011">
        <f t="shared" si="397"/>
        <v>0</v>
      </c>
      <c r="BH6011" s="22">
        <f t="shared" si="398"/>
        <v>0</v>
      </c>
      <c r="BI6011" s="61" t="s">
        <v>72</v>
      </c>
      <c r="BJ6011" t="e">
        <f>+VLOOKUP(AH6011,Sheet4!A:A,1,FALSE())</f>
        <v>#N/A</v>
      </c>
      <c r="BO6011" s="62">
        <f t="shared" si="400"/>
        <v>0</v>
      </c>
      <c r="BP6011" t="s">
        <v>2650</v>
      </c>
    </row>
    <row r="6012" spans="1:68" ht="12.75" customHeight="1" x14ac:dyDescent="0.3">
      <c r="A6012" s="78">
        <v>46130</v>
      </c>
      <c r="B6012" s="79" t="s">
        <v>74</v>
      </c>
      <c r="F6012" s="79">
        <v>0</v>
      </c>
      <c r="G6012" s="79">
        <v>0</v>
      </c>
      <c r="H6012" s="80">
        <v>11</v>
      </c>
      <c r="I6012" s="80">
        <v>11</v>
      </c>
      <c r="J6012" s="22">
        <f t="shared" si="399"/>
        <v>11</v>
      </c>
      <c r="L6012" s="80"/>
      <c r="M6012" s="80"/>
      <c r="S6012" s="79" t="s">
        <v>75</v>
      </c>
      <c r="W6012" s="79" t="s">
        <v>2650</v>
      </c>
      <c r="X6012" s="79" t="s">
        <v>2651</v>
      </c>
      <c r="Y6012" s="79" t="s">
        <v>119</v>
      </c>
      <c r="Z6012" s="79" t="s">
        <v>2632</v>
      </c>
      <c r="AB6012" s="79" t="s">
        <v>2652</v>
      </c>
      <c r="AI6012" s="79">
        <v>861826557</v>
      </c>
      <c r="AJ6012" s="79" t="s">
        <v>2634</v>
      </c>
      <c r="AK6012" s="79">
        <v>873584824</v>
      </c>
      <c r="BC6012" s="80">
        <v>11</v>
      </c>
      <c r="BG6012">
        <f t="shared" si="397"/>
        <v>0</v>
      </c>
      <c r="BH6012" s="22">
        <f t="shared" si="398"/>
        <v>-11</v>
      </c>
      <c r="BI6012" s="61" t="s">
        <v>72</v>
      </c>
      <c r="BJ6012" t="e">
        <f>+VLOOKUP(AH6012,Sheet4!A:A,1,FALSE())</f>
        <v>#N/A</v>
      </c>
      <c r="BO6012" s="62">
        <f t="shared" si="400"/>
        <v>0</v>
      </c>
      <c r="BP6012" t="s">
        <v>2650</v>
      </c>
    </row>
    <row r="6013" spans="1:68" ht="12.75" customHeight="1" x14ac:dyDescent="0.3">
      <c r="A6013" s="78">
        <v>46130</v>
      </c>
      <c r="B6013" s="79" t="s">
        <v>63</v>
      </c>
      <c r="F6013" s="79">
        <v>0</v>
      </c>
      <c r="G6013" s="79">
        <v>0</v>
      </c>
      <c r="H6013" s="80">
        <v>165</v>
      </c>
      <c r="I6013" s="80">
        <v>165</v>
      </c>
      <c r="J6013" s="22">
        <f t="shared" si="399"/>
        <v>165</v>
      </c>
      <c r="K6013" t="s">
        <v>64</v>
      </c>
      <c r="L6013" s="80"/>
      <c r="M6013" s="80"/>
      <c r="S6013" s="79" t="s">
        <v>65</v>
      </c>
      <c r="W6013" s="79" t="s">
        <v>2650</v>
      </c>
      <c r="X6013" s="79" t="s">
        <v>2651</v>
      </c>
      <c r="Y6013" s="79" t="s">
        <v>119</v>
      </c>
      <c r="Z6013" s="79" t="s">
        <v>2632</v>
      </c>
      <c r="AB6013" s="79" t="s">
        <v>2652</v>
      </c>
      <c r="AI6013" s="79">
        <v>861826557</v>
      </c>
      <c r="AJ6013" s="79" t="s">
        <v>2634</v>
      </c>
      <c r="AK6013" s="79">
        <v>873584824</v>
      </c>
      <c r="BC6013" s="80">
        <v>165</v>
      </c>
      <c r="BG6013">
        <f t="shared" si="397"/>
        <v>0</v>
      </c>
      <c r="BH6013" s="22">
        <f t="shared" si="398"/>
        <v>-165</v>
      </c>
      <c r="BI6013" s="61" t="s">
        <v>72</v>
      </c>
      <c r="BJ6013" t="e">
        <f>+VLOOKUP(AH6013,Sheet4!A:A,1,FALSE())</f>
        <v>#N/A</v>
      </c>
      <c r="BO6013" s="62">
        <f t="shared" si="400"/>
        <v>0</v>
      </c>
      <c r="BP6013" t="s">
        <v>2650</v>
      </c>
    </row>
    <row r="6014" spans="1:68" ht="12.75" customHeight="1" x14ac:dyDescent="0.3">
      <c r="A6014" s="78">
        <v>46130</v>
      </c>
      <c r="B6014" s="79" t="s">
        <v>78</v>
      </c>
      <c r="F6014" s="79">
        <v>0</v>
      </c>
      <c r="G6014" s="79">
        <v>0</v>
      </c>
      <c r="H6014" s="80">
        <v>11</v>
      </c>
      <c r="I6014" s="80">
        <v>11</v>
      </c>
      <c r="J6014" s="22">
        <f t="shared" si="399"/>
        <v>11</v>
      </c>
      <c r="L6014" s="80"/>
      <c r="M6014" s="80"/>
      <c r="S6014" s="79" t="s">
        <v>79</v>
      </c>
      <c r="W6014" s="79" t="s">
        <v>2650</v>
      </c>
      <c r="X6014" s="79" t="s">
        <v>2651</v>
      </c>
      <c r="Y6014" s="79" t="s">
        <v>119</v>
      </c>
      <c r="Z6014" s="79" t="s">
        <v>2632</v>
      </c>
      <c r="AB6014" s="79" t="s">
        <v>2652</v>
      </c>
      <c r="AI6014" s="79">
        <v>861826557</v>
      </c>
      <c r="AJ6014" s="79" t="s">
        <v>2634</v>
      </c>
      <c r="AK6014" s="79">
        <v>873584824</v>
      </c>
      <c r="BC6014" s="80">
        <v>11</v>
      </c>
      <c r="BG6014">
        <f t="shared" si="397"/>
        <v>0</v>
      </c>
      <c r="BH6014" s="22">
        <f t="shared" si="398"/>
        <v>-11</v>
      </c>
      <c r="BI6014" s="61" t="s">
        <v>72</v>
      </c>
      <c r="BJ6014" t="e">
        <f>+VLOOKUP(AH6014,Sheet4!A:A,1,FALSE())</f>
        <v>#N/A</v>
      </c>
      <c r="BO6014" s="62">
        <f t="shared" si="400"/>
        <v>0</v>
      </c>
      <c r="BP6014" t="s">
        <v>2650</v>
      </c>
    </row>
    <row r="6015" spans="1:68" ht="12.75" customHeight="1" x14ac:dyDescent="0.3">
      <c r="A6015" s="78">
        <v>46130</v>
      </c>
      <c r="B6015" s="79" t="s">
        <v>82</v>
      </c>
      <c r="F6015" s="79">
        <v>0</v>
      </c>
      <c r="G6015" s="79">
        <v>0</v>
      </c>
      <c r="H6015" s="80">
        <v>0</v>
      </c>
      <c r="I6015" s="80">
        <v>0</v>
      </c>
      <c r="J6015" s="22">
        <f t="shared" si="399"/>
        <v>0</v>
      </c>
      <c r="L6015" s="80"/>
      <c r="M6015" s="80"/>
      <c r="S6015" s="79" t="s">
        <v>83</v>
      </c>
      <c r="W6015" s="79" t="s">
        <v>2650</v>
      </c>
      <c r="X6015" s="79" t="s">
        <v>2651</v>
      </c>
      <c r="Y6015" s="79" t="s">
        <v>119</v>
      </c>
      <c r="Z6015" s="79" t="s">
        <v>2632</v>
      </c>
      <c r="AB6015" s="79" t="s">
        <v>2652</v>
      </c>
      <c r="AI6015" s="79">
        <v>861826557</v>
      </c>
      <c r="AJ6015" s="79" t="s">
        <v>2634</v>
      </c>
      <c r="AK6015" s="79">
        <v>873584824</v>
      </c>
      <c r="BC6015" s="80">
        <v>0</v>
      </c>
      <c r="BG6015">
        <f t="shared" si="397"/>
        <v>0</v>
      </c>
      <c r="BH6015" s="22">
        <f t="shared" si="398"/>
        <v>0</v>
      </c>
      <c r="BI6015" s="61" t="s">
        <v>72</v>
      </c>
      <c r="BJ6015" t="e">
        <f>+VLOOKUP(AH6015,Sheet4!A:A,1,FALSE())</f>
        <v>#N/A</v>
      </c>
      <c r="BO6015" s="62">
        <f t="shared" si="400"/>
        <v>0</v>
      </c>
      <c r="BP6015" t="s">
        <v>2650</v>
      </c>
    </row>
    <row r="6016" spans="1:68" ht="12.75" customHeight="1" x14ac:dyDescent="0.3">
      <c r="A6016" s="78">
        <v>46130</v>
      </c>
      <c r="B6016" s="79" t="s">
        <v>80</v>
      </c>
      <c r="F6016" s="79">
        <v>0</v>
      </c>
      <c r="G6016" s="79">
        <v>0</v>
      </c>
      <c r="H6016" s="80">
        <v>137.5</v>
      </c>
      <c r="I6016" s="80">
        <v>137.5</v>
      </c>
      <c r="J6016" s="22">
        <f t="shared" si="399"/>
        <v>137.5</v>
      </c>
      <c r="L6016" s="80"/>
      <c r="M6016" s="80"/>
      <c r="S6016" s="79" t="s">
        <v>81</v>
      </c>
      <c r="W6016" s="79" t="s">
        <v>2650</v>
      </c>
      <c r="X6016" s="79" t="s">
        <v>2651</v>
      </c>
      <c r="Y6016" s="79" t="s">
        <v>119</v>
      </c>
      <c r="Z6016" s="79" t="s">
        <v>2632</v>
      </c>
      <c r="AB6016" s="79" t="s">
        <v>2652</v>
      </c>
      <c r="AI6016" s="79">
        <v>861826557</v>
      </c>
      <c r="AJ6016" s="79" t="s">
        <v>2634</v>
      </c>
      <c r="AK6016" s="79">
        <v>873584824</v>
      </c>
      <c r="BC6016" s="80">
        <v>137.5</v>
      </c>
      <c r="BG6016">
        <f t="shared" si="397"/>
        <v>0</v>
      </c>
      <c r="BH6016" s="22">
        <f t="shared" si="398"/>
        <v>-137.5</v>
      </c>
      <c r="BI6016" s="61" t="s">
        <v>72</v>
      </c>
      <c r="BJ6016" t="e">
        <f>+VLOOKUP(AH6016,Sheet4!A:A,1,FALSE())</f>
        <v>#N/A</v>
      </c>
      <c r="BO6016" s="62">
        <f t="shared" si="400"/>
        <v>0</v>
      </c>
      <c r="BP6016" t="s">
        <v>2650</v>
      </c>
    </row>
    <row r="6017" spans="1:68" ht="12.75" customHeight="1" x14ac:dyDescent="0.3">
      <c r="A6017" s="78">
        <v>46130</v>
      </c>
      <c r="B6017" s="79" t="s">
        <v>76</v>
      </c>
      <c r="F6017" s="79">
        <v>0</v>
      </c>
      <c r="G6017" s="79">
        <v>0</v>
      </c>
      <c r="H6017" s="80">
        <v>220</v>
      </c>
      <c r="I6017" s="80">
        <v>220</v>
      </c>
      <c r="J6017" s="22">
        <f t="shared" si="399"/>
        <v>220</v>
      </c>
      <c r="L6017" s="80"/>
      <c r="M6017" s="80"/>
      <c r="S6017" s="79" t="s">
        <v>77</v>
      </c>
      <c r="W6017" s="79" t="s">
        <v>2650</v>
      </c>
      <c r="X6017" s="79" t="s">
        <v>2651</v>
      </c>
      <c r="Y6017" s="79" t="s">
        <v>119</v>
      </c>
      <c r="Z6017" s="79" t="s">
        <v>2632</v>
      </c>
      <c r="AB6017" s="79" t="s">
        <v>2652</v>
      </c>
      <c r="AI6017" s="79">
        <v>861826557</v>
      </c>
      <c r="AJ6017" s="79" t="s">
        <v>2634</v>
      </c>
      <c r="AK6017" s="79">
        <v>873584824</v>
      </c>
      <c r="BC6017" s="80">
        <v>220</v>
      </c>
      <c r="BG6017">
        <f t="shared" si="397"/>
        <v>0</v>
      </c>
      <c r="BH6017" s="22">
        <f t="shared" si="398"/>
        <v>-220</v>
      </c>
      <c r="BI6017" s="61" t="s">
        <v>72</v>
      </c>
      <c r="BJ6017" t="e">
        <f>+VLOOKUP(AH6017,Sheet4!A:A,1,FALSE())</f>
        <v>#N/A</v>
      </c>
      <c r="BO6017" s="62">
        <f t="shared" si="400"/>
        <v>0</v>
      </c>
      <c r="BP6017" t="s">
        <v>2650</v>
      </c>
    </row>
    <row r="6018" spans="1:68" ht="12.75" customHeight="1" x14ac:dyDescent="0.3">
      <c r="A6018" s="78">
        <v>46130</v>
      </c>
      <c r="B6018" s="79" t="s">
        <v>84</v>
      </c>
      <c r="F6018" s="79">
        <v>0</v>
      </c>
      <c r="G6018" s="79">
        <v>0</v>
      </c>
      <c r="H6018" s="80">
        <v>0</v>
      </c>
      <c r="I6018" s="80">
        <v>0</v>
      </c>
      <c r="J6018" s="22">
        <f t="shared" si="399"/>
        <v>0</v>
      </c>
      <c r="L6018" s="80"/>
      <c r="M6018" s="80"/>
      <c r="S6018" s="79" t="s">
        <v>85</v>
      </c>
      <c r="W6018" s="79" t="s">
        <v>2653</v>
      </c>
      <c r="X6018" s="79" t="s">
        <v>2654</v>
      </c>
      <c r="Y6018" s="79" t="s">
        <v>119</v>
      </c>
      <c r="Z6018" s="79" t="s">
        <v>2632</v>
      </c>
      <c r="AB6018" s="79" t="s">
        <v>2655</v>
      </c>
      <c r="AI6018" s="79">
        <v>862409932</v>
      </c>
      <c r="AJ6018" s="79" t="s">
        <v>2634</v>
      </c>
      <c r="AK6018" s="79">
        <v>873584824</v>
      </c>
      <c r="BC6018" s="80">
        <v>0</v>
      </c>
      <c r="BG6018">
        <f t="shared" ref="BG6018:BG6081" si="401">+BD6018+BE6018</f>
        <v>0</v>
      </c>
      <c r="BH6018" s="22">
        <f t="shared" ref="BH6018:BH6081" si="402">+BG6018-I6018</f>
        <v>0</v>
      </c>
      <c r="BI6018" s="61" t="s">
        <v>72</v>
      </c>
      <c r="BJ6018" t="e">
        <f>+VLOOKUP(AH6018,Sheet4!A:A,1,FALSE())</f>
        <v>#N/A</v>
      </c>
      <c r="BO6018" s="62">
        <f t="shared" si="400"/>
        <v>0</v>
      </c>
      <c r="BP6018" t="s">
        <v>2653</v>
      </c>
    </row>
    <row r="6019" spans="1:68" ht="12.75" customHeight="1" x14ac:dyDescent="0.3">
      <c r="A6019" s="78">
        <v>46130</v>
      </c>
      <c r="B6019" s="79" t="s">
        <v>74</v>
      </c>
      <c r="F6019" s="79">
        <v>0</v>
      </c>
      <c r="G6019" s="79">
        <v>0</v>
      </c>
      <c r="H6019" s="80">
        <v>11</v>
      </c>
      <c r="I6019" s="80">
        <v>11</v>
      </c>
      <c r="J6019" s="22">
        <f t="shared" si="399"/>
        <v>11</v>
      </c>
      <c r="L6019" s="80"/>
      <c r="M6019" s="80"/>
      <c r="S6019" s="79" t="s">
        <v>75</v>
      </c>
      <c r="W6019" s="79" t="s">
        <v>2653</v>
      </c>
      <c r="X6019" s="79" t="s">
        <v>2654</v>
      </c>
      <c r="Y6019" s="79" t="s">
        <v>119</v>
      </c>
      <c r="Z6019" s="79" t="s">
        <v>2632</v>
      </c>
      <c r="AB6019" s="79" t="s">
        <v>2655</v>
      </c>
      <c r="AI6019" s="79">
        <v>862409932</v>
      </c>
      <c r="AJ6019" s="79" t="s">
        <v>2634</v>
      </c>
      <c r="AK6019" s="79">
        <v>873584824</v>
      </c>
      <c r="BC6019" s="80">
        <v>11</v>
      </c>
      <c r="BG6019">
        <f t="shared" si="401"/>
        <v>0</v>
      </c>
      <c r="BH6019" s="22">
        <f t="shared" si="402"/>
        <v>-11</v>
      </c>
      <c r="BI6019" s="61" t="s">
        <v>72</v>
      </c>
      <c r="BJ6019" t="e">
        <f>+VLOOKUP(AH6019,Sheet4!A:A,1,FALSE())</f>
        <v>#N/A</v>
      </c>
      <c r="BO6019" s="62">
        <f t="shared" si="400"/>
        <v>0</v>
      </c>
      <c r="BP6019" t="s">
        <v>2653</v>
      </c>
    </row>
    <row r="6020" spans="1:68" ht="12.75" customHeight="1" x14ac:dyDescent="0.3">
      <c r="A6020" s="78">
        <v>46130</v>
      </c>
      <c r="B6020" s="79" t="s">
        <v>63</v>
      </c>
      <c r="F6020" s="79">
        <v>0</v>
      </c>
      <c r="G6020" s="79">
        <v>0</v>
      </c>
      <c r="H6020" s="80">
        <v>165</v>
      </c>
      <c r="I6020" s="80">
        <v>165</v>
      </c>
      <c r="J6020" s="22">
        <f t="shared" si="399"/>
        <v>165</v>
      </c>
      <c r="K6020" t="s">
        <v>64</v>
      </c>
      <c r="L6020" s="80"/>
      <c r="M6020" s="80"/>
      <c r="S6020" s="79" t="s">
        <v>65</v>
      </c>
      <c r="W6020" s="79" t="s">
        <v>2653</v>
      </c>
      <c r="X6020" s="79" t="s">
        <v>2654</v>
      </c>
      <c r="Y6020" s="79" t="s">
        <v>119</v>
      </c>
      <c r="Z6020" s="79" t="s">
        <v>2632</v>
      </c>
      <c r="AB6020" s="79" t="s">
        <v>2655</v>
      </c>
      <c r="AI6020" s="79">
        <v>862409932</v>
      </c>
      <c r="AJ6020" s="79" t="s">
        <v>2634</v>
      </c>
      <c r="AK6020" s="79">
        <v>873584824</v>
      </c>
      <c r="BC6020" s="80">
        <v>165</v>
      </c>
      <c r="BG6020">
        <f t="shared" si="401"/>
        <v>0</v>
      </c>
      <c r="BH6020" s="22">
        <f t="shared" si="402"/>
        <v>-165</v>
      </c>
      <c r="BI6020" s="61" t="s">
        <v>72</v>
      </c>
      <c r="BJ6020" t="e">
        <f>+VLOOKUP(AH6020,Sheet4!A:A,1,FALSE())</f>
        <v>#N/A</v>
      </c>
      <c r="BO6020" s="62">
        <f t="shared" si="400"/>
        <v>0</v>
      </c>
      <c r="BP6020" t="s">
        <v>2653</v>
      </c>
    </row>
    <row r="6021" spans="1:68" ht="12.75" customHeight="1" x14ac:dyDescent="0.3">
      <c r="A6021" s="78">
        <v>46130</v>
      </c>
      <c r="B6021" s="79" t="s">
        <v>78</v>
      </c>
      <c r="F6021" s="79">
        <v>0</v>
      </c>
      <c r="G6021" s="79">
        <v>0</v>
      </c>
      <c r="H6021" s="80">
        <v>11</v>
      </c>
      <c r="I6021" s="80">
        <v>11</v>
      </c>
      <c r="J6021" s="22">
        <f t="shared" si="399"/>
        <v>11</v>
      </c>
      <c r="L6021" s="80"/>
      <c r="M6021" s="80"/>
      <c r="S6021" s="79" t="s">
        <v>79</v>
      </c>
      <c r="W6021" s="79" t="s">
        <v>2653</v>
      </c>
      <c r="X6021" s="79" t="s">
        <v>2654</v>
      </c>
      <c r="Y6021" s="79" t="s">
        <v>119</v>
      </c>
      <c r="Z6021" s="79" t="s">
        <v>2632</v>
      </c>
      <c r="AB6021" s="79" t="s">
        <v>2655</v>
      </c>
      <c r="AI6021" s="79">
        <v>862409932</v>
      </c>
      <c r="AJ6021" s="79" t="s">
        <v>2634</v>
      </c>
      <c r="AK6021" s="79">
        <v>873584824</v>
      </c>
      <c r="BC6021" s="80">
        <v>11</v>
      </c>
      <c r="BG6021">
        <f t="shared" si="401"/>
        <v>0</v>
      </c>
      <c r="BH6021" s="22">
        <f t="shared" si="402"/>
        <v>-11</v>
      </c>
      <c r="BI6021" s="61" t="s">
        <v>72</v>
      </c>
      <c r="BJ6021" t="e">
        <f>+VLOOKUP(AH6021,Sheet4!A:A,1,FALSE())</f>
        <v>#N/A</v>
      </c>
      <c r="BO6021" s="62">
        <f t="shared" si="400"/>
        <v>0</v>
      </c>
      <c r="BP6021" t="s">
        <v>2653</v>
      </c>
    </row>
    <row r="6022" spans="1:68" ht="12.75" customHeight="1" x14ac:dyDescent="0.3">
      <c r="A6022" s="78">
        <v>46130</v>
      </c>
      <c r="B6022" s="79" t="s">
        <v>82</v>
      </c>
      <c r="F6022" s="79">
        <v>0</v>
      </c>
      <c r="G6022" s="79">
        <v>0</v>
      </c>
      <c r="H6022" s="80">
        <v>0</v>
      </c>
      <c r="I6022" s="80">
        <v>0</v>
      </c>
      <c r="J6022" s="22">
        <f t="shared" si="399"/>
        <v>0</v>
      </c>
      <c r="L6022" s="80"/>
      <c r="M6022" s="80"/>
      <c r="S6022" s="79" t="s">
        <v>83</v>
      </c>
      <c r="W6022" s="79" t="s">
        <v>2653</v>
      </c>
      <c r="X6022" s="79" t="s">
        <v>2654</v>
      </c>
      <c r="Y6022" s="79" t="s">
        <v>119</v>
      </c>
      <c r="Z6022" s="79" t="s">
        <v>2632</v>
      </c>
      <c r="AB6022" s="79" t="s">
        <v>2655</v>
      </c>
      <c r="AI6022" s="79">
        <v>862409932</v>
      </c>
      <c r="AJ6022" s="79" t="s">
        <v>2634</v>
      </c>
      <c r="AK6022" s="79">
        <v>873584824</v>
      </c>
      <c r="BC6022" s="80">
        <v>0</v>
      </c>
      <c r="BG6022">
        <f t="shared" si="401"/>
        <v>0</v>
      </c>
      <c r="BH6022" s="22">
        <f t="shared" si="402"/>
        <v>0</v>
      </c>
      <c r="BI6022" s="61" t="s">
        <v>72</v>
      </c>
      <c r="BJ6022" t="e">
        <f>+VLOOKUP(AH6022,Sheet4!A:A,1,FALSE())</f>
        <v>#N/A</v>
      </c>
      <c r="BO6022" s="62">
        <f t="shared" si="400"/>
        <v>0</v>
      </c>
      <c r="BP6022" t="s">
        <v>2653</v>
      </c>
    </row>
    <row r="6023" spans="1:68" ht="12.75" customHeight="1" x14ac:dyDescent="0.3">
      <c r="A6023" s="78">
        <v>46130</v>
      </c>
      <c r="B6023" s="79" t="s">
        <v>80</v>
      </c>
      <c r="F6023" s="79">
        <v>0</v>
      </c>
      <c r="G6023" s="79">
        <v>0</v>
      </c>
      <c r="H6023" s="80">
        <v>137.5</v>
      </c>
      <c r="I6023" s="80">
        <v>137.5</v>
      </c>
      <c r="J6023" s="22">
        <f t="shared" si="399"/>
        <v>137.5</v>
      </c>
      <c r="L6023" s="80"/>
      <c r="M6023" s="80"/>
      <c r="S6023" s="79" t="s">
        <v>81</v>
      </c>
      <c r="W6023" s="79" t="s">
        <v>2653</v>
      </c>
      <c r="X6023" s="79" t="s">
        <v>2654</v>
      </c>
      <c r="Y6023" s="79" t="s">
        <v>119</v>
      </c>
      <c r="Z6023" s="79" t="s">
        <v>2632</v>
      </c>
      <c r="AB6023" s="79" t="s">
        <v>2655</v>
      </c>
      <c r="AI6023" s="79">
        <v>862409932</v>
      </c>
      <c r="AJ6023" s="79" t="s">
        <v>2634</v>
      </c>
      <c r="AK6023" s="79">
        <v>873584824</v>
      </c>
      <c r="BC6023" s="80">
        <v>137.5</v>
      </c>
      <c r="BG6023">
        <f t="shared" si="401"/>
        <v>0</v>
      </c>
      <c r="BH6023" s="22">
        <f t="shared" si="402"/>
        <v>-137.5</v>
      </c>
      <c r="BI6023" s="61" t="s">
        <v>72</v>
      </c>
      <c r="BJ6023" t="e">
        <f>+VLOOKUP(AH6023,Sheet4!A:A,1,FALSE())</f>
        <v>#N/A</v>
      </c>
      <c r="BO6023" s="62">
        <f t="shared" si="400"/>
        <v>0</v>
      </c>
      <c r="BP6023" t="s">
        <v>2653</v>
      </c>
    </row>
    <row r="6024" spans="1:68" ht="12.75" customHeight="1" x14ac:dyDescent="0.3">
      <c r="A6024" s="78">
        <v>46130</v>
      </c>
      <c r="B6024" s="79" t="s">
        <v>76</v>
      </c>
      <c r="F6024" s="79">
        <v>0</v>
      </c>
      <c r="G6024" s="79">
        <v>0</v>
      </c>
      <c r="H6024" s="80">
        <v>220</v>
      </c>
      <c r="I6024" s="80">
        <v>220</v>
      </c>
      <c r="J6024" s="22">
        <f t="shared" si="399"/>
        <v>220</v>
      </c>
      <c r="L6024" s="80"/>
      <c r="M6024" s="80"/>
      <c r="S6024" s="79" t="s">
        <v>77</v>
      </c>
      <c r="W6024" s="79" t="s">
        <v>2653</v>
      </c>
      <c r="X6024" s="79" t="s">
        <v>2654</v>
      </c>
      <c r="Y6024" s="79" t="s">
        <v>119</v>
      </c>
      <c r="Z6024" s="79" t="s">
        <v>2632</v>
      </c>
      <c r="AB6024" s="79" t="s">
        <v>2655</v>
      </c>
      <c r="AI6024" s="79">
        <v>862409932</v>
      </c>
      <c r="AJ6024" s="79" t="s">
        <v>2634</v>
      </c>
      <c r="AK6024" s="79">
        <v>873584824</v>
      </c>
      <c r="BC6024" s="80">
        <v>220</v>
      </c>
      <c r="BG6024">
        <f t="shared" si="401"/>
        <v>0</v>
      </c>
      <c r="BH6024" s="22">
        <f t="shared" si="402"/>
        <v>-220</v>
      </c>
      <c r="BI6024" s="61" t="s">
        <v>72</v>
      </c>
      <c r="BJ6024" t="e">
        <f>+VLOOKUP(AH6024,Sheet4!A:A,1,FALSE())</f>
        <v>#N/A</v>
      </c>
      <c r="BO6024" s="62">
        <f t="shared" si="400"/>
        <v>0</v>
      </c>
      <c r="BP6024" t="s">
        <v>2653</v>
      </c>
    </row>
    <row r="6025" spans="1:68" ht="12.75" customHeight="1" x14ac:dyDescent="0.3">
      <c r="A6025" s="78">
        <v>46130</v>
      </c>
      <c r="B6025" s="79" t="s">
        <v>84</v>
      </c>
      <c r="F6025" s="79">
        <v>0</v>
      </c>
      <c r="G6025" s="79">
        <v>0</v>
      </c>
      <c r="H6025" s="80">
        <v>0</v>
      </c>
      <c r="I6025" s="80">
        <v>0</v>
      </c>
      <c r="J6025" s="22">
        <f t="shared" ref="J6025:J6088" si="403">I6025-G6025</f>
        <v>0</v>
      </c>
      <c r="L6025" s="80"/>
      <c r="M6025" s="80"/>
      <c r="S6025" s="79" t="s">
        <v>85</v>
      </c>
      <c r="W6025" s="79" t="s">
        <v>2656</v>
      </c>
      <c r="X6025" s="79" t="s">
        <v>2657</v>
      </c>
      <c r="Y6025" s="79" t="s">
        <v>119</v>
      </c>
      <c r="Z6025" s="79" t="s">
        <v>2658</v>
      </c>
      <c r="AI6025" s="79">
        <v>857018425</v>
      </c>
      <c r="AJ6025" s="79" t="s">
        <v>2659</v>
      </c>
      <c r="AK6025" s="79">
        <v>822202505</v>
      </c>
      <c r="BC6025" s="80">
        <v>0</v>
      </c>
      <c r="BG6025">
        <f t="shared" si="401"/>
        <v>0</v>
      </c>
      <c r="BH6025" s="22">
        <f t="shared" si="402"/>
        <v>0</v>
      </c>
      <c r="BI6025" s="61" t="s">
        <v>72</v>
      </c>
      <c r="BJ6025" t="e">
        <f>+VLOOKUP(AH6025,Sheet4!A:A,1,FALSE())</f>
        <v>#N/A</v>
      </c>
      <c r="BO6025" s="62">
        <f t="shared" ref="BO6025:BO6088" si="404">+I6025+-H6025</f>
        <v>0</v>
      </c>
      <c r="BP6025" t="s">
        <v>2656</v>
      </c>
    </row>
    <row r="6026" spans="1:68" ht="12.75" customHeight="1" x14ac:dyDescent="0.3">
      <c r="A6026" s="78">
        <v>46130</v>
      </c>
      <c r="B6026" s="79" t="s">
        <v>74</v>
      </c>
      <c r="F6026" s="79">
        <v>0</v>
      </c>
      <c r="G6026" s="79">
        <v>0</v>
      </c>
      <c r="H6026" s="80">
        <v>96</v>
      </c>
      <c r="I6026" s="80">
        <v>96</v>
      </c>
      <c r="J6026" s="22">
        <f t="shared" si="403"/>
        <v>96</v>
      </c>
      <c r="L6026" s="80"/>
      <c r="M6026" s="80"/>
      <c r="S6026" s="79" t="s">
        <v>75</v>
      </c>
      <c r="W6026" s="79" t="s">
        <v>2656</v>
      </c>
      <c r="X6026" s="79" t="s">
        <v>2657</v>
      </c>
      <c r="Y6026" s="79" t="s">
        <v>119</v>
      </c>
      <c r="Z6026" s="79" t="s">
        <v>2658</v>
      </c>
      <c r="AI6026" s="79">
        <v>857018425</v>
      </c>
      <c r="AJ6026" s="79" t="s">
        <v>2659</v>
      </c>
      <c r="AK6026" s="79">
        <v>822202505</v>
      </c>
      <c r="BC6026" s="80">
        <v>96</v>
      </c>
      <c r="BG6026">
        <f t="shared" si="401"/>
        <v>0</v>
      </c>
      <c r="BH6026" s="22">
        <f t="shared" si="402"/>
        <v>-96</v>
      </c>
      <c r="BI6026" s="61" t="s">
        <v>72</v>
      </c>
      <c r="BJ6026" t="e">
        <f>+VLOOKUP(AH6026,Sheet4!A:A,1,FALSE())</f>
        <v>#N/A</v>
      </c>
      <c r="BO6026" s="62">
        <f t="shared" si="404"/>
        <v>0</v>
      </c>
      <c r="BP6026" t="s">
        <v>2656</v>
      </c>
    </row>
    <row r="6027" spans="1:68" ht="12.75" customHeight="1" x14ac:dyDescent="0.3">
      <c r="A6027" s="78">
        <v>46130</v>
      </c>
      <c r="B6027" s="79" t="s">
        <v>63</v>
      </c>
      <c r="F6027" s="79">
        <v>0</v>
      </c>
      <c r="G6027" s="79">
        <v>0</v>
      </c>
      <c r="H6027" s="80">
        <v>1440</v>
      </c>
      <c r="I6027" s="80">
        <v>1440</v>
      </c>
      <c r="J6027" s="22">
        <f t="shared" si="403"/>
        <v>1440</v>
      </c>
      <c r="K6027" t="s">
        <v>64</v>
      </c>
      <c r="L6027" s="80"/>
      <c r="M6027" s="80"/>
      <c r="S6027" s="79" t="s">
        <v>65</v>
      </c>
      <c r="W6027" s="79" t="s">
        <v>2656</v>
      </c>
      <c r="X6027" s="79" t="s">
        <v>2657</v>
      </c>
      <c r="Y6027" s="79" t="s">
        <v>119</v>
      </c>
      <c r="Z6027" s="79" t="s">
        <v>2658</v>
      </c>
      <c r="AI6027" s="79">
        <v>857018425</v>
      </c>
      <c r="AJ6027" s="79" t="s">
        <v>2659</v>
      </c>
      <c r="AK6027" s="79">
        <v>822202505</v>
      </c>
      <c r="BC6027" s="80">
        <v>1440</v>
      </c>
      <c r="BG6027">
        <f t="shared" si="401"/>
        <v>0</v>
      </c>
      <c r="BH6027" s="22">
        <f t="shared" si="402"/>
        <v>-1440</v>
      </c>
      <c r="BI6027" s="61" t="s">
        <v>72</v>
      </c>
      <c r="BJ6027" t="e">
        <f>+VLOOKUP(AH6027,Sheet4!A:A,1,FALSE())</f>
        <v>#N/A</v>
      </c>
      <c r="BO6027" s="62">
        <f t="shared" si="404"/>
        <v>0</v>
      </c>
      <c r="BP6027" t="s">
        <v>2656</v>
      </c>
    </row>
    <row r="6028" spans="1:68" ht="12.75" customHeight="1" x14ac:dyDescent="0.3">
      <c r="A6028" s="78">
        <v>46130</v>
      </c>
      <c r="B6028" s="79" t="s">
        <v>78</v>
      </c>
      <c r="F6028" s="79">
        <v>0</v>
      </c>
      <c r="G6028" s="79">
        <v>0</v>
      </c>
      <c r="H6028" s="80">
        <v>96</v>
      </c>
      <c r="I6028" s="80">
        <v>96</v>
      </c>
      <c r="J6028" s="22">
        <f t="shared" si="403"/>
        <v>96</v>
      </c>
      <c r="L6028" s="80"/>
      <c r="M6028" s="80"/>
      <c r="S6028" s="79" t="s">
        <v>79</v>
      </c>
      <c r="W6028" s="79" t="s">
        <v>2656</v>
      </c>
      <c r="X6028" s="79" t="s">
        <v>2657</v>
      </c>
      <c r="Y6028" s="79" t="s">
        <v>119</v>
      </c>
      <c r="Z6028" s="79" t="s">
        <v>2658</v>
      </c>
      <c r="AI6028" s="79">
        <v>857018425</v>
      </c>
      <c r="AJ6028" s="79" t="s">
        <v>2659</v>
      </c>
      <c r="AK6028" s="79">
        <v>822202505</v>
      </c>
      <c r="BC6028" s="80">
        <v>96</v>
      </c>
      <c r="BG6028">
        <f t="shared" si="401"/>
        <v>0</v>
      </c>
      <c r="BH6028" s="22">
        <f t="shared" si="402"/>
        <v>-96</v>
      </c>
      <c r="BI6028" s="61" t="s">
        <v>72</v>
      </c>
      <c r="BJ6028" t="e">
        <f>+VLOOKUP(AH6028,Sheet4!A:A,1,FALSE())</f>
        <v>#N/A</v>
      </c>
      <c r="BO6028" s="62">
        <f t="shared" si="404"/>
        <v>0</v>
      </c>
      <c r="BP6028" t="s">
        <v>2656</v>
      </c>
    </row>
    <row r="6029" spans="1:68" ht="12.75" customHeight="1" x14ac:dyDescent="0.3">
      <c r="A6029" s="78">
        <v>46130</v>
      </c>
      <c r="B6029" s="79" t="s">
        <v>82</v>
      </c>
      <c r="F6029" s="79">
        <v>0</v>
      </c>
      <c r="G6029" s="79">
        <v>0</v>
      </c>
      <c r="H6029" s="80">
        <v>0</v>
      </c>
      <c r="I6029" s="80">
        <v>0</v>
      </c>
      <c r="J6029" s="22">
        <f t="shared" si="403"/>
        <v>0</v>
      </c>
      <c r="L6029" s="80"/>
      <c r="M6029" s="80"/>
      <c r="S6029" s="79" t="s">
        <v>83</v>
      </c>
      <c r="W6029" s="79" t="s">
        <v>2656</v>
      </c>
      <c r="X6029" s="79" t="s">
        <v>2657</v>
      </c>
      <c r="Y6029" s="79" t="s">
        <v>119</v>
      </c>
      <c r="Z6029" s="79" t="s">
        <v>2658</v>
      </c>
      <c r="AI6029" s="79">
        <v>857018425</v>
      </c>
      <c r="AJ6029" s="79" t="s">
        <v>2659</v>
      </c>
      <c r="AK6029" s="79">
        <v>822202505</v>
      </c>
      <c r="BC6029" s="80">
        <v>0</v>
      </c>
      <c r="BG6029">
        <f t="shared" si="401"/>
        <v>0</v>
      </c>
      <c r="BH6029" s="22">
        <f t="shared" si="402"/>
        <v>0</v>
      </c>
      <c r="BI6029" s="61" t="s">
        <v>72</v>
      </c>
      <c r="BJ6029" t="e">
        <f>+VLOOKUP(AH6029,Sheet4!A:A,1,FALSE())</f>
        <v>#N/A</v>
      </c>
      <c r="BO6029" s="62">
        <f t="shared" si="404"/>
        <v>0</v>
      </c>
      <c r="BP6029" t="s">
        <v>2656</v>
      </c>
    </row>
    <row r="6030" spans="1:68" ht="12.75" customHeight="1" x14ac:dyDescent="0.3">
      <c r="A6030" s="78">
        <v>46130</v>
      </c>
      <c r="B6030" s="79" t="s">
        <v>80</v>
      </c>
      <c r="F6030" s="79">
        <v>0</v>
      </c>
      <c r="G6030" s="79">
        <v>0</v>
      </c>
      <c r="H6030" s="80">
        <v>1200</v>
      </c>
      <c r="I6030" s="80">
        <v>1200</v>
      </c>
      <c r="J6030" s="22">
        <f t="shared" si="403"/>
        <v>1200</v>
      </c>
      <c r="L6030" s="80"/>
      <c r="M6030" s="80"/>
      <c r="S6030" s="79" t="s">
        <v>81</v>
      </c>
      <c r="W6030" s="79" t="s">
        <v>2656</v>
      </c>
      <c r="X6030" s="79" t="s">
        <v>2657</v>
      </c>
      <c r="Y6030" s="79" t="s">
        <v>119</v>
      </c>
      <c r="Z6030" s="79" t="s">
        <v>2658</v>
      </c>
      <c r="AI6030" s="79">
        <v>857018425</v>
      </c>
      <c r="AJ6030" s="79" t="s">
        <v>2659</v>
      </c>
      <c r="AK6030" s="79">
        <v>822202505</v>
      </c>
      <c r="BC6030" s="80">
        <v>1200</v>
      </c>
      <c r="BG6030">
        <f t="shared" si="401"/>
        <v>0</v>
      </c>
      <c r="BH6030" s="22">
        <f t="shared" si="402"/>
        <v>-1200</v>
      </c>
      <c r="BI6030" s="61" t="s">
        <v>72</v>
      </c>
      <c r="BJ6030" t="e">
        <f>+VLOOKUP(AH6030,Sheet4!A:A,1,FALSE())</f>
        <v>#N/A</v>
      </c>
      <c r="BO6030" s="62">
        <f t="shared" si="404"/>
        <v>0</v>
      </c>
      <c r="BP6030" t="s">
        <v>2656</v>
      </c>
    </row>
    <row r="6031" spans="1:68" ht="12.75" customHeight="1" x14ac:dyDescent="0.3">
      <c r="A6031" s="78">
        <v>46130</v>
      </c>
      <c r="B6031" s="79" t="s">
        <v>76</v>
      </c>
      <c r="F6031" s="79">
        <v>0</v>
      </c>
      <c r="G6031" s="79">
        <v>0</v>
      </c>
      <c r="H6031" s="80">
        <v>1920</v>
      </c>
      <c r="I6031" s="80">
        <v>1920</v>
      </c>
      <c r="J6031" s="22">
        <f t="shared" si="403"/>
        <v>1920</v>
      </c>
      <c r="L6031" s="80"/>
      <c r="M6031" s="80"/>
      <c r="S6031" s="79" t="s">
        <v>77</v>
      </c>
      <c r="W6031" s="79" t="s">
        <v>2656</v>
      </c>
      <c r="X6031" s="79" t="s">
        <v>2657</v>
      </c>
      <c r="Y6031" s="79" t="s">
        <v>119</v>
      </c>
      <c r="Z6031" s="79" t="s">
        <v>2658</v>
      </c>
      <c r="AI6031" s="79">
        <v>857018425</v>
      </c>
      <c r="AJ6031" s="79" t="s">
        <v>2659</v>
      </c>
      <c r="AK6031" s="79">
        <v>822202505</v>
      </c>
      <c r="BC6031" s="80">
        <v>1920</v>
      </c>
      <c r="BG6031">
        <f t="shared" si="401"/>
        <v>0</v>
      </c>
      <c r="BH6031" s="22">
        <f t="shared" si="402"/>
        <v>-1920</v>
      </c>
      <c r="BI6031" s="61" t="s">
        <v>72</v>
      </c>
      <c r="BJ6031" t="e">
        <f>+VLOOKUP(AH6031,Sheet4!A:A,1,FALSE())</f>
        <v>#N/A</v>
      </c>
      <c r="BO6031" s="62">
        <f t="shared" si="404"/>
        <v>0</v>
      </c>
      <c r="BP6031" t="s">
        <v>2656</v>
      </c>
    </row>
    <row r="6032" spans="1:68" ht="12.75" customHeight="1" x14ac:dyDescent="0.3">
      <c r="A6032" s="78">
        <v>46130</v>
      </c>
      <c r="B6032" s="79" t="s">
        <v>84</v>
      </c>
      <c r="F6032" s="79">
        <v>0</v>
      </c>
      <c r="G6032" s="79">
        <v>0</v>
      </c>
      <c r="H6032" s="80">
        <v>0</v>
      </c>
      <c r="I6032" s="80">
        <v>0</v>
      </c>
      <c r="J6032" s="22">
        <f t="shared" si="403"/>
        <v>0</v>
      </c>
      <c r="L6032" s="80"/>
      <c r="M6032" s="80"/>
      <c r="S6032" s="79" t="s">
        <v>85</v>
      </c>
      <c r="W6032" s="79" t="s">
        <v>2660</v>
      </c>
      <c r="X6032" s="79" t="s">
        <v>2661</v>
      </c>
      <c r="Y6032" s="79" t="s">
        <v>119</v>
      </c>
      <c r="Z6032" s="79" t="s">
        <v>2658</v>
      </c>
      <c r="AI6032" s="79">
        <v>848021417</v>
      </c>
      <c r="AJ6032" s="79" t="s">
        <v>2659</v>
      </c>
      <c r="AK6032" s="79">
        <v>822202505</v>
      </c>
      <c r="BC6032" s="80">
        <v>0</v>
      </c>
      <c r="BG6032">
        <f t="shared" si="401"/>
        <v>0</v>
      </c>
      <c r="BH6032" s="22">
        <f t="shared" si="402"/>
        <v>0</v>
      </c>
      <c r="BI6032" s="61" t="s">
        <v>72</v>
      </c>
      <c r="BJ6032" t="e">
        <f>+VLOOKUP(AH6032,Sheet4!A:A,1,FALSE())</f>
        <v>#N/A</v>
      </c>
      <c r="BO6032" s="62">
        <f t="shared" si="404"/>
        <v>0</v>
      </c>
      <c r="BP6032" t="s">
        <v>2660</v>
      </c>
    </row>
    <row r="6033" spans="1:68" ht="12.75" customHeight="1" x14ac:dyDescent="0.3">
      <c r="A6033" s="78">
        <v>46130</v>
      </c>
      <c r="B6033" s="79" t="s">
        <v>74</v>
      </c>
      <c r="F6033" s="79">
        <v>0</v>
      </c>
      <c r="G6033" s="79">
        <v>0</v>
      </c>
      <c r="H6033" s="80">
        <v>47</v>
      </c>
      <c r="I6033" s="80">
        <v>47</v>
      </c>
      <c r="J6033" s="22">
        <f t="shared" si="403"/>
        <v>47</v>
      </c>
      <c r="L6033" s="80"/>
      <c r="M6033" s="80"/>
      <c r="S6033" s="79" t="s">
        <v>75</v>
      </c>
      <c r="W6033" s="79" t="s">
        <v>2660</v>
      </c>
      <c r="X6033" s="79" t="s">
        <v>2661</v>
      </c>
      <c r="Y6033" s="79" t="s">
        <v>119</v>
      </c>
      <c r="Z6033" s="79" t="s">
        <v>2658</v>
      </c>
      <c r="AI6033" s="79">
        <v>848021417</v>
      </c>
      <c r="AJ6033" s="79" t="s">
        <v>2659</v>
      </c>
      <c r="AK6033" s="79">
        <v>822202505</v>
      </c>
      <c r="BC6033" s="80">
        <v>47</v>
      </c>
      <c r="BG6033">
        <f t="shared" si="401"/>
        <v>0</v>
      </c>
      <c r="BH6033" s="22">
        <f t="shared" si="402"/>
        <v>-47</v>
      </c>
      <c r="BI6033" s="61" t="s">
        <v>72</v>
      </c>
      <c r="BJ6033" t="e">
        <f>+VLOOKUP(AH6033,Sheet4!A:A,1,FALSE())</f>
        <v>#N/A</v>
      </c>
      <c r="BO6033" s="62">
        <f t="shared" si="404"/>
        <v>0</v>
      </c>
      <c r="BP6033" t="s">
        <v>2660</v>
      </c>
    </row>
    <row r="6034" spans="1:68" ht="12.75" customHeight="1" x14ac:dyDescent="0.3">
      <c r="A6034" s="78">
        <v>46130</v>
      </c>
      <c r="B6034" s="79" t="s">
        <v>63</v>
      </c>
      <c r="F6034" s="79">
        <v>0</v>
      </c>
      <c r="G6034" s="79">
        <v>0</v>
      </c>
      <c r="H6034" s="80">
        <v>705</v>
      </c>
      <c r="I6034" s="80">
        <v>705</v>
      </c>
      <c r="J6034" s="22">
        <f t="shared" si="403"/>
        <v>705</v>
      </c>
      <c r="K6034" t="s">
        <v>64</v>
      </c>
      <c r="L6034" s="80"/>
      <c r="M6034" s="80"/>
      <c r="S6034" s="79" t="s">
        <v>65</v>
      </c>
      <c r="W6034" s="79" t="s">
        <v>2660</v>
      </c>
      <c r="X6034" s="79" t="s">
        <v>2661</v>
      </c>
      <c r="Y6034" s="79" t="s">
        <v>119</v>
      </c>
      <c r="Z6034" s="79" t="s">
        <v>2658</v>
      </c>
      <c r="AI6034" s="79">
        <v>848021417</v>
      </c>
      <c r="AJ6034" s="79" t="s">
        <v>2659</v>
      </c>
      <c r="AK6034" s="79">
        <v>822202505</v>
      </c>
      <c r="BC6034" s="80">
        <v>705</v>
      </c>
      <c r="BG6034">
        <f t="shared" si="401"/>
        <v>0</v>
      </c>
      <c r="BH6034" s="22">
        <f t="shared" si="402"/>
        <v>-705</v>
      </c>
      <c r="BI6034" s="61" t="s">
        <v>72</v>
      </c>
      <c r="BJ6034" t="e">
        <f>+VLOOKUP(AH6034,Sheet4!A:A,1,FALSE())</f>
        <v>#N/A</v>
      </c>
      <c r="BO6034" s="62">
        <f t="shared" si="404"/>
        <v>0</v>
      </c>
      <c r="BP6034" t="s">
        <v>2660</v>
      </c>
    </row>
    <row r="6035" spans="1:68" ht="12.75" customHeight="1" x14ac:dyDescent="0.3">
      <c r="A6035" s="78">
        <v>46130</v>
      </c>
      <c r="B6035" s="79" t="s">
        <v>78</v>
      </c>
      <c r="F6035" s="79">
        <v>0</v>
      </c>
      <c r="G6035" s="79">
        <v>0</v>
      </c>
      <c r="H6035" s="80">
        <v>47</v>
      </c>
      <c r="I6035" s="80">
        <v>47</v>
      </c>
      <c r="J6035" s="22">
        <f t="shared" si="403"/>
        <v>47</v>
      </c>
      <c r="L6035" s="80"/>
      <c r="M6035" s="80"/>
      <c r="S6035" s="79" t="s">
        <v>79</v>
      </c>
      <c r="W6035" s="79" t="s">
        <v>2660</v>
      </c>
      <c r="X6035" s="79" t="s">
        <v>2661</v>
      </c>
      <c r="Y6035" s="79" t="s">
        <v>119</v>
      </c>
      <c r="Z6035" s="79" t="s">
        <v>2658</v>
      </c>
      <c r="AI6035" s="79">
        <v>848021417</v>
      </c>
      <c r="AJ6035" s="79" t="s">
        <v>2659</v>
      </c>
      <c r="AK6035" s="79">
        <v>822202505</v>
      </c>
      <c r="BC6035" s="80">
        <v>47</v>
      </c>
      <c r="BG6035">
        <f t="shared" si="401"/>
        <v>0</v>
      </c>
      <c r="BH6035" s="22">
        <f t="shared" si="402"/>
        <v>-47</v>
      </c>
      <c r="BI6035" s="61" t="s">
        <v>72</v>
      </c>
      <c r="BJ6035" t="e">
        <f>+VLOOKUP(AH6035,Sheet4!A:A,1,FALSE())</f>
        <v>#N/A</v>
      </c>
      <c r="BO6035" s="62">
        <f t="shared" si="404"/>
        <v>0</v>
      </c>
      <c r="BP6035" t="s">
        <v>2660</v>
      </c>
    </row>
    <row r="6036" spans="1:68" ht="12.75" customHeight="1" x14ac:dyDescent="0.3">
      <c r="A6036" s="78">
        <v>46130</v>
      </c>
      <c r="B6036" s="79" t="s">
        <v>82</v>
      </c>
      <c r="F6036" s="79">
        <v>0</v>
      </c>
      <c r="G6036" s="79">
        <v>0</v>
      </c>
      <c r="H6036" s="80">
        <v>0</v>
      </c>
      <c r="I6036" s="80">
        <v>0</v>
      </c>
      <c r="J6036" s="22">
        <f t="shared" si="403"/>
        <v>0</v>
      </c>
      <c r="L6036" s="80"/>
      <c r="M6036" s="80"/>
      <c r="S6036" s="79" t="s">
        <v>83</v>
      </c>
      <c r="W6036" s="79" t="s">
        <v>2660</v>
      </c>
      <c r="X6036" s="79" t="s">
        <v>2661</v>
      </c>
      <c r="Y6036" s="79" t="s">
        <v>119</v>
      </c>
      <c r="Z6036" s="79" t="s">
        <v>2658</v>
      </c>
      <c r="AI6036" s="79">
        <v>848021417</v>
      </c>
      <c r="AJ6036" s="79" t="s">
        <v>2659</v>
      </c>
      <c r="AK6036" s="79">
        <v>822202505</v>
      </c>
      <c r="BC6036" s="80">
        <v>0</v>
      </c>
      <c r="BG6036">
        <f t="shared" si="401"/>
        <v>0</v>
      </c>
      <c r="BH6036" s="22">
        <f t="shared" si="402"/>
        <v>0</v>
      </c>
      <c r="BI6036" s="61" t="s">
        <v>72</v>
      </c>
      <c r="BJ6036" t="e">
        <f>+VLOOKUP(AH6036,Sheet4!A:A,1,FALSE())</f>
        <v>#N/A</v>
      </c>
      <c r="BO6036" s="62">
        <f t="shared" si="404"/>
        <v>0</v>
      </c>
      <c r="BP6036" t="s">
        <v>2660</v>
      </c>
    </row>
    <row r="6037" spans="1:68" ht="12.75" customHeight="1" x14ac:dyDescent="0.3">
      <c r="A6037" s="78">
        <v>46130</v>
      </c>
      <c r="B6037" s="79" t="s">
        <v>80</v>
      </c>
      <c r="F6037" s="79">
        <v>0</v>
      </c>
      <c r="G6037" s="79">
        <v>0</v>
      </c>
      <c r="H6037" s="80">
        <v>587.5</v>
      </c>
      <c r="I6037" s="80">
        <v>587.5</v>
      </c>
      <c r="J6037" s="22">
        <f t="shared" si="403"/>
        <v>587.5</v>
      </c>
      <c r="L6037" s="80"/>
      <c r="M6037" s="80"/>
      <c r="S6037" s="79" t="s">
        <v>81</v>
      </c>
      <c r="W6037" s="79" t="s">
        <v>2660</v>
      </c>
      <c r="X6037" s="79" t="s">
        <v>2661</v>
      </c>
      <c r="Y6037" s="79" t="s">
        <v>119</v>
      </c>
      <c r="Z6037" s="79" t="s">
        <v>2658</v>
      </c>
      <c r="AI6037" s="79">
        <v>848021417</v>
      </c>
      <c r="AJ6037" s="79" t="s">
        <v>2659</v>
      </c>
      <c r="AK6037" s="79">
        <v>822202505</v>
      </c>
      <c r="BC6037" s="80">
        <v>587.5</v>
      </c>
      <c r="BG6037">
        <f t="shared" si="401"/>
        <v>0</v>
      </c>
      <c r="BH6037" s="22">
        <f t="shared" si="402"/>
        <v>-587.5</v>
      </c>
      <c r="BI6037" s="61" t="s">
        <v>72</v>
      </c>
      <c r="BJ6037" t="e">
        <f>+VLOOKUP(AH6037,Sheet4!A:A,1,FALSE())</f>
        <v>#N/A</v>
      </c>
      <c r="BO6037" s="62">
        <f t="shared" si="404"/>
        <v>0</v>
      </c>
      <c r="BP6037" t="s">
        <v>2660</v>
      </c>
    </row>
    <row r="6038" spans="1:68" ht="12.75" customHeight="1" x14ac:dyDescent="0.3">
      <c r="A6038" s="78">
        <v>46130</v>
      </c>
      <c r="B6038" s="79" t="s">
        <v>76</v>
      </c>
      <c r="F6038" s="79">
        <v>0</v>
      </c>
      <c r="G6038" s="79">
        <v>0</v>
      </c>
      <c r="H6038" s="80">
        <v>940</v>
      </c>
      <c r="I6038" s="80">
        <v>940</v>
      </c>
      <c r="J6038" s="22">
        <f t="shared" si="403"/>
        <v>940</v>
      </c>
      <c r="L6038" s="80"/>
      <c r="M6038" s="80"/>
      <c r="S6038" s="79" t="s">
        <v>77</v>
      </c>
      <c r="W6038" s="79" t="s">
        <v>2660</v>
      </c>
      <c r="X6038" s="79" t="s">
        <v>2661</v>
      </c>
      <c r="Y6038" s="79" t="s">
        <v>119</v>
      </c>
      <c r="Z6038" s="79" t="s">
        <v>2658</v>
      </c>
      <c r="AI6038" s="79">
        <v>848021417</v>
      </c>
      <c r="AJ6038" s="79" t="s">
        <v>2659</v>
      </c>
      <c r="AK6038" s="79">
        <v>822202505</v>
      </c>
      <c r="BC6038" s="80">
        <v>940</v>
      </c>
      <c r="BG6038">
        <f t="shared" si="401"/>
        <v>0</v>
      </c>
      <c r="BH6038" s="22">
        <f t="shared" si="402"/>
        <v>-940</v>
      </c>
      <c r="BI6038" s="61" t="s">
        <v>72</v>
      </c>
      <c r="BJ6038" t="e">
        <f>+VLOOKUP(AH6038,Sheet4!A:A,1,FALSE())</f>
        <v>#N/A</v>
      </c>
      <c r="BO6038" s="62">
        <f t="shared" si="404"/>
        <v>0</v>
      </c>
      <c r="BP6038" t="s">
        <v>2660</v>
      </c>
    </row>
    <row r="6039" spans="1:68" ht="12.75" customHeight="1" x14ac:dyDescent="0.3">
      <c r="A6039" s="78">
        <v>46130</v>
      </c>
      <c r="B6039" s="79" t="s">
        <v>84</v>
      </c>
      <c r="F6039" s="79">
        <v>0</v>
      </c>
      <c r="G6039" s="79">
        <v>0</v>
      </c>
      <c r="H6039" s="80">
        <v>0</v>
      </c>
      <c r="I6039" s="80">
        <v>0</v>
      </c>
      <c r="J6039" s="22">
        <f t="shared" si="403"/>
        <v>0</v>
      </c>
      <c r="L6039" s="80"/>
      <c r="M6039" s="80"/>
      <c r="S6039" s="79" t="s">
        <v>85</v>
      </c>
      <c r="W6039" s="79" t="s">
        <v>2662</v>
      </c>
      <c r="X6039" s="79" t="s">
        <v>2663</v>
      </c>
      <c r="Y6039" s="79" t="s">
        <v>119</v>
      </c>
      <c r="Z6039" s="79" t="s">
        <v>2658</v>
      </c>
      <c r="AI6039" s="79">
        <v>844747713</v>
      </c>
      <c r="AJ6039" s="79" t="s">
        <v>2659</v>
      </c>
      <c r="AK6039" s="79">
        <v>822202505</v>
      </c>
      <c r="BC6039" s="80">
        <v>0</v>
      </c>
      <c r="BG6039">
        <f t="shared" si="401"/>
        <v>0</v>
      </c>
      <c r="BH6039" s="22">
        <f t="shared" si="402"/>
        <v>0</v>
      </c>
      <c r="BI6039" s="61" t="s">
        <v>72</v>
      </c>
      <c r="BJ6039" t="e">
        <f>+VLOOKUP(AH6039,Sheet4!A:A,1,FALSE())</f>
        <v>#N/A</v>
      </c>
      <c r="BO6039" s="62">
        <f t="shared" si="404"/>
        <v>0</v>
      </c>
      <c r="BP6039" t="s">
        <v>2662</v>
      </c>
    </row>
    <row r="6040" spans="1:68" ht="12.75" customHeight="1" x14ac:dyDescent="0.3">
      <c r="A6040" s="78">
        <v>46130</v>
      </c>
      <c r="B6040" s="79" t="s">
        <v>74</v>
      </c>
      <c r="F6040" s="79">
        <v>0</v>
      </c>
      <c r="G6040" s="79">
        <v>0</v>
      </c>
      <c r="H6040" s="80">
        <v>47</v>
      </c>
      <c r="I6040" s="80">
        <v>47</v>
      </c>
      <c r="J6040" s="22">
        <f t="shared" si="403"/>
        <v>47</v>
      </c>
      <c r="L6040" s="80"/>
      <c r="M6040" s="80"/>
      <c r="S6040" s="79" t="s">
        <v>75</v>
      </c>
      <c r="W6040" s="79" t="s">
        <v>2662</v>
      </c>
      <c r="X6040" s="79" t="s">
        <v>2663</v>
      </c>
      <c r="Y6040" s="79" t="s">
        <v>119</v>
      </c>
      <c r="Z6040" s="79" t="s">
        <v>2658</v>
      </c>
      <c r="AI6040" s="79">
        <v>844747713</v>
      </c>
      <c r="AJ6040" s="79" t="s">
        <v>2659</v>
      </c>
      <c r="AK6040" s="79">
        <v>822202505</v>
      </c>
      <c r="BC6040" s="80">
        <v>47</v>
      </c>
      <c r="BG6040">
        <f t="shared" si="401"/>
        <v>0</v>
      </c>
      <c r="BH6040" s="22">
        <f t="shared" si="402"/>
        <v>-47</v>
      </c>
      <c r="BI6040" s="61" t="s">
        <v>72</v>
      </c>
      <c r="BJ6040" t="e">
        <f>+VLOOKUP(AH6040,Sheet4!A:A,1,FALSE())</f>
        <v>#N/A</v>
      </c>
      <c r="BO6040" s="62">
        <f t="shared" si="404"/>
        <v>0</v>
      </c>
      <c r="BP6040" t="s">
        <v>2662</v>
      </c>
    </row>
    <row r="6041" spans="1:68" ht="12.75" customHeight="1" x14ac:dyDescent="0.3">
      <c r="A6041" s="78">
        <v>46130</v>
      </c>
      <c r="B6041" s="79" t="s">
        <v>63</v>
      </c>
      <c r="F6041" s="79">
        <v>0</v>
      </c>
      <c r="G6041" s="79">
        <v>0</v>
      </c>
      <c r="H6041" s="80">
        <v>705</v>
      </c>
      <c r="I6041" s="80">
        <v>705</v>
      </c>
      <c r="J6041" s="22">
        <f t="shared" si="403"/>
        <v>705</v>
      </c>
      <c r="K6041" t="s">
        <v>64</v>
      </c>
      <c r="L6041" s="80"/>
      <c r="M6041" s="80"/>
      <c r="S6041" s="79" t="s">
        <v>65</v>
      </c>
      <c r="W6041" s="79" t="s">
        <v>2662</v>
      </c>
      <c r="X6041" s="79" t="s">
        <v>2663</v>
      </c>
      <c r="Y6041" s="79" t="s">
        <v>119</v>
      </c>
      <c r="Z6041" s="79" t="s">
        <v>2658</v>
      </c>
      <c r="AI6041" s="79">
        <v>844747713</v>
      </c>
      <c r="AJ6041" s="79" t="s">
        <v>2659</v>
      </c>
      <c r="AK6041" s="79">
        <v>822202505</v>
      </c>
      <c r="BC6041" s="80">
        <v>705</v>
      </c>
      <c r="BG6041">
        <f t="shared" si="401"/>
        <v>0</v>
      </c>
      <c r="BH6041" s="22">
        <f t="shared" si="402"/>
        <v>-705</v>
      </c>
      <c r="BI6041" s="61" t="s">
        <v>72</v>
      </c>
      <c r="BJ6041" t="e">
        <f>+VLOOKUP(AH6041,Sheet4!A:A,1,FALSE())</f>
        <v>#N/A</v>
      </c>
      <c r="BO6041" s="62">
        <f t="shared" si="404"/>
        <v>0</v>
      </c>
      <c r="BP6041" t="s">
        <v>2662</v>
      </c>
    </row>
    <row r="6042" spans="1:68" ht="12.75" customHeight="1" x14ac:dyDescent="0.3">
      <c r="A6042" s="78">
        <v>46130</v>
      </c>
      <c r="B6042" s="79" t="s">
        <v>78</v>
      </c>
      <c r="F6042" s="79">
        <v>0</v>
      </c>
      <c r="G6042" s="79">
        <v>0</v>
      </c>
      <c r="H6042" s="80">
        <v>47</v>
      </c>
      <c r="I6042" s="80">
        <v>47</v>
      </c>
      <c r="J6042" s="22">
        <f t="shared" si="403"/>
        <v>47</v>
      </c>
      <c r="L6042" s="80"/>
      <c r="M6042" s="80"/>
      <c r="S6042" s="79" t="s">
        <v>79</v>
      </c>
      <c r="W6042" s="79" t="s">
        <v>2662</v>
      </c>
      <c r="X6042" s="79" t="s">
        <v>2663</v>
      </c>
      <c r="Y6042" s="79" t="s">
        <v>119</v>
      </c>
      <c r="Z6042" s="79" t="s">
        <v>2658</v>
      </c>
      <c r="AI6042" s="79">
        <v>844747713</v>
      </c>
      <c r="AJ6042" s="79" t="s">
        <v>2659</v>
      </c>
      <c r="AK6042" s="79">
        <v>822202505</v>
      </c>
      <c r="BC6042" s="80">
        <v>47</v>
      </c>
      <c r="BG6042">
        <f t="shared" si="401"/>
        <v>0</v>
      </c>
      <c r="BH6042" s="22">
        <f t="shared" si="402"/>
        <v>-47</v>
      </c>
      <c r="BI6042" s="61" t="s">
        <v>72</v>
      </c>
      <c r="BJ6042" t="e">
        <f>+VLOOKUP(AH6042,Sheet4!A:A,1,FALSE())</f>
        <v>#N/A</v>
      </c>
      <c r="BO6042" s="62">
        <f t="shared" si="404"/>
        <v>0</v>
      </c>
      <c r="BP6042" t="s">
        <v>2662</v>
      </c>
    </row>
    <row r="6043" spans="1:68" ht="12.75" customHeight="1" x14ac:dyDescent="0.3">
      <c r="A6043" s="78">
        <v>46130</v>
      </c>
      <c r="B6043" s="79" t="s">
        <v>82</v>
      </c>
      <c r="F6043" s="79">
        <v>0</v>
      </c>
      <c r="G6043" s="79">
        <v>0</v>
      </c>
      <c r="H6043" s="80">
        <v>0</v>
      </c>
      <c r="I6043" s="80">
        <v>0</v>
      </c>
      <c r="J6043" s="22">
        <f t="shared" si="403"/>
        <v>0</v>
      </c>
      <c r="L6043" s="80"/>
      <c r="M6043" s="80"/>
      <c r="S6043" s="79" t="s">
        <v>83</v>
      </c>
      <c r="W6043" s="79" t="s">
        <v>2662</v>
      </c>
      <c r="X6043" s="79" t="s">
        <v>2663</v>
      </c>
      <c r="Y6043" s="79" t="s">
        <v>119</v>
      </c>
      <c r="Z6043" s="79" t="s">
        <v>2658</v>
      </c>
      <c r="AI6043" s="79">
        <v>844747713</v>
      </c>
      <c r="AJ6043" s="79" t="s">
        <v>2659</v>
      </c>
      <c r="AK6043" s="79">
        <v>822202505</v>
      </c>
      <c r="BC6043" s="80">
        <v>0</v>
      </c>
      <c r="BG6043">
        <f t="shared" si="401"/>
        <v>0</v>
      </c>
      <c r="BH6043" s="22">
        <f t="shared" si="402"/>
        <v>0</v>
      </c>
      <c r="BI6043" s="61" t="s">
        <v>72</v>
      </c>
      <c r="BJ6043" t="e">
        <f>+VLOOKUP(AH6043,Sheet4!A:A,1,FALSE())</f>
        <v>#N/A</v>
      </c>
      <c r="BO6043" s="62">
        <f t="shared" si="404"/>
        <v>0</v>
      </c>
      <c r="BP6043" t="s">
        <v>2662</v>
      </c>
    </row>
    <row r="6044" spans="1:68" ht="12.75" customHeight="1" x14ac:dyDescent="0.3">
      <c r="A6044" s="78">
        <v>46130</v>
      </c>
      <c r="B6044" s="79" t="s">
        <v>80</v>
      </c>
      <c r="F6044" s="79">
        <v>0</v>
      </c>
      <c r="G6044" s="79">
        <v>0</v>
      </c>
      <c r="H6044" s="80">
        <v>587.5</v>
      </c>
      <c r="I6044" s="80">
        <v>587.5</v>
      </c>
      <c r="J6044" s="22">
        <f t="shared" si="403"/>
        <v>587.5</v>
      </c>
      <c r="L6044" s="80"/>
      <c r="M6044" s="80"/>
      <c r="S6044" s="79" t="s">
        <v>81</v>
      </c>
      <c r="W6044" s="79" t="s">
        <v>2662</v>
      </c>
      <c r="X6044" s="79" t="s">
        <v>2663</v>
      </c>
      <c r="Y6044" s="79" t="s">
        <v>119</v>
      </c>
      <c r="Z6044" s="79" t="s">
        <v>2658</v>
      </c>
      <c r="AI6044" s="79">
        <v>844747713</v>
      </c>
      <c r="AJ6044" s="79" t="s">
        <v>2659</v>
      </c>
      <c r="AK6044" s="79">
        <v>822202505</v>
      </c>
      <c r="BC6044" s="80">
        <v>587.5</v>
      </c>
      <c r="BG6044">
        <f t="shared" si="401"/>
        <v>0</v>
      </c>
      <c r="BH6044" s="22">
        <f t="shared" si="402"/>
        <v>-587.5</v>
      </c>
      <c r="BI6044" s="61" t="s">
        <v>72</v>
      </c>
      <c r="BJ6044" t="e">
        <f>+VLOOKUP(AH6044,Sheet4!A:A,1,FALSE())</f>
        <v>#N/A</v>
      </c>
      <c r="BO6044" s="62">
        <f t="shared" si="404"/>
        <v>0</v>
      </c>
      <c r="BP6044" t="s">
        <v>2662</v>
      </c>
    </row>
    <row r="6045" spans="1:68" ht="12.75" customHeight="1" x14ac:dyDescent="0.3">
      <c r="A6045" s="78">
        <v>46130</v>
      </c>
      <c r="B6045" s="79" t="s">
        <v>76</v>
      </c>
      <c r="F6045" s="79">
        <v>0</v>
      </c>
      <c r="G6045" s="79">
        <v>0</v>
      </c>
      <c r="H6045" s="80">
        <v>940</v>
      </c>
      <c r="I6045" s="80">
        <v>940</v>
      </c>
      <c r="J6045" s="22">
        <f t="shared" si="403"/>
        <v>940</v>
      </c>
      <c r="L6045" s="80"/>
      <c r="M6045" s="80"/>
      <c r="S6045" s="79" t="s">
        <v>77</v>
      </c>
      <c r="W6045" s="79" t="s">
        <v>2662</v>
      </c>
      <c r="X6045" s="79" t="s">
        <v>2663</v>
      </c>
      <c r="Y6045" s="79" t="s">
        <v>119</v>
      </c>
      <c r="Z6045" s="79" t="s">
        <v>2658</v>
      </c>
      <c r="AI6045" s="79">
        <v>844747713</v>
      </c>
      <c r="AJ6045" s="79" t="s">
        <v>2659</v>
      </c>
      <c r="AK6045" s="79">
        <v>822202505</v>
      </c>
      <c r="BC6045" s="80">
        <v>940</v>
      </c>
      <c r="BG6045">
        <f t="shared" si="401"/>
        <v>0</v>
      </c>
      <c r="BH6045" s="22">
        <f t="shared" si="402"/>
        <v>-940</v>
      </c>
      <c r="BI6045" s="61" t="s">
        <v>72</v>
      </c>
      <c r="BJ6045" t="e">
        <f>+VLOOKUP(AH6045,Sheet4!A:A,1,FALSE())</f>
        <v>#N/A</v>
      </c>
      <c r="BO6045" s="62">
        <f t="shared" si="404"/>
        <v>0</v>
      </c>
      <c r="BP6045" t="s">
        <v>2662</v>
      </c>
    </row>
    <row r="6046" spans="1:68" ht="12.75" customHeight="1" x14ac:dyDescent="0.3">
      <c r="A6046" s="78">
        <v>46130</v>
      </c>
      <c r="B6046" s="79" t="s">
        <v>84</v>
      </c>
      <c r="F6046" s="79">
        <v>0</v>
      </c>
      <c r="G6046" s="79">
        <v>0</v>
      </c>
      <c r="H6046" s="80">
        <v>0</v>
      </c>
      <c r="I6046" s="80">
        <v>0</v>
      </c>
      <c r="J6046" s="22">
        <f t="shared" si="403"/>
        <v>0</v>
      </c>
      <c r="L6046" s="80"/>
      <c r="M6046" s="80"/>
      <c r="S6046" s="79" t="s">
        <v>85</v>
      </c>
      <c r="W6046" s="79" t="s">
        <v>2664</v>
      </c>
      <c r="X6046" s="79" t="s">
        <v>2665</v>
      </c>
      <c r="Y6046" s="79" t="s">
        <v>119</v>
      </c>
      <c r="Z6046" s="79" t="s">
        <v>2658</v>
      </c>
      <c r="AI6046" s="79">
        <v>873189788</v>
      </c>
      <c r="AJ6046" s="79" t="s">
        <v>2659</v>
      </c>
      <c r="AK6046" s="79">
        <v>822202505</v>
      </c>
      <c r="BC6046" s="80">
        <v>0</v>
      </c>
      <c r="BG6046">
        <f t="shared" si="401"/>
        <v>0</v>
      </c>
      <c r="BH6046" s="22">
        <f t="shared" si="402"/>
        <v>0</v>
      </c>
      <c r="BI6046" s="61" t="s">
        <v>72</v>
      </c>
      <c r="BJ6046" t="e">
        <f>+VLOOKUP(AH6046,Sheet4!A:A,1,FALSE())</f>
        <v>#N/A</v>
      </c>
      <c r="BO6046" s="62">
        <f t="shared" si="404"/>
        <v>0</v>
      </c>
      <c r="BP6046" t="s">
        <v>2664</v>
      </c>
    </row>
    <row r="6047" spans="1:68" ht="12.75" customHeight="1" x14ac:dyDescent="0.3">
      <c r="A6047" s="78">
        <v>46130</v>
      </c>
      <c r="B6047" s="79" t="s">
        <v>74</v>
      </c>
      <c r="F6047" s="79">
        <v>0</v>
      </c>
      <c r="G6047" s="79">
        <v>0</v>
      </c>
      <c r="H6047" s="80">
        <v>47</v>
      </c>
      <c r="I6047" s="80">
        <v>47</v>
      </c>
      <c r="J6047" s="22">
        <f t="shared" si="403"/>
        <v>47</v>
      </c>
      <c r="L6047" s="80"/>
      <c r="M6047" s="80"/>
      <c r="S6047" s="79" t="s">
        <v>75</v>
      </c>
      <c r="W6047" s="79" t="s">
        <v>2664</v>
      </c>
      <c r="X6047" s="79" t="s">
        <v>2665</v>
      </c>
      <c r="Y6047" s="79" t="s">
        <v>119</v>
      </c>
      <c r="Z6047" s="79" t="s">
        <v>2658</v>
      </c>
      <c r="AI6047" s="79">
        <v>873189788</v>
      </c>
      <c r="AJ6047" s="79" t="s">
        <v>2659</v>
      </c>
      <c r="AK6047" s="79">
        <v>822202505</v>
      </c>
      <c r="BC6047" s="80">
        <v>47</v>
      </c>
      <c r="BG6047">
        <f t="shared" si="401"/>
        <v>0</v>
      </c>
      <c r="BH6047" s="22">
        <f t="shared" si="402"/>
        <v>-47</v>
      </c>
      <c r="BI6047" s="61" t="s">
        <v>72</v>
      </c>
      <c r="BJ6047" t="e">
        <f>+VLOOKUP(AH6047,Sheet4!A:A,1,FALSE())</f>
        <v>#N/A</v>
      </c>
      <c r="BO6047" s="62">
        <f t="shared" si="404"/>
        <v>0</v>
      </c>
      <c r="BP6047" t="s">
        <v>2664</v>
      </c>
    </row>
    <row r="6048" spans="1:68" ht="12.75" customHeight="1" x14ac:dyDescent="0.3">
      <c r="A6048" s="78">
        <v>46130</v>
      </c>
      <c r="B6048" s="79" t="s">
        <v>63</v>
      </c>
      <c r="F6048" s="79">
        <v>0</v>
      </c>
      <c r="G6048" s="79">
        <v>0</v>
      </c>
      <c r="H6048" s="80">
        <v>705</v>
      </c>
      <c r="I6048" s="80">
        <v>705</v>
      </c>
      <c r="J6048" s="22">
        <f t="shared" si="403"/>
        <v>705</v>
      </c>
      <c r="K6048" t="s">
        <v>64</v>
      </c>
      <c r="L6048" s="80"/>
      <c r="M6048" s="80"/>
      <c r="S6048" s="79" t="s">
        <v>65</v>
      </c>
      <c r="W6048" s="79" t="s">
        <v>2664</v>
      </c>
      <c r="X6048" s="79" t="s">
        <v>2665</v>
      </c>
      <c r="Y6048" s="79" t="s">
        <v>119</v>
      </c>
      <c r="Z6048" s="79" t="s">
        <v>2658</v>
      </c>
      <c r="AI6048" s="79">
        <v>873189788</v>
      </c>
      <c r="AJ6048" s="79" t="s">
        <v>2659</v>
      </c>
      <c r="AK6048" s="79">
        <v>822202505</v>
      </c>
      <c r="BC6048" s="80">
        <v>705</v>
      </c>
      <c r="BG6048">
        <f t="shared" si="401"/>
        <v>0</v>
      </c>
      <c r="BH6048" s="22">
        <f t="shared" si="402"/>
        <v>-705</v>
      </c>
      <c r="BI6048" s="61" t="s">
        <v>72</v>
      </c>
      <c r="BJ6048" t="e">
        <f>+VLOOKUP(AH6048,Sheet4!A:A,1,FALSE())</f>
        <v>#N/A</v>
      </c>
      <c r="BO6048" s="62">
        <f t="shared" si="404"/>
        <v>0</v>
      </c>
      <c r="BP6048" t="s">
        <v>2664</v>
      </c>
    </row>
    <row r="6049" spans="1:68" ht="12.75" customHeight="1" x14ac:dyDescent="0.3">
      <c r="A6049" s="78">
        <v>46130</v>
      </c>
      <c r="B6049" s="79" t="s">
        <v>78</v>
      </c>
      <c r="F6049" s="79">
        <v>0</v>
      </c>
      <c r="G6049" s="79">
        <v>0</v>
      </c>
      <c r="H6049" s="80">
        <v>47</v>
      </c>
      <c r="I6049" s="80">
        <v>47</v>
      </c>
      <c r="J6049" s="22">
        <f t="shared" si="403"/>
        <v>47</v>
      </c>
      <c r="L6049" s="80"/>
      <c r="M6049" s="80"/>
      <c r="S6049" s="79" t="s">
        <v>79</v>
      </c>
      <c r="W6049" s="79" t="s">
        <v>2664</v>
      </c>
      <c r="X6049" s="79" t="s">
        <v>2665</v>
      </c>
      <c r="Y6049" s="79" t="s">
        <v>119</v>
      </c>
      <c r="Z6049" s="79" t="s">
        <v>2658</v>
      </c>
      <c r="AI6049" s="79">
        <v>873189788</v>
      </c>
      <c r="AJ6049" s="79" t="s">
        <v>2659</v>
      </c>
      <c r="AK6049" s="79">
        <v>822202505</v>
      </c>
      <c r="BC6049" s="80">
        <v>47</v>
      </c>
      <c r="BG6049">
        <f t="shared" si="401"/>
        <v>0</v>
      </c>
      <c r="BH6049" s="22">
        <f t="shared" si="402"/>
        <v>-47</v>
      </c>
      <c r="BI6049" s="61" t="s">
        <v>72</v>
      </c>
      <c r="BJ6049" t="e">
        <f>+VLOOKUP(AH6049,Sheet4!A:A,1,FALSE())</f>
        <v>#N/A</v>
      </c>
      <c r="BO6049" s="62">
        <f t="shared" si="404"/>
        <v>0</v>
      </c>
      <c r="BP6049" t="s">
        <v>2664</v>
      </c>
    </row>
    <row r="6050" spans="1:68" ht="12.75" customHeight="1" x14ac:dyDescent="0.3">
      <c r="A6050" s="78">
        <v>46130</v>
      </c>
      <c r="B6050" s="79" t="s">
        <v>82</v>
      </c>
      <c r="F6050" s="79">
        <v>0</v>
      </c>
      <c r="G6050" s="79">
        <v>0</v>
      </c>
      <c r="H6050" s="80">
        <v>0</v>
      </c>
      <c r="I6050" s="80">
        <v>0</v>
      </c>
      <c r="J6050" s="22">
        <f t="shared" si="403"/>
        <v>0</v>
      </c>
      <c r="L6050" s="80"/>
      <c r="M6050" s="80"/>
      <c r="S6050" s="79" t="s">
        <v>83</v>
      </c>
      <c r="W6050" s="79" t="s">
        <v>2664</v>
      </c>
      <c r="X6050" s="79" t="s">
        <v>2665</v>
      </c>
      <c r="Y6050" s="79" t="s">
        <v>119</v>
      </c>
      <c r="Z6050" s="79" t="s">
        <v>2658</v>
      </c>
      <c r="AI6050" s="79">
        <v>873189788</v>
      </c>
      <c r="AJ6050" s="79" t="s">
        <v>2659</v>
      </c>
      <c r="AK6050" s="79">
        <v>822202505</v>
      </c>
      <c r="BC6050" s="80">
        <v>0</v>
      </c>
      <c r="BG6050">
        <f t="shared" si="401"/>
        <v>0</v>
      </c>
      <c r="BH6050" s="22">
        <f t="shared" si="402"/>
        <v>0</v>
      </c>
      <c r="BI6050" s="61" t="s">
        <v>72</v>
      </c>
      <c r="BJ6050" t="e">
        <f>+VLOOKUP(AH6050,Sheet4!A:A,1,FALSE())</f>
        <v>#N/A</v>
      </c>
      <c r="BO6050" s="62">
        <f t="shared" si="404"/>
        <v>0</v>
      </c>
      <c r="BP6050" t="s">
        <v>2664</v>
      </c>
    </row>
    <row r="6051" spans="1:68" ht="12.75" customHeight="1" x14ac:dyDescent="0.3">
      <c r="A6051" s="78">
        <v>46130</v>
      </c>
      <c r="B6051" s="79" t="s">
        <v>80</v>
      </c>
      <c r="F6051" s="79">
        <v>0</v>
      </c>
      <c r="G6051" s="79">
        <v>0</v>
      </c>
      <c r="H6051" s="80">
        <v>587.5</v>
      </c>
      <c r="I6051" s="80">
        <v>587.5</v>
      </c>
      <c r="J6051" s="22">
        <f t="shared" si="403"/>
        <v>587.5</v>
      </c>
      <c r="L6051" s="80"/>
      <c r="M6051" s="80"/>
      <c r="S6051" s="79" t="s">
        <v>81</v>
      </c>
      <c r="W6051" s="79" t="s">
        <v>2664</v>
      </c>
      <c r="X6051" s="79" t="s">
        <v>2665</v>
      </c>
      <c r="Y6051" s="79" t="s">
        <v>119</v>
      </c>
      <c r="Z6051" s="79" t="s">
        <v>2658</v>
      </c>
      <c r="AI6051" s="79">
        <v>873189788</v>
      </c>
      <c r="AJ6051" s="79" t="s">
        <v>2659</v>
      </c>
      <c r="AK6051" s="79">
        <v>822202505</v>
      </c>
      <c r="BC6051" s="80">
        <v>587.5</v>
      </c>
      <c r="BG6051">
        <f t="shared" si="401"/>
        <v>0</v>
      </c>
      <c r="BH6051" s="22">
        <f t="shared" si="402"/>
        <v>-587.5</v>
      </c>
      <c r="BI6051" s="61" t="s">
        <v>72</v>
      </c>
      <c r="BJ6051" t="e">
        <f>+VLOOKUP(AH6051,Sheet4!A:A,1,FALSE())</f>
        <v>#N/A</v>
      </c>
      <c r="BO6051" s="62">
        <f t="shared" si="404"/>
        <v>0</v>
      </c>
      <c r="BP6051" t="s">
        <v>2664</v>
      </c>
    </row>
    <row r="6052" spans="1:68" ht="12.75" customHeight="1" x14ac:dyDescent="0.3">
      <c r="A6052" s="78">
        <v>46130</v>
      </c>
      <c r="B6052" s="79" t="s">
        <v>76</v>
      </c>
      <c r="F6052" s="79">
        <v>0</v>
      </c>
      <c r="G6052" s="79">
        <v>0</v>
      </c>
      <c r="H6052" s="80">
        <v>940</v>
      </c>
      <c r="I6052" s="80">
        <v>940</v>
      </c>
      <c r="J6052" s="22">
        <f t="shared" si="403"/>
        <v>940</v>
      </c>
      <c r="L6052" s="80"/>
      <c r="M6052" s="80"/>
      <c r="S6052" s="79" t="s">
        <v>77</v>
      </c>
      <c r="W6052" s="79" t="s">
        <v>2664</v>
      </c>
      <c r="X6052" s="79" t="s">
        <v>2665</v>
      </c>
      <c r="Y6052" s="79" t="s">
        <v>119</v>
      </c>
      <c r="Z6052" s="79" t="s">
        <v>2658</v>
      </c>
      <c r="AI6052" s="79">
        <v>873189788</v>
      </c>
      <c r="AJ6052" s="79" t="s">
        <v>2659</v>
      </c>
      <c r="AK6052" s="79">
        <v>822202505</v>
      </c>
      <c r="BC6052" s="80">
        <v>940</v>
      </c>
      <c r="BG6052">
        <f t="shared" si="401"/>
        <v>0</v>
      </c>
      <c r="BH6052" s="22">
        <f t="shared" si="402"/>
        <v>-940</v>
      </c>
      <c r="BI6052" s="61" t="s">
        <v>72</v>
      </c>
      <c r="BJ6052" t="e">
        <f>+VLOOKUP(AH6052,Sheet4!A:A,1,FALSE())</f>
        <v>#N/A</v>
      </c>
      <c r="BO6052" s="62">
        <f t="shared" si="404"/>
        <v>0</v>
      </c>
      <c r="BP6052" t="s">
        <v>2664</v>
      </c>
    </row>
    <row r="6053" spans="1:68" ht="12.75" customHeight="1" x14ac:dyDescent="0.3">
      <c r="A6053" s="78">
        <v>46130</v>
      </c>
      <c r="B6053" s="79" t="s">
        <v>84</v>
      </c>
      <c r="F6053" s="79">
        <v>0</v>
      </c>
      <c r="G6053" s="79">
        <v>0</v>
      </c>
      <c r="H6053" s="80">
        <v>0</v>
      </c>
      <c r="I6053" s="80">
        <v>0</v>
      </c>
      <c r="J6053" s="22">
        <f t="shared" si="403"/>
        <v>0</v>
      </c>
      <c r="L6053" s="80"/>
      <c r="M6053" s="80"/>
      <c r="S6053" s="79" t="s">
        <v>85</v>
      </c>
      <c r="W6053" s="79" t="s">
        <v>2666</v>
      </c>
      <c r="X6053" s="79" t="s">
        <v>2667</v>
      </c>
      <c r="Y6053" s="79" t="s">
        <v>119</v>
      </c>
      <c r="Z6053" s="79" t="s">
        <v>2658</v>
      </c>
      <c r="AI6053" s="79">
        <v>847321638</v>
      </c>
      <c r="AJ6053" s="79" t="s">
        <v>2659</v>
      </c>
      <c r="AK6053" s="79">
        <v>822202505</v>
      </c>
      <c r="BC6053" s="80">
        <v>0</v>
      </c>
      <c r="BG6053">
        <f t="shared" si="401"/>
        <v>0</v>
      </c>
      <c r="BH6053" s="22">
        <f t="shared" si="402"/>
        <v>0</v>
      </c>
      <c r="BI6053" s="61" t="s">
        <v>72</v>
      </c>
      <c r="BJ6053" t="e">
        <f>+VLOOKUP(AH6053,Sheet4!A:A,1,FALSE())</f>
        <v>#N/A</v>
      </c>
      <c r="BO6053" s="62">
        <f t="shared" si="404"/>
        <v>0</v>
      </c>
      <c r="BP6053" t="s">
        <v>2666</v>
      </c>
    </row>
    <row r="6054" spans="1:68" ht="12.75" customHeight="1" x14ac:dyDescent="0.3">
      <c r="A6054" s="78">
        <v>46130</v>
      </c>
      <c r="B6054" s="79" t="s">
        <v>74</v>
      </c>
      <c r="F6054" s="79">
        <v>0</v>
      </c>
      <c r="G6054" s="79">
        <v>0</v>
      </c>
      <c r="H6054" s="80">
        <v>48</v>
      </c>
      <c r="I6054" s="80">
        <v>48</v>
      </c>
      <c r="J6054" s="22">
        <f t="shared" si="403"/>
        <v>48</v>
      </c>
      <c r="L6054" s="80"/>
      <c r="M6054" s="80"/>
      <c r="S6054" s="79" t="s">
        <v>75</v>
      </c>
      <c r="W6054" s="79" t="s">
        <v>2666</v>
      </c>
      <c r="X6054" s="79" t="s">
        <v>2667</v>
      </c>
      <c r="Y6054" s="79" t="s">
        <v>119</v>
      </c>
      <c r="Z6054" s="79" t="s">
        <v>2658</v>
      </c>
      <c r="AI6054" s="79">
        <v>847321638</v>
      </c>
      <c r="AJ6054" s="79" t="s">
        <v>2659</v>
      </c>
      <c r="AK6054" s="79">
        <v>822202505</v>
      </c>
      <c r="BC6054" s="80">
        <v>48</v>
      </c>
      <c r="BG6054">
        <f t="shared" si="401"/>
        <v>0</v>
      </c>
      <c r="BH6054" s="22">
        <f t="shared" si="402"/>
        <v>-48</v>
      </c>
      <c r="BI6054" s="61" t="s">
        <v>72</v>
      </c>
      <c r="BJ6054" t="e">
        <f>+VLOOKUP(AH6054,Sheet4!A:A,1,FALSE())</f>
        <v>#N/A</v>
      </c>
      <c r="BO6054" s="62">
        <f t="shared" si="404"/>
        <v>0</v>
      </c>
      <c r="BP6054" t="s">
        <v>2666</v>
      </c>
    </row>
    <row r="6055" spans="1:68" ht="12.75" customHeight="1" x14ac:dyDescent="0.3">
      <c r="A6055" s="78">
        <v>46130</v>
      </c>
      <c r="B6055" s="79" t="s">
        <v>63</v>
      </c>
      <c r="F6055" s="79">
        <v>0</v>
      </c>
      <c r="G6055" s="79">
        <v>0</v>
      </c>
      <c r="H6055" s="80">
        <v>720</v>
      </c>
      <c r="I6055" s="80">
        <v>720</v>
      </c>
      <c r="J6055" s="22">
        <f t="shared" si="403"/>
        <v>720</v>
      </c>
      <c r="K6055" t="s">
        <v>64</v>
      </c>
      <c r="L6055" s="80"/>
      <c r="M6055" s="80"/>
      <c r="S6055" s="79" t="s">
        <v>65</v>
      </c>
      <c r="W6055" s="79" t="s">
        <v>2666</v>
      </c>
      <c r="X6055" s="79" t="s">
        <v>2667</v>
      </c>
      <c r="Y6055" s="79" t="s">
        <v>119</v>
      </c>
      <c r="Z6055" s="79" t="s">
        <v>2658</v>
      </c>
      <c r="AI6055" s="79">
        <v>847321638</v>
      </c>
      <c r="AJ6055" s="79" t="s">
        <v>2659</v>
      </c>
      <c r="AK6055" s="79">
        <v>822202505</v>
      </c>
      <c r="BC6055" s="80">
        <v>720</v>
      </c>
      <c r="BG6055">
        <f t="shared" si="401"/>
        <v>0</v>
      </c>
      <c r="BH6055" s="22">
        <f t="shared" si="402"/>
        <v>-720</v>
      </c>
      <c r="BI6055" s="61" t="s">
        <v>72</v>
      </c>
      <c r="BJ6055" t="e">
        <f>+VLOOKUP(AH6055,Sheet4!A:A,1,FALSE())</f>
        <v>#N/A</v>
      </c>
      <c r="BO6055" s="62">
        <f t="shared" si="404"/>
        <v>0</v>
      </c>
      <c r="BP6055" t="s">
        <v>2666</v>
      </c>
    </row>
    <row r="6056" spans="1:68" ht="12.75" customHeight="1" x14ac:dyDescent="0.3">
      <c r="A6056" s="78">
        <v>46130</v>
      </c>
      <c r="B6056" s="79" t="s">
        <v>78</v>
      </c>
      <c r="F6056" s="79">
        <v>0</v>
      </c>
      <c r="G6056" s="79">
        <v>0</v>
      </c>
      <c r="H6056" s="80">
        <v>48</v>
      </c>
      <c r="I6056" s="80">
        <v>48</v>
      </c>
      <c r="J6056" s="22">
        <f t="shared" si="403"/>
        <v>48</v>
      </c>
      <c r="L6056" s="80"/>
      <c r="M6056" s="80"/>
      <c r="S6056" s="79" t="s">
        <v>79</v>
      </c>
      <c r="W6056" s="79" t="s">
        <v>2666</v>
      </c>
      <c r="X6056" s="79" t="s">
        <v>2667</v>
      </c>
      <c r="Y6056" s="79" t="s">
        <v>119</v>
      </c>
      <c r="Z6056" s="79" t="s">
        <v>2658</v>
      </c>
      <c r="AI6056" s="79">
        <v>847321638</v>
      </c>
      <c r="AJ6056" s="79" t="s">
        <v>2659</v>
      </c>
      <c r="AK6056" s="79">
        <v>822202505</v>
      </c>
      <c r="BC6056" s="80">
        <v>48</v>
      </c>
      <c r="BG6056">
        <f t="shared" si="401"/>
        <v>0</v>
      </c>
      <c r="BH6056" s="22">
        <f t="shared" si="402"/>
        <v>-48</v>
      </c>
      <c r="BI6056" s="61" t="s">
        <v>72</v>
      </c>
      <c r="BJ6056" t="e">
        <f>+VLOOKUP(AH6056,Sheet4!A:A,1,FALSE())</f>
        <v>#N/A</v>
      </c>
      <c r="BO6056" s="62">
        <f t="shared" si="404"/>
        <v>0</v>
      </c>
      <c r="BP6056" t="s">
        <v>2666</v>
      </c>
    </row>
    <row r="6057" spans="1:68" ht="12.75" customHeight="1" x14ac:dyDescent="0.3">
      <c r="A6057" s="78">
        <v>46130</v>
      </c>
      <c r="B6057" s="79" t="s">
        <v>82</v>
      </c>
      <c r="F6057" s="79">
        <v>0</v>
      </c>
      <c r="G6057" s="79">
        <v>0</v>
      </c>
      <c r="H6057" s="80">
        <v>0</v>
      </c>
      <c r="I6057" s="80">
        <v>0</v>
      </c>
      <c r="J6057" s="22">
        <f t="shared" si="403"/>
        <v>0</v>
      </c>
      <c r="L6057" s="80"/>
      <c r="M6057" s="80"/>
      <c r="S6057" s="79" t="s">
        <v>83</v>
      </c>
      <c r="W6057" s="79" t="s">
        <v>2666</v>
      </c>
      <c r="X6057" s="79" t="s">
        <v>2667</v>
      </c>
      <c r="Y6057" s="79" t="s">
        <v>119</v>
      </c>
      <c r="Z6057" s="79" t="s">
        <v>2658</v>
      </c>
      <c r="AI6057" s="79">
        <v>847321638</v>
      </c>
      <c r="AJ6057" s="79" t="s">
        <v>2659</v>
      </c>
      <c r="AK6057" s="79">
        <v>822202505</v>
      </c>
      <c r="BC6057" s="80">
        <v>0</v>
      </c>
      <c r="BG6057">
        <f t="shared" si="401"/>
        <v>0</v>
      </c>
      <c r="BH6057" s="22">
        <f t="shared" si="402"/>
        <v>0</v>
      </c>
      <c r="BI6057" s="61" t="s">
        <v>72</v>
      </c>
      <c r="BJ6057" t="e">
        <f>+VLOOKUP(AH6057,Sheet4!A:A,1,FALSE())</f>
        <v>#N/A</v>
      </c>
      <c r="BO6057" s="62">
        <f t="shared" si="404"/>
        <v>0</v>
      </c>
      <c r="BP6057" t="s">
        <v>2666</v>
      </c>
    </row>
    <row r="6058" spans="1:68" ht="12.75" customHeight="1" x14ac:dyDescent="0.3">
      <c r="A6058" s="78">
        <v>46130</v>
      </c>
      <c r="B6058" s="79" t="s">
        <v>80</v>
      </c>
      <c r="F6058" s="79">
        <v>0</v>
      </c>
      <c r="G6058" s="79">
        <v>0</v>
      </c>
      <c r="H6058" s="80">
        <v>600</v>
      </c>
      <c r="I6058" s="80">
        <v>600</v>
      </c>
      <c r="J6058" s="22">
        <f t="shared" si="403"/>
        <v>600</v>
      </c>
      <c r="L6058" s="80"/>
      <c r="M6058" s="80"/>
      <c r="S6058" s="79" t="s">
        <v>81</v>
      </c>
      <c r="W6058" s="79" t="s">
        <v>2666</v>
      </c>
      <c r="X6058" s="79" t="s">
        <v>2667</v>
      </c>
      <c r="Y6058" s="79" t="s">
        <v>119</v>
      </c>
      <c r="Z6058" s="79" t="s">
        <v>2658</v>
      </c>
      <c r="AI6058" s="79">
        <v>847321638</v>
      </c>
      <c r="AJ6058" s="79" t="s">
        <v>2659</v>
      </c>
      <c r="AK6058" s="79">
        <v>822202505</v>
      </c>
      <c r="BC6058" s="80">
        <v>600</v>
      </c>
      <c r="BG6058">
        <f t="shared" si="401"/>
        <v>0</v>
      </c>
      <c r="BH6058" s="22">
        <f t="shared" si="402"/>
        <v>-600</v>
      </c>
      <c r="BI6058" s="61" t="s">
        <v>72</v>
      </c>
      <c r="BJ6058" t="e">
        <f>+VLOOKUP(AH6058,Sheet4!A:A,1,FALSE())</f>
        <v>#N/A</v>
      </c>
      <c r="BO6058" s="62">
        <f t="shared" si="404"/>
        <v>0</v>
      </c>
      <c r="BP6058" t="s">
        <v>2666</v>
      </c>
    </row>
    <row r="6059" spans="1:68" ht="12.75" customHeight="1" x14ac:dyDescent="0.3">
      <c r="A6059" s="78">
        <v>46130</v>
      </c>
      <c r="B6059" s="79" t="s">
        <v>76</v>
      </c>
      <c r="F6059" s="79">
        <v>0</v>
      </c>
      <c r="G6059" s="79">
        <v>0</v>
      </c>
      <c r="H6059" s="80">
        <v>960</v>
      </c>
      <c r="I6059" s="80">
        <v>960</v>
      </c>
      <c r="J6059" s="22">
        <f t="shared" si="403"/>
        <v>960</v>
      </c>
      <c r="L6059" s="80"/>
      <c r="M6059" s="80"/>
      <c r="S6059" s="79" t="s">
        <v>77</v>
      </c>
      <c r="W6059" s="79" t="s">
        <v>2666</v>
      </c>
      <c r="X6059" s="79" t="s">
        <v>2667</v>
      </c>
      <c r="Y6059" s="79" t="s">
        <v>119</v>
      </c>
      <c r="Z6059" s="79" t="s">
        <v>2658</v>
      </c>
      <c r="AI6059" s="79">
        <v>847321638</v>
      </c>
      <c r="AJ6059" s="79" t="s">
        <v>2659</v>
      </c>
      <c r="AK6059" s="79">
        <v>822202505</v>
      </c>
      <c r="BC6059" s="80">
        <v>960</v>
      </c>
      <c r="BG6059">
        <f t="shared" si="401"/>
        <v>0</v>
      </c>
      <c r="BH6059" s="22">
        <f t="shared" si="402"/>
        <v>-960</v>
      </c>
      <c r="BI6059" s="61" t="s">
        <v>72</v>
      </c>
      <c r="BJ6059" t="e">
        <f>+VLOOKUP(AH6059,Sheet4!A:A,1,FALSE())</f>
        <v>#N/A</v>
      </c>
      <c r="BO6059" s="62">
        <f t="shared" si="404"/>
        <v>0</v>
      </c>
      <c r="BP6059" t="s">
        <v>2666</v>
      </c>
    </row>
    <row r="6060" spans="1:68" ht="12.75" customHeight="1" x14ac:dyDescent="0.3">
      <c r="A6060" s="78">
        <v>46130</v>
      </c>
      <c r="B6060" s="79" t="s">
        <v>84</v>
      </c>
      <c r="F6060" s="79">
        <v>0</v>
      </c>
      <c r="G6060" s="79">
        <v>0</v>
      </c>
      <c r="H6060" s="80">
        <v>0</v>
      </c>
      <c r="I6060" s="80">
        <v>0</v>
      </c>
      <c r="J6060" s="22">
        <f t="shared" si="403"/>
        <v>0</v>
      </c>
      <c r="L6060" s="80"/>
      <c r="M6060" s="80"/>
      <c r="S6060" s="79" t="s">
        <v>85</v>
      </c>
      <c r="W6060" s="79" t="s">
        <v>2668</v>
      </c>
      <c r="X6060" s="79" t="s">
        <v>2659</v>
      </c>
      <c r="Y6060" s="79" t="s">
        <v>119</v>
      </c>
      <c r="Z6060" s="79" t="s">
        <v>2658</v>
      </c>
      <c r="AI6060" s="79">
        <v>822202505</v>
      </c>
      <c r="AJ6060" s="79" t="s">
        <v>2659</v>
      </c>
      <c r="AK6060" s="79">
        <v>822202505</v>
      </c>
      <c r="BC6060" s="80">
        <v>0</v>
      </c>
      <c r="BG6060">
        <f t="shared" si="401"/>
        <v>0</v>
      </c>
      <c r="BH6060" s="22">
        <f t="shared" si="402"/>
        <v>0</v>
      </c>
      <c r="BI6060" s="61" t="s">
        <v>72</v>
      </c>
      <c r="BJ6060" t="e">
        <f>+VLOOKUP(AH6060,Sheet4!A:A,1,FALSE())</f>
        <v>#N/A</v>
      </c>
      <c r="BO6060" s="62">
        <f t="shared" si="404"/>
        <v>0</v>
      </c>
      <c r="BP6060" t="s">
        <v>2668</v>
      </c>
    </row>
    <row r="6061" spans="1:68" ht="12.75" customHeight="1" x14ac:dyDescent="0.3">
      <c r="A6061" s="78">
        <v>46130</v>
      </c>
      <c r="B6061" s="79" t="s">
        <v>74</v>
      </c>
      <c r="F6061" s="79">
        <v>0</v>
      </c>
      <c r="G6061" s="79">
        <v>0</v>
      </c>
      <c r="H6061" s="80">
        <v>15</v>
      </c>
      <c r="I6061" s="80">
        <v>15</v>
      </c>
      <c r="J6061" s="22">
        <f t="shared" si="403"/>
        <v>15</v>
      </c>
      <c r="L6061" s="80"/>
      <c r="M6061" s="80"/>
      <c r="S6061" s="79" t="s">
        <v>75</v>
      </c>
      <c r="W6061" s="79" t="s">
        <v>2668</v>
      </c>
      <c r="X6061" s="79" t="s">
        <v>2659</v>
      </c>
      <c r="Y6061" s="79" t="s">
        <v>119</v>
      </c>
      <c r="Z6061" s="79" t="s">
        <v>2658</v>
      </c>
      <c r="AI6061" s="79">
        <v>822202505</v>
      </c>
      <c r="AJ6061" s="79" t="s">
        <v>2659</v>
      </c>
      <c r="AK6061" s="79">
        <v>822202505</v>
      </c>
      <c r="BC6061" s="80">
        <v>15</v>
      </c>
      <c r="BG6061">
        <f t="shared" si="401"/>
        <v>0</v>
      </c>
      <c r="BH6061" s="22">
        <f t="shared" si="402"/>
        <v>-15</v>
      </c>
      <c r="BI6061" s="61" t="s">
        <v>72</v>
      </c>
      <c r="BJ6061" t="e">
        <f>+VLOOKUP(AH6061,Sheet4!A:A,1,FALSE())</f>
        <v>#N/A</v>
      </c>
      <c r="BO6061" s="62">
        <f t="shared" si="404"/>
        <v>0</v>
      </c>
      <c r="BP6061" t="s">
        <v>2668</v>
      </c>
    </row>
    <row r="6062" spans="1:68" ht="12.75" customHeight="1" x14ac:dyDescent="0.3">
      <c r="A6062" s="78">
        <v>46130</v>
      </c>
      <c r="B6062" s="79" t="s">
        <v>63</v>
      </c>
      <c r="F6062" s="79">
        <v>0</v>
      </c>
      <c r="G6062" s="79">
        <v>0</v>
      </c>
      <c r="H6062" s="80">
        <v>225</v>
      </c>
      <c r="I6062" s="80">
        <v>225</v>
      </c>
      <c r="J6062" s="22">
        <f t="shared" si="403"/>
        <v>225</v>
      </c>
      <c r="K6062" t="s">
        <v>64</v>
      </c>
      <c r="L6062" s="80"/>
      <c r="M6062" s="80"/>
      <c r="S6062" s="79" t="s">
        <v>65</v>
      </c>
      <c r="W6062" s="79" t="s">
        <v>2668</v>
      </c>
      <c r="X6062" s="79" t="s">
        <v>2659</v>
      </c>
      <c r="Y6062" s="79" t="s">
        <v>119</v>
      </c>
      <c r="Z6062" s="79" t="s">
        <v>2658</v>
      </c>
      <c r="AI6062" s="79">
        <v>822202505</v>
      </c>
      <c r="AJ6062" s="79" t="s">
        <v>2659</v>
      </c>
      <c r="AK6062" s="79">
        <v>822202505</v>
      </c>
      <c r="BC6062" s="80">
        <v>225</v>
      </c>
      <c r="BG6062">
        <f t="shared" si="401"/>
        <v>0</v>
      </c>
      <c r="BH6062" s="22">
        <f t="shared" si="402"/>
        <v>-225</v>
      </c>
      <c r="BI6062" s="61" t="s">
        <v>72</v>
      </c>
      <c r="BJ6062" t="e">
        <f>+VLOOKUP(AH6062,Sheet4!A:A,1,FALSE())</f>
        <v>#N/A</v>
      </c>
      <c r="BO6062" s="62">
        <f t="shared" si="404"/>
        <v>0</v>
      </c>
      <c r="BP6062" t="s">
        <v>2668</v>
      </c>
    </row>
    <row r="6063" spans="1:68" ht="12.75" customHeight="1" x14ac:dyDescent="0.3">
      <c r="A6063" s="78">
        <v>46130</v>
      </c>
      <c r="B6063" s="79" t="s">
        <v>78</v>
      </c>
      <c r="F6063" s="79">
        <v>0</v>
      </c>
      <c r="G6063" s="79">
        <v>0</v>
      </c>
      <c r="H6063" s="80">
        <v>15</v>
      </c>
      <c r="I6063" s="80">
        <v>15</v>
      </c>
      <c r="J6063" s="22">
        <f t="shared" si="403"/>
        <v>15</v>
      </c>
      <c r="L6063" s="80"/>
      <c r="M6063" s="80"/>
      <c r="S6063" s="79" t="s">
        <v>79</v>
      </c>
      <c r="W6063" s="79" t="s">
        <v>2668</v>
      </c>
      <c r="X6063" s="79" t="s">
        <v>2659</v>
      </c>
      <c r="Y6063" s="79" t="s">
        <v>119</v>
      </c>
      <c r="Z6063" s="79" t="s">
        <v>2658</v>
      </c>
      <c r="AI6063" s="79">
        <v>822202505</v>
      </c>
      <c r="AJ6063" s="79" t="s">
        <v>2659</v>
      </c>
      <c r="AK6063" s="79">
        <v>822202505</v>
      </c>
      <c r="BC6063" s="80">
        <v>15</v>
      </c>
      <c r="BG6063">
        <f t="shared" si="401"/>
        <v>0</v>
      </c>
      <c r="BH6063" s="22">
        <f t="shared" si="402"/>
        <v>-15</v>
      </c>
      <c r="BI6063" s="61" t="s">
        <v>72</v>
      </c>
      <c r="BJ6063" t="e">
        <f>+VLOOKUP(AH6063,Sheet4!A:A,1,FALSE())</f>
        <v>#N/A</v>
      </c>
      <c r="BO6063" s="62">
        <f t="shared" si="404"/>
        <v>0</v>
      </c>
      <c r="BP6063" t="s">
        <v>2668</v>
      </c>
    </row>
    <row r="6064" spans="1:68" ht="12.75" customHeight="1" x14ac:dyDescent="0.3">
      <c r="A6064" s="78">
        <v>46130</v>
      </c>
      <c r="B6064" s="79" t="s">
        <v>82</v>
      </c>
      <c r="F6064" s="79">
        <v>0</v>
      </c>
      <c r="G6064" s="79">
        <v>0</v>
      </c>
      <c r="H6064" s="80">
        <v>0</v>
      </c>
      <c r="I6064" s="80">
        <v>0</v>
      </c>
      <c r="J6064" s="22">
        <f t="shared" si="403"/>
        <v>0</v>
      </c>
      <c r="L6064" s="80"/>
      <c r="M6064" s="80"/>
      <c r="S6064" s="79" t="s">
        <v>83</v>
      </c>
      <c r="W6064" s="79" t="s">
        <v>2668</v>
      </c>
      <c r="X6064" s="79" t="s">
        <v>2659</v>
      </c>
      <c r="Y6064" s="79" t="s">
        <v>119</v>
      </c>
      <c r="Z6064" s="79" t="s">
        <v>2658</v>
      </c>
      <c r="AI6064" s="79">
        <v>822202505</v>
      </c>
      <c r="AJ6064" s="79" t="s">
        <v>2659</v>
      </c>
      <c r="AK6064" s="79">
        <v>822202505</v>
      </c>
      <c r="BC6064" s="80">
        <v>0</v>
      </c>
      <c r="BG6064">
        <f t="shared" si="401"/>
        <v>0</v>
      </c>
      <c r="BH6064" s="22">
        <f t="shared" si="402"/>
        <v>0</v>
      </c>
      <c r="BI6064" s="61" t="s">
        <v>72</v>
      </c>
      <c r="BJ6064" t="e">
        <f>+VLOOKUP(AH6064,Sheet4!A:A,1,FALSE())</f>
        <v>#N/A</v>
      </c>
      <c r="BO6064" s="62">
        <f t="shared" si="404"/>
        <v>0</v>
      </c>
      <c r="BP6064" t="s">
        <v>2668</v>
      </c>
    </row>
    <row r="6065" spans="1:68" ht="12.75" customHeight="1" x14ac:dyDescent="0.3">
      <c r="A6065" s="78">
        <v>46130</v>
      </c>
      <c r="B6065" s="79" t="s">
        <v>80</v>
      </c>
      <c r="F6065" s="79">
        <v>0</v>
      </c>
      <c r="G6065" s="79">
        <v>0</v>
      </c>
      <c r="H6065" s="80">
        <v>187.5</v>
      </c>
      <c r="I6065" s="80">
        <v>187.5</v>
      </c>
      <c r="J6065" s="22">
        <f t="shared" si="403"/>
        <v>187.5</v>
      </c>
      <c r="L6065" s="80"/>
      <c r="M6065" s="80"/>
      <c r="S6065" s="79" t="s">
        <v>81</v>
      </c>
      <c r="W6065" s="79" t="s">
        <v>2668</v>
      </c>
      <c r="X6065" s="79" t="s">
        <v>2659</v>
      </c>
      <c r="Y6065" s="79" t="s">
        <v>119</v>
      </c>
      <c r="Z6065" s="79" t="s">
        <v>2658</v>
      </c>
      <c r="AI6065" s="79">
        <v>822202505</v>
      </c>
      <c r="AJ6065" s="79" t="s">
        <v>2659</v>
      </c>
      <c r="AK6065" s="79">
        <v>822202505</v>
      </c>
      <c r="BC6065" s="80">
        <v>187.5</v>
      </c>
      <c r="BG6065">
        <f t="shared" si="401"/>
        <v>0</v>
      </c>
      <c r="BH6065" s="22">
        <f t="shared" si="402"/>
        <v>-187.5</v>
      </c>
      <c r="BI6065" s="61" t="s">
        <v>72</v>
      </c>
      <c r="BJ6065" t="e">
        <f>+VLOOKUP(AH6065,Sheet4!A:A,1,FALSE())</f>
        <v>#N/A</v>
      </c>
      <c r="BO6065" s="62">
        <f t="shared" si="404"/>
        <v>0</v>
      </c>
      <c r="BP6065" t="s">
        <v>2668</v>
      </c>
    </row>
    <row r="6066" spans="1:68" ht="12.75" customHeight="1" x14ac:dyDescent="0.3">
      <c r="A6066" s="78">
        <v>46130</v>
      </c>
      <c r="B6066" s="79" t="s">
        <v>76</v>
      </c>
      <c r="F6066" s="79">
        <v>0</v>
      </c>
      <c r="G6066" s="79">
        <v>0</v>
      </c>
      <c r="H6066" s="80">
        <v>300</v>
      </c>
      <c r="I6066" s="80">
        <v>300</v>
      </c>
      <c r="J6066" s="22">
        <f t="shared" si="403"/>
        <v>300</v>
      </c>
      <c r="L6066" s="80"/>
      <c r="M6066" s="80"/>
      <c r="S6066" s="79" t="s">
        <v>77</v>
      </c>
      <c r="W6066" s="79" t="s">
        <v>2668</v>
      </c>
      <c r="X6066" s="79" t="s">
        <v>2659</v>
      </c>
      <c r="Y6066" s="79" t="s">
        <v>119</v>
      </c>
      <c r="Z6066" s="79" t="s">
        <v>2658</v>
      </c>
      <c r="AI6066" s="79">
        <v>822202505</v>
      </c>
      <c r="AJ6066" s="79" t="s">
        <v>2659</v>
      </c>
      <c r="AK6066" s="79">
        <v>822202505</v>
      </c>
      <c r="BC6066" s="80">
        <v>300</v>
      </c>
      <c r="BG6066">
        <f t="shared" si="401"/>
        <v>0</v>
      </c>
      <c r="BH6066" s="22">
        <f t="shared" si="402"/>
        <v>-300</v>
      </c>
      <c r="BI6066" s="61" t="s">
        <v>72</v>
      </c>
      <c r="BJ6066" t="e">
        <f>+VLOOKUP(AH6066,Sheet4!A:A,1,FALSE())</f>
        <v>#N/A</v>
      </c>
      <c r="BO6066" s="62">
        <f t="shared" si="404"/>
        <v>0</v>
      </c>
      <c r="BP6066" t="s">
        <v>2668</v>
      </c>
    </row>
    <row r="6067" spans="1:68" ht="12.75" customHeight="1" x14ac:dyDescent="0.3">
      <c r="A6067" s="78">
        <v>46130</v>
      </c>
      <c r="B6067" s="79" t="s">
        <v>84</v>
      </c>
      <c r="F6067" s="79">
        <v>0</v>
      </c>
      <c r="G6067" s="79">
        <v>0</v>
      </c>
      <c r="H6067" s="80">
        <v>0</v>
      </c>
      <c r="I6067" s="80">
        <v>0</v>
      </c>
      <c r="J6067" s="22">
        <f t="shared" si="403"/>
        <v>0</v>
      </c>
      <c r="L6067" s="80"/>
      <c r="M6067" s="80"/>
      <c r="S6067" s="79" t="s">
        <v>85</v>
      </c>
      <c r="W6067" s="79" t="s">
        <v>2669</v>
      </c>
      <c r="X6067" s="79" t="s">
        <v>2670</v>
      </c>
      <c r="Y6067" s="79" t="s">
        <v>119</v>
      </c>
      <c r="Z6067" s="79" t="s">
        <v>1037</v>
      </c>
      <c r="AB6067" s="79" t="s">
        <v>2671</v>
      </c>
      <c r="AI6067" s="79">
        <v>867346208</v>
      </c>
      <c r="AJ6067" s="79" t="s">
        <v>392</v>
      </c>
      <c r="AK6067" s="79">
        <v>866993712</v>
      </c>
      <c r="BC6067" s="80">
        <v>0</v>
      </c>
      <c r="BG6067">
        <f t="shared" si="401"/>
        <v>0</v>
      </c>
      <c r="BH6067" s="22">
        <f t="shared" si="402"/>
        <v>0</v>
      </c>
      <c r="BI6067" s="61" t="s">
        <v>72</v>
      </c>
      <c r="BJ6067" t="e">
        <f>+VLOOKUP(AH6067,Sheet4!A:A,1,FALSE())</f>
        <v>#N/A</v>
      </c>
      <c r="BO6067" s="62">
        <f t="shared" si="404"/>
        <v>0</v>
      </c>
      <c r="BP6067" t="s">
        <v>2669</v>
      </c>
    </row>
    <row r="6068" spans="1:68" ht="12.75" customHeight="1" x14ac:dyDescent="0.3">
      <c r="A6068" s="78">
        <v>46130</v>
      </c>
      <c r="B6068" s="79" t="s">
        <v>74</v>
      </c>
      <c r="F6068" s="79">
        <v>0</v>
      </c>
      <c r="G6068" s="79">
        <v>0</v>
      </c>
      <c r="H6068" s="80">
        <v>77</v>
      </c>
      <c r="I6068" s="80">
        <v>77</v>
      </c>
      <c r="J6068" s="22">
        <f t="shared" si="403"/>
        <v>77</v>
      </c>
      <c r="L6068" s="80"/>
      <c r="M6068" s="80"/>
      <c r="S6068" s="79" t="s">
        <v>75</v>
      </c>
      <c r="W6068" s="79" t="s">
        <v>2669</v>
      </c>
      <c r="X6068" s="79" t="s">
        <v>2670</v>
      </c>
      <c r="Y6068" s="79" t="s">
        <v>119</v>
      </c>
      <c r="Z6068" s="79" t="s">
        <v>1037</v>
      </c>
      <c r="AB6068" s="79" t="s">
        <v>2671</v>
      </c>
      <c r="AI6068" s="79">
        <v>867346208</v>
      </c>
      <c r="AJ6068" s="79" t="s">
        <v>392</v>
      </c>
      <c r="AK6068" s="79">
        <v>866993712</v>
      </c>
      <c r="BC6068" s="80">
        <v>77</v>
      </c>
      <c r="BG6068">
        <f t="shared" si="401"/>
        <v>0</v>
      </c>
      <c r="BH6068" s="22">
        <f t="shared" si="402"/>
        <v>-77</v>
      </c>
      <c r="BI6068" s="61" t="s">
        <v>72</v>
      </c>
      <c r="BJ6068" t="e">
        <f>+VLOOKUP(AH6068,Sheet4!A:A,1,FALSE())</f>
        <v>#N/A</v>
      </c>
      <c r="BO6068" s="62">
        <f t="shared" si="404"/>
        <v>0</v>
      </c>
      <c r="BP6068" t="s">
        <v>2669</v>
      </c>
    </row>
    <row r="6069" spans="1:68" ht="12.75" customHeight="1" x14ac:dyDescent="0.3">
      <c r="A6069" s="78">
        <v>46130</v>
      </c>
      <c r="B6069" s="79" t="s">
        <v>63</v>
      </c>
      <c r="F6069" s="79">
        <v>0</v>
      </c>
      <c r="G6069" s="79">
        <v>0</v>
      </c>
      <c r="H6069" s="80">
        <v>1155</v>
      </c>
      <c r="I6069" s="80">
        <v>1155</v>
      </c>
      <c r="J6069" s="22">
        <f t="shared" si="403"/>
        <v>1155</v>
      </c>
      <c r="K6069" t="s">
        <v>64</v>
      </c>
      <c r="L6069" s="80"/>
      <c r="M6069" s="80"/>
      <c r="S6069" s="79" t="s">
        <v>65</v>
      </c>
      <c r="W6069" s="79" t="s">
        <v>2669</v>
      </c>
      <c r="X6069" s="79" t="s">
        <v>2670</v>
      </c>
      <c r="Y6069" s="79" t="s">
        <v>119</v>
      </c>
      <c r="Z6069" s="79" t="s">
        <v>1037</v>
      </c>
      <c r="AB6069" s="79" t="s">
        <v>2671</v>
      </c>
      <c r="AI6069" s="79">
        <v>867346208</v>
      </c>
      <c r="AJ6069" s="79" t="s">
        <v>392</v>
      </c>
      <c r="AK6069" s="79">
        <v>866993712</v>
      </c>
      <c r="BC6069" s="80">
        <v>1155</v>
      </c>
      <c r="BG6069">
        <f t="shared" si="401"/>
        <v>0</v>
      </c>
      <c r="BH6069" s="22">
        <f t="shared" si="402"/>
        <v>-1155</v>
      </c>
      <c r="BI6069" s="61" t="s">
        <v>72</v>
      </c>
      <c r="BJ6069" t="e">
        <f>+VLOOKUP(AH6069,Sheet4!A:A,1,FALSE())</f>
        <v>#N/A</v>
      </c>
      <c r="BO6069" s="62">
        <f t="shared" si="404"/>
        <v>0</v>
      </c>
      <c r="BP6069" t="s">
        <v>2669</v>
      </c>
    </row>
    <row r="6070" spans="1:68" ht="12.75" customHeight="1" x14ac:dyDescent="0.3">
      <c r="A6070" s="78">
        <v>46130</v>
      </c>
      <c r="B6070" s="79" t="s">
        <v>78</v>
      </c>
      <c r="F6070" s="79">
        <v>0</v>
      </c>
      <c r="G6070" s="79">
        <v>0</v>
      </c>
      <c r="H6070" s="80">
        <v>77</v>
      </c>
      <c r="I6070" s="80">
        <v>77</v>
      </c>
      <c r="J6070" s="22">
        <f t="shared" si="403"/>
        <v>77</v>
      </c>
      <c r="L6070" s="80"/>
      <c r="M6070" s="80"/>
      <c r="S6070" s="79" t="s">
        <v>79</v>
      </c>
      <c r="W6070" s="79" t="s">
        <v>2669</v>
      </c>
      <c r="X6070" s="79" t="s">
        <v>2670</v>
      </c>
      <c r="Y6070" s="79" t="s">
        <v>119</v>
      </c>
      <c r="Z6070" s="79" t="s">
        <v>1037</v>
      </c>
      <c r="AB6070" s="79" t="s">
        <v>2671</v>
      </c>
      <c r="AI6070" s="79">
        <v>867346208</v>
      </c>
      <c r="AJ6070" s="79" t="s">
        <v>392</v>
      </c>
      <c r="AK6070" s="79">
        <v>866993712</v>
      </c>
      <c r="BC6070" s="80">
        <v>77</v>
      </c>
      <c r="BG6070">
        <f t="shared" si="401"/>
        <v>0</v>
      </c>
      <c r="BH6070" s="22">
        <f t="shared" si="402"/>
        <v>-77</v>
      </c>
      <c r="BI6070" s="61" t="s">
        <v>72</v>
      </c>
      <c r="BJ6070" t="e">
        <f>+VLOOKUP(AH6070,Sheet4!A:A,1,FALSE())</f>
        <v>#N/A</v>
      </c>
      <c r="BO6070" s="62">
        <f t="shared" si="404"/>
        <v>0</v>
      </c>
      <c r="BP6070" t="s">
        <v>2669</v>
      </c>
    </row>
    <row r="6071" spans="1:68" ht="12.75" customHeight="1" x14ac:dyDescent="0.3">
      <c r="A6071" s="78">
        <v>46130</v>
      </c>
      <c r="B6071" s="79" t="s">
        <v>82</v>
      </c>
      <c r="F6071" s="79">
        <v>0</v>
      </c>
      <c r="G6071" s="79">
        <v>0</v>
      </c>
      <c r="H6071" s="80">
        <v>0</v>
      </c>
      <c r="I6071" s="80">
        <v>0</v>
      </c>
      <c r="J6071" s="22">
        <f t="shared" si="403"/>
        <v>0</v>
      </c>
      <c r="L6071" s="80"/>
      <c r="M6071" s="80"/>
      <c r="S6071" s="79" t="s">
        <v>83</v>
      </c>
      <c r="W6071" s="79" t="s">
        <v>2669</v>
      </c>
      <c r="X6071" s="79" t="s">
        <v>2670</v>
      </c>
      <c r="Y6071" s="79" t="s">
        <v>119</v>
      </c>
      <c r="Z6071" s="79" t="s">
        <v>1037</v>
      </c>
      <c r="AB6071" s="79" t="s">
        <v>2671</v>
      </c>
      <c r="AI6071" s="79">
        <v>867346208</v>
      </c>
      <c r="AJ6071" s="79" t="s">
        <v>392</v>
      </c>
      <c r="AK6071" s="79">
        <v>866993712</v>
      </c>
      <c r="BC6071" s="80">
        <v>0</v>
      </c>
      <c r="BG6071">
        <f t="shared" si="401"/>
        <v>0</v>
      </c>
      <c r="BH6071" s="22">
        <f t="shared" si="402"/>
        <v>0</v>
      </c>
      <c r="BI6071" s="61" t="s">
        <v>72</v>
      </c>
      <c r="BJ6071" t="e">
        <f>+VLOOKUP(AH6071,Sheet4!A:A,1,FALSE())</f>
        <v>#N/A</v>
      </c>
      <c r="BO6071" s="62">
        <f t="shared" si="404"/>
        <v>0</v>
      </c>
      <c r="BP6071" t="s">
        <v>2669</v>
      </c>
    </row>
    <row r="6072" spans="1:68" ht="12.75" customHeight="1" x14ac:dyDescent="0.3">
      <c r="A6072" s="78">
        <v>46130</v>
      </c>
      <c r="B6072" s="79" t="s">
        <v>80</v>
      </c>
      <c r="F6072" s="79">
        <v>0</v>
      </c>
      <c r="G6072" s="79">
        <v>0</v>
      </c>
      <c r="H6072" s="80">
        <v>962.5</v>
      </c>
      <c r="I6072" s="80">
        <v>962.5</v>
      </c>
      <c r="J6072" s="22">
        <f t="shared" si="403"/>
        <v>962.5</v>
      </c>
      <c r="L6072" s="80"/>
      <c r="M6072" s="80"/>
      <c r="S6072" s="79" t="s">
        <v>81</v>
      </c>
      <c r="W6072" s="79" t="s">
        <v>2669</v>
      </c>
      <c r="X6072" s="79" t="s">
        <v>2670</v>
      </c>
      <c r="Y6072" s="79" t="s">
        <v>119</v>
      </c>
      <c r="Z6072" s="79" t="s">
        <v>1037</v>
      </c>
      <c r="AB6072" s="79" t="s">
        <v>2671</v>
      </c>
      <c r="AI6072" s="79">
        <v>867346208</v>
      </c>
      <c r="AJ6072" s="79" t="s">
        <v>392</v>
      </c>
      <c r="AK6072" s="79">
        <v>866993712</v>
      </c>
      <c r="BC6072" s="80">
        <v>962.5</v>
      </c>
      <c r="BG6072">
        <f t="shared" si="401"/>
        <v>0</v>
      </c>
      <c r="BH6072" s="22">
        <f t="shared" si="402"/>
        <v>-962.5</v>
      </c>
      <c r="BI6072" s="61" t="s">
        <v>72</v>
      </c>
      <c r="BJ6072" t="e">
        <f>+VLOOKUP(AH6072,Sheet4!A:A,1,FALSE())</f>
        <v>#N/A</v>
      </c>
      <c r="BO6072" s="62">
        <f t="shared" si="404"/>
        <v>0</v>
      </c>
      <c r="BP6072" t="s">
        <v>2669</v>
      </c>
    </row>
    <row r="6073" spans="1:68" ht="12.75" customHeight="1" x14ac:dyDescent="0.3">
      <c r="A6073" s="78">
        <v>46130</v>
      </c>
      <c r="B6073" s="79" t="s">
        <v>76</v>
      </c>
      <c r="F6073" s="79">
        <v>0</v>
      </c>
      <c r="G6073" s="79">
        <v>0</v>
      </c>
      <c r="H6073" s="80">
        <v>1540</v>
      </c>
      <c r="I6073" s="80">
        <v>1540</v>
      </c>
      <c r="J6073" s="22">
        <f t="shared" si="403"/>
        <v>1540</v>
      </c>
      <c r="L6073" s="80"/>
      <c r="M6073" s="80"/>
      <c r="S6073" s="79" t="s">
        <v>77</v>
      </c>
      <c r="W6073" s="79" t="s">
        <v>2669</v>
      </c>
      <c r="X6073" s="79" t="s">
        <v>2670</v>
      </c>
      <c r="Y6073" s="79" t="s">
        <v>119</v>
      </c>
      <c r="Z6073" s="79" t="s">
        <v>1037</v>
      </c>
      <c r="AB6073" s="79" t="s">
        <v>2671</v>
      </c>
      <c r="AI6073" s="79">
        <v>867346208</v>
      </c>
      <c r="AJ6073" s="79" t="s">
        <v>392</v>
      </c>
      <c r="AK6073" s="79">
        <v>866993712</v>
      </c>
      <c r="BC6073" s="80">
        <v>1540</v>
      </c>
      <c r="BG6073">
        <f t="shared" si="401"/>
        <v>0</v>
      </c>
      <c r="BH6073" s="22">
        <f t="shared" si="402"/>
        <v>-1540</v>
      </c>
      <c r="BI6073" s="61" t="s">
        <v>72</v>
      </c>
      <c r="BJ6073" t="e">
        <f>+VLOOKUP(AH6073,Sheet4!A:A,1,FALSE())</f>
        <v>#N/A</v>
      </c>
      <c r="BO6073" s="62">
        <f t="shared" si="404"/>
        <v>0</v>
      </c>
      <c r="BP6073" t="s">
        <v>2669</v>
      </c>
    </row>
    <row r="6074" spans="1:68" ht="12.75" customHeight="1" x14ac:dyDescent="0.3">
      <c r="A6074" s="78">
        <v>46130</v>
      </c>
      <c r="B6074" s="79" t="s">
        <v>84</v>
      </c>
      <c r="F6074" s="79">
        <v>0</v>
      </c>
      <c r="G6074" s="79">
        <v>0</v>
      </c>
      <c r="H6074" s="80">
        <v>0</v>
      </c>
      <c r="I6074" s="80">
        <v>0</v>
      </c>
      <c r="J6074" s="22">
        <f t="shared" si="403"/>
        <v>0</v>
      </c>
      <c r="L6074" s="80"/>
      <c r="M6074" s="80"/>
      <c r="S6074" s="79" t="s">
        <v>85</v>
      </c>
      <c r="W6074" s="79" t="s">
        <v>2672</v>
      </c>
      <c r="X6074" s="79" t="s">
        <v>2673</v>
      </c>
      <c r="Y6074" s="79" t="s">
        <v>119</v>
      </c>
      <c r="Z6074" s="79" t="s">
        <v>1037</v>
      </c>
      <c r="AB6074" s="79" t="s">
        <v>390</v>
      </c>
      <c r="AI6074" s="79">
        <v>867246140</v>
      </c>
      <c r="AJ6074" s="79" t="s">
        <v>392</v>
      </c>
      <c r="AK6074" s="79">
        <v>866993712</v>
      </c>
      <c r="BC6074" s="80">
        <v>0</v>
      </c>
      <c r="BG6074">
        <f t="shared" si="401"/>
        <v>0</v>
      </c>
      <c r="BH6074" s="22">
        <f t="shared" si="402"/>
        <v>0</v>
      </c>
      <c r="BI6074" s="61" t="s">
        <v>72</v>
      </c>
      <c r="BJ6074" t="e">
        <f>+VLOOKUP(AH6074,Sheet4!A:A,1,FALSE())</f>
        <v>#N/A</v>
      </c>
      <c r="BO6074" s="62">
        <f t="shared" si="404"/>
        <v>0</v>
      </c>
      <c r="BP6074" t="s">
        <v>2672</v>
      </c>
    </row>
    <row r="6075" spans="1:68" ht="12.75" customHeight="1" x14ac:dyDescent="0.3">
      <c r="A6075" s="78">
        <v>46130</v>
      </c>
      <c r="B6075" s="79" t="s">
        <v>74</v>
      </c>
      <c r="F6075" s="79">
        <v>0</v>
      </c>
      <c r="G6075" s="79">
        <v>0</v>
      </c>
      <c r="H6075" s="80">
        <v>55</v>
      </c>
      <c r="I6075" s="80">
        <v>55</v>
      </c>
      <c r="J6075" s="22">
        <f t="shared" si="403"/>
        <v>55</v>
      </c>
      <c r="L6075" s="80"/>
      <c r="M6075" s="80"/>
      <c r="S6075" s="79" t="s">
        <v>75</v>
      </c>
      <c r="W6075" s="79" t="s">
        <v>2672</v>
      </c>
      <c r="X6075" s="79" t="s">
        <v>2673</v>
      </c>
      <c r="Y6075" s="79" t="s">
        <v>119</v>
      </c>
      <c r="Z6075" s="79" t="s">
        <v>1037</v>
      </c>
      <c r="AB6075" s="79" t="s">
        <v>390</v>
      </c>
      <c r="AI6075" s="79">
        <v>867246140</v>
      </c>
      <c r="AJ6075" s="79" t="s">
        <v>392</v>
      </c>
      <c r="AK6075" s="79">
        <v>866993712</v>
      </c>
      <c r="BC6075" s="80">
        <v>55</v>
      </c>
      <c r="BG6075">
        <f t="shared" si="401"/>
        <v>0</v>
      </c>
      <c r="BH6075" s="22">
        <f t="shared" si="402"/>
        <v>-55</v>
      </c>
      <c r="BI6075" s="61" t="s">
        <v>72</v>
      </c>
      <c r="BJ6075" t="e">
        <f>+VLOOKUP(AH6075,Sheet4!A:A,1,FALSE())</f>
        <v>#N/A</v>
      </c>
      <c r="BO6075" s="62">
        <f t="shared" si="404"/>
        <v>0</v>
      </c>
      <c r="BP6075" t="s">
        <v>2672</v>
      </c>
    </row>
    <row r="6076" spans="1:68" ht="12.75" customHeight="1" x14ac:dyDescent="0.3">
      <c r="A6076" s="78">
        <v>46130</v>
      </c>
      <c r="B6076" s="79" t="s">
        <v>63</v>
      </c>
      <c r="F6076" s="79">
        <v>0</v>
      </c>
      <c r="G6076" s="79">
        <v>0</v>
      </c>
      <c r="H6076" s="80">
        <v>825</v>
      </c>
      <c r="I6076" s="80">
        <v>825</v>
      </c>
      <c r="J6076" s="22">
        <f t="shared" si="403"/>
        <v>825</v>
      </c>
      <c r="K6076" t="s">
        <v>64</v>
      </c>
      <c r="L6076" s="80"/>
      <c r="M6076" s="80"/>
      <c r="S6076" s="79" t="s">
        <v>65</v>
      </c>
      <c r="W6076" s="79" t="s">
        <v>2672</v>
      </c>
      <c r="X6076" s="79" t="s">
        <v>2673</v>
      </c>
      <c r="Y6076" s="79" t="s">
        <v>119</v>
      </c>
      <c r="Z6076" s="79" t="s">
        <v>1037</v>
      </c>
      <c r="AB6076" s="79" t="s">
        <v>390</v>
      </c>
      <c r="AI6076" s="79">
        <v>867246140</v>
      </c>
      <c r="AJ6076" s="79" t="s">
        <v>392</v>
      </c>
      <c r="AK6076" s="79">
        <v>866993712</v>
      </c>
      <c r="BC6076" s="80">
        <v>825</v>
      </c>
      <c r="BG6076">
        <f t="shared" si="401"/>
        <v>0</v>
      </c>
      <c r="BH6076" s="22">
        <f t="shared" si="402"/>
        <v>-825</v>
      </c>
      <c r="BI6076" s="61" t="s">
        <v>72</v>
      </c>
      <c r="BJ6076" t="e">
        <f>+VLOOKUP(AH6076,Sheet4!A:A,1,FALSE())</f>
        <v>#N/A</v>
      </c>
      <c r="BO6076" s="62">
        <f t="shared" si="404"/>
        <v>0</v>
      </c>
      <c r="BP6076" t="s">
        <v>2672</v>
      </c>
    </row>
    <row r="6077" spans="1:68" ht="12.75" customHeight="1" x14ac:dyDescent="0.3">
      <c r="A6077" s="78">
        <v>46130</v>
      </c>
      <c r="B6077" s="79" t="s">
        <v>78</v>
      </c>
      <c r="F6077" s="79">
        <v>0</v>
      </c>
      <c r="G6077" s="79">
        <v>0</v>
      </c>
      <c r="H6077" s="80">
        <v>55</v>
      </c>
      <c r="I6077" s="80">
        <v>55</v>
      </c>
      <c r="J6077" s="22">
        <f t="shared" si="403"/>
        <v>55</v>
      </c>
      <c r="L6077" s="80"/>
      <c r="M6077" s="80"/>
      <c r="S6077" s="79" t="s">
        <v>79</v>
      </c>
      <c r="W6077" s="79" t="s">
        <v>2672</v>
      </c>
      <c r="X6077" s="79" t="s">
        <v>2673</v>
      </c>
      <c r="Y6077" s="79" t="s">
        <v>119</v>
      </c>
      <c r="Z6077" s="79" t="s">
        <v>1037</v>
      </c>
      <c r="AB6077" s="79" t="s">
        <v>390</v>
      </c>
      <c r="AI6077" s="79">
        <v>867246140</v>
      </c>
      <c r="AJ6077" s="79" t="s">
        <v>392</v>
      </c>
      <c r="AK6077" s="79">
        <v>866993712</v>
      </c>
      <c r="BC6077" s="80">
        <v>55</v>
      </c>
      <c r="BG6077">
        <f t="shared" si="401"/>
        <v>0</v>
      </c>
      <c r="BH6077" s="22">
        <f t="shared" si="402"/>
        <v>-55</v>
      </c>
      <c r="BI6077" s="61" t="s">
        <v>72</v>
      </c>
      <c r="BJ6077" t="e">
        <f>+VLOOKUP(AH6077,Sheet4!A:A,1,FALSE())</f>
        <v>#N/A</v>
      </c>
      <c r="BO6077" s="62">
        <f t="shared" si="404"/>
        <v>0</v>
      </c>
      <c r="BP6077" t="s">
        <v>2672</v>
      </c>
    </row>
    <row r="6078" spans="1:68" ht="12.75" customHeight="1" x14ac:dyDescent="0.3">
      <c r="A6078" s="78">
        <v>46130</v>
      </c>
      <c r="B6078" s="79" t="s">
        <v>82</v>
      </c>
      <c r="F6078" s="79">
        <v>0</v>
      </c>
      <c r="G6078" s="79">
        <v>0</v>
      </c>
      <c r="H6078" s="80">
        <v>0</v>
      </c>
      <c r="I6078" s="80">
        <v>0</v>
      </c>
      <c r="J6078" s="22">
        <f t="shared" si="403"/>
        <v>0</v>
      </c>
      <c r="L6078" s="80"/>
      <c r="M6078" s="80"/>
      <c r="S6078" s="79" t="s">
        <v>83</v>
      </c>
      <c r="W6078" s="79" t="s">
        <v>2672</v>
      </c>
      <c r="X6078" s="79" t="s">
        <v>2673</v>
      </c>
      <c r="Y6078" s="79" t="s">
        <v>119</v>
      </c>
      <c r="Z6078" s="79" t="s">
        <v>1037</v>
      </c>
      <c r="AB6078" s="79" t="s">
        <v>390</v>
      </c>
      <c r="AI6078" s="79">
        <v>867246140</v>
      </c>
      <c r="AJ6078" s="79" t="s">
        <v>392</v>
      </c>
      <c r="AK6078" s="79">
        <v>866993712</v>
      </c>
      <c r="BC6078" s="80">
        <v>0</v>
      </c>
      <c r="BG6078">
        <f t="shared" si="401"/>
        <v>0</v>
      </c>
      <c r="BH6078" s="22">
        <f t="shared" si="402"/>
        <v>0</v>
      </c>
      <c r="BI6078" s="61" t="s">
        <v>72</v>
      </c>
      <c r="BJ6078" t="e">
        <f>+VLOOKUP(AH6078,Sheet4!A:A,1,FALSE())</f>
        <v>#N/A</v>
      </c>
      <c r="BO6078" s="62">
        <f t="shared" si="404"/>
        <v>0</v>
      </c>
      <c r="BP6078" t="s">
        <v>2672</v>
      </c>
    </row>
    <row r="6079" spans="1:68" ht="12.75" customHeight="1" x14ac:dyDescent="0.3">
      <c r="A6079" s="78">
        <v>46130</v>
      </c>
      <c r="B6079" s="79" t="s">
        <v>80</v>
      </c>
      <c r="F6079" s="79">
        <v>0</v>
      </c>
      <c r="G6079" s="79">
        <v>0</v>
      </c>
      <c r="H6079" s="80">
        <v>687.5</v>
      </c>
      <c r="I6079" s="80">
        <v>687.5</v>
      </c>
      <c r="J6079" s="22">
        <f t="shared" si="403"/>
        <v>687.5</v>
      </c>
      <c r="L6079" s="80"/>
      <c r="M6079" s="80"/>
      <c r="S6079" s="79" t="s">
        <v>81</v>
      </c>
      <c r="W6079" s="79" t="s">
        <v>2672</v>
      </c>
      <c r="X6079" s="79" t="s">
        <v>2673</v>
      </c>
      <c r="Y6079" s="79" t="s">
        <v>119</v>
      </c>
      <c r="Z6079" s="79" t="s">
        <v>1037</v>
      </c>
      <c r="AB6079" s="79" t="s">
        <v>390</v>
      </c>
      <c r="AI6079" s="79">
        <v>867246140</v>
      </c>
      <c r="AJ6079" s="79" t="s">
        <v>392</v>
      </c>
      <c r="AK6079" s="79">
        <v>866993712</v>
      </c>
      <c r="BC6079" s="80">
        <v>687.5</v>
      </c>
      <c r="BG6079">
        <f t="shared" si="401"/>
        <v>0</v>
      </c>
      <c r="BH6079" s="22">
        <f t="shared" si="402"/>
        <v>-687.5</v>
      </c>
      <c r="BI6079" s="61" t="s">
        <v>72</v>
      </c>
      <c r="BJ6079" t="e">
        <f>+VLOOKUP(AH6079,Sheet4!A:A,1,FALSE())</f>
        <v>#N/A</v>
      </c>
      <c r="BO6079" s="62">
        <f t="shared" si="404"/>
        <v>0</v>
      </c>
      <c r="BP6079" t="s">
        <v>2672</v>
      </c>
    </row>
    <row r="6080" spans="1:68" ht="12.75" customHeight="1" x14ac:dyDescent="0.3">
      <c r="A6080" s="78">
        <v>46130</v>
      </c>
      <c r="B6080" s="79" t="s">
        <v>76</v>
      </c>
      <c r="F6080" s="79">
        <v>0</v>
      </c>
      <c r="G6080" s="79">
        <v>0</v>
      </c>
      <c r="H6080" s="80">
        <v>1100</v>
      </c>
      <c r="I6080" s="80">
        <v>1100</v>
      </c>
      <c r="J6080" s="22">
        <f t="shared" si="403"/>
        <v>1100</v>
      </c>
      <c r="L6080" s="80"/>
      <c r="M6080" s="80"/>
      <c r="S6080" s="79" t="s">
        <v>77</v>
      </c>
      <c r="W6080" s="79" t="s">
        <v>2672</v>
      </c>
      <c r="X6080" s="79" t="s">
        <v>2673</v>
      </c>
      <c r="Y6080" s="79" t="s">
        <v>119</v>
      </c>
      <c r="Z6080" s="79" t="s">
        <v>1037</v>
      </c>
      <c r="AB6080" s="79" t="s">
        <v>390</v>
      </c>
      <c r="AI6080" s="79">
        <v>867246140</v>
      </c>
      <c r="AJ6080" s="79" t="s">
        <v>392</v>
      </c>
      <c r="AK6080" s="79">
        <v>866993712</v>
      </c>
      <c r="BC6080" s="80">
        <v>1100</v>
      </c>
      <c r="BG6080">
        <f t="shared" si="401"/>
        <v>0</v>
      </c>
      <c r="BH6080" s="22">
        <f t="shared" si="402"/>
        <v>-1100</v>
      </c>
      <c r="BI6080" s="61" t="s">
        <v>72</v>
      </c>
      <c r="BJ6080" t="e">
        <f>+VLOOKUP(AH6080,Sheet4!A:A,1,FALSE())</f>
        <v>#N/A</v>
      </c>
      <c r="BO6080" s="62">
        <f t="shared" si="404"/>
        <v>0</v>
      </c>
      <c r="BP6080" t="s">
        <v>2672</v>
      </c>
    </row>
    <row r="6081" spans="1:68" ht="12.75" customHeight="1" x14ac:dyDescent="0.3">
      <c r="A6081" s="78">
        <v>46130</v>
      </c>
      <c r="B6081" s="79" t="s">
        <v>84</v>
      </c>
      <c r="F6081" s="79">
        <v>0</v>
      </c>
      <c r="G6081" s="79">
        <v>0</v>
      </c>
      <c r="H6081" s="80">
        <v>0</v>
      </c>
      <c r="I6081" s="80">
        <v>0</v>
      </c>
      <c r="J6081" s="22">
        <f t="shared" si="403"/>
        <v>0</v>
      </c>
      <c r="L6081" s="80"/>
      <c r="M6081" s="80"/>
      <c r="S6081" s="79" t="s">
        <v>85</v>
      </c>
      <c r="W6081" s="79" t="s">
        <v>2674</v>
      </c>
      <c r="X6081" s="79" t="s">
        <v>2675</v>
      </c>
      <c r="Y6081" s="79" t="s">
        <v>119</v>
      </c>
      <c r="Z6081" s="79" t="s">
        <v>1037</v>
      </c>
      <c r="AB6081" s="79" t="s">
        <v>390</v>
      </c>
      <c r="AI6081" s="79">
        <v>8634495223</v>
      </c>
      <c r="AJ6081" s="79" t="s">
        <v>392</v>
      </c>
      <c r="AK6081" s="79">
        <v>866993712</v>
      </c>
      <c r="BC6081" s="80">
        <v>0</v>
      </c>
      <c r="BG6081">
        <f t="shared" si="401"/>
        <v>0</v>
      </c>
      <c r="BH6081" s="22">
        <f t="shared" si="402"/>
        <v>0</v>
      </c>
      <c r="BI6081" s="61" t="s">
        <v>72</v>
      </c>
      <c r="BJ6081" t="e">
        <f>+VLOOKUP(AH6081,Sheet4!A:A,1,FALSE())</f>
        <v>#N/A</v>
      </c>
      <c r="BO6081" s="62">
        <f t="shared" si="404"/>
        <v>0</v>
      </c>
      <c r="BP6081" t="s">
        <v>2674</v>
      </c>
    </row>
    <row r="6082" spans="1:68" ht="12.75" customHeight="1" x14ac:dyDescent="0.3">
      <c r="A6082" s="78">
        <v>46130</v>
      </c>
      <c r="B6082" s="79" t="s">
        <v>74</v>
      </c>
      <c r="F6082" s="79">
        <v>0</v>
      </c>
      <c r="G6082" s="79">
        <v>0</v>
      </c>
      <c r="H6082" s="80">
        <v>40</v>
      </c>
      <c r="I6082" s="80">
        <v>40</v>
      </c>
      <c r="J6082" s="22">
        <f t="shared" si="403"/>
        <v>40</v>
      </c>
      <c r="L6082" s="80"/>
      <c r="M6082" s="80"/>
      <c r="S6082" s="79" t="s">
        <v>75</v>
      </c>
      <c r="W6082" s="79" t="s">
        <v>2674</v>
      </c>
      <c r="X6082" s="79" t="s">
        <v>2675</v>
      </c>
      <c r="Y6082" s="79" t="s">
        <v>119</v>
      </c>
      <c r="Z6082" s="79" t="s">
        <v>1037</v>
      </c>
      <c r="AB6082" s="79" t="s">
        <v>390</v>
      </c>
      <c r="AI6082" s="79">
        <v>8634495223</v>
      </c>
      <c r="AJ6082" s="79" t="s">
        <v>392</v>
      </c>
      <c r="AK6082" s="79">
        <v>866993712</v>
      </c>
      <c r="BC6082" s="80">
        <v>40</v>
      </c>
      <c r="BG6082">
        <f t="shared" ref="BG6082:BG6145" si="405">+BD6082+BE6082</f>
        <v>0</v>
      </c>
      <c r="BH6082" s="22">
        <f t="shared" ref="BH6082:BH6145" si="406">+BG6082-I6082</f>
        <v>-40</v>
      </c>
      <c r="BI6082" s="61" t="s">
        <v>72</v>
      </c>
      <c r="BJ6082" t="e">
        <f>+VLOOKUP(AH6082,Sheet4!A:A,1,FALSE())</f>
        <v>#N/A</v>
      </c>
      <c r="BO6082" s="62">
        <f t="shared" si="404"/>
        <v>0</v>
      </c>
      <c r="BP6082" t="s">
        <v>2674</v>
      </c>
    </row>
    <row r="6083" spans="1:68" ht="12.75" customHeight="1" x14ac:dyDescent="0.3">
      <c r="A6083" s="78">
        <v>46130</v>
      </c>
      <c r="B6083" s="79" t="s">
        <v>63</v>
      </c>
      <c r="F6083" s="79">
        <v>0</v>
      </c>
      <c r="G6083" s="79">
        <v>0</v>
      </c>
      <c r="H6083" s="80">
        <v>600</v>
      </c>
      <c r="I6083" s="80">
        <v>600</v>
      </c>
      <c r="J6083" s="22">
        <f t="shared" si="403"/>
        <v>600</v>
      </c>
      <c r="K6083" t="s">
        <v>64</v>
      </c>
      <c r="L6083" s="80"/>
      <c r="M6083" s="80"/>
      <c r="S6083" s="79" t="s">
        <v>65</v>
      </c>
      <c r="W6083" s="79" t="s">
        <v>2674</v>
      </c>
      <c r="X6083" s="79" t="s">
        <v>2675</v>
      </c>
      <c r="Y6083" s="79" t="s">
        <v>119</v>
      </c>
      <c r="Z6083" s="79" t="s">
        <v>1037</v>
      </c>
      <c r="AB6083" s="79" t="s">
        <v>390</v>
      </c>
      <c r="AI6083" s="79">
        <v>8634495223</v>
      </c>
      <c r="AJ6083" s="79" t="s">
        <v>392</v>
      </c>
      <c r="AK6083" s="79">
        <v>866993712</v>
      </c>
      <c r="BC6083" s="80">
        <v>600</v>
      </c>
      <c r="BG6083">
        <f t="shared" si="405"/>
        <v>0</v>
      </c>
      <c r="BH6083" s="22">
        <f t="shared" si="406"/>
        <v>-600</v>
      </c>
      <c r="BI6083" s="61" t="s">
        <v>72</v>
      </c>
      <c r="BJ6083" t="e">
        <f>+VLOOKUP(AH6083,Sheet4!A:A,1,FALSE())</f>
        <v>#N/A</v>
      </c>
      <c r="BO6083" s="62">
        <f t="shared" si="404"/>
        <v>0</v>
      </c>
      <c r="BP6083" t="s">
        <v>2674</v>
      </c>
    </row>
    <row r="6084" spans="1:68" ht="12.75" customHeight="1" x14ac:dyDescent="0.3">
      <c r="A6084" s="78">
        <v>46130</v>
      </c>
      <c r="B6084" s="79" t="s">
        <v>78</v>
      </c>
      <c r="F6084" s="79">
        <v>0</v>
      </c>
      <c r="G6084" s="79">
        <v>0</v>
      </c>
      <c r="H6084" s="80">
        <v>40</v>
      </c>
      <c r="I6084" s="80">
        <v>40</v>
      </c>
      <c r="J6084" s="22">
        <f t="shared" si="403"/>
        <v>40</v>
      </c>
      <c r="L6084" s="80"/>
      <c r="M6084" s="80"/>
      <c r="S6084" s="79" t="s">
        <v>79</v>
      </c>
      <c r="W6084" s="79" t="s">
        <v>2674</v>
      </c>
      <c r="X6084" s="79" t="s">
        <v>2675</v>
      </c>
      <c r="Y6084" s="79" t="s">
        <v>119</v>
      </c>
      <c r="Z6084" s="79" t="s">
        <v>1037</v>
      </c>
      <c r="AB6084" s="79" t="s">
        <v>390</v>
      </c>
      <c r="AI6084" s="79">
        <v>8634495223</v>
      </c>
      <c r="AJ6084" s="79" t="s">
        <v>392</v>
      </c>
      <c r="AK6084" s="79">
        <v>866993712</v>
      </c>
      <c r="BC6084" s="80">
        <v>40</v>
      </c>
      <c r="BG6084">
        <f t="shared" si="405"/>
        <v>0</v>
      </c>
      <c r="BH6084" s="22">
        <f t="shared" si="406"/>
        <v>-40</v>
      </c>
      <c r="BI6084" s="61" t="s">
        <v>72</v>
      </c>
      <c r="BJ6084" t="e">
        <f>+VLOOKUP(AH6084,Sheet4!A:A,1,FALSE())</f>
        <v>#N/A</v>
      </c>
      <c r="BO6084" s="62">
        <f t="shared" si="404"/>
        <v>0</v>
      </c>
      <c r="BP6084" t="s">
        <v>2674</v>
      </c>
    </row>
    <row r="6085" spans="1:68" ht="12.75" customHeight="1" x14ac:dyDescent="0.3">
      <c r="A6085" s="78">
        <v>46130</v>
      </c>
      <c r="B6085" s="79" t="s">
        <v>82</v>
      </c>
      <c r="F6085" s="79">
        <v>0</v>
      </c>
      <c r="G6085" s="79">
        <v>0</v>
      </c>
      <c r="H6085" s="80">
        <v>0</v>
      </c>
      <c r="I6085" s="80">
        <v>0</v>
      </c>
      <c r="J6085" s="22">
        <f t="shared" si="403"/>
        <v>0</v>
      </c>
      <c r="L6085" s="80"/>
      <c r="M6085" s="80"/>
      <c r="S6085" s="79" t="s">
        <v>83</v>
      </c>
      <c r="W6085" s="79" t="s">
        <v>2674</v>
      </c>
      <c r="X6085" s="79" t="s">
        <v>2675</v>
      </c>
      <c r="Y6085" s="79" t="s">
        <v>119</v>
      </c>
      <c r="Z6085" s="79" t="s">
        <v>1037</v>
      </c>
      <c r="AB6085" s="79" t="s">
        <v>390</v>
      </c>
      <c r="AI6085" s="79">
        <v>8634495223</v>
      </c>
      <c r="AJ6085" s="79" t="s">
        <v>392</v>
      </c>
      <c r="AK6085" s="79">
        <v>866993712</v>
      </c>
      <c r="BC6085" s="80">
        <v>0</v>
      </c>
      <c r="BG6085">
        <f t="shared" si="405"/>
        <v>0</v>
      </c>
      <c r="BH6085" s="22">
        <f t="shared" si="406"/>
        <v>0</v>
      </c>
      <c r="BI6085" s="61" t="s">
        <v>72</v>
      </c>
      <c r="BJ6085" t="e">
        <f>+VLOOKUP(AH6085,Sheet4!A:A,1,FALSE())</f>
        <v>#N/A</v>
      </c>
      <c r="BO6085" s="62">
        <f t="shared" si="404"/>
        <v>0</v>
      </c>
      <c r="BP6085" t="s">
        <v>2674</v>
      </c>
    </row>
    <row r="6086" spans="1:68" ht="12.75" customHeight="1" x14ac:dyDescent="0.3">
      <c r="A6086" s="78">
        <v>46130</v>
      </c>
      <c r="B6086" s="79" t="s">
        <v>80</v>
      </c>
      <c r="F6086" s="79">
        <v>0</v>
      </c>
      <c r="G6086" s="79">
        <v>0</v>
      </c>
      <c r="H6086" s="80">
        <v>500</v>
      </c>
      <c r="I6086" s="80">
        <v>500</v>
      </c>
      <c r="J6086" s="22">
        <f t="shared" si="403"/>
        <v>500</v>
      </c>
      <c r="L6086" s="80"/>
      <c r="M6086" s="80"/>
      <c r="S6086" s="79" t="s">
        <v>81</v>
      </c>
      <c r="W6086" s="79" t="s">
        <v>2674</v>
      </c>
      <c r="X6086" s="79" t="s">
        <v>2675</v>
      </c>
      <c r="Y6086" s="79" t="s">
        <v>119</v>
      </c>
      <c r="Z6086" s="79" t="s">
        <v>1037</v>
      </c>
      <c r="AB6086" s="79" t="s">
        <v>390</v>
      </c>
      <c r="AI6086" s="79">
        <v>8634495223</v>
      </c>
      <c r="AJ6086" s="79" t="s">
        <v>392</v>
      </c>
      <c r="AK6086" s="79">
        <v>866993712</v>
      </c>
      <c r="BC6086" s="80">
        <v>500</v>
      </c>
      <c r="BG6086">
        <f t="shared" si="405"/>
        <v>0</v>
      </c>
      <c r="BH6086" s="22">
        <f t="shared" si="406"/>
        <v>-500</v>
      </c>
      <c r="BI6086" s="61" t="s">
        <v>72</v>
      </c>
      <c r="BJ6086" t="e">
        <f>+VLOOKUP(AH6086,Sheet4!A:A,1,FALSE())</f>
        <v>#N/A</v>
      </c>
      <c r="BO6086" s="62">
        <f t="shared" si="404"/>
        <v>0</v>
      </c>
      <c r="BP6086" t="s">
        <v>2674</v>
      </c>
    </row>
    <row r="6087" spans="1:68" ht="12.75" customHeight="1" x14ac:dyDescent="0.3">
      <c r="A6087" s="78">
        <v>46130</v>
      </c>
      <c r="B6087" s="79" t="s">
        <v>76</v>
      </c>
      <c r="F6087" s="79">
        <v>0</v>
      </c>
      <c r="G6087" s="79">
        <v>0</v>
      </c>
      <c r="H6087" s="80">
        <v>800</v>
      </c>
      <c r="I6087" s="80">
        <v>800</v>
      </c>
      <c r="J6087" s="22">
        <f t="shared" si="403"/>
        <v>800</v>
      </c>
      <c r="L6087" s="80"/>
      <c r="M6087" s="80"/>
      <c r="S6087" s="79" t="s">
        <v>77</v>
      </c>
      <c r="W6087" s="79" t="s">
        <v>2674</v>
      </c>
      <c r="X6087" s="79" t="s">
        <v>2675</v>
      </c>
      <c r="Y6087" s="79" t="s">
        <v>119</v>
      </c>
      <c r="Z6087" s="79" t="s">
        <v>1037</v>
      </c>
      <c r="AB6087" s="79" t="s">
        <v>390</v>
      </c>
      <c r="AI6087" s="79">
        <v>8634495223</v>
      </c>
      <c r="AJ6087" s="79" t="s">
        <v>392</v>
      </c>
      <c r="AK6087" s="79">
        <v>866993712</v>
      </c>
      <c r="BC6087" s="80">
        <v>800</v>
      </c>
      <c r="BG6087">
        <f t="shared" si="405"/>
        <v>0</v>
      </c>
      <c r="BH6087" s="22">
        <f t="shared" si="406"/>
        <v>-800</v>
      </c>
      <c r="BI6087" s="61" t="s">
        <v>72</v>
      </c>
      <c r="BJ6087" t="e">
        <f>+VLOOKUP(AH6087,Sheet4!A:A,1,FALSE())</f>
        <v>#N/A</v>
      </c>
      <c r="BO6087" s="62">
        <f t="shared" si="404"/>
        <v>0</v>
      </c>
      <c r="BP6087" t="s">
        <v>2674</v>
      </c>
    </row>
    <row r="6088" spans="1:68" ht="12.75" customHeight="1" x14ac:dyDescent="0.3">
      <c r="A6088" s="78">
        <v>46130</v>
      </c>
      <c r="B6088" s="79" t="s">
        <v>84</v>
      </c>
      <c r="F6088" s="79">
        <v>0</v>
      </c>
      <c r="G6088" s="79">
        <v>0</v>
      </c>
      <c r="H6088" s="80">
        <v>0</v>
      </c>
      <c r="I6088" s="80">
        <v>0</v>
      </c>
      <c r="J6088" s="22">
        <f t="shared" si="403"/>
        <v>0</v>
      </c>
      <c r="L6088" s="80"/>
      <c r="M6088" s="80"/>
      <c r="S6088" s="79" t="s">
        <v>85</v>
      </c>
      <c r="W6088" s="79" t="s">
        <v>2676</v>
      </c>
      <c r="X6088" s="79" t="s">
        <v>2677</v>
      </c>
      <c r="Y6088" s="79" t="s">
        <v>119</v>
      </c>
      <c r="Z6088" s="79" t="s">
        <v>1037</v>
      </c>
      <c r="AB6088" s="79" t="s">
        <v>2678</v>
      </c>
      <c r="AI6088" s="79">
        <v>873901527</v>
      </c>
      <c r="AJ6088" s="79" t="s">
        <v>392</v>
      </c>
      <c r="AK6088" s="79">
        <v>866993712</v>
      </c>
      <c r="BC6088" s="80">
        <v>0</v>
      </c>
      <c r="BG6088">
        <f t="shared" si="405"/>
        <v>0</v>
      </c>
      <c r="BH6088" s="22">
        <f t="shared" si="406"/>
        <v>0</v>
      </c>
      <c r="BI6088" s="61" t="s">
        <v>72</v>
      </c>
      <c r="BJ6088" t="e">
        <f>+VLOOKUP(AH6088,Sheet4!A:A,1,FALSE())</f>
        <v>#N/A</v>
      </c>
      <c r="BO6088" s="62">
        <f t="shared" si="404"/>
        <v>0</v>
      </c>
      <c r="BP6088" t="s">
        <v>2676</v>
      </c>
    </row>
    <row r="6089" spans="1:68" ht="12.75" customHeight="1" x14ac:dyDescent="0.3">
      <c r="A6089" s="78">
        <v>46130</v>
      </c>
      <c r="B6089" s="79" t="s">
        <v>74</v>
      </c>
      <c r="F6089" s="79">
        <v>0</v>
      </c>
      <c r="G6089" s="79">
        <v>0</v>
      </c>
      <c r="H6089" s="80">
        <v>35</v>
      </c>
      <c r="I6089" s="80">
        <v>35</v>
      </c>
      <c r="J6089" s="22">
        <f t="shared" ref="J6089:J6152" si="407">I6089-G6089</f>
        <v>35</v>
      </c>
      <c r="L6089" s="80"/>
      <c r="M6089" s="80"/>
      <c r="S6089" s="79" t="s">
        <v>75</v>
      </c>
      <c r="W6089" s="79" t="s">
        <v>2676</v>
      </c>
      <c r="X6089" s="79" t="s">
        <v>2677</v>
      </c>
      <c r="Y6089" s="79" t="s">
        <v>119</v>
      </c>
      <c r="Z6089" s="79" t="s">
        <v>1037</v>
      </c>
      <c r="AB6089" s="79" t="s">
        <v>2678</v>
      </c>
      <c r="AI6089" s="79">
        <v>873901527</v>
      </c>
      <c r="AJ6089" s="79" t="s">
        <v>392</v>
      </c>
      <c r="AK6089" s="79">
        <v>866993712</v>
      </c>
      <c r="BC6089" s="80">
        <v>35</v>
      </c>
      <c r="BG6089">
        <f t="shared" si="405"/>
        <v>0</v>
      </c>
      <c r="BH6089" s="22">
        <f t="shared" si="406"/>
        <v>-35</v>
      </c>
      <c r="BI6089" s="61" t="s">
        <v>72</v>
      </c>
      <c r="BJ6089" t="e">
        <f>+VLOOKUP(AH6089,Sheet4!A:A,1,FALSE())</f>
        <v>#N/A</v>
      </c>
      <c r="BO6089" s="62">
        <f t="shared" ref="BO6089:BO6152" si="408">+I6089+-H6089</f>
        <v>0</v>
      </c>
      <c r="BP6089" t="s">
        <v>2676</v>
      </c>
    </row>
    <row r="6090" spans="1:68" ht="12.75" customHeight="1" x14ac:dyDescent="0.3">
      <c r="A6090" s="78">
        <v>46130</v>
      </c>
      <c r="B6090" s="79" t="s">
        <v>63</v>
      </c>
      <c r="F6090" s="79">
        <v>0</v>
      </c>
      <c r="G6090" s="79">
        <v>0</v>
      </c>
      <c r="H6090" s="80">
        <v>525</v>
      </c>
      <c r="I6090" s="80">
        <v>525</v>
      </c>
      <c r="J6090" s="22">
        <f t="shared" si="407"/>
        <v>525</v>
      </c>
      <c r="K6090" t="s">
        <v>64</v>
      </c>
      <c r="L6090" s="80"/>
      <c r="M6090" s="80"/>
      <c r="S6090" s="79" t="s">
        <v>65</v>
      </c>
      <c r="W6090" s="79" t="s">
        <v>2676</v>
      </c>
      <c r="X6090" s="79" t="s">
        <v>2677</v>
      </c>
      <c r="Y6090" s="79" t="s">
        <v>119</v>
      </c>
      <c r="Z6090" s="79" t="s">
        <v>1037</v>
      </c>
      <c r="AB6090" s="79" t="s">
        <v>2678</v>
      </c>
      <c r="AI6090" s="79">
        <v>873901527</v>
      </c>
      <c r="AJ6090" s="79" t="s">
        <v>392</v>
      </c>
      <c r="AK6090" s="79">
        <v>866993712</v>
      </c>
      <c r="BC6090" s="80">
        <v>525</v>
      </c>
      <c r="BG6090">
        <f t="shared" si="405"/>
        <v>0</v>
      </c>
      <c r="BH6090" s="22">
        <f t="shared" si="406"/>
        <v>-525</v>
      </c>
      <c r="BI6090" s="61" t="s">
        <v>72</v>
      </c>
      <c r="BJ6090" t="e">
        <f>+VLOOKUP(AH6090,Sheet4!A:A,1,FALSE())</f>
        <v>#N/A</v>
      </c>
      <c r="BO6090" s="62">
        <f t="shared" si="408"/>
        <v>0</v>
      </c>
      <c r="BP6090" t="s">
        <v>2676</v>
      </c>
    </row>
    <row r="6091" spans="1:68" ht="12.75" customHeight="1" x14ac:dyDescent="0.3">
      <c r="A6091" s="78">
        <v>46130</v>
      </c>
      <c r="B6091" s="79" t="s">
        <v>78</v>
      </c>
      <c r="F6091" s="79">
        <v>0</v>
      </c>
      <c r="G6091" s="79">
        <v>0</v>
      </c>
      <c r="H6091" s="80">
        <v>35</v>
      </c>
      <c r="I6091" s="80">
        <v>35</v>
      </c>
      <c r="J6091" s="22">
        <f t="shared" si="407"/>
        <v>35</v>
      </c>
      <c r="L6091" s="80"/>
      <c r="M6091" s="80"/>
      <c r="S6091" s="79" t="s">
        <v>79</v>
      </c>
      <c r="W6091" s="79" t="s">
        <v>2676</v>
      </c>
      <c r="X6091" s="79" t="s">
        <v>2677</v>
      </c>
      <c r="Y6091" s="79" t="s">
        <v>119</v>
      </c>
      <c r="Z6091" s="79" t="s">
        <v>1037</v>
      </c>
      <c r="AB6091" s="79" t="s">
        <v>2678</v>
      </c>
      <c r="AI6091" s="79">
        <v>873901527</v>
      </c>
      <c r="AJ6091" s="79" t="s">
        <v>392</v>
      </c>
      <c r="AK6091" s="79">
        <v>866993712</v>
      </c>
      <c r="BC6091" s="80">
        <v>35</v>
      </c>
      <c r="BG6091">
        <f t="shared" si="405"/>
        <v>0</v>
      </c>
      <c r="BH6091" s="22">
        <f t="shared" si="406"/>
        <v>-35</v>
      </c>
      <c r="BI6091" s="61" t="s">
        <v>72</v>
      </c>
      <c r="BJ6091" t="e">
        <f>+VLOOKUP(AH6091,Sheet4!A:A,1,FALSE())</f>
        <v>#N/A</v>
      </c>
      <c r="BO6091" s="62">
        <f t="shared" si="408"/>
        <v>0</v>
      </c>
      <c r="BP6091" t="s">
        <v>2676</v>
      </c>
    </row>
    <row r="6092" spans="1:68" ht="12.75" customHeight="1" x14ac:dyDescent="0.3">
      <c r="A6092" s="78">
        <v>46130</v>
      </c>
      <c r="B6092" s="79" t="s">
        <v>82</v>
      </c>
      <c r="F6092" s="79">
        <v>0</v>
      </c>
      <c r="G6092" s="79">
        <v>0</v>
      </c>
      <c r="H6092" s="80">
        <v>0</v>
      </c>
      <c r="I6092" s="80">
        <v>0</v>
      </c>
      <c r="J6092" s="22">
        <f t="shared" si="407"/>
        <v>0</v>
      </c>
      <c r="L6092" s="80"/>
      <c r="M6092" s="80"/>
      <c r="S6092" s="79" t="s">
        <v>83</v>
      </c>
      <c r="W6092" s="79" t="s">
        <v>2676</v>
      </c>
      <c r="X6092" s="79" t="s">
        <v>2677</v>
      </c>
      <c r="Y6092" s="79" t="s">
        <v>119</v>
      </c>
      <c r="Z6092" s="79" t="s">
        <v>1037</v>
      </c>
      <c r="AB6092" s="79" t="s">
        <v>2678</v>
      </c>
      <c r="AI6092" s="79">
        <v>873901527</v>
      </c>
      <c r="AJ6092" s="79" t="s">
        <v>392</v>
      </c>
      <c r="AK6092" s="79">
        <v>866993712</v>
      </c>
      <c r="BC6092" s="80">
        <v>0</v>
      </c>
      <c r="BG6092">
        <f t="shared" si="405"/>
        <v>0</v>
      </c>
      <c r="BH6092" s="22">
        <f t="shared" si="406"/>
        <v>0</v>
      </c>
      <c r="BI6092" s="61" t="s">
        <v>72</v>
      </c>
      <c r="BJ6092" t="e">
        <f>+VLOOKUP(AH6092,Sheet4!A:A,1,FALSE())</f>
        <v>#N/A</v>
      </c>
      <c r="BO6092" s="62">
        <f t="shared" si="408"/>
        <v>0</v>
      </c>
      <c r="BP6092" t="s">
        <v>2676</v>
      </c>
    </row>
    <row r="6093" spans="1:68" ht="12.75" customHeight="1" x14ac:dyDescent="0.3">
      <c r="A6093" s="78">
        <v>46130</v>
      </c>
      <c r="B6093" s="79" t="s">
        <v>80</v>
      </c>
      <c r="F6093" s="79">
        <v>0</v>
      </c>
      <c r="G6093" s="79">
        <v>0</v>
      </c>
      <c r="H6093" s="80">
        <v>437.5</v>
      </c>
      <c r="I6093" s="80">
        <v>437.5</v>
      </c>
      <c r="J6093" s="22">
        <f t="shared" si="407"/>
        <v>437.5</v>
      </c>
      <c r="L6093" s="80"/>
      <c r="M6093" s="80"/>
      <c r="S6093" s="79" t="s">
        <v>81</v>
      </c>
      <c r="W6093" s="79" t="s">
        <v>2676</v>
      </c>
      <c r="X6093" s="79" t="s">
        <v>2677</v>
      </c>
      <c r="Y6093" s="79" t="s">
        <v>119</v>
      </c>
      <c r="Z6093" s="79" t="s">
        <v>1037</v>
      </c>
      <c r="AB6093" s="79" t="s">
        <v>2678</v>
      </c>
      <c r="AI6093" s="79">
        <v>873901527</v>
      </c>
      <c r="AJ6093" s="79" t="s">
        <v>392</v>
      </c>
      <c r="AK6093" s="79">
        <v>866993712</v>
      </c>
      <c r="BC6093" s="80">
        <v>437.5</v>
      </c>
      <c r="BG6093">
        <f t="shared" si="405"/>
        <v>0</v>
      </c>
      <c r="BH6093" s="22">
        <f t="shared" si="406"/>
        <v>-437.5</v>
      </c>
      <c r="BI6093" s="61" t="s">
        <v>72</v>
      </c>
      <c r="BJ6093" t="e">
        <f>+VLOOKUP(AH6093,Sheet4!A:A,1,FALSE())</f>
        <v>#N/A</v>
      </c>
      <c r="BO6093" s="62">
        <f t="shared" si="408"/>
        <v>0</v>
      </c>
      <c r="BP6093" t="s">
        <v>2676</v>
      </c>
    </row>
    <row r="6094" spans="1:68" ht="12.75" customHeight="1" x14ac:dyDescent="0.3">
      <c r="A6094" s="78">
        <v>46130</v>
      </c>
      <c r="B6094" s="79" t="s">
        <v>76</v>
      </c>
      <c r="F6094" s="79">
        <v>0</v>
      </c>
      <c r="G6094" s="79">
        <v>0</v>
      </c>
      <c r="H6094" s="80">
        <v>700</v>
      </c>
      <c r="I6094" s="80">
        <v>700</v>
      </c>
      <c r="J6094" s="22">
        <f t="shared" si="407"/>
        <v>700</v>
      </c>
      <c r="L6094" s="80"/>
      <c r="M6094" s="80"/>
      <c r="S6094" s="79" t="s">
        <v>77</v>
      </c>
      <c r="W6094" s="79" t="s">
        <v>2676</v>
      </c>
      <c r="X6094" s="79" t="s">
        <v>2677</v>
      </c>
      <c r="Y6094" s="79" t="s">
        <v>119</v>
      </c>
      <c r="Z6094" s="79" t="s">
        <v>1037</v>
      </c>
      <c r="AB6094" s="79" t="s">
        <v>2678</v>
      </c>
      <c r="AI6094" s="79">
        <v>873901527</v>
      </c>
      <c r="AJ6094" s="79" t="s">
        <v>392</v>
      </c>
      <c r="AK6094" s="79">
        <v>866993712</v>
      </c>
      <c r="BC6094" s="80">
        <v>700</v>
      </c>
      <c r="BG6094">
        <f t="shared" si="405"/>
        <v>0</v>
      </c>
      <c r="BH6094" s="22">
        <f t="shared" si="406"/>
        <v>-700</v>
      </c>
      <c r="BI6094" s="61" t="s">
        <v>72</v>
      </c>
      <c r="BJ6094" t="e">
        <f>+VLOOKUP(AH6094,Sheet4!A:A,1,FALSE())</f>
        <v>#N/A</v>
      </c>
      <c r="BO6094" s="62">
        <f t="shared" si="408"/>
        <v>0</v>
      </c>
      <c r="BP6094" t="s">
        <v>2676</v>
      </c>
    </row>
    <row r="6095" spans="1:68" ht="12.75" customHeight="1" x14ac:dyDescent="0.3">
      <c r="A6095" s="78">
        <v>46130</v>
      </c>
      <c r="B6095" s="79" t="s">
        <v>84</v>
      </c>
      <c r="F6095" s="79">
        <v>0</v>
      </c>
      <c r="G6095" s="79">
        <v>0</v>
      </c>
      <c r="H6095" s="80">
        <v>0</v>
      </c>
      <c r="I6095" s="80">
        <v>0</v>
      </c>
      <c r="J6095" s="22">
        <f t="shared" si="407"/>
        <v>0</v>
      </c>
      <c r="L6095" s="80"/>
      <c r="M6095" s="80"/>
      <c r="S6095" s="79" t="s">
        <v>85</v>
      </c>
      <c r="W6095" s="79" t="s">
        <v>2679</v>
      </c>
      <c r="X6095" s="79" t="s">
        <v>2680</v>
      </c>
      <c r="Y6095" s="79" t="s">
        <v>119</v>
      </c>
      <c r="Z6095" s="79" t="s">
        <v>2681</v>
      </c>
      <c r="AB6095" s="79" t="s">
        <v>2682</v>
      </c>
      <c r="AI6095" s="79">
        <v>877961829</v>
      </c>
      <c r="AJ6095" s="79" t="s">
        <v>2683</v>
      </c>
      <c r="AK6095" s="79">
        <v>862155221</v>
      </c>
      <c r="BC6095" s="80">
        <v>0</v>
      </c>
      <c r="BG6095">
        <f t="shared" si="405"/>
        <v>0</v>
      </c>
      <c r="BH6095" s="22">
        <f t="shared" si="406"/>
        <v>0</v>
      </c>
      <c r="BI6095" s="61" t="s">
        <v>72</v>
      </c>
      <c r="BJ6095" t="e">
        <f>+VLOOKUP(AH6095,Sheet4!A:A,1,FALSE())</f>
        <v>#N/A</v>
      </c>
      <c r="BO6095" s="62">
        <f t="shared" si="408"/>
        <v>0</v>
      </c>
      <c r="BP6095" t="s">
        <v>2679</v>
      </c>
    </row>
    <row r="6096" spans="1:68" ht="12.75" customHeight="1" x14ac:dyDescent="0.3">
      <c r="A6096" s="78">
        <v>46130</v>
      </c>
      <c r="B6096" s="79" t="s">
        <v>74</v>
      </c>
      <c r="F6096" s="79">
        <v>0</v>
      </c>
      <c r="G6096" s="79">
        <v>0</v>
      </c>
      <c r="H6096" s="80">
        <v>5</v>
      </c>
      <c r="I6096" s="80">
        <v>5</v>
      </c>
      <c r="J6096" s="22">
        <f t="shared" si="407"/>
        <v>5</v>
      </c>
      <c r="L6096" s="80"/>
      <c r="M6096" s="80"/>
      <c r="S6096" s="79" t="s">
        <v>75</v>
      </c>
      <c r="W6096" s="79" t="s">
        <v>2679</v>
      </c>
      <c r="X6096" s="79" t="s">
        <v>2680</v>
      </c>
      <c r="Y6096" s="79" t="s">
        <v>119</v>
      </c>
      <c r="Z6096" s="79" t="s">
        <v>2681</v>
      </c>
      <c r="AB6096" s="79" t="s">
        <v>2682</v>
      </c>
      <c r="AI6096" s="79">
        <v>877961829</v>
      </c>
      <c r="AJ6096" s="79" t="s">
        <v>2683</v>
      </c>
      <c r="AK6096" s="79">
        <v>862155221</v>
      </c>
      <c r="BC6096" s="80">
        <v>5</v>
      </c>
      <c r="BG6096">
        <f t="shared" si="405"/>
        <v>0</v>
      </c>
      <c r="BH6096" s="22">
        <f t="shared" si="406"/>
        <v>-5</v>
      </c>
      <c r="BI6096" s="61" t="s">
        <v>72</v>
      </c>
      <c r="BJ6096" t="e">
        <f>+VLOOKUP(AH6096,Sheet4!A:A,1,FALSE())</f>
        <v>#N/A</v>
      </c>
      <c r="BO6096" s="62">
        <f t="shared" si="408"/>
        <v>0</v>
      </c>
      <c r="BP6096" t="s">
        <v>2679</v>
      </c>
    </row>
    <row r="6097" spans="1:68" ht="12.75" customHeight="1" x14ac:dyDescent="0.3">
      <c r="A6097" s="78">
        <v>46130</v>
      </c>
      <c r="B6097" s="79" t="s">
        <v>63</v>
      </c>
      <c r="F6097" s="79">
        <v>0</v>
      </c>
      <c r="G6097" s="79">
        <v>0</v>
      </c>
      <c r="H6097" s="80">
        <v>75</v>
      </c>
      <c r="I6097" s="80">
        <v>75</v>
      </c>
      <c r="J6097" s="22">
        <f t="shared" si="407"/>
        <v>75</v>
      </c>
      <c r="K6097" t="s">
        <v>64</v>
      </c>
      <c r="L6097" s="80"/>
      <c r="M6097" s="80"/>
      <c r="S6097" s="79" t="s">
        <v>65</v>
      </c>
      <c r="W6097" s="79" t="s">
        <v>2679</v>
      </c>
      <c r="X6097" s="79" t="s">
        <v>2680</v>
      </c>
      <c r="Y6097" s="79" t="s">
        <v>119</v>
      </c>
      <c r="Z6097" s="79" t="s">
        <v>2681</v>
      </c>
      <c r="AB6097" s="79" t="s">
        <v>2682</v>
      </c>
      <c r="AI6097" s="79">
        <v>877961829</v>
      </c>
      <c r="AJ6097" s="79" t="s">
        <v>2683</v>
      </c>
      <c r="AK6097" s="79">
        <v>862155221</v>
      </c>
      <c r="BC6097" s="80">
        <v>75</v>
      </c>
      <c r="BG6097">
        <f t="shared" si="405"/>
        <v>0</v>
      </c>
      <c r="BH6097" s="22">
        <f t="shared" si="406"/>
        <v>-75</v>
      </c>
      <c r="BI6097" s="61" t="s">
        <v>72</v>
      </c>
      <c r="BJ6097" t="e">
        <f>+VLOOKUP(AH6097,Sheet4!A:A,1,FALSE())</f>
        <v>#N/A</v>
      </c>
      <c r="BO6097" s="62">
        <f t="shared" si="408"/>
        <v>0</v>
      </c>
      <c r="BP6097" t="s">
        <v>2679</v>
      </c>
    </row>
    <row r="6098" spans="1:68" ht="12.75" customHeight="1" x14ac:dyDescent="0.3">
      <c r="A6098" s="78">
        <v>46130</v>
      </c>
      <c r="B6098" s="79" t="s">
        <v>78</v>
      </c>
      <c r="F6098" s="79">
        <v>0</v>
      </c>
      <c r="G6098" s="79">
        <v>0</v>
      </c>
      <c r="H6098" s="80">
        <v>5</v>
      </c>
      <c r="I6098" s="80">
        <v>5</v>
      </c>
      <c r="J6098" s="22">
        <f t="shared" si="407"/>
        <v>5</v>
      </c>
      <c r="L6098" s="80"/>
      <c r="M6098" s="80"/>
      <c r="S6098" s="79" t="s">
        <v>79</v>
      </c>
      <c r="W6098" s="79" t="s">
        <v>2679</v>
      </c>
      <c r="X6098" s="79" t="s">
        <v>2680</v>
      </c>
      <c r="Y6098" s="79" t="s">
        <v>119</v>
      </c>
      <c r="Z6098" s="79" t="s">
        <v>2681</v>
      </c>
      <c r="AB6098" s="79" t="s">
        <v>2682</v>
      </c>
      <c r="AI6098" s="79">
        <v>877961829</v>
      </c>
      <c r="AJ6098" s="79" t="s">
        <v>2683</v>
      </c>
      <c r="AK6098" s="79">
        <v>862155221</v>
      </c>
      <c r="BC6098" s="80">
        <v>5</v>
      </c>
      <c r="BG6098">
        <f t="shared" si="405"/>
        <v>0</v>
      </c>
      <c r="BH6098" s="22">
        <f t="shared" si="406"/>
        <v>-5</v>
      </c>
      <c r="BI6098" s="61" t="s">
        <v>72</v>
      </c>
      <c r="BJ6098" t="e">
        <f>+VLOOKUP(AH6098,Sheet4!A:A,1,FALSE())</f>
        <v>#N/A</v>
      </c>
      <c r="BO6098" s="62">
        <f t="shared" si="408"/>
        <v>0</v>
      </c>
      <c r="BP6098" t="s">
        <v>2679</v>
      </c>
    </row>
    <row r="6099" spans="1:68" ht="12.75" customHeight="1" x14ac:dyDescent="0.3">
      <c r="A6099" s="78">
        <v>46130</v>
      </c>
      <c r="B6099" s="79" t="s">
        <v>82</v>
      </c>
      <c r="F6099" s="79">
        <v>0</v>
      </c>
      <c r="G6099" s="79">
        <v>0</v>
      </c>
      <c r="H6099" s="80">
        <v>0</v>
      </c>
      <c r="I6099" s="80">
        <v>0</v>
      </c>
      <c r="J6099" s="22">
        <f t="shared" si="407"/>
        <v>0</v>
      </c>
      <c r="L6099" s="80"/>
      <c r="M6099" s="80"/>
      <c r="S6099" s="79" t="s">
        <v>83</v>
      </c>
      <c r="W6099" s="79" t="s">
        <v>2679</v>
      </c>
      <c r="X6099" s="79" t="s">
        <v>2680</v>
      </c>
      <c r="Y6099" s="79" t="s">
        <v>119</v>
      </c>
      <c r="Z6099" s="79" t="s">
        <v>2681</v>
      </c>
      <c r="AB6099" s="79" t="s">
        <v>2682</v>
      </c>
      <c r="AI6099" s="79">
        <v>877961829</v>
      </c>
      <c r="AJ6099" s="79" t="s">
        <v>2683</v>
      </c>
      <c r="AK6099" s="79">
        <v>862155221</v>
      </c>
      <c r="BC6099" s="80">
        <v>0</v>
      </c>
      <c r="BG6099">
        <f t="shared" si="405"/>
        <v>0</v>
      </c>
      <c r="BH6099" s="22">
        <f t="shared" si="406"/>
        <v>0</v>
      </c>
      <c r="BI6099" s="61" t="s">
        <v>72</v>
      </c>
      <c r="BJ6099" t="e">
        <f>+VLOOKUP(AH6099,Sheet4!A:A,1,FALSE())</f>
        <v>#N/A</v>
      </c>
      <c r="BO6099" s="62">
        <f t="shared" si="408"/>
        <v>0</v>
      </c>
      <c r="BP6099" t="s">
        <v>2679</v>
      </c>
    </row>
    <row r="6100" spans="1:68" ht="12.75" customHeight="1" x14ac:dyDescent="0.3">
      <c r="A6100" s="78">
        <v>46130</v>
      </c>
      <c r="B6100" s="79" t="s">
        <v>80</v>
      </c>
      <c r="F6100" s="79">
        <v>0</v>
      </c>
      <c r="G6100" s="79">
        <v>0</v>
      </c>
      <c r="H6100" s="80">
        <v>62.5</v>
      </c>
      <c r="I6100" s="80">
        <v>62.5</v>
      </c>
      <c r="J6100" s="22">
        <f t="shared" si="407"/>
        <v>62.5</v>
      </c>
      <c r="L6100" s="80"/>
      <c r="M6100" s="80"/>
      <c r="S6100" s="79" t="s">
        <v>81</v>
      </c>
      <c r="W6100" s="79" t="s">
        <v>2679</v>
      </c>
      <c r="X6100" s="79" t="s">
        <v>2680</v>
      </c>
      <c r="Y6100" s="79" t="s">
        <v>119</v>
      </c>
      <c r="Z6100" s="79" t="s">
        <v>2681</v>
      </c>
      <c r="AB6100" s="79" t="s">
        <v>2682</v>
      </c>
      <c r="AI6100" s="79">
        <v>877961829</v>
      </c>
      <c r="AJ6100" s="79" t="s">
        <v>2683</v>
      </c>
      <c r="AK6100" s="79">
        <v>862155221</v>
      </c>
      <c r="BC6100" s="80">
        <v>62.5</v>
      </c>
      <c r="BG6100">
        <f t="shared" si="405"/>
        <v>0</v>
      </c>
      <c r="BH6100" s="22">
        <f t="shared" si="406"/>
        <v>-62.5</v>
      </c>
      <c r="BI6100" s="61" t="s">
        <v>72</v>
      </c>
      <c r="BJ6100" t="e">
        <f>+VLOOKUP(AH6100,Sheet4!A:A,1,FALSE())</f>
        <v>#N/A</v>
      </c>
      <c r="BO6100" s="62">
        <f t="shared" si="408"/>
        <v>0</v>
      </c>
      <c r="BP6100" t="s">
        <v>2679</v>
      </c>
    </row>
    <row r="6101" spans="1:68" ht="12.75" customHeight="1" x14ac:dyDescent="0.3">
      <c r="A6101" s="78">
        <v>46130</v>
      </c>
      <c r="B6101" s="79" t="s">
        <v>76</v>
      </c>
      <c r="F6101" s="79">
        <v>0</v>
      </c>
      <c r="G6101" s="79">
        <v>0</v>
      </c>
      <c r="H6101" s="80">
        <v>100</v>
      </c>
      <c r="I6101" s="80">
        <v>100</v>
      </c>
      <c r="J6101" s="22">
        <f t="shared" si="407"/>
        <v>100</v>
      </c>
      <c r="L6101" s="80"/>
      <c r="M6101" s="80"/>
      <c r="S6101" s="79" t="s">
        <v>77</v>
      </c>
      <c r="W6101" s="79" t="s">
        <v>2679</v>
      </c>
      <c r="X6101" s="79" t="s">
        <v>2680</v>
      </c>
      <c r="Y6101" s="79" t="s">
        <v>119</v>
      </c>
      <c r="Z6101" s="79" t="s">
        <v>2681</v>
      </c>
      <c r="AB6101" s="79" t="s">
        <v>2682</v>
      </c>
      <c r="AI6101" s="79">
        <v>877961829</v>
      </c>
      <c r="AJ6101" s="79" t="s">
        <v>2683</v>
      </c>
      <c r="AK6101" s="79">
        <v>862155221</v>
      </c>
      <c r="BC6101" s="80">
        <v>100</v>
      </c>
      <c r="BG6101">
        <f t="shared" si="405"/>
        <v>0</v>
      </c>
      <c r="BH6101" s="22">
        <f t="shared" si="406"/>
        <v>-100</v>
      </c>
      <c r="BI6101" s="61" t="s">
        <v>72</v>
      </c>
      <c r="BJ6101" t="e">
        <f>+VLOOKUP(AH6101,Sheet4!A:A,1,FALSE())</f>
        <v>#N/A</v>
      </c>
      <c r="BO6101" s="62">
        <f t="shared" si="408"/>
        <v>0</v>
      </c>
      <c r="BP6101" t="s">
        <v>2679</v>
      </c>
    </row>
    <row r="6102" spans="1:68" ht="12.75" customHeight="1" x14ac:dyDescent="0.3">
      <c r="A6102" s="78">
        <v>46130</v>
      </c>
      <c r="B6102" s="79" t="s">
        <v>84</v>
      </c>
      <c r="F6102" s="79">
        <v>0</v>
      </c>
      <c r="G6102" s="79">
        <v>0</v>
      </c>
      <c r="H6102" s="80">
        <v>0</v>
      </c>
      <c r="I6102" s="80">
        <v>0</v>
      </c>
      <c r="J6102" s="22">
        <f t="shared" si="407"/>
        <v>0</v>
      </c>
      <c r="L6102" s="80"/>
      <c r="M6102" s="80"/>
      <c r="S6102" s="79" t="s">
        <v>85</v>
      </c>
      <c r="W6102" s="79" t="s">
        <v>2684</v>
      </c>
      <c r="X6102" s="79" t="s">
        <v>2685</v>
      </c>
      <c r="Y6102" s="79" t="s">
        <v>119</v>
      </c>
      <c r="Z6102" s="79" t="s">
        <v>2681</v>
      </c>
      <c r="AB6102" s="79" t="s">
        <v>2686</v>
      </c>
      <c r="AI6102" s="79">
        <v>840501282</v>
      </c>
      <c r="AJ6102" s="79" t="s">
        <v>2683</v>
      </c>
      <c r="AK6102" s="79">
        <v>862155221</v>
      </c>
      <c r="BC6102" s="80">
        <v>0</v>
      </c>
      <c r="BG6102">
        <f t="shared" si="405"/>
        <v>0</v>
      </c>
      <c r="BH6102" s="22">
        <f t="shared" si="406"/>
        <v>0</v>
      </c>
      <c r="BI6102" s="61" t="s">
        <v>72</v>
      </c>
      <c r="BJ6102" t="e">
        <f>+VLOOKUP(AH6102,Sheet4!A:A,1,FALSE())</f>
        <v>#N/A</v>
      </c>
      <c r="BO6102" s="62">
        <f t="shared" si="408"/>
        <v>0</v>
      </c>
      <c r="BP6102" t="s">
        <v>2684</v>
      </c>
    </row>
    <row r="6103" spans="1:68" ht="12.75" customHeight="1" x14ac:dyDescent="0.3">
      <c r="A6103" s="78">
        <v>46130</v>
      </c>
      <c r="B6103" s="79" t="s">
        <v>74</v>
      </c>
      <c r="F6103" s="79">
        <v>0</v>
      </c>
      <c r="G6103" s="79">
        <v>0</v>
      </c>
      <c r="H6103" s="80">
        <v>19</v>
      </c>
      <c r="I6103" s="80">
        <v>19</v>
      </c>
      <c r="J6103" s="22">
        <f t="shared" si="407"/>
        <v>19</v>
      </c>
      <c r="L6103" s="80"/>
      <c r="M6103" s="80"/>
      <c r="S6103" s="79" t="s">
        <v>75</v>
      </c>
      <c r="W6103" s="79" t="s">
        <v>2684</v>
      </c>
      <c r="X6103" s="79" t="s">
        <v>2685</v>
      </c>
      <c r="Y6103" s="79" t="s">
        <v>119</v>
      </c>
      <c r="Z6103" s="79" t="s">
        <v>2681</v>
      </c>
      <c r="AB6103" s="79" t="s">
        <v>2686</v>
      </c>
      <c r="AI6103" s="79">
        <v>840501282</v>
      </c>
      <c r="AJ6103" s="79" t="s">
        <v>2683</v>
      </c>
      <c r="AK6103" s="79">
        <v>862155221</v>
      </c>
      <c r="BC6103" s="80">
        <v>19</v>
      </c>
      <c r="BG6103">
        <f t="shared" si="405"/>
        <v>0</v>
      </c>
      <c r="BH6103" s="22">
        <f t="shared" si="406"/>
        <v>-19</v>
      </c>
      <c r="BI6103" s="61" t="s">
        <v>72</v>
      </c>
      <c r="BJ6103" t="e">
        <f>+VLOOKUP(AH6103,Sheet4!A:A,1,FALSE())</f>
        <v>#N/A</v>
      </c>
      <c r="BO6103" s="62">
        <f t="shared" si="408"/>
        <v>0</v>
      </c>
      <c r="BP6103" t="s">
        <v>2684</v>
      </c>
    </row>
    <row r="6104" spans="1:68" ht="12.75" customHeight="1" x14ac:dyDescent="0.3">
      <c r="A6104" s="78">
        <v>46130</v>
      </c>
      <c r="B6104" s="79" t="s">
        <v>63</v>
      </c>
      <c r="F6104" s="79">
        <v>0</v>
      </c>
      <c r="G6104" s="79">
        <v>0</v>
      </c>
      <c r="H6104" s="80">
        <v>285</v>
      </c>
      <c r="I6104" s="80">
        <v>285</v>
      </c>
      <c r="J6104" s="22">
        <f t="shared" si="407"/>
        <v>285</v>
      </c>
      <c r="K6104" t="s">
        <v>64</v>
      </c>
      <c r="L6104" s="80"/>
      <c r="M6104" s="80"/>
      <c r="S6104" s="79" t="s">
        <v>65</v>
      </c>
      <c r="W6104" s="79" t="s">
        <v>2684</v>
      </c>
      <c r="X6104" s="79" t="s">
        <v>2685</v>
      </c>
      <c r="Y6104" s="79" t="s">
        <v>119</v>
      </c>
      <c r="Z6104" s="79" t="s">
        <v>2681</v>
      </c>
      <c r="AB6104" s="79" t="s">
        <v>2686</v>
      </c>
      <c r="AI6104" s="79">
        <v>840501282</v>
      </c>
      <c r="AJ6104" s="79" t="s">
        <v>2683</v>
      </c>
      <c r="AK6104" s="79">
        <v>862155221</v>
      </c>
      <c r="BC6104" s="80">
        <v>285</v>
      </c>
      <c r="BG6104">
        <f t="shared" si="405"/>
        <v>0</v>
      </c>
      <c r="BH6104" s="22">
        <f t="shared" si="406"/>
        <v>-285</v>
      </c>
      <c r="BI6104" s="61" t="s">
        <v>72</v>
      </c>
      <c r="BJ6104" t="e">
        <f>+VLOOKUP(AH6104,Sheet4!A:A,1,FALSE())</f>
        <v>#N/A</v>
      </c>
      <c r="BO6104" s="62">
        <f t="shared" si="408"/>
        <v>0</v>
      </c>
      <c r="BP6104" t="s">
        <v>2684</v>
      </c>
    </row>
    <row r="6105" spans="1:68" ht="12.75" customHeight="1" x14ac:dyDescent="0.3">
      <c r="A6105" s="78">
        <v>46130</v>
      </c>
      <c r="B6105" s="79" t="s">
        <v>78</v>
      </c>
      <c r="F6105" s="79">
        <v>0</v>
      </c>
      <c r="G6105" s="79">
        <v>0</v>
      </c>
      <c r="H6105" s="80">
        <v>19</v>
      </c>
      <c r="I6105" s="80">
        <v>19</v>
      </c>
      <c r="J6105" s="22">
        <f t="shared" si="407"/>
        <v>19</v>
      </c>
      <c r="L6105" s="80"/>
      <c r="M6105" s="80"/>
      <c r="S6105" s="79" t="s">
        <v>79</v>
      </c>
      <c r="W6105" s="79" t="s">
        <v>2684</v>
      </c>
      <c r="X6105" s="79" t="s">
        <v>2685</v>
      </c>
      <c r="Y6105" s="79" t="s">
        <v>119</v>
      </c>
      <c r="Z6105" s="79" t="s">
        <v>2681</v>
      </c>
      <c r="AB6105" s="79" t="s">
        <v>2686</v>
      </c>
      <c r="AI6105" s="79">
        <v>840501282</v>
      </c>
      <c r="AJ6105" s="79" t="s">
        <v>2683</v>
      </c>
      <c r="AK6105" s="79">
        <v>862155221</v>
      </c>
      <c r="BC6105" s="80">
        <v>19</v>
      </c>
      <c r="BG6105">
        <f t="shared" si="405"/>
        <v>0</v>
      </c>
      <c r="BH6105" s="22">
        <f t="shared" si="406"/>
        <v>-19</v>
      </c>
      <c r="BI6105" s="61" t="s">
        <v>72</v>
      </c>
      <c r="BJ6105" t="e">
        <f>+VLOOKUP(AH6105,Sheet4!A:A,1,FALSE())</f>
        <v>#N/A</v>
      </c>
      <c r="BO6105" s="62">
        <f t="shared" si="408"/>
        <v>0</v>
      </c>
      <c r="BP6105" t="s">
        <v>2684</v>
      </c>
    </row>
    <row r="6106" spans="1:68" ht="12.75" customHeight="1" x14ac:dyDescent="0.3">
      <c r="A6106" s="78">
        <v>46130</v>
      </c>
      <c r="B6106" s="79" t="s">
        <v>82</v>
      </c>
      <c r="F6106" s="79">
        <v>0</v>
      </c>
      <c r="G6106" s="79">
        <v>0</v>
      </c>
      <c r="H6106" s="80">
        <v>0</v>
      </c>
      <c r="I6106" s="80">
        <v>0</v>
      </c>
      <c r="J6106" s="22">
        <f t="shared" si="407"/>
        <v>0</v>
      </c>
      <c r="L6106" s="80"/>
      <c r="M6106" s="80"/>
      <c r="S6106" s="79" t="s">
        <v>83</v>
      </c>
      <c r="W6106" s="79" t="s">
        <v>2684</v>
      </c>
      <c r="X6106" s="79" t="s">
        <v>2685</v>
      </c>
      <c r="Y6106" s="79" t="s">
        <v>119</v>
      </c>
      <c r="Z6106" s="79" t="s">
        <v>2681</v>
      </c>
      <c r="AB6106" s="79" t="s">
        <v>2686</v>
      </c>
      <c r="AI6106" s="79">
        <v>840501282</v>
      </c>
      <c r="AJ6106" s="79" t="s">
        <v>2683</v>
      </c>
      <c r="AK6106" s="79">
        <v>862155221</v>
      </c>
      <c r="BC6106" s="80">
        <v>0</v>
      </c>
      <c r="BG6106">
        <f t="shared" si="405"/>
        <v>0</v>
      </c>
      <c r="BH6106" s="22">
        <f t="shared" si="406"/>
        <v>0</v>
      </c>
      <c r="BI6106" s="61" t="s">
        <v>72</v>
      </c>
      <c r="BJ6106" t="e">
        <f>+VLOOKUP(AH6106,Sheet4!A:A,1,FALSE())</f>
        <v>#N/A</v>
      </c>
      <c r="BO6106" s="62">
        <f t="shared" si="408"/>
        <v>0</v>
      </c>
      <c r="BP6106" t="s">
        <v>2684</v>
      </c>
    </row>
    <row r="6107" spans="1:68" ht="12.75" customHeight="1" x14ac:dyDescent="0.3">
      <c r="A6107" s="78">
        <v>46130</v>
      </c>
      <c r="B6107" s="79" t="s">
        <v>80</v>
      </c>
      <c r="F6107" s="79">
        <v>0</v>
      </c>
      <c r="G6107" s="79">
        <v>0</v>
      </c>
      <c r="H6107" s="80">
        <v>237.5</v>
      </c>
      <c r="I6107" s="80">
        <v>237.5</v>
      </c>
      <c r="J6107" s="22">
        <f t="shared" si="407"/>
        <v>237.5</v>
      </c>
      <c r="L6107" s="80"/>
      <c r="M6107" s="80"/>
      <c r="S6107" s="79" t="s">
        <v>81</v>
      </c>
      <c r="W6107" s="79" t="s">
        <v>2684</v>
      </c>
      <c r="X6107" s="79" t="s">
        <v>2685</v>
      </c>
      <c r="Y6107" s="79" t="s">
        <v>119</v>
      </c>
      <c r="Z6107" s="79" t="s">
        <v>2681</v>
      </c>
      <c r="AB6107" s="79" t="s">
        <v>2686</v>
      </c>
      <c r="AI6107" s="79">
        <v>840501282</v>
      </c>
      <c r="AJ6107" s="79" t="s">
        <v>2683</v>
      </c>
      <c r="AK6107" s="79">
        <v>862155221</v>
      </c>
      <c r="BC6107" s="80">
        <v>237.5</v>
      </c>
      <c r="BG6107">
        <f t="shared" si="405"/>
        <v>0</v>
      </c>
      <c r="BH6107" s="22">
        <f t="shared" si="406"/>
        <v>-237.5</v>
      </c>
      <c r="BI6107" s="61" t="s">
        <v>72</v>
      </c>
      <c r="BJ6107" t="e">
        <f>+VLOOKUP(AH6107,Sheet4!A:A,1,FALSE())</f>
        <v>#N/A</v>
      </c>
      <c r="BO6107" s="62">
        <f t="shared" si="408"/>
        <v>0</v>
      </c>
      <c r="BP6107" t="s">
        <v>2684</v>
      </c>
    </row>
    <row r="6108" spans="1:68" ht="12.75" customHeight="1" x14ac:dyDescent="0.3">
      <c r="A6108" s="78">
        <v>46130</v>
      </c>
      <c r="B6108" s="79" t="s">
        <v>76</v>
      </c>
      <c r="F6108" s="79">
        <v>0</v>
      </c>
      <c r="G6108" s="79">
        <v>0</v>
      </c>
      <c r="H6108" s="80">
        <v>380</v>
      </c>
      <c r="I6108" s="80">
        <v>380</v>
      </c>
      <c r="J6108" s="22">
        <f t="shared" si="407"/>
        <v>380</v>
      </c>
      <c r="L6108" s="80"/>
      <c r="M6108" s="80"/>
      <c r="S6108" s="79" t="s">
        <v>77</v>
      </c>
      <c r="W6108" s="79" t="s">
        <v>2684</v>
      </c>
      <c r="X6108" s="79" t="s">
        <v>2685</v>
      </c>
      <c r="Y6108" s="79" t="s">
        <v>119</v>
      </c>
      <c r="Z6108" s="79" t="s">
        <v>2681</v>
      </c>
      <c r="AB6108" s="79" t="s">
        <v>2686</v>
      </c>
      <c r="AI6108" s="79">
        <v>840501282</v>
      </c>
      <c r="AJ6108" s="79" t="s">
        <v>2683</v>
      </c>
      <c r="AK6108" s="79">
        <v>862155221</v>
      </c>
      <c r="BC6108" s="80">
        <v>380</v>
      </c>
      <c r="BG6108">
        <f t="shared" si="405"/>
        <v>0</v>
      </c>
      <c r="BH6108" s="22">
        <f t="shared" si="406"/>
        <v>-380</v>
      </c>
      <c r="BI6108" s="61" t="s">
        <v>72</v>
      </c>
      <c r="BJ6108" t="e">
        <f>+VLOOKUP(AH6108,Sheet4!A:A,1,FALSE())</f>
        <v>#N/A</v>
      </c>
      <c r="BO6108" s="62">
        <f t="shared" si="408"/>
        <v>0</v>
      </c>
      <c r="BP6108" t="s">
        <v>2684</v>
      </c>
    </row>
    <row r="6109" spans="1:68" ht="12.75" customHeight="1" x14ac:dyDescent="0.3">
      <c r="A6109" s="78">
        <v>46130</v>
      </c>
      <c r="B6109" s="79" t="s">
        <v>84</v>
      </c>
      <c r="F6109" s="79">
        <v>0</v>
      </c>
      <c r="G6109" s="79">
        <v>0</v>
      </c>
      <c r="H6109" s="80">
        <v>0</v>
      </c>
      <c r="I6109" s="80">
        <v>0</v>
      </c>
      <c r="J6109" s="22">
        <f t="shared" si="407"/>
        <v>0</v>
      </c>
      <c r="L6109" s="80"/>
      <c r="M6109" s="80"/>
      <c r="S6109" s="79" t="s">
        <v>85</v>
      </c>
      <c r="W6109" s="79" t="s">
        <v>2687</v>
      </c>
      <c r="X6109" s="79" t="s">
        <v>2688</v>
      </c>
      <c r="Y6109" s="79" t="s">
        <v>119</v>
      </c>
      <c r="Z6109" s="79" t="s">
        <v>2681</v>
      </c>
      <c r="AB6109" s="79" t="s">
        <v>2686</v>
      </c>
      <c r="AI6109" s="79">
        <v>860555303</v>
      </c>
      <c r="AJ6109" s="79" t="s">
        <v>2683</v>
      </c>
      <c r="AK6109" s="79">
        <v>862155221</v>
      </c>
      <c r="BC6109" s="80">
        <v>0</v>
      </c>
      <c r="BG6109">
        <f t="shared" si="405"/>
        <v>0</v>
      </c>
      <c r="BH6109" s="22">
        <f t="shared" si="406"/>
        <v>0</v>
      </c>
      <c r="BI6109" s="61" t="s">
        <v>72</v>
      </c>
      <c r="BJ6109" t="e">
        <f>+VLOOKUP(AH6109,Sheet4!A:A,1,FALSE())</f>
        <v>#N/A</v>
      </c>
      <c r="BO6109" s="62">
        <f t="shared" si="408"/>
        <v>0</v>
      </c>
      <c r="BP6109" t="s">
        <v>2687</v>
      </c>
    </row>
    <row r="6110" spans="1:68" ht="12.75" customHeight="1" x14ac:dyDescent="0.3">
      <c r="A6110" s="78">
        <v>46130</v>
      </c>
      <c r="B6110" s="79" t="s">
        <v>74</v>
      </c>
      <c r="F6110" s="79">
        <v>0</v>
      </c>
      <c r="G6110" s="79">
        <v>0</v>
      </c>
      <c r="H6110" s="80">
        <v>3</v>
      </c>
      <c r="I6110" s="80">
        <v>3</v>
      </c>
      <c r="J6110" s="22">
        <f t="shared" si="407"/>
        <v>3</v>
      </c>
      <c r="L6110" s="80"/>
      <c r="M6110" s="80"/>
      <c r="S6110" s="79" t="s">
        <v>75</v>
      </c>
      <c r="W6110" s="79" t="s">
        <v>2687</v>
      </c>
      <c r="X6110" s="79" t="s">
        <v>2688</v>
      </c>
      <c r="Y6110" s="79" t="s">
        <v>119</v>
      </c>
      <c r="Z6110" s="79" t="s">
        <v>2681</v>
      </c>
      <c r="AB6110" s="79" t="s">
        <v>2686</v>
      </c>
      <c r="AI6110" s="79">
        <v>860555303</v>
      </c>
      <c r="AJ6110" s="79" t="s">
        <v>2683</v>
      </c>
      <c r="AK6110" s="79">
        <v>862155221</v>
      </c>
      <c r="BC6110" s="80">
        <v>3</v>
      </c>
      <c r="BG6110">
        <f t="shared" si="405"/>
        <v>0</v>
      </c>
      <c r="BH6110" s="22">
        <f t="shared" si="406"/>
        <v>-3</v>
      </c>
      <c r="BI6110" s="61" t="s">
        <v>72</v>
      </c>
      <c r="BJ6110" t="e">
        <f>+VLOOKUP(AH6110,Sheet4!A:A,1,FALSE())</f>
        <v>#N/A</v>
      </c>
      <c r="BO6110" s="62">
        <f t="shared" si="408"/>
        <v>0</v>
      </c>
      <c r="BP6110" t="s">
        <v>2687</v>
      </c>
    </row>
    <row r="6111" spans="1:68" ht="12.75" customHeight="1" x14ac:dyDescent="0.3">
      <c r="A6111" s="78">
        <v>46130</v>
      </c>
      <c r="B6111" s="79" t="s">
        <v>63</v>
      </c>
      <c r="F6111" s="79">
        <v>0</v>
      </c>
      <c r="G6111" s="79">
        <v>0</v>
      </c>
      <c r="H6111" s="80">
        <v>45</v>
      </c>
      <c r="I6111" s="80">
        <v>45</v>
      </c>
      <c r="J6111" s="22">
        <f t="shared" si="407"/>
        <v>45</v>
      </c>
      <c r="K6111" t="s">
        <v>64</v>
      </c>
      <c r="L6111" s="80"/>
      <c r="M6111" s="80"/>
      <c r="S6111" s="79" t="s">
        <v>65</v>
      </c>
      <c r="W6111" s="79" t="s">
        <v>2687</v>
      </c>
      <c r="X6111" s="79" t="s">
        <v>2688</v>
      </c>
      <c r="Y6111" s="79" t="s">
        <v>119</v>
      </c>
      <c r="Z6111" s="79" t="s">
        <v>2681</v>
      </c>
      <c r="AB6111" s="79" t="s">
        <v>2686</v>
      </c>
      <c r="AI6111" s="79">
        <v>860555303</v>
      </c>
      <c r="AJ6111" s="79" t="s">
        <v>2683</v>
      </c>
      <c r="AK6111" s="79">
        <v>862155221</v>
      </c>
      <c r="BC6111" s="80">
        <v>45</v>
      </c>
      <c r="BG6111">
        <f t="shared" si="405"/>
        <v>0</v>
      </c>
      <c r="BH6111" s="22">
        <f t="shared" si="406"/>
        <v>-45</v>
      </c>
      <c r="BI6111" s="61" t="s">
        <v>72</v>
      </c>
      <c r="BJ6111" t="e">
        <f>+VLOOKUP(AH6111,Sheet4!A:A,1,FALSE())</f>
        <v>#N/A</v>
      </c>
      <c r="BO6111" s="62">
        <f t="shared" si="408"/>
        <v>0</v>
      </c>
      <c r="BP6111" t="s">
        <v>2687</v>
      </c>
    </row>
    <row r="6112" spans="1:68" ht="12.75" customHeight="1" x14ac:dyDescent="0.3">
      <c r="A6112" s="78">
        <v>46130</v>
      </c>
      <c r="B6112" s="79" t="s">
        <v>78</v>
      </c>
      <c r="F6112" s="79">
        <v>0</v>
      </c>
      <c r="G6112" s="79">
        <v>0</v>
      </c>
      <c r="H6112" s="80">
        <v>3</v>
      </c>
      <c r="I6112" s="80">
        <v>3</v>
      </c>
      <c r="J6112" s="22">
        <f t="shared" si="407"/>
        <v>3</v>
      </c>
      <c r="L6112" s="80"/>
      <c r="M6112" s="80"/>
      <c r="S6112" s="79" t="s">
        <v>79</v>
      </c>
      <c r="W6112" s="79" t="s">
        <v>2687</v>
      </c>
      <c r="X6112" s="79" t="s">
        <v>2688</v>
      </c>
      <c r="Y6112" s="79" t="s">
        <v>119</v>
      </c>
      <c r="Z6112" s="79" t="s">
        <v>2681</v>
      </c>
      <c r="AB6112" s="79" t="s">
        <v>2686</v>
      </c>
      <c r="AI6112" s="79">
        <v>860555303</v>
      </c>
      <c r="AJ6112" s="79" t="s">
        <v>2683</v>
      </c>
      <c r="AK6112" s="79">
        <v>862155221</v>
      </c>
      <c r="BC6112" s="80">
        <v>3</v>
      </c>
      <c r="BG6112">
        <f t="shared" si="405"/>
        <v>0</v>
      </c>
      <c r="BH6112" s="22">
        <f t="shared" si="406"/>
        <v>-3</v>
      </c>
      <c r="BI6112" s="61" t="s">
        <v>72</v>
      </c>
      <c r="BJ6112" t="e">
        <f>+VLOOKUP(AH6112,Sheet4!A:A,1,FALSE())</f>
        <v>#N/A</v>
      </c>
      <c r="BO6112" s="62">
        <f t="shared" si="408"/>
        <v>0</v>
      </c>
      <c r="BP6112" t="s">
        <v>2687</v>
      </c>
    </row>
    <row r="6113" spans="1:68" ht="12.75" customHeight="1" x14ac:dyDescent="0.3">
      <c r="A6113" s="78">
        <v>46130</v>
      </c>
      <c r="B6113" s="79" t="s">
        <v>82</v>
      </c>
      <c r="F6113" s="79">
        <v>0</v>
      </c>
      <c r="G6113" s="79">
        <v>0</v>
      </c>
      <c r="H6113" s="80">
        <v>0</v>
      </c>
      <c r="I6113" s="80">
        <v>0</v>
      </c>
      <c r="J6113" s="22">
        <f t="shared" si="407"/>
        <v>0</v>
      </c>
      <c r="L6113" s="80"/>
      <c r="M6113" s="80"/>
      <c r="S6113" s="79" t="s">
        <v>83</v>
      </c>
      <c r="W6113" s="79" t="s">
        <v>2687</v>
      </c>
      <c r="X6113" s="79" t="s">
        <v>2688</v>
      </c>
      <c r="Y6113" s="79" t="s">
        <v>119</v>
      </c>
      <c r="Z6113" s="79" t="s">
        <v>2681</v>
      </c>
      <c r="AB6113" s="79" t="s">
        <v>2686</v>
      </c>
      <c r="AI6113" s="79">
        <v>860555303</v>
      </c>
      <c r="AJ6113" s="79" t="s">
        <v>2683</v>
      </c>
      <c r="AK6113" s="79">
        <v>862155221</v>
      </c>
      <c r="BC6113" s="80">
        <v>0</v>
      </c>
      <c r="BG6113">
        <f t="shared" si="405"/>
        <v>0</v>
      </c>
      <c r="BH6113" s="22">
        <f t="shared" si="406"/>
        <v>0</v>
      </c>
      <c r="BI6113" s="61" t="s">
        <v>72</v>
      </c>
      <c r="BJ6113" t="e">
        <f>+VLOOKUP(AH6113,Sheet4!A:A,1,FALSE())</f>
        <v>#N/A</v>
      </c>
      <c r="BO6113" s="62">
        <f t="shared" si="408"/>
        <v>0</v>
      </c>
      <c r="BP6113" t="s">
        <v>2687</v>
      </c>
    </row>
    <row r="6114" spans="1:68" ht="12.75" customHeight="1" x14ac:dyDescent="0.3">
      <c r="A6114" s="78">
        <v>46130</v>
      </c>
      <c r="B6114" s="79" t="s">
        <v>80</v>
      </c>
      <c r="F6114" s="79">
        <v>0</v>
      </c>
      <c r="G6114" s="79">
        <v>0</v>
      </c>
      <c r="H6114" s="80">
        <v>37.5</v>
      </c>
      <c r="I6114" s="80">
        <v>37.5</v>
      </c>
      <c r="J6114" s="22">
        <f t="shared" si="407"/>
        <v>37.5</v>
      </c>
      <c r="L6114" s="80"/>
      <c r="M6114" s="80"/>
      <c r="S6114" s="79" t="s">
        <v>81</v>
      </c>
      <c r="W6114" s="79" t="s">
        <v>2687</v>
      </c>
      <c r="X6114" s="79" t="s">
        <v>2688</v>
      </c>
      <c r="Y6114" s="79" t="s">
        <v>119</v>
      </c>
      <c r="Z6114" s="79" t="s">
        <v>2681</v>
      </c>
      <c r="AB6114" s="79" t="s">
        <v>2686</v>
      </c>
      <c r="AI6114" s="79">
        <v>860555303</v>
      </c>
      <c r="AJ6114" s="79" t="s">
        <v>2683</v>
      </c>
      <c r="AK6114" s="79">
        <v>862155221</v>
      </c>
      <c r="BC6114" s="80">
        <v>37.5</v>
      </c>
      <c r="BG6114">
        <f t="shared" si="405"/>
        <v>0</v>
      </c>
      <c r="BH6114" s="22">
        <f t="shared" si="406"/>
        <v>-37.5</v>
      </c>
      <c r="BI6114" s="61" t="s">
        <v>72</v>
      </c>
      <c r="BJ6114" t="e">
        <f>+VLOOKUP(AH6114,Sheet4!A:A,1,FALSE())</f>
        <v>#N/A</v>
      </c>
      <c r="BO6114" s="62">
        <f t="shared" si="408"/>
        <v>0</v>
      </c>
      <c r="BP6114" t="s">
        <v>2687</v>
      </c>
    </row>
    <row r="6115" spans="1:68" ht="12.75" customHeight="1" x14ac:dyDescent="0.3">
      <c r="A6115" s="78">
        <v>46130</v>
      </c>
      <c r="B6115" s="79" t="s">
        <v>76</v>
      </c>
      <c r="F6115" s="79">
        <v>0</v>
      </c>
      <c r="G6115" s="79">
        <v>0</v>
      </c>
      <c r="H6115" s="80">
        <v>60</v>
      </c>
      <c r="I6115" s="80">
        <v>60</v>
      </c>
      <c r="J6115" s="22">
        <f t="shared" si="407"/>
        <v>60</v>
      </c>
      <c r="L6115" s="80"/>
      <c r="M6115" s="80"/>
      <c r="S6115" s="79" t="s">
        <v>77</v>
      </c>
      <c r="W6115" s="79" t="s">
        <v>2687</v>
      </c>
      <c r="X6115" s="79" t="s">
        <v>2688</v>
      </c>
      <c r="Y6115" s="79" t="s">
        <v>119</v>
      </c>
      <c r="Z6115" s="79" t="s">
        <v>2681</v>
      </c>
      <c r="AB6115" s="79" t="s">
        <v>2686</v>
      </c>
      <c r="AI6115" s="79">
        <v>860555303</v>
      </c>
      <c r="AJ6115" s="79" t="s">
        <v>2683</v>
      </c>
      <c r="AK6115" s="79">
        <v>862155221</v>
      </c>
      <c r="BC6115" s="80">
        <v>60</v>
      </c>
      <c r="BG6115">
        <f t="shared" si="405"/>
        <v>0</v>
      </c>
      <c r="BH6115" s="22">
        <f t="shared" si="406"/>
        <v>-60</v>
      </c>
      <c r="BI6115" s="61" t="s">
        <v>72</v>
      </c>
      <c r="BJ6115" t="e">
        <f>+VLOOKUP(AH6115,Sheet4!A:A,1,FALSE())</f>
        <v>#N/A</v>
      </c>
      <c r="BO6115" s="62">
        <f t="shared" si="408"/>
        <v>0</v>
      </c>
      <c r="BP6115" t="s">
        <v>2687</v>
      </c>
    </row>
    <row r="6116" spans="1:68" ht="12.75" customHeight="1" x14ac:dyDescent="0.3">
      <c r="A6116" s="78">
        <v>46130</v>
      </c>
      <c r="B6116" s="79" t="s">
        <v>84</v>
      </c>
      <c r="F6116" s="79">
        <v>0</v>
      </c>
      <c r="G6116" s="79">
        <v>0</v>
      </c>
      <c r="H6116" s="80">
        <v>0</v>
      </c>
      <c r="I6116" s="80">
        <v>0</v>
      </c>
      <c r="J6116" s="22">
        <f t="shared" si="407"/>
        <v>0</v>
      </c>
      <c r="L6116" s="80"/>
      <c r="M6116" s="80"/>
      <c r="S6116" s="79" t="s">
        <v>85</v>
      </c>
      <c r="W6116" s="79" t="s">
        <v>2689</v>
      </c>
      <c r="X6116" s="79" t="s">
        <v>2690</v>
      </c>
      <c r="Y6116" s="79" t="s">
        <v>119</v>
      </c>
      <c r="Z6116" s="79" t="s">
        <v>2681</v>
      </c>
      <c r="AB6116" s="79" t="s">
        <v>2691</v>
      </c>
      <c r="AI6116" s="79">
        <v>864694802</v>
      </c>
      <c r="AJ6116" s="79" t="s">
        <v>2683</v>
      </c>
      <c r="AK6116" s="79">
        <v>862155221</v>
      </c>
      <c r="BC6116" s="80">
        <v>0</v>
      </c>
      <c r="BG6116">
        <f t="shared" si="405"/>
        <v>0</v>
      </c>
      <c r="BH6116" s="22">
        <f t="shared" si="406"/>
        <v>0</v>
      </c>
      <c r="BI6116" s="61" t="s">
        <v>72</v>
      </c>
      <c r="BJ6116" t="e">
        <f>+VLOOKUP(AH6116,Sheet4!A:A,1,FALSE())</f>
        <v>#N/A</v>
      </c>
      <c r="BO6116" s="62">
        <f t="shared" si="408"/>
        <v>0</v>
      </c>
      <c r="BP6116" t="s">
        <v>2689</v>
      </c>
    </row>
    <row r="6117" spans="1:68" ht="12.75" customHeight="1" x14ac:dyDescent="0.3">
      <c r="A6117" s="78">
        <v>46130</v>
      </c>
      <c r="B6117" s="79" t="s">
        <v>74</v>
      </c>
      <c r="F6117" s="79">
        <v>0</v>
      </c>
      <c r="G6117" s="79">
        <v>0</v>
      </c>
      <c r="H6117" s="80">
        <v>1</v>
      </c>
      <c r="I6117" s="80">
        <v>1</v>
      </c>
      <c r="J6117" s="22">
        <f t="shared" si="407"/>
        <v>1</v>
      </c>
      <c r="L6117" s="80"/>
      <c r="M6117" s="80"/>
      <c r="S6117" s="79" t="s">
        <v>75</v>
      </c>
      <c r="W6117" s="79" t="s">
        <v>2689</v>
      </c>
      <c r="X6117" s="79" t="s">
        <v>2690</v>
      </c>
      <c r="Y6117" s="79" t="s">
        <v>119</v>
      </c>
      <c r="Z6117" s="79" t="s">
        <v>2681</v>
      </c>
      <c r="AB6117" s="79" t="s">
        <v>2691</v>
      </c>
      <c r="AI6117" s="79">
        <v>864694802</v>
      </c>
      <c r="AJ6117" s="79" t="s">
        <v>2683</v>
      </c>
      <c r="AK6117" s="79">
        <v>862155221</v>
      </c>
      <c r="BC6117" s="80">
        <v>1</v>
      </c>
      <c r="BG6117">
        <f t="shared" si="405"/>
        <v>0</v>
      </c>
      <c r="BH6117" s="22">
        <f t="shared" si="406"/>
        <v>-1</v>
      </c>
      <c r="BI6117" s="61" t="s">
        <v>72</v>
      </c>
      <c r="BJ6117" t="e">
        <f>+VLOOKUP(AH6117,Sheet4!A:A,1,FALSE())</f>
        <v>#N/A</v>
      </c>
      <c r="BO6117" s="62">
        <f t="shared" si="408"/>
        <v>0</v>
      </c>
      <c r="BP6117" t="s">
        <v>2689</v>
      </c>
    </row>
    <row r="6118" spans="1:68" ht="12.75" customHeight="1" x14ac:dyDescent="0.3">
      <c r="A6118" s="78">
        <v>46130</v>
      </c>
      <c r="B6118" s="79" t="s">
        <v>63</v>
      </c>
      <c r="F6118" s="79">
        <v>0</v>
      </c>
      <c r="G6118" s="79">
        <v>0</v>
      </c>
      <c r="H6118" s="80">
        <v>15</v>
      </c>
      <c r="I6118" s="80">
        <v>15</v>
      </c>
      <c r="J6118" s="22">
        <f t="shared" si="407"/>
        <v>15</v>
      </c>
      <c r="K6118" t="s">
        <v>64</v>
      </c>
      <c r="L6118" s="80"/>
      <c r="M6118" s="80"/>
      <c r="S6118" s="79" t="s">
        <v>65</v>
      </c>
      <c r="W6118" s="79" t="s">
        <v>2689</v>
      </c>
      <c r="X6118" s="79" t="s">
        <v>2690</v>
      </c>
      <c r="Y6118" s="79" t="s">
        <v>119</v>
      </c>
      <c r="Z6118" s="79" t="s">
        <v>2681</v>
      </c>
      <c r="AB6118" s="79" t="s">
        <v>2691</v>
      </c>
      <c r="AI6118" s="79">
        <v>864694802</v>
      </c>
      <c r="AJ6118" s="79" t="s">
        <v>2683</v>
      </c>
      <c r="AK6118" s="79">
        <v>862155221</v>
      </c>
      <c r="BC6118" s="80">
        <v>15</v>
      </c>
      <c r="BG6118">
        <f t="shared" si="405"/>
        <v>0</v>
      </c>
      <c r="BH6118" s="22">
        <f t="shared" si="406"/>
        <v>-15</v>
      </c>
      <c r="BI6118" s="61" t="s">
        <v>72</v>
      </c>
      <c r="BJ6118" t="e">
        <f>+VLOOKUP(AH6118,Sheet4!A:A,1,FALSE())</f>
        <v>#N/A</v>
      </c>
      <c r="BO6118" s="62">
        <f t="shared" si="408"/>
        <v>0</v>
      </c>
      <c r="BP6118" t="s">
        <v>2689</v>
      </c>
    </row>
    <row r="6119" spans="1:68" ht="12.75" customHeight="1" x14ac:dyDescent="0.3">
      <c r="A6119" s="78">
        <v>46130</v>
      </c>
      <c r="B6119" s="79" t="s">
        <v>78</v>
      </c>
      <c r="F6119" s="79">
        <v>0</v>
      </c>
      <c r="G6119" s="79">
        <v>0</v>
      </c>
      <c r="H6119" s="80">
        <v>1</v>
      </c>
      <c r="I6119" s="80">
        <v>1</v>
      </c>
      <c r="J6119" s="22">
        <f t="shared" si="407"/>
        <v>1</v>
      </c>
      <c r="L6119" s="80"/>
      <c r="M6119" s="80"/>
      <c r="S6119" s="79" t="s">
        <v>79</v>
      </c>
      <c r="W6119" s="79" t="s">
        <v>2689</v>
      </c>
      <c r="X6119" s="79" t="s">
        <v>2690</v>
      </c>
      <c r="Y6119" s="79" t="s">
        <v>119</v>
      </c>
      <c r="Z6119" s="79" t="s">
        <v>2681</v>
      </c>
      <c r="AB6119" s="79" t="s">
        <v>2691</v>
      </c>
      <c r="AI6119" s="79">
        <v>864694802</v>
      </c>
      <c r="AJ6119" s="79" t="s">
        <v>2683</v>
      </c>
      <c r="AK6119" s="79">
        <v>862155221</v>
      </c>
      <c r="BC6119" s="80">
        <v>1</v>
      </c>
      <c r="BG6119">
        <f t="shared" si="405"/>
        <v>0</v>
      </c>
      <c r="BH6119" s="22">
        <f t="shared" si="406"/>
        <v>-1</v>
      </c>
      <c r="BI6119" s="61" t="s">
        <v>72</v>
      </c>
      <c r="BJ6119" t="e">
        <f>+VLOOKUP(AH6119,Sheet4!A:A,1,FALSE())</f>
        <v>#N/A</v>
      </c>
      <c r="BO6119" s="62">
        <f t="shared" si="408"/>
        <v>0</v>
      </c>
      <c r="BP6119" t="s">
        <v>2689</v>
      </c>
    </row>
    <row r="6120" spans="1:68" ht="12.75" customHeight="1" x14ac:dyDescent="0.3">
      <c r="A6120" s="78">
        <v>46130</v>
      </c>
      <c r="B6120" s="79" t="s">
        <v>82</v>
      </c>
      <c r="F6120" s="79">
        <v>0</v>
      </c>
      <c r="G6120" s="79">
        <v>0</v>
      </c>
      <c r="H6120" s="80">
        <v>0</v>
      </c>
      <c r="I6120" s="80">
        <v>0</v>
      </c>
      <c r="J6120" s="22">
        <f t="shared" si="407"/>
        <v>0</v>
      </c>
      <c r="L6120" s="80"/>
      <c r="M6120" s="80"/>
      <c r="S6120" s="79" t="s">
        <v>83</v>
      </c>
      <c r="W6120" s="79" t="s">
        <v>2689</v>
      </c>
      <c r="X6120" s="79" t="s">
        <v>2690</v>
      </c>
      <c r="Y6120" s="79" t="s">
        <v>119</v>
      </c>
      <c r="Z6120" s="79" t="s">
        <v>2681</v>
      </c>
      <c r="AB6120" s="79" t="s">
        <v>2691</v>
      </c>
      <c r="AI6120" s="79">
        <v>864694802</v>
      </c>
      <c r="AJ6120" s="79" t="s">
        <v>2683</v>
      </c>
      <c r="AK6120" s="79">
        <v>862155221</v>
      </c>
      <c r="BC6120" s="80">
        <v>0</v>
      </c>
      <c r="BG6120">
        <f t="shared" si="405"/>
        <v>0</v>
      </c>
      <c r="BH6120" s="22">
        <f t="shared" si="406"/>
        <v>0</v>
      </c>
      <c r="BI6120" s="61" t="s">
        <v>72</v>
      </c>
      <c r="BJ6120" t="e">
        <f>+VLOOKUP(AH6120,Sheet4!A:A,1,FALSE())</f>
        <v>#N/A</v>
      </c>
      <c r="BO6120" s="62">
        <f t="shared" si="408"/>
        <v>0</v>
      </c>
      <c r="BP6120" t="s">
        <v>2689</v>
      </c>
    </row>
    <row r="6121" spans="1:68" ht="12.75" customHeight="1" x14ac:dyDescent="0.3">
      <c r="A6121" s="78">
        <v>46130</v>
      </c>
      <c r="B6121" s="79" t="s">
        <v>80</v>
      </c>
      <c r="F6121" s="79">
        <v>0</v>
      </c>
      <c r="G6121" s="79">
        <v>0</v>
      </c>
      <c r="H6121" s="80">
        <v>12.5</v>
      </c>
      <c r="I6121" s="80">
        <v>12.5</v>
      </c>
      <c r="J6121" s="22">
        <f t="shared" si="407"/>
        <v>12.5</v>
      </c>
      <c r="L6121" s="80"/>
      <c r="M6121" s="80"/>
      <c r="S6121" s="79" t="s">
        <v>81</v>
      </c>
      <c r="W6121" s="79" t="s">
        <v>2689</v>
      </c>
      <c r="X6121" s="79" t="s">
        <v>2690</v>
      </c>
      <c r="Y6121" s="79" t="s">
        <v>119</v>
      </c>
      <c r="Z6121" s="79" t="s">
        <v>2681</v>
      </c>
      <c r="AB6121" s="79" t="s">
        <v>2691</v>
      </c>
      <c r="AI6121" s="79">
        <v>864694802</v>
      </c>
      <c r="AJ6121" s="79" t="s">
        <v>2683</v>
      </c>
      <c r="AK6121" s="79">
        <v>862155221</v>
      </c>
      <c r="BC6121" s="80">
        <v>12.5</v>
      </c>
      <c r="BG6121">
        <f t="shared" si="405"/>
        <v>0</v>
      </c>
      <c r="BH6121" s="22">
        <f t="shared" si="406"/>
        <v>-12.5</v>
      </c>
      <c r="BI6121" s="61" t="s">
        <v>72</v>
      </c>
      <c r="BJ6121" t="e">
        <f>+VLOOKUP(AH6121,Sheet4!A:A,1,FALSE())</f>
        <v>#N/A</v>
      </c>
      <c r="BO6121" s="62">
        <f t="shared" si="408"/>
        <v>0</v>
      </c>
      <c r="BP6121" t="s">
        <v>2689</v>
      </c>
    </row>
    <row r="6122" spans="1:68" ht="12.75" customHeight="1" x14ac:dyDescent="0.3">
      <c r="A6122" s="78">
        <v>46130</v>
      </c>
      <c r="B6122" s="79" t="s">
        <v>76</v>
      </c>
      <c r="F6122" s="79">
        <v>0</v>
      </c>
      <c r="G6122" s="79">
        <v>0</v>
      </c>
      <c r="H6122" s="80">
        <v>20</v>
      </c>
      <c r="I6122" s="80">
        <v>20</v>
      </c>
      <c r="J6122" s="22">
        <f t="shared" si="407"/>
        <v>20</v>
      </c>
      <c r="L6122" s="80"/>
      <c r="M6122" s="80"/>
      <c r="S6122" s="79" t="s">
        <v>77</v>
      </c>
      <c r="W6122" s="79" t="s">
        <v>2689</v>
      </c>
      <c r="X6122" s="79" t="s">
        <v>2690</v>
      </c>
      <c r="Y6122" s="79" t="s">
        <v>119</v>
      </c>
      <c r="Z6122" s="79" t="s">
        <v>2681</v>
      </c>
      <c r="AB6122" s="79" t="s">
        <v>2691</v>
      </c>
      <c r="AI6122" s="79">
        <v>864694802</v>
      </c>
      <c r="AJ6122" s="79" t="s">
        <v>2683</v>
      </c>
      <c r="AK6122" s="79">
        <v>862155221</v>
      </c>
      <c r="BC6122" s="80">
        <v>20</v>
      </c>
      <c r="BG6122">
        <f t="shared" si="405"/>
        <v>0</v>
      </c>
      <c r="BH6122" s="22">
        <f t="shared" si="406"/>
        <v>-20</v>
      </c>
      <c r="BI6122" s="61" t="s">
        <v>72</v>
      </c>
      <c r="BJ6122" t="e">
        <f>+VLOOKUP(AH6122,Sheet4!A:A,1,FALSE())</f>
        <v>#N/A</v>
      </c>
      <c r="BO6122" s="62">
        <f t="shared" si="408"/>
        <v>0</v>
      </c>
      <c r="BP6122" t="s">
        <v>2689</v>
      </c>
    </row>
    <row r="6123" spans="1:68" ht="12.75" customHeight="1" x14ac:dyDescent="0.3">
      <c r="A6123" s="78">
        <v>46130</v>
      </c>
      <c r="B6123" s="79" t="s">
        <v>84</v>
      </c>
      <c r="F6123" s="79">
        <v>0</v>
      </c>
      <c r="G6123" s="79">
        <v>0</v>
      </c>
      <c r="H6123" s="80">
        <v>0</v>
      </c>
      <c r="I6123" s="80">
        <v>0</v>
      </c>
      <c r="J6123" s="22">
        <f t="shared" si="407"/>
        <v>0</v>
      </c>
      <c r="L6123" s="80"/>
      <c r="M6123" s="80"/>
      <c r="S6123" s="79" t="s">
        <v>85</v>
      </c>
      <c r="W6123" s="79" t="s">
        <v>2692</v>
      </c>
      <c r="X6123" s="79" t="s">
        <v>2693</v>
      </c>
      <c r="Y6123" s="79" t="s">
        <v>119</v>
      </c>
      <c r="Z6123" s="79" t="s">
        <v>2681</v>
      </c>
      <c r="AB6123" s="79" t="s">
        <v>2694</v>
      </c>
      <c r="AI6123" s="79">
        <v>879221061</v>
      </c>
      <c r="AJ6123" s="79" t="s">
        <v>2683</v>
      </c>
      <c r="AK6123" s="79">
        <v>862155221</v>
      </c>
      <c r="BC6123" s="80">
        <v>0</v>
      </c>
      <c r="BG6123">
        <f t="shared" si="405"/>
        <v>0</v>
      </c>
      <c r="BH6123" s="22">
        <f t="shared" si="406"/>
        <v>0</v>
      </c>
      <c r="BI6123" s="61" t="s">
        <v>72</v>
      </c>
      <c r="BJ6123" t="e">
        <f>+VLOOKUP(AH6123,Sheet4!A:A,1,FALSE())</f>
        <v>#N/A</v>
      </c>
      <c r="BO6123" s="62">
        <f t="shared" si="408"/>
        <v>0</v>
      </c>
      <c r="BP6123" t="s">
        <v>2692</v>
      </c>
    </row>
    <row r="6124" spans="1:68" ht="12.75" customHeight="1" x14ac:dyDescent="0.3">
      <c r="A6124" s="78">
        <v>46130</v>
      </c>
      <c r="B6124" s="79" t="s">
        <v>74</v>
      </c>
      <c r="F6124" s="79">
        <v>0</v>
      </c>
      <c r="G6124" s="79">
        <v>0</v>
      </c>
      <c r="H6124" s="80">
        <v>5</v>
      </c>
      <c r="I6124" s="80">
        <v>5</v>
      </c>
      <c r="J6124" s="22">
        <f t="shared" si="407"/>
        <v>5</v>
      </c>
      <c r="L6124" s="80"/>
      <c r="M6124" s="80"/>
      <c r="S6124" s="79" t="s">
        <v>75</v>
      </c>
      <c r="W6124" s="79" t="s">
        <v>2692</v>
      </c>
      <c r="X6124" s="79" t="s">
        <v>2693</v>
      </c>
      <c r="Y6124" s="79" t="s">
        <v>119</v>
      </c>
      <c r="Z6124" s="79" t="s">
        <v>2681</v>
      </c>
      <c r="AB6124" s="79" t="s">
        <v>2694</v>
      </c>
      <c r="AI6124" s="79">
        <v>879221061</v>
      </c>
      <c r="AJ6124" s="79" t="s">
        <v>2683</v>
      </c>
      <c r="AK6124" s="79">
        <v>862155221</v>
      </c>
      <c r="BC6124" s="80">
        <v>5</v>
      </c>
      <c r="BG6124">
        <f t="shared" si="405"/>
        <v>0</v>
      </c>
      <c r="BH6124" s="22">
        <f t="shared" si="406"/>
        <v>-5</v>
      </c>
      <c r="BI6124" s="61" t="s">
        <v>72</v>
      </c>
      <c r="BJ6124" t="e">
        <f>+VLOOKUP(AH6124,Sheet4!A:A,1,FALSE())</f>
        <v>#N/A</v>
      </c>
      <c r="BO6124" s="62">
        <f t="shared" si="408"/>
        <v>0</v>
      </c>
      <c r="BP6124" t="s">
        <v>2692</v>
      </c>
    </row>
    <row r="6125" spans="1:68" ht="12.75" customHeight="1" x14ac:dyDescent="0.3">
      <c r="A6125" s="78">
        <v>46130</v>
      </c>
      <c r="B6125" s="79" t="s">
        <v>63</v>
      </c>
      <c r="F6125" s="79">
        <v>0</v>
      </c>
      <c r="G6125" s="79">
        <v>0</v>
      </c>
      <c r="H6125" s="80">
        <v>75</v>
      </c>
      <c r="I6125" s="80">
        <v>75</v>
      </c>
      <c r="J6125" s="22">
        <f t="shared" si="407"/>
        <v>75</v>
      </c>
      <c r="K6125" t="s">
        <v>64</v>
      </c>
      <c r="L6125" s="80"/>
      <c r="M6125" s="80"/>
      <c r="S6125" s="79" t="s">
        <v>65</v>
      </c>
      <c r="W6125" s="79" t="s">
        <v>2692</v>
      </c>
      <c r="X6125" s="79" t="s">
        <v>2693</v>
      </c>
      <c r="Y6125" s="79" t="s">
        <v>119</v>
      </c>
      <c r="Z6125" s="79" t="s">
        <v>2681</v>
      </c>
      <c r="AB6125" s="79" t="s">
        <v>2694</v>
      </c>
      <c r="AI6125" s="79">
        <v>879221061</v>
      </c>
      <c r="AJ6125" s="79" t="s">
        <v>2683</v>
      </c>
      <c r="AK6125" s="79">
        <v>862155221</v>
      </c>
      <c r="BC6125" s="80">
        <v>75</v>
      </c>
      <c r="BG6125">
        <f t="shared" si="405"/>
        <v>0</v>
      </c>
      <c r="BH6125" s="22">
        <f t="shared" si="406"/>
        <v>-75</v>
      </c>
      <c r="BI6125" s="61" t="s">
        <v>72</v>
      </c>
      <c r="BJ6125" t="e">
        <f>+VLOOKUP(AH6125,Sheet4!A:A,1,FALSE())</f>
        <v>#N/A</v>
      </c>
      <c r="BO6125" s="62">
        <f t="shared" si="408"/>
        <v>0</v>
      </c>
      <c r="BP6125" t="s">
        <v>2692</v>
      </c>
    </row>
    <row r="6126" spans="1:68" ht="12.75" customHeight="1" x14ac:dyDescent="0.3">
      <c r="A6126" s="78">
        <v>46130</v>
      </c>
      <c r="B6126" s="79" t="s">
        <v>78</v>
      </c>
      <c r="F6126" s="79">
        <v>0</v>
      </c>
      <c r="G6126" s="79">
        <v>0</v>
      </c>
      <c r="H6126" s="80">
        <v>5</v>
      </c>
      <c r="I6126" s="80">
        <v>5</v>
      </c>
      <c r="J6126" s="22">
        <f t="shared" si="407"/>
        <v>5</v>
      </c>
      <c r="L6126" s="80"/>
      <c r="M6126" s="80"/>
      <c r="S6126" s="79" t="s">
        <v>79</v>
      </c>
      <c r="W6126" s="79" t="s">
        <v>2692</v>
      </c>
      <c r="X6126" s="79" t="s">
        <v>2693</v>
      </c>
      <c r="Y6126" s="79" t="s">
        <v>119</v>
      </c>
      <c r="Z6126" s="79" t="s">
        <v>2681</v>
      </c>
      <c r="AB6126" s="79" t="s">
        <v>2694</v>
      </c>
      <c r="AI6126" s="79">
        <v>879221061</v>
      </c>
      <c r="AJ6126" s="79" t="s">
        <v>2683</v>
      </c>
      <c r="AK6126" s="79">
        <v>862155221</v>
      </c>
      <c r="BC6126" s="80">
        <v>5</v>
      </c>
      <c r="BG6126">
        <f t="shared" si="405"/>
        <v>0</v>
      </c>
      <c r="BH6126" s="22">
        <f t="shared" si="406"/>
        <v>-5</v>
      </c>
      <c r="BI6126" s="61" t="s">
        <v>72</v>
      </c>
      <c r="BJ6126" t="e">
        <f>+VLOOKUP(AH6126,Sheet4!A:A,1,FALSE())</f>
        <v>#N/A</v>
      </c>
      <c r="BO6126" s="62">
        <f t="shared" si="408"/>
        <v>0</v>
      </c>
      <c r="BP6126" t="s">
        <v>2692</v>
      </c>
    </row>
    <row r="6127" spans="1:68" ht="12.75" customHeight="1" x14ac:dyDescent="0.3">
      <c r="A6127" s="78">
        <v>46130</v>
      </c>
      <c r="B6127" s="79" t="s">
        <v>82</v>
      </c>
      <c r="F6127" s="79">
        <v>0</v>
      </c>
      <c r="G6127" s="79">
        <v>0</v>
      </c>
      <c r="H6127" s="80">
        <v>0</v>
      </c>
      <c r="I6127" s="80">
        <v>0</v>
      </c>
      <c r="J6127" s="22">
        <f t="shared" si="407"/>
        <v>0</v>
      </c>
      <c r="L6127" s="80"/>
      <c r="M6127" s="80"/>
      <c r="S6127" s="79" t="s">
        <v>83</v>
      </c>
      <c r="W6127" s="79" t="s">
        <v>2692</v>
      </c>
      <c r="X6127" s="79" t="s">
        <v>2693</v>
      </c>
      <c r="Y6127" s="79" t="s">
        <v>119</v>
      </c>
      <c r="Z6127" s="79" t="s">
        <v>2681</v>
      </c>
      <c r="AB6127" s="79" t="s">
        <v>2694</v>
      </c>
      <c r="AI6127" s="79">
        <v>879221061</v>
      </c>
      <c r="AJ6127" s="79" t="s">
        <v>2683</v>
      </c>
      <c r="AK6127" s="79">
        <v>862155221</v>
      </c>
      <c r="BC6127" s="80">
        <v>0</v>
      </c>
      <c r="BG6127">
        <f t="shared" si="405"/>
        <v>0</v>
      </c>
      <c r="BH6127" s="22">
        <f t="shared" si="406"/>
        <v>0</v>
      </c>
      <c r="BI6127" s="61" t="s">
        <v>72</v>
      </c>
      <c r="BJ6127" t="e">
        <f>+VLOOKUP(AH6127,Sheet4!A:A,1,FALSE())</f>
        <v>#N/A</v>
      </c>
      <c r="BO6127" s="62">
        <f t="shared" si="408"/>
        <v>0</v>
      </c>
      <c r="BP6127" t="s">
        <v>2692</v>
      </c>
    </row>
    <row r="6128" spans="1:68" ht="12.75" customHeight="1" x14ac:dyDescent="0.3">
      <c r="A6128" s="78">
        <v>46130</v>
      </c>
      <c r="B6128" s="79" t="s">
        <v>80</v>
      </c>
      <c r="F6128" s="79">
        <v>0</v>
      </c>
      <c r="G6128" s="79">
        <v>0</v>
      </c>
      <c r="H6128" s="80">
        <v>62.5</v>
      </c>
      <c r="I6128" s="80">
        <v>62.5</v>
      </c>
      <c r="J6128" s="22">
        <f t="shared" si="407"/>
        <v>62.5</v>
      </c>
      <c r="L6128" s="80"/>
      <c r="M6128" s="80"/>
      <c r="S6128" s="79" t="s">
        <v>81</v>
      </c>
      <c r="W6128" s="79" t="s">
        <v>2692</v>
      </c>
      <c r="X6128" s="79" t="s">
        <v>2693</v>
      </c>
      <c r="Y6128" s="79" t="s">
        <v>119</v>
      </c>
      <c r="Z6128" s="79" t="s">
        <v>2681</v>
      </c>
      <c r="AB6128" s="79" t="s">
        <v>2694</v>
      </c>
      <c r="AI6128" s="79">
        <v>879221061</v>
      </c>
      <c r="AJ6128" s="79" t="s">
        <v>2683</v>
      </c>
      <c r="AK6128" s="79">
        <v>862155221</v>
      </c>
      <c r="BC6128" s="80">
        <v>62.5</v>
      </c>
      <c r="BG6128">
        <f t="shared" si="405"/>
        <v>0</v>
      </c>
      <c r="BH6128" s="22">
        <f t="shared" si="406"/>
        <v>-62.5</v>
      </c>
      <c r="BI6128" s="61" t="s">
        <v>72</v>
      </c>
      <c r="BJ6128" t="e">
        <f>+VLOOKUP(AH6128,Sheet4!A:A,1,FALSE())</f>
        <v>#N/A</v>
      </c>
      <c r="BO6128" s="62">
        <f t="shared" si="408"/>
        <v>0</v>
      </c>
      <c r="BP6128" t="s">
        <v>2692</v>
      </c>
    </row>
    <row r="6129" spans="1:68" ht="12.75" customHeight="1" x14ac:dyDescent="0.3">
      <c r="A6129" s="78">
        <v>46130</v>
      </c>
      <c r="B6129" s="79" t="s">
        <v>76</v>
      </c>
      <c r="F6129" s="79">
        <v>0</v>
      </c>
      <c r="G6129" s="79">
        <v>0</v>
      </c>
      <c r="H6129" s="80">
        <v>100</v>
      </c>
      <c r="I6129" s="80">
        <v>100</v>
      </c>
      <c r="J6129" s="22">
        <f t="shared" si="407"/>
        <v>100</v>
      </c>
      <c r="L6129" s="80"/>
      <c r="M6129" s="80"/>
      <c r="S6129" s="79" t="s">
        <v>77</v>
      </c>
      <c r="W6129" s="79" t="s">
        <v>2692</v>
      </c>
      <c r="X6129" s="79" t="s">
        <v>2693</v>
      </c>
      <c r="Y6129" s="79" t="s">
        <v>119</v>
      </c>
      <c r="Z6129" s="79" t="s">
        <v>2681</v>
      </c>
      <c r="AB6129" s="79" t="s">
        <v>2694</v>
      </c>
      <c r="AI6129" s="79">
        <v>879221061</v>
      </c>
      <c r="AJ6129" s="79" t="s">
        <v>2683</v>
      </c>
      <c r="AK6129" s="79">
        <v>862155221</v>
      </c>
      <c r="BC6129" s="80">
        <v>100</v>
      </c>
      <c r="BG6129">
        <f t="shared" si="405"/>
        <v>0</v>
      </c>
      <c r="BH6129" s="22">
        <f t="shared" si="406"/>
        <v>-100</v>
      </c>
      <c r="BI6129" s="61" t="s">
        <v>72</v>
      </c>
      <c r="BJ6129" t="e">
        <f>+VLOOKUP(AH6129,Sheet4!A:A,1,FALSE())</f>
        <v>#N/A</v>
      </c>
      <c r="BO6129" s="62">
        <f t="shared" si="408"/>
        <v>0</v>
      </c>
      <c r="BP6129" t="s">
        <v>2692</v>
      </c>
    </row>
    <row r="6130" spans="1:68" ht="12.75" customHeight="1" x14ac:dyDescent="0.3">
      <c r="A6130" s="78">
        <v>46130</v>
      </c>
      <c r="B6130" s="79" t="s">
        <v>84</v>
      </c>
      <c r="F6130" s="79">
        <v>0</v>
      </c>
      <c r="G6130" s="79">
        <v>0</v>
      </c>
      <c r="H6130" s="80">
        <v>0</v>
      </c>
      <c r="I6130" s="80">
        <v>0</v>
      </c>
      <c r="J6130" s="22">
        <f t="shared" si="407"/>
        <v>0</v>
      </c>
      <c r="L6130" s="80"/>
      <c r="M6130" s="80"/>
      <c r="S6130" s="79" t="s">
        <v>85</v>
      </c>
      <c r="W6130" s="79" t="s">
        <v>2695</v>
      </c>
      <c r="X6130" s="79" t="s">
        <v>2696</v>
      </c>
      <c r="Y6130" s="79" t="s">
        <v>119</v>
      </c>
      <c r="Z6130" s="79" t="s">
        <v>2681</v>
      </c>
      <c r="AB6130" s="79" t="s">
        <v>2694</v>
      </c>
      <c r="AI6130" s="79">
        <v>879959161</v>
      </c>
      <c r="AJ6130" s="79" t="s">
        <v>2683</v>
      </c>
      <c r="AK6130" s="79">
        <v>862155221</v>
      </c>
      <c r="BC6130" s="80">
        <v>0</v>
      </c>
      <c r="BG6130">
        <f t="shared" si="405"/>
        <v>0</v>
      </c>
      <c r="BH6130" s="22">
        <f t="shared" si="406"/>
        <v>0</v>
      </c>
      <c r="BI6130" s="61" t="s">
        <v>72</v>
      </c>
      <c r="BJ6130" t="e">
        <f>+VLOOKUP(AH6130,Sheet4!A:A,1,FALSE())</f>
        <v>#N/A</v>
      </c>
      <c r="BO6130" s="62">
        <f t="shared" si="408"/>
        <v>0</v>
      </c>
      <c r="BP6130" t="s">
        <v>2695</v>
      </c>
    </row>
    <row r="6131" spans="1:68" ht="12.75" customHeight="1" x14ac:dyDescent="0.3">
      <c r="A6131" s="78">
        <v>46130</v>
      </c>
      <c r="B6131" s="79" t="s">
        <v>74</v>
      </c>
      <c r="F6131" s="79">
        <v>0</v>
      </c>
      <c r="G6131" s="79">
        <v>0</v>
      </c>
      <c r="H6131" s="80">
        <v>3</v>
      </c>
      <c r="I6131" s="80">
        <v>3</v>
      </c>
      <c r="J6131" s="22">
        <f t="shared" si="407"/>
        <v>3</v>
      </c>
      <c r="L6131" s="80"/>
      <c r="M6131" s="80"/>
      <c r="S6131" s="79" t="s">
        <v>75</v>
      </c>
      <c r="W6131" s="79" t="s">
        <v>2695</v>
      </c>
      <c r="X6131" s="79" t="s">
        <v>2696</v>
      </c>
      <c r="Y6131" s="79" t="s">
        <v>119</v>
      </c>
      <c r="Z6131" s="79" t="s">
        <v>2681</v>
      </c>
      <c r="AB6131" s="79" t="s">
        <v>2694</v>
      </c>
      <c r="AI6131" s="79">
        <v>879959161</v>
      </c>
      <c r="AJ6131" s="79" t="s">
        <v>2683</v>
      </c>
      <c r="AK6131" s="79">
        <v>862155221</v>
      </c>
      <c r="BC6131" s="80">
        <v>3</v>
      </c>
      <c r="BG6131">
        <f t="shared" si="405"/>
        <v>0</v>
      </c>
      <c r="BH6131" s="22">
        <f t="shared" si="406"/>
        <v>-3</v>
      </c>
      <c r="BI6131" s="61" t="s">
        <v>72</v>
      </c>
      <c r="BJ6131" t="e">
        <f>+VLOOKUP(AH6131,Sheet4!A:A,1,FALSE())</f>
        <v>#N/A</v>
      </c>
      <c r="BO6131" s="62">
        <f t="shared" si="408"/>
        <v>0</v>
      </c>
      <c r="BP6131" t="s">
        <v>2695</v>
      </c>
    </row>
    <row r="6132" spans="1:68" ht="12.75" customHeight="1" x14ac:dyDescent="0.3">
      <c r="A6132" s="78">
        <v>46130</v>
      </c>
      <c r="B6132" s="79" t="s">
        <v>63</v>
      </c>
      <c r="F6132" s="79">
        <v>0</v>
      </c>
      <c r="G6132" s="79">
        <v>0</v>
      </c>
      <c r="H6132" s="80">
        <v>45</v>
      </c>
      <c r="I6132" s="80">
        <v>45</v>
      </c>
      <c r="J6132" s="22">
        <f t="shared" si="407"/>
        <v>45</v>
      </c>
      <c r="K6132" t="s">
        <v>64</v>
      </c>
      <c r="L6132" s="80"/>
      <c r="M6132" s="80"/>
      <c r="S6132" s="79" t="s">
        <v>65</v>
      </c>
      <c r="W6132" s="79" t="s">
        <v>2695</v>
      </c>
      <c r="X6132" s="79" t="s">
        <v>2696</v>
      </c>
      <c r="Y6132" s="79" t="s">
        <v>119</v>
      </c>
      <c r="Z6132" s="79" t="s">
        <v>2681</v>
      </c>
      <c r="AB6132" s="79" t="s">
        <v>2694</v>
      </c>
      <c r="AI6132" s="79">
        <v>879959161</v>
      </c>
      <c r="AJ6132" s="79" t="s">
        <v>2683</v>
      </c>
      <c r="AK6132" s="79">
        <v>862155221</v>
      </c>
      <c r="BC6132" s="80">
        <v>45</v>
      </c>
      <c r="BG6132">
        <f t="shared" si="405"/>
        <v>0</v>
      </c>
      <c r="BH6132" s="22">
        <f t="shared" si="406"/>
        <v>-45</v>
      </c>
      <c r="BI6132" s="61" t="s">
        <v>72</v>
      </c>
      <c r="BJ6132" t="e">
        <f>+VLOOKUP(AH6132,Sheet4!A:A,1,FALSE())</f>
        <v>#N/A</v>
      </c>
      <c r="BO6132" s="62">
        <f t="shared" si="408"/>
        <v>0</v>
      </c>
      <c r="BP6132" t="s">
        <v>2695</v>
      </c>
    </row>
    <row r="6133" spans="1:68" ht="12.75" customHeight="1" x14ac:dyDescent="0.3">
      <c r="A6133" s="78">
        <v>46130</v>
      </c>
      <c r="B6133" s="79" t="s">
        <v>78</v>
      </c>
      <c r="F6133" s="79">
        <v>0</v>
      </c>
      <c r="G6133" s="79">
        <v>0</v>
      </c>
      <c r="H6133" s="80">
        <v>3</v>
      </c>
      <c r="I6133" s="80">
        <v>3</v>
      </c>
      <c r="J6133" s="22">
        <f t="shared" si="407"/>
        <v>3</v>
      </c>
      <c r="L6133" s="80"/>
      <c r="M6133" s="80"/>
      <c r="S6133" s="79" t="s">
        <v>79</v>
      </c>
      <c r="W6133" s="79" t="s">
        <v>2695</v>
      </c>
      <c r="X6133" s="79" t="s">
        <v>2696</v>
      </c>
      <c r="Y6133" s="79" t="s">
        <v>119</v>
      </c>
      <c r="Z6133" s="79" t="s">
        <v>2681</v>
      </c>
      <c r="AB6133" s="79" t="s">
        <v>2694</v>
      </c>
      <c r="AI6133" s="79">
        <v>879959161</v>
      </c>
      <c r="AJ6133" s="79" t="s">
        <v>2683</v>
      </c>
      <c r="AK6133" s="79">
        <v>862155221</v>
      </c>
      <c r="BC6133" s="80">
        <v>3</v>
      </c>
      <c r="BG6133">
        <f t="shared" si="405"/>
        <v>0</v>
      </c>
      <c r="BH6133" s="22">
        <f t="shared" si="406"/>
        <v>-3</v>
      </c>
      <c r="BI6133" s="61" t="s">
        <v>72</v>
      </c>
      <c r="BJ6133" t="e">
        <f>+VLOOKUP(AH6133,Sheet4!A:A,1,FALSE())</f>
        <v>#N/A</v>
      </c>
      <c r="BO6133" s="62">
        <f t="shared" si="408"/>
        <v>0</v>
      </c>
      <c r="BP6133" t="s">
        <v>2695</v>
      </c>
    </row>
    <row r="6134" spans="1:68" ht="12.75" customHeight="1" x14ac:dyDescent="0.3">
      <c r="A6134" s="78">
        <v>46130</v>
      </c>
      <c r="B6134" s="79" t="s">
        <v>82</v>
      </c>
      <c r="F6134" s="79">
        <v>0</v>
      </c>
      <c r="G6134" s="79">
        <v>0</v>
      </c>
      <c r="H6134" s="80">
        <v>0</v>
      </c>
      <c r="I6134" s="80">
        <v>0</v>
      </c>
      <c r="J6134" s="22">
        <f t="shared" si="407"/>
        <v>0</v>
      </c>
      <c r="L6134" s="80"/>
      <c r="M6134" s="80"/>
      <c r="S6134" s="79" t="s">
        <v>83</v>
      </c>
      <c r="W6134" s="79" t="s">
        <v>2695</v>
      </c>
      <c r="X6134" s="79" t="s">
        <v>2696</v>
      </c>
      <c r="Y6134" s="79" t="s">
        <v>119</v>
      </c>
      <c r="Z6134" s="79" t="s">
        <v>2681</v>
      </c>
      <c r="AB6134" s="79" t="s">
        <v>2694</v>
      </c>
      <c r="AI6134" s="79">
        <v>879959161</v>
      </c>
      <c r="AJ6134" s="79" t="s">
        <v>2683</v>
      </c>
      <c r="AK6134" s="79">
        <v>862155221</v>
      </c>
      <c r="BC6134" s="80">
        <v>0</v>
      </c>
      <c r="BG6134">
        <f t="shared" si="405"/>
        <v>0</v>
      </c>
      <c r="BH6134" s="22">
        <f t="shared" si="406"/>
        <v>0</v>
      </c>
      <c r="BI6134" s="61" t="s">
        <v>72</v>
      </c>
      <c r="BJ6134" t="e">
        <f>+VLOOKUP(AH6134,Sheet4!A:A,1,FALSE())</f>
        <v>#N/A</v>
      </c>
      <c r="BO6134" s="62">
        <f t="shared" si="408"/>
        <v>0</v>
      </c>
      <c r="BP6134" t="s">
        <v>2695</v>
      </c>
    </row>
    <row r="6135" spans="1:68" ht="12.75" customHeight="1" x14ac:dyDescent="0.3">
      <c r="A6135" s="78">
        <v>46130</v>
      </c>
      <c r="B6135" s="79" t="s">
        <v>80</v>
      </c>
      <c r="F6135" s="79">
        <v>0</v>
      </c>
      <c r="G6135" s="79">
        <v>0</v>
      </c>
      <c r="H6135" s="80">
        <v>37.5</v>
      </c>
      <c r="I6135" s="80">
        <v>37.5</v>
      </c>
      <c r="J6135" s="22">
        <f t="shared" si="407"/>
        <v>37.5</v>
      </c>
      <c r="L6135" s="80"/>
      <c r="M6135" s="80"/>
      <c r="S6135" s="79" t="s">
        <v>81</v>
      </c>
      <c r="W6135" s="79" t="s">
        <v>2695</v>
      </c>
      <c r="X6135" s="79" t="s">
        <v>2696</v>
      </c>
      <c r="Y6135" s="79" t="s">
        <v>119</v>
      </c>
      <c r="Z6135" s="79" t="s">
        <v>2681</v>
      </c>
      <c r="AB6135" s="79" t="s">
        <v>2694</v>
      </c>
      <c r="AI6135" s="79">
        <v>879959161</v>
      </c>
      <c r="AJ6135" s="79" t="s">
        <v>2683</v>
      </c>
      <c r="AK6135" s="79">
        <v>862155221</v>
      </c>
      <c r="BC6135" s="80">
        <v>37.5</v>
      </c>
      <c r="BG6135">
        <f t="shared" si="405"/>
        <v>0</v>
      </c>
      <c r="BH6135" s="22">
        <f t="shared" si="406"/>
        <v>-37.5</v>
      </c>
      <c r="BI6135" s="61" t="s">
        <v>72</v>
      </c>
      <c r="BJ6135" t="e">
        <f>+VLOOKUP(AH6135,Sheet4!A:A,1,FALSE())</f>
        <v>#N/A</v>
      </c>
      <c r="BO6135" s="62">
        <f t="shared" si="408"/>
        <v>0</v>
      </c>
      <c r="BP6135" t="s">
        <v>2695</v>
      </c>
    </row>
    <row r="6136" spans="1:68" ht="12.75" customHeight="1" x14ac:dyDescent="0.3">
      <c r="A6136" s="78">
        <v>46130</v>
      </c>
      <c r="B6136" s="79" t="s">
        <v>76</v>
      </c>
      <c r="F6136" s="79">
        <v>0</v>
      </c>
      <c r="G6136" s="79">
        <v>0</v>
      </c>
      <c r="H6136" s="80">
        <v>60</v>
      </c>
      <c r="I6136" s="80">
        <v>60</v>
      </c>
      <c r="J6136" s="22">
        <f t="shared" si="407"/>
        <v>60</v>
      </c>
      <c r="L6136" s="80"/>
      <c r="M6136" s="80"/>
      <c r="S6136" s="79" t="s">
        <v>77</v>
      </c>
      <c r="W6136" s="79" t="s">
        <v>2695</v>
      </c>
      <c r="X6136" s="79" t="s">
        <v>2696</v>
      </c>
      <c r="Y6136" s="79" t="s">
        <v>119</v>
      </c>
      <c r="Z6136" s="79" t="s">
        <v>2681</v>
      </c>
      <c r="AB6136" s="79" t="s">
        <v>2694</v>
      </c>
      <c r="AI6136" s="79">
        <v>879959161</v>
      </c>
      <c r="AJ6136" s="79" t="s">
        <v>2683</v>
      </c>
      <c r="AK6136" s="79">
        <v>862155221</v>
      </c>
      <c r="BC6136" s="80">
        <v>60</v>
      </c>
      <c r="BG6136">
        <f t="shared" si="405"/>
        <v>0</v>
      </c>
      <c r="BH6136" s="22">
        <f t="shared" si="406"/>
        <v>-60</v>
      </c>
      <c r="BI6136" s="61" t="s">
        <v>72</v>
      </c>
      <c r="BJ6136" t="e">
        <f>+VLOOKUP(AH6136,Sheet4!A:A,1,FALSE())</f>
        <v>#N/A</v>
      </c>
      <c r="BO6136" s="62">
        <f t="shared" si="408"/>
        <v>0</v>
      </c>
      <c r="BP6136" t="s">
        <v>2695</v>
      </c>
    </row>
    <row r="6137" spans="1:68" ht="12.75" customHeight="1" x14ac:dyDescent="0.3">
      <c r="A6137" s="78">
        <v>46130</v>
      </c>
      <c r="B6137" s="79" t="s">
        <v>84</v>
      </c>
      <c r="F6137" s="79">
        <v>0</v>
      </c>
      <c r="G6137" s="79">
        <v>0</v>
      </c>
      <c r="H6137" s="80">
        <v>0</v>
      </c>
      <c r="I6137" s="80">
        <v>0</v>
      </c>
      <c r="J6137" s="22">
        <f t="shared" si="407"/>
        <v>0</v>
      </c>
      <c r="L6137" s="80"/>
      <c r="M6137" s="80"/>
      <c r="S6137" s="79" t="s">
        <v>85</v>
      </c>
      <c r="W6137" s="79" t="s">
        <v>2697</v>
      </c>
      <c r="X6137" s="79" t="s">
        <v>2698</v>
      </c>
      <c r="Y6137" s="79" t="s">
        <v>119</v>
      </c>
      <c r="Z6137" s="79" t="s">
        <v>2681</v>
      </c>
      <c r="AB6137" s="79" t="s">
        <v>2699</v>
      </c>
      <c r="AI6137" s="79">
        <v>876298744</v>
      </c>
      <c r="AJ6137" s="79" t="s">
        <v>2683</v>
      </c>
      <c r="AK6137" s="79">
        <v>862155221</v>
      </c>
      <c r="BC6137" s="80">
        <v>0</v>
      </c>
      <c r="BG6137">
        <f t="shared" si="405"/>
        <v>0</v>
      </c>
      <c r="BH6137" s="22">
        <f t="shared" si="406"/>
        <v>0</v>
      </c>
      <c r="BI6137" s="61" t="s">
        <v>72</v>
      </c>
      <c r="BJ6137" t="e">
        <f>+VLOOKUP(AH6137,Sheet4!A:A,1,FALSE())</f>
        <v>#N/A</v>
      </c>
      <c r="BO6137" s="62">
        <f t="shared" si="408"/>
        <v>0</v>
      </c>
      <c r="BP6137" t="s">
        <v>2697</v>
      </c>
    </row>
    <row r="6138" spans="1:68" ht="12.75" customHeight="1" x14ac:dyDescent="0.3">
      <c r="A6138" s="78">
        <v>46130</v>
      </c>
      <c r="B6138" s="79" t="s">
        <v>74</v>
      </c>
      <c r="F6138" s="79">
        <v>0</v>
      </c>
      <c r="G6138" s="79">
        <v>0</v>
      </c>
      <c r="H6138" s="80">
        <v>5</v>
      </c>
      <c r="I6138" s="80">
        <v>5</v>
      </c>
      <c r="J6138" s="22">
        <f t="shared" si="407"/>
        <v>5</v>
      </c>
      <c r="L6138" s="80"/>
      <c r="M6138" s="80"/>
      <c r="S6138" s="79" t="s">
        <v>75</v>
      </c>
      <c r="W6138" s="79" t="s">
        <v>2697</v>
      </c>
      <c r="X6138" s="79" t="s">
        <v>2698</v>
      </c>
      <c r="Y6138" s="79" t="s">
        <v>119</v>
      </c>
      <c r="Z6138" s="79" t="s">
        <v>2681</v>
      </c>
      <c r="AB6138" s="79" t="s">
        <v>2699</v>
      </c>
      <c r="AI6138" s="79">
        <v>876298744</v>
      </c>
      <c r="AJ6138" s="79" t="s">
        <v>2683</v>
      </c>
      <c r="AK6138" s="79">
        <v>862155221</v>
      </c>
      <c r="BC6138" s="80">
        <v>5</v>
      </c>
      <c r="BG6138">
        <f t="shared" si="405"/>
        <v>0</v>
      </c>
      <c r="BH6138" s="22">
        <f t="shared" si="406"/>
        <v>-5</v>
      </c>
      <c r="BI6138" s="61" t="s">
        <v>72</v>
      </c>
      <c r="BJ6138" t="e">
        <f>+VLOOKUP(AH6138,Sheet4!A:A,1,FALSE())</f>
        <v>#N/A</v>
      </c>
      <c r="BO6138" s="62">
        <f t="shared" si="408"/>
        <v>0</v>
      </c>
      <c r="BP6138" t="s">
        <v>2697</v>
      </c>
    </row>
    <row r="6139" spans="1:68" ht="12.75" customHeight="1" x14ac:dyDescent="0.3">
      <c r="A6139" s="78">
        <v>46130</v>
      </c>
      <c r="B6139" s="79" t="s">
        <v>63</v>
      </c>
      <c r="F6139" s="79">
        <v>0</v>
      </c>
      <c r="G6139" s="79">
        <v>0</v>
      </c>
      <c r="H6139" s="80">
        <v>75</v>
      </c>
      <c r="I6139" s="80">
        <v>75</v>
      </c>
      <c r="J6139" s="22">
        <f t="shared" si="407"/>
        <v>75</v>
      </c>
      <c r="K6139" t="s">
        <v>64</v>
      </c>
      <c r="L6139" s="80"/>
      <c r="M6139" s="80"/>
      <c r="S6139" s="79" t="s">
        <v>65</v>
      </c>
      <c r="W6139" s="79" t="s">
        <v>2697</v>
      </c>
      <c r="X6139" s="79" t="s">
        <v>2698</v>
      </c>
      <c r="Y6139" s="79" t="s">
        <v>119</v>
      </c>
      <c r="Z6139" s="79" t="s">
        <v>2681</v>
      </c>
      <c r="AB6139" s="79" t="s">
        <v>2699</v>
      </c>
      <c r="AI6139" s="79">
        <v>876298744</v>
      </c>
      <c r="AJ6139" s="79" t="s">
        <v>2683</v>
      </c>
      <c r="AK6139" s="79">
        <v>862155221</v>
      </c>
      <c r="BC6139" s="80">
        <v>75</v>
      </c>
      <c r="BG6139">
        <f t="shared" si="405"/>
        <v>0</v>
      </c>
      <c r="BH6139" s="22">
        <f t="shared" si="406"/>
        <v>-75</v>
      </c>
      <c r="BI6139" s="61" t="s">
        <v>72</v>
      </c>
      <c r="BJ6139" t="e">
        <f>+VLOOKUP(AH6139,Sheet4!A:A,1,FALSE())</f>
        <v>#N/A</v>
      </c>
      <c r="BO6139" s="62">
        <f t="shared" si="408"/>
        <v>0</v>
      </c>
      <c r="BP6139" t="s">
        <v>2697</v>
      </c>
    </row>
    <row r="6140" spans="1:68" ht="12.75" customHeight="1" x14ac:dyDescent="0.3">
      <c r="A6140" s="78">
        <v>46130</v>
      </c>
      <c r="B6140" s="79" t="s">
        <v>78</v>
      </c>
      <c r="F6140" s="79">
        <v>0</v>
      </c>
      <c r="G6140" s="79">
        <v>0</v>
      </c>
      <c r="H6140" s="80">
        <v>5</v>
      </c>
      <c r="I6140" s="80">
        <v>5</v>
      </c>
      <c r="J6140" s="22">
        <f t="shared" si="407"/>
        <v>5</v>
      </c>
      <c r="L6140" s="80"/>
      <c r="M6140" s="80"/>
      <c r="S6140" s="79" t="s">
        <v>79</v>
      </c>
      <c r="W6140" s="79" t="s">
        <v>2697</v>
      </c>
      <c r="X6140" s="79" t="s">
        <v>2698</v>
      </c>
      <c r="Y6140" s="79" t="s">
        <v>119</v>
      </c>
      <c r="Z6140" s="79" t="s">
        <v>2681</v>
      </c>
      <c r="AB6140" s="79" t="s">
        <v>2699</v>
      </c>
      <c r="AI6140" s="79">
        <v>876298744</v>
      </c>
      <c r="AJ6140" s="79" t="s">
        <v>2683</v>
      </c>
      <c r="AK6140" s="79">
        <v>862155221</v>
      </c>
      <c r="BC6140" s="80">
        <v>5</v>
      </c>
      <c r="BG6140">
        <f t="shared" si="405"/>
        <v>0</v>
      </c>
      <c r="BH6140" s="22">
        <f t="shared" si="406"/>
        <v>-5</v>
      </c>
      <c r="BI6140" s="61" t="s">
        <v>72</v>
      </c>
      <c r="BJ6140" t="e">
        <f>+VLOOKUP(AH6140,Sheet4!A:A,1,FALSE())</f>
        <v>#N/A</v>
      </c>
      <c r="BO6140" s="62">
        <f t="shared" si="408"/>
        <v>0</v>
      </c>
      <c r="BP6140" t="s">
        <v>2697</v>
      </c>
    </row>
    <row r="6141" spans="1:68" ht="12.75" customHeight="1" x14ac:dyDescent="0.3">
      <c r="A6141" s="78">
        <v>46130</v>
      </c>
      <c r="B6141" s="79" t="s">
        <v>82</v>
      </c>
      <c r="F6141" s="79">
        <v>0</v>
      </c>
      <c r="G6141" s="79">
        <v>0</v>
      </c>
      <c r="H6141" s="80">
        <v>0</v>
      </c>
      <c r="I6141" s="80">
        <v>0</v>
      </c>
      <c r="J6141" s="22">
        <f t="shared" si="407"/>
        <v>0</v>
      </c>
      <c r="L6141" s="80"/>
      <c r="M6141" s="80"/>
      <c r="S6141" s="79" t="s">
        <v>83</v>
      </c>
      <c r="W6141" s="79" t="s">
        <v>2697</v>
      </c>
      <c r="X6141" s="79" t="s">
        <v>2698</v>
      </c>
      <c r="Y6141" s="79" t="s">
        <v>119</v>
      </c>
      <c r="Z6141" s="79" t="s">
        <v>2681</v>
      </c>
      <c r="AB6141" s="79" t="s">
        <v>2699</v>
      </c>
      <c r="AI6141" s="79">
        <v>876298744</v>
      </c>
      <c r="AJ6141" s="79" t="s">
        <v>2683</v>
      </c>
      <c r="AK6141" s="79">
        <v>862155221</v>
      </c>
      <c r="BC6141" s="80">
        <v>0</v>
      </c>
      <c r="BG6141">
        <f t="shared" si="405"/>
        <v>0</v>
      </c>
      <c r="BH6141" s="22">
        <f t="shared" si="406"/>
        <v>0</v>
      </c>
      <c r="BI6141" s="61" t="s">
        <v>72</v>
      </c>
      <c r="BJ6141" t="e">
        <f>+VLOOKUP(AH6141,Sheet4!A:A,1,FALSE())</f>
        <v>#N/A</v>
      </c>
      <c r="BO6141" s="62">
        <f t="shared" si="408"/>
        <v>0</v>
      </c>
      <c r="BP6141" t="s">
        <v>2697</v>
      </c>
    </row>
    <row r="6142" spans="1:68" ht="12.75" customHeight="1" x14ac:dyDescent="0.3">
      <c r="A6142" s="78">
        <v>46130</v>
      </c>
      <c r="B6142" s="79" t="s">
        <v>80</v>
      </c>
      <c r="F6142" s="79">
        <v>0</v>
      </c>
      <c r="G6142" s="79">
        <v>0</v>
      </c>
      <c r="H6142" s="80">
        <v>62.5</v>
      </c>
      <c r="I6142" s="80">
        <v>62.5</v>
      </c>
      <c r="J6142" s="22">
        <f t="shared" si="407"/>
        <v>62.5</v>
      </c>
      <c r="L6142" s="80"/>
      <c r="M6142" s="80"/>
      <c r="S6142" s="79" t="s">
        <v>81</v>
      </c>
      <c r="W6142" s="79" t="s">
        <v>2697</v>
      </c>
      <c r="X6142" s="79" t="s">
        <v>2698</v>
      </c>
      <c r="Y6142" s="79" t="s">
        <v>119</v>
      </c>
      <c r="Z6142" s="79" t="s">
        <v>2681</v>
      </c>
      <c r="AB6142" s="79" t="s">
        <v>2699</v>
      </c>
      <c r="AI6142" s="79">
        <v>876298744</v>
      </c>
      <c r="AJ6142" s="79" t="s">
        <v>2683</v>
      </c>
      <c r="AK6142" s="79">
        <v>862155221</v>
      </c>
      <c r="BC6142" s="80">
        <v>62.5</v>
      </c>
      <c r="BG6142">
        <f t="shared" si="405"/>
        <v>0</v>
      </c>
      <c r="BH6142" s="22">
        <f t="shared" si="406"/>
        <v>-62.5</v>
      </c>
      <c r="BI6142" s="61" t="s">
        <v>72</v>
      </c>
      <c r="BJ6142" t="e">
        <f>+VLOOKUP(AH6142,Sheet4!A:A,1,FALSE())</f>
        <v>#N/A</v>
      </c>
      <c r="BO6142" s="62">
        <f t="shared" si="408"/>
        <v>0</v>
      </c>
      <c r="BP6142" t="s">
        <v>2697</v>
      </c>
    </row>
    <row r="6143" spans="1:68" ht="12.75" customHeight="1" x14ac:dyDescent="0.3">
      <c r="A6143" s="78">
        <v>46130</v>
      </c>
      <c r="B6143" s="79" t="s">
        <v>76</v>
      </c>
      <c r="F6143" s="79">
        <v>0</v>
      </c>
      <c r="G6143" s="79">
        <v>0</v>
      </c>
      <c r="H6143" s="80">
        <v>100</v>
      </c>
      <c r="I6143" s="80">
        <v>100</v>
      </c>
      <c r="J6143" s="22">
        <f t="shared" si="407"/>
        <v>100</v>
      </c>
      <c r="L6143" s="80"/>
      <c r="M6143" s="80"/>
      <c r="S6143" s="79" t="s">
        <v>77</v>
      </c>
      <c r="W6143" s="79" t="s">
        <v>2697</v>
      </c>
      <c r="X6143" s="79" t="s">
        <v>2698</v>
      </c>
      <c r="Y6143" s="79" t="s">
        <v>119</v>
      </c>
      <c r="Z6143" s="79" t="s">
        <v>2681</v>
      </c>
      <c r="AB6143" s="79" t="s">
        <v>2699</v>
      </c>
      <c r="AI6143" s="79">
        <v>876298744</v>
      </c>
      <c r="AJ6143" s="79" t="s">
        <v>2683</v>
      </c>
      <c r="AK6143" s="79">
        <v>862155221</v>
      </c>
      <c r="BC6143" s="80">
        <v>100</v>
      </c>
      <c r="BG6143">
        <f t="shared" si="405"/>
        <v>0</v>
      </c>
      <c r="BH6143" s="22">
        <f t="shared" si="406"/>
        <v>-100</v>
      </c>
      <c r="BI6143" s="61" t="s">
        <v>72</v>
      </c>
      <c r="BJ6143" t="e">
        <f>+VLOOKUP(AH6143,Sheet4!A:A,1,FALSE())</f>
        <v>#N/A</v>
      </c>
      <c r="BO6143" s="62">
        <f t="shared" si="408"/>
        <v>0</v>
      </c>
      <c r="BP6143" t="s">
        <v>2697</v>
      </c>
    </row>
    <row r="6144" spans="1:68" ht="12.75" customHeight="1" x14ac:dyDescent="0.3">
      <c r="A6144" s="78">
        <v>46130</v>
      </c>
      <c r="B6144" s="79" t="s">
        <v>84</v>
      </c>
      <c r="F6144" s="79">
        <v>0</v>
      </c>
      <c r="G6144" s="79">
        <v>0</v>
      </c>
      <c r="H6144" s="80">
        <v>0</v>
      </c>
      <c r="I6144" s="80">
        <v>0</v>
      </c>
      <c r="J6144" s="22">
        <f t="shared" si="407"/>
        <v>0</v>
      </c>
      <c r="L6144" s="80"/>
      <c r="M6144" s="80"/>
      <c r="S6144" s="79" t="s">
        <v>85</v>
      </c>
      <c r="W6144" s="79" t="s">
        <v>2700</v>
      </c>
      <c r="X6144" s="79" t="s">
        <v>2701</v>
      </c>
      <c r="Y6144" s="79" t="s">
        <v>119</v>
      </c>
      <c r="Z6144" s="79" t="s">
        <v>2681</v>
      </c>
      <c r="AB6144" s="79" t="s">
        <v>2699</v>
      </c>
      <c r="AI6144" s="79">
        <v>863026920</v>
      </c>
      <c r="AJ6144" s="79" t="s">
        <v>2683</v>
      </c>
      <c r="AK6144" s="79">
        <v>862155221</v>
      </c>
      <c r="BC6144" s="80">
        <v>0</v>
      </c>
      <c r="BG6144">
        <f t="shared" si="405"/>
        <v>0</v>
      </c>
      <c r="BH6144" s="22">
        <f t="shared" si="406"/>
        <v>0</v>
      </c>
      <c r="BI6144" s="61" t="s">
        <v>72</v>
      </c>
      <c r="BJ6144" t="e">
        <f>+VLOOKUP(AH6144,Sheet4!A:A,1,FALSE())</f>
        <v>#N/A</v>
      </c>
      <c r="BO6144" s="62">
        <f t="shared" si="408"/>
        <v>0</v>
      </c>
      <c r="BP6144" t="s">
        <v>2700</v>
      </c>
    </row>
    <row r="6145" spans="1:68" ht="12.75" customHeight="1" x14ac:dyDescent="0.3">
      <c r="A6145" s="78">
        <v>46130</v>
      </c>
      <c r="B6145" s="79" t="s">
        <v>74</v>
      </c>
      <c r="F6145" s="79">
        <v>0</v>
      </c>
      <c r="G6145" s="79">
        <v>0</v>
      </c>
      <c r="H6145" s="80">
        <v>9</v>
      </c>
      <c r="I6145" s="80">
        <v>9</v>
      </c>
      <c r="J6145" s="22">
        <f t="shared" si="407"/>
        <v>9</v>
      </c>
      <c r="L6145" s="80"/>
      <c r="M6145" s="80"/>
      <c r="S6145" s="79" t="s">
        <v>75</v>
      </c>
      <c r="W6145" s="79" t="s">
        <v>2700</v>
      </c>
      <c r="X6145" s="79" t="s">
        <v>2701</v>
      </c>
      <c r="Y6145" s="79" t="s">
        <v>119</v>
      </c>
      <c r="Z6145" s="79" t="s">
        <v>2681</v>
      </c>
      <c r="AB6145" s="79" t="s">
        <v>2699</v>
      </c>
      <c r="AI6145" s="79">
        <v>863026920</v>
      </c>
      <c r="AJ6145" s="79" t="s">
        <v>2683</v>
      </c>
      <c r="AK6145" s="79">
        <v>862155221</v>
      </c>
      <c r="BC6145" s="80">
        <v>9</v>
      </c>
      <c r="BG6145">
        <f t="shared" si="405"/>
        <v>0</v>
      </c>
      <c r="BH6145" s="22">
        <f t="shared" si="406"/>
        <v>-9</v>
      </c>
      <c r="BI6145" s="61" t="s">
        <v>72</v>
      </c>
      <c r="BJ6145" t="e">
        <f>+VLOOKUP(AH6145,Sheet4!A:A,1,FALSE())</f>
        <v>#N/A</v>
      </c>
      <c r="BO6145" s="62">
        <f t="shared" si="408"/>
        <v>0</v>
      </c>
      <c r="BP6145" t="s">
        <v>2700</v>
      </c>
    </row>
    <row r="6146" spans="1:68" ht="12.75" customHeight="1" x14ac:dyDescent="0.3">
      <c r="A6146" s="78">
        <v>46130</v>
      </c>
      <c r="B6146" s="79" t="s">
        <v>63</v>
      </c>
      <c r="F6146" s="79">
        <v>0</v>
      </c>
      <c r="G6146" s="79">
        <v>0</v>
      </c>
      <c r="H6146" s="80">
        <v>135</v>
      </c>
      <c r="I6146" s="80">
        <v>135</v>
      </c>
      <c r="J6146" s="22">
        <f t="shared" si="407"/>
        <v>135</v>
      </c>
      <c r="K6146" t="s">
        <v>64</v>
      </c>
      <c r="L6146" s="80"/>
      <c r="M6146" s="80"/>
      <c r="S6146" s="79" t="s">
        <v>65</v>
      </c>
      <c r="W6146" s="79" t="s">
        <v>2700</v>
      </c>
      <c r="X6146" s="79" t="s">
        <v>2701</v>
      </c>
      <c r="Y6146" s="79" t="s">
        <v>119</v>
      </c>
      <c r="Z6146" s="79" t="s">
        <v>2681</v>
      </c>
      <c r="AB6146" s="79" t="s">
        <v>2699</v>
      </c>
      <c r="AI6146" s="79">
        <v>863026920</v>
      </c>
      <c r="AJ6146" s="79" t="s">
        <v>2683</v>
      </c>
      <c r="AK6146" s="79">
        <v>862155221</v>
      </c>
      <c r="BC6146" s="80">
        <v>135</v>
      </c>
      <c r="BG6146">
        <f t="shared" ref="BG6146:BG6209" si="409">+BD6146+BE6146</f>
        <v>0</v>
      </c>
      <c r="BH6146" s="22">
        <f t="shared" ref="BH6146:BH6209" si="410">+BG6146-I6146</f>
        <v>-135</v>
      </c>
      <c r="BI6146" s="61" t="s">
        <v>72</v>
      </c>
      <c r="BJ6146" t="e">
        <f>+VLOOKUP(AH6146,Sheet4!A:A,1,FALSE())</f>
        <v>#N/A</v>
      </c>
      <c r="BO6146" s="62">
        <f t="shared" si="408"/>
        <v>0</v>
      </c>
      <c r="BP6146" t="s">
        <v>2700</v>
      </c>
    </row>
    <row r="6147" spans="1:68" ht="12.75" customHeight="1" x14ac:dyDescent="0.3">
      <c r="A6147" s="78">
        <v>46130</v>
      </c>
      <c r="B6147" s="79" t="s">
        <v>78</v>
      </c>
      <c r="F6147" s="79">
        <v>0</v>
      </c>
      <c r="G6147" s="79">
        <v>0</v>
      </c>
      <c r="H6147" s="80">
        <v>9</v>
      </c>
      <c r="I6147" s="80">
        <v>9</v>
      </c>
      <c r="J6147" s="22">
        <f t="shared" si="407"/>
        <v>9</v>
      </c>
      <c r="L6147" s="80"/>
      <c r="M6147" s="80"/>
      <c r="S6147" s="79" t="s">
        <v>79</v>
      </c>
      <c r="W6147" s="79" t="s">
        <v>2700</v>
      </c>
      <c r="X6147" s="79" t="s">
        <v>2701</v>
      </c>
      <c r="Y6147" s="79" t="s">
        <v>119</v>
      </c>
      <c r="Z6147" s="79" t="s">
        <v>2681</v>
      </c>
      <c r="AB6147" s="79" t="s">
        <v>2699</v>
      </c>
      <c r="AI6147" s="79">
        <v>863026920</v>
      </c>
      <c r="AJ6147" s="79" t="s">
        <v>2683</v>
      </c>
      <c r="AK6147" s="79">
        <v>862155221</v>
      </c>
      <c r="BC6147" s="80">
        <v>9</v>
      </c>
      <c r="BG6147">
        <f t="shared" si="409"/>
        <v>0</v>
      </c>
      <c r="BH6147" s="22">
        <f t="shared" si="410"/>
        <v>-9</v>
      </c>
      <c r="BI6147" s="61" t="s">
        <v>72</v>
      </c>
      <c r="BJ6147" t="e">
        <f>+VLOOKUP(AH6147,Sheet4!A:A,1,FALSE())</f>
        <v>#N/A</v>
      </c>
      <c r="BO6147" s="62">
        <f t="shared" si="408"/>
        <v>0</v>
      </c>
      <c r="BP6147" t="s">
        <v>2700</v>
      </c>
    </row>
    <row r="6148" spans="1:68" ht="12.75" customHeight="1" x14ac:dyDescent="0.3">
      <c r="A6148" s="78">
        <v>46130</v>
      </c>
      <c r="B6148" s="79" t="s">
        <v>82</v>
      </c>
      <c r="F6148" s="79">
        <v>0</v>
      </c>
      <c r="G6148" s="79">
        <v>0</v>
      </c>
      <c r="H6148" s="80">
        <v>0</v>
      </c>
      <c r="I6148" s="80">
        <v>0</v>
      </c>
      <c r="J6148" s="22">
        <f t="shared" si="407"/>
        <v>0</v>
      </c>
      <c r="L6148" s="80"/>
      <c r="M6148" s="80"/>
      <c r="S6148" s="79" t="s">
        <v>83</v>
      </c>
      <c r="W6148" s="79" t="s">
        <v>2700</v>
      </c>
      <c r="X6148" s="79" t="s">
        <v>2701</v>
      </c>
      <c r="Y6148" s="79" t="s">
        <v>119</v>
      </c>
      <c r="Z6148" s="79" t="s">
        <v>2681</v>
      </c>
      <c r="AB6148" s="79" t="s">
        <v>2699</v>
      </c>
      <c r="AI6148" s="79">
        <v>863026920</v>
      </c>
      <c r="AJ6148" s="79" t="s">
        <v>2683</v>
      </c>
      <c r="AK6148" s="79">
        <v>862155221</v>
      </c>
      <c r="BC6148" s="80">
        <v>0</v>
      </c>
      <c r="BG6148">
        <f t="shared" si="409"/>
        <v>0</v>
      </c>
      <c r="BH6148" s="22">
        <f t="shared" si="410"/>
        <v>0</v>
      </c>
      <c r="BI6148" s="61" t="s">
        <v>72</v>
      </c>
      <c r="BJ6148" t="e">
        <f>+VLOOKUP(AH6148,Sheet4!A:A,1,FALSE())</f>
        <v>#N/A</v>
      </c>
      <c r="BO6148" s="62">
        <f t="shared" si="408"/>
        <v>0</v>
      </c>
      <c r="BP6148" t="s">
        <v>2700</v>
      </c>
    </row>
    <row r="6149" spans="1:68" ht="12.75" customHeight="1" x14ac:dyDescent="0.3">
      <c r="A6149" s="78">
        <v>46130</v>
      </c>
      <c r="B6149" s="79" t="s">
        <v>80</v>
      </c>
      <c r="F6149" s="79">
        <v>0</v>
      </c>
      <c r="G6149" s="79">
        <v>0</v>
      </c>
      <c r="H6149" s="80">
        <v>112.5</v>
      </c>
      <c r="I6149" s="80">
        <v>112.5</v>
      </c>
      <c r="J6149" s="22">
        <f t="shared" si="407"/>
        <v>112.5</v>
      </c>
      <c r="L6149" s="80"/>
      <c r="M6149" s="80"/>
      <c r="S6149" s="79" t="s">
        <v>81</v>
      </c>
      <c r="W6149" s="79" t="s">
        <v>2700</v>
      </c>
      <c r="X6149" s="79" t="s">
        <v>2701</v>
      </c>
      <c r="Y6149" s="79" t="s">
        <v>119</v>
      </c>
      <c r="Z6149" s="79" t="s">
        <v>2681</v>
      </c>
      <c r="AB6149" s="79" t="s">
        <v>2699</v>
      </c>
      <c r="AI6149" s="79">
        <v>863026920</v>
      </c>
      <c r="AJ6149" s="79" t="s">
        <v>2683</v>
      </c>
      <c r="AK6149" s="79">
        <v>862155221</v>
      </c>
      <c r="BC6149" s="80">
        <v>112.5</v>
      </c>
      <c r="BG6149">
        <f t="shared" si="409"/>
        <v>0</v>
      </c>
      <c r="BH6149" s="22">
        <f t="shared" si="410"/>
        <v>-112.5</v>
      </c>
      <c r="BI6149" s="61" t="s">
        <v>72</v>
      </c>
      <c r="BJ6149" t="e">
        <f>+VLOOKUP(AH6149,Sheet4!A:A,1,FALSE())</f>
        <v>#N/A</v>
      </c>
      <c r="BO6149" s="62">
        <f t="shared" si="408"/>
        <v>0</v>
      </c>
      <c r="BP6149" t="s">
        <v>2700</v>
      </c>
    </row>
    <row r="6150" spans="1:68" ht="12.75" customHeight="1" x14ac:dyDescent="0.3">
      <c r="A6150" s="78">
        <v>46130</v>
      </c>
      <c r="B6150" s="79" t="s">
        <v>76</v>
      </c>
      <c r="F6150" s="79">
        <v>0</v>
      </c>
      <c r="G6150" s="79">
        <v>0</v>
      </c>
      <c r="H6150" s="80">
        <v>180</v>
      </c>
      <c r="I6150" s="80">
        <v>180</v>
      </c>
      <c r="J6150" s="22">
        <f t="shared" si="407"/>
        <v>180</v>
      </c>
      <c r="L6150" s="80"/>
      <c r="M6150" s="80"/>
      <c r="S6150" s="79" t="s">
        <v>77</v>
      </c>
      <c r="W6150" s="79" t="s">
        <v>2700</v>
      </c>
      <c r="X6150" s="79" t="s">
        <v>2701</v>
      </c>
      <c r="Y6150" s="79" t="s">
        <v>119</v>
      </c>
      <c r="Z6150" s="79" t="s">
        <v>2681</v>
      </c>
      <c r="AB6150" s="79" t="s">
        <v>2699</v>
      </c>
      <c r="AI6150" s="79">
        <v>863026920</v>
      </c>
      <c r="AJ6150" s="79" t="s">
        <v>2683</v>
      </c>
      <c r="AK6150" s="79">
        <v>862155221</v>
      </c>
      <c r="BC6150" s="80">
        <v>180</v>
      </c>
      <c r="BG6150">
        <f t="shared" si="409"/>
        <v>0</v>
      </c>
      <c r="BH6150" s="22">
        <f t="shared" si="410"/>
        <v>-180</v>
      </c>
      <c r="BI6150" s="61" t="s">
        <v>72</v>
      </c>
      <c r="BJ6150" t="e">
        <f>+VLOOKUP(AH6150,Sheet4!A:A,1,FALSE())</f>
        <v>#N/A</v>
      </c>
      <c r="BO6150" s="62">
        <f t="shared" si="408"/>
        <v>0</v>
      </c>
      <c r="BP6150" t="s">
        <v>2700</v>
      </c>
    </row>
    <row r="6151" spans="1:68" ht="12.75" customHeight="1" x14ac:dyDescent="0.3">
      <c r="A6151" s="78">
        <v>46130</v>
      </c>
      <c r="B6151" s="79" t="s">
        <v>84</v>
      </c>
      <c r="F6151" s="79">
        <v>0</v>
      </c>
      <c r="G6151" s="79">
        <v>0</v>
      </c>
      <c r="H6151" s="80">
        <v>0</v>
      </c>
      <c r="I6151" s="80">
        <v>0</v>
      </c>
      <c r="J6151" s="22">
        <f t="shared" si="407"/>
        <v>0</v>
      </c>
      <c r="L6151" s="80"/>
      <c r="M6151" s="80"/>
      <c r="S6151" s="79" t="s">
        <v>85</v>
      </c>
      <c r="W6151" s="79" t="s">
        <v>2702</v>
      </c>
      <c r="X6151" s="79" t="s">
        <v>2703</v>
      </c>
      <c r="Y6151" s="79" t="s">
        <v>119</v>
      </c>
      <c r="Z6151" s="79" t="s">
        <v>2704</v>
      </c>
      <c r="AB6151" s="79" t="s">
        <v>2705</v>
      </c>
      <c r="AI6151" s="79">
        <v>848684511</v>
      </c>
      <c r="AJ6151" s="79" t="s">
        <v>2706</v>
      </c>
      <c r="AK6151" s="79">
        <v>849336989</v>
      </c>
      <c r="BC6151" s="80">
        <v>0</v>
      </c>
      <c r="BG6151">
        <f t="shared" si="409"/>
        <v>0</v>
      </c>
      <c r="BH6151" s="22">
        <f t="shared" si="410"/>
        <v>0</v>
      </c>
      <c r="BI6151" s="61" t="s">
        <v>72</v>
      </c>
      <c r="BJ6151" t="e">
        <f>+VLOOKUP(AH6151,Sheet4!A:A,1,FALSE())</f>
        <v>#N/A</v>
      </c>
      <c r="BO6151" s="62">
        <f t="shared" si="408"/>
        <v>0</v>
      </c>
      <c r="BP6151" t="s">
        <v>2702</v>
      </c>
    </row>
    <row r="6152" spans="1:68" ht="12.75" customHeight="1" x14ac:dyDescent="0.3">
      <c r="A6152" s="78">
        <v>46130</v>
      </c>
      <c r="B6152" s="79" t="s">
        <v>74</v>
      </c>
      <c r="F6152" s="79">
        <v>0</v>
      </c>
      <c r="G6152" s="79">
        <v>0</v>
      </c>
      <c r="H6152" s="80">
        <v>10</v>
      </c>
      <c r="I6152" s="80">
        <v>10</v>
      </c>
      <c r="J6152" s="22">
        <f t="shared" si="407"/>
        <v>10</v>
      </c>
      <c r="L6152" s="80"/>
      <c r="M6152" s="80"/>
      <c r="S6152" s="79" t="s">
        <v>75</v>
      </c>
      <c r="W6152" s="79" t="s">
        <v>2702</v>
      </c>
      <c r="X6152" s="79" t="s">
        <v>2703</v>
      </c>
      <c r="Y6152" s="79" t="s">
        <v>119</v>
      </c>
      <c r="Z6152" s="79" t="s">
        <v>2704</v>
      </c>
      <c r="AB6152" s="79" t="s">
        <v>2705</v>
      </c>
      <c r="AI6152" s="79">
        <v>848684511</v>
      </c>
      <c r="AJ6152" s="79" t="s">
        <v>2706</v>
      </c>
      <c r="AK6152" s="79">
        <v>849336989</v>
      </c>
      <c r="BC6152" s="80">
        <v>10</v>
      </c>
      <c r="BG6152">
        <f t="shared" si="409"/>
        <v>0</v>
      </c>
      <c r="BH6152" s="22">
        <f t="shared" si="410"/>
        <v>-10</v>
      </c>
      <c r="BI6152" s="61" t="s">
        <v>72</v>
      </c>
      <c r="BJ6152" t="e">
        <f>+VLOOKUP(AH6152,Sheet4!A:A,1,FALSE())</f>
        <v>#N/A</v>
      </c>
      <c r="BO6152" s="62">
        <f t="shared" si="408"/>
        <v>0</v>
      </c>
      <c r="BP6152" t="s">
        <v>2702</v>
      </c>
    </row>
    <row r="6153" spans="1:68" ht="12.75" customHeight="1" x14ac:dyDescent="0.3">
      <c r="A6153" s="78">
        <v>46130</v>
      </c>
      <c r="B6153" s="79" t="s">
        <v>63</v>
      </c>
      <c r="F6153" s="79">
        <v>0</v>
      </c>
      <c r="G6153" s="79">
        <v>0</v>
      </c>
      <c r="H6153" s="80">
        <v>150</v>
      </c>
      <c r="I6153" s="80">
        <v>150</v>
      </c>
      <c r="J6153" s="22">
        <f t="shared" ref="J6153:J6216" si="411">I6153-G6153</f>
        <v>150</v>
      </c>
      <c r="K6153" t="s">
        <v>64</v>
      </c>
      <c r="L6153" s="80"/>
      <c r="M6153" s="80"/>
      <c r="S6153" s="79" t="s">
        <v>65</v>
      </c>
      <c r="W6153" s="79" t="s">
        <v>2702</v>
      </c>
      <c r="X6153" s="79" t="s">
        <v>2703</v>
      </c>
      <c r="Y6153" s="79" t="s">
        <v>119</v>
      </c>
      <c r="Z6153" s="79" t="s">
        <v>2704</v>
      </c>
      <c r="AB6153" s="79" t="s">
        <v>2705</v>
      </c>
      <c r="AI6153" s="79">
        <v>848684511</v>
      </c>
      <c r="AJ6153" s="79" t="s">
        <v>2706</v>
      </c>
      <c r="AK6153" s="79">
        <v>849336989</v>
      </c>
      <c r="BC6153" s="80">
        <v>150</v>
      </c>
      <c r="BG6153">
        <f t="shared" si="409"/>
        <v>0</v>
      </c>
      <c r="BH6153" s="22">
        <f t="shared" si="410"/>
        <v>-150</v>
      </c>
      <c r="BI6153" s="61" t="s">
        <v>72</v>
      </c>
      <c r="BJ6153" t="e">
        <f>+VLOOKUP(AH6153,Sheet4!A:A,1,FALSE())</f>
        <v>#N/A</v>
      </c>
      <c r="BO6153" s="62">
        <f t="shared" ref="BO6153:BO6216" si="412">+I6153+-H6153</f>
        <v>0</v>
      </c>
      <c r="BP6153" t="s">
        <v>2702</v>
      </c>
    </row>
    <row r="6154" spans="1:68" ht="12.75" customHeight="1" x14ac:dyDescent="0.3">
      <c r="A6154" s="78">
        <v>46130</v>
      </c>
      <c r="B6154" s="79" t="s">
        <v>78</v>
      </c>
      <c r="F6154" s="79">
        <v>0</v>
      </c>
      <c r="G6154" s="79">
        <v>0</v>
      </c>
      <c r="H6154" s="80">
        <v>10</v>
      </c>
      <c r="I6154" s="80">
        <v>10</v>
      </c>
      <c r="J6154" s="22">
        <f t="shared" si="411"/>
        <v>10</v>
      </c>
      <c r="L6154" s="80"/>
      <c r="M6154" s="80"/>
      <c r="S6154" s="79" t="s">
        <v>79</v>
      </c>
      <c r="W6154" s="79" t="s">
        <v>2702</v>
      </c>
      <c r="X6154" s="79" t="s">
        <v>2703</v>
      </c>
      <c r="Y6154" s="79" t="s">
        <v>119</v>
      </c>
      <c r="Z6154" s="79" t="s">
        <v>2704</v>
      </c>
      <c r="AB6154" s="79" t="s">
        <v>2705</v>
      </c>
      <c r="AI6154" s="79">
        <v>848684511</v>
      </c>
      <c r="AJ6154" s="79" t="s">
        <v>2706</v>
      </c>
      <c r="AK6154" s="79">
        <v>849336989</v>
      </c>
      <c r="BC6154" s="80">
        <v>10</v>
      </c>
      <c r="BG6154">
        <f t="shared" si="409"/>
        <v>0</v>
      </c>
      <c r="BH6154" s="22">
        <f t="shared" si="410"/>
        <v>-10</v>
      </c>
      <c r="BI6154" s="61" t="s">
        <v>72</v>
      </c>
      <c r="BJ6154" t="e">
        <f>+VLOOKUP(AH6154,Sheet4!A:A,1,FALSE())</f>
        <v>#N/A</v>
      </c>
      <c r="BO6154" s="62">
        <f t="shared" si="412"/>
        <v>0</v>
      </c>
      <c r="BP6154" t="s">
        <v>2702</v>
      </c>
    </row>
    <row r="6155" spans="1:68" ht="12.75" customHeight="1" x14ac:dyDescent="0.3">
      <c r="A6155" s="78">
        <v>46130</v>
      </c>
      <c r="B6155" s="79" t="s">
        <v>82</v>
      </c>
      <c r="F6155" s="79">
        <v>0</v>
      </c>
      <c r="G6155" s="79">
        <v>0</v>
      </c>
      <c r="H6155" s="80">
        <v>0</v>
      </c>
      <c r="I6155" s="80">
        <v>0</v>
      </c>
      <c r="J6155" s="22">
        <f t="shared" si="411"/>
        <v>0</v>
      </c>
      <c r="L6155" s="80"/>
      <c r="M6155" s="80"/>
      <c r="S6155" s="79" t="s">
        <v>83</v>
      </c>
      <c r="W6155" s="79" t="s">
        <v>2702</v>
      </c>
      <c r="X6155" s="79" t="s">
        <v>2703</v>
      </c>
      <c r="Y6155" s="79" t="s">
        <v>119</v>
      </c>
      <c r="Z6155" s="79" t="s">
        <v>2704</v>
      </c>
      <c r="AB6155" s="79" t="s">
        <v>2705</v>
      </c>
      <c r="AI6155" s="79">
        <v>848684511</v>
      </c>
      <c r="AJ6155" s="79" t="s">
        <v>2706</v>
      </c>
      <c r="AK6155" s="79">
        <v>849336989</v>
      </c>
      <c r="BC6155" s="80">
        <v>0</v>
      </c>
      <c r="BG6155">
        <f t="shared" si="409"/>
        <v>0</v>
      </c>
      <c r="BH6155" s="22">
        <f t="shared" si="410"/>
        <v>0</v>
      </c>
      <c r="BI6155" s="61" t="s">
        <v>72</v>
      </c>
      <c r="BJ6155" t="e">
        <f>+VLOOKUP(AH6155,Sheet4!A:A,1,FALSE())</f>
        <v>#N/A</v>
      </c>
      <c r="BO6155" s="62">
        <f t="shared" si="412"/>
        <v>0</v>
      </c>
      <c r="BP6155" t="s">
        <v>2702</v>
      </c>
    </row>
    <row r="6156" spans="1:68" ht="12.75" customHeight="1" x14ac:dyDescent="0.3">
      <c r="A6156" s="78">
        <v>46130</v>
      </c>
      <c r="B6156" s="79" t="s">
        <v>80</v>
      </c>
      <c r="F6156" s="79">
        <v>0</v>
      </c>
      <c r="G6156" s="79">
        <v>0</v>
      </c>
      <c r="H6156" s="80">
        <v>125</v>
      </c>
      <c r="I6156" s="80">
        <v>125</v>
      </c>
      <c r="J6156" s="22">
        <f t="shared" si="411"/>
        <v>125</v>
      </c>
      <c r="L6156" s="80"/>
      <c r="M6156" s="80"/>
      <c r="S6156" s="79" t="s">
        <v>81</v>
      </c>
      <c r="W6156" s="79" t="s">
        <v>2702</v>
      </c>
      <c r="X6156" s="79" t="s">
        <v>2703</v>
      </c>
      <c r="Y6156" s="79" t="s">
        <v>119</v>
      </c>
      <c r="Z6156" s="79" t="s">
        <v>2704</v>
      </c>
      <c r="AB6156" s="79" t="s">
        <v>2705</v>
      </c>
      <c r="AI6156" s="79">
        <v>848684511</v>
      </c>
      <c r="AJ6156" s="79" t="s">
        <v>2706</v>
      </c>
      <c r="AK6156" s="79">
        <v>849336989</v>
      </c>
      <c r="BC6156" s="80">
        <v>125</v>
      </c>
      <c r="BG6156">
        <f t="shared" si="409"/>
        <v>0</v>
      </c>
      <c r="BH6156" s="22">
        <f t="shared" si="410"/>
        <v>-125</v>
      </c>
      <c r="BI6156" s="61" t="s">
        <v>72</v>
      </c>
      <c r="BJ6156" t="e">
        <f>+VLOOKUP(AH6156,Sheet4!A:A,1,FALSE())</f>
        <v>#N/A</v>
      </c>
      <c r="BO6156" s="62">
        <f t="shared" si="412"/>
        <v>0</v>
      </c>
      <c r="BP6156" t="s">
        <v>2702</v>
      </c>
    </row>
    <row r="6157" spans="1:68" ht="12.75" customHeight="1" x14ac:dyDescent="0.3">
      <c r="A6157" s="78">
        <v>46130</v>
      </c>
      <c r="B6157" s="79" t="s">
        <v>76</v>
      </c>
      <c r="F6157" s="79">
        <v>0</v>
      </c>
      <c r="G6157" s="79">
        <v>0</v>
      </c>
      <c r="H6157" s="80">
        <v>200</v>
      </c>
      <c r="I6157" s="80">
        <v>200</v>
      </c>
      <c r="J6157" s="22">
        <f t="shared" si="411"/>
        <v>200</v>
      </c>
      <c r="L6157" s="80"/>
      <c r="M6157" s="80"/>
      <c r="S6157" s="79" t="s">
        <v>77</v>
      </c>
      <c r="W6157" s="79" t="s">
        <v>2702</v>
      </c>
      <c r="X6157" s="79" t="s">
        <v>2703</v>
      </c>
      <c r="Y6157" s="79" t="s">
        <v>119</v>
      </c>
      <c r="Z6157" s="79" t="s">
        <v>2704</v>
      </c>
      <c r="AB6157" s="79" t="s">
        <v>2705</v>
      </c>
      <c r="AI6157" s="79">
        <v>848684511</v>
      </c>
      <c r="AJ6157" s="79" t="s">
        <v>2706</v>
      </c>
      <c r="AK6157" s="79">
        <v>849336989</v>
      </c>
      <c r="BC6157" s="80">
        <v>200</v>
      </c>
      <c r="BG6157">
        <f t="shared" si="409"/>
        <v>0</v>
      </c>
      <c r="BH6157" s="22">
        <f t="shared" si="410"/>
        <v>-200</v>
      </c>
      <c r="BI6157" s="61" t="s">
        <v>72</v>
      </c>
      <c r="BJ6157" t="e">
        <f>+VLOOKUP(AH6157,Sheet4!A:A,1,FALSE())</f>
        <v>#N/A</v>
      </c>
      <c r="BO6157" s="62">
        <f t="shared" si="412"/>
        <v>0</v>
      </c>
      <c r="BP6157" t="s">
        <v>2702</v>
      </c>
    </row>
    <row r="6158" spans="1:68" ht="12.75" customHeight="1" x14ac:dyDescent="0.3">
      <c r="A6158" s="78">
        <v>46130</v>
      </c>
      <c r="B6158" s="79" t="s">
        <v>84</v>
      </c>
      <c r="F6158" s="79">
        <v>0</v>
      </c>
      <c r="G6158" s="79">
        <v>0</v>
      </c>
      <c r="H6158" s="80">
        <v>0</v>
      </c>
      <c r="I6158" s="80">
        <v>0</v>
      </c>
      <c r="J6158" s="22">
        <f t="shared" si="411"/>
        <v>0</v>
      </c>
      <c r="L6158" s="80"/>
      <c r="M6158" s="80"/>
      <c r="S6158" s="79" t="s">
        <v>85</v>
      </c>
      <c r="W6158" s="79" t="s">
        <v>2707</v>
      </c>
      <c r="X6158" s="79" t="s">
        <v>2708</v>
      </c>
      <c r="Y6158" s="79" t="s">
        <v>119</v>
      </c>
      <c r="Z6158" s="79" t="s">
        <v>2704</v>
      </c>
      <c r="AB6158" s="79" t="s">
        <v>2709</v>
      </c>
      <c r="AI6158" s="79">
        <v>845315967</v>
      </c>
      <c r="AJ6158" s="79" t="s">
        <v>2706</v>
      </c>
      <c r="AK6158" s="79">
        <v>849336989</v>
      </c>
      <c r="BC6158" s="80">
        <v>0</v>
      </c>
      <c r="BG6158">
        <f t="shared" si="409"/>
        <v>0</v>
      </c>
      <c r="BH6158" s="22">
        <f t="shared" si="410"/>
        <v>0</v>
      </c>
      <c r="BI6158" s="61" t="s">
        <v>72</v>
      </c>
      <c r="BJ6158" t="e">
        <f>+VLOOKUP(AH6158,Sheet4!A:A,1,FALSE())</f>
        <v>#N/A</v>
      </c>
      <c r="BO6158" s="62">
        <f t="shared" si="412"/>
        <v>0</v>
      </c>
      <c r="BP6158" t="s">
        <v>2707</v>
      </c>
    </row>
    <row r="6159" spans="1:68" ht="12.75" customHeight="1" x14ac:dyDescent="0.3">
      <c r="A6159" s="78">
        <v>46130</v>
      </c>
      <c r="B6159" s="79" t="s">
        <v>74</v>
      </c>
      <c r="F6159" s="79">
        <v>0</v>
      </c>
      <c r="G6159" s="79">
        <v>0</v>
      </c>
      <c r="H6159" s="80">
        <v>10</v>
      </c>
      <c r="I6159" s="80">
        <v>10</v>
      </c>
      <c r="J6159" s="22">
        <f t="shared" si="411"/>
        <v>10</v>
      </c>
      <c r="L6159" s="80"/>
      <c r="M6159" s="80"/>
      <c r="S6159" s="79" t="s">
        <v>75</v>
      </c>
      <c r="W6159" s="79" t="s">
        <v>2707</v>
      </c>
      <c r="X6159" s="79" t="s">
        <v>2708</v>
      </c>
      <c r="Y6159" s="79" t="s">
        <v>119</v>
      </c>
      <c r="Z6159" s="79" t="s">
        <v>2704</v>
      </c>
      <c r="AB6159" s="79" t="s">
        <v>2709</v>
      </c>
      <c r="AI6159" s="79">
        <v>845315967</v>
      </c>
      <c r="AJ6159" s="79" t="s">
        <v>2706</v>
      </c>
      <c r="AK6159" s="79">
        <v>849336989</v>
      </c>
      <c r="BC6159" s="80">
        <v>10</v>
      </c>
      <c r="BG6159">
        <f t="shared" si="409"/>
        <v>0</v>
      </c>
      <c r="BH6159" s="22">
        <f t="shared" si="410"/>
        <v>-10</v>
      </c>
      <c r="BI6159" s="61" t="s">
        <v>72</v>
      </c>
      <c r="BJ6159" t="e">
        <f>+VLOOKUP(AH6159,Sheet4!A:A,1,FALSE())</f>
        <v>#N/A</v>
      </c>
      <c r="BO6159" s="62">
        <f t="shared" si="412"/>
        <v>0</v>
      </c>
      <c r="BP6159" t="s">
        <v>2707</v>
      </c>
    </row>
    <row r="6160" spans="1:68" ht="12.75" customHeight="1" x14ac:dyDescent="0.3">
      <c r="A6160" s="78">
        <v>46130</v>
      </c>
      <c r="B6160" s="79" t="s">
        <v>63</v>
      </c>
      <c r="F6160" s="79">
        <v>0</v>
      </c>
      <c r="G6160" s="79">
        <v>0</v>
      </c>
      <c r="H6160" s="80">
        <v>150</v>
      </c>
      <c r="I6160" s="80">
        <v>150</v>
      </c>
      <c r="J6160" s="22">
        <f t="shared" si="411"/>
        <v>150</v>
      </c>
      <c r="K6160" t="s">
        <v>64</v>
      </c>
      <c r="L6160" s="80"/>
      <c r="M6160" s="80"/>
      <c r="S6160" s="79" t="s">
        <v>65</v>
      </c>
      <c r="W6160" s="79" t="s">
        <v>2707</v>
      </c>
      <c r="X6160" s="79" t="s">
        <v>2708</v>
      </c>
      <c r="Y6160" s="79" t="s">
        <v>119</v>
      </c>
      <c r="Z6160" s="79" t="s">
        <v>2704</v>
      </c>
      <c r="AB6160" s="79" t="s">
        <v>2709</v>
      </c>
      <c r="AI6160" s="79">
        <v>845315967</v>
      </c>
      <c r="AJ6160" s="79" t="s">
        <v>2706</v>
      </c>
      <c r="AK6160" s="79">
        <v>849336989</v>
      </c>
      <c r="BC6160" s="80">
        <v>150</v>
      </c>
      <c r="BG6160">
        <f t="shared" si="409"/>
        <v>0</v>
      </c>
      <c r="BH6160" s="22">
        <f t="shared" si="410"/>
        <v>-150</v>
      </c>
      <c r="BI6160" s="61" t="s">
        <v>72</v>
      </c>
      <c r="BJ6160" t="e">
        <f>+VLOOKUP(AH6160,Sheet4!A:A,1,FALSE())</f>
        <v>#N/A</v>
      </c>
      <c r="BO6160" s="62">
        <f t="shared" si="412"/>
        <v>0</v>
      </c>
      <c r="BP6160" t="s">
        <v>2707</v>
      </c>
    </row>
    <row r="6161" spans="1:68" ht="12.75" customHeight="1" x14ac:dyDescent="0.3">
      <c r="A6161" s="78">
        <v>46130</v>
      </c>
      <c r="B6161" s="79" t="s">
        <v>78</v>
      </c>
      <c r="F6161" s="79">
        <v>0</v>
      </c>
      <c r="G6161" s="79">
        <v>0</v>
      </c>
      <c r="H6161" s="80">
        <v>10</v>
      </c>
      <c r="I6161" s="80">
        <v>10</v>
      </c>
      <c r="J6161" s="22">
        <f t="shared" si="411"/>
        <v>10</v>
      </c>
      <c r="L6161" s="80"/>
      <c r="M6161" s="80"/>
      <c r="S6161" s="79" t="s">
        <v>79</v>
      </c>
      <c r="W6161" s="79" t="s">
        <v>2707</v>
      </c>
      <c r="X6161" s="79" t="s">
        <v>2708</v>
      </c>
      <c r="Y6161" s="79" t="s">
        <v>119</v>
      </c>
      <c r="Z6161" s="79" t="s">
        <v>2704</v>
      </c>
      <c r="AB6161" s="79" t="s">
        <v>2709</v>
      </c>
      <c r="AI6161" s="79">
        <v>845315967</v>
      </c>
      <c r="AJ6161" s="79" t="s">
        <v>2706</v>
      </c>
      <c r="AK6161" s="79">
        <v>849336989</v>
      </c>
      <c r="BC6161" s="80">
        <v>10</v>
      </c>
      <c r="BG6161">
        <f t="shared" si="409"/>
        <v>0</v>
      </c>
      <c r="BH6161" s="22">
        <f t="shared" si="410"/>
        <v>-10</v>
      </c>
      <c r="BI6161" s="61" t="s">
        <v>72</v>
      </c>
      <c r="BJ6161" t="e">
        <f>+VLOOKUP(AH6161,Sheet4!A:A,1,FALSE())</f>
        <v>#N/A</v>
      </c>
      <c r="BO6161" s="62">
        <f t="shared" si="412"/>
        <v>0</v>
      </c>
      <c r="BP6161" t="s">
        <v>2707</v>
      </c>
    </row>
    <row r="6162" spans="1:68" ht="12.75" customHeight="1" x14ac:dyDescent="0.3">
      <c r="A6162" s="78">
        <v>46130</v>
      </c>
      <c r="B6162" s="79" t="s">
        <v>82</v>
      </c>
      <c r="F6162" s="79">
        <v>0</v>
      </c>
      <c r="G6162" s="79">
        <v>0</v>
      </c>
      <c r="H6162" s="80">
        <v>0</v>
      </c>
      <c r="I6162" s="80">
        <v>0</v>
      </c>
      <c r="J6162" s="22">
        <f t="shared" si="411"/>
        <v>0</v>
      </c>
      <c r="L6162" s="80"/>
      <c r="M6162" s="80"/>
      <c r="S6162" s="79" t="s">
        <v>83</v>
      </c>
      <c r="W6162" s="79" t="s">
        <v>2707</v>
      </c>
      <c r="X6162" s="79" t="s">
        <v>2708</v>
      </c>
      <c r="Y6162" s="79" t="s">
        <v>119</v>
      </c>
      <c r="Z6162" s="79" t="s">
        <v>2704</v>
      </c>
      <c r="AB6162" s="79" t="s">
        <v>2709</v>
      </c>
      <c r="AI6162" s="79">
        <v>845315967</v>
      </c>
      <c r="AJ6162" s="79" t="s">
        <v>2706</v>
      </c>
      <c r="AK6162" s="79">
        <v>849336989</v>
      </c>
      <c r="BC6162" s="80">
        <v>0</v>
      </c>
      <c r="BG6162">
        <f t="shared" si="409"/>
        <v>0</v>
      </c>
      <c r="BH6162" s="22">
        <f t="shared" si="410"/>
        <v>0</v>
      </c>
      <c r="BI6162" s="61" t="s">
        <v>72</v>
      </c>
      <c r="BJ6162" t="e">
        <f>+VLOOKUP(AH6162,Sheet4!A:A,1,FALSE())</f>
        <v>#N/A</v>
      </c>
      <c r="BO6162" s="62">
        <f t="shared" si="412"/>
        <v>0</v>
      </c>
      <c r="BP6162" t="s">
        <v>2707</v>
      </c>
    </row>
    <row r="6163" spans="1:68" ht="12.75" customHeight="1" x14ac:dyDescent="0.3">
      <c r="A6163" s="78">
        <v>46130</v>
      </c>
      <c r="B6163" s="79" t="s">
        <v>80</v>
      </c>
      <c r="F6163" s="79">
        <v>0</v>
      </c>
      <c r="G6163" s="79">
        <v>0</v>
      </c>
      <c r="H6163" s="80">
        <v>125</v>
      </c>
      <c r="I6163" s="80">
        <v>125</v>
      </c>
      <c r="J6163" s="22">
        <f t="shared" si="411"/>
        <v>125</v>
      </c>
      <c r="L6163" s="80"/>
      <c r="M6163" s="80"/>
      <c r="S6163" s="79" t="s">
        <v>81</v>
      </c>
      <c r="W6163" s="79" t="s">
        <v>2707</v>
      </c>
      <c r="X6163" s="79" t="s">
        <v>2708</v>
      </c>
      <c r="Y6163" s="79" t="s">
        <v>119</v>
      </c>
      <c r="Z6163" s="79" t="s">
        <v>2704</v>
      </c>
      <c r="AB6163" s="79" t="s">
        <v>2709</v>
      </c>
      <c r="AI6163" s="79">
        <v>845315967</v>
      </c>
      <c r="AJ6163" s="79" t="s">
        <v>2706</v>
      </c>
      <c r="AK6163" s="79">
        <v>849336989</v>
      </c>
      <c r="BC6163" s="80">
        <v>125</v>
      </c>
      <c r="BG6163">
        <f t="shared" si="409"/>
        <v>0</v>
      </c>
      <c r="BH6163" s="22">
        <f t="shared" si="410"/>
        <v>-125</v>
      </c>
      <c r="BI6163" s="61" t="s">
        <v>72</v>
      </c>
      <c r="BJ6163" t="e">
        <f>+VLOOKUP(AH6163,Sheet4!A:A,1,FALSE())</f>
        <v>#N/A</v>
      </c>
      <c r="BO6163" s="62">
        <f t="shared" si="412"/>
        <v>0</v>
      </c>
      <c r="BP6163" t="s">
        <v>2707</v>
      </c>
    </row>
    <row r="6164" spans="1:68" ht="12.75" customHeight="1" x14ac:dyDescent="0.3">
      <c r="A6164" s="78">
        <v>46130</v>
      </c>
      <c r="B6164" s="79" t="s">
        <v>76</v>
      </c>
      <c r="F6164" s="79">
        <v>0</v>
      </c>
      <c r="G6164" s="79">
        <v>0</v>
      </c>
      <c r="H6164" s="80">
        <v>200</v>
      </c>
      <c r="I6164" s="80">
        <v>200</v>
      </c>
      <c r="J6164" s="22">
        <f t="shared" si="411"/>
        <v>200</v>
      </c>
      <c r="L6164" s="80"/>
      <c r="M6164" s="80"/>
      <c r="S6164" s="79" t="s">
        <v>77</v>
      </c>
      <c r="W6164" s="79" t="s">
        <v>2707</v>
      </c>
      <c r="X6164" s="79" t="s">
        <v>2708</v>
      </c>
      <c r="Y6164" s="79" t="s">
        <v>119</v>
      </c>
      <c r="Z6164" s="79" t="s">
        <v>2704</v>
      </c>
      <c r="AB6164" s="79" t="s">
        <v>2709</v>
      </c>
      <c r="AI6164" s="79">
        <v>845315967</v>
      </c>
      <c r="AJ6164" s="79" t="s">
        <v>2706</v>
      </c>
      <c r="AK6164" s="79">
        <v>849336989</v>
      </c>
      <c r="BC6164" s="80">
        <v>200</v>
      </c>
      <c r="BG6164">
        <f t="shared" si="409"/>
        <v>0</v>
      </c>
      <c r="BH6164" s="22">
        <f t="shared" si="410"/>
        <v>-200</v>
      </c>
      <c r="BI6164" s="61" t="s">
        <v>72</v>
      </c>
      <c r="BJ6164" t="e">
        <f>+VLOOKUP(AH6164,Sheet4!A:A,1,FALSE())</f>
        <v>#N/A</v>
      </c>
      <c r="BO6164" s="62">
        <f t="shared" si="412"/>
        <v>0</v>
      </c>
      <c r="BP6164" t="s">
        <v>2707</v>
      </c>
    </row>
    <row r="6165" spans="1:68" ht="12.75" customHeight="1" x14ac:dyDescent="0.3">
      <c r="A6165" s="78">
        <v>46130</v>
      </c>
      <c r="B6165" s="79" t="s">
        <v>84</v>
      </c>
      <c r="F6165" s="79">
        <v>0</v>
      </c>
      <c r="G6165" s="79">
        <v>0</v>
      </c>
      <c r="H6165" s="80">
        <v>0</v>
      </c>
      <c r="I6165" s="80">
        <v>0</v>
      </c>
      <c r="J6165" s="22">
        <f t="shared" si="411"/>
        <v>0</v>
      </c>
      <c r="L6165" s="80"/>
      <c r="M6165" s="80"/>
      <c r="S6165" s="79" t="s">
        <v>85</v>
      </c>
      <c r="W6165" s="79" t="s">
        <v>2710</v>
      </c>
      <c r="X6165" s="79" t="s">
        <v>2711</v>
      </c>
      <c r="Y6165" s="79" t="s">
        <v>119</v>
      </c>
      <c r="Z6165" s="79" t="s">
        <v>2704</v>
      </c>
      <c r="AB6165" s="79" t="s">
        <v>2705</v>
      </c>
      <c r="AI6165" s="79">
        <v>847427048</v>
      </c>
      <c r="AJ6165" s="79" t="s">
        <v>2706</v>
      </c>
      <c r="AK6165" s="79">
        <v>849336989</v>
      </c>
      <c r="BC6165" s="80">
        <v>0</v>
      </c>
      <c r="BG6165">
        <f t="shared" si="409"/>
        <v>0</v>
      </c>
      <c r="BH6165" s="22">
        <f t="shared" si="410"/>
        <v>0</v>
      </c>
      <c r="BI6165" s="61" t="s">
        <v>72</v>
      </c>
      <c r="BJ6165" t="e">
        <f>+VLOOKUP(AH6165,Sheet4!A:A,1,FALSE())</f>
        <v>#N/A</v>
      </c>
      <c r="BO6165" s="62">
        <f t="shared" si="412"/>
        <v>0</v>
      </c>
      <c r="BP6165" t="s">
        <v>2710</v>
      </c>
    </row>
    <row r="6166" spans="1:68" ht="12.75" customHeight="1" x14ac:dyDescent="0.3">
      <c r="A6166" s="78">
        <v>46130</v>
      </c>
      <c r="B6166" s="79" t="s">
        <v>74</v>
      </c>
      <c r="F6166" s="79">
        <v>0</v>
      </c>
      <c r="G6166" s="79">
        <v>0</v>
      </c>
      <c r="H6166" s="80">
        <v>10</v>
      </c>
      <c r="I6166" s="80">
        <v>10</v>
      </c>
      <c r="J6166" s="22">
        <f t="shared" si="411"/>
        <v>10</v>
      </c>
      <c r="L6166" s="80"/>
      <c r="M6166" s="80"/>
      <c r="S6166" s="79" t="s">
        <v>75</v>
      </c>
      <c r="W6166" s="79" t="s">
        <v>2710</v>
      </c>
      <c r="X6166" s="79" t="s">
        <v>2711</v>
      </c>
      <c r="Y6166" s="79" t="s">
        <v>119</v>
      </c>
      <c r="Z6166" s="79" t="s">
        <v>2704</v>
      </c>
      <c r="AB6166" s="79" t="s">
        <v>2705</v>
      </c>
      <c r="AI6166" s="79">
        <v>847427048</v>
      </c>
      <c r="AJ6166" s="79" t="s">
        <v>2706</v>
      </c>
      <c r="AK6166" s="79">
        <v>849336989</v>
      </c>
      <c r="BC6166" s="80">
        <v>10</v>
      </c>
      <c r="BG6166">
        <f t="shared" si="409"/>
        <v>0</v>
      </c>
      <c r="BH6166" s="22">
        <f t="shared" si="410"/>
        <v>-10</v>
      </c>
      <c r="BI6166" s="61" t="s">
        <v>72</v>
      </c>
      <c r="BJ6166" t="e">
        <f>+VLOOKUP(AH6166,Sheet4!A:A,1,FALSE())</f>
        <v>#N/A</v>
      </c>
      <c r="BO6166" s="62">
        <f t="shared" si="412"/>
        <v>0</v>
      </c>
      <c r="BP6166" t="s">
        <v>2710</v>
      </c>
    </row>
    <row r="6167" spans="1:68" ht="12.75" customHeight="1" x14ac:dyDescent="0.3">
      <c r="A6167" s="78">
        <v>46130</v>
      </c>
      <c r="B6167" s="79" t="s">
        <v>63</v>
      </c>
      <c r="F6167" s="79">
        <v>0</v>
      </c>
      <c r="G6167" s="79">
        <v>0</v>
      </c>
      <c r="H6167" s="80">
        <v>150</v>
      </c>
      <c r="I6167" s="80">
        <v>150</v>
      </c>
      <c r="J6167" s="22">
        <f t="shared" si="411"/>
        <v>150</v>
      </c>
      <c r="K6167" t="s">
        <v>64</v>
      </c>
      <c r="L6167" s="80"/>
      <c r="M6167" s="80"/>
      <c r="S6167" s="79" t="s">
        <v>65</v>
      </c>
      <c r="W6167" s="79" t="s">
        <v>2710</v>
      </c>
      <c r="X6167" s="79" t="s">
        <v>2711</v>
      </c>
      <c r="Y6167" s="79" t="s">
        <v>119</v>
      </c>
      <c r="Z6167" s="79" t="s">
        <v>2704</v>
      </c>
      <c r="AB6167" s="79" t="s">
        <v>2705</v>
      </c>
      <c r="AI6167" s="79">
        <v>847427048</v>
      </c>
      <c r="AJ6167" s="79" t="s">
        <v>2706</v>
      </c>
      <c r="AK6167" s="79">
        <v>849336989</v>
      </c>
      <c r="BC6167" s="80">
        <v>150</v>
      </c>
      <c r="BG6167">
        <f t="shared" si="409"/>
        <v>0</v>
      </c>
      <c r="BH6167" s="22">
        <f t="shared" si="410"/>
        <v>-150</v>
      </c>
      <c r="BI6167" s="61" t="s">
        <v>72</v>
      </c>
      <c r="BJ6167" t="e">
        <f>+VLOOKUP(AH6167,Sheet4!A:A,1,FALSE())</f>
        <v>#N/A</v>
      </c>
      <c r="BO6167" s="62">
        <f t="shared" si="412"/>
        <v>0</v>
      </c>
      <c r="BP6167" t="s">
        <v>2710</v>
      </c>
    </row>
    <row r="6168" spans="1:68" ht="12.75" customHeight="1" x14ac:dyDescent="0.3">
      <c r="A6168" s="78">
        <v>46130</v>
      </c>
      <c r="B6168" s="79" t="s">
        <v>78</v>
      </c>
      <c r="F6168" s="79">
        <v>0</v>
      </c>
      <c r="G6168" s="79">
        <v>0</v>
      </c>
      <c r="H6168" s="80">
        <v>10</v>
      </c>
      <c r="I6168" s="80">
        <v>10</v>
      </c>
      <c r="J6168" s="22">
        <f t="shared" si="411"/>
        <v>10</v>
      </c>
      <c r="L6168" s="80"/>
      <c r="M6168" s="80"/>
      <c r="S6168" s="79" t="s">
        <v>79</v>
      </c>
      <c r="W6168" s="79" t="s">
        <v>2710</v>
      </c>
      <c r="X6168" s="79" t="s">
        <v>2711</v>
      </c>
      <c r="Y6168" s="79" t="s">
        <v>119</v>
      </c>
      <c r="Z6168" s="79" t="s">
        <v>2704</v>
      </c>
      <c r="AB6168" s="79" t="s">
        <v>2705</v>
      </c>
      <c r="AI6168" s="79">
        <v>847427048</v>
      </c>
      <c r="AJ6168" s="79" t="s">
        <v>2706</v>
      </c>
      <c r="AK6168" s="79">
        <v>849336989</v>
      </c>
      <c r="BC6168" s="80">
        <v>10</v>
      </c>
      <c r="BG6168">
        <f t="shared" si="409"/>
        <v>0</v>
      </c>
      <c r="BH6168" s="22">
        <f t="shared" si="410"/>
        <v>-10</v>
      </c>
      <c r="BI6168" s="61" t="s">
        <v>72</v>
      </c>
      <c r="BJ6168" t="e">
        <f>+VLOOKUP(AH6168,Sheet4!A:A,1,FALSE())</f>
        <v>#N/A</v>
      </c>
      <c r="BO6168" s="62">
        <f t="shared" si="412"/>
        <v>0</v>
      </c>
      <c r="BP6168" t="s">
        <v>2710</v>
      </c>
    </row>
    <row r="6169" spans="1:68" ht="12.75" customHeight="1" x14ac:dyDescent="0.3">
      <c r="A6169" s="78">
        <v>46130</v>
      </c>
      <c r="B6169" s="79" t="s">
        <v>82</v>
      </c>
      <c r="F6169" s="79">
        <v>0</v>
      </c>
      <c r="G6169" s="79">
        <v>0</v>
      </c>
      <c r="H6169" s="80">
        <v>0</v>
      </c>
      <c r="I6169" s="80">
        <v>0</v>
      </c>
      <c r="J6169" s="22">
        <f t="shared" si="411"/>
        <v>0</v>
      </c>
      <c r="L6169" s="80"/>
      <c r="M6169" s="80"/>
      <c r="S6169" s="79" t="s">
        <v>83</v>
      </c>
      <c r="W6169" s="79" t="s">
        <v>2710</v>
      </c>
      <c r="X6169" s="79" t="s">
        <v>2711</v>
      </c>
      <c r="Y6169" s="79" t="s">
        <v>119</v>
      </c>
      <c r="Z6169" s="79" t="s">
        <v>2704</v>
      </c>
      <c r="AB6169" s="79" t="s">
        <v>2705</v>
      </c>
      <c r="AI6169" s="79">
        <v>847427048</v>
      </c>
      <c r="AJ6169" s="79" t="s">
        <v>2706</v>
      </c>
      <c r="AK6169" s="79">
        <v>849336989</v>
      </c>
      <c r="BC6169" s="80">
        <v>0</v>
      </c>
      <c r="BG6169">
        <f t="shared" si="409"/>
        <v>0</v>
      </c>
      <c r="BH6169" s="22">
        <f t="shared" si="410"/>
        <v>0</v>
      </c>
      <c r="BI6169" s="61" t="s">
        <v>72</v>
      </c>
      <c r="BJ6169" t="e">
        <f>+VLOOKUP(AH6169,Sheet4!A:A,1,FALSE())</f>
        <v>#N/A</v>
      </c>
      <c r="BO6169" s="62">
        <f t="shared" si="412"/>
        <v>0</v>
      </c>
      <c r="BP6169" t="s">
        <v>2710</v>
      </c>
    </row>
    <row r="6170" spans="1:68" ht="12.75" customHeight="1" x14ac:dyDescent="0.3">
      <c r="A6170" s="78">
        <v>46130</v>
      </c>
      <c r="B6170" s="79" t="s">
        <v>80</v>
      </c>
      <c r="F6170" s="79">
        <v>0</v>
      </c>
      <c r="G6170" s="79">
        <v>0</v>
      </c>
      <c r="H6170" s="80">
        <v>125</v>
      </c>
      <c r="I6170" s="80">
        <v>125</v>
      </c>
      <c r="J6170" s="22">
        <f t="shared" si="411"/>
        <v>125</v>
      </c>
      <c r="L6170" s="80"/>
      <c r="M6170" s="80"/>
      <c r="S6170" s="79" t="s">
        <v>81</v>
      </c>
      <c r="W6170" s="79" t="s">
        <v>2710</v>
      </c>
      <c r="X6170" s="79" t="s">
        <v>2711</v>
      </c>
      <c r="Y6170" s="79" t="s">
        <v>119</v>
      </c>
      <c r="Z6170" s="79" t="s">
        <v>2704</v>
      </c>
      <c r="AB6170" s="79" t="s">
        <v>2705</v>
      </c>
      <c r="AI6170" s="79">
        <v>847427048</v>
      </c>
      <c r="AJ6170" s="79" t="s">
        <v>2706</v>
      </c>
      <c r="AK6170" s="79">
        <v>849336989</v>
      </c>
      <c r="BC6170" s="80">
        <v>125</v>
      </c>
      <c r="BG6170">
        <f t="shared" si="409"/>
        <v>0</v>
      </c>
      <c r="BH6170" s="22">
        <f t="shared" si="410"/>
        <v>-125</v>
      </c>
      <c r="BI6170" s="61" t="s">
        <v>72</v>
      </c>
      <c r="BJ6170" t="e">
        <f>+VLOOKUP(AH6170,Sheet4!A:A,1,FALSE())</f>
        <v>#N/A</v>
      </c>
      <c r="BO6170" s="62">
        <f t="shared" si="412"/>
        <v>0</v>
      </c>
      <c r="BP6170" t="s">
        <v>2710</v>
      </c>
    </row>
    <row r="6171" spans="1:68" ht="12.75" customHeight="1" x14ac:dyDescent="0.3">
      <c r="A6171" s="78">
        <v>46130</v>
      </c>
      <c r="B6171" s="79" t="s">
        <v>76</v>
      </c>
      <c r="F6171" s="79">
        <v>0</v>
      </c>
      <c r="G6171" s="79">
        <v>0</v>
      </c>
      <c r="H6171" s="80">
        <v>200</v>
      </c>
      <c r="I6171" s="80">
        <v>200</v>
      </c>
      <c r="J6171" s="22">
        <f t="shared" si="411"/>
        <v>200</v>
      </c>
      <c r="L6171" s="80"/>
      <c r="M6171" s="80"/>
      <c r="S6171" s="79" t="s">
        <v>77</v>
      </c>
      <c r="W6171" s="79" t="s">
        <v>2710</v>
      </c>
      <c r="X6171" s="79" t="s">
        <v>2711</v>
      </c>
      <c r="Y6171" s="79" t="s">
        <v>119</v>
      </c>
      <c r="Z6171" s="79" t="s">
        <v>2704</v>
      </c>
      <c r="AB6171" s="79" t="s">
        <v>2705</v>
      </c>
      <c r="AI6171" s="79">
        <v>847427048</v>
      </c>
      <c r="AJ6171" s="79" t="s">
        <v>2706</v>
      </c>
      <c r="AK6171" s="79">
        <v>849336989</v>
      </c>
      <c r="BC6171" s="80">
        <v>200</v>
      </c>
      <c r="BG6171">
        <f t="shared" si="409"/>
        <v>0</v>
      </c>
      <c r="BH6171" s="22">
        <f t="shared" si="410"/>
        <v>-200</v>
      </c>
      <c r="BI6171" s="61" t="s">
        <v>72</v>
      </c>
      <c r="BJ6171" t="e">
        <f>+VLOOKUP(AH6171,Sheet4!A:A,1,FALSE())</f>
        <v>#N/A</v>
      </c>
      <c r="BO6171" s="62">
        <f t="shared" si="412"/>
        <v>0</v>
      </c>
      <c r="BP6171" t="s">
        <v>2710</v>
      </c>
    </row>
    <row r="6172" spans="1:68" ht="12.75" customHeight="1" x14ac:dyDescent="0.3">
      <c r="A6172" s="78">
        <v>46130</v>
      </c>
      <c r="B6172" s="79" t="s">
        <v>84</v>
      </c>
      <c r="F6172" s="79">
        <v>0</v>
      </c>
      <c r="G6172" s="79">
        <v>0</v>
      </c>
      <c r="H6172" s="80">
        <v>0</v>
      </c>
      <c r="I6172" s="80">
        <v>0</v>
      </c>
      <c r="J6172" s="22">
        <f t="shared" si="411"/>
        <v>0</v>
      </c>
      <c r="L6172" s="80"/>
      <c r="M6172" s="80"/>
      <c r="S6172" s="79" t="s">
        <v>85</v>
      </c>
      <c r="W6172" s="79" t="s">
        <v>2712</v>
      </c>
      <c r="X6172" s="79" t="s">
        <v>2713</v>
      </c>
      <c r="Y6172" s="79" t="s">
        <v>119</v>
      </c>
      <c r="Z6172" s="79" t="s">
        <v>2704</v>
      </c>
      <c r="AB6172" s="79" t="s">
        <v>2714</v>
      </c>
      <c r="AI6172" s="79">
        <v>840129490</v>
      </c>
      <c r="AJ6172" s="79" t="s">
        <v>2706</v>
      </c>
      <c r="AK6172" s="79">
        <v>849336989</v>
      </c>
      <c r="BC6172" s="80">
        <v>0</v>
      </c>
      <c r="BG6172">
        <f t="shared" si="409"/>
        <v>0</v>
      </c>
      <c r="BH6172" s="22">
        <f t="shared" si="410"/>
        <v>0</v>
      </c>
      <c r="BI6172" s="61" t="s">
        <v>72</v>
      </c>
      <c r="BJ6172" t="e">
        <f>+VLOOKUP(AH6172,Sheet4!A:A,1,FALSE())</f>
        <v>#N/A</v>
      </c>
      <c r="BO6172" s="62">
        <f t="shared" si="412"/>
        <v>0</v>
      </c>
      <c r="BP6172" t="s">
        <v>2712</v>
      </c>
    </row>
    <row r="6173" spans="1:68" ht="12.75" customHeight="1" x14ac:dyDescent="0.3">
      <c r="A6173" s="78">
        <v>46130</v>
      </c>
      <c r="B6173" s="79" t="s">
        <v>74</v>
      </c>
      <c r="F6173" s="79">
        <v>0</v>
      </c>
      <c r="G6173" s="79">
        <v>0</v>
      </c>
      <c r="H6173" s="80">
        <v>10</v>
      </c>
      <c r="I6173" s="80">
        <v>10</v>
      </c>
      <c r="J6173" s="22">
        <f t="shared" si="411"/>
        <v>10</v>
      </c>
      <c r="L6173" s="80"/>
      <c r="M6173" s="80"/>
      <c r="S6173" s="79" t="s">
        <v>75</v>
      </c>
      <c r="W6173" s="79" t="s">
        <v>2712</v>
      </c>
      <c r="X6173" s="79" t="s">
        <v>2713</v>
      </c>
      <c r="Y6173" s="79" t="s">
        <v>119</v>
      </c>
      <c r="Z6173" s="79" t="s">
        <v>2704</v>
      </c>
      <c r="AB6173" s="79" t="s">
        <v>2714</v>
      </c>
      <c r="AI6173" s="79">
        <v>840129490</v>
      </c>
      <c r="AJ6173" s="79" t="s">
        <v>2706</v>
      </c>
      <c r="AK6173" s="79">
        <v>849336989</v>
      </c>
      <c r="BC6173" s="80">
        <v>10</v>
      </c>
      <c r="BG6173">
        <f t="shared" si="409"/>
        <v>0</v>
      </c>
      <c r="BH6173" s="22">
        <f t="shared" si="410"/>
        <v>-10</v>
      </c>
      <c r="BI6173" s="61" t="s">
        <v>72</v>
      </c>
      <c r="BJ6173" t="e">
        <f>+VLOOKUP(AH6173,Sheet4!A:A,1,FALSE())</f>
        <v>#N/A</v>
      </c>
      <c r="BO6173" s="62">
        <f t="shared" si="412"/>
        <v>0</v>
      </c>
      <c r="BP6173" t="s">
        <v>2712</v>
      </c>
    </row>
    <row r="6174" spans="1:68" ht="12.75" customHeight="1" x14ac:dyDescent="0.3">
      <c r="A6174" s="78">
        <v>46130</v>
      </c>
      <c r="B6174" s="79" t="s">
        <v>63</v>
      </c>
      <c r="F6174" s="79">
        <v>0</v>
      </c>
      <c r="G6174" s="79">
        <v>0</v>
      </c>
      <c r="H6174" s="80">
        <v>150</v>
      </c>
      <c r="I6174" s="80">
        <v>150</v>
      </c>
      <c r="J6174" s="22">
        <f t="shared" si="411"/>
        <v>150</v>
      </c>
      <c r="K6174" t="s">
        <v>64</v>
      </c>
      <c r="L6174" s="80"/>
      <c r="M6174" s="80"/>
      <c r="S6174" s="79" t="s">
        <v>65</v>
      </c>
      <c r="W6174" s="79" t="s">
        <v>2712</v>
      </c>
      <c r="X6174" s="79" t="s">
        <v>2713</v>
      </c>
      <c r="Y6174" s="79" t="s">
        <v>119</v>
      </c>
      <c r="Z6174" s="79" t="s">
        <v>2704</v>
      </c>
      <c r="AB6174" s="79" t="s">
        <v>2714</v>
      </c>
      <c r="AI6174" s="79">
        <v>840129490</v>
      </c>
      <c r="AJ6174" s="79" t="s">
        <v>2706</v>
      </c>
      <c r="AK6174" s="79">
        <v>849336989</v>
      </c>
      <c r="BC6174" s="80">
        <v>150</v>
      </c>
      <c r="BG6174">
        <f t="shared" si="409"/>
        <v>0</v>
      </c>
      <c r="BH6174" s="22">
        <f t="shared" si="410"/>
        <v>-150</v>
      </c>
      <c r="BI6174" s="61" t="s">
        <v>72</v>
      </c>
      <c r="BJ6174" t="e">
        <f>+VLOOKUP(AH6174,Sheet4!A:A,1,FALSE())</f>
        <v>#N/A</v>
      </c>
      <c r="BO6174" s="62">
        <f t="shared" si="412"/>
        <v>0</v>
      </c>
      <c r="BP6174" t="s">
        <v>2712</v>
      </c>
    </row>
    <row r="6175" spans="1:68" ht="12.75" customHeight="1" x14ac:dyDescent="0.3">
      <c r="A6175" s="78">
        <v>46130</v>
      </c>
      <c r="B6175" s="79" t="s">
        <v>78</v>
      </c>
      <c r="F6175" s="79">
        <v>0</v>
      </c>
      <c r="G6175" s="79">
        <v>0</v>
      </c>
      <c r="H6175" s="80">
        <v>10</v>
      </c>
      <c r="I6175" s="80">
        <v>10</v>
      </c>
      <c r="J6175" s="22">
        <f t="shared" si="411"/>
        <v>10</v>
      </c>
      <c r="L6175" s="80"/>
      <c r="M6175" s="80"/>
      <c r="S6175" s="79" t="s">
        <v>79</v>
      </c>
      <c r="W6175" s="79" t="s">
        <v>2712</v>
      </c>
      <c r="X6175" s="79" t="s">
        <v>2713</v>
      </c>
      <c r="Y6175" s="79" t="s">
        <v>119</v>
      </c>
      <c r="Z6175" s="79" t="s">
        <v>2704</v>
      </c>
      <c r="AB6175" s="79" t="s">
        <v>2714</v>
      </c>
      <c r="AI6175" s="79">
        <v>840129490</v>
      </c>
      <c r="AJ6175" s="79" t="s">
        <v>2706</v>
      </c>
      <c r="AK6175" s="79">
        <v>849336989</v>
      </c>
      <c r="BC6175" s="80">
        <v>10</v>
      </c>
      <c r="BG6175">
        <f t="shared" si="409"/>
        <v>0</v>
      </c>
      <c r="BH6175" s="22">
        <f t="shared" si="410"/>
        <v>-10</v>
      </c>
      <c r="BI6175" s="61" t="s">
        <v>72</v>
      </c>
      <c r="BJ6175" t="e">
        <f>+VLOOKUP(AH6175,Sheet4!A:A,1,FALSE())</f>
        <v>#N/A</v>
      </c>
      <c r="BO6175" s="62">
        <f t="shared" si="412"/>
        <v>0</v>
      </c>
      <c r="BP6175" t="s">
        <v>2712</v>
      </c>
    </row>
    <row r="6176" spans="1:68" ht="12.75" customHeight="1" x14ac:dyDescent="0.3">
      <c r="A6176" s="78">
        <v>46130</v>
      </c>
      <c r="B6176" s="79" t="s">
        <v>82</v>
      </c>
      <c r="F6176" s="79">
        <v>0</v>
      </c>
      <c r="G6176" s="79">
        <v>0</v>
      </c>
      <c r="H6176" s="80">
        <v>0</v>
      </c>
      <c r="I6176" s="80">
        <v>0</v>
      </c>
      <c r="J6176" s="22">
        <f t="shared" si="411"/>
        <v>0</v>
      </c>
      <c r="L6176" s="80"/>
      <c r="M6176" s="80"/>
      <c r="S6176" s="79" t="s">
        <v>83</v>
      </c>
      <c r="W6176" s="79" t="s">
        <v>2712</v>
      </c>
      <c r="X6176" s="79" t="s">
        <v>2713</v>
      </c>
      <c r="Y6176" s="79" t="s">
        <v>119</v>
      </c>
      <c r="Z6176" s="79" t="s">
        <v>2704</v>
      </c>
      <c r="AB6176" s="79" t="s">
        <v>2714</v>
      </c>
      <c r="AI6176" s="79">
        <v>840129490</v>
      </c>
      <c r="AJ6176" s="79" t="s">
        <v>2706</v>
      </c>
      <c r="AK6176" s="79">
        <v>849336989</v>
      </c>
      <c r="BC6176" s="80">
        <v>0</v>
      </c>
      <c r="BG6176">
        <f t="shared" si="409"/>
        <v>0</v>
      </c>
      <c r="BH6176" s="22">
        <f t="shared" si="410"/>
        <v>0</v>
      </c>
      <c r="BI6176" s="61" t="s">
        <v>72</v>
      </c>
      <c r="BJ6176" t="e">
        <f>+VLOOKUP(AH6176,Sheet4!A:A,1,FALSE())</f>
        <v>#N/A</v>
      </c>
      <c r="BO6176" s="62">
        <f t="shared" si="412"/>
        <v>0</v>
      </c>
      <c r="BP6176" t="s">
        <v>2712</v>
      </c>
    </row>
    <row r="6177" spans="1:68" ht="12.75" customHeight="1" x14ac:dyDescent="0.3">
      <c r="A6177" s="78">
        <v>46130</v>
      </c>
      <c r="B6177" s="79" t="s">
        <v>80</v>
      </c>
      <c r="F6177" s="79">
        <v>0</v>
      </c>
      <c r="G6177" s="79">
        <v>0</v>
      </c>
      <c r="H6177" s="80">
        <v>125</v>
      </c>
      <c r="I6177" s="80">
        <v>125</v>
      </c>
      <c r="J6177" s="22">
        <f t="shared" si="411"/>
        <v>125</v>
      </c>
      <c r="L6177" s="80"/>
      <c r="M6177" s="80"/>
      <c r="S6177" s="79" t="s">
        <v>81</v>
      </c>
      <c r="W6177" s="79" t="s">
        <v>2712</v>
      </c>
      <c r="X6177" s="79" t="s">
        <v>2713</v>
      </c>
      <c r="Y6177" s="79" t="s">
        <v>119</v>
      </c>
      <c r="Z6177" s="79" t="s">
        <v>2704</v>
      </c>
      <c r="AB6177" s="79" t="s">
        <v>2714</v>
      </c>
      <c r="AI6177" s="79">
        <v>840129490</v>
      </c>
      <c r="AJ6177" s="79" t="s">
        <v>2706</v>
      </c>
      <c r="AK6177" s="79">
        <v>849336989</v>
      </c>
      <c r="BC6177" s="80">
        <v>125</v>
      </c>
      <c r="BG6177">
        <f t="shared" si="409"/>
        <v>0</v>
      </c>
      <c r="BH6177" s="22">
        <f t="shared" si="410"/>
        <v>-125</v>
      </c>
      <c r="BI6177" s="61" t="s">
        <v>72</v>
      </c>
      <c r="BJ6177" t="e">
        <f>+VLOOKUP(AH6177,Sheet4!A:A,1,FALSE())</f>
        <v>#N/A</v>
      </c>
      <c r="BO6177" s="62">
        <f t="shared" si="412"/>
        <v>0</v>
      </c>
      <c r="BP6177" t="s">
        <v>2712</v>
      </c>
    </row>
    <row r="6178" spans="1:68" ht="12.75" customHeight="1" x14ac:dyDescent="0.3">
      <c r="A6178" s="78">
        <v>46130</v>
      </c>
      <c r="B6178" s="79" t="s">
        <v>76</v>
      </c>
      <c r="F6178" s="79">
        <v>0</v>
      </c>
      <c r="G6178" s="79">
        <v>0</v>
      </c>
      <c r="H6178" s="80">
        <v>200</v>
      </c>
      <c r="I6178" s="80">
        <v>200</v>
      </c>
      <c r="J6178" s="22">
        <f t="shared" si="411"/>
        <v>200</v>
      </c>
      <c r="L6178" s="80"/>
      <c r="M6178" s="80"/>
      <c r="S6178" s="79" t="s">
        <v>77</v>
      </c>
      <c r="W6178" s="79" t="s">
        <v>2712</v>
      </c>
      <c r="X6178" s="79" t="s">
        <v>2713</v>
      </c>
      <c r="Y6178" s="79" t="s">
        <v>119</v>
      </c>
      <c r="Z6178" s="79" t="s">
        <v>2704</v>
      </c>
      <c r="AB6178" s="79" t="s">
        <v>2714</v>
      </c>
      <c r="AI6178" s="79">
        <v>840129490</v>
      </c>
      <c r="AJ6178" s="79" t="s">
        <v>2706</v>
      </c>
      <c r="AK6178" s="79">
        <v>849336989</v>
      </c>
      <c r="BC6178" s="80">
        <v>200</v>
      </c>
      <c r="BG6178">
        <f t="shared" si="409"/>
        <v>0</v>
      </c>
      <c r="BH6178" s="22">
        <f t="shared" si="410"/>
        <v>-200</v>
      </c>
      <c r="BI6178" s="61" t="s">
        <v>72</v>
      </c>
      <c r="BJ6178" t="e">
        <f>+VLOOKUP(AH6178,Sheet4!A:A,1,FALSE())</f>
        <v>#N/A</v>
      </c>
      <c r="BO6178" s="62">
        <f t="shared" si="412"/>
        <v>0</v>
      </c>
      <c r="BP6178" t="s">
        <v>2712</v>
      </c>
    </row>
    <row r="6179" spans="1:68" ht="12.75" customHeight="1" x14ac:dyDescent="0.3">
      <c r="A6179" s="78">
        <v>46130</v>
      </c>
      <c r="B6179" s="79" t="s">
        <v>84</v>
      </c>
      <c r="F6179" s="79">
        <v>0</v>
      </c>
      <c r="G6179" s="79">
        <v>0</v>
      </c>
      <c r="H6179" s="80">
        <v>0</v>
      </c>
      <c r="I6179" s="80">
        <v>0</v>
      </c>
      <c r="J6179" s="22">
        <f t="shared" si="411"/>
        <v>0</v>
      </c>
      <c r="L6179" s="80"/>
      <c r="M6179" s="80"/>
      <c r="S6179" s="79" t="s">
        <v>85</v>
      </c>
      <c r="W6179" s="79" t="s">
        <v>2715</v>
      </c>
      <c r="X6179" s="79" t="s">
        <v>2716</v>
      </c>
      <c r="Y6179" s="79" t="s">
        <v>119</v>
      </c>
      <c r="Z6179" s="79" t="s">
        <v>2704</v>
      </c>
      <c r="AB6179" s="79" t="s">
        <v>2705</v>
      </c>
      <c r="AI6179" s="79">
        <v>848279616</v>
      </c>
      <c r="AJ6179" s="79" t="s">
        <v>2706</v>
      </c>
      <c r="AK6179" s="79">
        <v>849336989</v>
      </c>
      <c r="BC6179" s="80">
        <v>0</v>
      </c>
      <c r="BG6179">
        <f t="shared" si="409"/>
        <v>0</v>
      </c>
      <c r="BH6179" s="22">
        <f t="shared" si="410"/>
        <v>0</v>
      </c>
      <c r="BI6179" s="61" t="s">
        <v>72</v>
      </c>
      <c r="BJ6179" t="e">
        <f>+VLOOKUP(AH6179,Sheet4!A:A,1,FALSE())</f>
        <v>#N/A</v>
      </c>
      <c r="BO6179" s="62">
        <f t="shared" si="412"/>
        <v>0</v>
      </c>
      <c r="BP6179" t="s">
        <v>2715</v>
      </c>
    </row>
    <row r="6180" spans="1:68" ht="12.75" customHeight="1" x14ac:dyDescent="0.3">
      <c r="A6180" s="78">
        <v>46130</v>
      </c>
      <c r="B6180" s="79" t="s">
        <v>74</v>
      </c>
      <c r="F6180" s="79">
        <v>0</v>
      </c>
      <c r="G6180" s="79">
        <v>0</v>
      </c>
      <c r="H6180" s="80">
        <v>10</v>
      </c>
      <c r="I6180" s="80">
        <v>10</v>
      </c>
      <c r="J6180" s="22">
        <f t="shared" si="411"/>
        <v>10</v>
      </c>
      <c r="L6180" s="80"/>
      <c r="M6180" s="80"/>
      <c r="S6180" s="79" t="s">
        <v>75</v>
      </c>
      <c r="W6180" s="79" t="s">
        <v>2715</v>
      </c>
      <c r="X6180" s="79" t="s">
        <v>2716</v>
      </c>
      <c r="Y6180" s="79" t="s">
        <v>119</v>
      </c>
      <c r="Z6180" s="79" t="s">
        <v>2704</v>
      </c>
      <c r="AB6180" s="79" t="s">
        <v>2705</v>
      </c>
      <c r="AI6180" s="79">
        <v>848279616</v>
      </c>
      <c r="AJ6180" s="79" t="s">
        <v>2706</v>
      </c>
      <c r="AK6180" s="79">
        <v>849336989</v>
      </c>
      <c r="BC6180" s="80">
        <v>10</v>
      </c>
      <c r="BG6180">
        <f t="shared" si="409"/>
        <v>0</v>
      </c>
      <c r="BH6180" s="22">
        <f t="shared" si="410"/>
        <v>-10</v>
      </c>
      <c r="BI6180" s="61" t="s">
        <v>72</v>
      </c>
      <c r="BJ6180" t="e">
        <f>+VLOOKUP(AH6180,Sheet4!A:A,1,FALSE())</f>
        <v>#N/A</v>
      </c>
      <c r="BO6180" s="62">
        <f t="shared" si="412"/>
        <v>0</v>
      </c>
      <c r="BP6180" t="s">
        <v>2715</v>
      </c>
    </row>
    <row r="6181" spans="1:68" ht="12.75" customHeight="1" x14ac:dyDescent="0.3">
      <c r="A6181" s="78">
        <v>46130</v>
      </c>
      <c r="B6181" s="79" t="s">
        <v>63</v>
      </c>
      <c r="F6181" s="79">
        <v>0</v>
      </c>
      <c r="G6181" s="79">
        <v>0</v>
      </c>
      <c r="H6181" s="80">
        <v>150</v>
      </c>
      <c r="I6181" s="80">
        <v>150</v>
      </c>
      <c r="J6181" s="22">
        <f t="shared" si="411"/>
        <v>150</v>
      </c>
      <c r="K6181" t="s">
        <v>64</v>
      </c>
      <c r="L6181" s="80"/>
      <c r="M6181" s="80"/>
      <c r="S6181" s="79" t="s">
        <v>65</v>
      </c>
      <c r="W6181" s="79" t="s">
        <v>2715</v>
      </c>
      <c r="X6181" s="79" t="s">
        <v>2716</v>
      </c>
      <c r="Y6181" s="79" t="s">
        <v>119</v>
      </c>
      <c r="Z6181" s="79" t="s">
        <v>2704</v>
      </c>
      <c r="AB6181" s="79" t="s">
        <v>2705</v>
      </c>
      <c r="AI6181" s="79">
        <v>848279616</v>
      </c>
      <c r="AJ6181" s="79" t="s">
        <v>2706</v>
      </c>
      <c r="AK6181" s="79">
        <v>849336989</v>
      </c>
      <c r="BC6181" s="80">
        <v>150</v>
      </c>
      <c r="BG6181">
        <f t="shared" si="409"/>
        <v>0</v>
      </c>
      <c r="BH6181" s="22">
        <f t="shared" si="410"/>
        <v>-150</v>
      </c>
      <c r="BI6181" s="61" t="s">
        <v>72</v>
      </c>
      <c r="BJ6181" t="e">
        <f>+VLOOKUP(AH6181,Sheet4!A:A,1,FALSE())</f>
        <v>#N/A</v>
      </c>
      <c r="BO6181" s="62">
        <f t="shared" si="412"/>
        <v>0</v>
      </c>
      <c r="BP6181" t="s">
        <v>2715</v>
      </c>
    </row>
    <row r="6182" spans="1:68" ht="12.75" customHeight="1" x14ac:dyDescent="0.3">
      <c r="A6182" s="78">
        <v>46130</v>
      </c>
      <c r="B6182" s="79" t="s">
        <v>78</v>
      </c>
      <c r="F6182" s="79">
        <v>0</v>
      </c>
      <c r="G6182" s="79">
        <v>0</v>
      </c>
      <c r="H6182" s="80">
        <v>10</v>
      </c>
      <c r="I6182" s="80">
        <v>10</v>
      </c>
      <c r="J6182" s="22">
        <f t="shared" si="411"/>
        <v>10</v>
      </c>
      <c r="L6182" s="80"/>
      <c r="M6182" s="80"/>
      <c r="S6182" s="79" t="s">
        <v>79</v>
      </c>
      <c r="W6182" s="79" t="s">
        <v>2715</v>
      </c>
      <c r="X6182" s="79" t="s">
        <v>2716</v>
      </c>
      <c r="Y6182" s="79" t="s">
        <v>119</v>
      </c>
      <c r="Z6182" s="79" t="s">
        <v>2704</v>
      </c>
      <c r="AB6182" s="79" t="s">
        <v>2705</v>
      </c>
      <c r="AI6182" s="79">
        <v>848279616</v>
      </c>
      <c r="AJ6182" s="79" t="s">
        <v>2706</v>
      </c>
      <c r="AK6182" s="79">
        <v>849336989</v>
      </c>
      <c r="BC6182" s="80">
        <v>10</v>
      </c>
      <c r="BG6182">
        <f t="shared" si="409"/>
        <v>0</v>
      </c>
      <c r="BH6182" s="22">
        <f t="shared" si="410"/>
        <v>-10</v>
      </c>
      <c r="BI6182" s="61" t="s">
        <v>72</v>
      </c>
      <c r="BJ6182" t="e">
        <f>+VLOOKUP(AH6182,Sheet4!A:A,1,FALSE())</f>
        <v>#N/A</v>
      </c>
      <c r="BO6182" s="62">
        <f t="shared" si="412"/>
        <v>0</v>
      </c>
      <c r="BP6182" t="s">
        <v>2715</v>
      </c>
    </row>
    <row r="6183" spans="1:68" ht="12.75" customHeight="1" x14ac:dyDescent="0.3">
      <c r="A6183" s="78">
        <v>46130</v>
      </c>
      <c r="B6183" s="79" t="s">
        <v>82</v>
      </c>
      <c r="F6183" s="79">
        <v>0</v>
      </c>
      <c r="G6183" s="79">
        <v>0</v>
      </c>
      <c r="H6183" s="80">
        <v>0</v>
      </c>
      <c r="I6183" s="80">
        <v>0</v>
      </c>
      <c r="J6183" s="22">
        <f t="shared" si="411"/>
        <v>0</v>
      </c>
      <c r="L6183" s="80"/>
      <c r="M6183" s="80"/>
      <c r="S6183" s="79" t="s">
        <v>83</v>
      </c>
      <c r="W6183" s="79" t="s">
        <v>2715</v>
      </c>
      <c r="X6183" s="79" t="s">
        <v>2716</v>
      </c>
      <c r="Y6183" s="79" t="s">
        <v>119</v>
      </c>
      <c r="Z6183" s="79" t="s">
        <v>2704</v>
      </c>
      <c r="AB6183" s="79" t="s">
        <v>2705</v>
      </c>
      <c r="AI6183" s="79">
        <v>848279616</v>
      </c>
      <c r="AJ6183" s="79" t="s">
        <v>2706</v>
      </c>
      <c r="AK6183" s="79">
        <v>849336989</v>
      </c>
      <c r="BC6183" s="80">
        <v>0</v>
      </c>
      <c r="BG6183">
        <f t="shared" si="409"/>
        <v>0</v>
      </c>
      <c r="BH6183" s="22">
        <f t="shared" si="410"/>
        <v>0</v>
      </c>
      <c r="BI6183" s="61" t="s">
        <v>72</v>
      </c>
      <c r="BJ6183" t="e">
        <f>+VLOOKUP(AH6183,Sheet4!A:A,1,FALSE())</f>
        <v>#N/A</v>
      </c>
      <c r="BO6183" s="62">
        <f t="shared" si="412"/>
        <v>0</v>
      </c>
      <c r="BP6183" t="s">
        <v>2715</v>
      </c>
    </row>
    <row r="6184" spans="1:68" ht="12.75" customHeight="1" x14ac:dyDescent="0.3">
      <c r="A6184" s="78">
        <v>46130</v>
      </c>
      <c r="B6184" s="79" t="s">
        <v>80</v>
      </c>
      <c r="F6184" s="79">
        <v>0</v>
      </c>
      <c r="G6184" s="79">
        <v>0</v>
      </c>
      <c r="H6184" s="80">
        <v>125</v>
      </c>
      <c r="I6184" s="80">
        <v>125</v>
      </c>
      <c r="J6184" s="22">
        <f t="shared" si="411"/>
        <v>125</v>
      </c>
      <c r="L6184" s="80"/>
      <c r="M6184" s="80"/>
      <c r="S6184" s="79" t="s">
        <v>81</v>
      </c>
      <c r="W6184" s="79" t="s">
        <v>2715</v>
      </c>
      <c r="X6184" s="79" t="s">
        <v>2716</v>
      </c>
      <c r="Y6184" s="79" t="s">
        <v>119</v>
      </c>
      <c r="Z6184" s="79" t="s">
        <v>2704</v>
      </c>
      <c r="AB6184" s="79" t="s">
        <v>2705</v>
      </c>
      <c r="AI6184" s="79">
        <v>848279616</v>
      </c>
      <c r="AJ6184" s="79" t="s">
        <v>2706</v>
      </c>
      <c r="AK6184" s="79">
        <v>849336989</v>
      </c>
      <c r="BC6184" s="80">
        <v>125</v>
      </c>
      <c r="BG6184">
        <f t="shared" si="409"/>
        <v>0</v>
      </c>
      <c r="BH6184" s="22">
        <f t="shared" si="410"/>
        <v>-125</v>
      </c>
      <c r="BI6184" s="61" t="s">
        <v>72</v>
      </c>
      <c r="BJ6184" t="e">
        <f>+VLOOKUP(AH6184,Sheet4!A:A,1,FALSE())</f>
        <v>#N/A</v>
      </c>
      <c r="BO6184" s="62">
        <f t="shared" si="412"/>
        <v>0</v>
      </c>
      <c r="BP6184" t="s">
        <v>2715</v>
      </c>
    </row>
    <row r="6185" spans="1:68" ht="12.75" customHeight="1" x14ac:dyDescent="0.3">
      <c r="A6185" s="78">
        <v>46130</v>
      </c>
      <c r="B6185" s="79" t="s">
        <v>76</v>
      </c>
      <c r="F6185" s="79">
        <v>0</v>
      </c>
      <c r="G6185" s="79">
        <v>0</v>
      </c>
      <c r="H6185" s="80">
        <v>200</v>
      </c>
      <c r="I6185" s="80">
        <v>200</v>
      </c>
      <c r="J6185" s="22">
        <f t="shared" si="411"/>
        <v>200</v>
      </c>
      <c r="L6185" s="80"/>
      <c r="M6185" s="80"/>
      <c r="S6185" s="79" t="s">
        <v>77</v>
      </c>
      <c r="W6185" s="79" t="s">
        <v>2715</v>
      </c>
      <c r="X6185" s="79" t="s">
        <v>2716</v>
      </c>
      <c r="Y6185" s="79" t="s">
        <v>119</v>
      </c>
      <c r="Z6185" s="79" t="s">
        <v>2704</v>
      </c>
      <c r="AB6185" s="79" t="s">
        <v>2705</v>
      </c>
      <c r="AI6185" s="79">
        <v>848279616</v>
      </c>
      <c r="AJ6185" s="79" t="s">
        <v>2706</v>
      </c>
      <c r="AK6185" s="79">
        <v>849336989</v>
      </c>
      <c r="BC6185" s="80">
        <v>200</v>
      </c>
      <c r="BG6185">
        <f t="shared" si="409"/>
        <v>0</v>
      </c>
      <c r="BH6185" s="22">
        <f t="shared" si="410"/>
        <v>-200</v>
      </c>
      <c r="BI6185" s="61" t="s">
        <v>72</v>
      </c>
      <c r="BJ6185" t="e">
        <f>+VLOOKUP(AH6185,Sheet4!A:A,1,FALSE())</f>
        <v>#N/A</v>
      </c>
      <c r="BO6185" s="62">
        <f t="shared" si="412"/>
        <v>0</v>
      </c>
      <c r="BP6185" t="s">
        <v>2715</v>
      </c>
    </row>
    <row r="6186" spans="1:68" ht="12.75" customHeight="1" x14ac:dyDescent="0.3">
      <c r="A6186" s="78">
        <v>46130</v>
      </c>
      <c r="B6186" s="79" t="s">
        <v>84</v>
      </c>
      <c r="F6186" s="79">
        <v>0</v>
      </c>
      <c r="G6186" s="79">
        <v>0</v>
      </c>
      <c r="H6186" s="80">
        <v>0</v>
      </c>
      <c r="I6186" s="80">
        <v>0</v>
      </c>
      <c r="J6186" s="22">
        <f t="shared" si="411"/>
        <v>0</v>
      </c>
      <c r="L6186" s="80"/>
      <c r="M6186" s="80"/>
      <c r="S6186" s="79" t="s">
        <v>85</v>
      </c>
      <c r="W6186" s="79" t="s">
        <v>2717</v>
      </c>
      <c r="X6186" s="79" t="s">
        <v>2718</v>
      </c>
      <c r="Y6186" s="79" t="s">
        <v>119</v>
      </c>
      <c r="Z6186" s="79" t="s">
        <v>2719</v>
      </c>
      <c r="AB6186" s="79" t="s">
        <v>2720</v>
      </c>
      <c r="AI6186" s="79">
        <v>865133516</v>
      </c>
      <c r="AJ6186" s="79" t="s">
        <v>2721</v>
      </c>
      <c r="AK6186" s="79">
        <v>876440285</v>
      </c>
      <c r="BC6186" s="80">
        <v>0</v>
      </c>
      <c r="BG6186">
        <f t="shared" si="409"/>
        <v>0</v>
      </c>
      <c r="BH6186" s="22">
        <f t="shared" si="410"/>
        <v>0</v>
      </c>
      <c r="BI6186" s="61" t="s">
        <v>72</v>
      </c>
      <c r="BJ6186" t="e">
        <f>+VLOOKUP(AH6186,Sheet4!A:A,1,FALSE())</f>
        <v>#N/A</v>
      </c>
      <c r="BO6186" s="62">
        <f t="shared" si="412"/>
        <v>0</v>
      </c>
      <c r="BP6186" t="s">
        <v>2717</v>
      </c>
    </row>
    <row r="6187" spans="1:68" ht="12.75" customHeight="1" x14ac:dyDescent="0.3">
      <c r="A6187" s="78">
        <v>46130</v>
      </c>
      <c r="B6187" s="79" t="s">
        <v>74</v>
      </c>
      <c r="F6187" s="79">
        <v>0</v>
      </c>
      <c r="G6187" s="79">
        <v>0</v>
      </c>
      <c r="H6187" s="80">
        <v>5</v>
      </c>
      <c r="I6187" s="80">
        <v>5</v>
      </c>
      <c r="J6187" s="22">
        <f t="shared" si="411"/>
        <v>5</v>
      </c>
      <c r="L6187" s="80"/>
      <c r="M6187" s="80"/>
      <c r="S6187" s="79" t="s">
        <v>75</v>
      </c>
      <c r="W6187" s="79" t="s">
        <v>2717</v>
      </c>
      <c r="X6187" s="79" t="s">
        <v>2718</v>
      </c>
      <c r="Y6187" s="79" t="s">
        <v>119</v>
      </c>
      <c r="Z6187" s="79" t="s">
        <v>2719</v>
      </c>
      <c r="AB6187" s="79" t="s">
        <v>2720</v>
      </c>
      <c r="AI6187" s="79">
        <v>865133516</v>
      </c>
      <c r="AJ6187" s="79" t="s">
        <v>2721</v>
      </c>
      <c r="AK6187" s="79">
        <v>876440285</v>
      </c>
      <c r="BC6187" s="80">
        <v>5</v>
      </c>
      <c r="BG6187">
        <f t="shared" si="409"/>
        <v>0</v>
      </c>
      <c r="BH6187" s="22">
        <f t="shared" si="410"/>
        <v>-5</v>
      </c>
      <c r="BI6187" s="61" t="s">
        <v>72</v>
      </c>
      <c r="BJ6187" t="e">
        <f>+VLOOKUP(AH6187,Sheet4!A:A,1,FALSE())</f>
        <v>#N/A</v>
      </c>
      <c r="BO6187" s="62">
        <f t="shared" si="412"/>
        <v>0</v>
      </c>
      <c r="BP6187" t="s">
        <v>2717</v>
      </c>
    </row>
    <row r="6188" spans="1:68" ht="12.75" customHeight="1" x14ac:dyDescent="0.3">
      <c r="A6188" s="78">
        <v>46130</v>
      </c>
      <c r="B6188" s="79" t="s">
        <v>63</v>
      </c>
      <c r="F6188" s="79">
        <v>0</v>
      </c>
      <c r="G6188" s="79">
        <v>0</v>
      </c>
      <c r="H6188" s="80">
        <v>75</v>
      </c>
      <c r="I6188" s="80">
        <v>75</v>
      </c>
      <c r="J6188" s="22">
        <f t="shared" si="411"/>
        <v>75</v>
      </c>
      <c r="K6188" t="s">
        <v>64</v>
      </c>
      <c r="L6188" s="80"/>
      <c r="M6188" s="80"/>
      <c r="S6188" s="79" t="s">
        <v>65</v>
      </c>
      <c r="W6188" s="79" t="s">
        <v>2717</v>
      </c>
      <c r="X6188" s="79" t="s">
        <v>2718</v>
      </c>
      <c r="Y6188" s="79" t="s">
        <v>119</v>
      </c>
      <c r="Z6188" s="79" t="s">
        <v>2719</v>
      </c>
      <c r="AB6188" s="79" t="s">
        <v>2720</v>
      </c>
      <c r="AI6188" s="79">
        <v>865133516</v>
      </c>
      <c r="AJ6188" s="79" t="s">
        <v>2721</v>
      </c>
      <c r="AK6188" s="79">
        <v>876440285</v>
      </c>
      <c r="BC6188" s="80">
        <v>75</v>
      </c>
      <c r="BG6188">
        <f t="shared" si="409"/>
        <v>0</v>
      </c>
      <c r="BH6188" s="22">
        <f t="shared" si="410"/>
        <v>-75</v>
      </c>
      <c r="BI6188" s="61" t="s">
        <v>72</v>
      </c>
      <c r="BJ6188" t="e">
        <f>+VLOOKUP(AH6188,Sheet4!A:A,1,FALSE())</f>
        <v>#N/A</v>
      </c>
      <c r="BO6188" s="62">
        <f t="shared" si="412"/>
        <v>0</v>
      </c>
      <c r="BP6188" t="s">
        <v>2717</v>
      </c>
    </row>
    <row r="6189" spans="1:68" ht="12.75" customHeight="1" x14ac:dyDescent="0.3">
      <c r="A6189" s="78">
        <v>46130</v>
      </c>
      <c r="B6189" s="79" t="s">
        <v>78</v>
      </c>
      <c r="F6189" s="79">
        <v>0</v>
      </c>
      <c r="G6189" s="79">
        <v>0</v>
      </c>
      <c r="H6189" s="80">
        <v>5</v>
      </c>
      <c r="I6189" s="80">
        <v>5</v>
      </c>
      <c r="J6189" s="22">
        <f t="shared" si="411"/>
        <v>5</v>
      </c>
      <c r="L6189" s="80"/>
      <c r="M6189" s="80"/>
      <c r="S6189" s="79" t="s">
        <v>79</v>
      </c>
      <c r="W6189" s="79" t="s">
        <v>2717</v>
      </c>
      <c r="X6189" s="79" t="s">
        <v>2718</v>
      </c>
      <c r="Y6189" s="79" t="s">
        <v>119</v>
      </c>
      <c r="Z6189" s="79" t="s">
        <v>2719</v>
      </c>
      <c r="AB6189" s="79" t="s">
        <v>2720</v>
      </c>
      <c r="AI6189" s="79">
        <v>865133516</v>
      </c>
      <c r="AJ6189" s="79" t="s">
        <v>2721</v>
      </c>
      <c r="AK6189" s="79">
        <v>876440285</v>
      </c>
      <c r="BC6189" s="80">
        <v>5</v>
      </c>
      <c r="BG6189">
        <f t="shared" si="409"/>
        <v>0</v>
      </c>
      <c r="BH6189" s="22">
        <f t="shared" si="410"/>
        <v>-5</v>
      </c>
      <c r="BI6189" s="61" t="s">
        <v>72</v>
      </c>
      <c r="BJ6189" t="e">
        <f>+VLOOKUP(AH6189,Sheet4!A:A,1,FALSE())</f>
        <v>#N/A</v>
      </c>
      <c r="BO6189" s="62">
        <f t="shared" si="412"/>
        <v>0</v>
      </c>
      <c r="BP6189" t="s">
        <v>2717</v>
      </c>
    </row>
    <row r="6190" spans="1:68" ht="12.75" customHeight="1" x14ac:dyDescent="0.3">
      <c r="A6190" s="78">
        <v>46130</v>
      </c>
      <c r="B6190" s="79" t="s">
        <v>82</v>
      </c>
      <c r="F6190" s="79">
        <v>0</v>
      </c>
      <c r="G6190" s="79">
        <v>0</v>
      </c>
      <c r="H6190" s="80">
        <v>0</v>
      </c>
      <c r="I6190" s="80">
        <v>0</v>
      </c>
      <c r="J6190" s="22">
        <f t="shared" si="411"/>
        <v>0</v>
      </c>
      <c r="L6190" s="80"/>
      <c r="M6190" s="80"/>
      <c r="S6190" s="79" t="s">
        <v>83</v>
      </c>
      <c r="W6190" s="79" t="s">
        <v>2717</v>
      </c>
      <c r="X6190" s="79" t="s">
        <v>2718</v>
      </c>
      <c r="Y6190" s="79" t="s">
        <v>119</v>
      </c>
      <c r="Z6190" s="79" t="s">
        <v>2719</v>
      </c>
      <c r="AB6190" s="79" t="s">
        <v>2720</v>
      </c>
      <c r="AI6190" s="79">
        <v>865133516</v>
      </c>
      <c r="AJ6190" s="79" t="s">
        <v>2721</v>
      </c>
      <c r="AK6190" s="79">
        <v>876440285</v>
      </c>
      <c r="BC6190" s="80">
        <v>0</v>
      </c>
      <c r="BG6190">
        <f t="shared" si="409"/>
        <v>0</v>
      </c>
      <c r="BH6190" s="22">
        <f t="shared" si="410"/>
        <v>0</v>
      </c>
      <c r="BI6190" s="61" t="s">
        <v>72</v>
      </c>
      <c r="BJ6190" t="e">
        <f>+VLOOKUP(AH6190,Sheet4!A:A,1,FALSE())</f>
        <v>#N/A</v>
      </c>
      <c r="BO6190" s="62">
        <f t="shared" si="412"/>
        <v>0</v>
      </c>
      <c r="BP6190" t="s">
        <v>2717</v>
      </c>
    </row>
    <row r="6191" spans="1:68" ht="12.75" customHeight="1" x14ac:dyDescent="0.3">
      <c r="A6191" s="78">
        <v>46130</v>
      </c>
      <c r="B6191" s="79" t="s">
        <v>80</v>
      </c>
      <c r="F6191" s="79">
        <v>0</v>
      </c>
      <c r="G6191" s="79">
        <v>0</v>
      </c>
      <c r="H6191" s="80">
        <v>62.5</v>
      </c>
      <c r="I6191" s="80">
        <v>62.5</v>
      </c>
      <c r="J6191" s="22">
        <f t="shared" si="411"/>
        <v>62.5</v>
      </c>
      <c r="L6191" s="80"/>
      <c r="M6191" s="80"/>
      <c r="S6191" s="79" t="s">
        <v>81</v>
      </c>
      <c r="W6191" s="79" t="s">
        <v>2717</v>
      </c>
      <c r="X6191" s="79" t="s">
        <v>2718</v>
      </c>
      <c r="Y6191" s="79" t="s">
        <v>119</v>
      </c>
      <c r="Z6191" s="79" t="s">
        <v>2719</v>
      </c>
      <c r="AB6191" s="79" t="s">
        <v>2720</v>
      </c>
      <c r="AI6191" s="79">
        <v>865133516</v>
      </c>
      <c r="AJ6191" s="79" t="s">
        <v>2721</v>
      </c>
      <c r="AK6191" s="79">
        <v>876440285</v>
      </c>
      <c r="BC6191" s="80">
        <v>62.5</v>
      </c>
      <c r="BG6191">
        <f t="shared" si="409"/>
        <v>0</v>
      </c>
      <c r="BH6191" s="22">
        <f t="shared" si="410"/>
        <v>-62.5</v>
      </c>
      <c r="BI6191" s="61" t="s">
        <v>72</v>
      </c>
      <c r="BJ6191" t="e">
        <f>+VLOOKUP(AH6191,Sheet4!A:A,1,FALSE())</f>
        <v>#N/A</v>
      </c>
      <c r="BO6191" s="62">
        <f t="shared" si="412"/>
        <v>0</v>
      </c>
      <c r="BP6191" t="s">
        <v>2717</v>
      </c>
    </row>
    <row r="6192" spans="1:68" ht="12.75" customHeight="1" x14ac:dyDescent="0.3">
      <c r="A6192" s="78">
        <v>46130</v>
      </c>
      <c r="B6192" s="79" t="s">
        <v>76</v>
      </c>
      <c r="F6192" s="79">
        <v>0</v>
      </c>
      <c r="G6192" s="79">
        <v>0</v>
      </c>
      <c r="H6192" s="80">
        <v>100</v>
      </c>
      <c r="I6192" s="80">
        <v>100</v>
      </c>
      <c r="J6192" s="22">
        <f t="shared" si="411"/>
        <v>100</v>
      </c>
      <c r="L6192" s="80"/>
      <c r="M6192" s="80"/>
      <c r="S6192" s="79" t="s">
        <v>77</v>
      </c>
      <c r="W6192" s="79" t="s">
        <v>2717</v>
      </c>
      <c r="X6192" s="79" t="s">
        <v>2718</v>
      </c>
      <c r="Y6192" s="79" t="s">
        <v>119</v>
      </c>
      <c r="Z6192" s="79" t="s">
        <v>2719</v>
      </c>
      <c r="AB6192" s="79" t="s">
        <v>2720</v>
      </c>
      <c r="AI6192" s="79">
        <v>865133516</v>
      </c>
      <c r="AJ6192" s="79" t="s">
        <v>2721</v>
      </c>
      <c r="AK6192" s="79">
        <v>876440285</v>
      </c>
      <c r="BC6192" s="80">
        <v>100</v>
      </c>
      <c r="BG6192">
        <f t="shared" si="409"/>
        <v>0</v>
      </c>
      <c r="BH6192" s="22">
        <f t="shared" si="410"/>
        <v>-100</v>
      </c>
      <c r="BI6192" s="61" t="s">
        <v>72</v>
      </c>
      <c r="BJ6192" t="e">
        <f>+VLOOKUP(AH6192,Sheet4!A:A,1,FALSE())</f>
        <v>#N/A</v>
      </c>
      <c r="BO6192" s="62">
        <f t="shared" si="412"/>
        <v>0</v>
      </c>
      <c r="BP6192" t="s">
        <v>2717</v>
      </c>
    </row>
    <row r="6193" spans="1:68" ht="12.75" customHeight="1" x14ac:dyDescent="0.3">
      <c r="A6193" s="78">
        <v>46130</v>
      </c>
      <c r="B6193" s="79" t="s">
        <v>84</v>
      </c>
      <c r="F6193" s="79">
        <v>0</v>
      </c>
      <c r="G6193" s="79">
        <v>0</v>
      </c>
      <c r="H6193" s="80">
        <v>0</v>
      </c>
      <c r="I6193" s="80">
        <v>0</v>
      </c>
      <c r="J6193" s="22">
        <f t="shared" si="411"/>
        <v>0</v>
      </c>
      <c r="L6193" s="80"/>
      <c r="M6193" s="80"/>
      <c r="S6193" s="79" t="s">
        <v>85</v>
      </c>
      <c r="W6193" s="79" t="s">
        <v>2722</v>
      </c>
      <c r="X6193" s="79" t="s">
        <v>2723</v>
      </c>
      <c r="Y6193" s="79" t="s">
        <v>119</v>
      </c>
      <c r="Z6193" s="79" t="s">
        <v>2719</v>
      </c>
      <c r="AB6193" s="79" t="s">
        <v>2724</v>
      </c>
      <c r="AI6193" s="79">
        <v>867663502</v>
      </c>
      <c r="AJ6193" s="79" t="s">
        <v>2721</v>
      </c>
      <c r="AK6193" s="79">
        <v>876440285</v>
      </c>
      <c r="BC6193" s="80">
        <v>0</v>
      </c>
      <c r="BG6193">
        <f t="shared" si="409"/>
        <v>0</v>
      </c>
      <c r="BH6193" s="22">
        <f t="shared" si="410"/>
        <v>0</v>
      </c>
      <c r="BI6193" s="61" t="s">
        <v>72</v>
      </c>
      <c r="BJ6193" t="e">
        <f>+VLOOKUP(AH6193,Sheet4!A:A,1,FALSE())</f>
        <v>#N/A</v>
      </c>
      <c r="BO6193" s="62">
        <f t="shared" si="412"/>
        <v>0</v>
      </c>
      <c r="BP6193" t="s">
        <v>2722</v>
      </c>
    </row>
    <row r="6194" spans="1:68" ht="12.75" customHeight="1" x14ac:dyDescent="0.3">
      <c r="A6194" s="78">
        <v>46130</v>
      </c>
      <c r="B6194" s="79" t="s">
        <v>74</v>
      </c>
      <c r="F6194" s="79">
        <v>0</v>
      </c>
      <c r="G6194" s="79">
        <v>0</v>
      </c>
      <c r="H6194" s="80">
        <v>10</v>
      </c>
      <c r="I6194" s="80">
        <v>10</v>
      </c>
      <c r="J6194" s="22">
        <f t="shared" si="411"/>
        <v>10</v>
      </c>
      <c r="L6194" s="80"/>
      <c r="M6194" s="80"/>
      <c r="S6194" s="79" t="s">
        <v>75</v>
      </c>
      <c r="W6194" s="79" t="s">
        <v>2722</v>
      </c>
      <c r="X6194" s="79" t="s">
        <v>2723</v>
      </c>
      <c r="Y6194" s="79" t="s">
        <v>119</v>
      </c>
      <c r="Z6194" s="79" t="s">
        <v>2719</v>
      </c>
      <c r="AB6194" s="79" t="s">
        <v>2724</v>
      </c>
      <c r="AI6194" s="79">
        <v>867663502</v>
      </c>
      <c r="AJ6194" s="79" t="s">
        <v>2721</v>
      </c>
      <c r="AK6194" s="79">
        <v>876440285</v>
      </c>
      <c r="BC6194" s="80">
        <v>10</v>
      </c>
      <c r="BG6194">
        <f t="shared" si="409"/>
        <v>0</v>
      </c>
      <c r="BH6194" s="22">
        <f t="shared" si="410"/>
        <v>-10</v>
      </c>
      <c r="BI6194" s="61" t="s">
        <v>72</v>
      </c>
      <c r="BJ6194" t="e">
        <f>+VLOOKUP(AH6194,Sheet4!A:A,1,FALSE())</f>
        <v>#N/A</v>
      </c>
      <c r="BO6194" s="62">
        <f t="shared" si="412"/>
        <v>0</v>
      </c>
      <c r="BP6194" t="s">
        <v>2722</v>
      </c>
    </row>
    <row r="6195" spans="1:68" ht="12.75" customHeight="1" x14ac:dyDescent="0.3">
      <c r="A6195" s="78">
        <v>46130</v>
      </c>
      <c r="B6195" s="79" t="s">
        <v>63</v>
      </c>
      <c r="F6195" s="79">
        <v>0</v>
      </c>
      <c r="G6195" s="79">
        <v>0</v>
      </c>
      <c r="H6195" s="80">
        <v>150</v>
      </c>
      <c r="I6195" s="80">
        <v>150</v>
      </c>
      <c r="J6195" s="22">
        <f t="shared" si="411"/>
        <v>150</v>
      </c>
      <c r="K6195" t="s">
        <v>64</v>
      </c>
      <c r="L6195" s="80"/>
      <c r="M6195" s="80"/>
      <c r="S6195" s="79" t="s">
        <v>65</v>
      </c>
      <c r="W6195" s="79" t="s">
        <v>2722</v>
      </c>
      <c r="X6195" s="79" t="s">
        <v>2723</v>
      </c>
      <c r="Y6195" s="79" t="s">
        <v>119</v>
      </c>
      <c r="Z6195" s="79" t="s">
        <v>2719</v>
      </c>
      <c r="AB6195" s="79" t="s">
        <v>2724</v>
      </c>
      <c r="AI6195" s="79">
        <v>867663502</v>
      </c>
      <c r="AJ6195" s="79" t="s">
        <v>2721</v>
      </c>
      <c r="AK6195" s="79">
        <v>876440285</v>
      </c>
      <c r="BC6195" s="80">
        <v>150</v>
      </c>
      <c r="BG6195">
        <f t="shared" si="409"/>
        <v>0</v>
      </c>
      <c r="BH6195" s="22">
        <f t="shared" si="410"/>
        <v>-150</v>
      </c>
      <c r="BI6195" s="61" t="s">
        <v>72</v>
      </c>
      <c r="BJ6195" t="e">
        <f>+VLOOKUP(AH6195,Sheet4!A:A,1,FALSE())</f>
        <v>#N/A</v>
      </c>
      <c r="BO6195" s="62">
        <f t="shared" si="412"/>
        <v>0</v>
      </c>
      <c r="BP6195" t="s">
        <v>2722</v>
      </c>
    </row>
    <row r="6196" spans="1:68" ht="12.75" customHeight="1" x14ac:dyDescent="0.3">
      <c r="A6196" s="78">
        <v>46130</v>
      </c>
      <c r="B6196" s="79" t="s">
        <v>78</v>
      </c>
      <c r="F6196" s="79">
        <v>0</v>
      </c>
      <c r="G6196" s="79">
        <v>0</v>
      </c>
      <c r="H6196" s="80">
        <v>10</v>
      </c>
      <c r="I6196" s="80">
        <v>10</v>
      </c>
      <c r="J6196" s="22">
        <f t="shared" si="411"/>
        <v>10</v>
      </c>
      <c r="L6196" s="80"/>
      <c r="M6196" s="80"/>
      <c r="S6196" s="79" t="s">
        <v>79</v>
      </c>
      <c r="W6196" s="79" t="s">
        <v>2722</v>
      </c>
      <c r="X6196" s="79" t="s">
        <v>2723</v>
      </c>
      <c r="Y6196" s="79" t="s">
        <v>119</v>
      </c>
      <c r="Z6196" s="79" t="s">
        <v>2719</v>
      </c>
      <c r="AB6196" s="79" t="s">
        <v>2724</v>
      </c>
      <c r="AI6196" s="79">
        <v>867663502</v>
      </c>
      <c r="AJ6196" s="79" t="s">
        <v>2721</v>
      </c>
      <c r="AK6196" s="79">
        <v>876440285</v>
      </c>
      <c r="BC6196" s="80">
        <v>10</v>
      </c>
      <c r="BG6196">
        <f t="shared" si="409"/>
        <v>0</v>
      </c>
      <c r="BH6196" s="22">
        <f t="shared" si="410"/>
        <v>-10</v>
      </c>
      <c r="BI6196" s="61" t="s">
        <v>72</v>
      </c>
      <c r="BJ6196" t="e">
        <f>+VLOOKUP(AH6196,Sheet4!A:A,1,FALSE())</f>
        <v>#N/A</v>
      </c>
      <c r="BO6196" s="62">
        <f t="shared" si="412"/>
        <v>0</v>
      </c>
      <c r="BP6196" t="s">
        <v>2722</v>
      </c>
    </row>
    <row r="6197" spans="1:68" ht="12.75" customHeight="1" x14ac:dyDescent="0.3">
      <c r="A6197" s="78">
        <v>46130</v>
      </c>
      <c r="B6197" s="79" t="s">
        <v>82</v>
      </c>
      <c r="F6197" s="79">
        <v>0</v>
      </c>
      <c r="G6197" s="79">
        <v>0</v>
      </c>
      <c r="H6197" s="80">
        <v>0</v>
      </c>
      <c r="I6197" s="80">
        <v>0</v>
      </c>
      <c r="J6197" s="22">
        <f t="shared" si="411"/>
        <v>0</v>
      </c>
      <c r="L6197" s="80"/>
      <c r="M6197" s="80"/>
      <c r="S6197" s="79" t="s">
        <v>83</v>
      </c>
      <c r="W6197" s="79" t="s">
        <v>2722</v>
      </c>
      <c r="X6197" s="79" t="s">
        <v>2723</v>
      </c>
      <c r="Y6197" s="79" t="s">
        <v>119</v>
      </c>
      <c r="Z6197" s="79" t="s">
        <v>2719</v>
      </c>
      <c r="AB6197" s="79" t="s">
        <v>2724</v>
      </c>
      <c r="AI6197" s="79">
        <v>867663502</v>
      </c>
      <c r="AJ6197" s="79" t="s">
        <v>2721</v>
      </c>
      <c r="AK6197" s="79">
        <v>876440285</v>
      </c>
      <c r="BC6197" s="80">
        <v>0</v>
      </c>
      <c r="BG6197">
        <f t="shared" si="409"/>
        <v>0</v>
      </c>
      <c r="BH6197" s="22">
        <f t="shared" si="410"/>
        <v>0</v>
      </c>
      <c r="BI6197" s="61" t="s">
        <v>72</v>
      </c>
      <c r="BJ6197" t="e">
        <f>+VLOOKUP(AH6197,Sheet4!A:A,1,FALSE())</f>
        <v>#N/A</v>
      </c>
      <c r="BO6197" s="62">
        <f t="shared" si="412"/>
        <v>0</v>
      </c>
      <c r="BP6197" t="s">
        <v>2722</v>
      </c>
    </row>
    <row r="6198" spans="1:68" ht="12.75" customHeight="1" x14ac:dyDescent="0.3">
      <c r="A6198" s="78">
        <v>46130</v>
      </c>
      <c r="B6198" s="79" t="s">
        <v>80</v>
      </c>
      <c r="F6198" s="79">
        <v>0</v>
      </c>
      <c r="G6198" s="79">
        <v>0</v>
      </c>
      <c r="H6198" s="80">
        <v>125</v>
      </c>
      <c r="I6198" s="80">
        <v>125</v>
      </c>
      <c r="J6198" s="22">
        <f t="shared" si="411"/>
        <v>125</v>
      </c>
      <c r="L6198" s="80"/>
      <c r="M6198" s="80"/>
      <c r="S6198" s="79" t="s">
        <v>81</v>
      </c>
      <c r="W6198" s="79" t="s">
        <v>2722</v>
      </c>
      <c r="X6198" s="79" t="s">
        <v>2723</v>
      </c>
      <c r="Y6198" s="79" t="s">
        <v>119</v>
      </c>
      <c r="Z6198" s="79" t="s">
        <v>2719</v>
      </c>
      <c r="AB6198" s="79" t="s">
        <v>2724</v>
      </c>
      <c r="AI6198" s="79">
        <v>867663502</v>
      </c>
      <c r="AJ6198" s="79" t="s">
        <v>2721</v>
      </c>
      <c r="AK6198" s="79">
        <v>876440285</v>
      </c>
      <c r="BC6198" s="80">
        <v>125</v>
      </c>
      <c r="BG6198">
        <f t="shared" si="409"/>
        <v>0</v>
      </c>
      <c r="BH6198" s="22">
        <f t="shared" si="410"/>
        <v>-125</v>
      </c>
      <c r="BI6198" s="61" t="s">
        <v>72</v>
      </c>
      <c r="BJ6198" t="e">
        <f>+VLOOKUP(AH6198,Sheet4!A:A,1,FALSE())</f>
        <v>#N/A</v>
      </c>
      <c r="BO6198" s="62">
        <f t="shared" si="412"/>
        <v>0</v>
      </c>
      <c r="BP6198" t="s">
        <v>2722</v>
      </c>
    </row>
    <row r="6199" spans="1:68" ht="12.75" customHeight="1" x14ac:dyDescent="0.3">
      <c r="A6199" s="78">
        <v>46130</v>
      </c>
      <c r="B6199" s="79" t="s">
        <v>76</v>
      </c>
      <c r="F6199" s="79">
        <v>0</v>
      </c>
      <c r="G6199" s="79">
        <v>0</v>
      </c>
      <c r="H6199" s="80">
        <v>200</v>
      </c>
      <c r="I6199" s="80">
        <v>200</v>
      </c>
      <c r="J6199" s="22">
        <f t="shared" si="411"/>
        <v>200</v>
      </c>
      <c r="L6199" s="80"/>
      <c r="M6199" s="80"/>
      <c r="S6199" s="79" t="s">
        <v>77</v>
      </c>
      <c r="W6199" s="79" t="s">
        <v>2722</v>
      </c>
      <c r="X6199" s="79" t="s">
        <v>2723</v>
      </c>
      <c r="Y6199" s="79" t="s">
        <v>119</v>
      </c>
      <c r="Z6199" s="79" t="s">
        <v>2719</v>
      </c>
      <c r="AB6199" s="79" t="s">
        <v>2724</v>
      </c>
      <c r="AI6199" s="79">
        <v>867663502</v>
      </c>
      <c r="AJ6199" s="79" t="s">
        <v>2721</v>
      </c>
      <c r="AK6199" s="79">
        <v>876440285</v>
      </c>
      <c r="BC6199" s="80">
        <v>200</v>
      </c>
      <c r="BG6199">
        <f t="shared" si="409"/>
        <v>0</v>
      </c>
      <c r="BH6199" s="22">
        <f t="shared" si="410"/>
        <v>-200</v>
      </c>
      <c r="BI6199" s="61" t="s">
        <v>72</v>
      </c>
      <c r="BJ6199" t="e">
        <f>+VLOOKUP(AH6199,Sheet4!A:A,1,FALSE())</f>
        <v>#N/A</v>
      </c>
      <c r="BO6199" s="62">
        <f t="shared" si="412"/>
        <v>0</v>
      </c>
      <c r="BP6199" t="s">
        <v>2722</v>
      </c>
    </row>
    <row r="6200" spans="1:68" ht="12.75" customHeight="1" x14ac:dyDescent="0.3">
      <c r="A6200" s="78">
        <v>46130</v>
      </c>
      <c r="B6200" s="79" t="s">
        <v>84</v>
      </c>
      <c r="F6200" s="79">
        <v>0</v>
      </c>
      <c r="G6200" s="79">
        <v>0</v>
      </c>
      <c r="H6200" s="80">
        <v>0</v>
      </c>
      <c r="I6200" s="80">
        <v>0</v>
      </c>
      <c r="J6200" s="22">
        <f t="shared" si="411"/>
        <v>0</v>
      </c>
      <c r="L6200" s="80"/>
      <c r="M6200" s="80"/>
      <c r="S6200" s="79" t="s">
        <v>85</v>
      </c>
      <c r="W6200" s="79" t="s">
        <v>2725</v>
      </c>
      <c r="X6200" s="79" t="s">
        <v>2726</v>
      </c>
      <c r="Y6200" s="79" t="s">
        <v>119</v>
      </c>
      <c r="Z6200" s="79" t="s">
        <v>2719</v>
      </c>
      <c r="AB6200" s="79" t="s">
        <v>2727</v>
      </c>
      <c r="AI6200" s="79">
        <v>868993740</v>
      </c>
      <c r="AJ6200" s="79" t="s">
        <v>2721</v>
      </c>
      <c r="AK6200" s="79">
        <v>876440285</v>
      </c>
      <c r="BC6200" s="80">
        <v>0</v>
      </c>
      <c r="BG6200">
        <f t="shared" si="409"/>
        <v>0</v>
      </c>
      <c r="BH6200" s="22">
        <f t="shared" si="410"/>
        <v>0</v>
      </c>
      <c r="BI6200" s="61" t="s">
        <v>72</v>
      </c>
      <c r="BJ6200" t="e">
        <f>+VLOOKUP(AH6200,Sheet4!A:A,1,FALSE())</f>
        <v>#N/A</v>
      </c>
      <c r="BO6200" s="62">
        <f t="shared" si="412"/>
        <v>0</v>
      </c>
      <c r="BP6200" t="s">
        <v>2725</v>
      </c>
    </row>
    <row r="6201" spans="1:68" ht="12.75" customHeight="1" x14ac:dyDescent="0.3">
      <c r="A6201" s="78">
        <v>46130</v>
      </c>
      <c r="B6201" s="79" t="s">
        <v>74</v>
      </c>
      <c r="F6201" s="79">
        <v>0</v>
      </c>
      <c r="G6201" s="79">
        <v>0</v>
      </c>
      <c r="H6201" s="80">
        <v>20</v>
      </c>
      <c r="I6201" s="80">
        <v>20</v>
      </c>
      <c r="J6201" s="22">
        <f t="shared" si="411"/>
        <v>20</v>
      </c>
      <c r="L6201" s="80"/>
      <c r="M6201" s="80"/>
      <c r="S6201" s="79" t="s">
        <v>75</v>
      </c>
      <c r="W6201" s="79" t="s">
        <v>2725</v>
      </c>
      <c r="X6201" s="79" t="s">
        <v>2726</v>
      </c>
      <c r="Y6201" s="79" t="s">
        <v>119</v>
      </c>
      <c r="Z6201" s="79" t="s">
        <v>2719</v>
      </c>
      <c r="AB6201" s="79" t="s">
        <v>2727</v>
      </c>
      <c r="AI6201" s="79">
        <v>868993740</v>
      </c>
      <c r="AJ6201" s="79" t="s">
        <v>2721</v>
      </c>
      <c r="AK6201" s="79">
        <v>876440285</v>
      </c>
      <c r="BC6201" s="80">
        <v>20</v>
      </c>
      <c r="BG6201">
        <f t="shared" si="409"/>
        <v>0</v>
      </c>
      <c r="BH6201" s="22">
        <f t="shared" si="410"/>
        <v>-20</v>
      </c>
      <c r="BI6201" s="61" t="s">
        <v>72</v>
      </c>
      <c r="BJ6201" t="e">
        <f>+VLOOKUP(AH6201,Sheet4!A:A,1,FALSE())</f>
        <v>#N/A</v>
      </c>
      <c r="BO6201" s="62">
        <f t="shared" si="412"/>
        <v>0</v>
      </c>
      <c r="BP6201" t="s">
        <v>2725</v>
      </c>
    </row>
    <row r="6202" spans="1:68" ht="12.75" customHeight="1" x14ac:dyDescent="0.3">
      <c r="A6202" s="78">
        <v>46130</v>
      </c>
      <c r="B6202" s="79" t="s">
        <v>63</v>
      </c>
      <c r="F6202" s="79">
        <v>0</v>
      </c>
      <c r="G6202" s="79">
        <v>0</v>
      </c>
      <c r="H6202" s="80">
        <v>300</v>
      </c>
      <c r="I6202" s="80">
        <v>300</v>
      </c>
      <c r="J6202" s="22">
        <f t="shared" si="411"/>
        <v>300</v>
      </c>
      <c r="K6202" t="s">
        <v>64</v>
      </c>
      <c r="L6202" s="80"/>
      <c r="M6202" s="80"/>
      <c r="S6202" s="79" t="s">
        <v>65</v>
      </c>
      <c r="W6202" s="79" t="s">
        <v>2725</v>
      </c>
      <c r="X6202" s="79" t="s">
        <v>2726</v>
      </c>
      <c r="Y6202" s="79" t="s">
        <v>119</v>
      </c>
      <c r="Z6202" s="79" t="s">
        <v>2719</v>
      </c>
      <c r="AB6202" s="79" t="s">
        <v>2727</v>
      </c>
      <c r="AI6202" s="79">
        <v>868993740</v>
      </c>
      <c r="AJ6202" s="79" t="s">
        <v>2721</v>
      </c>
      <c r="AK6202" s="79">
        <v>876440285</v>
      </c>
      <c r="BC6202" s="80">
        <v>300</v>
      </c>
      <c r="BG6202">
        <f t="shared" si="409"/>
        <v>0</v>
      </c>
      <c r="BH6202" s="22">
        <f t="shared" si="410"/>
        <v>-300</v>
      </c>
      <c r="BI6202" s="61" t="s">
        <v>72</v>
      </c>
      <c r="BJ6202" t="e">
        <f>+VLOOKUP(AH6202,Sheet4!A:A,1,FALSE())</f>
        <v>#N/A</v>
      </c>
      <c r="BO6202" s="62">
        <f t="shared" si="412"/>
        <v>0</v>
      </c>
      <c r="BP6202" t="s">
        <v>2725</v>
      </c>
    </row>
    <row r="6203" spans="1:68" ht="12.75" customHeight="1" x14ac:dyDescent="0.3">
      <c r="A6203" s="78">
        <v>46130</v>
      </c>
      <c r="B6203" s="79" t="s">
        <v>78</v>
      </c>
      <c r="F6203" s="79">
        <v>0</v>
      </c>
      <c r="G6203" s="79">
        <v>0</v>
      </c>
      <c r="H6203" s="80">
        <v>20</v>
      </c>
      <c r="I6203" s="80">
        <v>20</v>
      </c>
      <c r="J6203" s="22">
        <f t="shared" si="411"/>
        <v>20</v>
      </c>
      <c r="L6203" s="80"/>
      <c r="M6203" s="80"/>
      <c r="S6203" s="79" t="s">
        <v>79</v>
      </c>
      <c r="W6203" s="79" t="s">
        <v>2725</v>
      </c>
      <c r="X6203" s="79" t="s">
        <v>2726</v>
      </c>
      <c r="Y6203" s="79" t="s">
        <v>119</v>
      </c>
      <c r="Z6203" s="79" t="s">
        <v>2719</v>
      </c>
      <c r="AB6203" s="79" t="s">
        <v>2727</v>
      </c>
      <c r="AI6203" s="79">
        <v>868993740</v>
      </c>
      <c r="AJ6203" s="79" t="s">
        <v>2721</v>
      </c>
      <c r="AK6203" s="79">
        <v>876440285</v>
      </c>
      <c r="BC6203" s="80">
        <v>20</v>
      </c>
      <c r="BG6203">
        <f t="shared" si="409"/>
        <v>0</v>
      </c>
      <c r="BH6203" s="22">
        <f t="shared" si="410"/>
        <v>-20</v>
      </c>
      <c r="BI6203" s="61" t="s">
        <v>72</v>
      </c>
      <c r="BJ6203" t="e">
        <f>+VLOOKUP(AH6203,Sheet4!A:A,1,FALSE())</f>
        <v>#N/A</v>
      </c>
      <c r="BO6203" s="62">
        <f t="shared" si="412"/>
        <v>0</v>
      </c>
      <c r="BP6203" t="s">
        <v>2725</v>
      </c>
    </row>
    <row r="6204" spans="1:68" ht="12.75" customHeight="1" x14ac:dyDescent="0.3">
      <c r="A6204" s="78">
        <v>46130</v>
      </c>
      <c r="B6204" s="79" t="s">
        <v>82</v>
      </c>
      <c r="F6204" s="79">
        <v>0</v>
      </c>
      <c r="G6204" s="79">
        <v>0</v>
      </c>
      <c r="H6204" s="80">
        <v>0</v>
      </c>
      <c r="I6204" s="80">
        <v>0</v>
      </c>
      <c r="J6204" s="22">
        <f t="shared" si="411"/>
        <v>0</v>
      </c>
      <c r="L6204" s="80"/>
      <c r="M6204" s="80"/>
      <c r="S6204" s="79" t="s">
        <v>83</v>
      </c>
      <c r="W6204" s="79" t="s">
        <v>2725</v>
      </c>
      <c r="X6204" s="79" t="s">
        <v>2726</v>
      </c>
      <c r="Y6204" s="79" t="s">
        <v>119</v>
      </c>
      <c r="Z6204" s="79" t="s">
        <v>2719</v>
      </c>
      <c r="AB6204" s="79" t="s">
        <v>2727</v>
      </c>
      <c r="AI6204" s="79">
        <v>868993740</v>
      </c>
      <c r="AJ6204" s="79" t="s">
        <v>2721</v>
      </c>
      <c r="AK6204" s="79">
        <v>876440285</v>
      </c>
      <c r="BC6204" s="80">
        <v>0</v>
      </c>
      <c r="BG6204">
        <f t="shared" si="409"/>
        <v>0</v>
      </c>
      <c r="BH6204" s="22">
        <f t="shared" si="410"/>
        <v>0</v>
      </c>
      <c r="BI6204" s="61" t="s">
        <v>72</v>
      </c>
      <c r="BJ6204" t="e">
        <f>+VLOOKUP(AH6204,Sheet4!A:A,1,FALSE())</f>
        <v>#N/A</v>
      </c>
      <c r="BO6204" s="62">
        <f t="shared" si="412"/>
        <v>0</v>
      </c>
      <c r="BP6204" t="s">
        <v>2725</v>
      </c>
    </row>
    <row r="6205" spans="1:68" ht="12.75" customHeight="1" x14ac:dyDescent="0.3">
      <c r="A6205" s="78">
        <v>46130</v>
      </c>
      <c r="B6205" s="79" t="s">
        <v>80</v>
      </c>
      <c r="F6205" s="79">
        <v>0</v>
      </c>
      <c r="G6205" s="79">
        <v>0</v>
      </c>
      <c r="H6205" s="80">
        <v>250</v>
      </c>
      <c r="I6205" s="80">
        <v>250</v>
      </c>
      <c r="J6205" s="22">
        <f t="shared" si="411"/>
        <v>250</v>
      </c>
      <c r="L6205" s="80"/>
      <c r="M6205" s="80"/>
      <c r="S6205" s="79" t="s">
        <v>81</v>
      </c>
      <c r="W6205" s="79" t="s">
        <v>2725</v>
      </c>
      <c r="X6205" s="79" t="s">
        <v>2726</v>
      </c>
      <c r="Y6205" s="79" t="s">
        <v>119</v>
      </c>
      <c r="Z6205" s="79" t="s">
        <v>2719</v>
      </c>
      <c r="AB6205" s="79" t="s">
        <v>2727</v>
      </c>
      <c r="AI6205" s="79">
        <v>868993740</v>
      </c>
      <c r="AJ6205" s="79" t="s">
        <v>2721</v>
      </c>
      <c r="AK6205" s="79">
        <v>876440285</v>
      </c>
      <c r="BC6205" s="80">
        <v>250</v>
      </c>
      <c r="BG6205">
        <f t="shared" si="409"/>
        <v>0</v>
      </c>
      <c r="BH6205" s="22">
        <f t="shared" si="410"/>
        <v>-250</v>
      </c>
      <c r="BI6205" s="61" t="s">
        <v>72</v>
      </c>
      <c r="BJ6205" t="e">
        <f>+VLOOKUP(AH6205,Sheet4!A:A,1,FALSE())</f>
        <v>#N/A</v>
      </c>
      <c r="BO6205" s="62">
        <f t="shared" si="412"/>
        <v>0</v>
      </c>
      <c r="BP6205" t="s">
        <v>2725</v>
      </c>
    </row>
    <row r="6206" spans="1:68" ht="12.75" customHeight="1" x14ac:dyDescent="0.3">
      <c r="A6206" s="78">
        <v>46130</v>
      </c>
      <c r="B6206" s="79" t="s">
        <v>76</v>
      </c>
      <c r="F6206" s="79">
        <v>0</v>
      </c>
      <c r="G6206" s="79">
        <v>0</v>
      </c>
      <c r="H6206" s="80">
        <v>400</v>
      </c>
      <c r="I6206" s="80">
        <v>400</v>
      </c>
      <c r="J6206" s="22">
        <f t="shared" si="411"/>
        <v>400</v>
      </c>
      <c r="L6206" s="80"/>
      <c r="M6206" s="80"/>
      <c r="S6206" s="79" t="s">
        <v>77</v>
      </c>
      <c r="W6206" s="79" t="s">
        <v>2725</v>
      </c>
      <c r="X6206" s="79" t="s">
        <v>2726</v>
      </c>
      <c r="Y6206" s="79" t="s">
        <v>119</v>
      </c>
      <c r="Z6206" s="79" t="s">
        <v>2719</v>
      </c>
      <c r="AB6206" s="79" t="s">
        <v>2727</v>
      </c>
      <c r="AI6206" s="79">
        <v>868993740</v>
      </c>
      <c r="AJ6206" s="79" t="s">
        <v>2721</v>
      </c>
      <c r="AK6206" s="79">
        <v>876440285</v>
      </c>
      <c r="BC6206" s="80">
        <v>400</v>
      </c>
      <c r="BG6206">
        <f t="shared" si="409"/>
        <v>0</v>
      </c>
      <c r="BH6206" s="22">
        <f t="shared" si="410"/>
        <v>-400</v>
      </c>
      <c r="BI6206" s="61" t="s">
        <v>72</v>
      </c>
      <c r="BJ6206" t="e">
        <f>+VLOOKUP(AH6206,Sheet4!A:A,1,FALSE())</f>
        <v>#N/A</v>
      </c>
      <c r="BO6206" s="62">
        <f t="shared" si="412"/>
        <v>0</v>
      </c>
      <c r="BP6206" t="s">
        <v>2725</v>
      </c>
    </row>
    <row r="6207" spans="1:68" ht="12.75" customHeight="1" x14ac:dyDescent="0.3">
      <c r="A6207" s="78">
        <v>46130</v>
      </c>
      <c r="B6207" s="79" t="s">
        <v>84</v>
      </c>
      <c r="F6207" s="79">
        <v>0</v>
      </c>
      <c r="G6207" s="79">
        <v>0</v>
      </c>
      <c r="H6207" s="80">
        <v>0</v>
      </c>
      <c r="I6207" s="80">
        <v>0</v>
      </c>
      <c r="J6207" s="22">
        <f t="shared" si="411"/>
        <v>0</v>
      </c>
      <c r="L6207" s="80"/>
      <c r="M6207" s="80"/>
      <c r="S6207" s="79" t="s">
        <v>85</v>
      </c>
      <c r="W6207" s="79" t="s">
        <v>2728</v>
      </c>
      <c r="X6207" s="79" t="s">
        <v>2729</v>
      </c>
      <c r="Y6207" s="79" t="s">
        <v>119</v>
      </c>
      <c r="Z6207" s="79" t="s">
        <v>2719</v>
      </c>
      <c r="AB6207" s="79" t="s">
        <v>2720</v>
      </c>
      <c r="AI6207" s="79">
        <v>869087380</v>
      </c>
      <c r="AJ6207" s="79" t="s">
        <v>2721</v>
      </c>
      <c r="AK6207" s="79">
        <v>876440285</v>
      </c>
      <c r="BC6207" s="80">
        <v>0</v>
      </c>
      <c r="BG6207">
        <f t="shared" si="409"/>
        <v>0</v>
      </c>
      <c r="BH6207" s="22">
        <f t="shared" si="410"/>
        <v>0</v>
      </c>
      <c r="BI6207" s="61" t="s">
        <v>72</v>
      </c>
      <c r="BJ6207" t="e">
        <f>+VLOOKUP(AH6207,Sheet4!A:A,1,FALSE())</f>
        <v>#N/A</v>
      </c>
      <c r="BO6207" s="62">
        <f t="shared" si="412"/>
        <v>0</v>
      </c>
      <c r="BP6207" t="s">
        <v>2728</v>
      </c>
    </row>
    <row r="6208" spans="1:68" ht="12.75" customHeight="1" x14ac:dyDescent="0.3">
      <c r="A6208" s="78">
        <v>46130</v>
      </c>
      <c r="B6208" s="79" t="s">
        <v>74</v>
      </c>
      <c r="F6208" s="79">
        <v>0</v>
      </c>
      <c r="G6208" s="79">
        <v>0</v>
      </c>
      <c r="H6208" s="80">
        <v>5</v>
      </c>
      <c r="I6208" s="80">
        <v>5</v>
      </c>
      <c r="J6208" s="22">
        <f t="shared" si="411"/>
        <v>5</v>
      </c>
      <c r="L6208" s="80"/>
      <c r="M6208" s="80"/>
      <c r="S6208" s="79" t="s">
        <v>75</v>
      </c>
      <c r="W6208" s="79" t="s">
        <v>2728</v>
      </c>
      <c r="X6208" s="79" t="s">
        <v>2729</v>
      </c>
      <c r="Y6208" s="79" t="s">
        <v>119</v>
      </c>
      <c r="Z6208" s="79" t="s">
        <v>2719</v>
      </c>
      <c r="AB6208" s="79" t="s">
        <v>2720</v>
      </c>
      <c r="AI6208" s="79">
        <v>869087380</v>
      </c>
      <c r="AJ6208" s="79" t="s">
        <v>2721</v>
      </c>
      <c r="AK6208" s="79">
        <v>876440285</v>
      </c>
      <c r="BC6208" s="80">
        <v>5</v>
      </c>
      <c r="BG6208">
        <f t="shared" si="409"/>
        <v>0</v>
      </c>
      <c r="BH6208" s="22">
        <f t="shared" si="410"/>
        <v>-5</v>
      </c>
      <c r="BI6208" s="61" t="s">
        <v>72</v>
      </c>
      <c r="BJ6208" t="e">
        <f>+VLOOKUP(AH6208,Sheet4!A:A,1,FALSE())</f>
        <v>#N/A</v>
      </c>
      <c r="BO6208" s="62">
        <f t="shared" si="412"/>
        <v>0</v>
      </c>
      <c r="BP6208" t="s">
        <v>2728</v>
      </c>
    </row>
    <row r="6209" spans="1:68" ht="12.75" customHeight="1" x14ac:dyDescent="0.3">
      <c r="A6209" s="78">
        <v>46130</v>
      </c>
      <c r="B6209" s="79" t="s">
        <v>63</v>
      </c>
      <c r="F6209" s="79">
        <v>0</v>
      </c>
      <c r="G6209" s="79">
        <v>0</v>
      </c>
      <c r="H6209" s="80">
        <v>75</v>
      </c>
      <c r="I6209" s="80">
        <v>75</v>
      </c>
      <c r="J6209" s="22">
        <f t="shared" si="411"/>
        <v>75</v>
      </c>
      <c r="K6209" t="s">
        <v>64</v>
      </c>
      <c r="L6209" s="80"/>
      <c r="M6209" s="80"/>
      <c r="S6209" s="79" t="s">
        <v>65</v>
      </c>
      <c r="W6209" s="79" t="s">
        <v>2728</v>
      </c>
      <c r="X6209" s="79" t="s">
        <v>2729</v>
      </c>
      <c r="Y6209" s="79" t="s">
        <v>119</v>
      </c>
      <c r="Z6209" s="79" t="s">
        <v>2719</v>
      </c>
      <c r="AB6209" s="79" t="s">
        <v>2720</v>
      </c>
      <c r="AI6209" s="79">
        <v>869087380</v>
      </c>
      <c r="AJ6209" s="79" t="s">
        <v>2721</v>
      </c>
      <c r="AK6209" s="79">
        <v>876440285</v>
      </c>
      <c r="BC6209" s="80">
        <v>75</v>
      </c>
      <c r="BG6209">
        <f t="shared" si="409"/>
        <v>0</v>
      </c>
      <c r="BH6209" s="22">
        <f t="shared" si="410"/>
        <v>-75</v>
      </c>
      <c r="BI6209" s="61" t="s">
        <v>72</v>
      </c>
      <c r="BJ6209" t="e">
        <f>+VLOOKUP(AH6209,Sheet4!A:A,1,FALSE())</f>
        <v>#N/A</v>
      </c>
      <c r="BO6209" s="62">
        <f t="shared" si="412"/>
        <v>0</v>
      </c>
      <c r="BP6209" t="s">
        <v>2728</v>
      </c>
    </row>
    <row r="6210" spans="1:68" ht="12.75" customHeight="1" x14ac:dyDescent="0.3">
      <c r="A6210" s="78">
        <v>46130</v>
      </c>
      <c r="B6210" s="79" t="s">
        <v>78</v>
      </c>
      <c r="F6210" s="79">
        <v>0</v>
      </c>
      <c r="G6210" s="79">
        <v>0</v>
      </c>
      <c r="H6210" s="80">
        <v>5</v>
      </c>
      <c r="I6210" s="80">
        <v>5</v>
      </c>
      <c r="J6210" s="22">
        <f t="shared" si="411"/>
        <v>5</v>
      </c>
      <c r="L6210" s="80"/>
      <c r="M6210" s="80"/>
      <c r="S6210" s="79" t="s">
        <v>79</v>
      </c>
      <c r="W6210" s="79" t="s">
        <v>2728</v>
      </c>
      <c r="X6210" s="79" t="s">
        <v>2729</v>
      </c>
      <c r="Y6210" s="79" t="s">
        <v>119</v>
      </c>
      <c r="Z6210" s="79" t="s">
        <v>2719</v>
      </c>
      <c r="AB6210" s="79" t="s">
        <v>2720</v>
      </c>
      <c r="AI6210" s="79">
        <v>869087380</v>
      </c>
      <c r="AJ6210" s="79" t="s">
        <v>2721</v>
      </c>
      <c r="AK6210" s="79">
        <v>876440285</v>
      </c>
      <c r="BC6210" s="80">
        <v>5</v>
      </c>
      <c r="BG6210">
        <f t="shared" ref="BG6210:BG6273" si="413">+BD6210+BE6210</f>
        <v>0</v>
      </c>
      <c r="BH6210" s="22">
        <f t="shared" ref="BH6210:BH6273" si="414">+BG6210-I6210</f>
        <v>-5</v>
      </c>
      <c r="BI6210" s="61" t="s">
        <v>72</v>
      </c>
      <c r="BJ6210" t="e">
        <f>+VLOOKUP(AH6210,Sheet4!A:A,1,FALSE())</f>
        <v>#N/A</v>
      </c>
      <c r="BO6210" s="62">
        <f t="shared" si="412"/>
        <v>0</v>
      </c>
      <c r="BP6210" t="s">
        <v>2728</v>
      </c>
    </row>
    <row r="6211" spans="1:68" ht="12.75" customHeight="1" x14ac:dyDescent="0.3">
      <c r="A6211" s="78">
        <v>46130</v>
      </c>
      <c r="B6211" s="79" t="s">
        <v>82</v>
      </c>
      <c r="F6211" s="79">
        <v>0</v>
      </c>
      <c r="G6211" s="79">
        <v>0</v>
      </c>
      <c r="H6211" s="80">
        <v>0</v>
      </c>
      <c r="I6211" s="80">
        <v>0</v>
      </c>
      <c r="J6211" s="22">
        <f t="shared" si="411"/>
        <v>0</v>
      </c>
      <c r="L6211" s="80"/>
      <c r="M6211" s="80"/>
      <c r="S6211" s="79" t="s">
        <v>83</v>
      </c>
      <c r="W6211" s="79" t="s">
        <v>2728</v>
      </c>
      <c r="X6211" s="79" t="s">
        <v>2729</v>
      </c>
      <c r="Y6211" s="79" t="s">
        <v>119</v>
      </c>
      <c r="Z6211" s="79" t="s">
        <v>2719</v>
      </c>
      <c r="AB6211" s="79" t="s">
        <v>2720</v>
      </c>
      <c r="AI6211" s="79">
        <v>869087380</v>
      </c>
      <c r="AJ6211" s="79" t="s">
        <v>2721</v>
      </c>
      <c r="AK6211" s="79">
        <v>876440285</v>
      </c>
      <c r="BC6211" s="80">
        <v>0</v>
      </c>
      <c r="BG6211">
        <f t="shared" si="413"/>
        <v>0</v>
      </c>
      <c r="BH6211" s="22">
        <f t="shared" si="414"/>
        <v>0</v>
      </c>
      <c r="BI6211" s="61" t="s">
        <v>72</v>
      </c>
      <c r="BJ6211" t="e">
        <f>+VLOOKUP(AH6211,Sheet4!A:A,1,FALSE())</f>
        <v>#N/A</v>
      </c>
      <c r="BO6211" s="62">
        <f t="shared" si="412"/>
        <v>0</v>
      </c>
      <c r="BP6211" t="s">
        <v>2728</v>
      </c>
    </row>
    <row r="6212" spans="1:68" ht="12.75" customHeight="1" x14ac:dyDescent="0.3">
      <c r="A6212" s="78">
        <v>46130</v>
      </c>
      <c r="B6212" s="79" t="s">
        <v>80</v>
      </c>
      <c r="F6212" s="79">
        <v>0</v>
      </c>
      <c r="G6212" s="79">
        <v>0</v>
      </c>
      <c r="H6212" s="80">
        <v>62.5</v>
      </c>
      <c r="I6212" s="80">
        <v>62.5</v>
      </c>
      <c r="J6212" s="22">
        <f t="shared" si="411"/>
        <v>62.5</v>
      </c>
      <c r="L6212" s="80"/>
      <c r="M6212" s="80"/>
      <c r="S6212" s="79" t="s">
        <v>81</v>
      </c>
      <c r="W6212" s="79" t="s">
        <v>2728</v>
      </c>
      <c r="X6212" s="79" t="s">
        <v>2729</v>
      </c>
      <c r="Y6212" s="79" t="s">
        <v>119</v>
      </c>
      <c r="Z6212" s="79" t="s">
        <v>2719</v>
      </c>
      <c r="AB6212" s="79" t="s">
        <v>2720</v>
      </c>
      <c r="AI6212" s="79">
        <v>869087380</v>
      </c>
      <c r="AJ6212" s="79" t="s">
        <v>2721</v>
      </c>
      <c r="AK6212" s="79">
        <v>876440285</v>
      </c>
      <c r="BC6212" s="80">
        <v>62.5</v>
      </c>
      <c r="BG6212">
        <f t="shared" si="413"/>
        <v>0</v>
      </c>
      <c r="BH6212" s="22">
        <f t="shared" si="414"/>
        <v>-62.5</v>
      </c>
      <c r="BI6212" s="61" t="s">
        <v>72</v>
      </c>
      <c r="BJ6212" t="e">
        <f>+VLOOKUP(AH6212,Sheet4!A:A,1,FALSE())</f>
        <v>#N/A</v>
      </c>
      <c r="BO6212" s="62">
        <f t="shared" si="412"/>
        <v>0</v>
      </c>
      <c r="BP6212" t="s">
        <v>2728</v>
      </c>
    </row>
    <row r="6213" spans="1:68" ht="12.75" customHeight="1" x14ac:dyDescent="0.3">
      <c r="A6213" s="78">
        <v>46130</v>
      </c>
      <c r="B6213" s="79" t="s">
        <v>76</v>
      </c>
      <c r="F6213" s="79">
        <v>0</v>
      </c>
      <c r="G6213" s="79">
        <v>0</v>
      </c>
      <c r="H6213" s="80">
        <v>100</v>
      </c>
      <c r="I6213" s="80">
        <v>100</v>
      </c>
      <c r="J6213" s="22">
        <f t="shared" si="411"/>
        <v>100</v>
      </c>
      <c r="L6213" s="80"/>
      <c r="M6213" s="80"/>
      <c r="S6213" s="79" t="s">
        <v>77</v>
      </c>
      <c r="W6213" s="79" t="s">
        <v>2728</v>
      </c>
      <c r="X6213" s="79" t="s">
        <v>2729</v>
      </c>
      <c r="Y6213" s="79" t="s">
        <v>119</v>
      </c>
      <c r="Z6213" s="79" t="s">
        <v>2719</v>
      </c>
      <c r="AB6213" s="79" t="s">
        <v>2720</v>
      </c>
      <c r="AI6213" s="79">
        <v>869087380</v>
      </c>
      <c r="AJ6213" s="79" t="s">
        <v>2721</v>
      </c>
      <c r="AK6213" s="79">
        <v>876440285</v>
      </c>
      <c r="BC6213" s="80">
        <v>100</v>
      </c>
      <c r="BG6213">
        <f t="shared" si="413"/>
        <v>0</v>
      </c>
      <c r="BH6213" s="22">
        <f t="shared" si="414"/>
        <v>-100</v>
      </c>
      <c r="BI6213" s="61" t="s">
        <v>72</v>
      </c>
      <c r="BJ6213" t="e">
        <f>+VLOOKUP(AH6213,Sheet4!A:A,1,FALSE())</f>
        <v>#N/A</v>
      </c>
      <c r="BO6213" s="62">
        <f t="shared" si="412"/>
        <v>0</v>
      </c>
      <c r="BP6213" t="s">
        <v>2728</v>
      </c>
    </row>
    <row r="6214" spans="1:68" ht="12.75" customHeight="1" x14ac:dyDescent="0.3">
      <c r="A6214" s="78">
        <v>46130</v>
      </c>
      <c r="B6214" s="79" t="s">
        <v>84</v>
      </c>
      <c r="F6214" s="79">
        <v>0</v>
      </c>
      <c r="G6214" s="79">
        <v>0</v>
      </c>
      <c r="H6214" s="80">
        <v>0</v>
      </c>
      <c r="I6214" s="80">
        <v>0</v>
      </c>
      <c r="J6214" s="22">
        <f t="shared" si="411"/>
        <v>0</v>
      </c>
      <c r="L6214" s="80"/>
      <c r="M6214" s="80"/>
      <c r="S6214" s="79" t="s">
        <v>85</v>
      </c>
      <c r="W6214" s="79" t="s">
        <v>2730</v>
      </c>
      <c r="X6214" s="79" t="s">
        <v>2731</v>
      </c>
      <c r="Y6214" s="79" t="s">
        <v>119</v>
      </c>
      <c r="Z6214" s="79" t="s">
        <v>2719</v>
      </c>
      <c r="AB6214" s="79" t="s">
        <v>2732</v>
      </c>
      <c r="AI6214" s="79">
        <v>879205324</v>
      </c>
      <c r="AJ6214" s="79" t="s">
        <v>2721</v>
      </c>
      <c r="AK6214" s="79">
        <v>876440285</v>
      </c>
      <c r="BC6214" s="80">
        <v>0</v>
      </c>
      <c r="BG6214">
        <f t="shared" si="413"/>
        <v>0</v>
      </c>
      <c r="BH6214" s="22">
        <f t="shared" si="414"/>
        <v>0</v>
      </c>
      <c r="BI6214" s="61" t="s">
        <v>72</v>
      </c>
      <c r="BJ6214" t="e">
        <f>+VLOOKUP(AH6214,Sheet4!A:A,1,FALSE())</f>
        <v>#N/A</v>
      </c>
      <c r="BO6214" s="62">
        <f t="shared" si="412"/>
        <v>0</v>
      </c>
      <c r="BP6214" t="s">
        <v>2730</v>
      </c>
    </row>
    <row r="6215" spans="1:68" ht="12.75" customHeight="1" x14ac:dyDescent="0.3">
      <c r="A6215" s="78">
        <v>46130</v>
      </c>
      <c r="B6215" s="79" t="s">
        <v>74</v>
      </c>
      <c r="F6215" s="79">
        <v>0</v>
      </c>
      <c r="G6215" s="79">
        <v>0</v>
      </c>
      <c r="H6215" s="80">
        <v>10</v>
      </c>
      <c r="I6215" s="80">
        <v>10</v>
      </c>
      <c r="J6215" s="22">
        <f t="shared" si="411"/>
        <v>10</v>
      </c>
      <c r="L6215" s="80"/>
      <c r="M6215" s="80"/>
      <c r="S6215" s="79" t="s">
        <v>75</v>
      </c>
      <c r="W6215" s="79" t="s">
        <v>2730</v>
      </c>
      <c r="X6215" s="79" t="s">
        <v>2731</v>
      </c>
      <c r="Y6215" s="79" t="s">
        <v>119</v>
      </c>
      <c r="Z6215" s="79" t="s">
        <v>2719</v>
      </c>
      <c r="AB6215" s="79" t="s">
        <v>2732</v>
      </c>
      <c r="AI6215" s="79">
        <v>879205324</v>
      </c>
      <c r="AJ6215" s="79" t="s">
        <v>2721</v>
      </c>
      <c r="AK6215" s="79">
        <v>876440285</v>
      </c>
      <c r="BC6215" s="80">
        <v>10</v>
      </c>
      <c r="BG6215">
        <f t="shared" si="413"/>
        <v>0</v>
      </c>
      <c r="BH6215" s="22">
        <f t="shared" si="414"/>
        <v>-10</v>
      </c>
      <c r="BI6215" s="61" t="s">
        <v>72</v>
      </c>
      <c r="BJ6215" t="e">
        <f>+VLOOKUP(AH6215,Sheet4!A:A,1,FALSE())</f>
        <v>#N/A</v>
      </c>
      <c r="BO6215" s="62">
        <f t="shared" si="412"/>
        <v>0</v>
      </c>
      <c r="BP6215" t="s">
        <v>2730</v>
      </c>
    </row>
    <row r="6216" spans="1:68" ht="12.75" customHeight="1" x14ac:dyDescent="0.3">
      <c r="A6216" s="78">
        <v>46130</v>
      </c>
      <c r="B6216" s="79" t="s">
        <v>63</v>
      </c>
      <c r="F6216" s="79">
        <v>0</v>
      </c>
      <c r="G6216" s="79">
        <v>0</v>
      </c>
      <c r="H6216" s="80">
        <v>150</v>
      </c>
      <c r="I6216" s="80">
        <v>150</v>
      </c>
      <c r="J6216" s="22">
        <f t="shared" si="411"/>
        <v>150</v>
      </c>
      <c r="K6216" t="s">
        <v>64</v>
      </c>
      <c r="L6216" s="80"/>
      <c r="M6216" s="80"/>
      <c r="S6216" s="79" t="s">
        <v>65</v>
      </c>
      <c r="W6216" s="79" t="s">
        <v>2730</v>
      </c>
      <c r="X6216" s="79" t="s">
        <v>2731</v>
      </c>
      <c r="Y6216" s="79" t="s">
        <v>119</v>
      </c>
      <c r="Z6216" s="79" t="s">
        <v>2719</v>
      </c>
      <c r="AB6216" s="79" t="s">
        <v>2732</v>
      </c>
      <c r="AI6216" s="79">
        <v>879205324</v>
      </c>
      <c r="AJ6216" s="79" t="s">
        <v>2721</v>
      </c>
      <c r="AK6216" s="79">
        <v>876440285</v>
      </c>
      <c r="BC6216" s="80">
        <v>150</v>
      </c>
      <c r="BG6216">
        <f t="shared" si="413"/>
        <v>0</v>
      </c>
      <c r="BH6216" s="22">
        <f t="shared" si="414"/>
        <v>-150</v>
      </c>
      <c r="BI6216" s="61" t="s">
        <v>72</v>
      </c>
      <c r="BJ6216" t="e">
        <f>+VLOOKUP(AH6216,Sheet4!A:A,1,FALSE())</f>
        <v>#N/A</v>
      </c>
      <c r="BO6216" s="62">
        <f t="shared" si="412"/>
        <v>0</v>
      </c>
      <c r="BP6216" t="s">
        <v>2730</v>
      </c>
    </row>
    <row r="6217" spans="1:68" ht="12.75" customHeight="1" x14ac:dyDescent="0.3">
      <c r="A6217" s="78">
        <v>46130</v>
      </c>
      <c r="B6217" s="79" t="s">
        <v>78</v>
      </c>
      <c r="F6217" s="79">
        <v>0</v>
      </c>
      <c r="G6217" s="79">
        <v>0</v>
      </c>
      <c r="H6217" s="80">
        <v>10</v>
      </c>
      <c r="I6217" s="80">
        <v>10</v>
      </c>
      <c r="J6217" s="22">
        <f t="shared" ref="J6217:J6280" si="415">I6217-G6217</f>
        <v>10</v>
      </c>
      <c r="L6217" s="80"/>
      <c r="M6217" s="80"/>
      <c r="S6217" s="79" t="s">
        <v>79</v>
      </c>
      <c r="W6217" s="79" t="s">
        <v>2730</v>
      </c>
      <c r="X6217" s="79" t="s">
        <v>2731</v>
      </c>
      <c r="Y6217" s="79" t="s">
        <v>119</v>
      </c>
      <c r="Z6217" s="79" t="s">
        <v>2719</v>
      </c>
      <c r="AB6217" s="79" t="s">
        <v>2732</v>
      </c>
      <c r="AI6217" s="79">
        <v>879205324</v>
      </c>
      <c r="AJ6217" s="79" t="s">
        <v>2721</v>
      </c>
      <c r="AK6217" s="79">
        <v>876440285</v>
      </c>
      <c r="BC6217" s="80">
        <v>10</v>
      </c>
      <c r="BG6217">
        <f t="shared" si="413"/>
        <v>0</v>
      </c>
      <c r="BH6217" s="22">
        <f t="shared" si="414"/>
        <v>-10</v>
      </c>
      <c r="BI6217" s="61" t="s">
        <v>72</v>
      </c>
      <c r="BJ6217" t="e">
        <f>+VLOOKUP(AH6217,Sheet4!A:A,1,FALSE())</f>
        <v>#N/A</v>
      </c>
      <c r="BO6217" s="62">
        <f t="shared" ref="BO6217:BO6280" si="416">+I6217+-H6217</f>
        <v>0</v>
      </c>
      <c r="BP6217" t="s">
        <v>2730</v>
      </c>
    </row>
    <row r="6218" spans="1:68" ht="12.75" customHeight="1" x14ac:dyDescent="0.3">
      <c r="A6218" s="78">
        <v>46130</v>
      </c>
      <c r="B6218" s="79" t="s">
        <v>82</v>
      </c>
      <c r="F6218" s="79">
        <v>0</v>
      </c>
      <c r="G6218" s="79">
        <v>0</v>
      </c>
      <c r="H6218" s="80">
        <v>0</v>
      </c>
      <c r="I6218" s="80">
        <v>0</v>
      </c>
      <c r="J6218" s="22">
        <f t="shared" si="415"/>
        <v>0</v>
      </c>
      <c r="L6218" s="80"/>
      <c r="M6218" s="80"/>
      <c r="S6218" s="79" t="s">
        <v>83</v>
      </c>
      <c r="W6218" s="79" t="s">
        <v>2730</v>
      </c>
      <c r="X6218" s="79" t="s">
        <v>2731</v>
      </c>
      <c r="Y6218" s="79" t="s">
        <v>119</v>
      </c>
      <c r="Z6218" s="79" t="s">
        <v>2719</v>
      </c>
      <c r="AB6218" s="79" t="s">
        <v>2732</v>
      </c>
      <c r="AI6218" s="79">
        <v>879205324</v>
      </c>
      <c r="AJ6218" s="79" t="s">
        <v>2721</v>
      </c>
      <c r="AK6218" s="79">
        <v>876440285</v>
      </c>
      <c r="BC6218" s="80">
        <v>0</v>
      </c>
      <c r="BG6218">
        <f t="shared" si="413"/>
        <v>0</v>
      </c>
      <c r="BH6218" s="22">
        <f t="shared" si="414"/>
        <v>0</v>
      </c>
      <c r="BI6218" s="61" t="s">
        <v>72</v>
      </c>
      <c r="BJ6218" t="e">
        <f>+VLOOKUP(AH6218,Sheet4!A:A,1,FALSE())</f>
        <v>#N/A</v>
      </c>
      <c r="BO6218" s="62">
        <f t="shared" si="416"/>
        <v>0</v>
      </c>
      <c r="BP6218" t="s">
        <v>2730</v>
      </c>
    </row>
    <row r="6219" spans="1:68" ht="12.75" customHeight="1" x14ac:dyDescent="0.3">
      <c r="A6219" s="78">
        <v>46130</v>
      </c>
      <c r="B6219" s="79" t="s">
        <v>80</v>
      </c>
      <c r="F6219" s="79">
        <v>0</v>
      </c>
      <c r="G6219" s="79">
        <v>0</v>
      </c>
      <c r="H6219" s="80">
        <v>125</v>
      </c>
      <c r="I6219" s="80">
        <v>125</v>
      </c>
      <c r="J6219" s="22">
        <f t="shared" si="415"/>
        <v>125</v>
      </c>
      <c r="L6219" s="80"/>
      <c r="M6219" s="80"/>
      <c r="S6219" s="79" t="s">
        <v>81</v>
      </c>
      <c r="W6219" s="79" t="s">
        <v>2730</v>
      </c>
      <c r="X6219" s="79" t="s">
        <v>2731</v>
      </c>
      <c r="Y6219" s="79" t="s">
        <v>119</v>
      </c>
      <c r="Z6219" s="79" t="s">
        <v>2719</v>
      </c>
      <c r="AB6219" s="79" t="s">
        <v>2732</v>
      </c>
      <c r="AI6219" s="79">
        <v>879205324</v>
      </c>
      <c r="AJ6219" s="79" t="s">
        <v>2721</v>
      </c>
      <c r="AK6219" s="79">
        <v>876440285</v>
      </c>
      <c r="BC6219" s="80">
        <v>125</v>
      </c>
      <c r="BG6219">
        <f t="shared" si="413"/>
        <v>0</v>
      </c>
      <c r="BH6219" s="22">
        <f t="shared" si="414"/>
        <v>-125</v>
      </c>
      <c r="BI6219" s="61" t="s">
        <v>72</v>
      </c>
      <c r="BJ6219" t="e">
        <f>+VLOOKUP(AH6219,Sheet4!A:A,1,FALSE())</f>
        <v>#N/A</v>
      </c>
      <c r="BO6219" s="62">
        <f t="shared" si="416"/>
        <v>0</v>
      </c>
      <c r="BP6219" t="s">
        <v>2730</v>
      </c>
    </row>
    <row r="6220" spans="1:68" ht="12.75" customHeight="1" x14ac:dyDescent="0.3">
      <c r="A6220" s="78">
        <v>46130</v>
      </c>
      <c r="B6220" s="79" t="s">
        <v>76</v>
      </c>
      <c r="F6220" s="79">
        <v>0</v>
      </c>
      <c r="G6220" s="79">
        <v>0</v>
      </c>
      <c r="H6220" s="80">
        <v>200</v>
      </c>
      <c r="I6220" s="80">
        <v>200</v>
      </c>
      <c r="J6220" s="22">
        <f t="shared" si="415"/>
        <v>200</v>
      </c>
      <c r="L6220" s="80"/>
      <c r="M6220" s="80"/>
      <c r="S6220" s="79" t="s">
        <v>77</v>
      </c>
      <c r="W6220" s="79" t="s">
        <v>2730</v>
      </c>
      <c r="X6220" s="79" t="s">
        <v>2731</v>
      </c>
      <c r="Y6220" s="79" t="s">
        <v>119</v>
      </c>
      <c r="Z6220" s="79" t="s">
        <v>2719</v>
      </c>
      <c r="AB6220" s="79" t="s">
        <v>2732</v>
      </c>
      <c r="AI6220" s="79">
        <v>879205324</v>
      </c>
      <c r="AJ6220" s="79" t="s">
        <v>2721</v>
      </c>
      <c r="AK6220" s="79">
        <v>876440285</v>
      </c>
      <c r="BC6220" s="80">
        <v>200</v>
      </c>
      <c r="BG6220">
        <f t="shared" si="413"/>
        <v>0</v>
      </c>
      <c r="BH6220" s="22">
        <f t="shared" si="414"/>
        <v>-200</v>
      </c>
      <c r="BI6220" s="61" t="s">
        <v>72</v>
      </c>
      <c r="BJ6220" t="e">
        <f>+VLOOKUP(AH6220,Sheet4!A:A,1,FALSE())</f>
        <v>#N/A</v>
      </c>
      <c r="BO6220" s="62">
        <f t="shared" si="416"/>
        <v>0</v>
      </c>
      <c r="BP6220" t="s">
        <v>2730</v>
      </c>
    </row>
    <row r="6221" spans="1:68" ht="12.75" customHeight="1" x14ac:dyDescent="0.3">
      <c r="A6221" s="78">
        <v>46130</v>
      </c>
      <c r="B6221" s="79" t="s">
        <v>84</v>
      </c>
      <c r="F6221" s="79">
        <v>0</v>
      </c>
      <c r="G6221" s="79">
        <v>0</v>
      </c>
      <c r="H6221" s="80">
        <v>0</v>
      </c>
      <c r="I6221" s="80">
        <v>0</v>
      </c>
      <c r="J6221" s="22">
        <f t="shared" si="415"/>
        <v>0</v>
      </c>
      <c r="L6221" s="80"/>
      <c r="M6221" s="80"/>
      <c r="S6221" s="79" t="s">
        <v>85</v>
      </c>
      <c r="W6221" s="79" t="s">
        <v>2733</v>
      </c>
      <c r="X6221" s="79" t="s">
        <v>2734</v>
      </c>
      <c r="Y6221" s="79" t="s">
        <v>119</v>
      </c>
      <c r="Z6221" s="79" t="s">
        <v>216</v>
      </c>
      <c r="AB6221" s="79" t="s">
        <v>217</v>
      </c>
      <c r="AI6221" s="79">
        <v>863870302</v>
      </c>
      <c r="AJ6221" s="79" t="s">
        <v>219</v>
      </c>
      <c r="AK6221" s="79">
        <v>865438512</v>
      </c>
      <c r="BC6221" s="80">
        <v>0</v>
      </c>
      <c r="BG6221">
        <f t="shared" si="413"/>
        <v>0</v>
      </c>
      <c r="BH6221" s="22">
        <f t="shared" si="414"/>
        <v>0</v>
      </c>
      <c r="BI6221" s="61" t="s">
        <v>72</v>
      </c>
      <c r="BJ6221" t="e">
        <f>+VLOOKUP(AH6221,Sheet4!A:A,1,FALSE())</f>
        <v>#N/A</v>
      </c>
      <c r="BO6221" s="62">
        <f t="shared" si="416"/>
        <v>0</v>
      </c>
      <c r="BP6221" t="s">
        <v>2733</v>
      </c>
    </row>
    <row r="6222" spans="1:68" ht="12.75" customHeight="1" x14ac:dyDescent="0.3">
      <c r="A6222" s="78">
        <v>46130</v>
      </c>
      <c r="B6222" s="79" t="s">
        <v>74</v>
      </c>
      <c r="F6222" s="79">
        <v>0</v>
      </c>
      <c r="G6222" s="79">
        <v>0</v>
      </c>
      <c r="H6222" s="80">
        <v>100</v>
      </c>
      <c r="I6222" s="80">
        <v>100</v>
      </c>
      <c r="J6222" s="22">
        <f t="shared" si="415"/>
        <v>100</v>
      </c>
      <c r="L6222" s="80"/>
      <c r="M6222" s="80"/>
      <c r="S6222" s="79" t="s">
        <v>75</v>
      </c>
      <c r="W6222" s="79" t="s">
        <v>2733</v>
      </c>
      <c r="X6222" s="79" t="s">
        <v>2734</v>
      </c>
      <c r="Y6222" s="79" t="s">
        <v>119</v>
      </c>
      <c r="Z6222" s="79" t="s">
        <v>216</v>
      </c>
      <c r="AB6222" s="79" t="s">
        <v>217</v>
      </c>
      <c r="AI6222" s="79">
        <v>863870302</v>
      </c>
      <c r="AJ6222" s="79" t="s">
        <v>219</v>
      </c>
      <c r="AK6222" s="79">
        <v>865438512</v>
      </c>
      <c r="BC6222" s="80">
        <v>100</v>
      </c>
      <c r="BG6222">
        <f t="shared" si="413"/>
        <v>0</v>
      </c>
      <c r="BH6222" s="22">
        <f t="shared" si="414"/>
        <v>-100</v>
      </c>
      <c r="BI6222" s="61" t="s">
        <v>72</v>
      </c>
      <c r="BJ6222" t="e">
        <f>+VLOOKUP(AH6222,Sheet4!A:A,1,FALSE())</f>
        <v>#N/A</v>
      </c>
      <c r="BO6222" s="62">
        <f t="shared" si="416"/>
        <v>0</v>
      </c>
      <c r="BP6222" t="s">
        <v>2733</v>
      </c>
    </row>
    <row r="6223" spans="1:68" ht="12.75" customHeight="1" x14ac:dyDescent="0.3">
      <c r="A6223" s="78">
        <v>46130</v>
      </c>
      <c r="B6223" s="79" t="s">
        <v>63</v>
      </c>
      <c r="F6223" s="79">
        <v>0</v>
      </c>
      <c r="G6223" s="79">
        <v>0</v>
      </c>
      <c r="H6223" s="80">
        <v>1500</v>
      </c>
      <c r="I6223" s="80">
        <v>1500</v>
      </c>
      <c r="J6223" s="22">
        <f t="shared" si="415"/>
        <v>1500</v>
      </c>
      <c r="K6223" t="s">
        <v>64</v>
      </c>
      <c r="L6223" s="80"/>
      <c r="M6223" s="80"/>
      <c r="S6223" s="79" t="s">
        <v>65</v>
      </c>
      <c r="W6223" s="79" t="s">
        <v>2733</v>
      </c>
      <c r="X6223" s="79" t="s">
        <v>2734</v>
      </c>
      <c r="Y6223" s="79" t="s">
        <v>119</v>
      </c>
      <c r="Z6223" s="79" t="s">
        <v>216</v>
      </c>
      <c r="AB6223" s="79" t="s">
        <v>217</v>
      </c>
      <c r="AI6223" s="79">
        <v>863870302</v>
      </c>
      <c r="AJ6223" s="79" t="s">
        <v>219</v>
      </c>
      <c r="AK6223" s="79">
        <v>865438512</v>
      </c>
      <c r="BC6223" s="80">
        <v>1500</v>
      </c>
      <c r="BG6223">
        <f t="shared" si="413"/>
        <v>0</v>
      </c>
      <c r="BH6223" s="22">
        <f t="shared" si="414"/>
        <v>-1500</v>
      </c>
      <c r="BI6223" s="61" t="s">
        <v>72</v>
      </c>
      <c r="BJ6223" t="e">
        <f>+VLOOKUP(AH6223,Sheet4!A:A,1,FALSE())</f>
        <v>#N/A</v>
      </c>
      <c r="BO6223" s="62">
        <f t="shared" si="416"/>
        <v>0</v>
      </c>
      <c r="BP6223" t="s">
        <v>2733</v>
      </c>
    </row>
    <row r="6224" spans="1:68" ht="12.75" customHeight="1" x14ac:dyDescent="0.3">
      <c r="A6224" s="78">
        <v>46130</v>
      </c>
      <c r="B6224" s="79" t="s">
        <v>78</v>
      </c>
      <c r="F6224" s="79">
        <v>0</v>
      </c>
      <c r="G6224" s="79">
        <v>0</v>
      </c>
      <c r="H6224" s="80">
        <v>100</v>
      </c>
      <c r="I6224" s="80">
        <v>100</v>
      </c>
      <c r="J6224" s="22">
        <f t="shared" si="415"/>
        <v>100</v>
      </c>
      <c r="L6224" s="80"/>
      <c r="M6224" s="80"/>
      <c r="S6224" s="79" t="s">
        <v>79</v>
      </c>
      <c r="W6224" s="79" t="s">
        <v>2733</v>
      </c>
      <c r="X6224" s="79" t="s">
        <v>2734</v>
      </c>
      <c r="Y6224" s="79" t="s">
        <v>119</v>
      </c>
      <c r="Z6224" s="79" t="s">
        <v>216</v>
      </c>
      <c r="AB6224" s="79" t="s">
        <v>217</v>
      </c>
      <c r="AI6224" s="79">
        <v>863870302</v>
      </c>
      <c r="AJ6224" s="79" t="s">
        <v>219</v>
      </c>
      <c r="AK6224" s="79">
        <v>865438512</v>
      </c>
      <c r="BC6224" s="80">
        <v>100</v>
      </c>
      <c r="BG6224">
        <f t="shared" si="413"/>
        <v>0</v>
      </c>
      <c r="BH6224" s="22">
        <f t="shared" si="414"/>
        <v>-100</v>
      </c>
      <c r="BI6224" s="61" t="s">
        <v>72</v>
      </c>
      <c r="BJ6224" t="e">
        <f>+VLOOKUP(AH6224,Sheet4!A:A,1,FALSE())</f>
        <v>#N/A</v>
      </c>
      <c r="BO6224" s="62">
        <f t="shared" si="416"/>
        <v>0</v>
      </c>
      <c r="BP6224" t="s">
        <v>2733</v>
      </c>
    </row>
    <row r="6225" spans="1:68" ht="12.75" customHeight="1" x14ac:dyDescent="0.3">
      <c r="A6225" s="78">
        <v>46130</v>
      </c>
      <c r="B6225" s="79" t="s">
        <v>82</v>
      </c>
      <c r="F6225" s="79">
        <v>0</v>
      </c>
      <c r="G6225" s="79">
        <v>0</v>
      </c>
      <c r="H6225" s="80">
        <v>0</v>
      </c>
      <c r="I6225" s="80">
        <v>0</v>
      </c>
      <c r="J6225" s="22">
        <f t="shared" si="415"/>
        <v>0</v>
      </c>
      <c r="L6225" s="80"/>
      <c r="M6225" s="80"/>
      <c r="S6225" s="79" t="s">
        <v>83</v>
      </c>
      <c r="W6225" s="79" t="s">
        <v>2733</v>
      </c>
      <c r="X6225" s="79" t="s">
        <v>2734</v>
      </c>
      <c r="Y6225" s="79" t="s">
        <v>119</v>
      </c>
      <c r="Z6225" s="79" t="s">
        <v>216</v>
      </c>
      <c r="AB6225" s="79" t="s">
        <v>217</v>
      </c>
      <c r="AI6225" s="79">
        <v>863870302</v>
      </c>
      <c r="AJ6225" s="79" t="s">
        <v>219</v>
      </c>
      <c r="AK6225" s="79">
        <v>865438512</v>
      </c>
      <c r="BC6225" s="80">
        <v>0</v>
      </c>
      <c r="BG6225">
        <f t="shared" si="413"/>
        <v>0</v>
      </c>
      <c r="BH6225" s="22">
        <f t="shared" si="414"/>
        <v>0</v>
      </c>
      <c r="BI6225" s="61" t="s">
        <v>72</v>
      </c>
      <c r="BJ6225" t="e">
        <f>+VLOOKUP(AH6225,Sheet4!A:A,1,FALSE())</f>
        <v>#N/A</v>
      </c>
      <c r="BO6225" s="62">
        <f t="shared" si="416"/>
        <v>0</v>
      </c>
      <c r="BP6225" t="s">
        <v>2733</v>
      </c>
    </row>
    <row r="6226" spans="1:68" ht="12.75" customHeight="1" x14ac:dyDescent="0.3">
      <c r="A6226" s="78">
        <v>46130</v>
      </c>
      <c r="B6226" s="79" t="s">
        <v>80</v>
      </c>
      <c r="F6226" s="79">
        <v>0</v>
      </c>
      <c r="G6226" s="79">
        <v>0</v>
      </c>
      <c r="H6226" s="80">
        <v>1250</v>
      </c>
      <c r="I6226" s="80">
        <v>1250</v>
      </c>
      <c r="J6226" s="22">
        <f t="shared" si="415"/>
        <v>1250</v>
      </c>
      <c r="L6226" s="80"/>
      <c r="M6226" s="80"/>
      <c r="S6226" s="79" t="s">
        <v>81</v>
      </c>
      <c r="W6226" s="79" t="s">
        <v>2733</v>
      </c>
      <c r="X6226" s="79" t="s">
        <v>2734</v>
      </c>
      <c r="Y6226" s="79" t="s">
        <v>119</v>
      </c>
      <c r="Z6226" s="79" t="s">
        <v>216</v>
      </c>
      <c r="AB6226" s="79" t="s">
        <v>217</v>
      </c>
      <c r="AI6226" s="79">
        <v>863870302</v>
      </c>
      <c r="AJ6226" s="79" t="s">
        <v>219</v>
      </c>
      <c r="AK6226" s="79">
        <v>865438512</v>
      </c>
      <c r="BC6226" s="80">
        <v>1250</v>
      </c>
      <c r="BG6226">
        <f t="shared" si="413"/>
        <v>0</v>
      </c>
      <c r="BH6226" s="22">
        <f t="shared" si="414"/>
        <v>-1250</v>
      </c>
      <c r="BI6226" s="61" t="s">
        <v>72</v>
      </c>
      <c r="BJ6226" t="e">
        <f>+VLOOKUP(AH6226,Sheet4!A:A,1,FALSE())</f>
        <v>#N/A</v>
      </c>
      <c r="BO6226" s="62">
        <f t="shared" si="416"/>
        <v>0</v>
      </c>
      <c r="BP6226" t="s">
        <v>2733</v>
      </c>
    </row>
    <row r="6227" spans="1:68" ht="12.75" customHeight="1" x14ac:dyDescent="0.3">
      <c r="A6227" s="78">
        <v>46130</v>
      </c>
      <c r="B6227" s="79" t="s">
        <v>76</v>
      </c>
      <c r="F6227" s="79">
        <v>0</v>
      </c>
      <c r="G6227" s="79">
        <v>0</v>
      </c>
      <c r="H6227" s="80">
        <v>2000</v>
      </c>
      <c r="I6227" s="80">
        <v>2000</v>
      </c>
      <c r="J6227" s="22">
        <f t="shared" si="415"/>
        <v>2000</v>
      </c>
      <c r="L6227" s="80"/>
      <c r="M6227" s="80"/>
      <c r="S6227" s="79" t="s">
        <v>77</v>
      </c>
      <c r="W6227" s="79" t="s">
        <v>2733</v>
      </c>
      <c r="X6227" s="79" t="s">
        <v>2734</v>
      </c>
      <c r="Y6227" s="79" t="s">
        <v>119</v>
      </c>
      <c r="Z6227" s="79" t="s">
        <v>216</v>
      </c>
      <c r="AB6227" s="79" t="s">
        <v>217</v>
      </c>
      <c r="AI6227" s="79">
        <v>863870302</v>
      </c>
      <c r="AJ6227" s="79" t="s">
        <v>219</v>
      </c>
      <c r="AK6227" s="79">
        <v>865438512</v>
      </c>
      <c r="BC6227" s="80">
        <v>2000</v>
      </c>
      <c r="BG6227">
        <f t="shared" si="413"/>
        <v>0</v>
      </c>
      <c r="BH6227" s="22">
        <f t="shared" si="414"/>
        <v>-2000</v>
      </c>
      <c r="BI6227" s="61" t="s">
        <v>72</v>
      </c>
      <c r="BJ6227" t="e">
        <f>+VLOOKUP(AH6227,Sheet4!A:A,1,FALSE())</f>
        <v>#N/A</v>
      </c>
      <c r="BO6227" s="62">
        <f t="shared" si="416"/>
        <v>0</v>
      </c>
      <c r="BP6227" t="s">
        <v>2733</v>
      </c>
    </row>
    <row r="6228" spans="1:68" ht="12.75" customHeight="1" x14ac:dyDescent="0.3">
      <c r="A6228" s="78">
        <v>46130</v>
      </c>
      <c r="B6228" s="79" t="s">
        <v>84</v>
      </c>
      <c r="F6228" s="79">
        <v>0</v>
      </c>
      <c r="G6228" s="79">
        <v>0</v>
      </c>
      <c r="H6228" s="80">
        <v>0</v>
      </c>
      <c r="I6228" s="80">
        <v>0</v>
      </c>
      <c r="J6228" s="22">
        <f t="shared" si="415"/>
        <v>0</v>
      </c>
      <c r="L6228" s="80"/>
      <c r="M6228" s="80"/>
      <c r="S6228" s="79" t="s">
        <v>85</v>
      </c>
      <c r="W6228" s="79" t="s">
        <v>2735</v>
      </c>
      <c r="X6228" s="79" t="s">
        <v>2736</v>
      </c>
      <c r="Y6228" s="79" t="s">
        <v>119</v>
      </c>
      <c r="Z6228" s="79" t="s">
        <v>216</v>
      </c>
      <c r="AB6228" s="79" t="s">
        <v>2737</v>
      </c>
      <c r="AI6228" s="79">
        <v>878814519</v>
      </c>
      <c r="AJ6228" s="79" t="s">
        <v>219</v>
      </c>
      <c r="AK6228" s="79">
        <v>865438512</v>
      </c>
      <c r="BC6228" s="80">
        <v>0</v>
      </c>
      <c r="BG6228">
        <f t="shared" si="413"/>
        <v>0</v>
      </c>
      <c r="BH6228" s="22">
        <f t="shared" si="414"/>
        <v>0</v>
      </c>
      <c r="BI6228" s="61" t="s">
        <v>72</v>
      </c>
      <c r="BJ6228" t="e">
        <f>+VLOOKUP(AH6228,Sheet4!A:A,1,FALSE())</f>
        <v>#N/A</v>
      </c>
      <c r="BO6228" s="62">
        <f t="shared" si="416"/>
        <v>0</v>
      </c>
      <c r="BP6228" t="s">
        <v>2735</v>
      </c>
    </row>
    <row r="6229" spans="1:68" ht="12.75" customHeight="1" x14ac:dyDescent="0.3">
      <c r="A6229" s="78">
        <v>46130</v>
      </c>
      <c r="B6229" s="79" t="s">
        <v>74</v>
      </c>
      <c r="F6229" s="79">
        <v>0</v>
      </c>
      <c r="G6229" s="79">
        <v>0</v>
      </c>
      <c r="H6229" s="80">
        <v>100</v>
      </c>
      <c r="I6229" s="80">
        <v>100</v>
      </c>
      <c r="J6229" s="22">
        <f t="shared" si="415"/>
        <v>100</v>
      </c>
      <c r="L6229" s="80"/>
      <c r="M6229" s="80"/>
      <c r="S6229" s="79" t="s">
        <v>75</v>
      </c>
      <c r="W6229" s="79" t="s">
        <v>2735</v>
      </c>
      <c r="X6229" s="79" t="s">
        <v>2736</v>
      </c>
      <c r="Y6229" s="79" t="s">
        <v>119</v>
      </c>
      <c r="Z6229" s="79" t="s">
        <v>216</v>
      </c>
      <c r="AB6229" s="79" t="s">
        <v>2737</v>
      </c>
      <c r="AI6229" s="79">
        <v>878814519</v>
      </c>
      <c r="AJ6229" s="79" t="s">
        <v>219</v>
      </c>
      <c r="AK6229" s="79">
        <v>865438512</v>
      </c>
      <c r="BC6229" s="80">
        <v>100</v>
      </c>
      <c r="BG6229">
        <f t="shared" si="413"/>
        <v>0</v>
      </c>
      <c r="BH6229" s="22">
        <f t="shared" si="414"/>
        <v>-100</v>
      </c>
      <c r="BI6229" s="61" t="s">
        <v>72</v>
      </c>
      <c r="BJ6229" t="e">
        <f>+VLOOKUP(AH6229,Sheet4!A:A,1,FALSE())</f>
        <v>#N/A</v>
      </c>
      <c r="BO6229" s="62">
        <f t="shared" si="416"/>
        <v>0</v>
      </c>
      <c r="BP6229" t="s">
        <v>2735</v>
      </c>
    </row>
    <row r="6230" spans="1:68" ht="12.75" customHeight="1" x14ac:dyDescent="0.3">
      <c r="A6230" s="78">
        <v>46130</v>
      </c>
      <c r="B6230" s="79" t="s">
        <v>63</v>
      </c>
      <c r="F6230" s="79">
        <v>0</v>
      </c>
      <c r="G6230" s="79">
        <v>0</v>
      </c>
      <c r="H6230" s="80">
        <v>1500</v>
      </c>
      <c r="I6230" s="80">
        <v>1500</v>
      </c>
      <c r="J6230" s="22">
        <f t="shared" si="415"/>
        <v>1500</v>
      </c>
      <c r="K6230" t="s">
        <v>64</v>
      </c>
      <c r="L6230" s="80"/>
      <c r="M6230" s="80"/>
      <c r="S6230" s="79" t="s">
        <v>65</v>
      </c>
      <c r="W6230" s="79" t="s">
        <v>2735</v>
      </c>
      <c r="X6230" s="79" t="s">
        <v>2736</v>
      </c>
      <c r="Y6230" s="79" t="s">
        <v>119</v>
      </c>
      <c r="Z6230" s="79" t="s">
        <v>216</v>
      </c>
      <c r="AB6230" s="79" t="s">
        <v>2737</v>
      </c>
      <c r="AI6230" s="79">
        <v>878814519</v>
      </c>
      <c r="AJ6230" s="79" t="s">
        <v>219</v>
      </c>
      <c r="AK6230" s="79">
        <v>865438512</v>
      </c>
      <c r="BC6230" s="80">
        <v>1500</v>
      </c>
      <c r="BG6230">
        <f t="shared" si="413"/>
        <v>0</v>
      </c>
      <c r="BH6230" s="22">
        <f t="shared" si="414"/>
        <v>-1500</v>
      </c>
      <c r="BI6230" s="61" t="s">
        <v>72</v>
      </c>
      <c r="BJ6230" t="e">
        <f>+VLOOKUP(AH6230,Sheet4!A:A,1,FALSE())</f>
        <v>#N/A</v>
      </c>
      <c r="BO6230" s="62">
        <f t="shared" si="416"/>
        <v>0</v>
      </c>
      <c r="BP6230" t="s">
        <v>2735</v>
      </c>
    </row>
    <row r="6231" spans="1:68" ht="12.75" customHeight="1" x14ac:dyDescent="0.3">
      <c r="A6231" s="78">
        <v>46130</v>
      </c>
      <c r="B6231" s="79" t="s">
        <v>78</v>
      </c>
      <c r="F6231" s="79">
        <v>0</v>
      </c>
      <c r="G6231" s="79">
        <v>0</v>
      </c>
      <c r="H6231" s="80">
        <v>100</v>
      </c>
      <c r="I6231" s="80">
        <v>100</v>
      </c>
      <c r="J6231" s="22">
        <f t="shared" si="415"/>
        <v>100</v>
      </c>
      <c r="L6231" s="80"/>
      <c r="M6231" s="80"/>
      <c r="S6231" s="79" t="s">
        <v>79</v>
      </c>
      <c r="W6231" s="79" t="s">
        <v>2735</v>
      </c>
      <c r="X6231" s="79" t="s">
        <v>2736</v>
      </c>
      <c r="Y6231" s="79" t="s">
        <v>119</v>
      </c>
      <c r="Z6231" s="79" t="s">
        <v>216</v>
      </c>
      <c r="AB6231" s="79" t="s">
        <v>2737</v>
      </c>
      <c r="AI6231" s="79">
        <v>878814519</v>
      </c>
      <c r="AJ6231" s="79" t="s">
        <v>219</v>
      </c>
      <c r="AK6231" s="79">
        <v>865438512</v>
      </c>
      <c r="BC6231" s="80">
        <v>100</v>
      </c>
      <c r="BG6231">
        <f t="shared" si="413"/>
        <v>0</v>
      </c>
      <c r="BH6231" s="22">
        <f t="shared" si="414"/>
        <v>-100</v>
      </c>
      <c r="BI6231" s="61" t="s">
        <v>72</v>
      </c>
      <c r="BJ6231" t="e">
        <f>+VLOOKUP(AH6231,Sheet4!A:A,1,FALSE())</f>
        <v>#N/A</v>
      </c>
      <c r="BO6231" s="62">
        <f t="shared" si="416"/>
        <v>0</v>
      </c>
      <c r="BP6231" t="s">
        <v>2735</v>
      </c>
    </row>
    <row r="6232" spans="1:68" ht="12.75" customHeight="1" x14ac:dyDescent="0.3">
      <c r="A6232" s="78">
        <v>46130</v>
      </c>
      <c r="B6232" s="79" t="s">
        <v>82</v>
      </c>
      <c r="F6232" s="79">
        <v>0</v>
      </c>
      <c r="G6232" s="79">
        <v>0</v>
      </c>
      <c r="H6232" s="80">
        <v>0</v>
      </c>
      <c r="I6232" s="80">
        <v>0</v>
      </c>
      <c r="J6232" s="22">
        <f t="shared" si="415"/>
        <v>0</v>
      </c>
      <c r="L6232" s="80"/>
      <c r="M6232" s="80"/>
      <c r="S6232" s="79" t="s">
        <v>83</v>
      </c>
      <c r="W6232" s="79" t="s">
        <v>2735</v>
      </c>
      <c r="X6232" s="79" t="s">
        <v>2736</v>
      </c>
      <c r="Y6232" s="79" t="s">
        <v>119</v>
      </c>
      <c r="Z6232" s="79" t="s">
        <v>216</v>
      </c>
      <c r="AB6232" s="79" t="s">
        <v>2737</v>
      </c>
      <c r="AI6232" s="79">
        <v>878814519</v>
      </c>
      <c r="AJ6232" s="79" t="s">
        <v>219</v>
      </c>
      <c r="AK6232" s="79">
        <v>865438512</v>
      </c>
      <c r="BC6232" s="80">
        <v>0</v>
      </c>
      <c r="BG6232">
        <f t="shared" si="413"/>
        <v>0</v>
      </c>
      <c r="BH6232" s="22">
        <f t="shared" si="414"/>
        <v>0</v>
      </c>
      <c r="BI6232" s="61" t="s">
        <v>72</v>
      </c>
      <c r="BJ6232" t="e">
        <f>+VLOOKUP(AH6232,Sheet4!A:A,1,FALSE())</f>
        <v>#N/A</v>
      </c>
      <c r="BO6232" s="62">
        <f t="shared" si="416"/>
        <v>0</v>
      </c>
      <c r="BP6232" t="s">
        <v>2735</v>
      </c>
    </row>
    <row r="6233" spans="1:68" ht="12.75" customHeight="1" x14ac:dyDescent="0.3">
      <c r="A6233" s="78">
        <v>46130</v>
      </c>
      <c r="B6233" s="79" t="s">
        <v>80</v>
      </c>
      <c r="F6233" s="79">
        <v>0</v>
      </c>
      <c r="G6233" s="79">
        <v>0</v>
      </c>
      <c r="H6233" s="80">
        <v>1250</v>
      </c>
      <c r="I6233" s="80">
        <v>1250</v>
      </c>
      <c r="J6233" s="22">
        <f t="shared" si="415"/>
        <v>1250</v>
      </c>
      <c r="L6233" s="80"/>
      <c r="M6233" s="80"/>
      <c r="S6233" s="79" t="s">
        <v>81</v>
      </c>
      <c r="W6233" s="79" t="s">
        <v>2735</v>
      </c>
      <c r="X6233" s="79" t="s">
        <v>2736</v>
      </c>
      <c r="Y6233" s="79" t="s">
        <v>119</v>
      </c>
      <c r="Z6233" s="79" t="s">
        <v>216</v>
      </c>
      <c r="AB6233" s="79" t="s">
        <v>2737</v>
      </c>
      <c r="AI6233" s="79">
        <v>878814519</v>
      </c>
      <c r="AJ6233" s="79" t="s">
        <v>219</v>
      </c>
      <c r="AK6233" s="79">
        <v>865438512</v>
      </c>
      <c r="BC6233" s="80">
        <v>1250</v>
      </c>
      <c r="BG6233">
        <f t="shared" si="413"/>
        <v>0</v>
      </c>
      <c r="BH6233" s="22">
        <f t="shared" si="414"/>
        <v>-1250</v>
      </c>
      <c r="BI6233" s="61" t="s">
        <v>72</v>
      </c>
      <c r="BJ6233" t="e">
        <f>+VLOOKUP(AH6233,Sheet4!A:A,1,FALSE())</f>
        <v>#N/A</v>
      </c>
      <c r="BO6233" s="62">
        <f t="shared" si="416"/>
        <v>0</v>
      </c>
      <c r="BP6233" t="s">
        <v>2735</v>
      </c>
    </row>
    <row r="6234" spans="1:68" ht="12.75" customHeight="1" x14ac:dyDescent="0.3">
      <c r="A6234" s="78">
        <v>46130</v>
      </c>
      <c r="B6234" s="79" t="s">
        <v>76</v>
      </c>
      <c r="F6234" s="79">
        <v>0</v>
      </c>
      <c r="G6234" s="79">
        <v>0</v>
      </c>
      <c r="H6234" s="80">
        <v>2000</v>
      </c>
      <c r="I6234" s="80">
        <v>2000</v>
      </c>
      <c r="J6234" s="22">
        <f t="shared" si="415"/>
        <v>2000</v>
      </c>
      <c r="L6234" s="80"/>
      <c r="M6234" s="80"/>
      <c r="S6234" s="79" t="s">
        <v>77</v>
      </c>
      <c r="W6234" s="79" t="s">
        <v>2735</v>
      </c>
      <c r="X6234" s="79" t="s">
        <v>2736</v>
      </c>
      <c r="Y6234" s="79" t="s">
        <v>119</v>
      </c>
      <c r="Z6234" s="79" t="s">
        <v>216</v>
      </c>
      <c r="AB6234" s="79" t="s">
        <v>2737</v>
      </c>
      <c r="AI6234" s="79">
        <v>878814519</v>
      </c>
      <c r="AJ6234" s="79" t="s">
        <v>219</v>
      </c>
      <c r="AK6234" s="79">
        <v>865438512</v>
      </c>
      <c r="BC6234" s="80">
        <v>2000</v>
      </c>
      <c r="BG6234">
        <f t="shared" si="413"/>
        <v>0</v>
      </c>
      <c r="BH6234" s="22">
        <f t="shared" si="414"/>
        <v>-2000</v>
      </c>
      <c r="BI6234" s="61" t="s">
        <v>72</v>
      </c>
      <c r="BJ6234" t="e">
        <f>+VLOOKUP(AH6234,Sheet4!A:A,1,FALSE())</f>
        <v>#N/A</v>
      </c>
      <c r="BO6234" s="62">
        <f t="shared" si="416"/>
        <v>0</v>
      </c>
      <c r="BP6234" t="s">
        <v>2735</v>
      </c>
    </row>
    <row r="6235" spans="1:68" ht="12.75" customHeight="1" x14ac:dyDescent="0.3">
      <c r="A6235" s="78">
        <v>46130</v>
      </c>
      <c r="B6235" s="79" t="s">
        <v>84</v>
      </c>
      <c r="F6235" s="79">
        <v>0</v>
      </c>
      <c r="G6235" s="79">
        <v>0</v>
      </c>
      <c r="H6235" s="80">
        <v>0</v>
      </c>
      <c r="I6235" s="80">
        <v>0</v>
      </c>
      <c r="J6235" s="22">
        <f t="shared" si="415"/>
        <v>0</v>
      </c>
      <c r="L6235" s="80"/>
      <c r="M6235" s="80"/>
      <c r="S6235" s="79" t="s">
        <v>85</v>
      </c>
      <c r="X6235" s="79" t="s">
        <v>2738</v>
      </c>
      <c r="Y6235" s="79" t="s">
        <v>119</v>
      </c>
      <c r="Z6235" s="79" t="s">
        <v>216</v>
      </c>
      <c r="AB6235" s="79" t="s">
        <v>2739</v>
      </c>
      <c r="AJ6235" s="79" t="s">
        <v>219</v>
      </c>
      <c r="AK6235" s="79">
        <v>865438512</v>
      </c>
      <c r="BC6235" s="80">
        <v>0</v>
      </c>
      <c r="BG6235">
        <f t="shared" si="413"/>
        <v>0</v>
      </c>
      <c r="BH6235" s="22">
        <f t="shared" si="414"/>
        <v>0</v>
      </c>
      <c r="BI6235" s="61" t="s">
        <v>72</v>
      </c>
      <c r="BJ6235" t="e">
        <f>+VLOOKUP(AH6235,Sheet4!A:A,1,FALSE())</f>
        <v>#N/A</v>
      </c>
      <c r="BO6235" s="62">
        <f t="shared" si="416"/>
        <v>0</v>
      </c>
    </row>
    <row r="6236" spans="1:68" ht="12.75" customHeight="1" x14ac:dyDescent="0.3">
      <c r="A6236" s="78">
        <v>46130</v>
      </c>
      <c r="B6236" s="79" t="s">
        <v>74</v>
      </c>
      <c r="F6236" s="79">
        <v>0</v>
      </c>
      <c r="G6236" s="79">
        <v>0</v>
      </c>
      <c r="H6236" s="80">
        <v>1</v>
      </c>
      <c r="I6236" s="80">
        <v>1</v>
      </c>
      <c r="J6236" s="22">
        <f t="shared" si="415"/>
        <v>1</v>
      </c>
      <c r="L6236" s="80"/>
      <c r="M6236" s="80"/>
      <c r="S6236" s="79" t="s">
        <v>75</v>
      </c>
      <c r="X6236" s="79" t="s">
        <v>2738</v>
      </c>
      <c r="Y6236" s="79" t="s">
        <v>119</v>
      </c>
      <c r="Z6236" s="79" t="s">
        <v>216</v>
      </c>
      <c r="AB6236" s="79" t="s">
        <v>2739</v>
      </c>
      <c r="AJ6236" s="79" t="s">
        <v>219</v>
      </c>
      <c r="AK6236" s="79">
        <v>865438512</v>
      </c>
      <c r="BC6236" s="80">
        <v>1</v>
      </c>
      <c r="BG6236">
        <f t="shared" si="413"/>
        <v>0</v>
      </c>
      <c r="BH6236" s="22">
        <f t="shared" si="414"/>
        <v>-1</v>
      </c>
      <c r="BI6236" s="61" t="s">
        <v>72</v>
      </c>
      <c r="BJ6236" t="e">
        <f>+VLOOKUP(AH6236,Sheet4!A:A,1,FALSE())</f>
        <v>#N/A</v>
      </c>
      <c r="BO6236" s="62">
        <f t="shared" si="416"/>
        <v>0</v>
      </c>
    </row>
    <row r="6237" spans="1:68" ht="12.75" customHeight="1" x14ac:dyDescent="0.3">
      <c r="A6237" s="78">
        <v>46130</v>
      </c>
      <c r="B6237" s="79" t="s">
        <v>63</v>
      </c>
      <c r="F6237" s="79">
        <v>0</v>
      </c>
      <c r="G6237" s="79">
        <v>0</v>
      </c>
      <c r="H6237" s="80">
        <v>15</v>
      </c>
      <c r="I6237" s="80">
        <v>15</v>
      </c>
      <c r="J6237" s="22">
        <f t="shared" si="415"/>
        <v>15</v>
      </c>
      <c r="K6237" t="s">
        <v>64</v>
      </c>
      <c r="L6237" s="80"/>
      <c r="M6237" s="80"/>
      <c r="S6237" s="79" t="s">
        <v>65</v>
      </c>
      <c r="X6237" s="79" t="s">
        <v>2738</v>
      </c>
      <c r="Y6237" s="79" t="s">
        <v>119</v>
      </c>
      <c r="Z6237" s="79" t="s">
        <v>216</v>
      </c>
      <c r="AB6237" s="79" t="s">
        <v>2739</v>
      </c>
      <c r="AJ6237" s="79" t="s">
        <v>219</v>
      </c>
      <c r="AK6237" s="79">
        <v>865438512</v>
      </c>
      <c r="BC6237" s="80">
        <v>15</v>
      </c>
      <c r="BG6237">
        <f t="shared" si="413"/>
        <v>0</v>
      </c>
      <c r="BH6237" s="22">
        <f t="shared" si="414"/>
        <v>-15</v>
      </c>
      <c r="BI6237" s="61" t="s">
        <v>72</v>
      </c>
      <c r="BJ6237" t="e">
        <f>+VLOOKUP(AH6237,Sheet4!A:A,1,FALSE())</f>
        <v>#N/A</v>
      </c>
      <c r="BO6237" s="62">
        <f t="shared" si="416"/>
        <v>0</v>
      </c>
    </row>
    <row r="6238" spans="1:68" ht="12.75" customHeight="1" x14ac:dyDescent="0.3">
      <c r="A6238" s="78">
        <v>46130</v>
      </c>
      <c r="B6238" s="79" t="s">
        <v>78</v>
      </c>
      <c r="F6238" s="79">
        <v>0</v>
      </c>
      <c r="G6238" s="79">
        <v>0</v>
      </c>
      <c r="H6238" s="80">
        <v>1</v>
      </c>
      <c r="I6238" s="80">
        <v>1</v>
      </c>
      <c r="J6238" s="22">
        <f t="shared" si="415"/>
        <v>1</v>
      </c>
      <c r="L6238" s="80"/>
      <c r="M6238" s="80"/>
      <c r="S6238" s="79" t="s">
        <v>79</v>
      </c>
      <c r="X6238" s="79" t="s">
        <v>2738</v>
      </c>
      <c r="Y6238" s="79" t="s">
        <v>119</v>
      </c>
      <c r="Z6238" s="79" t="s">
        <v>216</v>
      </c>
      <c r="AB6238" s="79" t="s">
        <v>2739</v>
      </c>
      <c r="AJ6238" s="79" t="s">
        <v>219</v>
      </c>
      <c r="AK6238" s="79">
        <v>865438512</v>
      </c>
      <c r="BC6238" s="80">
        <v>1</v>
      </c>
      <c r="BG6238">
        <f t="shared" si="413"/>
        <v>0</v>
      </c>
      <c r="BH6238" s="22">
        <f t="shared" si="414"/>
        <v>-1</v>
      </c>
      <c r="BI6238" s="61" t="s">
        <v>72</v>
      </c>
      <c r="BJ6238" t="e">
        <f>+VLOOKUP(AH6238,Sheet4!A:A,1,FALSE())</f>
        <v>#N/A</v>
      </c>
      <c r="BO6238" s="62">
        <f t="shared" si="416"/>
        <v>0</v>
      </c>
    </row>
    <row r="6239" spans="1:68" ht="12.75" customHeight="1" x14ac:dyDescent="0.3">
      <c r="A6239" s="78">
        <v>46130</v>
      </c>
      <c r="B6239" s="79" t="s">
        <v>82</v>
      </c>
      <c r="F6239" s="79">
        <v>0</v>
      </c>
      <c r="G6239" s="79">
        <v>0</v>
      </c>
      <c r="H6239" s="80">
        <v>0</v>
      </c>
      <c r="I6239" s="80">
        <v>0</v>
      </c>
      <c r="J6239" s="22">
        <f t="shared" si="415"/>
        <v>0</v>
      </c>
      <c r="L6239" s="80"/>
      <c r="M6239" s="80"/>
      <c r="S6239" s="79" t="s">
        <v>83</v>
      </c>
      <c r="X6239" s="79" t="s">
        <v>2738</v>
      </c>
      <c r="Y6239" s="79" t="s">
        <v>119</v>
      </c>
      <c r="Z6239" s="79" t="s">
        <v>216</v>
      </c>
      <c r="AB6239" s="79" t="s">
        <v>2739</v>
      </c>
      <c r="AJ6239" s="79" t="s">
        <v>219</v>
      </c>
      <c r="AK6239" s="79">
        <v>865438512</v>
      </c>
      <c r="BC6239" s="80">
        <v>0</v>
      </c>
      <c r="BG6239">
        <f t="shared" si="413"/>
        <v>0</v>
      </c>
      <c r="BH6239" s="22">
        <f t="shared" si="414"/>
        <v>0</v>
      </c>
      <c r="BI6239" s="61" t="s">
        <v>72</v>
      </c>
      <c r="BJ6239" t="e">
        <f>+VLOOKUP(AH6239,Sheet4!A:A,1,FALSE())</f>
        <v>#N/A</v>
      </c>
      <c r="BO6239" s="62">
        <f t="shared" si="416"/>
        <v>0</v>
      </c>
    </row>
    <row r="6240" spans="1:68" ht="12.75" customHeight="1" x14ac:dyDescent="0.3">
      <c r="A6240" s="78">
        <v>46130</v>
      </c>
      <c r="B6240" s="79" t="s">
        <v>80</v>
      </c>
      <c r="F6240" s="79">
        <v>0</v>
      </c>
      <c r="G6240" s="79">
        <v>0</v>
      </c>
      <c r="H6240" s="80">
        <v>12.5</v>
      </c>
      <c r="I6240" s="80">
        <v>12.5</v>
      </c>
      <c r="J6240" s="22">
        <f t="shared" si="415"/>
        <v>12.5</v>
      </c>
      <c r="L6240" s="80"/>
      <c r="M6240" s="80"/>
      <c r="S6240" s="79" t="s">
        <v>81</v>
      </c>
      <c r="X6240" s="79" t="s">
        <v>2738</v>
      </c>
      <c r="Y6240" s="79" t="s">
        <v>119</v>
      </c>
      <c r="Z6240" s="79" t="s">
        <v>216</v>
      </c>
      <c r="AB6240" s="79" t="s">
        <v>2739</v>
      </c>
      <c r="AJ6240" s="79" t="s">
        <v>219</v>
      </c>
      <c r="AK6240" s="79">
        <v>865438512</v>
      </c>
      <c r="BC6240" s="80">
        <v>12.5</v>
      </c>
      <c r="BG6240">
        <f t="shared" si="413"/>
        <v>0</v>
      </c>
      <c r="BH6240" s="22">
        <f t="shared" si="414"/>
        <v>-12.5</v>
      </c>
      <c r="BI6240" s="61" t="s">
        <v>72</v>
      </c>
      <c r="BJ6240" t="e">
        <f>+VLOOKUP(AH6240,Sheet4!A:A,1,FALSE())</f>
        <v>#N/A</v>
      </c>
      <c r="BO6240" s="62">
        <f t="shared" si="416"/>
        <v>0</v>
      </c>
    </row>
    <row r="6241" spans="1:68" ht="12.75" customHeight="1" x14ac:dyDescent="0.3">
      <c r="A6241" s="78">
        <v>46130</v>
      </c>
      <c r="B6241" s="79" t="s">
        <v>76</v>
      </c>
      <c r="F6241" s="79">
        <v>0</v>
      </c>
      <c r="G6241" s="79">
        <v>0</v>
      </c>
      <c r="H6241" s="80">
        <v>20</v>
      </c>
      <c r="I6241" s="80">
        <v>20</v>
      </c>
      <c r="J6241" s="22">
        <f t="shared" si="415"/>
        <v>20</v>
      </c>
      <c r="L6241" s="80"/>
      <c r="M6241" s="80"/>
      <c r="S6241" s="79" t="s">
        <v>77</v>
      </c>
      <c r="X6241" s="79" t="s">
        <v>2738</v>
      </c>
      <c r="Y6241" s="79" t="s">
        <v>119</v>
      </c>
      <c r="Z6241" s="79" t="s">
        <v>216</v>
      </c>
      <c r="AB6241" s="79" t="s">
        <v>2739</v>
      </c>
      <c r="AJ6241" s="79" t="s">
        <v>219</v>
      </c>
      <c r="AK6241" s="79">
        <v>865438512</v>
      </c>
      <c r="BC6241" s="80">
        <v>20</v>
      </c>
      <c r="BG6241">
        <f t="shared" si="413"/>
        <v>0</v>
      </c>
      <c r="BH6241" s="22">
        <f t="shared" si="414"/>
        <v>-20</v>
      </c>
      <c r="BI6241" s="61" t="s">
        <v>72</v>
      </c>
      <c r="BJ6241" t="e">
        <f>+VLOOKUP(AH6241,Sheet4!A:A,1,FALSE())</f>
        <v>#N/A</v>
      </c>
      <c r="BO6241" s="62">
        <f t="shared" si="416"/>
        <v>0</v>
      </c>
    </row>
    <row r="6242" spans="1:68" ht="12.75" customHeight="1" x14ac:dyDescent="0.3">
      <c r="A6242" s="78">
        <v>46130</v>
      </c>
      <c r="B6242" s="79" t="s">
        <v>84</v>
      </c>
      <c r="F6242" s="79">
        <v>0</v>
      </c>
      <c r="G6242" s="79">
        <v>0</v>
      </c>
      <c r="H6242" s="80">
        <v>0</v>
      </c>
      <c r="I6242" s="80">
        <v>0</v>
      </c>
      <c r="J6242" s="22">
        <f t="shared" si="415"/>
        <v>0</v>
      </c>
      <c r="L6242" s="80"/>
      <c r="M6242" s="80"/>
      <c r="S6242" s="79" t="s">
        <v>85</v>
      </c>
      <c r="X6242" s="79" t="s">
        <v>2740</v>
      </c>
      <c r="Y6242" s="79" t="s">
        <v>119</v>
      </c>
      <c r="Z6242" s="79" t="s">
        <v>216</v>
      </c>
      <c r="AB6242" s="79" t="s">
        <v>2741</v>
      </c>
      <c r="BC6242" s="80">
        <v>0</v>
      </c>
      <c r="BG6242">
        <f t="shared" si="413"/>
        <v>0</v>
      </c>
      <c r="BH6242" s="22">
        <f t="shared" si="414"/>
        <v>0</v>
      </c>
      <c r="BI6242" s="61" t="s">
        <v>72</v>
      </c>
      <c r="BJ6242" t="e">
        <f>+VLOOKUP(AH6242,Sheet4!A:A,1,FALSE())</f>
        <v>#N/A</v>
      </c>
      <c r="BO6242" s="62">
        <f t="shared" si="416"/>
        <v>0</v>
      </c>
    </row>
    <row r="6243" spans="1:68" ht="12.75" customHeight="1" x14ac:dyDescent="0.3">
      <c r="A6243" s="78">
        <v>46130</v>
      </c>
      <c r="B6243" s="79" t="s">
        <v>74</v>
      </c>
      <c r="F6243" s="79">
        <v>0</v>
      </c>
      <c r="G6243" s="79">
        <v>0</v>
      </c>
      <c r="H6243" s="80">
        <v>99</v>
      </c>
      <c r="I6243" s="80">
        <v>99</v>
      </c>
      <c r="J6243" s="22">
        <f t="shared" si="415"/>
        <v>99</v>
      </c>
      <c r="L6243" s="80"/>
      <c r="M6243" s="80"/>
      <c r="S6243" s="79" t="s">
        <v>75</v>
      </c>
      <c r="X6243" s="79" t="s">
        <v>2740</v>
      </c>
      <c r="Y6243" s="79" t="s">
        <v>119</v>
      </c>
      <c r="Z6243" s="79" t="s">
        <v>216</v>
      </c>
      <c r="AB6243" s="79" t="s">
        <v>2741</v>
      </c>
      <c r="BC6243" s="80">
        <v>99</v>
      </c>
      <c r="BG6243">
        <f t="shared" si="413"/>
        <v>0</v>
      </c>
      <c r="BH6243" s="22">
        <f t="shared" si="414"/>
        <v>-99</v>
      </c>
      <c r="BI6243" s="61" t="s">
        <v>72</v>
      </c>
      <c r="BJ6243" t="e">
        <f>+VLOOKUP(AH6243,Sheet4!A:A,1,FALSE())</f>
        <v>#N/A</v>
      </c>
      <c r="BO6243" s="62">
        <f t="shared" si="416"/>
        <v>0</v>
      </c>
    </row>
    <row r="6244" spans="1:68" ht="12.75" customHeight="1" x14ac:dyDescent="0.3">
      <c r="A6244" s="78">
        <v>46130</v>
      </c>
      <c r="B6244" s="79" t="s">
        <v>63</v>
      </c>
      <c r="F6244" s="79">
        <v>0</v>
      </c>
      <c r="G6244" s="79">
        <v>0</v>
      </c>
      <c r="H6244" s="80">
        <v>1485</v>
      </c>
      <c r="I6244" s="80">
        <v>1485</v>
      </c>
      <c r="J6244" s="22">
        <f t="shared" si="415"/>
        <v>1485</v>
      </c>
      <c r="K6244" t="s">
        <v>64</v>
      </c>
      <c r="L6244" s="80"/>
      <c r="M6244" s="80"/>
      <c r="S6244" s="79" t="s">
        <v>65</v>
      </c>
      <c r="X6244" s="79" t="s">
        <v>2740</v>
      </c>
      <c r="Y6244" s="79" t="s">
        <v>119</v>
      </c>
      <c r="Z6244" s="79" t="s">
        <v>216</v>
      </c>
      <c r="AB6244" s="79" t="s">
        <v>2741</v>
      </c>
      <c r="BC6244" s="80">
        <v>1485</v>
      </c>
      <c r="BG6244">
        <f t="shared" si="413"/>
        <v>0</v>
      </c>
      <c r="BH6244" s="22">
        <f t="shared" si="414"/>
        <v>-1485</v>
      </c>
      <c r="BI6244" s="61" t="s">
        <v>72</v>
      </c>
      <c r="BJ6244" t="e">
        <f>+VLOOKUP(AH6244,Sheet4!A:A,1,FALSE())</f>
        <v>#N/A</v>
      </c>
      <c r="BO6244" s="62">
        <f t="shared" si="416"/>
        <v>0</v>
      </c>
    </row>
    <row r="6245" spans="1:68" ht="12.75" customHeight="1" x14ac:dyDescent="0.3">
      <c r="A6245" s="78">
        <v>46130</v>
      </c>
      <c r="B6245" s="79" t="s">
        <v>78</v>
      </c>
      <c r="F6245" s="79">
        <v>0</v>
      </c>
      <c r="G6245" s="79">
        <v>0</v>
      </c>
      <c r="H6245" s="80">
        <v>99</v>
      </c>
      <c r="I6245" s="80">
        <v>99</v>
      </c>
      <c r="J6245" s="22">
        <f t="shared" si="415"/>
        <v>99</v>
      </c>
      <c r="L6245" s="80"/>
      <c r="M6245" s="80"/>
      <c r="S6245" s="79" t="s">
        <v>79</v>
      </c>
      <c r="X6245" s="79" t="s">
        <v>2740</v>
      </c>
      <c r="Y6245" s="79" t="s">
        <v>119</v>
      </c>
      <c r="Z6245" s="79" t="s">
        <v>216</v>
      </c>
      <c r="AB6245" s="79" t="s">
        <v>2741</v>
      </c>
      <c r="BC6245" s="80">
        <v>99</v>
      </c>
      <c r="BG6245">
        <f t="shared" si="413"/>
        <v>0</v>
      </c>
      <c r="BH6245" s="22">
        <f t="shared" si="414"/>
        <v>-99</v>
      </c>
      <c r="BI6245" s="61" t="s">
        <v>72</v>
      </c>
      <c r="BJ6245" t="e">
        <f>+VLOOKUP(AH6245,Sheet4!A:A,1,FALSE())</f>
        <v>#N/A</v>
      </c>
      <c r="BO6245" s="62">
        <f t="shared" si="416"/>
        <v>0</v>
      </c>
    </row>
    <row r="6246" spans="1:68" ht="12.75" customHeight="1" x14ac:dyDescent="0.3">
      <c r="A6246" s="78">
        <v>46130</v>
      </c>
      <c r="B6246" s="79" t="s">
        <v>82</v>
      </c>
      <c r="F6246" s="79">
        <v>0</v>
      </c>
      <c r="G6246" s="79">
        <v>0</v>
      </c>
      <c r="H6246" s="80">
        <v>0</v>
      </c>
      <c r="I6246" s="80">
        <v>0</v>
      </c>
      <c r="J6246" s="22">
        <f t="shared" si="415"/>
        <v>0</v>
      </c>
      <c r="L6246" s="80"/>
      <c r="M6246" s="80"/>
      <c r="S6246" s="79" t="s">
        <v>83</v>
      </c>
      <c r="X6246" s="79" t="s">
        <v>2740</v>
      </c>
      <c r="Y6246" s="79" t="s">
        <v>119</v>
      </c>
      <c r="Z6246" s="79" t="s">
        <v>216</v>
      </c>
      <c r="AB6246" s="79" t="s">
        <v>2741</v>
      </c>
      <c r="BC6246" s="80">
        <v>0</v>
      </c>
      <c r="BG6246">
        <f t="shared" si="413"/>
        <v>0</v>
      </c>
      <c r="BH6246" s="22">
        <f t="shared" si="414"/>
        <v>0</v>
      </c>
      <c r="BI6246" s="61" t="s">
        <v>72</v>
      </c>
      <c r="BJ6246" t="e">
        <f>+VLOOKUP(AH6246,Sheet4!A:A,1,FALSE())</f>
        <v>#N/A</v>
      </c>
      <c r="BO6246" s="62">
        <f t="shared" si="416"/>
        <v>0</v>
      </c>
    </row>
    <row r="6247" spans="1:68" ht="12.75" customHeight="1" x14ac:dyDescent="0.3">
      <c r="A6247" s="78">
        <v>46130</v>
      </c>
      <c r="B6247" s="79" t="s">
        <v>80</v>
      </c>
      <c r="F6247" s="79">
        <v>0</v>
      </c>
      <c r="G6247" s="79">
        <v>0</v>
      </c>
      <c r="H6247" s="80">
        <v>1237.5</v>
      </c>
      <c r="I6247" s="80">
        <v>1237.5</v>
      </c>
      <c r="J6247" s="22">
        <f t="shared" si="415"/>
        <v>1237.5</v>
      </c>
      <c r="L6247" s="80"/>
      <c r="M6247" s="80"/>
      <c r="S6247" s="79" t="s">
        <v>81</v>
      </c>
      <c r="X6247" s="79" t="s">
        <v>2740</v>
      </c>
      <c r="Y6247" s="79" t="s">
        <v>119</v>
      </c>
      <c r="Z6247" s="79" t="s">
        <v>216</v>
      </c>
      <c r="AB6247" s="79" t="s">
        <v>2741</v>
      </c>
      <c r="BC6247" s="80">
        <v>1237.5</v>
      </c>
      <c r="BG6247">
        <f t="shared" si="413"/>
        <v>0</v>
      </c>
      <c r="BH6247" s="22">
        <f t="shared" si="414"/>
        <v>-1237.5</v>
      </c>
      <c r="BI6247" s="61" t="s">
        <v>72</v>
      </c>
      <c r="BJ6247" t="e">
        <f>+VLOOKUP(AH6247,Sheet4!A:A,1,FALSE())</f>
        <v>#N/A</v>
      </c>
      <c r="BO6247" s="62">
        <f t="shared" si="416"/>
        <v>0</v>
      </c>
    </row>
    <row r="6248" spans="1:68" ht="12.75" customHeight="1" x14ac:dyDescent="0.3">
      <c r="A6248" s="78">
        <v>46130</v>
      </c>
      <c r="B6248" s="79" t="s">
        <v>76</v>
      </c>
      <c r="F6248" s="79">
        <v>0</v>
      </c>
      <c r="G6248" s="79">
        <v>0</v>
      </c>
      <c r="H6248" s="80">
        <v>1980</v>
      </c>
      <c r="I6248" s="80">
        <v>1980</v>
      </c>
      <c r="J6248" s="22">
        <f t="shared" si="415"/>
        <v>1980</v>
      </c>
      <c r="L6248" s="80"/>
      <c r="M6248" s="80"/>
      <c r="S6248" s="79" t="s">
        <v>77</v>
      </c>
      <c r="X6248" s="79" t="s">
        <v>2740</v>
      </c>
      <c r="Y6248" s="79" t="s">
        <v>119</v>
      </c>
      <c r="Z6248" s="79" t="s">
        <v>216</v>
      </c>
      <c r="AB6248" s="79" t="s">
        <v>2741</v>
      </c>
      <c r="BC6248" s="80">
        <v>1980</v>
      </c>
      <c r="BG6248">
        <f t="shared" si="413"/>
        <v>0</v>
      </c>
      <c r="BH6248" s="22">
        <f t="shared" si="414"/>
        <v>-1980</v>
      </c>
      <c r="BI6248" s="61" t="s">
        <v>72</v>
      </c>
      <c r="BJ6248" t="e">
        <f>+VLOOKUP(AH6248,Sheet4!A:A,1,FALSE())</f>
        <v>#N/A</v>
      </c>
      <c r="BO6248" s="62">
        <f t="shared" si="416"/>
        <v>0</v>
      </c>
    </row>
    <row r="6249" spans="1:68" ht="12.75" customHeight="1" x14ac:dyDescent="0.3">
      <c r="A6249" s="78">
        <v>46130</v>
      </c>
      <c r="B6249" s="79" t="s">
        <v>84</v>
      </c>
      <c r="F6249" s="79">
        <v>0</v>
      </c>
      <c r="G6249" s="79">
        <v>0</v>
      </c>
      <c r="H6249" s="80">
        <v>0</v>
      </c>
      <c r="I6249" s="80">
        <v>0</v>
      </c>
      <c r="J6249" s="22">
        <f t="shared" si="415"/>
        <v>0</v>
      </c>
      <c r="L6249" s="80"/>
      <c r="M6249" s="80"/>
      <c r="S6249" s="79" t="s">
        <v>85</v>
      </c>
      <c r="W6249" s="79" t="s">
        <v>2742</v>
      </c>
      <c r="X6249" s="79" t="s">
        <v>2743</v>
      </c>
      <c r="Y6249" s="79" t="s">
        <v>119</v>
      </c>
      <c r="Z6249" s="79" t="s">
        <v>216</v>
      </c>
      <c r="AI6249" s="79">
        <v>865514026</v>
      </c>
      <c r="AJ6249" s="79" t="s">
        <v>219</v>
      </c>
      <c r="AK6249" s="79">
        <v>865438512</v>
      </c>
      <c r="BC6249" s="80">
        <v>0</v>
      </c>
      <c r="BG6249">
        <f t="shared" si="413"/>
        <v>0</v>
      </c>
      <c r="BH6249" s="22">
        <f t="shared" si="414"/>
        <v>0</v>
      </c>
      <c r="BI6249" s="61" t="s">
        <v>72</v>
      </c>
      <c r="BJ6249" t="e">
        <f>+VLOOKUP(AH6249,Sheet4!A:A,1,FALSE())</f>
        <v>#N/A</v>
      </c>
      <c r="BO6249" s="62">
        <f t="shared" si="416"/>
        <v>0</v>
      </c>
      <c r="BP6249" t="s">
        <v>2742</v>
      </c>
    </row>
    <row r="6250" spans="1:68" ht="12.75" customHeight="1" x14ac:dyDescent="0.3">
      <c r="A6250" s="78">
        <v>46130</v>
      </c>
      <c r="B6250" s="79" t="s">
        <v>74</v>
      </c>
      <c r="F6250" s="79">
        <v>0</v>
      </c>
      <c r="G6250" s="79">
        <v>0</v>
      </c>
      <c r="H6250" s="80">
        <v>0</v>
      </c>
      <c r="I6250" s="80">
        <v>0</v>
      </c>
      <c r="J6250" s="22">
        <f t="shared" si="415"/>
        <v>0</v>
      </c>
      <c r="L6250" s="80"/>
      <c r="M6250" s="80"/>
      <c r="S6250" s="79" t="s">
        <v>75</v>
      </c>
      <c r="W6250" s="79" t="s">
        <v>2742</v>
      </c>
      <c r="X6250" s="79" t="s">
        <v>2743</v>
      </c>
      <c r="Y6250" s="79" t="s">
        <v>119</v>
      </c>
      <c r="Z6250" s="79" t="s">
        <v>216</v>
      </c>
      <c r="AI6250" s="79">
        <v>865514026</v>
      </c>
      <c r="AJ6250" s="79" t="s">
        <v>219</v>
      </c>
      <c r="AK6250" s="79">
        <v>865438512</v>
      </c>
      <c r="BC6250" s="80">
        <v>0</v>
      </c>
      <c r="BG6250">
        <f t="shared" si="413"/>
        <v>0</v>
      </c>
      <c r="BH6250" s="22">
        <f t="shared" si="414"/>
        <v>0</v>
      </c>
      <c r="BI6250" s="61" t="s">
        <v>72</v>
      </c>
      <c r="BJ6250" t="e">
        <f>+VLOOKUP(AH6250,Sheet4!A:A,1,FALSE())</f>
        <v>#N/A</v>
      </c>
      <c r="BO6250" s="62">
        <f t="shared" si="416"/>
        <v>0</v>
      </c>
      <c r="BP6250" t="s">
        <v>2742</v>
      </c>
    </row>
    <row r="6251" spans="1:68" ht="12.75" customHeight="1" x14ac:dyDescent="0.3">
      <c r="A6251" s="78">
        <v>46130</v>
      </c>
      <c r="B6251" s="79" t="s">
        <v>63</v>
      </c>
      <c r="F6251" s="79">
        <v>0</v>
      </c>
      <c r="G6251" s="79">
        <v>0</v>
      </c>
      <c r="H6251" s="80">
        <v>0</v>
      </c>
      <c r="I6251" s="80">
        <v>0</v>
      </c>
      <c r="J6251" s="22">
        <f t="shared" si="415"/>
        <v>0</v>
      </c>
      <c r="K6251" t="s">
        <v>64</v>
      </c>
      <c r="L6251" s="80"/>
      <c r="M6251" s="80"/>
      <c r="S6251" s="79" t="s">
        <v>65</v>
      </c>
      <c r="W6251" s="79" t="s">
        <v>2742</v>
      </c>
      <c r="X6251" s="79" t="s">
        <v>2743</v>
      </c>
      <c r="Y6251" s="79" t="s">
        <v>119</v>
      </c>
      <c r="Z6251" s="79" t="s">
        <v>216</v>
      </c>
      <c r="AI6251" s="79">
        <v>865514026</v>
      </c>
      <c r="AJ6251" s="79" t="s">
        <v>219</v>
      </c>
      <c r="AK6251" s="79">
        <v>865438512</v>
      </c>
      <c r="BC6251" s="80">
        <v>0</v>
      </c>
      <c r="BG6251">
        <f t="shared" si="413"/>
        <v>0</v>
      </c>
      <c r="BH6251" s="22">
        <f t="shared" si="414"/>
        <v>0</v>
      </c>
      <c r="BI6251" s="61" t="s">
        <v>72</v>
      </c>
      <c r="BJ6251" t="e">
        <f>+VLOOKUP(AH6251,Sheet4!A:A,1,FALSE())</f>
        <v>#N/A</v>
      </c>
      <c r="BO6251" s="62">
        <f t="shared" si="416"/>
        <v>0</v>
      </c>
      <c r="BP6251" t="s">
        <v>2742</v>
      </c>
    </row>
    <row r="6252" spans="1:68" ht="12.75" customHeight="1" x14ac:dyDescent="0.3">
      <c r="A6252" s="78">
        <v>46130</v>
      </c>
      <c r="B6252" s="79" t="s">
        <v>78</v>
      </c>
      <c r="F6252" s="79">
        <v>0</v>
      </c>
      <c r="G6252" s="79">
        <v>0</v>
      </c>
      <c r="H6252" s="80">
        <v>0</v>
      </c>
      <c r="I6252" s="80">
        <v>0</v>
      </c>
      <c r="J6252" s="22">
        <f t="shared" si="415"/>
        <v>0</v>
      </c>
      <c r="L6252" s="80"/>
      <c r="M6252" s="80"/>
      <c r="S6252" s="79" t="s">
        <v>79</v>
      </c>
      <c r="W6252" s="79" t="s">
        <v>2742</v>
      </c>
      <c r="X6252" s="79" t="s">
        <v>2743</v>
      </c>
      <c r="Y6252" s="79" t="s">
        <v>119</v>
      </c>
      <c r="Z6252" s="79" t="s">
        <v>216</v>
      </c>
      <c r="AI6252" s="79">
        <v>865514026</v>
      </c>
      <c r="AJ6252" s="79" t="s">
        <v>219</v>
      </c>
      <c r="AK6252" s="79">
        <v>865438512</v>
      </c>
      <c r="BC6252" s="80">
        <v>0</v>
      </c>
      <c r="BG6252">
        <f t="shared" si="413"/>
        <v>0</v>
      </c>
      <c r="BH6252" s="22">
        <f t="shared" si="414"/>
        <v>0</v>
      </c>
      <c r="BI6252" s="61" t="s">
        <v>72</v>
      </c>
      <c r="BJ6252" t="e">
        <f>+VLOOKUP(AH6252,Sheet4!A:A,1,FALSE())</f>
        <v>#N/A</v>
      </c>
      <c r="BO6252" s="62">
        <f t="shared" si="416"/>
        <v>0</v>
      </c>
      <c r="BP6252" t="s">
        <v>2742</v>
      </c>
    </row>
    <row r="6253" spans="1:68" ht="12.75" customHeight="1" x14ac:dyDescent="0.3">
      <c r="A6253" s="78">
        <v>46130</v>
      </c>
      <c r="B6253" s="79" t="s">
        <v>82</v>
      </c>
      <c r="F6253" s="79">
        <v>0</v>
      </c>
      <c r="G6253" s="79">
        <v>0</v>
      </c>
      <c r="H6253" s="80">
        <v>0</v>
      </c>
      <c r="I6253" s="80">
        <v>0</v>
      </c>
      <c r="J6253" s="22">
        <f t="shared" si="415"/>
        <v>0</v>
      </c>
      <c r="L6253" s="80"/>
      <c r="M6253" s="80"/>
      <c r="S6253" s="79" t="s">
        <v>83</v>
      </c>
      <c r="W6253" s="79" t="s">
        <v>2742</v>
      </c>
      <c r="X6253" s="79" t="s">
        <v>2743</v>
      </c>
      <c r="Y6253" s="79" t="s">
        <v>119</v>
      </c>
      <c r="Z6253" s="79" t="s">
        <v>216</v>
      </c>
      <c r="AI6253" s="79">
        <v>865514026</v>
      </c>
      <c r="AJ6253" s="79" t="s">
        <v>219</v>
      </c>
      <c r="AK6253" s="79">
        <v>865438512</v>
      </c>
      <c r="BC6253" s="80">
        <v>0</v>
      </c>
      <c r="BG6253">
        <f t="shared" si="413"/>
        <v>0</v>
      </c>
      <c r="BH6253" s="22">
        <f t="shared" si="414"/>
        <v>0</v>
      </c>
      <c r="BI6253" s="61" t="s">
        <v>72</v>
      </c>
      <c r="BJ6253" t="e">
        <f>+VLOOKUP(AH6253,Sheet4!A:A,1,FALSE())</f>
        <v>#N/A</v>
      </c>
      <c r="BO6253" s="62">
        <f t="shared" si="416"/>
        <v>0</v>
      </c>
      <c r="BP6253" t="s">
        <v>2742</v>
      </c>
    </row>
    <row r="6254" spans="1:68" ht="12.75" customHeight="1" x14ac:dyDescent="0.3">
      <c r="A6254" s="78">
        <v>46130</v>
      </c>
      <c r="B6254" s="79" t="s">
        <v>80</v>
      </c>
      <c r="F6254" s="79">
        <v>0</v>
      </c>
      <c r="G6254" s="79">
        <v>0</v>
      </c>
      <c r="H6254" s="80">
        <v>0</v>
      </c>
      <c r="I6254" s="80">
        <v>0</v>
      </c>
      <c r="J6254" s="22">
        <f t="shared" si="415"/>
        <v>0</v>
      </c>
      <c r="L6254" s="80"/>
      <c r="M6254" s="80"/>
      <c r="S6254" s="79" t="s">
        <v>81</v>
      </c>
      <c r="W6254" s="79" t="s">
        <v>2742</v>
      </c>
      <c r="X6254" s="79" t="s">
        <v>2743</v>
      </c>
      <c r="Y6254" s="79" t="s">
        <v>119</v>
      </c>
      <c r="Z6254" s="79" t="s">
        <v>216</v>
      </c>
      <c r="AI6254" s="79">
        <v>865514026</v>
      </c>
      <c r="AJ6254" s="79" t="s">
        <v>219</v>
      </c>
      <c r="AK6254" s="79">
        <v>865438512</v>
      </c>
      <c r="BC6254" s="80">
        <v>0</v>
      </c>
      <c r="BG6254">
        <f t="shared" si="413"/>
        <v>0</v>
      </c>
      <c r="BH6254" s="22">
        <f t="shared" si="414"/>
        <v>0</v>
      </c>
      <c r="BI6254" s="61" t="s">
        <v>72</v>
      </c>
      <c r="BJ6254" t="e">
        <f>+VLOOKUP(AH6254,Sheet4!A:A,1,FALSE())</f>
        <v>#N/A</v>
      </c>
      <c r="BO6254" s="62">
        <f t="shared" si="416"/>
        <v>0</v>
      </c>
      <c r="BP6254" t="s">
        <v>2742</v>
      </c>
    </row>
    <row r="6255" spans="1:68" ht="12.75" customHeight="1" x14ac:dyDescent="0.3">
      <c r="A6255" s="78">
        <v>46130</v>
      </c>
      <c r="B6255" s="79" t="s">
        <v>76</v>
      </c>
      <c r="F6255" s="79">
        <v>0</v>
      </c>
      <c r="G6255" s="79">
        <v>0</v>
      </c>
      <c r="H6255" s="80">
        <v>0</v>
      </c>
      <c r="I6255" s="80">
        <v>0</v>
      </c>
      <c r="J6255" s="22">
        <f t="shared" si="415"/>
        <v>0</v>
      </c>
      <c r="L6255" s="80"/>
      <c r="M6255" s="80"/>
      <c r="S6255" s="79" t="s">
        <v>77</v>
      </c>
      <c r="W6255" s="79" t="s">
        <v>2742</v>
      </c>
      <c r="X6255" s="79" t="s">
        <v>2743</v>
      </c>
      <c r="Y6255" s="79" t="s">
        <v>119</v>
      </c>
      <c r="Z6255" s="79" t="s">
        <v>216</v>
      </c>
      <c r="AI6255" s="79">
        <v>865514026</v>
      </c>
      <c r="AJ6255" s="79" t="s">
        <v>219</v>
      </c>
      <c r="AK6255" s="79">
        <v>865438512</v>
      </c>
      <c r="BC6255" s="80">
        <v>0</v>
      </c>
      <c r="BG6255">
        <f t="shared" si="413"/>
        <v>0</v>
      </c>
      <c r="BH6255" s="22">
        <f t="shared" si="414"/>
        <v>0</v>
      </c>
      <c r="BI6255" s="61" t="s">
        <v>72</v>
      </c>
      <c r="BJ6255" t="e">
        <f>+VLOOKUP(AH6255,Sheet4!A:A,1,FALSE())</f>
        <v>#N/A</v>
      </c>
      <c r="BO6255" s="62">
        <f t="shared" si="416"/>
        <v>0</v>
      </c>
      <c r="BP6255" t="s">
        <v>2742</v>
      </c>
    </row>
    <row r="6256" spans="1:68" ht="12.75" customHeight="1" x14ac:dyDescent="0.3">
      <c r="A6256" s="78">
        <v>46130</v>
      </c>
      <c r="B6256" s="79" t="s">
        <v>84</v>
      </c>
      <c r="F6256" s="79">
        <v>0</v>
      </c>
      <c r="G6256" s="79">
        <v>0</v>
      </c>
      <c r="H6256" s="80">
        <v>0</v>
      </c>
      <c r="I6256" s="80">
        <v>0</v>
      </c>
      <c r="J6256" s="22">
        <f t="shared" si="415"/>
        <v>0</v>
      </c>
      <c r="L6256" s="80"/>
      <c r="M6256" s="80"/>
      <c r="S6256" s="79" t="s">
        <v>85</v>
      </c>
      <c r="W6256" s="79" t="s">
        <v>2717</v>
      </c>
      <c r="X6256" s="79" t="s">
        <v>2744</v>
      </c>
      <c r="Y6256" s="79" t="s">
        <v>119</v>
      </c>
      <c r="Z6256" s="79" t="s">
        <v>2745</v>
      </c>
      <c r="AB6256" s="79" t="s">
        <v>2746</v>
      </c>
      <c r="AJ6256" s="79" t="s">
        <v>2747</v>
      </c>
      <c r="AK6256" s="79">
        <v>846916018</v>
      </c>
      <c r="BC6256" s="80">
        <v>0</v>
      </c>
      <c r="BG6256">
        <f t="shared" si="413"/>
        <v>0</v>
      </c>
      <c r="BH6256" s="22">
        <f t="shared" si="414"/>
        <v>0</v>
      </c>
      <c r="BI6256" s="61" t="s">
        <v>72</v>
      </c>
      <c r="BJ6256" t="e">
        <f>+VLOOKUP(AH6256,Sheet4!A:A,1,FALSE())</f>
        <v>#N/A</v>
      </c>
      <c r="BO6256" s="62">
        <f t="shared" si="416"/>
        <v>0</v>
      </c>
      <c r="BP6256" t="s">
        <v>2717</v>
      </c>
    </row>
    <row r="6257" spans="1:68" ht="12.75" customHeight="1" x14ac:dyDescent="0.3">
      <c r="A6257" s="78">
        <v>46130</v>
      </c>
      <c r="B6257" s="79" t="s">
        <v>74</v>
      </c>
      <c r="F6257" s="79">
        <v>0</v>
      </c>
      <c r="G6257" s="79">
        <v>0</v>
      </c>
      <c r="H6257" s="80">
        <v>56</v>
      </c>
      <c r="I6257" s="80">
        <v>56</v>
      </c>
      <c r="J6257" s="22">
        <f t="shared" si="415"/>
        <v>56</v>
      </c>
      <c r="L6257" s="80"/>
      <c r="M6257" s="80"/>
      <c r="S6257" s="79" t="s">
        <v>75</v>
      </c>
      <c r="W6257" s="79" t="s">
        <v>2717</v>
      </c>
      <c r="X6257" s="79" t="s">
        <v>2744</v>
      </c>
      <c r="Y6257" s="79" t="s">
        <v>119</v>
      </c>
      <c r="Z6257" s="79" t="s">
        <v>2745</v>
      </c>
      <c r="AB6257" s="79" t="s">
        <v>2746</v>
      </c>
      <c r="AJ6257" s="79" t="s">
        <v>2747</v>
      </c>
      <c r="AK6257" s="79">
        <v>846916018</v>
      </c>
      <c r="BC6257" s="80">
        <v>56</v>
      </c>
      <c r="BG6257">
        <f t="shared" si="413"/>
        <v>0</v>
      </c>
      <c r="BH6257" s="22">
        <f t="shared" si="414"/>
        <v>-56</v>
      </c>
      <c r="BI6257" s="61" t="s">
        <v>72</v>
      </c>
      <c r="BJ6257" t="e">
        <f>+VLOOKUP(AH6257,Sheet4!A:A,1,FALSE())</f>
        <v>#N/A</v>
      </c>
      <c r="BO6257" s="62">
        <f t="shared" si="416"/>
        <v>0</v>
      </c>
      <c r="BP6257" t="s">
        <v>2717</v>
      </c>
    </row>
    <row r="6258" spans="1:68" ht="12.75" customHeight="1" x14ac:dyDescent="0.3">
      <c r="A6258" s="78">
        <v>46130</v>
      </c>
      <c r="B6258" s="79" t="s">
        <v>63</v>
      </c>
      <c r="F6258" s="79">
        <v>0</v>
      </c>
      <c r="G6258" s="79">
        <v>0</v>
      </c>
      <c r="H6258" s="80">
        <v>840</v>
      </c>
      <c r="I6258" s="80">
        <v>840</v>
      </c>
      <c r="J6258" s="22">
        <f t="shared" si="415"/>
        <v>840</v>
      </c>
      <c r="K6258" t="s">
        <v>64</v>
      </c>
      <c r="L6258" s="80"/>
      <c r="M6258" s="80"/>
      <c r="S6258" s="79" t="s">
        <v>65</v>
      </c>
      <c r="W6258" s="79" t="s">
        <v>2717</v>
      </c>
      <c r="X6258" s="79" t="s">
        <v>2744</v>
      </c>
      <c r="Y6258" s="79" t="s">
        <v>119</v>
      </c>
      <c r="Z6258" s="79" t="s">
        <v>2745</v>
      </c>
      <c r="AB6258" s="79" t="s">
        <v>2746</v>
      </c>
      <c r="AJ6258" s="79" t="s">
        <v>2747</v>
      </c>
      <c r="AK6258" s="79">
        <v>846916018</v>
      </c>
      <c r="BC6258" s="80">
        <v>840</v>
      </c>
      <c r="BG6258">
        <f t="shared" si="413"/>
        <v>0</v>
      </c>
      <c r="BH6258" s="22">
        <f t="shared" si="414"/>
        <v>-840</v>
      </c>
      <c r="BI6258" s="61" t="s">
        <v>72</v>
      </c>
      <c r="BJ6258" t="e">
        <f>+VLOOKUP(AH6258,Sheet4!A:A,1,FALSE())</f>
        <v>#N/A</v>
      </c>
      <c r="BO6258" s="62">
        <f t="shared" si="416"/>
        <v>0</v>
      </c>
      <c r="BP6258" t="s">
        <v>2717</v>
      </c>
    </row>
    <row r="6259" spans="1:68" ht="12.75" customHeight="1" x14ac:dyDescent="0.3">
      <c r="A6259" s="78">
        <v>46130</v>
      </c>
      <c r="B6259" s="79" t="s">
        <v>78</v>
      </c>
      <c r="F6259" s="79">
        <v>0</v>
      </c>
      <c r="G6259" s="79">
        <v>0</v>
      </c>
      <c r="H6259" s="80">
        <v>56</v>
      </c>
      <c r="I6259" s="80">
        <v>56</v>
      </c>
      <c r="J6259" s="22">
        <f t="shared" si="415"/>
        <v>56</v>
      </c>
      <c r="L6259" s="80"/>
      <c r="M6259" s="80"/>
      <c r="S6259" s="79" t="s">
        <v>79</v>
      </c>
      <c r="W6259" s="79" t="s">
        <v>2717</v>
      </c>
      <c r="X6259" s="79" t="s">
        <v>2744</v>
      </c>
      <c r="Y6259" s="79" t="s">
        <v>119</v>
      </c>
      <c r="Z6259" s="79" t="s">
        <v>2745</v>
      </c>
      <c r="AB6259" s="79" t="s">
        <v>2746</v>
      </c>
      <c r="AJ6259" s="79" t="s">
        <v>2747</v>
      </c>
      <c r="AK6259" s="79">
        <v>846916018</v>
      </c>
      <c r="BC6259" s="80">
        <v>56</v>
      </c>
      <c r="BG6259">
        <f t="shared" si="413"/>
        <v>0</v>
      </c>
      <c r="BH6259" s="22">
        <f t="shared" si="414"/>
        <v>-56</v>
      </c>
      <c r="BI6259" s="61" t="s">
        <v>72</v>
      </c>
      <c r="BJ6259" t="e">
        <f>+VLOOKUP(AH6259,Sheet4!A:A,1,FALSE())</f>
        <v>#N/A</v>
      </c>
      <c r="BO6259" s="62">
        <f t="shared" si="416"/>
        <v>0</v>
      </c>
      <c r="BP6259" t="s">
        <v>2717</v>
      </c>
    </row>
    <row r="6260" spans="1:68" ht="12.75" customHeight="1" x14ac:dyDescent="0.3">
      <c r="A6260" s="78">
        <v>46130</v>
      </c>
      <c r="B6260" s="79" t="s">
        <v>82</v>
      </c>
      <c r="F6260" s="79">
        <v>0</v>
      </c>
      <c r="G6260" s="79">
        <v>0</v>
      </c>
      <c r="H6260" s="80">
        <v>0</v>
      </c>
      <c r="I6260" s="80">
        <v>0</v>
      </c>
      <c r="J6260" s="22">
        <f t="shared" si="415"/>
        <v>0</v>
      </c>
      <c r="L6260" s="80"/>
      <c r="M6260" s="80"/>
      <c r="S6260" s="79" t="s">
        <v>83</v>
      </c>
      <c r="W6260" s="79" t="s">
        <v>2717</v>
      </c>
      <c r="X6260" s="79" t="s">
        <v>2744</v>
      </c>
      <c r="Y6260" s="79" t="s">
        <v>119</v>
      </c>
      <c r="Z6260" s="79" t="s">
        <v>2745</v>
      </c>
      <c r="AB6260" s="79" t="s">
        <v>2746</v>
      </c>
      <c r="AJ6260" s="79" t="s">
        <v>2747</v>
      </c>
      <c r="AK6260" s="79">
        <v>846916018</v>
      </c>
      <c r="BC6260" s="80">
        <v>0</v>
      </c>
      <c r="BG6260">
        <f t="shared" si="413"/>
        <v>0</v>
      </c>
      <c r="BH6260" s="22">
        <f t="shared" si="414"/>
        <v>0</v>
      </c>
      <c r="BI6260" s="61" t="s">
        <v>72</v>
      </c>
      <c r="BJ6260" t="e">
        <f>+VLOOKUP(AH6260,Sheet4!A:A,1,FALSE())</f>
        <v>#N/A</v>
      </c>
      <c r="BO6260" s="62">
        <f t="shared" si="416"/>
        <v>0</v>
      </c>
      <c r="BP6260" t="s">
        <v>2717</v>
      </c>
    </row>
    <row r="6261" spans="1:68" ht="12.75" customHeight="1" x14ac:dyDescent="0.3">
      <c r="A6261" s="78">
        <v>46130</v>
      </c>
      <c r="B6261" s="79" t="s">
        <v>80</v>
      </c>
      <c r="F6261" s="79">
        <v>0</v>
      </c>
      <c r="G6261" s="79">
        <v>0</v>
      </c>
      <c r="H6261" s="80">
        <v>700</v>
      </c>
      <c r="I6261" s="80">
        <v>700</v>
      </c>
      <c r="J6261" s="22">
        <f t="shared" si="415"/>
        <v>700</v>
      </c>
      <c r="L6261" s="80"/>
      <c r="M6261" s="80"/>
      <c r="S6261" s="79" t="s">
        <v>81</v>
      </c>
      <c r="W6261" s="79" t="s">
        <v>2717</v>
      </c>
      <c r="X6261" s="79" t="s">
        <v>2744</v>
      </c>
      <c r="Y6261" s="79" t="s">
        <v>119</v>
      </c>
      <c r="Z6261" s="79" t="s">
        <v>2745</v>
      </c>
      <c r="AB6261" s="79" t="s">
        <v>2746</v>
      </c>
      <c r="AJ6261" s="79" t="s">
        <v>2747</v>
      </c>
      <c r="AK6261" s="79">
        <v>846916018</v>
      </c>
      <c r="BC6261" s="80">
        <v>700</v>
      </c>
      <c r="BG6261">
        <f t="shared" si="413"/>
        <v>0</v>
      </c>
      <c r="BH6261" s="22">
        <f t="shared" si="414"/>
        <v>-700</v>
      </c>
      <c r="BI6261" s="61" t="s">
        <v>72</v>
      </c>
      <c r="BJ6261" t="e">
        <f>+VLOOKUP(AH6261,Sheet4!A:A,1,FALSE())</f>
        <v>#N/A</v>
      </c>
      <c r="BO6261" s="62">
        <f t="shared" si="416"/>
        <v>0</v>
      </c>
      <c r="BP6261" t="s">
        <v>2717</v>
      </c>
    </row>
    <row r="6262" spans="1:68" ht="12.75" customHeight="1" x14ac:dyDescent="0.3">
      <c r="A6262" s="78">
        <v>46130</v>
      </c>
      <c r="B6262" s="79" t="s">
        <v>76</v>
      </c>
      <c r="F6262" s="79">
        <v>0</v>
      </c>
      <c r="G6262" s="79">
        <v>0</v>
      </c>
      <c r="H6262" s="80">
        <v>1120</v>
      </c>
      <c r="I6262" s="80">
        <v>1120</v>
      </c>
      <c r="J6262" s="22">
        <f t="shared" si="415"/>
        <v>1120</v>
      </c>
      <c r="L6262" s="80"/>
      <c r="M6262" s="80"/>
      <c r="S6262" s="79" t="s">
        <v>77</v>
      </c>
      <c r="W6262" s="79" t="s">
        <v>2717</v>
      </c>
      <c r="X6262" s="79" t="s">
        <v>2744</v>
      </c>
      <c r="Y6262" s="79" t="s">
        <v>119</v>
      </c>
      <c r="Z6262" s="79" t="s">
        <v>2745</v>
      </c>
      <c r="AB6262" s="79" t="s">
        <v>2746</v>
      </c>
      <c r="AJ6262" s="79" t="s">
        <v>2747</v>
      </c>
      <c r="AK6262" s="79">
        <v>846916018</v>
      </c>
      <c r="BC6262" s="80">
        <v>1120</v>
      </c>
      <c r="BG6262">
        <f t="shared" si="413"/>
        <v>0</v>
      </c>
      <c r="BH6262" s="22">
        <f t="shared" si="414"/>
        <v>-1120</v>
      </c>
      <c r="BI6262" s="61" t="s">
        <v>72</v>
      </c>
      <c r="BJ6262" t="e">
        <f>+VLOOKUP(AH6262,Sheet4!A:A,1,FALSE())</f>
        <v>#N/A</v>
      </c>
      <c r="BO6262" s="62">
        <f t="shared" si="416"/>
        <v>0</v>
      </c>
      <c r="BP6262" t="s">
        <v>2717</v>
      </c>
    </row>
    <row r="6263" spans="1:68" ht="12.75" customHeight="1" x14ac:dyDescent="0.3">
      <c r="A6263" s="78">
        <v>46130</v>
      </c>
      <c r="B6263" s="79" t="s">
        <v>84</v>
      </c>
      <c r="F6263" s="79">
        <v>0</v>
      </c>
      <c r="G6263" s="79">
        <v>0</v>
      </c>
      <c r="H6263" s="80">
        <v>0</v>
      </c>
      <c r="I6263" s="80">
        <v>0</v>
      </c>
      <c r="J6263" s="22">
        <f t="shared" si="415"/>
        <v>0</v>
      </c>
      <c r="L6263" s="80"/>
      <c r="M6263" s="80"/>
      <c r="S6263" s="79" t="s">
        <v>85</v>
      </c>
      <c r="W6263" s="79" t="s">
        <v>2722</v>
      </c>
      <c r="X6263" s="79" t="s">
        <v>2748</v>
      </c>
      <c r="Y6263" s="79" t="s">
        <v>119</v>
      </c>
      <c r="Z6263" s="79" t="s">
        <v>2745</v>
      </c>
      <c r="AB6263" s="79" t="s">
        <v>2749</v>
      </c>
      <c r="AI6263" s="79">
        <v>841484730</v>
      </c>
      <c r="AJ6263" s="79" t="s">
        <v>2747</v>
      </c>
      <c r="AK6263" s="79">
        <v>846916018</v>
      </c>
      <c r="BC6263" s="80">
        <v>0</v>
      </c>
      <c r="BG6263">
        <f t="shared" si="413"/>
        <v>0</v>
      </c>
      <c r="BH6263" s="22">
        <f t="shared" si="414"/>
        <v>0</v>
      </c>
      <c r="BI6263" s="61" t="s">
        <v>72</v>
      </c>
      <c r="BJ6263" t="e">
        <f>+VLOOKUP(AH6263,Sheet4!A:A,1,FALSE())</f>
        <v>#N/A</v>
      </c>
      <c r="BO6263" s="62">
        <f t="shared" si="416"/>
        <v>0</v>
      </c>
      <c r="BP6263" t="s">
        <v>2722</v>
      </c>
    </row>
    <row r="6264" spans="1:68" ht="12.75" customHeight="1" x14ac:dyDescent="0.3">
      <c r="A6264" s="78">
        <v>46130</v>
      </c>
      <c r="B6264" s="79" t="s">
        <v>74</v>
      </c>
      <c r="F6264" s="79">
        <v>0</v>
      </c>
      <c r="G6264" s="79">
        <v>0</v>
      </c>
      <c r="H6264" s="80">
        <v>56</v>
      </c>
      <c r="I6264" s="80">
        <v>56</v>
      </c>
      <c r="J6264" s="22">
        <f t="shared" si="415"/>
        <v>56</v>
      </c>
      <c r="L6264" s="80"/>
      <c r="M6264" s="80"/>
      <c r="S6264" s="79" t="s">
        <v>75</v>
      </c>
      <c r="W6264" s="79" t="s">
        <v>2722</v>
      </c>
      <c r="X6264" s="79" t="s">
        <v>2748</v>
      </c>
      <c r="Y6264" s="79" t="s">
        <v>119</v>
      </c>
      <c r="Z6264" s="79" t="s">
        <v>2745</v>
      </c>
      <c r="AB6264" s="79" t="s">
        <v>2749</v>
      </c>
      <c r="AI6264" s="79">
        <v>841484730</v>
      </c>
      <c r="AJ6264" s="79" t="s">
        <v>2747</v>
      </c>
      <c r="AK6264" s="79">
        <v>846916018</v>
      </c>
      <c r="BC6264" s="80">
        <v>56</v>
      </c>
      <c r="BG6264">
        <f t="shared" si="413"/>
        <v>0</v>
      </c>
      <c r="BH6264" s="22">
        <f t="shared" si="414"/>
        <v>-56</v>
      </c>
      <c r="BI6264" s="61" t="s">
        <v>72</v>
      </c>
      <c r="BJ6264" t="e">
        <f>+VLOOKUP(AH6264,Sheet4!A:A,1,FALSE())</f>
        <v>#N/A</v>
      </c>
      <c r="BO6264" s="62">
        <f t="shared" si="416"/>
        <v>0</v>
      </c>
      <c r="BP6264" t="s">
        <v>2722</v>
      </c>
    </row>
    <row r="6265" spans="1:68" ht="12.75" customHeight="1" x14ac:dyDescent="0.3">
      <c r="A6265" s="78">
        <v>46130</v>
      </c>
      <c r="B6265" s="79" t="s">
        <v>63</v>
      </c>
      <c r="F6265" s="79">
        <v>0</v>
      </c>
      <c r="G6265" s="79">
        <v>0</v>
      </c>
      <c r="H6265" s="80">
        <v>840</v>
      </c>
      <c r="I6265" s="80">
        <v>840</v>
      </c>
      <c r="J6265" s="22">
        <f t="shared" si="415"/>
        <v>840</v>
      </c>
      <c r="K6265" t="s">
        <v>64</v>
      </c>
      <c r="L6265" s="80"/>
      <c r="M6265" s="80"/>
      <c r="S6265" s="79" t="s">
        <v>65</v>
      </c>
      <c r="W6265" s="79" t="s">
        <v>2722</v>
      </c>
      <c r="X6265" s="79" t="s">
        <v>2748</v>
      </c>
      <c r="Y6265" s="79" t="s">
        <v>119</v>
      </c>
      <c r="Z6265" s="79" t="s">
        <v>2745</v>
      </c>
      <c r="AB6265" s="79" t="s">
        <v>2749</v>
      </c>
      <c r="AI6265" s="79">
        <v>841484730</v>
      </c>
      <c r="AJ6265" s="79" t="s">
        <v>2747</v>
      </c>
      <c r="AK6265" s="79">
        <v>846916018</v>
      </c>
      <c r="BC6265" s="80">
        <v>840</v>
      </c>
      <c r="BG6265">
        <f t="shared" si="413"/>
        <v>0</v>
      </c>
      <c r="BH6265" s="22">
        <f t="shared" si="414"/>
        <v>-840</v>
      </c>
      <c r="BI6265" s="61" t="s">
        <v>72</v>
      </c>
      <c r="BJ6265" t="e">
        <f>+VLOOKUP(AH6265,Sheet4!A:A,1,FALSE())</f>
        <v>#N/A</v>
      </c>
      <c r="BO6265" s="62">
        <f t="shared" si="416"/>
        <v>0</v>
      </c>
      <c r="BP6265" t="s">
        <v>2722</v>
      </c>
    </row>
    <row r="6266" spans="1:68" ht="12.75" customHeight="1" x14ac:dyDescent="0.3">
      <c r="A6266" s="78">
        <v>46130</v>
      </c>
      <c r="B6266" s="79" t="s">
        <v>78</v>
      </c>
      <c r="F6266" s="79">
        <v>0</v>
      </c>
      <c r="G6266" s="79">
        <v>0</v>
      </c>
      <c r="H6266" s="80">
        <v>56</v>
      </c>
      <c r="I6266" s="80">
        <v>56</v>
      </c>
      <c r="J6266" s="22">
        <f t="shared" si="415"/>
        <v>56</v>
      </c>
      <c r="L6266" s="80"/>
      <c r="M6266" s="80"/>
      <c r="S6266" s="79" t="s">
        <v>79</v>
      </c>
      <c r="W6266" s="79" t="s">
        <v>2722</v>
      </c>
      <c r="X6266" s="79" t="s">
        <v>2748</v>
      </c>
      <c r="Y6266" s="79" t="s">
        <v>119</v>
      </c>
      <c r="Z6266" s="79" t="s">
        <v>2745</v>
      </c>
      <c r="AB6266" s="79" t="s">
        <v>2749</v>
      </c>
      <c r="AI6266" s="79">
        <v>841484730</v>
      </c>
      <c r="AJ6266" s="79" t="s">
        <v>2747</v>
      </c>
      <c r="AK6266" s="79">
        <v>846916018</v>
      </c>
      <c r="BC6266" s="80">
        <v>56</v>
      </c>
      <c r="BG6266">
        <f t="shared" si="413"/>
        <v>0</v>
      </c>
      <c r="BH6266" s="22">
        <f t="shared" si="414"/>
        <v>-56</v>
      </c>
      <c r="BI6266" s="61" t="s">
        <v>72</v>
      </c>
      <c r="BJ6266" t="e">
        <f>+VLOOKUP(AH6266,Sheet4!A:A,1,FALSE())</f>
        <v>#N/A</v>
      </c>
      <c r="BO6266" s="62">
        <f t="shared" si="416"/>
        <v>0</v>
      </c>
      <c r="BP6266" t="s">
        <v>2722</v>
      </c>
    </row>
    <row r="6267" spans="1:68" ht="12.75" customHeight="1" x14ac:dyDescent="0.3">
      <c r="A6267" s="78">
        <v>46130</v>
      </c>
      <c r="B6267" s="79" t="s">
        <v>82</v>
      </c>
      <c r="F6267" s="79">
        <v>0</v>
      </c>
      <c r="G6267" s="79">
        <v>0</v>
      </c>
      <c r="H6267" s="80">
        <v>0</v>
      </c>
      <c r="I6267" s="80">
        <v>0</v>
      </c>
      <c r="J6267" s="22">
        <f t="shared" si="415"/>
        <v>0</v>
      </c>
      <c r="L6267" s="80"/>
      <c r="M6267" s="80"/>
      <c r="S6267" s="79" t="s">
        <v>83</v>
      </c>
      <c r="W6267" s="79" t="s">
        <v>2722</v>
      </c>
      <c r="X6267" s="79" t="s">
        <v>2748</v>
      </c>
      <c r="Y6267" s="79" t="s">
        <v>119</v>
      </c>
      <c r="Z6267" s="79" t="s">
        <v>2745</v>
      </c>
      <c r="AB6267" s="79" t="s">
        <v>2749</v>
      </c>
      <c r="AI6267" s="79">
        <v>841484730</v>
      </c>
      <c r="AJ6267" s="79" t="s">
        <v>2747</v>
      </c>
      <c r="AK6267" s="79">
        <v>846916018</v>
      </c>
      <c r="BC6267" s="80">
        <v>0</v>
      </c>
      <c r="BG6267">
        <f t="shared" si="413"/>
        <v>0</v>
      </c>
      <c r="BH6267" s="22">
        <f t="shared" si="414"/>
        <v>0</v>
      </c>
      <c r="BI6267" s="61" t="s">
        <v>72</v>
      </c>
      <c r="BJ6267" t="e">
        <f>+VLOOKUP(AH6267,Sheet4!A:A,1,FALSE())</f>
        <v>#N/A</v>
      </c>
      <c r="BO6267" s="62">
        <f t="shared" si="416"/>
        <v>0</v>
      </c>
      <c r="BP6267" t="s">
        <v>2722</v>
      </c>
    </row>
    <row r="6268" spans="1:68" ht="12.75" customHeight="1" x14ac:dyDescent="0.3">
      <c r="A6268" s="78">
        <v>46130</v>
      </c>
      <c r="B6268" s="79" t="s">
        <v>80</v>
      </c>
      <c r="F6268" s="79">
        <v>0</v>
      </c>
      <c r="G6268" s="79">
        <v>0</v>
      </c>
      <c r="H6268" s="80">
        <v>700</v>
      </c>
      <c r="I6268" s="80">
        <v>700</v>
      </c>
      <c r="J6268" s="22">
        <f t="shared" si="415"/>
        <v>700</v>
      </c>
      <c r="L6268" s="80"/>
      <c r="M6268" s="80"/>
      <c r="S6268" s="79" t="s">
        <v>81</v>
      </c>
      <c r="W6268" s="79" t="s">
        <v>2722</v>
      </c>
      <c r="X6268" s="79" t="s">
        <v>2748</v>
      </c>
      <c r="Y6268" s="79" t="s">
        <v>119</v>
      </c>
      <c r="Z6268" s="79" t="s">
        <v>2745</v>
      </c>
      <c r="AB6268" s="79" t="s">
        <v>2749</v>
      </c>
      <c r="AI6268" s="79">
        <v>841484730</v>
      </c>
      <c r="AJ6268" s="79" t="s">
        <v>2747</v>
      </c>
      <c r="AK6268" s="79">
        <v>846916018</v>
      </c>
      <c r="BC6268" s="80">
        <v>700</v>
      </c>
      <c r="BG6268">
        <f t="shared" si="413"/>
        <v>0</v>
      </c>
      <c r="BH6268" s="22">
        <f t="shared" si="414"/>
        <v>-700</v>
      </c>
      <c r="BI6268" s="61" t="s">
        <v>72</v>
      </c>
      <c r="BJ6268" t="e">
        <f>+VLOOKUP(AH6268,Sheet4!A:A,1,FALSE())</f>
        <v>#N/A</v>
      </c>
      <c r="BO6268" s="62">
        <f t="shared" si="416"/>
        <v>0</v>
      </c>
      <c r="BP6268" t="s">
        <v>2722</v>
      </c>
    </row>
    <row r="6269" spans="1:68" ht="12.75" customHeight="1" x14ac:dyDescent="0.3">
      <c r="A6269" s="78">
        <v>46130</v>
      </c>
      <c r="B6269" s="79" t="s">
        <v>76</v>
      </c>
      <c r="F6269" s="79">
        <v>0</v>
      </c>
      <c r="G6269" s="79">
        <v>0</v>
      </c>
      <c r="H6269" s="80">
        <v>1120</v>
      </c>
      <c r="I6269" s="80">
        <v>1120</v>
      </c>
      <c r="J6269" s="22">
        <f t="shared" si="415"/>
        <v>1120</v>
      </c>
      <c r="L6269" s="80"/>
      <c r="M6269" s="80"/>
      <c r="S6269" s="79" t="s">
        <v>77</v>
      </c>
      <c r="W6269" s="79" t="s">
        <v>2722</v>
      </c>
      <c r="X6269" s="79" t="s">
        <v>2748</v>
      </c>
      <c r="Y6269" s="79" t="s">
        <v>119</v>
      </c>
      <c r="Z6269" s="79" t="s">
        <v>2745</v>
      </c>
      <c r="AB6269" s="79" t="s">
        <v>2749</v>
      </c>
      <c r="AI6269" s="79">
        <v>841484730</v>
      </c>
      <c r="AJ6269" s="79" t="s">
        <v>2747</v>
      </c>
      <c r="AK6269" s="79">
        <v>846916018</v>
      </c>
      <c r="BC6269" s="80">
        <v>1120</v>
      </c>
      <c r="BG6269">
        <f t="shared" si="413"/>
        <v>0</v>
      </c>
      <c r="BH6269" s="22">
        <f t="shared" si="414"/>
        <v>-1120</v>
      </c>
      <c r="BI6269" s="61" t="s">
        <v>72</v>
      </c>
      <c r="BJ6269" t="e">
        <f>+VLOOKUP(AH6269,Sheet4!A:A,1,FALSE())</f>
        <v>#N/A</v>
      </c>
      <c r="BO6269" s="62">
        <f t="shared" si="416"/>
        <v>0</v>
      </c>
      <c r="BP6269" t="s">
        <v>2722</v>
      </c>
    </row>
    <row r="6270" spans="1:68" ht="12.75" customHeight="1" x14ac:dyDescent="0.3">
      <c r="A6270" s="78">
        <v>46130</v>
      </c>
      <c r="B6270" s="79" t="s">
        <v>84</v>
      </c>
      <c r="F6270" s="79">
        <v>0</v>
      </c>
      <c r="G6270" s="79">
        <v>0</v>
      </c>
      <c r="H6270" s="80">
        <v>0</v>
      </c>
      <c r="I6270" s="80">
        <v>0</v>
      </c>
      <c r="J6270" s="22">
        <f t="shared" si="415"/>
        <v>0</v>
      </c>
      <c r="L6270" s="80"/>
      <c r="M6270" s="80"/>
      <c r="S6270" s="79" t="s">
        <v>85</v>
      </c>
      <c r="W6270" s="79" t="s">
        <v>2725</v>
      </c>
      <c r="X6270" s="79" t="s">
        <v>2750</v>
      </c>
      <c r="Y6270" s="79" t="s">
        <v>119</v>
      </c>
      <c r="Z6270" s="79" t="s">
        <v>2745</v>
      </c>
      <c r="AB6270" s="79" t="s">
        <v>2751</v>
      </c>
      <c r="AJ6270" s="79" t="s">
        <v>2747</v>
      </c>
      <c r="AK6270" s="79">
        <v>846916018</v>
      </c>
      <c r="BC6270" s="80">
        <v>0</v>
      </c>
      <c r="BG6270">
        <f t="shared" si="413"/>
        <v>0</v>
      </c>
      <c r="BH6270" s="22">
        <f t="shared" si="414"/>
        <v>0</v>
      </c>
      <c r="BI6270" s="61" t="s">
        <v>72</v>
      </c>
      <c r="BJ6270" t="e">
        <f>+VLOOKUP(AH6270,Sheet4!A:A,1,FALSE())</f>
        <v>#N/A</v>
      </c>
      <c r="BO6270" s="62">
        <f t="shared" si="416"/>
        <v>0</v>
      </c>
      <c r="BP6270" t="s">
        <v>2725</v>
      </c>
    </row>
    <row r="6271" spans="1:68" ht="12.75" customHeight="1" x14ac:dyDescent="0.3">
      <c r="A6271" s="78">
        <v>46130</v>
      </c>
      <c r="B6271" s="79" t="s">
        <v>74</v>
      </c>
      <c r="F6271" s="79">
        <v>0</v>
      </c>
      <c r="G6271" s="79">
        <v>0</v>
      </c>
      <c r="H6271" s="80">
        <v>56</v>
      </c>
      <c r="I6271" s="80">
        <v>56</v>
      </c>
      <c r="J6271" s="22">
        <f t="shared" si="415"/>
        <v>56</v>
      </c>
      <c r="L6271" s="80"/>
      <c r="M6271" s="80"/>
      <c r="S6271" s="79" t="s">
        <v>75</v>
      </c>
      <c r="W6271" s="79" t="s">
        <v>2725</v>
      </c>
      <c r="X6271" s="79" t="s">
        <v>2750</v>
      </c>
      <c r="Y6271" s="79" t="s">
        <v>119</v>
      </c>
      <c r="Z6271" s="79" t="s">
        <v>2745</v>
      </c>
      <c r="AB6271" s="79" t="s">
        <v>2751</v>
      </c>
      <c r="AJ6271" s="79" t="s">
        <v>2747</v>
      </c>
      <c r="AK6271" s="79">
        <v>846916018</v>
      </c>
      <c r="BC6271" s="80">
        <v>56</v>
      </c>
      <c r="BG6271">
        <f t="shared" si="413"/>
        <v>0</v>
      </c>
      <c r="BH6271" s="22">
        <f t="shared" si="414"/>
        <v>-56</v>
      </c>
      <c r="BI6271" s="61" t="s">
        <v>72</v>
      </c>
      <c r="BJ6271" t="e">
        <f>+VLOOKUP(AH6271,Sheet4!A:A,1,FALSE())</f>
        <v>#N/A</v>
      </c>
      <c r="BO6271" s="62">
        <f t="shared" si="416"/>
        <v>0</v>
      </c>
      <c r="BP6271" t="s">
        <v>2725</v>
      </c>
    </row>
    <row r="6272" spans="1:68" ht="12.75" customHeight="1" x14ac:dyDescent="0.3">
      <c r="A6272" s="78">
        <v>46130</v>
      </c>
      <c r="B6272" s="79" t="s">
        <v>63</v>
      </c>
      <c r="F6272" s="79">
        <v>0</v>
      </c>
      <c r="G6272" s="79">
        <v>0</v>
      </c>
      <c r="H6272" s="80">
        <v>840</v>
      </c>
      <c r="I6272" s="80">
        <v>840</v>
      </c>
      <c r="J6272" s="22">
        <f t="shared" si="415"/>
        <v>840</v>
      </c>
      <c r="K6272" t="s">
        <v>64</v>
      </c>
      <c r="L6272" s="80"/>
      <c r="M6272" s="80"/>
      <c r="S6272" s="79" t="s">
        <v>65</v>
      </c>
      <c r="W6272" s="79" t="s">
        <v>2725</v>
      </c>
      <c r="X6272" s="79" t="s">
        <v>2750</v>
      </c>
      <c r="Y6272" s="79" t="s">
        <v>119</v>
      </c>
      <c r="Z6272" s="79" t="s">
        <v>2745</v>
      </c>
      <c r="AB6272" s="79" t="s">
        <v>2751</v>
      </c>
      <c r="AJ6272" s="79" t="s">
        <v>2747</v>
      </c>
      <c r="AK6272" s="79">
        <v>846916018</v>
      </c>
      <c r="BC6272" s="80">
        <v>840</v>
      </c>
      <c r="BG6272">
        <f t="shared" si="413"/>
        <v>0</v>
      </c>
      <c r="BH6272" s="22">
        <f t="shared" si="414"/>
        <v>-840</v>
      </c>
      <c r="BI6272" s="61" t="s">
        <v>72</v>
      </c>
      <c r="BJ6272" t="e">
        <f>+VLOOKUP(AH6272,Sheet4!A:A,1,FALSE())</f>
        <v>#N/A</v>
      </c>
      <c r="BO6272" s="62">
        <f t="shared" si="416"/>
        <v>0</v>
      </c>
      <c r="BP6272" t="s">
        <v>2725</v>
      </c>
    </row>
    <row r="6273" spans="1:68" ht="12.75" customHeight="1" x14ac:dyDescent="0.3">
      <c r="A6273" s="78">
        <v>46130</v>
      </c>
      <c r="B6273" s="79" t="s">
        <v>78</v>
      </c>
      <c r="F6273" s="79">
        <v>0</v>
      </c>
      <c r="G6273" s="79">
        <v>0</v>
      </c>
      <c r="H6273" s="80">
        <v>56</v>
      </c>
      <c r="I6273" s="80">
        <v>56</v>
      </c>
      <c r="J6273" s="22">
        <f t="shared" si="415"/>
        <v>56</v>
      </c>
      <c r="L6273" s="80"/>
      <c r="M6273" s="80"/>
      <c r="S6273" s="79" t="s">
        <v>79</v>
      </c>
      <c r="W6273" s="79" t="s">
        <v>2725</v>
      </c>
      <c r="X6273" s="79" t="s">
        <v>2750</v>
      </c>
      <c r="Y6273" s="79" t="s">
        <v>119</v>
      </c>
      <c r="Z6273" s="79" t="s">
        <v>2745</v>
      </c>
      <c r="AB6273" s="79" t="s">
        <v>2751</v>
      </c>
      <c r="AJ6273" s="79" t="s">
        <v>2747</v>
      </c>
      <c r="AK6273" s="79">
        <v>846916018</v>
      </c>
      <c r="BC6273" s="80">
        <v>56</v>
      </c>
      <c r="BG6273">
        <f t="shared" si="413"/>
        <v>0</v>
      </c>
      <c r="BH6273" s="22">
        <f t="shared" si="414"/>
        <v>-56</v>
      </c>
      <c r="BI6273" s="61" t="s">
        <v>72</v>
      </c>
      <c r="BJ6273" t="e">
        <f>+VLOOKUP(AH6273,Sheet4!A:A,1,FALSE())</f>
        <v>#N/A</v>
      </c>
      <c r="BO6273" s="62">
        <f t="shared" si="416"/>
        <v>0</v>
      </c>
      <c r="BP6273" t="s">
        <v>2725</v>
      </c>
    </row>
    <row r="6274" spans="1:68" ht="12.75" customHeight="1" x14ac:dyDescent="0.3">
      <c r="A6274" s="78">
        <v>46130</v>
      </c>
      <c r="B6274" s="79" t="s">
        <v>82</v>
      </c>
      <c r="F6274" s="79">
        <v>0</v>
      </c>
      <c r="G6274" s="79">
        <v>0</v>
      </c>
      <c r="H6274" s="80">
        <v>0</v>
      </c>
      <c r="I6274" s="80">
        <v>0</v>
      </c>
      <c r="J6274" s="22">
        <f t="shared" si="415"/>
        <v>0</v>
      </c>
      <c r="L6274" s="80"/>
      <c r="M6274" s="80"/>
      <c r="S6274" s="79" t="s">
        <v>83</v>
      </c>
      <c r="W6274" s="79" t="s">
        <v>2725</v>
      </c>
      <c r="X6274" s="79" t="s">
        <v>2750</v>
      </c>
      <c r="Y6274" s="79" t="s">
        <v>119</v>
      </c>
      <c r="Z6274" s="79" t="s">
        <v>2745</v>
      </c>
      <c r="AB6274" s="79" t="s">
        <v>2751</v>
      </c>
      <c r="AJ6274" s="79" t="s">
        <v>2747</v>
      </c>
      <c r="AK6274" s="79">
        <v>846916018</v>
      </c>
      <c r="BC6274" s="80">
        <v>0</v>
      </c>
      <c r="BG6274">
        <f t="shared" ref="BG6274:BG6337" si="417">+BD6274+BE6274</f>
        <v>0</v>
      </c>
      <c r="BH6274" s="22">
        <f t="shared" ref="BH6274:BH6337" si="418">+BG6274-I6274</f>
        <v>0</v>
      </c>
      <c r="BI6274" s="61" t="s">
        <v>72</v>
      </c>
      <c r="BJ6274" t="e">
        <f>+VLOOKUP(AH6274,Sheet4!A:A,1,FALSE())</f>
        <v>#N/A</v>
      </c>
      <c r="BO6274" s="62">
        <f t="shared" si="416"/>
        <v>0</v>
      </c>
      <c r="BP6274" t="s">
        <v>2725</v>
      </c>
    </row>
    <row r="6275" spans="1:68" ht="12.75" customHeight="1" x14ac:dyDescent="0.3">
      <c r="A6275" s="78">
        <v>46130</v>
      </c>
      <c r="B6275" s="79" t="s">
        <v>80</v>
      </c>
      <c r="F6275" s="79">
        <v>0</v>
      </c>
      <c r="G6275" s="79">
        <v>0</v>
      </c>
      <c r="H6275" s="80">
        <v>700</v>
      </c>
      <c r="I6275" s="80">
        <v>700</v>
      </c>
      <c r="J6275" s="22">
        <f t="shared" si="415"/>
        <v>700</v>
      </c>
      <c r="L6275" s="80"/>
      <c r="M6275" s="80"/>
      <c r="S6275" s="79" t="s">
        <v>81</v>
      </c>
      <c r="W6275" s="79" t="s">
        <v>2725</v>
      </c>
      <c r="X6275" s="79" t="s">
        <v>2750</v>
      </c>
      <c r="Y6275" s="79" t="s">
        <v>119</v>
      </c>
      <c r="Z6275" s="79" t="s">
        <v>2745</v>
      </c>
      <c r="AB6275" s="79" t="s">
        <v>2751</v>
      </c>
      <c r="AJ6275" s="79" t="s">
        <v>2747</v>
      </c>
      <c r="AK6275" s="79">
        <v>846916018</v>
      </c>
      <c r="BC6275" s="80">
        <v>700</v>
      </c>
      <c r="BG6275">
        <f t="shared" si="417"/>
        <v>0</v>
      </c>
      <c r="BH6275" s="22">
        <f t="shared" si="418"/>
        <v>-700</v>
      </c>
      <c r="BI6275" s="61" t="s">
        <v>72</v>
      </c>
      <c r="BJ6275" t="e">
        <f>+VLOOKUP(AH6275,Sheet4!A:A,1,FALSE())</f>
        <v>#N/A</v>
      </c>
      <c r="BO6275" s="62">
        <f t="shared" si="416"/>
        <v>0</v>
      </c>
      <c r="BP6275" t="s">
        <v>2725</v>
      </c>
    </row>
    <row r="6276" spans="1:68" ht="12.75" customHeight="1" x14ac:dyDescent="0.3">
      <c r="A6276" s="78">
        <v>46130</v>
      </c>
      <c r="B6276" s="79" t="s">
        <v>76</v>
      </c>
      <c r="F6276" s="79">
        <v>0</v>
      </c>
      <c r="G6276" s="79">
        <v>0</v>
      </c>
      <c r="H6276" s="80">
        <v>1120</v>
      </c>
      <c r="I6276" s="80">
        <v>1120</v>
      </c>
      <c r="J6276" s="22">
        <f t="shared" si="415"/>
        <v>1120</v>
      </c>
      <c r="L6276" s="80"/>
      <c r="M6276" s="80"/>
      <c r="S6276" s="79" t="s">
        <v>77</v>
      </c>
      <c r="W6276" s="79" t="s">
        <v>2725</v>
      </c>
      <c r="X6276" s="79" t="s">
        <v>2750</v>
      </c>
      <c r="Y6276" s="79" t="s">
        <v>119</v>
      </c>
      <c r="Z6276" s="79" t="s">
        <v>2745</v>
      </c>
      <c r="AB6276" s="79" t="s">
        <v>2751</v>
      </c>
      <c r="AJ6276" s="79" t="s">
        <v>2747</v>
      </c>
      <c r="AK6276" s="79">
        <v>846916018</v>
      </c>
      <c r="BC6276" s="80">
        <v>1120</v>
      </c>
      <c r="BG6276">
        <f t="shared" si="417"/>
        <v>0</v>
      </c>
      <c r="BH6276" s="22">
        <f t="shared" si="418"/>
        <v>-1120</v>
      </c>
      <c r="BI6276" s="61" t="s">
        <v>72</v>
      </c>
      <c r="BJ6276" t="e">
        <f>+VLOOKUP(AH6276,Sheet4!A:A,1,FALSE())</f>
        <v>#N/A</v>
      </c>
      <c r="BO6276" s="62">
        <f t="shared" si="416"/>
        <v>0</v>
      </c>
      <c r="BP6276" t="s">
        <v>2725</v>
      </c>
    </row>
    <row r="6277" spans="1:68" ht="12.75" customHeight="1" x14ac:dyDescent="0.3">
      <c r="A6277" s="78">
        <v>46130</v>
      </c>
      <c r="B6277" s="79" t="s">
        <v>84</v>
      </c>
      <c r="F6277" s="79">
        <v>0</v>
      </c>
      <c r="G6277" s="79">
        <v>0</v>
      </c>
      <c r="H6277" s="80">
        <v>0</v>
      </c>
      <c r="I6277" s="80">
        <v>0</v>
      </c>
      <c r="J6277" s="22">
        <f t="shared" si="415"/>
        <v>0</v>
      </c>
      <c r="L6277" s="80"/>
      <c r="M6277" s="80"/>
      <c r="S6277" s="79" t="s">
        <v>85</v>
      </c>
      <c r="W6277" s="79" t="s">
        <v>2728</v>
      </c>
      <c r="X6277" s="79" t="s">
        <v>2752</v>
      </c>
      <c r="Y6277" s="79" t="s">
        <v>119</v>
      </c>
      <c r="Z6277" s="79" t="s">
        <v>2745</v>
      </c>
      <c r="AB6277" s="79" t="s">
        <v>2753</v>
      </c>
      <c r="AI6277" s="79">
        <v>840200222</v>
      </c>
      <c r="AJ6277" s="79" t="s">
        <v>2747</v>
      </c>
      <c r="AK6277" s="79">
        <v>846916018</v>
      </c>
      <c r="BC6277" s="80">
        <v>0</v>
      </c>
      <c r="BG6277">
        <f t="shared" si="417"/>
        <v>0</v>
      </c>
      <c r="BH6277" s="22">
        <f t="shared" si="418"/>
        <v>0</v>
      </c>
      <c r="BI6277" s="61" t="s">
        <v>72</v>
      </c>
      <c r="BJ6277" t="e">
        <f>+VLOOKUP(AH6277,Sheet4!A:A,1,FALSE())</f>
        <v>#N/A</v>
      </c>
      <c r="BO6277" s="62">
        <f t="shared" si="416"/>
        <v>0</v>
      </c>
      <c r="BP6277" t="s">
        <v>2728</v>
      </c>
    </row>
    <row r="6278" spans="1:68" ht="12.75" customHeight="1" x14ac:dyDescent="0.3">
      <c r="A6278" s="78">
        <v>46130</v>
      </c>
      <c r="B6278" s="79" t="s">
        <v>74</v>
      </c>
      <c r="F6278" s="79">
        <v>0</v>
      </c>
      <c r="G6278" s="79">
        <v>0</v>
      </c>
      <c r="H6278" s="80">
        <v>56</v>
      </c>
      <c r="I6278" s="80">
        <v>56</v>
      </c>
      <c r="J6278" s="22">
        <f t="shared" si="415"/>
        <v>56</v>
      </c>
      <c r="L6278" s="80"/>
      <c r="M6278" s="80"/>
      <c r="S6278" s="79" t="s">
        <v>75</v>
      </c>
      <c r="W6278" s="79" t="s">
        <v>2728</v>
      </c>
      <c r="X6278" s="79" t="s">
        <v>2752</v>
      </c>
      <c r="Y6278" s="79" t="s">
        <v>119</v>
      </c>
      <c r="Z6278" s="79" t="s">
        <v>2745</v>
      </c>
      <c r="AB6278" s="79" t="s">
        <v>2753</v>
      </c>
      <c r="AI6278" s="79">
        <v>840200222</v>
      </c>
      <c r="AJ6278" s="79" t="s">
        <v>2747</v>
      </c>
      <c r="AK6278" s="79">
        <v>846916018</v>
      </c>
      <c r="BC6278" s="80">
        <v>56</v>
      </c>
      <c r="BG6278">
        <f t="shared" si="417"/>
        <v>0</v>
      </c>
      <c r="BH6278" s="22">
        <f t="shared" si="418"/>
        <v>-56</v>
      </c>
      <c r="BI6278" s="61" t="s">
        <v>72</v>
      </c>
      <c r="BJ6278" t="e">
        <f>+VLOOKUP(AH6278,Sheet4!A:A,1,FALSE())</f>
        <v>#N/A</v>
      </c>
      <c r="BO6278" s="62">
        <f t="shared" si="416"/>
        <v>0</v>
      </c>
      <c r="BP6278" t="s">
        <v>2728</v>
      </c>
    </row>
    <row r="6279" spans="1:68" ht="12.75" customHeight="1" x14ac:dyDescent="0.3">
      <c r="A6279" s="78">
        <v>46130</v>
      </c>
      <c r="B6279" s="79" t="s">
        <v>63</v>
      </c>
      <c r="F6279" s="79">
        <v>0</v>
      </c>
      <c r="G6279" s="79">
        <v>0</v>
      </c>
      <c r="H6279" s="80">
        <v>840</v>
      </c>
      <c r="I6279" s="80">
        <v>840</v>
      </c>
      <c r="J6279" s="22">
        <f t="shared" si="415"/>
        <v>840</v>
      </c>
      <c r="K6279" t="s">
        <v>64</v>
      </c>
      <c r="L6279" s="80"/>
      <c r="M6279" s="80"/>
      <c r="S6279" s="79" t="s">
        <v>65</v>
      </c>
      <c r="W6279" s="79" t="s">
        <v>2728</v>
      </c>
      <c r="X6279" s="79" t="s">
        <v>2752</v>
      </c>
      <c r="Y6279" s="79" t="s">
        <v>119</v>
      </c>
      <c r="Z6279" s="79" t="s">
        <v>2745</v>
      </c>
      <c r="AB6279" s="79" t="s">
        <v>2753</v>
      </c>
      <c r="AI6279" s="79">
        <v>840200222</v>
      </c>
      <c r="AJ6279" s="79" t="s">
        <v>2747</v>
      </c>
      <c r="AK6279" s="79">
        <v>846916018</v>
      </c>
      <c r="BC6279" s="80">
        <v>840</v>
      </c>
      <c r="BG6279">
        <f t="shared" si="417"/>
        <v>0</v>
      </c>
      <c r="BH6279" s="22">
        <f t="shared" si="418"/>
        <v>-840</v>
      </c>
      <c r="BI6279" s="61" t="s">
        <v>72</v>
      </c>
      <c r="BJ6279" t="e">
        <f>+VLOOKUP(AH6279,Sheet4!A:A,1,FALSE())</f>
        <v>#N/A</v>
      </c>
      <c r="BO6279" s="62">
        <f t="shared" si="416"/>
        <v>0</v>
      </c>
      <c r="BP6279" t="s">
        <v>2728</v>
      </c>
    </row>
    <row r="6280" spans="1:68" ht="12.75" customHeight="1" x14ac:dyDescent="0.3">
      <c r="A6280" s="78">
        <v>46130</v>
      </c>
      <c r="B6280" s="79" t="s">
        <v>78</v>
      </c>
      <c r="F6280" s="79">
        <v>0</v>
      </c>
      <c r="G6280" s="79">
        <v>0</v>
      </c>
      <c r="H6280" s="80">
        <v>56</v>
      </c>
      <c r="I6280" s="80">
        <v>56</v>
      </c>
      <c r="J6280" s="22">
        <f t="shared" si="415"/>
        <v>56</v>
      </c>
      <c r="L6280" s="80"/>
      <c r="M6280" s="80"/>
      <c r="S6280" s="79" t="s">
        <v>79</v>
      </c>
      <c r="W6280" s="79" t="s">
        <v>2728</v>
      </c>
      <c r="X6280" s="79" t="s">
        <v>2752</v>
      </c>
      <c r="Y6280" s="79" t="s">
        <v>119</v>
      </c>
      <c r="Z6280" s="79" t="s">
        <v>2745</v>
      </c>
      <c r="AB6280" s="79" t="s">
        <v>2753</v>
      </c>
      <c r="AI6280" s="79">
        <v>840200222</v>
      </c>
      <c r="AJ6280" s="79" t="s">
        <v>2747</v>
      </c>
      <c r="AK6280" s="79">
        <v>846916018</v>
      </c>
      <c r="BC6280" s="80">
        <v>56</v>
      </c>
      <c r="BG6280">
        <f t="shared" si="417"/>
        <v>0</v>
      </c>
      <c r="BH6280" s="22">
        <f t="shared" si="418"/>
        <v>-56</v>
      </c>
      <c r="BI6280" s="61" t="s">
        <v>72</v>
      </c>
      <c r="BJ6280" t="e">
        <f>+VLOOKUP(AH6280,Sheet4!A:A,1,FALSE())</f>
        <v>#N/A</v>
      </c>
      <c r="BO6280" s="62">
        <f t="shared" si="416"/>
        <v>0</v>
      </c>
      <c r="BP6280" t="s">
        <v>2728</v>
      </c>
    </row>
    <row r="6281" spans="1:68" ht="12.75" customHeight="1" x14ac:dyDescent="0.3">
      <c r="A6281" s="78">
        <v>46130</v>
      </c>
      <c r="B6281" s="79" t="s">
        <v>82</v>
      </c>
      <c r="F6281" s="79">
        <v>0</v>
      </c>
      <c r="G6281" s="79">
        <v>0</v>
      </c>
      <c r="H6281" s="80">
        <v>0</v>
      </c>
      <c r="I6281" s="80">
        <v>0</v>
      </c>
      <c r="J6281" s="22">
        <f t="shared" ref="J6281:J6344" si="419">I6281-G6281</f>
        <v>0</v>
      </c>
      <c r="L6281" s="80"/>
      <c r="M6281" s="80"/>
      <c r="S6281" s="79" t="s">
        <v>83</v>
      </c>
      <c r="W6281" s="79" t="s">
        <v>2728</v>
      </c>
      <c r="X6281" s="79" t="s">
        <v>2752</v>
      </c>
      <c r="Y6281" s="79" t="s">
        <v>119</v>
      </c>
      <c r="Z6281" s="79" t="s">
        <v>2745</v>
      </c>
      <c r="AB6281" s="79" t="s">
        <v>2753</v>
      </c>
      <c r="AI6281" s="79">
        <v>840200222</v>
      </c>
      <c r="AJ6281" s="79" t="s">
        <v>2747</v>
      </c>
      <c r="AK6281" s="79">
        <v>846916018</v>
      </c>
      <c r="BC6281" s="80">
        <v>0</v>
      </c>
      <c r="BG6281">
        <f t="shared" si="417"/>
        <v>0</v>
      </c>
      <c r="BH6281" s="22">
        <f t="shared" si="418"/>
        <v>0</v>
      </c>
      <c r="BI6281" s="61" t="s">
        <v>72</v>
      </c>
      <c r="BJ6281" t="e">
        <f>+VLOOKUP(AH6281,Sheet4!A:A,1,FALSE())</f>
        <v>#N/A</v>
      </c>
      <c r="BO6281" s="62">
        <f t="shared" ref="BO6281:BO6344" si="420">+I6281+-H6281</f>
        <v>0</v>
      </c>
      <c r="BP6281" t="s">
        <v>2728</v>
      </c>
    </row>
    <row r="6282" spans="1:68" ht="12.75" customHeight="1" x14ac:dyDescent="0.3">
      <c r="A6282" s="78">
        <v>46130</v>
      </c>
      <c r="B6282" s="79" t="s">
        <v>80</v>
      </c>
      <c r="F6282" s="79">
        <v>0</v>
      </c>
      <c r="G6282" s="79">
        <v>0</v>
      </c>
      <c r="H6282" s="80">
        <v>700</v>
      </c>
      <c r="I6282" s="80">
        <v>700</v>
      </c>
      <c r="J6282" s="22">
        <f t="shared" si="419"/>
        <v>700</v>
      </c>
      <c r="L6282" s="80"/>
      <c r="M6282" s="80"/>
      <c r="S6282" s="79" t="s">
        <v>81</v>
      </c>
      <c r="W6282" s="79" t="s">
        <v>2728</v>
      </c>
      <c r="X6282" s="79" t="s">
        <v>2752</v>
      </c>
      <c r="Y6282" s="79" t="s">
        <v>119</v>
      </c>
      <c r="Z6282" s="79" t="s">
        <v>2745</v>
      </c>
      <c r="AB6282" s="79" t="s">
        <v>2753</v>
      </c>
      <c r="AI6282" s="79">
        <v>840200222</v>
      </c>
      <c r="AJ6282" s="79" t="s">
        <v>2747</v>
      </c>
      <c r="AK6282" s="79">
        <v>846916018</v>
      </c>
      <c r="BC6282" s="80">
        <v>700</v>
      </c>
      <c r="BG6282">
        <f t="shared" si="417"/>
        <v>0</v>
      </c>
      <c r="BH6282" s="22">
        <f t="shared" si="418"/>
        <v>-700</v>
      </c>
      <c r="BI6282" s="61" t="s">
        <v>72</v>
      </c>
      <c r="BJ6282" t="e">
        <f>+VLOOKUP(AH6282,Sheet4!A:A,1,FALSE())</f>
        <v>#N/A</v>
      </c>
      <c r="BO6282" s="62">
        <f t="shared" si="420"/>
        <v>0</v>
      </c>
      <c r="BP6282" t="s">
        <v>2728</v>
      </c>
    </row>
    <row r="6283" spans="1:68" ht="12.75" customHeight="1" x14ac:dyDescent="0.3">
      <c r="A6283" s="78">
        <v>46130</v>
      </c>
      <c r="B6283" s="79" t="s">
        <v>76</v>
      </c>
      <c r="F6283" s="79">
        <v>0</v>
      </c>
      <c r="G6283" s="79">
        <v>0</v>
      </c>
      <c r="H6283" s="80">
        <v>1120</v>
      </c>
      <c r="I6283" s="80">
        <v>1120</v>
      </c>
      <c r="J6283" s="22">
        <f t="shared" si="419"/>
        <v>1120</v>
      </c>
      <c r="L6283" s="80"/>
      <c r="M6283" s="80"/>
      <c r="S6283" s="79" t="s">
        <v>77</v>
      </c>
      <c r="W6283" s="79" t="s">
        <v>2728</v>
      </c>
      <c r="X6283" s="79" t="s">
        <v>2752</v>
      </c>
      <c r="Y6283" s="79" t="s">
        <v>119</v>
      </c>
      <c r="Z6283" s="79" t="s">
        <v>2745</v>
      </c>
      <c r="AB6283" s="79" t="s">
        <v>2753</v>
      </c>
      <c r="AI6283" s="79">
        <v>840200222</v>
      </c>
      <c r="AJ6283" s="79" t="s">
        <v>2747</v>
      </c>
      <c r="AK6283" s="79">
        <v>846916018</v>
      </c>
      <c r="BC6283" s="80">
        <v>1120</v>
      </c>
      <c r="BG6283">
        <f t="shared" si="417"/>
        <v>0</v>
      </c>
      <c r="BH6283" s="22">
        <f t="shared" si="418"/>
        <v>-1120</v>
      </c>
      <c r="BI6283" s="61" t="s">
        <v>72</v>
      </c>
      <c r="BJ6283" t="e">
        <f>+VLOOKUP(AH6283,Sheet4!A:A,1,FALSE())</f>
        <v>#N/A</v>
      </c>
      <c r="BO6283" s="62">
        <f t="shared" si="420"/>
        <v>0</v>
      </c>
      <c r="BP6283" t="s">
        <v>2728</v>
      </c>
    </row>
    <row r="6284" spans="1:68" ht="12.75" customHeight="1" x14ac:dyDescent="0.3">
      <c r="A6284" s="78">
        <v>46130</v>
      </c>
      <c r="B6284" s="79" t="s">
        <v>84</v>
      </c>
      <c r="F6284" s="79">
        <v>0</v>
      </c>
      <c r="G6284" s="79">
        <v>0</v>
      </c>
      <c r="H6284" s="80">
        <v>0</v>
      </c>
      <c r="I6284" s="80">
        <v>0</v>
      </c>
      <c r="J6284" s="22">
        <f t="shared" si="419"/>
        <v>0</v>
      </c>
      <c r="L6284" s="80"/>
      <c r="M6284" s="80"/>
      <c r="S6284" s="79" t="s">
        <v>85</v>
      </c>
      <c r="W6284" s="79" t="s">
        <v>2730</v>
      </c>
      <c r="X6284" s="79" t="s">
        <v>2754</v>
      </c>
      <c r="Y6284" s="79" t="s">
        <v>119</v>
      </c>
      <c r="Z6284" s="79" t="s">
        <v>2745</v>
      </c>
      <c r="AB6284" s="79" t="s">
        <v>2755</v>
      </c>
      <c r="AI6284" s="79">
        <v>844148631</v>
      </c>
      <c r="AJ6284" s="79" t="s">
        <v>2747</v>
      </c>
      <c r="AK6284" s="79">
        <v>846916018</v>
      </c>
      <c r="BC6284" s="80">
        <v>0</v>
      </c>
      <c r="BG6284">
        <f t="shared" si="417"/>
        <v>0</v>
      </c>
      <c r="BH6284" s="22">
        <f t="shared" si="418"/>
        <v>0</v>
      </c>
      <c r="BI6284" s="61" t="s">
        <v>72</v>
      </c>
      <c r="BJ6284" t="e">
        <f>+VLOOKUP(AH6284,Sheet4!A:A,1,FALSE())</f>
        <v>#N/A</v>
      </c>
      <c r="BO6284" s="62">
        <f t="shared" si="420"/>
        <v>0</v>
      </c>
      <c r="BP6284" t="s">
        <v>2730</v>
      </c>
    </row>
    <row r="6285" spans="1:68" ht="12.75" customHeight="1" x14ac:dyDescent="0.3">
      <c r="A6285" s="78">
        <v>46130</v>
      </c>
      <c r="B6285" s="79" t="s">
        <v>74</v>
      </c>
      <c r="F6285" s="79">
        <v>0</v>
      </c>
      <c r="G6285" s="79">
        <v>0</v>
      </c>
      <c r="H6285" s="80">
        <v>56</v>
      </c>
      <c r="I6285" s="80">
        <v>56</v>
      </c>
      <c r="J6285" s="22">
        <f t="shared" si="419"/>
        <v>56</v>
      </c>
      <c r="L6285" s="80"/>
      <c r="M6285" s="80"/>
      <c r="S6285" s="79" t="s">
        <v>75</v>
      </c>
      <c r="W6285" s="79" t="s">
        <v>2730</v>
      </c>
      <c r="X6285" s="79" t="s">
        <v>2754</v>
      </c>
      <c r="Y6285" s="79" t="s">
        <v>119</v>
      </c>
      <c r="Z6285" s="79" t="s">
        <v>2745</v>
      </c>
      <c r="AB6285" s="79" t="s">
        <v>2755</v>
      </c>
      <c r="AI6285" s="79">
        <v>844148631</v>
      </c>
      <c r="AJ6285" s="79" t="s">
        <v>2747</v>
      </c>
      <c r="AK6285" s="79">
        <v>846916018</v>
      </c>
      <c r="BC6285" s="80">
        <v>56</v>
      </c>
      <c r="BG6285">
        <f t="shared" si="417"/>
        <v>0</v>
      </c>
      <c r="BH6285" s="22">
        <f t="shared" si="418"/>
        <v>-56</v>
      </c>
      <c r="BI6285" s="61" t="s">
        <v>72</v>
      </c>
      <c r="BJ6285" t="e">
        <f>+VLOOKUP(AH6285,Sheet4!A:A,1,FALSE())</f>
        <v>#N/A</v>
      </c>
      <c r="BO6285" s="62">
        <f t="shared" si="420"/>
        <v>0</v>
      </c>
      <c r="BP6285" t="s">
        <v>2730</v>
      </c>
    </row>
    <row r="6286" spans="1:68" ht="12.75" customHeight="1" x14ac:dyDescent="0.3">
      <c r="A6286" s="78">
        <v>46130</v>
      </c>
      <c r="B6286" s="79" t="s">
        <v>63</v>
      </c>
      <c r="F6286" s="79">
        <v>0</v>
      </c>
      <c r="G6286" s="79">
        <v>0</v>
      </c>
      <c r="H6286" s="80">
        <v>840</v>
      </c>
      <c r="I6286" s="80">
        <v>840</v>
      </c>
      <c r="J6286" s="22">
        <f t="shared" si="419"/>
        <v>840</v>
      </c>
      <c r="K6286" t="s">
        <v>64</v>
      </c>
      <c r="L6286" s="80"/>
      <c r="M6286" s="80"/>
      <c r="S6286" s="79" t="s">
        <v>65</v>
      </c>
      <c r="W6286" s="79" t="s">
        <v>2730</v>
      </c>
      <c r="X6286" s="79" t="s">
        <v>2754</v>
      </c>
      <c r="Y6286" s="79" t="s">
        <v>119</v>
      </c>
      <c r="Z6286" s="79" t="s">
        <v>2745</v>
      </c>
      <c r="AB6286" s="79" t="s">
        <v>2755</v>
      </c>
      <c r="AI6286" s="79">
        <v>844148631</v>
      </c>
      <c r="AJ6286" s="79" t="s">
        <v>2747</v>
      </c>
      <c r="AK6286" s="79">
        <v>846916018</v>
      </c>
      <c r="BC6286" s="80">
        <v>840</v>
      </c>
      <c r="BG6286">
        <f t="shared" si="417"/>
        <v>0</v>
      </c>
      <c r="BH6286" s="22">
        <f t="shared" si="418"/>
        <v>-840</v>
      </c>
      <c r="BI6286" s="61" t="s">
        <v>72</v>
      </c>
      <c r="BJ6286" t="e">
        <f>+VLOOKUP(AH6286,Sheet4!A:A,1,FALSE())</f>
        <v>#N/A</v>
      </c>
      <c r="BO6286" s="62">
        <f t="shared" si="420"/>
        <v>0</v>
      </c>
      <c r="BP6286" t="s">
        <v>2730</v>
      </c>
    </row>
    <row r="6287" spans="1:68" ht="12.75" customHeight="1" x14ac:dyDescent="0.3">
      <c r="A6287" s="78">
        <v>46130</v>
      </c>
      <c r="B6287" s="79" t="s">
        <v>78</v>
      </c>
      <c r="F6287" s="79">
        <v>0</v>
      </c>
      <c r="G6287" s="79">
        <v>0</v>
      </c>
      <c r="H6287" s="80">
        <v>56</v>
      </c>
      <c r="I6287" s="80">
        <v>56</v>
      </c>
      <c r="J6287" s="22">
        <f t="shared" si="419"/>
        <v>56</v>
      </c>
      <c r="L6287" s="80"/>
      <c r="M6287" s="80"/>
      <c r="S6287" s="79" t="s">
        <v>79</v>
      </c>
      <c r="W6287" s="79" t="s">
        <v>2730</v>
      </c>
      <c r="X6287" s="79" t="s">
        <v>2754</v>
      </c>
      <c r="Y6287" s="79" t="s">
        <v>119</v>
      </c>
      <c r="Z6287" s="79" t="s">
        <v>2745</v>
      </c>
      <c r="AB6287" s="79" t="s">
        <v>2755</v>
      </c>
      <c r="AI6287" s="79">
        <v>844148631</v>
      </c>
      <c r="AJ6287" s="79" t="s">
        <v>2747</v>
      </c>
      <c r="AK6287" s="79">
        <v>846916018</v>
      </c>
      <c r="BC6287" s="80">
        <v>56</v>
      </c>
      <c r="BG6287">
        <f t="shared" si="417"/>
        <v>0</v>
      </c>
      <c r="BH6287" s="22">
        <f t="shared" si="418"/>
        <v>-56</v>
      </c>
      <c r="BI6287" s="61" t="s">
        <v>72</v>
      </c>
      <c r="BJ6287" t="e">
        <f>+VLOOKUP(AH6287,Sheet4!A:A,1,FALSE())</f>
        <v>#N/A</v>
      </c>
      <c r="BO6287" s="62">
        <f t="shared" si="420"/>
        <v>0</v>
      </c>
      <c r="BP6287" t="s">
        <v>2730</v>
      </c>
    </row>
    <row r="6288" spans="1:68" ht="12.75" customHeight="1" x14ac:dyDescent="0.3">
      <c r="A6288" s="78">
        <v>46130</v>
      </c>
      <c r="B6288" s="79" t="s">
        <v>82</v>
      </c>
      <c r="F6288" s="79">
        <v>0</v>
      </c>
      <c r="G6288" s="79">
        <v>0</v>
      </c>
      <c r="H6288" s="80">
        <v>0</v>
      </c>
      <c r="I6288" s="80">
        <v>0</v>
      </c>
      <c r="J6288" s="22">
        <f t="shared" si="419"/>
        <v>0</v>
      </c>
      <c r="L6288" s="80"/>
      <c r="M6288" s="80"/>
      <c r="S6288" s="79" t="s">
        <v>83</v>
      </c>
      <c r="W6288" s="79" t="s">
        <v>2730</v>
      </c>
      <c r="X6288" s="79" t="s">
        <v>2754</v>
      </c>
      <c r="Y6288" s="79" t="s">
        <v>119</v>
      </c>
      <c r="Z6288" s="79" t="s">
        <v>2745</v>
      </c>
      <c r="AB6288" s="79" t="s">
        <v>2755</v>
      </c>
      <c r="AI6288" s="79">
        <v>844148631</v>
      </c>
      <c r="AJ6288" s="79" t="s">
        <v>2747</v>
      </c>
      <c r="AK6288" s="79">
        <v>846916018</v>
      </c>
      <c r="BC6288" s="80">
        <v>0</v>
      </c>
      <c r="BG6288">
        <f t="shared" si="417"/>
        <v>0</v>
      </c>
      <c r="BH6288" s="22">
        <f t="shared" si="418"/>
        <v>0</v>
      </c>
      <c r="BI6288" s="61" t="s">
        <v>72</v>
      </c>
      <c r="BJ6288" t="e">
        <f>+VLOOKUP(AH6288,Sheet4!A:A,1,FALSE())</f>
        <v>#N/A</v>
      </c>
      <c r="BO6288" s="62">
        <f t="shared" si="420"/>
        <v>0</v>
      </c>
      <c r="BP6288" t="s">
        <v>2730</v>
      </c>
    </row>
    <row r="6289" spans="1:68" ht="12.75" customHeight="1" x14ac:dyDescent="0.3">
      <c r="A6289" s="78">
        <v>46130</v>
      </c>
      <c r="B6289" s="79" t="s">
        <v>80</v>
      </c>
      <c r="F6289" s="79">
        <v>0</v>
      </c>
      <c r="G6289" s="79">
        <v>0</v>
      </c>
      <c r="H6289" s="80">
        <v>700</v>
      </c>
      <c r="I6289" s="80">
        <v>700</v>
      </c>
      <c r="J6289" s="22">
        <f t="shared" si="419"/>
        <v>700</v>
      </c>
      <c r="L6289" s="80"/>
      <c r="M6289" s="80"/>
      <c r="S6289" s="79" t="s">
        <v>81</v>
      </c>
      <c r="W6289" s="79" t="s">
        <v>2730</v>
      </c>
      <c r="X6289" s="79" t="s">
        <v>2754</v>
      </c>
      <c r="Y6289" s="79" t="s">
        <v>119</v>
      </c>
      <c r="Z6289" s="79" t="s">
        <v>2745</v>
      </c>
      <c r="AB6289" s="79" t="s">
        <v>2755</v>
      </c>
      <c r="AI6289" s="79">
        <v>844148631</v>
      </c>
      <c r="AJ6289" s="79" t="s">
        <v>2747</v>
      </c>
      <c r="AK6289" s="79">
        <v>846916018</v>
      </c>
      <c r="BC6289" s="80">
        <v>700</v>
      </c>
      <c r="BG6289">
        <f t="shared" si="417"/>
        <v>0</v>
      </c>
      <c r="BH6289" s="22">
        <f t="shared" si="418"/>
        <v>-700</v>
      </c>
      <c r="BI6289" s="61" t="s">
        <v>72</v>
      </c>
      <c r="BJ6289" t="e">
        <f>+VLOOKUP(AH6289,Sheet4!A:A,1,FALSE())</f>
        <v>#N/A</v>
      </c>
      <c r="BO6289" s="62">
        <f t="shared" si="420"/>
        <v>0</v>
      </c>
      <c r="BP6289" t="s">
        <v>2730</v>
      </c>
    </row>
    <row r="6290" spans="1:68" ht="12.75" customHeight="1" x14ac:dyDescent="0.3">
      <c r="A6290" s="78">
        <v>46130</v>
      </c>
      <c r="B6290" s="79" t="s">
        <v>76</v>
      </c>
      <c r="F6290" s="79">
        <v>0</v>
      </c>
      <c r="G6290" s="79">
        <v>0</v>
      </c>
      <c r="H6290" s="80">
        <v>1120</v>
      </c>
      <c r="I6290" s="80">
        <v>1120</v>
      </c>
      <c r="J6290" s="22">
        <f t="shared" si="419"/>
        <v>1120</v>
      </c>
      <c r="L6290" s="80"/>
      <c r="M6290" s="80"/>
      <c r="S6290" s="79" t="s">
        <v>77</v>
      </c>
      <c r="W6290" s="79" t="s">
        <v>2730</v>
      </c>
      <c r="X6290" s="79" t="s">
        <v>2754</v>
      </c>
      <c r="Y6290" s="79" t="s">
        <v>119</v>
      </c>
      <c r="Z6290" s="79" t="s">
        <v>2745</v>
      </c>
      <c r="AB6290" s="79" t="s">
        <v>2755</v>
      </c>
      <c r="AI6290" s="79">
        <v>844148631</v>
      </c>
      <c r="AJ6290" s="79" t="s">
        <v>2747</v>
      </c>
      <c r="AK6290" s="79">
        <v>846916018</v>
      </c>
      <c r="BC6290" s="80">
        <v>1120</v>
      </c>
      <c r="BG6290">
        <f t="shared" si="417"/>
        <v>0</v>
      </c>
      <c r="BH6290" s="22">
        <f t="shared" si="418"/>
        <v>-1120</v>
      </c>
      <c r="BI6290" s="61" t="s">
        <v>72</v>
      </c>
      <c r="BJ6290" t="e">
        <f>+VLOOKUP(AH6290,Sheet4!A:A,1,FALSE())</f>
        <v>#N/A</v>
      </c>
      <c r="BO6290" s="62">
        <f t="shared" si="420"/>
        <v>0</v>
      </c>
      <c r="BP6290" t="s">
        <v>2730</v>
      </c>
    </row>
    <row r="6291" spans="1:68" ht="12.75" customHeight="1" x14ac:dyDescent="0.3">
      <c r="A6291" s="78">
        <v>46130</v>
      </c>
      <c r="B6291" s="79" t="s">
        <v>84</v>
      </c>
      <c r="F6291" s="79">
        <v>0</v>
      </c>
      <c r="G6291" s="79">
        <v>0</v>
      </c>
      <c r="H6291" s="80">
        <v>0</v>
      </c>
      <c r="I6291" s="80">
        <v>0</v>
      </c>
      <c r="J6291" s="22">
        <f t="shared" si="419"/>
        <v>0</v>
      </c>
      <c r="L6291" s="80"/>
      <c r="M6291" s="80"/>
      <c r="S6291" s="79" t="s">
        <v>85</v>
      </c>
      <c r="W6291" s="79" t="s">
        <v>2756</v>
      </c>
      <c r="X6291" s="79" t="s">
        <v>2757</v>
      </c>
      <c r="Y6291" s="79" t="s">
        <v>119</v>
      </c>
      <c r="Z6291" s="79" t="s">
        <v>2745</v>
      </c>
      <c r="AB6291" s="79" t="s">
        <v>2758</v>
      </c>
      <c r="AI6291" s="79">
        <v>841675126</v>
      </c>
      <c r="AJ6291" s="79" t="s">
        <v>2747</v>
      </c>
      <c r="AK6291" s="79">
        <v>846916018</v>
      </c>
      <c r="BC6291" s="80">
        <v>0</v>
      </c>
      <c r="BG6291">
        <f t="shared" si="417"/>
        <v>0</v>
      </c>
      <c r="BH6291" s="22">
        <f t="shared" si="418"/>
        <v>0</v>
      </c>
      <c r="BI6291" s="61" t="s">
        <v>72</v>
      </c>
      <c r="BJ6291" t="e">
        <f>+VLOOKUP(AH6291,Sheet4!A:A,1,FALSE())</f>
        <v>#N/A</v>
      </c>
      <c r="BO6291" s="62">
        <f t="shared" si="420"/>
        <v>0</v>
      </c>
      <c r="BP6291" t="s">
        <v>2756</v>
      </c>
    </row>
    <row r="6292" spans="1:68" ht="12.75" customHeight="1" x14ac:dyDescent="0.3">
      <c r="A6292" s="78">
        <v>46130</v>
      </c>
      <c r="B6292" s="79" t="s">
        <v>74</v>
      </c>
      <c r="F6292" s="79">
        <v>0</v>
      </c>
      <c r="G6292" s="79">
        <v>0</v>
      </c>
      <c r="H6292" s="80">
        <v>56</v>
      </c>
      <c r="I6292" s="80">
        <v>56</v>
      </c>
      <c r="J6292" s="22">
        <f t="shared" si="419"/>
        <v>56</v>
      </c>
      <c r="L6292" s="80"/>
      <c r="M6292" s="80"/>
      <c r="S6292" s="79" t="s">
        <v>75</v>
      </c>
      <c r="W6292" s="79" t="s">
        <v>2756</v>
      </c>
      <c r="X6292" s="79" t="s">
        <v>2757</v>
      </c>
      <c r="Y6292" s="79" t="s">
        <v>119</v>
      </c>
      <c r="Z6292" s="79" t="s">
        <v>2745</v>
      </c>
      <c r="AB6292" s="79" t="s">
        <v>2758</v>
      </c>
      <c r="AI6292" s="79">
        <v>841675126</v>
      </c>
      <c r="AJ6292" s="79" t="s">
        <v>2747</v>
      </c>
      <c r="AK6292" s="79">
        <v>846916018</v>
      </c>
      <c r="BC6292" s="80">
        <v>56</v>
      </c>
      <c r="BG6292">
        <f t="shared" si="417"/>
        <v>0</v>
      </c>
      <c r="BH6292" s="22">
        <f t="shared" si="418"/>
        <v>-56</v>
      </c>
      <c r="BI6292" s="61" t="s">
        <v>72</v>
      </c>
      <c r="BJ6292" t="e">
        <f>+VLOOKUP(AH6292,Sheet4!A:A,1,FALSE())</f>
        <v>#N/A</v>
      </c>
      <c r="BO6292" s="62">
        <f t="shared" si="420"/>
        <v>0</v>
      </c>
      <c r="BP6292" t="s">
        <v>2756</v>
      </c>
    </row>
    <row r="6293" spans="1:68" ht="12.75" customHeight="1" x14ac:dyDescent="0.3">
      <c r="A6293" s="78">
        <v>46130</v>
      </c>
      <c r="B6293" s="79" t="s">
        <v>63</v>
      </c>
      <c r="F6293" s="79">
        <v>0</v>
      </c>
      <c r="G6293" s="79">
        <v>0</v>
      </c>
      <c r="H6293" s="80">
        <v>840</v>
      </c>
      <c r="I6293" s="80">
        <v>840</v>
      </c>
      <c r="J6293" s="22">
        <f t="shared" si="419"/>
        <v>840</v>
      </c>
      <c r="K6293" t="s">
        <v>64</v>
      </c>
      <c r="L6293" s="80"/>
      <c r="M6293" s="80"/>
      <c r="S6293" s="79" t="s">
        <v>65</v>
      </c>
      <c r="W6293" s="79" t="s">
        <v>2756</v>
      </c>
      <c r="X6293" s="79" t="s">
        <v>2757</v>
      </c>
      <c r="Y6293" s="79" t="s">
        <v>119</v>
      </c>
      <c r="Z6293" s="79" t="s">
        <v>2745</v>
      </c>
      <c r="AB6293" s="79" t="s">
        <v>2758</v>
      </c>
      <c r="AI6293" s="79">
        <v>841675126</v>
      </c>
      <c r="AJ6293" s="79" t="s">
        <v>2747</v>
      </c>
      <c r="AK6293" s="79">
        <v>846916018</v>
      </c>
      <c r="BC6293" s="80">
        <v>840</v>
      </c>
      <c r="BG6293">
        <f t="shared" si="417"/>
        <v>0</v>
      </c>
      <c r="BH6293" s="22">
        <f t="shared" si="418"/>
        <v>-840</v>
      </c>
      <c r="BI6293" s="61" t="s">
        <v>72</v>
      </c>
      <c r="BJ6293" t="e">
        <f>+VLOOKUP(AH6293,Sheet4!A:A,1,FALSE())</f>
        <v>#N/A</v>
      </c>
      <c r="BO6293" s="62">
        <f t="shared" si="420"/>
        <v>0</v>
      </c>
      <c r="BP6293" t="s">
        <v>2756</v>
      </c>
    </row>
    <row r="6294" spans="1:68" ht="12.75" customHeight="1" x14ac:dyDescent="0.3">
      <c r="A6294" s="78">
        <v>46130</v>
      </c>
      <c r="B6294" s="79" t="s">
        <v>78</v>
      </c>
      <c r="F6294" s="79">
        <v>0</v>
      </c>
      <c r="G6294" s="79">
        <v>0</v>
      </c>
      <c r="H6294" s="80">
        <v>56</v>
      </c>
      <c r="I6294" s="80">
        <v>56</v>
      </c>
      <c r="J6294" s="22">
        <f t="shared" si="419"/>
        <v>56</v>
      </c>
      <c r="L6294" s="80"/>
      <c r="M6294" s="80"/>
      <c r="S6294" s="79" t="s">
        <v>79</v>
      </c>
      <c r="W6294" s="79" t="s">
        <v>2756</v>
      </c>
      <c r="X6294" s="79" t="s">
        <v>2757</v>
      </c>
      <c r="Y6294" s="79" t="s">
        <v>119</v>
      </c>
      <c r="Z6294" s="79" t="s">
        <v>2745</v>
      </c>
      <c r="AB6294" s="79" t="s">
        <v>2758</v>
      </c>
      <c r="AI6294" s="79">
        <v>841675126</v>
      </c>
      <c r="AJ6294" s="79" t="s">
        <v>2747</v>
      </c>
      <c r="AK6294" s="79">
        <v>846916018</v>
      </c>
      <c r="BC6294" s="80">
        <v>56</v>
      </c>
      <c r="BG6294">
        <f t="shared" si="417"/>
        <v>0</v>
      </c>
      <c r="BH6294" s="22">
        <f t="shared" si="418"/>
        <v>-56</v>
      </c>
      <c r="BI6294" s="61" t="s">
        <v>72</v>
      </c>
      <c r="BJ6294" t="e">
        <f>+VLOOKUP(AH6294,Sheet4!A:A,1,FALSE())</f>
        <v>#N/A</v>
      </c>
      <c r="BO6294" s="62">
        <f t="shared" si="420"/>
        <v>0</v>
      </c>
      <c r="BP6294" t="s">
        <v>2756</v>
      </c>
    </row>
    <row r="6295" spans="1:68" ht="12.75" customHeight="1" x14ac:dyDescent="0.3">
      <c r="A6295" s="78">
        <v>46130</v>
      </c>
      <c r="B6295" s="79" t="s">
        <v>82</v>
      </c>
      <c r="F6295" s="79">
        <v>0</v>
      </c>
      <c r="G6295" s="79">
        <v>0</v>
      </c>
      <c r="H6295" s="80">
        <v>0</v>
      </c>
      <c r="I6295" s="80">
        <v>0</v>
      </c>
      <c r="J6295" s="22">
        <f t="shared" si="419"/>
        <v>0</v>
      </c>
      <c r="L6295" s="80"/>
      <c r="M6295" s="80"/>
      <c r="S6295" s="79" t="s">
        <v>83</v>
      </c>
      <c r="W6295" s="79" t="s">
        <v>2756</v>
      </c>
      <c r="X6295" s="79" t="s">
        <v>2757</v>
      </c>
      <c r="Y6295" s="79" t="s">
        <v>119</v>
      </c>
      <c r="Z6295" s="79" t="s">
        <v>2745</v>
      </c>
      <c r="AB6295" s="79" t="s">
        <v>2758</v>
      </c>
      <c r="AI6295" s="79">
        <v>841675126</v>
      </c>
      <c r="AJ6295" s="79" t="s">
        <v>2747</v>
      </c>
      <c r="AK6295" s="79">
        <v>846916018</v>
      </c>
      <c r="BC6295" s="80">
        <v>0</v>
      </c>
      <c r="BG6295">
        <f t="shared" si="417"/>
        <v>0</v>
      </c>
      <c r="BH6295" s="22">
        <f t="shared" si="418"/>
        <v>0</v>
      </c>
      <c r="BI6295" s="61" t="s">
        <v>72</v>
      </c>
      <c r="BJ6295" t="e">
        <f>+VLOOKUP(AH6295,Sheet4!A:A,1,FALSE())</f>
        <v>#N/A</v>
      </c>
      <c r="BO6295" s="62">
        <f t="shared" si="420"/>
        <v>0</v>
      </c>
      <c r="BP6295" t="s">
        <v>2756</v>
      </c>
    </row>
    <row r="6296" spans="1:68" ht="12.75" customHeight="1" x14ac:dyDescent="0.3">
      <c r="A6296" s="78">
        <v>46130</v>
      </c>
      <c r="B6296" s="79" t="s">
        <v>80</v>
      </c>
      <c r="F6296" s="79">
        <v>0</v>
      </c>
      <c r="G6296" s="79">
        <v>0</v>
      </c>
      <c r="H6296" s="80">
        <v>700</v>
      </c>
      <c r="I6296" s="80">
        <v>700</v>
      </c>
      <c r="J6296" s="22">
        <f t="shared" si="419"/>
        <v>700</v>
      </c>
      <c r="L6296" s="80"/>
      <c r="M6296" s="80"/>
      <c r="S6296" s="79" t="s">
        <v>81</v>
      </c>
      <c r="W6296" s="79" t="s">
        <v>2756</v>
      </c>
      <c r="X6296" s="79" t="s">
        <v>2757</v>
      </c>
      <c r="Y6296" s="79" t="s">
        <v>119</v>
      </c>
      <c r="Z6296" s="79" t="s">
        <v>2745</v>
      </c>
      <c r="AB6296" s="79" t="s">
        <v>2758</v>
      </c>
      <c r="AI6296" s="79">
        <v>841675126</v>
      </c>
      <c r="AJ6296" s="79" t="s">
        <v>2747</v>
      </c>
      <c r="AK6296" s="79">
        <v>846916018</v>
      </c>
      <c r="BC6296" s="80">
        <v>700</v>
      </c>
      <c r="BG6296">
        <f t="shared" si="417"/>
        <v>0</v>
      </c>
      <c r="BH6296" s="22">
        <f t="shared" si="418"/>
        <v>-700</v>
      </c>
      <c r="BI6296" s="61" t="s">
        <v>72</v>
      </c>
      <c r="BJ6296" t="e">
        <f>+VLOOKUP(AH6296,Sheet4!A:A,1,FALSE())</f>
        <v>#N/A</v>
      </c>
      <c r="BO6296" s="62">
        <f t="shared" si="420"/>
        <v>0</v>
      </c>
      <c r="BP6296" t="s">
        <v>2756</v>
      </c>
    </row>
    <row r="6297" spans="1:68" ht="12.75" customHeight="1" x14ac:dyDescent="0.3">
      <c r="A6297" s="78">
        <v>46130</v>
      </c>
      <c r="B6297" s="79" t="s">
        <v>76</v>
      </c>
      <c r="F6297" s="79">
        <v>0</v>
      </c>
      <c r="G6297" s="79">
        <v>0</v>
      </c>
      <c r="H6297" s="80">
        <v>1120</v>
      </c>
      <c r="I6297" s="80">
        <v>1120</v>
      </c>
      <c r="J6297" s="22">
        <f t="shared" si="419"/>
        <v>1120</v>
      </c>
      <c r="L6297" s="80"/>
      <c r="M6297" s="80"/>
      <c r="S6297" s="79" t="s">
        <v>77</v>
      </c>
      <c r="W6297" s="79" t="s">
        <v>2756</v>
      </c>
      <c r="X6297" s="79" t="s">
        <v>2757</v>
      </c>
      <c r="Y6297" s="79" t="s">
        <v>119</v>
      </c>
      <c r="Z6297" s="79" t="s">
        <v>2745</v>
      </c>
      <c r="AB6297" s="79" t="s">
        <v>2758</v>
      </c>
      <c r="AI6297" s="79">
        <v>841675126</v>
      </c>
      <c r="AJ6297" s="79" t="s">
        <v>2747</v>
      </c>
      <c r="AK6297" s="79">
        <v>846916018</v>
      </c>
      <c r="BC6297" s="80">
        <v>1120</v>
      </c>
      <c r="BG6297">
        <f t="shared" si="417"/>
        <v>0</v>
      </c>
      <c r="BH6297" s="22">
        <f t="shared" si="418"/>
        <v>-1120</v>
      </c>
      <c r="BI6297" s="61" t="s">
        <v>72</v>
      </c>
      <c r="BJ6297" t="e">
        <f>+VLOOKUP(AH6297,Sheet4!A:A,1,FALSE())</f>
        <v>#N/A</v>
      </c>
      <c r="BO6297" s="62">
        <f t="shared" si="420"/>
        <v>0</v>
      </c>
      <c r="BP6297" t="s">
        <v>2756</v>
      </c>
    </row>
    <row r="6298" spans="1:68" ht="12.75" customHeight="1" x14ac:dyDescent="0.3">
      <c r="A6298" s="78">
        <v>46130</v>
      </c>
      <c r="B6298" s="79" t="s">
        <v>84</v>
      </c>
      <c r="F6298" s="79">
        <v>0</v>
      </c>
      <c r="G6298" s="79">
        <v>0</v>
      </c>
      <c r="H6298" s="80">
        <v>0</v>
      </c>
      <c r="I6298" s="80">
        <v>0</v>
      </c>
      <c r="J6298" s="22">
        <f t="shared" si="419"/>
        <v>0</v>
      </c>
      <c r="L6298" s="80"/>
      <c r="M6298" s="80"/>
      <c r="S6298" s="79" t="s">
        <v>85</v>
      </c>
      <c r="W6298" s="79" t="s">
        <v>2759</v>
      </c>
      <c r="X6298" s="79" t="s">
        <v>2760</v>
      </c>
      <c r="Y6298" s="79" t="s">
        <v>119</v>
      </c>
      <c r="Z6298" s="79" t="s">
        <v>2745</v>
      </c>
      <c r="AB6298" s="79" t="s">
        <v>2761</v>
      </c>
      <c r="AJ6298" s="79" t="s">
        <v>2747</v>
      </c>
      <c r="AK6298" s="79">
        <v>846916018</v>
      </c>
      <c r="BC6298" s="80">
        <v>0</v>
      </c>
      <c r="BG6298">
        <f t="shared" si="417"/>
        <v>0</v>
      </c>
      <c r="BH6298" s="22">
        <f t="shared" si="418"/>
        <v>0</v>
      </c>
      <c r="BI6298" s="61" t="s">
        <v>72</v>
      </c>
      <c r="BJ6298" t="e">
        <f>+VLOOKUP(AH6298,Sheet4!A:A,1,FALSE())</f>
        <v>#N/A</v>
      </c>
      <c r="BO6298" s="62">
        <f t="shared" si="420"/>
        <v>0</v>
      </c>
      <c r="BP6298" t="s">
        <v>2759</v>
      </c>
    </row>
    <row r="6299" spans="1:68" ht="12.75" customHeight="1" x14ac:dyDescent="0.3">
      <c r="A6299" s="78">
        <v>46130</v>
      </c>
      <c r="B6299" s="79" t="s">
        <v>74</v>
      </c>
      <c r="F6299" s="79">
        <v>0</v>
      </c>
      <c r="G6299" s="79">
        <v>0</v>
      </c>
      <c r="H6299" s="80">
        <v>56</v>
      </c>
      <c r="I6299" s="80">
        <v>56</v>
      </c>
      <c r="J6299" s="22">
        <f t="shared" si="419"/>
        <v>56</v>
      </c>
      <c r="L6299" s="80"/>
      <c r="M6299" s="80"/>
      <c r="S6299" s="79" t="s">
        <v>75</v>
      </c>
      <c r="W6299" s="79" t="s">
        <v>2759</v>
      </c>
      <c r="X6299" s="79" t="s">
        <v>2760</v>
      </c>
      <c r="Y6299" s="79" t="s">
        <v>119</v>
      </c>
      <c r="Z6299" s="79" t="s">
        <v>2745</v>
      </c>
      <c r="AB6299" s="79" t="s">
        <v>2761</v>
      </c>
      <c r="AJ6299" s="79" t="s">
        <v>2747</v>
      </c>
      <c r="AK6299" s="79">
        <v>846916018</v>
      </c>
      <c r="BC6299" s="80">
        <v>56</v>
      </c>
      <c r="BG6299">
        <f t="shared" si="417"/>
        <v>0</v>
      </c>
      <c r="BH6299" s="22">
        <f t="shared" si="418"/>
        <v>-56</v>
      </c>
      <c r="BI6299" s="61" t="s">
        <v>72</v>
      </c>
      <c r="BJ6299" t="e">
        <f>+VLOOKUP(AH6299,Sheet4!A:A,1,FALSE())</f>
        <v>#N/A</v>
      </c>
      <c r="BO6299" s="62">
        <f t="shared" si="420"/>
        <v>0</v>
      </c>
      <c r="BP6299" t="s">
        <v>2759</v>
      </c>
    </row>
    <row r="6300" spans="1:68" ht="12.75" customHeight="1" x14ac:dyDescent="0.3">
      <c r="A6300" s="78">
        <v>46130</v>
      </c>
      <c r="B6300" s="79" t="s">
        <v>63</v>
      </c>
      <c r="F6300" s="79">
        <v>0</v>
      </c>
      <c r="G6300" s="79">
        <v>0</v>
      </c>
      <c r="H6300" s="80">
        <v>840</v>
      </c>
      <c r="I6300" s="80">
        <v>840</v>
      </c>
      <c r="J6300" s="22">
        <f t="shared" si="419"/>
        <v>840</v>
      </c>
      <c r="K6300" t="s">
        <v>64</v>
      </c>
      <c r="L6300" s="80"/>
      <c r="M6300" s="80"/>
      <c r="S6300" s="79" t="s">
        <v>65</v>
      </c>
      <c r="W6300" s="79" t="s">
        <v>2759</v>
      </c>
      <c r="X6300" s="79" t="s">
        <v>2760</v>
      </c>
      <c r="Y6300" s="79" t="s">
        <v>119</v>
      </c>
      <c r="Z6300" s="79" t="s">
        <v>2745</v>
      </c>
      <c r="AB6300" s="79" t="s">
        <v>2761</v>
      </c>
      <c r="AJ6300" s="79" t="s">
        <v>2747</v>
      </c>
      <c r="AK6300" s="79">
        <v>846916018</v>
      </c>
      <c r="BC6300" s="80">
        <v>840</v>
      </c>
      <c r="BG6300">
        <f t="shared" si="417"/>
        <v>0</v>
      </c>
      <c r="BH6300" s="22">
        <f t="shared" si="418"/>
        <v>-840</v>
      </c>
      <c r="BI6300" s="61" t="s">
        <v>72</v>
      </c>
      <c r="BJ6300" t="e">
        <f>+VLOOKUP(AH6300,Sheet4!A:A,1,FALSE())</f>
        <v>#N/A</v>
      </c>
      <c r="BO6300" s="62">
        <f t="shared" si="420"/>
        <v>0</v>
      </c>
      <c r="BP6300" t="s">
        <v>2759</v>
      </c>
    </row>
    <row r="6301" spans="1:68" ht="12.75" customHeight="1" x14ac:dyDescent="0.3">
      <c r="A6301" s="78">
        <v>46130</v>
      </c>
      <c r="B6301" s="79" t="s">
        <v>78</v>
      </c>
      <c r="F6301" s="79">
        <v>0</v>
      </c>
      <c r="G6301" s="79">
        <v>0</v>
      </c>
      <c r="H6301" s="80">
        <v>56</v>
      </c>
      <c r="I6301" s="80">
        <v>56</v>
      </c>
      <c r="J6301" s="22">
        <f t="shared" si="419"/>
        <v>56</v>
      </c>
      <c r="L6301" s="80"/>
      <c r="M6301" s="80"/>
      <c r="S6301" s="79" t="s">
        <v>79</v>
      </c>
      <c r="W6301" s="79" t="s">
        <v>2759</v>
      </c>
      <c r="X6301" s="79" t="s">
        <v>2760</v>
      </c>
      <c r="Y6301" s="79" t="s">
        <v>119</v>
      </c>
      <c r="Z6301" s="79" t="s">
        <v>2745</v>
      </c>
      <c r="AB6301" s="79" t="s">
        <v>2761</v>
      </c>
      <c r="AJ6301" s="79" t="s">
        <v>2747</v>
      </c>
      <c r="AK6301" s="79">
        <v>846916018</v>
      </c>
      <c r="BC6301" s="80">
        <v>56</v>
      </c>
      <c r="BG6301">
        <f t="shared" si="417"/>
        <v>0</v>
      </c>
      <c r="BH6301" s="22">
        <f t="shared" si="418"/>
        <v>-56</v>
      </c>
      <c r="BI6301" s="61" t="s">
        <v>72</v>
      </c>
      <c r="BJ6301" t="e">
        <f>+VLOOKUP(AH6301,Sheet4!A:A,1,FALSE())</f>
        <v>#N/A</v>
      </c>
      <c r="BO6301" s="62">
        <f t="shared" si="420"/>
        <v>0</v>
      </c>
      <c r="BP6301" t="s">
        <v>2759</v>
      </c>
    </row>
    <row r="6302" spans="1:68" ht="12.75" customHeight="1" x14ac:dyDescent="0.3">
      <c r="A6302" s="78">
        <v>46130</v>
      </c>
      <c r="B6302" s="79" t="s">
        <v>82</v>
      </c>
      <c r="F6302" s="79">
        <v>0</v>
      </c>
      <c r="G6302" s="79">
        <v>0</v>
      </c>
      <c r="H6302" s="80">
        <v>0</v>
      </c>
      <c r="I6302" s="80">
        <v>0</v>
      </c>
      <c r="J6302" s="22">
        <f t="shared" si="419"/>
        <v>0</v>
      </c>
      <c r="L6302" s="80"/>
      <c r="M6302" s="80"/>
      <c r="S6302" s="79" t="s">
        <v>83</v>
      </c>
      <c r="W6302" s="79" t="s">
        <v>2759</v>
      </c>
      <c r="X6302" s="79" t="s">
        <v>2760</v>
      </c>
      <c r="Y6302" s="79" t="s">
        <v>119</v>
      </c>
      <c r="Z6302" s="79" t="s">
        <v>2745</v>
      </c>
      <c r="AB6302" s="79" t="s">
        <v>2761</v>
      </c>
      <c r="AJ6302" s="79" t="s">
        <v>2747</v>
      </c>
      <c r="AK6302" s="79">
        <v>846916018</v>
      </c>
      <c r="BC6302" s="80">
        <v>0</v>
      </c>
      <c r="BG6302">
        <f t="shared" si="417"/>
        <v>0</v>
      </c>
      <c r="BH6302" s="22">
        <f t="shared" si="418"/>
        <v>0</v>
      </c>
      <c r="BI6302" s="61" t="s">
        <v>72</v>
      </c>
      <c r="BJ6302" t="e">
        <f>+VLOOKUP(AH6302,Sheet4!A:A,1,FALSE())</f>
        <v>#N/A</v>
      </c>
      <c r="BO6302" s="62">
        <f t="shared" si="420"/>
        <v>0</v>
      </c>
      <c r="BP6302" t="s">
        <v>2759</v>
      </c>
    </row>
    <row r="6303" spans="1:68" ht="12.75" customHeight="1" x14ac:dyDescent="0.3">
      <c r="A6303" s="78">
        <v>46130</v>
      </c>
      <c r="B6303" s="79" t="s">
        <v>80</v>
      </c>
      <c r="F6303" s="79">
        <v>0</v>
      </c>
      <c r="G6303" s="79">
        <v>0</v>
      </c>
      <c r="H6303" s="80">
        <v>700</v>
      </c>
      <c r="I6303" s="80">
        <v>700</v>
      </c>
      <c r="J6303" s="22">
        <f t="shared" si="419"/>
        <v>700</v>
      </c>
      <c r="L6303" s="80"/>
      <c r="M6303" s="80"/>
      <c r="S6303" s="79" t="s">
        <v>81</v>
      </c>
      <c r="W6303" s="79" t="s">
        <v>2759</v>
      </c>
      <c r="X6303" s="79" t="s">
        <v>2760</v>
      </c>
      <c r="Y6303" s="79" t="s">
        <v>119</v>
      </c>
      <c r="Z6303" s="79" t="s">
        <v>2745</v>
      </c>
      <c r="AB6303" s="79" t="s">
        <v>2761</v>
      </c>
      <c r="AJ6303" s="79" t="s">
        <v>2747</v>
      </c>
      <c r="AK6303" s="79">
        <v>846916018</v>
      </c>
      <c r="BC6303" s="80">
        <v>700</v>
      </c>
      <c r="BG6303">
        <f t="shared" si="417"/>
        <v>0</v>
      </c>
      <c r="BH6303" s="22">
        <f t="shared" si="418"/>
        <v>-700</v>
      </c>
      <c r="BI6303" s="61" t="s">
        <v>72</v>
      </c>
      <c r="BJ6303" t="e">
        <f>+VLOOKUP(AH6303,Sheet4!A:A,1,FALSE())</f>
        <v>#N/A</v>
      </c>
      <c r="BO6303" s="62">
        <f t="shared" si="420"/>
        <v>0</v>
      </c>
      <c r="BP6303" t="s">
        <v>2759</v>
      </c>
    </row>
    <row r="6304" spans="1:68" ht="12.75" customHeight="1" x14ac:dyDescent="0.3">
      <c r="A6304" s="78">
        <v>46130</v>
      </c>
      <c r="B6304" s="79" t="s">
        <v>76</v>
      </c>
      <c r="F6304" s="79">
        <v>0</v>
      </c>
      <c r="G6304" s="79">
        <v>0</v>
      </c>
      <c r="H6304" s="80">
        <v>1120</v>
      </c>
      <c r="I6304" s="80">
        <v>1120</v>
      </c>
      <c r="J6304" s="22">
        <f t="shared" si="419"/>
        <v>1120</v>
      </c>
      <c r="L6304" s="80"/>
      <c r="M6304" s="80"/>
      <c r="S6304" s="79" t="s">
        <v>77</v>
      </c>
      <c r="W6304" s="79" t="s">
        <v>2759</v>
      </c>
      <c r="X6304" s="79" t="s">
        <v>2760</v>
      </c>
      <c r="Y6304" s="79" t="s">
        <v>119</v>
      </c>
      <c r="Z6304" s="79" t="s">
        <v>2745</v>
      </c>
      <c r="AB6304" s="79" t="s">
        <v>2761</v>
      </c>
      <c r="AJ6304" s="79" t="s">
        <v>2747</v>
      </c>
      <c r="AK6304" s="79">
        <v>846916018</v>
      </c>
      <c r="BC6304" s="80">
        <v>1120</v>
      </c>
      <c r="BG6304">
        <f t="shared" si="417"/>
        <v>0</v>
      </c>
      <c r="BH6304" s="22">
        <f t="shared" si="418"/>
        <v>-1120</v>
      </c>
      <c r="BI6304" s="61" t="s">
        <v>72</v>
      </c>
      <c r="BJ6304" t="e">
        <f>+VLOOKUP(AH6304,Sheet4!A:A,1,FALSE())</f>
        <v>#N/A</v>
      </c>
      <c r="BO6304" s="62">
        <f t="shared" si="420"/>
        <v>0</v>
      </c>
      <c r="BP6304" t="s">
        <v>2759</v>
      </c>
    </row>
    <row r="6305" spans="1:68" ht="12.75" customHeight="1" x14ac:dyDescent="0.3">
      <c r="A6305" s="78">
        <v>46130</v>
      </c>
      <c r="B6305" s="79" t="s">
        <v>84</v>
      </c>
      <c r="F6305" s="79">
        <v>0</v>
      </c>
      <c r="G6305" s="79">
        <v>0</v>
      </c>
      <c r="H6305" s="80">
        <v>0</v>
      </c>
      <c r="I6305" s="80">
        <v>0</v>
      </c>
      <c r="J6305" s="22">
        <f t="shared" si="419"/>
        <v>0</v>
      </c>
      <c r="L6305" s="80"/>
      <c r="M6305" s="80"/>
      <c r="S6305" s="79" t="s">
        <v>85</v>
      </c>
      <c r="X6305" s="79" t="s">
        <v>2762</v>
      </c>
      <c r="Y6305" s="79" t="s">
        <v>119</v>
      </c>
      <c r="Z6305" s="79" t="s">
        <v>2745</v>
      </c>
      <c r="AB6305" s="79" t="s">
        <v>2763</v>
      </c>
      <c r="AJ6305" s="79" t="s">
        <v>2747</v>
      </c>
      <c r="AK6305" s="79">
        <v>846916018</v>
      </c>
      <c r="BC6305" s="80">
        <v>0</v>
      </c>
      <c r="BG6305">
        <f t="shared" si="417"/>
        <v>0</v>
      </c>
      <c r="BH6305" s="22">
        <f t="shared" si="418"/>
        <v>0</v>
      </c>
      <c r="BI6305" s="61" t="s">
        <v>72</v>
      </c>
      <c r="BJ6305" t="e">
        <f>+VLOOKUP(AH6305,Sheet4!A:A,1,FALSE())</f>
        <v>#N/A</v>
      </c>
      <c r="BO6305" s="62">
        <f t="shared" si="420"/>
        <v>0</v>
      </c>
    </row>
    <row r="6306" spans="1:68" ht="12.75" customHeight="1" x14ac:dyDescent="0.3">
      <c r="A6306" s="78">
        <v>46130</v>
      </c>
      <c r="B6306" s="79" t="s">
        <v>74</v>
      </c>
      <c r="F6306" s="79">
        <v>0</v>
      </c>
      <c r="G6306" s="79">
        <v>0</v>
      </c>
      <c r="H6306" s="80">
        <v>308</v>
      </c>
      <c r="I6306" s="80">
        <v>308</v>
      </c>
      <c r="J6306" s="22">
        <f t="shared" si="419"/>
        <v>308</v>
      </c>
      <c r="L6306" s="80"/>
      <c r="M6306" s="80"/>
      <c r="S6306" s="79" t="s">
        <v>75</v>
      </c>
      <c r="X6306" s="79" t="s">
        <v>2762</v>
      </c>
      <c r="Y6306" s="79" t="s">
        <v>119</v>
      </c>
      <c r="Z6306" s="79" t="s">
        <v>2745</v>
      </c>
      <c r="AB6306" s="79" t="s">
        <v>2763</v>
      </c>
      <c r="AJ6306" s="79" t="s">
        <v>2747</v>
      </c>
      <c r="AK6306" s="79">
        <v>846916018</v>
      </c>
      <c r="BC6306" s="80">
        <v>308</v>
      </c>
      <c r="BG6306">
        <f t="shared" si="417"/>
        <v>0</v>
      </c>
      <c r="BH6306" s="22">
        <f t="shared" si="418"/>
        <v>-308</v>
      </c>
      <c r="BI6306" s="61" t="s">
        <v>72</v>
      </c>
      <c r="BJ6306" t="e">
        <f>+VLOOKUP(AH6306,Sheet4!A:A,1,FALSE())</f>
        <v>#N/A</v>
      </c>
      <c r="BO6306" s="62">
        <f t="shared" si="420"/>
        <v>0</v>
      </c>
    </row>
    <row r="6307" spans="1:68" ht="12.75" customHeight="1" x14ac:dyDescent="0.3">
      <c r="A6307" s="78">
        <v>46130</v>
      </c>
      <c r="B6307" s="79" t="s">
        <v>63</v>
      </c>
      <c r="F6307" s="79">
        <v>0</v>
      </c>
      <c r="G6307" s="79">
        <v>0</v>
      </c>
      <c r="H6307" s="80">
        <v>4620</v>
      </c>
      <c r="I6307" s="80">
        <v>4620</v>
      </c>
      <c r="J6307" s="22">
        <f t="shared" si="419"/>
        <v>4620</v>
      </c>
      <c r="K6307" t="s">
        <v>64</v>
      </c>
      <c r="L6307" s="80"/>
      <c r="M6307" s="80"/>
      <c r="S6307" s="79" t="s">
        <v>65</v>
      </c>
      <c r="X6307" s="79" t="s">
        <v>2762</v>
      </c>
      <c r="Y6307" s="79" t="s">
        <v>119</v>
      </c>
      <c r="Z6307" s="79" t="s">
        <v>2745</v>
      </c>
      <c r="AB6307" s="79" t="s">
        <v>2763</v>
      </c>
      <c r="AJ6307" s="79" t="s">
        <v>2747</v>
      </c>
      <c r="AK6307" s="79">
        <v>846916018</v>
      </c>
      <c r="BC6307" s="80">
        <v>4620</v>
      </c>
      <c r="BG6307">
        <f t="shared" si="417"/>
        <v>0</v>
      </c>
      <c r="BH6307" s="22">
        <f t="shared" si="418"/>
        <v>-4620</v>
      </c>
      <c r="BI6307" s="61" t="s">
        <v>72</v>
      </c>
      <c r="BJ6307" t="e">
        <f>+VLOOKUP(AH6307,Sheet4!A:A,1,FALSE())</f>
        <v>#N/A</v>
      </c>
      <c r="BO6307" s="62">
        <f t="shared" si="420"/>
        <v>0</v>
      </c>
    </row>
    <row r="6308" spans="1:68" ht="12.75" customHeight="1" x14ac:dyDescent="0.3">
      <c r="A6308" s="78">
        <v>46130</v>
      </c>
      <c r="B6308" s="79" t="s">
        <v>78</v>
      </c>
      <c r="F6308" s="79">
        <v>0</v>
      </c>
      <c r="G6308" s="79">
        <v>0</v>
      </c>
      <c r="H6308" s="80">
        <v>308</v>
      </c>
      <c r="I6308" s="80">
        <v>308</v>
      </c>
      <c r="J6308" s="22">
        <f t="shared" si="419"/>
        <v>308</v>
      </c>
      <c r="L6308" s="80"/>
      <c r="M6308" s="80"/>
      <c r="S6308" s="79" t="s">
        <v>79</v>
      </c>
      <c r="X6308" s="79" t="s">
        <v>2762</v>
      </c>
      <c r="Y6308" s="79" t="s">
        <v>119</v>
      </c>
      <c r="Z6308" s="79" t="s">
        <v>2745</v>
      </c>
      <c r="AB6308" s="79" t="s">
        <v>2763</v>
      </c>
      <c r="AJ6308" s="79" t="s">
        <v>2747</v>
      </c>
      <c r="AK6308" s="79">
        <v>846916018</v>
      </c>
      <c r="BC6308" s="80">
        <v>308</v>
      </c>
      <c r="BG6308">
        <f t="shared" si="417"/>
        <v>0</v>
      </c>
      <c r="BH6308" s="22">
        <f t="shared" si="418"/>
        <v>-308</v>
      </c>
      <c r="BI6308" s="61" t="s">
        <v>72</v>
      </c>
      <c r="BJ6308" t="e">
        <f>+VLOOKUP(AH6308,Sheet4!A:A,1,FALSE())</f>
        <v>#N/A</v>
      </c>
      <c r="BO6308" s="62">
        <f t="shared" si="420"/>
        <v>0</v>
      </c>
    </row>
    <row r="6309" spans="1:68" ht="12.75" customHeight="1" x14ac:dyDescent="0.3">
      <c r="A6309" s="78">
        <v>46130</v>
      </c>
      <c r="B6309" s="79" t="s">
        <v>82</v>
      </c>
      <c r="F6309" s="79">
        <v>0</v>
      </c>
      <c r="G6309" s="79">
        <v>0</v>
      </c>
      <c r="H6309" s="80">
        <v>0</v>
      </c>
      <c r="I6309" s="80">
        <v>0</v>
      </c>
      <c r="J6309" s="22">
        <f t="shared" si="419"/>
        <v>0</v>
      </c>
      <c r="L6309" s="80"/>
      <c r="M6309" s="80"/>
      <c r="S6309" s="79" t="s">
        <v>83</v>
      </c>
      <c r="X6309" s="79" t="s">
        <v>2762</v>
      </c>
      <c r="Y6309" s="79" t="s">
        <v>119</v>
      </c>
      <c r="Z6309" s="79" t="s">
        <v>2745</v>
      </c>
      <c r="AB6309" s="79" t="s">
        <v>2763</v>
      </c>
      <c r="AJ6309" s="79" t="s">
        <v>2747</v>
      </c>
      <c r="AK6309" s="79">
        <v>846916018</v>
      </c>
      <c r="BC6309" s="80">
        <v>0</v>
      </c>
      <c r="BG6309">
        <f t="shared" si="417"/>
        <v>0</v>
      </c>
      <c r="BH6309" s="22">
        <f t="shared" si="418"/>
        <v>0</v>
      </c>
      <c r="BI6309" s="61" t="s">
        <v>72</v>
      </c>
      <c r="BJ6309" t="e">
        <f>+VLOOKUP(AH6309,Sheet4!A:A,1,FALSE())</f>
        <v>#N/A</v>
      </c>
      <c r="BO6309" s="62">
        <f t="shared" si="420"/>
        <v>0</v>
      </c>
    </row>
    <row r="6310" spans="1:68" ht="12.75" customHeight="1" x14ac:dyDescent="0.3">
      <c r="A6310" s="78">
        <v>46130</v>
      </c>
      <c r="B6310" s="79" t="s">
        <v>80</v>
      </c>
      <c r="F6310" s="79">
        <v>0</v>
      </c>
      <c r="G6310" s="79">
        <v>0</v>
      </c>
      <c r="H6310" s="80">
        <v>3850</v>
      </c>
      <c r="I6310" s="80">
        <v>3850</v>
      </c>
      <c r="J6310" s="22">
        <f t="shared" si="419"/>
        <v>3850</v>
      </c>
      <c r="L6310" s="80"/>
      <c r="M6310" s="80"/>
      <c r="S6310" s="79" t="s">
        <v>81</v>
      </c>
      <c r="X6310" s="79" t="s">
        <v>2762</v>
      </c>
      <c r="Y6310" s="79" t="s">
        <v>119</v>
      </c>
      <c r="Z6310" s="79" t="s">
        <v>2745</v>
      </c>
      <c r="AB6310" s="79" t="s">
        <v>2763</v>
      </c>
      <c r="AJ6310" s="79" t="s">
        <v>2747</v>
      </c>
      <c r="AK6310" s="79">
        <v>846916018</v>
      </c>
      <c r="BC6310" s="80">
        <v>3850</v>
      </c>
      <c r="BG6310">
        <f t="shared" si="417"/>
        <v>0</v>
      </c>
      <c r="BH6310" s="22">
        <f t="shared" si="418"/>
        <v>-3850</v>
      </c>
      <c r="BI6310" s="61" t="s">
        <v>72</v>
      </c>
      <c r="BJ6310" t="e">
        <f>+VLOOKUP(AH6310,Sheet4!A:A,1,FALSE())</f>
        <v>#N/A</v>
      </c>
      <c r="BO6310" s="62">
        <f t="shared" si="420"/>
        <v>0</v>
      </c>
    </row>
    <row r="6311" spans="1:68" ht="12.75" customHeight="1" x14ac:dyDescent="0.3">
      <c r="A6311" s="78">
        <v>46130</v>
      </c>
      <c r="B6311" s="79" t="s">
        <v>76</v>
      </c>
      <c r="F6311" s="79">
        <v>0</v>
      </c>
      <c r="G6311" s="79">
        <v>0</v>
      </c>
      <c r="H6311" s="80">
        <v>6160</v>
      </c>
      <c r="I6311" s="80">
        <v>6160</v>
      </c>
      <c r="J6311" s="22">
        <f t="shared" si="419"/>
        <v>6160</v>
      </c>
      <c r="L6311" s="80"/>
      <c r="M6311" s="80"/>
      <c r="S6311" s="79" t="s">
        <v>77</v>
      </c>
      <c r="X6311" s="79" t="s">
        <v>2762</v>
      </c>
      <c r="Y6311" s="79" t="s">
        <v>119</v>
      </c>
      <c r="Z6311" s="79" t="s">
        <v>2745</v>
      </c>
      <c r="AB6311" s="79" t="s">
        <v>2763</v>
      </c>
      <c r="AJ6311" s="79" t="s">
        <v>2747</v>
      </c>
      <c r="AK6311" s="79">
        <v>846916018</v>
      </c>
      <c r="BC6311" s="80">
        <v>6160</v>
      </c>
      <c r="BG6311">
        <f t="shared" si="417"/>
        <v>0</v>
      </c>
      <c r="BH6311" s="22">
        <f t="shared" si="418"/>
        <v>-6160</v>
      </c>
      <c r="BI6311" s="61" t="s">
        <v>72</v>
      </c>
      <c r="BJ6311" t="e">
        <f>+VLOOKUP(AH6311,Sheet4!A:A,1,FALSE())</f>
        <v>#N/A</v>
      </c>
      <c r="BO6311" s="62">
        <f t="shared" si="420"/>
        <v>0</v>
      </c>
    </row>
    <row r="6312" spans="1:68" ht="12.75" customHeight="1" x14ac:dyDescent="0.3">
      <c r="A6312" s="78">
        <v>46130</v>
      </c>
      <c r="B6312" s="79" t="s">
        <v>84</v>
      </c>
      <c r="F6312" s="79">
        <v>0</v>
      </c>
      <c r="G6312" s="79">
        <v>0</v>
      </c>
      <c r="H6312" s="80">
        <v>0</v>
      </c>
      <c r="I6312" s="80">
        <v>0</v>
      </c>
      <c r="J6312" s="22">
        <f t="shared" si="419"/>
        <v>0</v>
      </c>
      <c r="L6312" s="80"/>
      <c r="M6312" s="80"/>
      <c r="S6312" s="79" t="s">
        <v>85</v>
      </c>
      <c r="X6312" s="79" t="s">
        <v>2764</v>
      </c>
      <c r="Y6312" s="79" t="s">
        <v>119</v>
      </c>
      <c r="Z6312" s="79" t="s">
        <v>298</v>
      </c>
      <c r="AB6312" s="79" t="s">
        <v>2741</v>
      </c>
      <c r="BC6312" s="80">
        <v>0</v>
      </c>
      <c r="BG6312">
        <f t="shared" si="417"/>
        <v>0</v>
      </c>
      <c r="BH6312" s="22">
        <f t="shared" si="418"/>
        <v>0</v>
      </c>
      <c r="BI6312" s="61" t="s">
        <v>72</v>
      </c>
      <c r="BJ6312" t="e">
        <f>+VLOOKUP(AH6312,Sheet4!A:A,1,FALSE())</f>
        <v>#N/A</v>
      </c>
      <c r="BO6312" s="62">
        <f t="shared" si="420"/>
        <v>0</v>
      </c>
    </row>
    <row r="6313" spans="1:68" ht="12.75" customHeight="1" x14ac:dyDescent="0.3">
      <c r="A6313" s="78">
        <v>46130</v>
      </c>
      <c r="B6313" s="79" t="s">
        <v>74</v>
      </c>
      <c r="F6313" s="79">
        <v>0</v>
      </c>
      <c r="G6313" s="79">
        <v>0</v>
      </c>
      <c r="H6313" s="80">
        <v>250</v>
      </c>
      <c r="I6313" s="80">
        <v>250</v>
      </c>
      <c r="J6313" s="22">
        <f t="shared" si="419"/>
        <v>250</v>
      </c>
      <c r="L6313" s="80"/>
      <c r="M6313" s="80"/>
      <c r="S6313" s="79" t="s">
        <v>75</v>
      </c>
      <c r="X6313" s="79" t="s">
        <v>2764</v>
      </c>
      <c r="Y6313" s="79" t="s">
        <v>119</v>
      </c>
      <c r="Z6313" s="79" t="s">
        <v>298</v>
      </c>
      <c r="AB6313" s="79" t="s">
        <v>2741</v>
      </c>
      <c r="BC6313" s="80">
        <v>250</v>
      </c>
      <c r="BG6313">
        <f t="shared" si="417"/>
        <v>0</v>
      </c>
      <c r="BH6313" s="22">
        <f t="shared" si="418"/>
        <v>-250</v>
      </c>
      <c r="BI6313" s="61" t="s">
        <v>72</v>
      </c>
      <c r="BJ6313" t="e">
        <f>+VLOOKUP(AH6313,Sheet4!A:A,1,FALSE())</f>
        <v>#N/A</v>
      </c>
      <c r="BO6313" s="62">
        <f t="shared" si="420"/>
        <v>0</v>
      </c>
    </row>
    <row r="6314" spans="1:68" ht="12.75" customHeight="1" x14ac:dyDescent="0.3">
      <c r="A6314" s="78">
        <v>46130</v>
      </c>
      <c r="B6314" s="79" t="s">
        <v>63</v>
      </c>
      <c r="F6314" s="79">
        <v>0</v>
      </c>
      <c r="G6314" s="79">
        <v>0</v>
      </c>
      <c r="H6314" s="80">
        <v>3750</v>
      </c>
      <c r="I6314" s="80">
        <v>3750</v>
      </c>
      <c r="J6314" s="22">
        <f t="shared" si="419"/>
        <v>3750</v>
      </c>
      <c r="K6314" t="s">
        <v>64</v>
      </c>
      <c r="L6314" s="80"/>
      <c r="M6314" s="80"/>
      <c r="S6314" s="79" t="s">
        <v>65</v>
      </c>
      <c r="X6314" s="79" t="s">
        <v>2764</v>
      </c>
      <c r="Y6314" s="79" t="s">
        <v>119</v>
      </c>
      <c r="Z6314" s="79" t="s">
        <v>298</v>
      </c>
      <c r="AB6314" s="79" t="s">
        <v>2741</v>
      </c>
      <c r="BC6314" s="80">
        <v>3750</v>
      </c>
      <c r="BG6314">
        <f t="shared" si="417"/>
        <v>0</v>
      </c>
      <c r="BH6314" s="22">
        <f t="shared" si="418"/>
        <v>-3750</v>
      </c>
      <c r="BI6314" s="61" t="s">
        <v>72</v>
      </c>
      <c r="BJ6314" t="e">
        <f>+VLOOKUP(AH6314,Sheet4!A:A,1,FALSE())</f>
        <v>#N/A</v>
      </c>
      <c r="BO6314" s="62">
        <f t="shared" si="420"/>
        <v>0</v>
      </c>
    </row>
    <row r="6315" spans="1:68" ht="12.75" customHeight="1" x14ac:dyDescent="0.3">
      <c r="A6315" s="78">
        <v>46130</v>
      </c>
      <c r="B6315" s="79" t="s">
        <v>78</v>
      </c>
      <c r="F6315" s="79">
        <v>0</v>
      </c>
      <c r="G6315" s="79">
        <v>0</v>
      </c>
      <c r="H6315" s="80">
        <v>250</v>
      </c>
      <c r="I6315" s="80">
        <v>250</v>
      </c>
      <c r="J6315" s="22">
        <f t="shared" si="419"/>
        <v>250</v>
      </c>
      <c r="L6315" s="80"/>
      <c r="M6315" s="80"/>
      <c r="S6315" s="79" t="s">
        <v>79</v>
      </c>
      <c r="X6315" s="79" t="s">
        <v>2764</v>
      </c>
      <c r="Y6315" s="79" t="s">
        <v>119</v>
      </c>
      <c r="Z6315" s="79" t="s">
        <v>298</v>
      </c>
      <c r="AB6315" s="79" t="s">
        <v>2741</v>
      </c>
      <c r="BC6315" s="80">
        <v>250</v>
      </c>
      <c r="BG6315">
        <f t="shared" si="417"/>
        <v>0</v>
      </c>
      <c r="BH6315" s="22">
        <f t="shared" si="418"/>
        <v>-250</v>
      </c>
      <c r="BI6315" s="61" t="s">
        <v>72</v>
      </c>
      <c r="BJ6315" t="e">
        <f>+VLOOKUP(AH6315,Sheet4!A:A,1,FALSE())</f>
        <v>#N/A</v>
      </c>
      <c r="BO6315" s="62">
        <f t="shared" si="420"/>
        <v>0</v>
      </c>
    </row>
    <row r="6316" spans="1:68" ht="12.75" customHeight="1" x14ac:dyDescent="0.3">
      <c r="A6316" s="78">
        <v>46130</v>
      </c>
      <c r="B6316" s="79" t="s">
        <v>82</v>
      </c>
      <c r="F6316" s="79">
        <v>0</v>
      </c>
      <c r="G6316" s="79">
        <v>0</v>
      </c>
      <c r="H6316" s="80">
        <v>0</v>
      </c>
      <c r="I6316" s="80">
        <v>0</v>
      </c>
      <c r="J6316" s="22">
        <f t="shared" si="419"/>
        <v>0</v>
      </c>
      <c r="L6316" s="80"/>
      <c r="M6316" s="80"/>
      <c r="S6316" s="79" t="s">
        <v>83</v>
      </c>
      <c r="X6316" s="79" t="s">
        <v>2764</v>
      </c>
      <c r="Y6316" s="79" t="s">
        <v>119</v>
      </c>
      <c r="Z6316" s="79" t="s">
        <v>298</v>
      </c>
      <c r="AB6316" s="79" t="s">
        <v>2741</v>
      </c>
      <c r="BC6316" s="80">
        <v>0</v>
      </c>
      <c r="BG6316">
        <f t="shared" si="417"/>
        <v>0</v>
      </c>
      <c r="BH6316" s="22">
        <f t="shared" si="418"/>
        <v>0</v>
      </c>
      <c r="BI6316" s="61" t="s">
        <v>72</v>
      </c>
      <c r="BJ6316" t="e">
        <f>+VLOOKUP(AH6316,Sheet4!A:A,1,FALSE())</f>
        <v>#N/A</v>
      </c>
      <c r="BO6316" s="62">
        <f t="shared" si="420"/>
        <v>0</v>
      </c>
    </row>
    <row r="6317" spans="1:68" ht="12.75" customHeight="1" x14ac:dyDescent="0.3">
      <c r="A6317" s="78">
        <v>46130</v>
      </c>
      <c r="B6317" s="79" t="s">
        <v>80</v>
      </c>
      <c r="F6317" s="79">
        <v>0</v>
      </c>
      <c r="G6317" s="79">
        <v>0</v>
      </c>
      <c r="H6317" s="80">
        <v>3125</v>
      </c>
      <c r="I6317" s="80">
        <v>3125</v>
      </c>
      <c r="J6317" s="22">
        <f t="shared" si="419"/>
        <v>3125</v>
      </c>
      <c r="L6317" s="80"/>
      <c r="M6317" s="80"/>
      <c r="S6317" s="79" t="s">
        <v>81</v>
      </c>
      <c r="X6317" s="79" t="s">
        <v>2764</v>
      </c>
      <c r="Y6317" s="79" t="s">
        <v>119</v>
      </c>
      <c r="Z6317" s="79" t="s">
        <v>298</v>
      </c>
      <c r="AB6317" s="79" t="s">
        <v>2741</v>
      </c>
      <c r="BC6317" s="80">
        <v>3125</v>
      </c>
      <c r="BG6317">
        <f t="shared" si="417"/>
        <v>0</v>
      </c>
      <c r="BH6317" s="22">
        <f t="shared" si="418"/>
        <v>-3125</v>
      </c>
      <c r="BI6317" s="61" t="s">
        <v>72</v>
      </c>
      <c r="BJ6317" t="e">
        <f>+VLOOKUP(AH6317,Sheet4!A:A,1,FALSE())</f>
        <v>#N/A</v>
      </c>
      <c r="BO6317" s="62">
        <f t="shared" si="420"/>
        <v>0</v>
      </c>
    </row>
    <row r="6318" spans="1:68" ht="12.75" customHeight="1" x14ac:dyDescent="0.3">
      <c r="A6318" s="78">
        <v>46130</v>
      </c>
      <c r="B6318" s="79" t="s">
        <v>76</v>
      </c>
      <c r="F6318" s="79">
        <v>0</v>
      </c>
      <c r="G6318" s="79">
        <v>0</v>
      </c>
      <c r="H6318" s="80">
        <v>5000</v>
      </c>
      <c r="I6318" s="80">
        <v>5000</v>
      </c>
      <c r="J6318" s="22">
        <f t="shared" si="419"/>
        <v>5000</v>
      </c>
      <c r="L6318" s="80"/>
      <c r="M6318" s="80"/>
      <c r="S6318" s="79" t="s">
        <v>77</v>
      </c>
      <c r="X6318" s="79" t="s">
        <v>2764</v>
      </c>
      <c r="Y6318" s="79" t="s">
        <v>119</v>
      </c>
      <c r="Z6318" s="79" t="s">
        <v>298</v>
      </c>
      <c r="AB6318" s="79" t="s">
        <v>2741</v>
      </c>
      <c r="BC6318" s="80">
        <v>5000</v>
      </c>
      <c r="BG6318">
        <f t="shared" si="417"/>
        <v>0</v>
      </c>
      <c r="BH6318" s="22">
        <f t="shared" si="418"/>
        <v>-5000</v>
      </c>
      <c r="BI6318" s="61" t="s">
        <v>72</v>
      </c>
      <c r="BJ6318" t="e">
        <f>+VLOOKUP(AH6318,Sheet4!A:A,1,FALSE())</f>
        <v>#N/A</v>
      </c>
      <c r="BO6318" s="62">
        <f t="shared" si="420"/>
        <v>0</v>
      </c>
    </row>
    <row r="6319" spans="1:68" ht="12.75" customHeight="1" x14ac:dyDescent="0.3">
      <c r="A6319" s="78">
        <v>46130</v>
      </c>
      <c r="B6319" s="79" t="s">
        <v>84</v>
      </c>
      <c r="F6319" s="79">
        <v>0</v>
      </c>
      <c r="G6319" s="79">
        <v>0</v>
      </c>
      <c r="H6319" s="80">
        <v>0</v>
      </c>
      <c r="I6319" s="80">
        <v>0</v>
      </c>
      <c r="J6319" s="22">
        <f t="shared" si="419"/>
        <v>0</v>
      </c>
      <c r="L6319" s="80"/>
      <c r="M6319" s="80"/>
      <c r="S6319" s="79" t="s">
        <v>85</v>
      </c>
      <c r="W6319" s="79" t="s">
        <v>2765</v>
      </c>
      <c r="X6319" s="79" t="s">
        <v>2766</v>
      </c>
      <c r="Y6319" s="79" t="s">
        <v>119</v>
      </c>
      <c r="Z6319" s="79" t="s">
        <v>2767</v>
      </c>
      <c r="AB6319" s="79" t="s">
        <v>2768</v>
      </c>
      <c r="AI6319" s="79">
        <v>875081383</v>
      </c>
      <c r="AJ6319" s="79" t="s">
        <v>2769</v>
      </c>
      <c r="AK6319" s="79">
        <v>867084801</v>
      </c>
      <c r="BC6319" s="80">
        <v>0</v>
      </c>
      <c r="BG6319">
        <f t="shared" si="417"/>
        <v>0</v>
      </c>
      <c r="BH6319" s="22">
        <f t="shared" si="418"/>
        <v>0</v>
      </c>
      <c r="BI6319" s="61" t="s">
        <v>72</v>
      </c>
      <c r="BJ6319" t="e">
        <f>+VLOOKUP(AH6319,Sheet4!A:A,1,FALSE())</f>
        <v>#N/A</v>
      </c>
      <c r="BO6319" s="62">
        <f t="shared" si="420"/>
        <v>0</v>
      </c>
      <c r="BP6319" t="s">
        <v>2765</v>
      </c>
    </row>
    <row r="6320" spans="1:68" ht="12.75" customHeight="1" x14ac:dyDescent="0.3">
      <c r="A6320" s="78">
        <v>46130</v>
      </c>
      <c r="B6320" s="79" t="s">
        <v>74</v>
      </c>
      <c r="F6320" s="79">
        <v>0</v>
      </c>
      <c r="G6320" s="79">
        <v>0</v>
      </c>
      <c r="H6320" s="80">
        <v>50</v>
      </c>
      <c r="I6320" s="80">
        <v>50</v>
      </c>
      <c r="J6320" s="22">
        <f t="shared" si="419"/>
        <v>50</v>
      </c>
      <c r="L6320" s="80"/>
      <c r="M6320" s="80"/>
      <c r="S6320" s="79" t="s">
        <v>75</v>
      </c>
      <c r="W6320" s="79" t="s">
        <v>2765</v>
      </c>
      <c r="X6320" s="79" t="s">
        <v>2766</v>
      </c>
      <c r="Y6320" s="79" t="s">
        <v>119</v>
      </c>
      <c r="Z6320" s="79" t="s">
        <v>2767</v>
      </c>
      <c r="AB6320" s="79" t="s">
        <v>2768</v>
      </c>
      <c r="AI6320" s="79">
        <v>875081383</v>
      </c>
      <c r="AJ6320" s="79" t="s">
        <v>2769</v>
      </c>
      <c r="AK6320" s="79">
        <v>867084801</v>
      </c>
      <c r="BC6320" s="80">
        <v>50</v>
      </c>
      <c r="BG6320">
        <f t="shared" si="417"/>
        <v>0</v>
      </c>
      <c r="BH6320" s="22">
        <f t="shared" si="418"/>
        <v>-50</v>
      </c>
      <c r="BI6320" s="61" t="s">
        <v>72</v>
      </c>
      <c r="BJ6320" t="e">
        <f>+VLOOKUP(AH6320,Sheet4!A:A,1,FALSE())</f>
        <v>#N/A</v>
      </c>
      <c r="BO6320" s="62">
        <f t="shared" si="420"/>
        <v>0</v>
      </c>
      <c r="BP6320" t="s">
        <v>2765</v>
      </c>
    </row>
    <row r="6321" spans="1:68" ht="12.75" customHeight="1" x14ac:dyDescent="0.3">
      <c r="A6321" s="78">
        <v>46130</v>
      </c>
      <c r="B6321" s="79" t="s">
        <v>63</v>
      </c>
      <c r="F6321" s="79">
        <v>0</v>
      </c>
      <c r="G6321" s="79">
        <v>0</v>
      </c>
      <c r="H6321" s="80">
        <v>750</v>
      </c>
      <c r="I6321" s="80">
        <v>750</v>
      </c>
      <c r="J6321" s="22">
        <f t="shared" si="419"/>
        <v>750</v>
      </c>
      <c r="K6321" t="s">
        <v>64</v>
      </c>
      <c r="L6321" s="80"/>
      <c r="M6321" s="80"/>
      <c r="S6321" s="79" t="s">
        <v>65</v>
      </c>
      <c r="W6321" s="79" t="s">
        <v>2765</v>
      </c>
      <c r="X6321" s="79" t="s">
        <v>2766</v>
      </c>
      <c r="Y6321" s="79" t="s">
        <v>119</v>
      </c>
      <c r="Z6321" s="79" t="s">
        <v>2767</v>
      </c>
      <c r="AB6321" s="79" t="s">
        <v>2768</v>
      </c>
      <c r="AI6321" s="79">
        <v>875081383</v>
      </c>
      <c r="AJ6321" s="79" t="s">
        <v>2769</v>
      </c>
      <c r="AK6321" s="79">
        <v>867084801</v>
      </c>
      <c r="BC6321" s="80">
        <v>750</v>
      </c>
      <c r="BG6321">
        <f t="shared" si="417"/>
        <v>0</v>
      </c>
      <c r="BH6321" s="22">
        <f t="shared" si="418"/>
        <v>-750</v>
      </c>
      <c r="BI6321" s="61" t="s">
        <v>72</v>
      </c>
      <c r="BJ6321" t="e">
        <f>+VLOOKUP(AH6321,Sheet4!A:A,1,FALSE())</f>
        <v>#N/A</v>
      </c>
      <c r="BO6321" s="62">
        <f t="shared" si="420"/>
        <v>0</v>
      </c>
      <c r="BP6321" t="s">
        <v>2765</v>
      </c>
    </row>
    <row r="6322" spans="1:68" ht="12.75" customHeight="1" x14ac:dyDescent="0.3">
      <c r="A6322" s="78">
        <v>46130</v>
      </c>
      <c r="B6322" s="79" t="s">
        <v>78</v>
      </c>
      <c r="F6322" s="79">
        <v>0</v>
      </c>
      <c r="G6322" s="79">
        <v>0</v>
      </c>
      <c r="H6322" s="80">
        <v>50</v>
      </c>
      <c r="I6322" s="80">
        <v>50</v>
      </c>
      <c r="J6322" s="22">
        <f t="shared" si="419"/>
        <v>50</v>
      </c>
      <c r="L6322" s="80"/>
      <c r="M6322" s="80"/>
      <c r="S6322" s="79" t="s">
        <v>79</v>
      </c>
      <c r="W6322" s="79" t="s">
        <v>2765</v>
      </c>
      <c r="X6322" s="79" t="s">
        <v>2766</v>
      </c>
      <c r="Y6322" s="79" t="s">
        <v>119</v>
      </c>
      <c r="Z6322" s="79" t="s">
        <v>2767</v>
      </c>
      <c r="AB6322" s="79" t="s">
        <v>2768</v>
      </c>
      <c r="AI6322" s="79">
        <v>875081383</v>
      </c>
      <c r="AJ6322" s="79" t="s">
        <v>2769</v>
      </c>
      <c r="AK6322" s="79">
        <v>867084801</v>
      </c>
      <c r="BC6322" s="80">
        <v>50</v>
      </c>
      <c r="BG6322">
        <f t="shared" si="417"/>
        <v>0</v>
      </c>
      <c r="BH6322" s="22">
        <f t="shared" si="418"/>
        <v>-50</v>
      </c>
      <c r="BI6322" s="61" t="s">
        <v>72</v>
      </c>
      <c r="BJ6322" t="e">
        <f>+VLOOKUP(AH6322,Sheet4!A:A,1,FALSE())</f>
        <v>#N/A</v>
      </c>
      <c r="BO6322" s="62">
        <f t="shared" si="420"/>
        <v>0</v>
      </c>
      <c r="BP6322" t="s">
        <v>2765</v>
      </c>
    </row>
    <row r="6323" spans="1:68" ht="12.75" customHeight="1" x14ac:dyDescent="0.3">
      <c r="A6323" s="78">
        <v>46130</v>
      </c>
      <c r="B6323" s="79" t="s">
        <v>82</v>
      </c>
      <c r="F6323" s="79">
        <v>0</v>
      </c>
      <c r="G6323" s="79">
        <v>0</v>
      </c>
      <c r="H6323" s="80">
        <v>0</v>
      </c>
      <c r="I6323" s="80">
        <v>0</v>
      </c>
      <c r="J6323" s="22">
        <f t="shared" si="419"/>
        <v>0</v>
      </c>
      <c r="L6323" s="80"/>
      <c r="M6323" s="80"/>
      <c r="S6323" s="79" t="s">
        <v>83</v>
      </c>
      <c r="W6323" s="79" t="s">
        <v>2765</v>
      </c>
      <c r="X6323" s="79" t="s">
        <v>2766</v>
      </c>
      <c r="Y6323" s="79" t="s">
        <v>119</v>
      </c>
      <c r="Z6323" s="79" t="s">
        <v>2767</v>
      </c>
      <c r="AB6323" s="79" t="s">
        <v>2768</v>
      </c>
      <c r="AI6323" s="79">
        <v>875081383</v>
      </c>
      <c r="AJ6323" s="79" t="s">
        <v>2769</v>
      </c>
      <c r="AK6323" s="79">
        <v>867084801</v>
      </c>
      <c r="BC6323" s="80">
        <v>0</v>
      </c>
      <c r="BG6323">
        <f t="shared" si="417"/>
        <v>0</v>
      </c>
      <c r="BH6323" s="22">
        <f t="shared" si="418"/>
        <v>0</v>
      </c>
      <c r="BI6323" s="61" t="s">
        <v>72</v>
      </c>
      <c r="BJ6323" t="e">
        <f>+VLOOKUP(AH6323,Sheet4!A:A,1,FALSE())</f>
        <v>#N/A</v>
      </c>
      <c r="BO6323" s="62">
        <f t="shared" si="420"/>
        <v>0</v>
      </c>
      <c r="BP6323" t="s">
        <v>2765</v>
      </c>
    </row>
    <row r="6324" spans="1:68" ht="12.75" customHeight="1" x14ac:dyDescent="0.3">
      <c r="A6324" s="78">
        <v>46130</v>
      </c>
      <c r="B6324" s="79" t="s">
        <v>80</v>
      </c>
      <c r="F6324" s="79">
        <v>0</v>
      </c>
      <c r="G6324" s="79">
        <v>0</v>
      </c>
      <c r="H6324" s="80">
        <v>625</v>
      </c>
      <c r="I6324" s="80">
        <v>625</v>
      </c>
      <c r="J6324" s="22">
        <f t="shared" si="419"/>
        <v>625</v>
      </c>
      <c r="L6324" s="80"/>
      <c r="M6324" s="80"/>
      <c r="S6324" s="79" t="s">
        <v>81</v>
      </c>
      <c r="W6324" s="79" t="s">
        <v>2765</v>
      </c>
      <c r="X6324" s="79" t="s">
        <v>2766</v>
      </c>
      <c r="Y6324" s="79" t="s">
        <v>119</v>
      </c>
      <c r="Z6324" s="79" t="s">
        <v>2767</v>
      </c>
      <c r="AB6324" s="79" t="s">
        <v>2768</v>
      </c>
      <c r="AI6324" s="79">
        <v>875081383</v>
      </c>
      <c r="AJ6324" s="79" t="s">
        <v>2769</v>
      </c>
      <c r="AK6324" s="79">
        <v>867084801</v>
      </c>
      <c r="BC6324" s="80">
        <v>625</v>
      </c>
      <c r="BG6324">
        <f t="shared" si="417"/>
        <v>0</v>
      </c>
      <c r="BH6324" s="22">
        <f t="shared" si="418"/>
        <v>-625</v>
      </c>
      <c r="BI6324" s="61" t="s">
        <v>72</v>
      </c>
      <c r="BJ6324" t="e">
        <f>+VLOOKUP(AH6324,Sheet4!A:A,1,FALSE())</f>
        <v>#N/A</v>
      </c>
      <c r="BO6324" s="62">
        <f t="shared" si="420"/>
        <v>0</v>
      </c>
      <c r="BP6324" t="s">
        <v>2765</v>
      </c>
    </row>
    <row r="6325" spans="1:68" ht="12.75" customHeight="1" x14ac:dyDescent="0.3">
      <c r="A6325" s="78">
        <v>46130</v>
      </c>
      <c r="B6325" s="79" t="s">
        <v>76</v>
      </c>
      <c r="F6325" s="79">
        <v>0</v>
      </c>
      <c r="G6325" s="79">
        <v>0</v>
      </c>
      <c r="H6325" s="80">
        <v>1000</v>
      </c>
      <c r="I6325" s="80">
        <v>1000</v>
      </c>
      <c r="J6325" s="22">
        <f t="shared" si="419"/>
        <v>1000</v>
      </c>
      <c r="L6325" s="80"/>
      <c r="M6325" s="80"/>
      <c r="S6325" s="79" t="s">
        <v>77</v>
      </c>
      <c r="W6325" s="79" t="s">
        <v>2765</v>
      </c>
      <c r="X6325" s="79" t="s">
        <v>2766</v>
      </c>
      <c r="Y6325" s="79" t="s">
        <v>119</v>
      </c>
      <c r="Z6325" s="79" t="s">
        <v>2767</v>
      </c>
      <c r="AB6325" s="79" t="s">
        <v>2768</v>
      </c>
      <c r="AI6325" s="79">
        <v>875081383</v>
      </c>
      <c r="AJ6325" s="79" t="s">
        <v>2769</v>
      </c>
      <c r="AK6325" s="79">
        <v>867084801</v>
      </c>
      <c r="BC6325" s="80">
        <v>1000</v>
      </c>
      <c r="BG6325">
        <f t="shared" si="417"/>
        <v>0</v>
      </c>
      <c r="BH6325" s="22">
        <f t="shared" si="418"/>
        <v>-1000</v>
      </c>
      <c r="BI6325" s="61" t="s">
        <v>72</v>
      </c>
      <c r="BJ6325" t="e">
        <f>+VLOOKUP(AH6325,Sheet4!A:A,1,FALSE())</f>
        <v>#N/A</v>
      </c>
      <c r="BO6325" s="62">
        <f t="shared" si="420"/>
        <v>0</v>
      </c>
      <c r="BP6325" t="s">
        <v>2765</v>
      </c>
    </row>
    <row r="6326" spans="1:68" ht="12.75" customHeight="1" x14ac:dyDescent="0.3">
      <c r="A6326" s="78">
        <v>46130</v>
      </c>
      <c r="B6326" s="79" t="s">
        <v>84</v>
      </c>
      <c r="F6326" s="79">
        <v>0</v>
      </c>
      <c r="G6326" s="79">
        <v>0</v>
      </c>
      <c r="H6326" s="80">
        <v>0</v>
      </c>
      <c r="I6326" s="80">
        <v>0</v>
      </c>
      <c r="J6326" s="22">
        <f t="shared" si="419"/>
        <v>0</v>
      </c>
      <c r="L6326" s="80"/>
      <c r="M6326" s="80"/>
      <c r="S6326" s="79" t="s">
        <v>85</v>
      </c>
      <c r="W6326" s="79" t="s">
        <v>2770</v>
      </c>
      <c r="X6326" s="79" t="s">
        <v>2771</v>
      </c>
      <c r="Y6326" s="79" t="s">
        <v>119</v>
      </c>
      <c r="Z6326" s="79" t="s">
        <v>2767</v>
      </c>
      <c r="AB6326" s="79" t="s">
        <v>2772</v>
      </c>
      <c r="AI6326" s="79">
        <v>865514026</v>
      </c>
      <c r="AJ6326" s="79" t="s">
        <v>2769</v>
      </c>
      <c r="AK6326" s="79">
        <v>867084801</v>
      </c>
      <c r="BC6326" s="80">
        <v>0</v>
      </c>
      <c r="BG6326">
        <f t="shared" si="417"/>
        <v>0</v>
      </c>
      <c r="BH6326" s="22">
        <f t="shared" si="418"/>
        <v>0</v>
      </c>
      <c r="BI6326" s="61" t="s">
        <v>72</v>
      </c>
      <c r="BJ6326" t="e">
        <f>+VLOOKUP(AH6326,Sheet4!A:A,1,FALSE())</f>
        <v>#N/A</v>
      </c>
      <c r="BO6326" s="62">
        <f t="shared" si="420"/>
        <v>0</v>
      </c>
      <c r="BP6326" t="s">
        <v>2770</v>
      </c>
    </row>
    <row r="6327" spans="1:68" ht="12.75" customHeight="1" x14ac:dyDescent="0.3">
      <c r="A6327" s="78">
        <v>46130</v>
      </c>
      <c r="B6327" s="79" t="s">
        <v>74</v>
      </c>
      <c r="F6327" s="79">
        <v>0</v>
      </c>
      <c r="G6327" s="79">
        <v>0</v>
      </c>
      <c r="H6327" s="80">
        <v>200</v>
      </c>
      <c r="I6327" s="80">
        <v>200</v>
      </c>
      <c r="J6327" s="22">
        <f t="shared" si="419"/>
        <v>200</v>
      </c>
      <c r="L6327" s="80"/>
      <c r="M6327" s="80"/>
      <c r="S6327" s="79" t="s">
        <v>75</v>
      </c>
      <c r="W6327" s="79" t="s">
        <v>2770</v>
      </c>
      <c r="X6327" s="79" t="s">
        <v>2771</v>
      </c>
      <c r="Y6327" s="79" t="s">
        <v>119</v>
      </c>
      <c r="Z6327" s="79" t="s">
        <v>2767</v>
      </c>
      <c r="AB6327" s="79" t="s">
        <v>2772</v>
      </c>
      <c r="AI6327" s="79">
        <v>865514026</v>
      </c>
      <c r="AJ6327" s="79" t="s">
        <v>2769</v>
      </c>
      <c r="AK6327" s="79">
        <v>867084801</v>
      </c>
      <c r="BC6327" s="80">
        <v>200</v>
      </c>
      <c r="BG6327">
        <f t="shared" si="417"/>
        <v>0</v>
      </c>
      <c r="BH6327" s="22">
        <f t="shared" si="418"/>
        <v>-200</v>
      </c>
      <c r="BI6327" s="61" t="s">
        <v>72</v>
      </c>
      <c r="BJ6327" t="e">
        <f>+VLOOKUP(AH6327,Sheet4!A:A,1,FALSE())</f>
        <v>#N/A</v>
      </c>
      <c r="BO6327" s="62">
        <f t="shared" si="420"/>
        <v>0</v>
      </c>
      <c r="BP6327" t="s">
        <v>2770</v>
      </c>
    </row>
    <row r="6328" spans="1:68" ht="12.75" customHeight="1" x14ac:dyDescent="0.3">
      <c r="A6328" s="78">
        <v>46130</v>
      </c>
      <c r="B6328" s="79" t="s">
        <v>63</v>
      </c>
      <c r="F6328" s="79">
        <v>0</v>
      </c>
      <c r="G6328" s="79">
        <v>0</v>
      </c>
      <c r="H6328" s="80">
        <v>3000</v>
      </c>
      <c r="I6328" s="80">
        <v>3000</v>
      </c>
      <c r="J6328" s="22">
        <f t="shared" si="419"/>
        <v>3000</v>
      </c>
      <c r="K6328" t="s">
        <v>64</v>
      </c>
      <c r="L6328" s="80"/>
      <c r="M6328" s="80"/>
      <c r="S6328" s="79" t="s">
        <v>65</v>
      </c>
      <c r="W6328" s="79" t="s">
        <v>2770</v>
      </c>
      <c r="X6328" s="79" t="s">
        <v>2771</v>
      </c>
      <c r="Y6328" s="79" t="s">
        <v>119</v>
      </c>
      <c r="Z6328" s="79" t="s">
        <v>2767</v>
      </c>
      <c r="AB6328" s="79" t="s">
        <v>2772</v>
      </c>
      <c r="AI6328" s="79">
        <v>865514026</v>
      </c>
      <c r="AJ6328" s="79" t="s">
        <v>2769</v>
      </c>
      <c r="AK6328" s="79">
        <v>867084801</v>
      </c>
      <c r="BC6328" s="80">
        <v>3000</v>
      </c>
      <c r="BG6328">
        <f t="shared" si="417"/>
        <v>0</v>
      </c>
      <c r="BH6328" s="22">
        <f t="shared" si="418"/>
        <v>-3000</v>
      </c>
      <c r="BI6328" s="61" t="s">
        <v>72</v>
      </c>
      <c r="BJ6328" t="e">
        <f>+VLOOKUP(AH6328,Sheet4!A:A,1,FALSE())</f>
        <v>#N/A</v>
      </c>
      <c r="BO6328" s="62">
        <f t="shared" si="420"/>
        <v>0</v>
      </c>
      <c r="BP6328" t="s">
        <v>2770</v>
      </c>
    </row>
    <row r="6329" spans="1:68" ht="12.75" customHeight="1" x14ac:dyDescent="0.3">
      <c r="A6329" s="78">
        <v>46130</v>
      </c>
      <c r="B6329" s="79" t="s">
        <v>78</v>
      </c>
      <c r="F6329" s="79">
        <v>0</v>
      </c>
      <c r="G6329" s="79">
        <v>0</v>
      </c>
      <c r="H6329" s="80">
        <v>200</v>
      </c>
      <c r="I6329" s="80">
        <v>200</v>
      </c>
      <c r="J6329" s="22">
        <f t="shared" si="419"/>
        <v>200</v>
      </c>
      <c r="L6329" s="80"/>
      <c r="M6329" s="80"/>
      <c r="S6329" s="79" t="s">
        <v>79</v>
      </c>
      <c r="W6329" s="79" t="s">
        <v>2770</v>
      </c>
      <c r="X6329" s="79" t="s">
        <v>2771</v>
      </c>
      <c r="Y6329" s="79" t="s">
        <v>119</v>
      </c>
      <c r="Z6329" s="79" t="s">
        <v>2767</v>
      </c>
      <c r="AB6329" s="79" t="s">
        <v>2772</v>
      </c>
      <c r="AI6329" s="79">
        <v>865514026</v>
      </c>
      <c r="AJ6329" s="79" t="s">
        <v>2769</v>
      </c>
      <c r="AK6329" s="79">
        <v>867084801</v>
      </c>
      <c r="BC6329" s="80">
        <v>200</v>
      </c>
      <c r="BG6329">
        <f t="shared" si="417"/>
        <v>0</v>
      </c>
      <c r="BH6329" s="22">
        <f t="shared" si="418"/>
        <v>-200</v>
      </c>
      <c r="BI6329" s="61" t="s">
        <v>72</v>
      </c>
      <c r="BJ6329" t="e">
        <f>+VLOOKUP(AH6329,Sheet4!A:A,1,FALSE())</f>
        <v>#N/A</v>
      </c>
      <c r="BO6329" s="62">
        <f t="shared" si="420"/>
        <v>0</v>
      </c>
      <c r="BP6329" t="s">
        <v>2770</v>
      </c>
    </row>
    <row r="6330" spans="1:68" ht="12.75" customHeight="1" x14ac:dyDescent="0.3">
      <c r="A6330" s="78">
        <v>46130</v>
      </c>
      <c r="B6330" s="79" t="s">
        <v>82</v>
      </c>
      <c r="F6330" s="79">
        <v>0</v>
      </c>
      <c r="G6330" s="79">
        <v>0</v>
      </c>
      <c r="H6330" s="80">
        <v>0</v>
      </c>
      <c r="I6330" s="80">
        <v>0</v>
      </c>
      <c r="J6330" s="22">
        <f t="shared" si="419"/>
        <v>0</v>
      </c>
      <c r="L6330" s="80"/>
      <c r="M6330" s="80"/>
      <c r="S6330" s="79" t="s">
        <v>83</v>
      </c>
      <c r="W6330" s="79" t="s">
        <v>2770</v>
      </c>
      <c r="X6330" s="79" t="s">
        <v>2771</v>
      </c>
      <c r="Y6330" s="79" t="s">
        <v>119</v>
      </c>
      <c r="Z6330" s="79" t="s">
        <v>2767</v>
      </c>
      <c r="AB6330" s="79" t="s">
        <v>2772</v>
      </c>
      <c r="AI6330" s="79">
        <v>865514026</v>
      </c>
      <c r="AJ6330" s="79" t="s">
        <v>2769</v>
      </c>
      <c r="AK6330" s="79">
        <v>867084801</v>
      </c>
      <c r="BC6330" s="80">
        <v>0</v>
      </c>
      <c r="BG6330">
        <f t="shared" si="417"/>
        <v>0</v>
      </c>
      <c r="BH6330" s="22">
        <f t="shared" si="418"/>
        <v>0</v>
      </c>
      <c r="BI6330" s="61" t="s">
        <v>72</v>
      </c>
      <c r="BJ6330" t="e">
        <f>+VLOOKUP(AH6330,Sheet4!A:A,1,FALSE())</f>
        <v>#N/A</v>
      </c>
      <c r="BO6330" s="62">
        <f t="shared" si="420"/>
        <v>0</v>
      </c>
      <c r="BP6330" t="s">
        <v>2770</v>
      </c>
    </row>
    <row r="6331" spans="1:68" ht="12.75" customHeight="1" x14ac:dyDescent="0.3">
      <c r="A6331" s="78">
        <v>46130</v>
      </c>
      <c r="B6331" s="79" t="s">
        <v>80</v>
      </c>
      <c r="F6331" s="79">
        <v>0</v>
      </c>
      <c r="G6331" s="79">
        <v>0</v>
      </c>
      <c r="H6331" s="80">
        <v>2500</v>
      </c>
      <c r="I6331" s="80">
        <v>2500</v>
      </c>
      <c r="J6331" s="22">
        <f t="shared" si="419"/>
        <v>2500</v>
      </c>
      <c r="L6331" s="80"/>
      <c r="M6331" s="80"/>
      <c r="S6331" s="79" t="s">
        <v>81</v>
      </c>
      <c r="W6331" s="79" t="s">
        <v>2770</v>
      </c>
      <c r="X6331" s="79" t="s">
        <v>2771</v>
      </c>
      <c r="Y6331" s="79" t="s">
        <v>119</v>
      </c>
      <c r="Z6331" s="79" t="s">
        <v>2767</v>
      </c>
      <c r="AB6331" s="79" t="s">
        <v>2772</v>
      </c>
      <c r="AI6331" s="79">
        <v>865514026</v>
      </c>
      <c r="AJ6331" s="79" t="s">
        <v>2769</v>
      </c>
      <c r="AK6331" s="79">
        <v>867084801</v>
      </c>
      <c r="BC6331" s="80">
        <v>2500</v>
      </c>
      <c r="BG6331">
        <f t="shared" si="417"/>
        <v>0</v>
      </c>
      <c r="BH6331" s="22">
        <f t="shared" si="418"/>
        <v>-2500</v>
      </c>
      <c r="BI6331" s="61" t="s">
        <v>72</v>
      </c>
      <c r="BJ6331" t="e">
        <f>+VLOOKUP(AH6331,Sheet4!A:A,1,FALSE())</f>
        <v>#N/A</v>
      </c>
      <c r="BO6331" s="62">
        <f t="shared" si="420"/>
        <v>0</v>
      </c>
      <c r="BP6331" t="s">
        <v>2770</v>
      </c>
    </row>
    <row r="6332" spans="1:68" ht="12.75" customHeight="1" x14ac:dyDescent="0.3">
      <c r="A6332" s="78">
        <v>46130</v>
      </c>
      <c r="B6332" s="79" t="s">
        <v>76</v>
      </c>
      <c r="F6332" s="79">
        <v>0</v>
      </c>
      <c r="G6332" s="79">
        <v>0</v>
      </c>
      <c r="H6332" s="80">
        <v>4000</v>
      </c>
      <c r="I6332" s="80">
        <v>4000</v>
      </c>
      <c r="J6332" s="22">
        <f t="shared" si="419"/>
        <v>4000</v>
      </c>
      <c r="L6332" s="80"/>
      <c r="M6332" s="80"/>
      <c r="S6332" s="79" t="s">
        <v>77</v>
      </c>
      <c r="W6332" s="79" t="s">
        <v>2770</v>
      </c>
      <c r="X6332" s="79" t="s">
        <v>2771</v>
      </c>
      <c r="Y6332" s="79" t="s">
        <v>119</v>
      </c>
      <c r="Z6332" s="79" t="s">
        <v>2767</v>
      </c>
      <c r="AB6332" s="79" t="s">
        <v>2772</v>
      </c>
      <c r="AI6332" s="79">
        <v>865514026</v>
      </c>
      <c r="AJ6332" s="79" t="s">
        <v>2769</v>
      </c>
      <c r="AK6332" s="79">
        <v>867084801</v>
      </c>
      <c r="BC6332" s="80">
        <v>4000</v>
      </c>
      <c r="BG6332">
        <f t="shared" si="417"/>
        <v>0</v>
      </c>
      <c r="BH6332" s="22">
        <f t="shared" si="418"/>
        <v>-4000</v>
      </c>
      <c r="BI6332" s="61" t="s">
        <v>72</v>
      </c>
      <c r="BJ6332" t="e">
        <f>+VLOOKUP(AH6332,Sheet4!A:A,1,FALSE())</f>
        <v>#N/A</v>
      </c>
      <c r="BO6332" s="62">
        <f t="shared" si="420"/>
        <v>0</v>
      </c>
      <c r="BP6332" t="s">
        <v>2770</v>
      </c>
    </row>
    <row r="6333" spans="1:68" ht="12.75" customHeight="1" x14ac:dyDescent="0.3">
      <c r="A6333" s="78">
        <v>46130</v>
      </c>
      <c r="B6333" s="79" t="s">
        <v>84</v>
      </c>
      <c r="F6333" s="79">
        <v>0</v>
      </c>
      <c r="G6333" s="79">
        <v>0</v>
      </c>
      <c r="H6333" s="80">
        <v>0</v>
      </c>
      <c r="I6333" s="80">
        <v>0</v>
      </c>
      <c r="J6333" s="22">
        <f t="shared" si="419"/>
        <v>0</v>
      </c>
      <c r="L6333" s="80"/>
      <c r="M6333" s="22">
        <f>I6333/50</f>
        <v>0</v>
      </c>
      <c r="S6333" s="79" t="s">
        <v>85</v>
      </c>
      <c r="W6333" s="79" t="s">
        <v>2773</v>
      </c>
      <c r="X6333" s="79" t="s">
        <v>2774</v>
      </c>
      <c r="Y6333" s="79" t="s">
        <v>67</v>
      </c>
      <c r="Z6333" s="79" t="s">
        <v>2775</v>
      </c>
      <c r="AB6333" s="79" t="s">
        <v>998</v>
      </c>
      <c r="AI6333" s="79">
        <v>844821455</v>
      </c>
      <c r="AJ6333" s="79" t="s">
        <v>193</v>
      </c>
      <c r="AK6333" s="79">
        <v>860555190</v>
      </c>
      <c r="BC6333" s="80">
        <v>0</v>
      </c>
      <c r="BG6333">
        <f t="shared" si="417"/>
        <v>0</v>
      </c>
      <c r="BH6333" s="22">
        <f t="shared" si="418"/>
        <v>0</v>
      </c>
      <c r="BI6333" s="61" t="s">
        <v>72</v>
      </c>
      <c r="BJ6333" t="e">
        <f>+VLOOKUP(AH6333,Sheet4!A:A,1,FALSE())</f>
        <v>#N/A</v>
      </c>
      <c r="BO6333" s="62">
        <f t="shared" si="420"/>
        <v>0</v>
      </c>
      <c r="BP6333" t="s">
        <v>2773</v>
      </c>
    </row>
    <row r="6334" spans="1:68" ht="12.75" customHeight="1" x14ac:dyDescent="0.3">
      <c r="A6334" s="78">
        <v>46130</v>
      </c>
      <c r="B6334" s="79" t="s">
        <v>74</v>
      </c>
      <c r="F6334" s="79">
        <v>0</v>
      </c>
      <c r="G6334" s="79">
        <v>0</v>
      </c>
      <c r="H6334" s="80">
        <v>12</v>
      </c>
      <c r="I6334" s="80">
        <v>12</v>
      </c>
      <c r="J6334" s="22">
        <f t="shared" si="419"/>
        <v>12</v>
      </c>
      <c r="L6334" s="80"/>
      <c r="M6334" s="80"/>
      <c r="S6334" s="79" t="s">
        <v>75</v>
      </c>
      <c r="W6334" s="79" t="s">
        <v>2773</v>
      </c>
      <c r="X6334" s="79" t="s">
        <v>2774</v>
      </c>
      <c r="Y6334" s="79" t="s">
        <v>67</v>
      </c>
      <c r="Z6334" s="79" t="s">
        <v>2775</v>
      </c>
      <c r="AB6334" s="79" t="s">
        <v>998</v>
      </c>
      <c r="AI6334" s="79">
        <v>844821455</v>
      </c>
      <c r="AJ6334" s="79" t="s">
        <v>193</v>
      </c>
      <c r="AK6334" s="79">
        <v>860555190</v>
      </c>
      <c r="BC6334" s="80">
        <v>12</v>
      </c>
      <c r="BG6334">
        <f t="shared" si="417"/>
        <v>0</v>
      </c>
      <c r="BH6334" s="22">
        <f t="shared" si="418"/>
        <v>-12</v>
      </c>
      <c r="BI6334" s="61" t="s">
        <v>72</v>
      </c>
      <c r="BJ6334" t="e">
        <f>+VLOOKUP(AH6334,Sheet4!A:A,1,FALSE())</f>
        <v>#N/A</v>
      </c>
      <c r="BO6334" s="62">
        <f t="shared" si="420"/>
        <v>0</v>
      </c>
      <c r="BP6334" t="s">
        <v>2773</v>
      </c>
    </row>
    <row r="6335" spans="1:68" ht="12.75" customHeight="1" x14ac:dyDescent="0.3">
      <c r="A6335" s="78">
        <v>46130</v>
      </c>
      <c r="B6335" s="79" t="s">
        <v>63</v>
      </c>
      <c r="F6335" s="79">
        <v>0</v>
      </c>
      <c r="G6335" s="79">
        <v>0</v>
      </c>
      <c r="H6335" s="80">
        <v>180</v>
      </c>
      <c r="I6335" s="80">
        <v>180</v>
      </c>
      <c r="J6335" s="22">
        <f t="shared" si="419"/>
        <v>180</v>
      </c>
      <c r="K6335" t="s">
        <v>64</v>
      </c>
      <c r="L6335" s="80"/>
      <c r="M6335" s="80"/>
      <c r="S6335" s="79" t="s">
        <v>65</v>
      </c>
      <c r="W6335" s="79" t="s">
        <v>2773</v>
      </c>
      <c r="X6335" s="79" t="s">
        <v>2774</v>
      </c>
      <c r="Y6335" s="79" t="s">
        <v>67</v>
      </c>
      <c r="Z6335" s="79" t="s">
        <v>2775</v>
      </c>
      <c r="AB6335" s="79" t="s">
        <v>998</v>
      </c>
      <c r="AI6335" s="79">
        <v>844821455</v>
      </c>
      <c r="AJ6335" s="79" t="s">
        <v>193</v>
      </c>
      <c r="AK6335" s="79">
        <v>860555190</v>
      </c>
      <c r="BC6335" s="80">
        <v>180</v>
      </c>
      <c r="BG6335">
        <f t="shared" si="417"/>
        <v>0</v>
      </c>
      <c r="BH6335" s="22">
        <f t="shared" si="418"/>
        <v>-180</v>
      </c>
      <c r="BI6335" s="61" t="s">
        <v>72</v>
      </c>
      <c r="BJ6335" t="e">
        <f>+VLOOKUP(AH6335,Sheet4!A:A,1,FALSE())</f>
        <v>#N/A</v>
      </c>
      <c r="BO6335" s="62">
        <f t="shared" si="420"/>
        <v>0</v>
      </c>
      <c r="BP6335" t="s">
        <v>2773</v>
      </c>
    </row>
    <row r="6336" spans="1:68" ht="12.75" customHeight="1" x14ac:dyDescent="0.3">
      <c r="A6336" s="78">
        <v>46130</v>
      </c>
      <c r="B6336" s="79" t="s">
        <v>78</v>
      </c>
      <c r="F6336" s="79">
        <v>0</v>
      </c>
      <c r="G6336" s="79">
        <v>0</v>
      </c>
      <c r="H6336" s="80">
        <v>12</v>
      </c>
      <c r="I6336" s="80">
        <v>12</v>
      </c>
      <c r="J6336" s="22">
        <f t="shared" si="419"/>
        <v>12</v>
      </c>
      <c r="L6336" s="80"/>
      <c r="M6336" s="80"/>
      <c r="S6336" s="79" t="s">
        <v>79</v>
      </c>
      <c r="W6336" s="79" t="s">
        <v>2773</v>
      </c>
      <c r="X6336" s="79" t="s">
        <v>2774</v>
      </c>
      <c r="Y6336" s="79" t="s">
        <v>67</v>
      </c>
      <c r="Z6336" s="79" t="s">
        <v>2775</v>
      </c>
      <c r="AB6336" s="79" t="s">
        <v>998</v>
      </c>
      <c r="AI6336" s="79">
        <v>844821455</v>
      </c>
      <c r="AJ6336" s="79" t="s">
        <v>193</v>
      </c>
      <c r="AK6336" s="79">
        <v>860555190</v>
      </c>
      <c r="BC6336" s="80">
        <v>12</v>
      </c>
      <c r="BG6336">
        <f t="shared" si="417"/>
        <v>0</v>
      </c>
      <c r="BH6336" s="22">
        <f t="shared" si="418"/>
        <v>-12</v>
      </c>
      <c r="BI6336" s="61" t="s">
        <v>72</v>
      </c>
      <c r="BJ6336" t="e">
        <f>+VLOOKUP(AH6336,Sheet4!A:A,1,FALSE())</f>
        <v>#N/A</v>
      </c>
      <c r="BO6336" s="62">
        <f t="shared" si="420"/>
        <v>0</v>
      </c>
      <c r="BP6336" t="s">
        <v>2773</v>
      </c>
    </row>
    <row r="6337" spans="1:68" ht="12.75" customHeight="1" x14ac:dyDescent="0.3">
      <c r="A6337" s="78">
        <v>46130</v>
      </c>
      <c r="B6337" s="79" t="s">
        <v>82</v>
      </c>
      <c r="F6337" s="79">
        <v>0</v>
      </c>
      <c r="G6337" s="79">
        <v>0</v>
      </c>
      <c r="H6337" s="80">
        <v>0</v>
      </c>
      <c r="I6337" s="80">
        <v>0</v>
      </c>
      <c r="J6337" s="22">
        <f t="shared" si="419"/>
        <v>0</v>
      </c>
      <c r="L6337" s="80"/>
      <c r="M6337" s="80"/>
      <c r="S6337" s="79" t="s">
        <v>83</v>
      </c>
      <c r="W6337" s="79" t="s">
        <v>2773</v>
      </c>
      <c r="X6337" s="79" t="s">
        <v>2774</v>
      </c>
      <c r="Y6337" s="79" t="s">
        <v>67</v>
      </c>
      <c r="Z6337" s="79" t="s">
        <v>2775</v>
      </c>
      <c r="AB6337" s="79" t="s">
        <v>998</v>
      </c>
      <c r="AI6337" s="79">
        <v>844821455</v>
      </c>
      <c r="AJ6337" s="79" t="s">
        <v>193</v>
      </c>
      <c r="AK6337" s="79">
        <v>860555190</v>
      </c>
      <c r="BC6337" s="80">
        <v>0</v>
      </c>
      <c r="BG6337">
        <f t="shared" si="417"/>
        <v>0</v>
      </c>
      <c r="BH6337" s="22">
        <f t="shared" si="418"/>
        <v>0</v>
      </c>
      <c r="BI6337" s="61" t="s">
        <v>72</v>
      </c>
      <c r="BJ6337" t="e">
        <f>+VLOOKUP(AH6337,Sheet4!A:A,1,FALSE())</f>
        <v>#N/A</v>
      </c>
      <c r="BO6337" s="62">
        <f t="shared" si="420"/>
        <v>0</v>
      </c>
      <c r="BP6337" t="s">
        <v>2773</v>
      </c>
    </row>
    <row r="6338" spans="1:68" ht="12.75" customHeight="1" x14ac:dyDescent="0.3">
      <c r="A6338" s="78">
        <v>46130</v>
      </c>
      <c r="B6338" s="79" t="s">
        <v>80</v>
      </c>
      <c r="F6338" s="79">
        <v>0</v>
      </c>
      <c r="G6338" s="79">
        <v>0</v>
      </c>
      <c r="H6338" s="80">
        <v>150</v>
      </c>
      <c r="I6338" s="80">
        <v>150</v>
      </c>
      <c r="J6338" s="22">
        <f t="shared" si="419"/>
        <v>150</v>
      </c>
      <c r="L6338" s="22">
        <f>I6338/12.5</f>
        <v>12</v>
      </c>
      <c r="M6338" s="22"/>
      <c r="S6338" s="79" t="s">
        <v>81</v>
      </c>
      <c r="W6338" s="79" t="s">
        <v>2773</v>
      </c>
      <c r="X6338" s="79" t="s">
        <v>2774</v>
      </c>
      <c r="Y6338" s="79" t="s">
        <v>67</v>
      </c>
      <c r="Z6338" s="79" t="s">
        <v>2775</v>
      </c>
      <c r="AB6338" s="79" t="s">
        <v>998</v>
      </c>
      <c r="AI6338" s="79">
        <v>844821455</v>
      </c>
      <c r="AJ6338" s="79" t="s">
        <v>193</v>
      </c>
      <c r="AK6338" s="79">
        <v>860555190</v>
      </c>
      <c r="BC6338" s="80">
        <v>150</v>
      </c>
      <c r="BG6338">
        <f t="shared" ref="BG6338:BG6401" si="421">+BD6338+BE6338</f>
        <v>0</v>
      </c>
      <c r="BH6338" s="22">
        <f t="shared" ref="BH6338:BH6401" si="422">+BG6338-I6338</f>
        <v>-150</v>
      </c>
      <c r="BI6338" s="61" t="s">
        <v>72</v>
      </c>
      <c r="BJ6338" t="e">
        <f>+VLOOKUP(AH6338,Sheet4!A:A,1,FALSE())</f>
        <v>#N/A</v>
      </c>
      <c r="BO6338" s="62">
        <f t="shared" si="420"/>
        <v>0</v>
      </c>
      <c r="BP6338" t="s">
        <v>2773</v>
      </c>
    </row>
    <row r="6339" spans="1:68" ht="12.75" customHeight="1" x14ac:dyDescent="0.3">
      <c r="A6339" s="78">
        <v>46130</v>
      </c>
      <c r="B6339" s="79" t="s">
        <v>76</v>
      </c>
      <c r="F6339" s="79">
        <v>0</v>
      </c>
      <c r="G6339" s="79">
        <v>0</v>
      </c>
      <c r="H6339" s="80">
        <v>240</v>
      </c>
      <c r="I6339" s="80">
        <v>240</v>
      </c>
      <c r="J6339" s="22">
        <f t="shared" si="419"/>
        <v>240</v>
      </c>
      <c r="L6339" s="80"/>
      <c r="M6339" s="80"/>
      <c r="S6339" s="79" t="s">
        <v>77</v>
      </c>
      <c r="W6339" s="79" t="s">
        <v>2773</v>
      </c>
      <c r="X6339" s="79" t="s">
        <v>2774</v>
      </c>
      <c r="Y6339" s="79" t="s">
        <v>67</v>
      </c>
      <c r="Z6339" s="79" t="s">
        <v>2775</v>
      </c>
      <c r="AB6339" s="79" t="s">
        <v>998</v>
      </c>
      <c r="AI6339" s="79">
        <v>844821455</v>
      </c>
      <c r="AJ6339" s="79" t="s">
        <v>193</v>
      </c>
      <c r="AK6339" s="79">
        <v>860555190</v>
      </c>
      <c r="BC6339" s="80">
        <v>240</v>
      </c>
      <c r="BG6339">
        <f t="shared" si="421"/>
        <v>0</v>
      </c>
      <c r="BH6339" s="22">
        <f t="shared" si="422"/>
        <v>-240</v>
      </c>
      <c r="BI6339" s="61" t="s">
        <v>72</v>
      </c>
      <c r="BJ6339" t="e">
        <f>+VLOOKUP(AH6339,Sheet4!A:A,1,FALSE())</f>
        <v>#N/A</v>
      </c>
      <c r="BO6339" s="62">
        <f t="shared" si="420"/>
        <v>0</v>
      </c>
      <c r="BP6339" t="s">
        <v>2773</v>
      </c>
    </row>
    <row r="6340" spans="1:68" ht="12.75" customHeight="1" x14ac:dyDescent="0.3">
      <c r="A6340" s="78">
        <v>46130</v>
      </c>
      <c r="B6340" s="79" t="s">
        <v>84</v>
      </c>
      <c r="F6340" s="79">
        <v>0</v>
      </c>
      <c r="G6340" s="79">
        <v>0</v>
      </c>
      <c r="H6340" s="80">
        <v>0</v>
      </c>
      <c r="I6340" s="80">
        <v>0</v>
      </c>
      <c r="J6340" s="22">
        <f t="shared" si="419"/>
        <v>0</v>
      </c>
      <c r="L6340" s="80"/>
      <c r="M6340" s="22">
        <f>I6340/50</f>
        <v>0</v>
      </c>
      <c r="S6340" s="79" t="s">
        <v>85</v>
      </c>
      <c r="W6340" s="79" t="s">
        <v>2776</v>
      </c>
      <c r="X6340" s="79" t="s">
        <v>2777</v>
      </c>
      <c r="Y6340" s="79" t="s">
        <v>67</v>
      </c>
      <c r="Z6340" s="79" t="s">
        <v>190</v>
      </c>
      <c r="AB6340" s="79" t="s">
        <v>998</v>
      </c>
      <c r="AI6340" s="79">
        <v>862873320</v>
      </c>
      <c r="AJ6340" s="79" t="s">
        <v>193</v>
      </c>
      <c r="AK6340" s="79">
        <v>860555190</v>
      </c>
      <c r="BC6340" s="80">
        <v>0</v>
      </c>
      <c r="BG6340">
        <f t="shared" si="421"/>
        <v>0</v>
      </c>
      <c r="BH6340" s="22">
        <f t="shared" si="422"/>
        <v>0</v>
      </c>
      <c r="BI6340" s="61" t="s">
        <v>72</v>
      </c>
      <c r="BJ6340" t="e">
        <f>+VLOOKUP(AH6340,Sheet4!A:A,1,FALSE())</f>
        <v>#N/A</v>
      </c>
      <c r="BO6340" s="62">
        <f t="shared" si="420"/>
        <v>0</v>
      </c>
      <c r="BP6340" t="s">
        <v>2776</v>
      </c>
    </row>
    <row r="6341" spans="1:68" ht="12.75" customHeight="1" x14ac:dyDescent="0.3">
      <c r="A6341" s="78">
        <v>46130</v>
      </c>
      <c r="B6341" s="79" t="s">
        <v>74</v>
      </c>
      <c r="F6341" s="79">
        <v>0</v>
      </c>
      <c r="G6341" s="79">
        <v>0</v>
      </c>
      <c r="H6341" s="80">
        <v>22</v>
      </c>
      <c r="I6341" s="80">
        <v>22</v>
      </c>
      <c r="J6341" s="22">
        <f t="shared" si="419"/>
        <v>22</v>
      </c>
      <c r="L6341" s="80"/>
      <c r="M6341" s="80"/>
      <c r="S6341" s="79" t="s">
        <v>75</v>
      </c>
      <c r="W6341" s="79" t="s">
        <v>2776</v>
      </c>
      <c r="X6341" s="79" t="s">
        <v>2777</v>
      </c>
      <c r="Y6341" s="79" t="s">
        <v>67</v>
      </c>
      <c r="Z6341" s="79" t="s">
        <v>190</v>
      </c>
      <c r="AB6341" s="79" t="s">
        <v>998</v>
      </c>
      <c r="AI6341" s="79">
        <v>862873320</v>
      </c>
      <c r="AJ6341" s="79" t="s">
        <v>193</v>
      </c>
      <c r="AK6341" s="79">
        <v>860555190</v>
      </c>
      <c r="BC6341" s="80">
        <v>22</v>
      </c>
      <c r="BG6341">
        <f t="shared" si="421"/>
        <v>0</v>
      </c>
      <c r="BH6341" s="22">
        <f t="shared" si="422"/>
        <v>-22</v>
      </c>
      <c r="BI6341" s="61" t="s">
        <v>72</v>
      </c>
      <c r="BJ6341" t="e">
        <f>+VLOOKUP(AH6341,Sheet4!A:A,1,FALSE())</f>
        <v>#N/A</v>
      </c>
      <c r="BO6341" s="62">
        <f t="shared" si="420"/>
        <v>0</v>
      </c>
      <c r="BP6341" t="s">
        <v>2776</v>
      </c>
    </row>
    <row r="6342" spans="1:68" ht="12.75" customHeight="1" x14ac:dyDescent="0.3">
      <c r="A6342" s="78">
        <v>46130</v>
      </c>
      <c r="B6342" s="79" t="s">
        <v>63</v>
      </c>
      <c r="F6342" s="79">
        <v>0</v>
      </c>
      <c r="G6342" s="79">
        <v>0</v>
      </c>
      <c r="H6342" s="80">
        <v>330</v>
      </c>
      <c r="I6342" s="80">
        <v>330</v>
      </c>
      <c r="J6342" s="22">
        <f t="shared" si="419"/>
        <v>330</v>
      </c>
      <c r="K6342" t="s">
        <v>64</v>
      </c>
      <c r="L6342" s="80"/>
      <c r="M6342" s="80"/>
      <c r="S6342" s="79" t="s">
        <v>65</v>
      </c>
      <c r="W6342" s="79" t="s">
        <v>2776</v>
      </c>
      <c r="X6342" s="79" t="s">
        <v>2777</v>
      </c>
      <c r="Y6342" s="79" t="s">
        <v>67</v>
      </c>
      <c r="Z6342" s="79" t="s">
        <v>190</v>
      </c>
      <c r="AB6342" s="79" t="s">
        <v>998</v>
      </c>
      <c r="AI6342" s="79">
        <v>862873320</v>
      </c>
      <c r="AJ6342" s="79" t="s">
        <v>193</v>
      </c>
      <c r="AK6342" s="79">
        <v>860555190</v>
      </c>
      <c r="BC6342" s="80">
        <v>330</v>
      </c>
      <c r="BG6342">
        <f t="shared" si="421"/>
        <v>0</v>
      </c>
      <c r="BH6342" s="22">
        <f t="shared" si="422"/>
        <v>-330</v>
      </c>
      <c r="BI6342" s="61" t="s">
        <v>72</v>
      </c>
      <c r="BJ6342" t="e">
        <f>+VLOOKUP(AH6342,Sheet4!A:A,1,FALSE())</f>
        <v>#N/A</v>
      </c>
      <c r="BO6342" s="62">
        <f t="shared" si="420"/>
        <v>0</v>
      </c>
      <c r="BP6342" t="s">
        <v>2776</v>
      </c>
    </row>
    <row r="6343" spans="1:68" ht="12.75" customHeight="1" x14ac:dyDescent="0.3">
      <c r="A6343" s="78">
        <v>46130</v>
      </c>
      <c r="B6343" s="79" t="s">
        <v>78</v>
      </c>
      <c r="F6343" s="79">
        <v>0</v>
      </c>
      <c r="G6343" s="79">
        <v>0</v>
      </c>
      <c r="H6343" s="80">
        <v>22</v>
      </c>
      <c r="I6343" s="80">
        <v>22</v>
      </c>
      <c r="J6343" s="22">
        <f t="shared" si="419"/>
        <v>22</v>
      </c>
      <c r="L6343" s="80"/>
      <c r="M6343" s="80"/>
      <c r="S6343" s="79" t="s">
        <v>79</v>
      </c>
      <c r="W6343" s="79" t="s">
        <v>2776</v>
      </c>
      <c r="X6343" s="79" t="s">
        <v>2777</v>
      </c>
      <c r="Y6343" s="79" t="s">
        <v>67</v>
      </c>
      <c r="Z6343" s="79" t="s">
        <v>190</v>
      </c>
      <c r="AB6343" s="79" t="s">
        <v>998</v>
      </c>
      <c r="AI6343" s="79">
        <v>862873320</v>
      </c>
      <c r="AJ6343" s="79" t="s">
        <v>193</v>
      </c>
      <c r="AK6343" s="79">
        <v>860555190</v>
      </c>
      <c r="BC6343" s="80">
        <v>22</v>
      </c>
      <c r="BG6343">
        <f t="shared" si="421"/>
        <v>0</v>
      </c>
      <c r="BH6343" s="22">
        <f t="shared" si="422"/>
        <v>-22</v>
      </c>
      <c r="BI6343" s="61" t="s">
        <v>72</v>
      </c>
      <c r="BJ6343" t="e">
        <f>+VLOOKUP(AH6343,Sheet4!A:A,1,FALSE())</f>
        <v>#N/A</v>
      </c>
      <c r="BO6343" s="62">
        <f t="shared" si="420"/>
        <v>0</v>
      </c>
      <c r="BP6343" t="s">
        <v>2776</v>
      </c>
    </row>
    <row r="6344" spans="1:68" ht="12.75" customHeight="1" x14ac:dyDescent="0.3">
      <c r="A6344" s="78">
        <v>46130</v>
      </c>
      <c r="B6344" s="79" t="s">
        <v>82</v>
      </c>
      <c r="F6344" s="79">
        <v>0</v>
      </c>
      <c r="G6344" s="79">
        <v>0</v>
      </c>
      <c r="H6344" s="80">
        <v>0</v>
      </c>
      <c r="I6344" s="80">
        <v>0</v>
      </c>
      <c r="J6344" s="22">
        <f t="shared" si="419"/>
        <v>0</v>
      </c>
      <c r="L6344" s="80"/>
      <c r="M6344" s="80"/>
      <c r="S6344" s="79" t="s">
        <v>83</v>
      </c>
      <c r="W6344" s="79" t="s">
        <v>2776</v>
      </c>
      <c r="X6344" s="79" t="s">
        <v>2777</v>
      </c>
      <c r="Y6344" s="79" t="s">
        <v>67</v>
      </c>
      <c r="Z6344" s="79" t="s">
        <v>190</v>
      </c>
      <c r="AB6344" s="79" t="s">
        <v>998</v>
      </c>
      <c r="AI6344" s="79">
        <v>862873320</v>
      </c>
      <c r="AJ6344" s="79" t="s">
        <v>193</v>
      </c>
      <c r="AK6344" s="79">
        <v>860555190</v>
      </c>
      <c r="BC6344" s="80">
        <v>0</v>
      </c>
      <c r="BG6344">
        <f t="shared" si="421"/>
        <v>0</v>
      </c>
      <c r="BH6344" s="22">
        <f t="shared" si="422"/>
        <v>0</v>
      </c>
      <c r="BI6344" s="61" t="s">
        <v>72</v>
      </c>
      <c r="BJ6344" t="e">
        <f>+VLOOKUP(AH6344,Sheet4!A:A,1,FALSE())</f>
        <v>#N/A</v>
      </c>
      <c r="BO6344" s="62">
        <f t="shared" si="420"/>
        <v>0</v>
      </c>
      <c r="BP6344" t="s">
        <v>2776</v>
      </c>
    </row>
    <row r="6345" spans="1:68" ht="12.75" customHeight="1" x14ac:dyDescent="0.3">
      <c r="A6345" s="78">
        <v>46130</v>
      </c>
      <c r="B6345" s="79" t="s">
        <v>80</v>
      </c>
      <c r="F6345" s="79">
        <v>0</v>
      </c>
      <c r="G6345" s="79">
        <v>0</v>
      </c>
      <c r="H6345" s="80">
        <v>275</v>
      </c>
      <c r="I6345" s="80">
        <v>275</v>
      </c>
      <c r="J6345" s="22">
        <f t="shared" ref="J6345:J6408" si="423">I6345-G6345</f>
        <v>275</v>
      </c>
      <c r="L6345" s="22">
        <f>I6345/12.5</f>
        <v>22</v>
      </c>
      <c r="M6345" s="22"/>
      <c r="S6345" s="79" t="s">
        <v>81</v>
      </c>
      <c r="W6345" s="79" t="s">
        <v>2776</v>
      </c>
      <c r="X6345" s="79" t="s">
        <v>2777</v>
      </c>
      <c r="Y6345" s="79" t="s">
        <v>67</v>
      </c>
      <c r="Z6345" s="79" t="s">
        <v>190</v>
      </c>
      <c r="AB6345" s="79" t="s">
        <v>998</v>
      </c>
      <c r="AI6345" s="79">
        <v>862873320</v>
      </c>
      <c r="AJ6345" s="79" t="s">
        <v>193</v>
      </c>
      <c r="AK6345" s="79">
        <v>860555190</v>
      </c>
      <c r="BC6345" s="80">
        <v>275</v>
      </c>
      <c r="BG6345">
        <f t="shared" si="421"/>
        <v>0</v>
      </c>
      <c r="BH6345" s="22">
        <f t="shared" si="422"/>
        <v>-275</v>
      </c>
      <c r="BI6345" s="61" t="s">
        <v>72</v>
      </c>
      <c r="BJ6345" t="e">
        <f>+VLOOKUP(AH6345,Sheet4!A:A,1,FALSE())</f>
        <v>#N/A</v>
      </c>
      <c r="BO6345" s="62">
        <f t="shared" ref="BO6345:BO6408" si="424">+I6345+-H6345</f>
        <v>0</v>
      </c>
      <c r="BP6345" t="s">
        <v>2776</v>
      </c>
    </row>
    <row r="6346" spans="1:68" ht="12.75" customHeight="1" x14ac:dyDescent="0.3">
      <c r="A6346" s="78">
        <v>46130</v>
      </c>
      <c r="B6346" s="79" t="s">
        <v>76</v>
      </c>
      <c r="F6346" s="79">
        <v>0</v>
      </c>
      <c r="G6346" s="79">
        <v>0</v>
      </c>
      <c r="H6346" s="80">
        <v>440</v>
      </c>
      <c r="I6346" s="80">
        <v>440</v>
      </c>
      <c r="J6346" s="22">
        <f t="shared" si="423"/>
        <v>440</v>
      </c>
      <c r="L6346" s="80"/>
      <c r="M6346" s="80"/>
      <c r="S6346" s="79" t="s">
        <v>77</v>
      </c>
      <c r="W6346" s="79" t="s">
        <v>2776</v>
      </c>
      <c r="X6346" s="79" t="s">
        <v>2777</v>
      </c>
      <c r="Y6346" s="79" t="s">
        <v>67</v>
      </c>
      <c r="Z6346" s="79" t="s">
        <v>190</v>
      </c>
      <c r="AB6346" s="79" t="s">
        <v>998</v>
      </c>
      <c r="AI6346" s="79">
        <v>862873320</v>
      </c>
      <c r="AJ6346" s="79" t="s">
        <v>193</v>
      </c>
      <c r="AK6346" s="79">
        <v>860555190</v>
      </c>
      <c r="BC6346" s="80">
        <v>440</v>
      </c>
      <c r="BG6346">
        <f t="shared" si="421"/>
        <v>0</v>
      </c>
      <c r="BH6346" s="22">
        <f t="shared" si="422"/>
        <v>-440</v>
      </c>
      <c r="BI6346" s="61" t="s">
        <v>72</v>
      </c>
      <c r="BJ6346" t="e">
        <f>+VLOOKUP(AH6346,Sheet4!A:A,1,FALSE())</f>
        <v>#N/A</v>
      </c>
      <c r="BO6346" s="62">
        <f t="shared" si="424"/>
        <v>0</v>
      </c>
      <c r="BP6346" t="s">
        <v>2776</v>
      </c>
    </row>
    <row r="6347" spans="1:68" ht="12.75" customHeight="1" x14ac:dyDescent="0.3">
      <c r="A6347" s="78">
        <v>46130</v>
      </c>
      <c r="B6347" s="79" t="s">
        <v>84</v>
      </c>
      <c r="F6347" s="79">
        <v>0</v>
      </c>
      <c r="G6347" s="79">
        <v>0</v>
      </c>
      <c r="H6347" s="80">
        <v>0</v>
      </c>
      <c r="I6347" s="80">
        <v>0</v>
      </c>
      <c r="J6347" s="22">
        <f t="shared" si="423"/>
        <v>0</v>
      </c>
      <c r="L6347" s="80"/>
      <c r="M6347" s="22">
        <f>I6347/50</f>
        <v>0</v>
      </c>
      <c r="S6347" s="79" t="s">
        <v>85</v>
      </c>
      <c r="W6347" s="79" t="s">
        <v>2778</v>
      </c>
      <c r="X6347" s="79" t="s">
        <v>2779</v>
      </c>
      <c r="Y6347" s="79" t="s">
        <v>67</v>
      </c>
      <c r="Z6347" s="79" t="s">
        <v>190</v>
      </c>
      <c r="AB6347" s="79" t="s">
        <v>998</v>
      </c>
      <c r="AI6347" s="79">
        <v>873478589</v>
      </c>
      <c r="AJ6347" s="79" t="s">
        <v>193</v>
      </c>
      <c r="AK6347" s="79">
        <v>860555190</v>
      </c>
      <c r="BC6347" s="80">
        <v>0</v>
      </c>
      <c r="BG6347">
        <f t="shared" si="421"/>
        <v>0</v>
      </c>
      <c r="BH6347" s="22">
        <f t="shared" si="422"/>
        <v>0</v>
      </c>
      <c r="BI6347" s="61" t="s">
        <v>72</v>
      </c>
      <c r="BJ6347" t="e">
        <f>+VLOOKUP(AH6347,Sheet4!A:A,1,FALSE())</f>
        <v>#N/A</v>
      </c>
      <c r="BO6347" s="62">
        <f t="shared" si="424"/>
        <v>0</v>
      </c>
      <c r="BP6347" t="s">
        <v>2778</v>
      </c>
    </row>
    <row r="6348" spans="1:68" ht="12.75" customHeight="1" x14ac:dyDescent="0.3">
      <c r="A6348" s="78">
        <v>46130</v>
      </c>
      <c r="B6348" s="79" t="s">
        <v>74</v>
      </c>
      <c r="F6348" s="79">
        <v>0</v>
      </c>
      <c r="G6348" s="79">
        <v>0</v>
      </c>
      <c r="H6348" s="80">
        <v>10</v>
      </c>
      <c r="I6348" s="80">
        <v>10</v>
      </c>
      <c r="J6348" s="22">
        <f t="shared" si="423"/>
        <v>10</v>
      </c>
      <c r="L6348" s="80"/>
      <c r="M6348" s="80"/>
      <c r="S6348" s="79" t="s">
        <v>75</v>
      </c>
      <c r="W6348" s="79" t="s">
        <v>2778</v>
      </c>
      <c r="X6348" s="79" t="s">
        <v>2779</v>
      </c>
      <c r="Y6348" s="79" t="s">
        <v>67</v>
      </c>
      <c r="Z6348" s="79" t="s">
        <v>190</v>
      </c>
      <c r="AB6348" s="79" t="s">
        <v>998</v>
      </c>
      <c r="AI6348" s="79">
        <v>873478589</v>
      </c>
      <c r="AJ6348" s="79" t="s">
        <v>193</v>
      </c>
      <c r="AK6348" s="79">
        <v>860555190</v>
      </c>
      <c r="BC6348" s="80">
        <v>10</v>
      </c>
      <c r="BG6348">
        <f t="shared" si="421"/>
        <v>0</v>
      </c>
      <c r="BH6348" s="22">
        <f t="shared" si="422"/>
        <v>-10</v>
      </c>
      <c r="BI6348" s="61" t="s">
        <v>72</v>
      </c>
      <c r="BJ6348" t="e">
        <f>+VLOOKUP(AH6348,Sheet4!A:A,1,FALSE())</f>
        <v>#N/A</v>
      </c>
      <c r="BO6348" s="62">
        <f t="shared" si="424"/>
        <v>0</v>
      </c>
      <c r="BP6348" t="s">
        <v>2778</v>
      </c>
    </row>
    <row r="6349" spans="1:68" ht="12.75" customHeight="1" x14ac:dyDescent="0.3">
      <c r="A6349" s="78">
        <v>46130</v>
      </c>
      <c r="B6349" s="79" t="s">
        <v>63</v>
      </c>
      <c r="F6349" s="79">
        <v>0</v>
      </c>
      <c r="G6349" s="79">
        <v>0</v>
      </c>
      <c r="H6349" s="80">
        <v>150</v>
      </c>
      <c r="I6349" s="80">
        <v>150</v>
      </c>
      <c r="J6349" s="22">
        <f t="shared" si="423"/>
        <v>150</v>
      </c>
      <c r="K6349" t="s">
        <v>64</v>
      </c>
      <c r="L6349" s="80"/>
      <c r="M6349" s="80"/>
      <c r="S6349" s="79" t="s">
        <v>65</v>
      </c>
      <c r="W6349" s="79" t="s">
        <v>2778</v>
      </c>
      <c r="X6349" s="79" t="s">
        <v>2779</v>
      </c>
      <c r="Y6349" s="79" t="s">
        <v>67</v>
      </c>
      <c r="Z6349" s="79" t="s">
        <v>190</v>
      </c>
      <c r="AB6349" s="79" t="s">
        <v>998</v>
      </c>
      <c r="AI6349" s="79">
        <v>873478589</v>
      </c>
      <c r="AJ6349" s="79" t="s">
        <v>193</v>
      </c>
      <c r="AK6349" s="79">
        <v>860555190</v>
      </c>
      <c r="BC6349" s="80">
        <v>150</v>
      </c>
      <c r="BG6349">
        <f t="shared" si="421"/>
        <v>0</v>
      </c>
      <c r="BH6349" s="22">
        <f t="shared" si="422"/>
        <v>-150</v>
      </c>
      <c r="BI6349" s="61" t="s">
        <v>72</v>
      </c>
      <c r="BJ6349" t="e">
        <f>+VLOOKUP(AH6349,Sheet4!A:A,1,FALSE())</f>
        <v>#N/A</v>
      </c>
      <c r="BO6349" s="62">
        <f t="shared" si="424"/>
        <v>0</v>
      </c>
      <c r="BP6349" t="s">
        <v>2778</v>
      </c>
    </row>
    <row r="6350" spans="1:68" ht="12.75" customHeight="1" x14ac:dyDescent="0.3">
      <c r="A6350" s="78">
        <v>46130</v>
      </c>
      <c r="B6350" s="79" t="s">
        <v>78</v>
      </c>
      <c r="F6350" s="79">
        <v>0</v>
      </c>
      <c r="G6350" s="79">
        <v>0</v>
      </c>
      <c r="H6350" s="80">
        <v>10</v>
      </c>
      <c r="I6350" s="80">
        <v>10</v>
      </c>
      <c r="J6350" s="22">
        <f t="shared" si="423"/>
        <v>10</v>
      </c>
      <c r="L6350" s="80"/>
      <c r="M6350" s="80"/>
      <c r="S6350" s="79" t="s">
        <v>79</v>
      </c>
      <c r="W6350" s="79" t="s">
        <v>2778</v>
      </c>
      <c r="X6350" s="79" t="s">
        <v>2779</v>
      </c>
      <c r="Y6350" s="79" t="s">
        <v>67</v>
      </c>
      <c r="Z6350" s="79" t="s">
        <v>190</v>
      </c>
      <c r="AB6350" s="79" t="s">
        <v>998</v>
      </c>
      <c r="AI6350" s="79">
        <v>873478589</v>
      </c>
      <c r="AJ6350" s="79" t="s">
        <v>193</v>
      </c>
      <c r="AK6350" s="79">
        <v>860555190</v>
      </c>
      <c r="BC6350" s="80">
        <v>10</v>
      </c>
      <c r="BG6350">
        <f t="shared" si="421"/>
        <v>0</v>
      </c>
      <c r="BH6350" s="22">
        <f t="shared" si="422"/>
        <v>-10</v>
      </c>
      <c r="BI6350" s="61" t="s">
        <v>72</v>
      </c>
      <c r="BJ6350" t="e">
        <f>+VLOOKUP(AH6350,Sheet4!A:A,1,FALSE())</f>
        <v>#N/A</v>
      </c>
      <c r="BO6350" s="62">
        <f t="shared" si="424"/>
        <v>0</v>
      </c>
      <c r="BP6350" t="s">
        <v>2778</v>
      </c>
    </row>
    <row r="6351" spans="1:68" ht="12.75" customHeight="1" x14ac:dyDescent="0.3">
      <c r="A6351" s="78">
        <v>46130</v>
      </c>
      <c r="B6351" s="79" t="s">
        <v>82</v>
      </c>
      <c r="F6351" s="79">
        <v>0</v>
      </c>
      <c r="G6351" s="79">
        <v>0</v>
      </c>
      <c r="H6351" s="80">
        <v>0</v>
      </c>
      <c r="I6351" s="80">
        <v>0</v>
      </c>
      <c r="J6351" s="22">
        <f t="shared" si="423"/>
        <v>0</v>
      </c>
      <c r="L6351" s="80"/>
      <c r="M6351" s="80"/>
      <c r="S6351" s="79" t="s">
        <v>83</v>
      </c>
      <c r="W6351" s="79" t="s">
        <v>2778</v>
      </c>
      <c r="X6351" s="79" t="s">
        <v>2779</v>
      </c>
      <c r="Y6351" s="79" t="s">
        <v>67</v>
      </c>
      <c r="Z6351" s="79" t="s">
        <v>190</v>
      </c>
      <c r="AB6351" s="79" t="s">
        <v>998</v>
      </c>
      <c r="AI6351" s="79">
        <v>873478589</v>
      </c>
      <c r="AJ6351" s="79" t="s">
        <v>193</v>
      </c>
      <c r="AK6351" s="79">
        <v>860555190</v>
      </c>
      <c r="BC6351" s="80">
        <v>0</v>
      </c>
      <c r="BG6351">
        <f t="shared" si="421"/>
        <v>0</v>
      </c>
      <c r="BH6351" s="22">
        <f t="shared" si="422"/>
        <v>0</v>
      </c>
      <c r="BI6351" s="61" t="s">
        <v>72</v>
      </c>
      <c r="BJ6351" t="e">
        <f>+VLOOKUP(AH6351,Sheet4!A:A,1,FALSE())</f>
        <v>#N/A</v>
      </c>
      <c r="BO6351" s="62">
        <f t="shared" si="424"/>
        <v>0</v>
      </c>
      <c r="BP6351" t="s">
        <v>2778</v>
      </c>
    </row>
    <row r="6352" spans="1:68" ht="12.75" customHeight="1" x14ac:dyDescent="0.3">
      <c r="A6352" s="78">
        <v>46130</v>
      </c>
      <c r="B6352" s="79" t="s">
        <v>80</v>
      </c>
      <c r="F6352" s="79">
        <v>0</v>
      </c>
      <c r="G6352" s="79">
        <v>0</v>
      </c>
      <c r="H6352" s="80">
        <v>125</v>
      </c>
      <c r="I6352" s="80">
        <v>125</v>
      </c>
      <c r="J6352" s="22">
        <f t="shared" si="423"/>
        <v>125</v>
      </c>
      <c r="L6352" s="22">
        <f>I6352/12.5</f>
        <v>10</v>
      </c>
      <c r="M6352" s="22"/>
      <c r="S6352" s="79" t="s">
        <v>81</v>
      </c>
      <c r="W6352" s="79" t="s">
        <v>2778</v>
      </c>
      <c r="X6352" s="79" t="s">
        <v>2779</v>
      </c>
      <c r="Y6352" s="79" t="s">
        <v>67</v>
      </c>
      <c r="Z6352" s="79" t="s">
        <v>190</v>
      </c>
      <c r="AB6352" s="79" t="s">
        <v>998</v>
      </c>
      <c r="AI6352" s="79">
        <v>873478589</v>
      </c>
      <c r="AJ6352" s="79" t="s">
        <v>193</v>
      </c>
      <c r="AK6352" s="79">
        <v>860555190</v>
      </c>
      <c r="BC6352" s="80">
        <v>125</v>
      </c>
      <c r="BG6352">
        <f t="shared" si="421"/>
        <v>0</v>
      </c>
      <c r="BH6352" s="22">
        <f t="shared" si="422"/>
        <v>-125</v>
      </c>
      <c r="BI6352" s="61" t="s">
        <v>72</v>
      </c>
      <c r="BJ6352" t="e">
        <f>+VLOOKUP(AH6352,Sheet4!A:A,1,FALSE())</f>
        <v>#N/A</v>
      </c>
      <c r="BO6352" s="62">
        <f t="shared" si="424"/>
        <v>0</v>
      </c>
      <c r="BP6352" t="s">
        <v>2778</v>
      </c>
    </row>
    <row r="6353" spans="1:68" ht="12.75" customHeight="1" x14ac:dyDescent="0.3">
      <c r="A6353" s="78">
        <v>46130</v>
      </c>
      <c r="B6353" s="79" t="s">
        <v>76</v>
      </c>
      <c r="F6353" s="79">
        <v>0</v>
      </c>
      <c r="G6353" s="79">
        <v>0</v>
      </c>
      <c r="H6353" s="80">
        <v>200</v>
      </c>
      <c r="I6353" s="80">
        <v>200</v>
      </c>
      <c r="J6353" s="22">
        <f t="shared" si="423"/>
        <v>200</v>
      </c>
      <c r="L6353" s="80"/>
      <c r="M6353" s="80"/>
      <c r="S6353" s="79" t="s">
        <v>77</v>
      </c>
      <c r="W6353" s="79" t="s">
        <v>2778</v>
      </c>
      <c r="X6353" s="79" t="s">
        <v>2779</v>
      </c>
      <c r="Y6353" s="79" t="s">
        <v>67</v>
      </c>
      <c r="Z6353" s="79" t="s">
        <v>190</v>
      </c>
      <c r="AB6353" s="79" t="s">
        <v>998</v>
      </c>
      <c r="AI6353" s="79">
        <v>873478589</v>
      </c>
      <c r="AJ6353" s="79" t="s">
        <v>193</v>
      </c>
      <c r="AK6353" s="79">
        <v>860555190</v>
      </c>
      <c r="BC6353" s="80">
        <v>200</v>
      </c>
      <c r="BG6353">
        <f t="shared" si="421"/>
        <v>0</v>
      </c>
      <c r="BH6353" s="22">
        <f t="shared" si="422"/>
        <v>-200</v>
      </c>
      <c r="BI6353" s="61" t="s">
        <v>72</v>
      </c>
      <c r="BJ6353" t="e">
        <f>+VLOOKUP(AH6353,Sheet4!A:A,1,FALSE())</f>
        <v>#N/A</v>
      </c>
      <c r="BO6353" s="62">
        <f t="shared" si="424"/>
        <v>0</v>
      </c>
      <c r="BP6353" t="s">
        <v>2778</v>
      </c>
    </row>
    <row r="6354" spans="1:68" ht="12.75" customHeight="1" x14ac:dyDescent="0.3">
      <c r="A6354" s="78">
        <v>46130</v>
      </c>
      <c r="B6354" s="79" t="s">
        <v>84</v>
      </c>
      <c r="F6354" s="79">
        <v>0</v>
      </c>
      <c r="G6354" s="79">
        <v>0</v>
      </c>
      <c r="H6354" s="80">
        <v>0</v>
      </c>
      <c r="I6354" s="80">
        <v>0</v>
      </c>
      <c r="J6354" s="22">
        <f t="shared" si="423"/>
        <v>0</v>
      </c>
      <c r="L6354" s="80"/>
      <c r="M6354" s="22">
        <f>I6354/50</f>
        <v>0</v>
      </c>
      <c r="S6354" s="79" t="s">
        <v>85</v>
      </c>
      <c r="W6354" s="79" t="s">
        <v>2780</v>
      </c>
      <c r="X6354" s="79" t="s">
        <v>2781</v>
      </c>
      <c r="Y6354" s="79" t="s">
        <v>67</v>
      </c>
      <c r="Z6354" s="79" t="s">
        <v>190</v>
      </c>
      <c r="AB6354" s="79" t="s">
        <v>998</v>
      </c>
      <c r="AI6354" s="79">
        <v>862516431</v>
      </c>
      <c r="AJ6354" s="79" t="s">
        <v>193</v>
      </c>
      <c r="AK6354" s="79">
        <v>860555190</v>
      </c>
      <c r="BC6354" s="80">
        <v>0</v>
      </c>
      <c r="BG6354">
        <f t="shared" si="421"/>
        <v>0</v>
      </c>
      <c r="BH6354" s="22">
        <f t="shared" si="422"/>
        <v>0</v>
      </c>
      <c r="BI6354" s="61" t="s">
        <v>72</v>
      </c>
      <c r="BJ6354" t="e">
        <f>+VLOOKUP(AH6354,Sheet4!A:A,1,FALSE())</f>
        <v>#N/A</v>
      </c>
      <c r="BO6354" s="62">
        <f t="shared" si="424"/>
        <v>0</v>
      </c>
      <c r="BP6354" t="s">
        <v>2780</v>
      </c>
    </row>
    <row r="6355" spans="1:68" ht="12.75" customHeight="1" x14ac:dyDescent="0.3">
      <c r="A6355" s="78">
        <v>46130</v>
      </c>
      <c r="B6355" s="79" t="s">
        <v>74</v>
      </c>
      <c r="F6355" s="79">
        <v>0</v>
      </c>
      <c r="G6355" s="79">
        <v>0</v>
      </c>
      <c r="H6355" s="80">
        <v>12</v>
      </c>
      <c r="I6355" s="80">
        <v>12</v>
      </c>
      <c r="J6355" s="22">
        <f t="shared" si="423"/>
        <v>12</v>
      </c>
      <c r="L6355" s="80"/>
      <c r="M6355" s="80"/>
      <c r="S6355" s="79" t="s">
        <v>75</v>
      </c>
      <c r="W6355" s="79" t="s">
        <v>2780</v>
      </c>
      <c r="X6355" s="79" t="s">
        <v>2781</v>
      </c>
      <c r="Y6355" s="79" t="s">
        <v>67</v>
      </c>
      <c r="Z6355" s="79" t="s">
        <v>190</v>
      </c>
      <c r="AB6355" s="79" t="s">
        <v>998</v>
      </c>
      <c r="AI6355" s="79">
        <v>862516431</v>
      </c>
      <c r="AJ6355" s="79" t="s">
        <v>193</v>
      </c>
      <c r="AK6355" s="79">
        <v>860555190</v>
      </c>
      <c r="BC6355" s="80">
        <v>12</v>
      </c>
      <c r="BG6355">
        <f t="shared" si="421"/>
        <v>0</v>
      </c>
      <c r="BH6355" s="22">
        <f t="shared" si="422"/>
        <v>-12</v>
      </c>
      <c r="BI6355" s="61" t="s">
        <v>72</v>
      </c>
      <c r="BJ6355" t="e">
        <f>+VLOOKUP(AH6355,Sheet4!A:A,1,FALSE())</f>
        <v>#N/A</v>
      </c>
      <c r="BO6355" s="62">
        <f t="shared" si="424"/>
        <v>0</v>
      </c>
      <c r="BP6355" t="s">
        <v>2780</v>
      </c>
    </row>
    <row r="6356" spans="1:68" ht="12.75" customHeight="1" x14ac:dyDescent="0.3">
      <c r="A6356" s="78">
        <v>46130</v>
      </c>
      <c r="B6356" s="79" t="s">
        <v>63</v>
      </c>
      <c r="F6356" s="79">
        <v>0</v>
      </c>
      <c r="G6356" s="79">
        <v>0</v>
      </c>
      <c r="H6356" s="80">
        <v>180</v>
      </c>
      <c r="I6356" s="80">
        <v>180</v>
      </c>
      <c r="J6356" s="22">
        <f t="shared" si="423"/>
        <v>180</v>
      </c>
      <c r="K6356" t="s">
        <v>64</v>
      </c>
      <c r="L6356" s="80"/>
      <c r="M6356" s="80"/>
      <c r="S6356" s="79" t="s">
        <v>65</v>
      </c>
      <c r="W6356" s="79" t="s">
        <v>2780</v>
      </c>
      <c r="X6356" s="79" t="s">
        <v>2781</v>
      </c>
      <c r="Y6356" s="79" t="s">
        <v>67</v>
      </c>
      <c r="Z6356" s="79" t="s">
        <v>190</v>
      </c>
      <c r="AB6356" s="79" t="s">
        <v>998</v>
      </c>
      <c r="AI6356" s="79">
        <v>862516431</v>
      </c>
      <c r="AJ6356" s="79" t="s">
        <v>193</v>
      </c>
      <c r="AK6356" s="79">
        <v>860555190</v>
      </c>
      <c r="BC6356" s="80">
        <v>180</v>
      </c>
      <c r="BG6356">
        <f t="shared" si="421"/>
        <v>0</v>
      </c>
      <c r="BH6356" s="22">
        <f t="shared" si="422"/>
        <v>-180</v>
      </c>
      <c r="BI6356" s="61" t="s">
        <v>72</v>
      </c>
      <c r="BJ6356" t="e">
        <f>+VLOOKUP(AH6356,Sheet4!A:A,1,FALSE())</f>
        <v>#N/A</v>
      </c>
      <c r="BO6356" s="62">
        <f t="shared" si="424"/>
        <v>0</v>
      </c>
      <c r="BP6356" t="s">
        <v>2780</v>
      </c>
    </row>
    <row r="6357" spans="1:68" ht="12.75" customHeight="1" x14ac:dyDescent="0.3">
      <c r="A6357" s="78">
        <v>46130</v>
      </c>
      <c r="B6357" s="79" t="s">
        <v>78</v>
      </c>
      <c r="F6357" s="79">
        <v>0</v>
      </c>
      <c r="G6357" s="79">
        <v>0</v>
      </c>
      <c r="H6357" s="80">
        <v>12</v>
      </c>
      <c r="I6357" s="80">
        <v>12</v>
      </c>
      <c r="J6357" s="22">
        <f t="shared" si="423"/>
        <v>12</v>
      </c>
      <c r="L6357" s="80"/>
      <c r="M6357" s="80"/>
      <c r="S6357" s="79" t="s">
        <v>79</v>
      </c>
      <c r="W6357" s="79" t="s">
        <v>2780</v>
      </c>
      <c r="X6357" s="79" t="s">
        <v>2781</v>
      </c>
      <c r="Y6357" s="79" t="s">
        <v>67</v>
      </c>
      <c r="Z6357" s="79" t="s">
        <v>190</v>
      </c>
      <c r="AB6357" s="79" t="s">
        <v>998</v>
      </c>
      <c r="AI6357" s="79">
        <v>862516431</v>
      </c>
      <c r="AJ6357" s="79" t="s">
        <v>193</v>
      </c>
      <c r="AK6357" s="79">
        <v>860555190</v>
      </c>
      <c r="BC6357" s="80">
        <v>12</v>
      </c>
      <c r="BG6357">
        <f t="shared" si="421"/>
        <v>0</v>
      </c>
      <c r="BH6357" s="22">
        <f t="shared" si="422"/>
        <v>-12</v>
      </c>
      <c r="BI6357" s="61" t="s">
        <v>72</v>
      </c>
      <c r="BJ6357" t="e">
        <f>+VLOOKUP(AH6357,Sheet4!A:A,1,FALSE())</f>
        <v>#N/A</v>
      </c>
      <c r="BO6357" s="62">
        <f t="shared" si="424"/>
        <v>0</v>
      </c>
      <c r="BP6357" t="s">
        <v>2780</v>
      </c>
    </row>
    <row r="6358" spans="1:68" ht="12.75" customHeight="1" x14ac:dyDescent="0.3">
      <c r="A6358" s="78">
        <v>46130</v>
      </c>
      <c r="B6358" s="79" t="s">
        <v>82</v>
      </c>
      <c r="F6358" s="79">
        <v>0</v>
      </c>
      <c r="G6358" s="79">
        <v>0</v>
      </c>
      <c r="H6358" s="80">
        <v>0</v>
      </c>
      <c r="I6358" s="80">
        <v>0</v>
      </c>
      <c r="J6358" s="22">
        <f t="shared" si="423"/>
        <v>0</v>
      </c>
      <c r="L6358" s="80"/>
      <c r="M6358" s="80"/>
      <c r="S6358" s="79" t="s">
        <v>83</v>
      </c>
      <c r="W6358" s="79" t="s">
        <v>2780</v>
      </c>
      <c r="X6358" s="79" t="s">
        <v>2781</v>
      </c>
      <c r="Y6358" s="79" t="s">
        <v>67</v>
      </c>
      <c r="Z6358" s="79" t="s">
        <v>190</v>
      </c>
      <c r="AB6358" s="79" t="s">
        <v>998</v>
      </c>
      <c r="AI6358" s="79">
        <v>862516431</v>
      </c>
      <c r="AJ6358" s="79" t="s">
        <v>193</v>
      </c>
      <c r="AK6358" s="79">
        <v>860555190</v>
      </c>
      <c r="BC6358" s="80">
        <v>0</v>
      </c>
      <c r="BG6358">
        <f t="shared" si="421"/>
        <v>0</v>
      </c>
      <c r="BH6358" s="22">
        <f t="shared" si="422"/>
        <v>0</v>
      </c>
      <c r="BI6358" s="61" t="s">
        <v>72</v>
      </c>
      <c r="BJ6358" t="e">
        <f>+VLOOKUP(AH6358,Sheet4!A:A,1,FALSE())</f>
        <v>#N/A</v>
      </c>
      <c r="BO6358" s="62">
        <f t="shared" si="424"/>
        <v>0</v>
      </c>
      <c r="BP6358" t="s">
        <v>2780</v>
      </c>
    </row>
    <row r="6359" spans="1:68" ht="12.75" customHeight="1" x14ac:dyDescent="0.3">
      <c r="A6359" s="78">
        <v>46130</v>
      </c>
      <c r="B6359" s="79" t="s">
        <v>80</v>
      </c>
      <c r="F6359" s="79">
        <v>0</v>
      </c>
      <c r="G6359" s="79">
        <v>0</v>
      </c>
      <c r="H6359" s="80">
        <v>150</v>
      </c>
      <c r="I6359" s="80">
        <v>150</v>
      </c>
      <c r="J6359" s="22">
        <f t="shared" si="423"/>
        <v>150</v>
      </c>
      <c r="L6359" s="22">
        <f>I6359/12.5</f>
        <v>12</v>
      </c>
      <c r="M6359" s="22"/>
      <c r="S6359" s="79" t="s">
        <v>81</v>
      </c>
      <c r="W6359" s="79" t="s">
        <v>2780</v>
      </c>
      <c r="X6359" s="79" t="s">
        <v>2781</v>
      </c>
      <c r="Y6359" s="79" t="s">
        <v>67</v>
      </c>
      <c r="Z6359" s="79" t="s">
        <v>190</v>
      </c>
      <c r="AB6359" s="79" t="s">
        <v>998</v>
      </c>
      <c r="AI6359" s="79">
        <v>862516431</v>
      </c>
      <c r="AJ6359" s="79" t="s">
        <v>193</v>
      </c>
      <c r="AK6359" s="79">
        <v>860555190</v>
      </c>
      <c r="BC6359" s="80">
        <v>150</v>
      </c>
      <c r="BG6359">
        <f t="shared" si="421"/>
        <v>0</v>
      </c>
      <c r="BH6359" s="22">
        <f t="shared" si="422"/>
        <v>-150</v>
      </c>
      <c r="BI6359" s="61" t="s">
        <v>72</v>
      </c>
      <c r="BJ6359" t="e">
        <f>+VLOOKUP(AH6359,Sheet4!A:A,1,FALSE())</f>
        <v>#N/A</v>
      </c>
      <c r="BO6359" s="62">
        <f t="shared" si="424"/>
        <v>0</v>
      </c>
      <c r="BP6359" t="s">
        <v>2780</v>
      </c>
    </row>
    <row r="6360" spans="1:68" ht="12.75" customHeight="1" x14ac:dyDescent="0.3">
      <c r="A6360" s="78">
        <v>46130</v>
      </c>
      <c r="B6360" s="79" t="s">
        <v>76</v>
      </c>
      <c r="F6360" s="79">
        <v>0</v>
      </c>
      <c r="G6360" s="79">
        <v>0</v>
      </c>
      <c r="H6360" s="80">
        <v>240</v>
      </c>
      <c r="I6360" s="80">
        <v>240</v>
      </c>
      <c r="J6360" s="22">
        <f t="shared" si="423"/>
        <v>240</v>
      </c>
      <c r="L6360" s="80"/>
      <c r="M6360" s="80"/>
      <c r="S6360" s="79" t="s">
        <v>77</v>
      </c>
      <c r="W6360" s="79" t="s">
        <v>2780</v>
      </c>
      <c r="X6360" s="79" t="s">
        <v>2781</v>
      </c>
      <c r="Y6360" s="79" t="s">
        <v>67</v>
      </c>
      <c r="Z6360" s="79" t="s">
        <v>190</v>
      </c>
      <c r="AB6360" s="79" t="s">
        <v>998</v>
      </c>
      <c r="AI6360" s="79">
        <v>862516431</v>
      </c>
      <c r="AJ6360" s="79" t="s">
        <v>193</v>
      </c>
      <c r="AK6360" s="79">
        <v>860555190</v>
      </c>
      <c r="BC6360" s="80">
        <v>240</v>
      </c>
      <c r="BG6360">
        <f t="shared" si="421"/>
        <v>0</v>
      </c>
      <c r="BH6360" s="22">
        <f t="shared" si="422"/>
        <v>-240</v>
      </c>
      <c r="BI6360" s="61" t="s">
        <v>72</v>
      </c>
      <c r="BJ6360" t="e">
        <f>+VLOOKUP(AH6360,Sheet4!A:A,1,FALSE())</f>
        <v>#N/A</v>
      </c>
      <c r="BO6360" s="62">
        <f t="shared" si="424"/>
        <v>0</v>
      </c>
      <c r="BP6360" t="s">
        <v>2780</v>
      </c>
    </row>
    <row r="6361" spans="1:68" ht="12.75" customHeight="1" x14ac:dyDescent="0.3">
      <c r="A6361" s="78">
        <v>46130</v>
      </c>
      <c r="B6361" s="79" t="s">
        <v>84</v>
      </c>
      <c r="F6361" s="79">
        <v>0</v>
      </c>
      <c r="G6361" s="79">
        <v>0</v>
      </c>
      <c r="H6361" s="80">
        <v>0</v>
      </c>
      <c r="I6361" s="80">
        <v>0</v>
      </c>
      <c r="J6361" s="22">
        <f t="shared" si="423"/>
        <v>0</v>
      </c>
      <c r="L6361" s="80"/>
      <c r="M6361" s="22">
        <f>I6361/50</f>
        <v>0</v>
      </c>
      <c r="S6361" s="79" t="s">
        <v>85</v>
      </c>
      <c r="W6361" s="79" t="s">
        <v>2782</v>
      </c>
      <c r="X6361" s="79" t="s">
        <v>2783</v>
      </c>
      <c r="Y6361" s="79" t="s">
        <v>67</v>
      </c>
      <c r="Z6361" s="79" t="s">
        <v>190</v>
      </c>
      <c r="AB6361" s="79" t="s">
        <v>998</v>
      </c>
      <c r="AI6361" s="79">
        <v>868088841</v>
      </c>
      <c r="AJ6361" s="79" t="s">
        <v>193</v>
      </c>
      <c r="AK6361" s="79">
        <v>860555190</v>
      </c>
      <c r="BC6361" s="80">
        <v>0</v>
      </c>
      <c r="BG6361">
        <f t="shared" si="421"/>
        <v>0</v>
      </c>
      <c r="BH6361" s="22">
        <f t="shared" si="422"/>
        <v>0</v>
      </c>
      <c r="BI6361" s="61" t="s">
        <v>72</v>
      </c>
      <c r="BJ6361" t="e">
        <f>+VLOOKUP(AH6361,Sheet4!A:A,1,FALSE())</f>
        <v>#N/A</v>
      </c>
      <c r="BO6361" s="62">
        <f t="shared" si="424"/>
        <v>0</v>
      </c>
      <c r="BP6361" t="s">
        <v>2782</v>
      </c>
    </row>
    <row r="6362" spans="1:68" ht="12.75" customHeight="1" x14ac:dyDescent="0.3">
      <c r="A6362" s="78">
        <v>46130</v>
      </c>
      <c r="B6362" s="79" t="s">
        <v>74</v>
      </c>
      <c r="F6362" s="79">
        <v>0</v>
      </c>
      <c r="G6362" s="79">
        <v>0</v>
      </c>
      <c r="H6362" s="80">
        <v>19</v>
      </c>
      <c r="I6362" s="80">
        <v>19</v>
      </c>
      <c r="J6362" s="22">
        <f t="shared" si="423"/>
        <v>19</v>
      </c>
      <c r="L6362" s="80"/>
      <c r="M6362" s="80"/>
      <c r="S6362" s="79" t="s">
        <v>75</v>
      </c>
      <c r="W6362" s="79" t="s">
        <v>2782</v>
      </c>
      <c r="X6362" s="79" t="s">
        <v>2783</v>
      </c>
      <c r="Y6362" s="79" t="s">
        <v>67</v>
      </c>
      <c r="Z6362" s="79" t="s">
        <v>190</v>
      </c>
      <c r="AB6362" s="79" t="s">
        <v>998</v>
      </c>
      <c r="AI6362" s="79">
        <v>868088841</v>
      </c>
      <c r="AJ6362" s="79" t="s">
        <v>193</v>
      </c>
      <c r="AK6362" s="79">
        <v>860555190</v>
      </c>
      <c r="BC6362" s="80">
        <v>19</v>
      </c>
      <c r="BG6362">
        <f t="shared" si="421"/>
        <v>0</v>
      </c>
      <c r="BH6362" s="22">
        <f t="shared" si="422"/>
        <v>-19</v>
      </c>
      <c r="BI6362" s="61" t="s">
        <v>72</v>
      </c>
      <c r="BJ6362" t="e">
        <f>+VLOOKUP(AH6362,Sheet4!A:A,1,FALSE())</f>
        <v>#N/A</v>
      </c>
      <c r="BO6362" s="62">
        <f t="shared" si="424"/>
        <v>0</v>
      </c>
      <c r="BP6362" t="s">
        <v>2782</v>
      </c>
    </row>
    <row r="6363" spans="1:68" ht="12.75" customHeight="1" x14ac:dyDescent="0.3">
      <c r="A6363" s="78">
        <v>46130</v>
      </c>
      <c r="B6363" s="79" t="s">
        <v>63</v>
      </c>
      <c r="F6363" s="79">
        <v>0</v>
      </c>
      <c r="G6363" s="79">
        <v>0</v>
      </c>
      <c r="H6363" s="80">
        <v>285</v>
      </c>
      <c r="I6363" s="80">
        <v>285</v>
      </c>
      <c r="J6363" s="22">
        <f t="shared" si="423"/>
        <v>285</v>
      </c>
      <c r="K6363" t="s">
        <v>64</v>
      </c>
      <c r="L6363" s="80"/>
      <c r="M6363" s="80"/>
      <c r="S6363" s="79" t="s">
        <v>65</v>
      </c>
      <c r="W6363" s="79" t="s">
        <v>2782</v>
      </c>
      <c r="X6363" s="79" t="s">
        <v>2783</v>
      </c>
      <c r="Y6363" s="79" t="s">
        <v>67</v>
      </c>
      <c r="Z6363" s="79" t="s">
        <v>190</v>
      </c>
      <c r="AB6363" s="79" t="s">
        <v>998</v>
      </c>
      <c r="AI6363" s="79">
        <v>868088841</v>
      </c>
      <c r="AJ6363" s="79" t="s">
        <v>193</v>
      </c>
      <c r="AK6363" s="79">
        <v>860555190</v>
      </c>
      <c r="BC6363" s="80">
        <v>285</v>
      </c>
      <c r="BG6363">
        <f t="shared" si="421"/>
        <v>0</v>
      </c>
      <c r="BH6363" s="22">
        <f t="shared" si="422"/>
        <v>-285</v>
      </c>
      <c r="BI6363" s="61" t="s">
        <v>72</v>
      </c>
      <c r="BJ6363" t="e">
        <f>+VLOOKUP(AH6363,Sheet4!A:A,1,FALSE())</f>
        <v>#N/A</v>
      </c>
      <c r="BO6363" s="62">
        <f t="shared" si="424"/>
        <v>0</v>
      </c>
      <c r="BP6363" t="s">
        <v>2782</v>
      </c>
    </row>
    <row r="6364" spans="1:68" ht="12.75" customHeight="1" x14ac:dyDescent="0.3">
      <c r="A6364" s="78">
        <v>46130</v>
      </c>
      <c r="B6364" s="79" t="s">
        <v>78</v>
      </c>
      <c r="F6364" s="79">
        <v>0</v>
      </c>
      <c r="G6364" s="79">
        <v>0</v>
      </c>
      <c r="H6364" s="80">
        <v>19</v>
      </c>
      <c r="I6364" s="80">
        <v>19</v>
      </c>
      <c r="J6364" s="22">
        <f t="shared" si="423"/>
        <v>19</v>
      </c>
      <c r="L6364" s="80"/>
      <c r="M6364" s="80"/>
      <c r="S6364" s="79" t="s">
        <v>79</v>
      </c>
      <c r="W6364" s="79" t="s">
        <v>2782</v>
      </c>
      <c r="X6364" s="79" t="s">
        <v>2783</v>
      </c>
      <c r="Y6364" s="79" t="s">
        <v>67</v>
      </c>
      <c r="Z6364" s="79" t="s">
        <v>190</v>
      </c>
      <c r="AB6364" s="79" t="s">
        <v>998</v>
      </c>
      <c r="AI6364" s="79">
        <v>868088841</v>
      </c>
      <c r="AJ6364" s="79" t="s">
        <v>193</v>
      </c>
      <c r="AK6364" s="79">
        <v>860555190</v>
      </c>
      <c r="BC6364" s="80">
        <v>19</v>
      </c>
      <c r="BG6364">
        <f t="shared" si="421"/>
        <v>0</v>
      </c>
      <c r="BH6364" s="22">
        <f t="shared" si="422"/>
        <v>-19</v>
      </c>
      <c r="BI6364" s="61" t="s">
        <v>72</v>
      </c>
      <c r="BJ6364" t="e">
        <f>+VLOOKUP(AH6364,Sheet4!A:A,1,FALSE())</f>
        <v>#N/A</v>
      </c>
      <c r="BO6364" s="62">
        <f t="shared" si="424"/>
        <v>0</v>
      </c>
      <c r="BP6364" t="s">
        <v>2782</v>
      </c>
    </row>
    <row r="6365" spans="1:68" ht="12.75" customHeight="1" x14ac:dyDescent="0.3">
      <c r="A6365" s="78">
        <v>46130</v>
      </c>
      <c r="B6365" s="79" t="s">
        <v>82</v>
      </c>
      <c r="F6365" s="79">
        <v>0</v>
      </c>
      <c r="G6365" s="79">
        <v>0</v>
      </c>
      <c r="H6365" s="80">
        <v>0</v>
      </c>
      <c r="I6365" s="80">
        <v>0</v>
      </c>
      <c r="J6365" s="22">
        <f t="shared" si="423"/>
        <v>0</v>
      </c>
      <c r="L6365" s="80"/>
      <c r="M6365" s="80"/>
      <c r="S6365" s="79" t="s">
        <v>83</v>
      </c>
      <c r="W6365" s="79" t="s">
        <v>2782</v>
      </c>
      <c r="X6365" s="79" t="s">
        <v>2783</v>
      </c>
      <c r="Y6365" s="79" t="s">
        <v>67</v>
      </c>
      <c r="Z6365" s="79" t="s">
        <v>190</v>
      </c>
      <c r="AB6365" s="79" t="s">
        <v>998</v>
      </c>
      <c r="AI6365" s="79">
        <v>868088841</v>
      </c>
      <c r="AJ6365" s="79" t="s">
        <v>193</v>
      </c>
      <c r="AK6365" s="79">
        <v>860555190</v>
      </c>
      <c r="BC6365" s="80">
        <v>0</v>
      </c>
      <c r="BG6365">
        <f t="shared" si="421"/>
        <v>0</v>
      </c>
      <c r="BH6365" s="22">
        <f t="shared" si="422"/>
        <v>0</v>
      </c>
      <c r="BI6365" s="61" t="s">
        <v>72</v>
      </c>
      <c r="BJ6365" t="e">
        <f>+VLOOKUP(AH6365,Sheet4!A:A,1,FALSE())</f>
        <v>#N/A</v>
      </c>
      <c r="BO6365" s="62">
        <f t="shared" si="424"/>
        <v>0</v>
      </c>
      <c r="BP6365" t="s">
        <v>2782</v>
      </c>
    </row>
    <row r="6366" spans="1:68" ht="12.75" customHeight="1" x14ac:dyDescent="0.3">
      <c r="A6366" s="78">
        <v>46130</v>
      </c>
      <c r="B6366" s="79" t="s">
        <v>80</v>
      </c>
      <c r="F6366" s="79">
        <v>0</v>
      </c>
      <c r="G6366" s="79">
        <v>0</v>
      </c>
      <c r="H6366" s="80">
        <v>237.5</v>
      </c>
      <c r="I6366" s="80">
        <v>237.5</v>
      </c>
      <c r="J6366" s="22">
        <f t="shared" si="423"/>
        <v>237.5</v>
      </c>
      <c r="L6366" s="22">
        <f>I6366/12.5</f>
        <v>19</v>
      </c>
      <c r="M6366" s="22"/>
      <c r="S6366" s="79" t="s">
        <v>81</v>
      </c>
      <c r="W6366" s="79" t="s">
        <v>2782</v>
      </c>
      <c r="X6366" s="79" t="s">
        <v>2783</v>
      </c>
      <c r="Y6366" s="79" t="s">
        <v>67</v>
      </c>
      <c r="Z6366" s="79" t="s">
        <v>190</v>
      </c>
      <c r="AB6366" s="79" t="s">
        <v>998</v>
      </c>
      <c r="AI6366" s="79">
        <v>868088841</v>
      </c>
      <c r="AJ6366" s="79" t="s">
        <v>193</v>
      </c>
      <c r="AK6366" s="79">
        <v>860555190</v>
      </c>
      <c r="BC6366" s="80">
        <v>237.5</v>
      </c>
      <c r="BG6366">
        <f t="shared" si="421"/>
        <v>0</v>
      </c>
      <c r="BH6366" s="22">
        <f t="shared" si="422"/>
        <v>-237.5</v>
      </c>
      <c r="BI6366" s="61" t="s">
        <v>72</v>
      </c>
      <c r="BJ6366" t="e">
        <f>+VLOOKUP(AH6366,Sheet4!A:A,1,FALSE())</f>
        <v>#N/A</v>
      </c>
      <c r="BO6366" s="62">
        <f t="shared" si="424"/>
        <v>0</v>
      </c>
      <c r="BP6366" t="s">
        <v>2782</v>
      </c>
    </row>
    <row r="6367" spans="1:68" ht="12.75" customHeight="1" x14ac:dyDescent="0.3">
      <c r="A6367" s="78">
        <v>46130</v>
      </c>
      <c r="B6367" s="79" t="s">
        <v>76</v>
      </c>
      <c r="F6367" s="79">
        <v>0</v>
      </c>
      <c r="G6367" s="79">
        <v>0</v>
      </c>
      <c r="H6367" s="80">
        <v>380</v>
      </c>
      <c r="I6367" s="80">
        <v>380</v>
      </c>
      <c r="J6367" s="22">
        <f t="shared" si="423"/>
        <v>380</v>
      </c>
      <c r="L6367" s="80"/>
      <c r="M6367" s="80"/>
      <c r="S6367" s="79" t="s">
        <v>77</v>
      </c>
      <c r="W6367" s="79" t="s">
        <v>2782</v>
      </c>
      <c r="X6367" s="79" t="s">
        <v>2783</v>
      </c>
      <c r="Y6367" s="79" t="s">
        <v>67</v>
      </c>
      <c r="Z6367" s="79" t="s">
        <v>190</v>
      </c>
      <c r="AB6367" s="79" t="s">
        <v>998</v>
      </c>
      <c r="AI6367" s="79">
        <v>868088841</v>
      </c>
      <c r="AJ6367" s="79" t="s">
        <v>193</v>
      </c>
      <c r="AK6367" s="79">
        <v>860555190</v>
      </c>
      <c r="BC6367" s="80">
        <v>380</v>
      </c>
      <c r="BG6367">
        <f t="shared" si="421"/>
        <v>0</v>
      </c>
      <c r="BH6367" s="22">
        <f t="shared" si="422"/>
        <v>-380</v>
      </c>
      <c r="BI6367" s="61" t="s">
        <v>72</v>
      </c>
      <c r="BJ6367" t="e">
        <f>+VLOOKUP(AH6367,Sheet4!A:A,1,FALSE())</f>
        <v>#N/A</v>
      </c>
      <c r="BO6367" s="62">
        <f t="shared" si="424"/>
        <v>0</v>
      </c>
      <c r="BP6367" t="s">
        <v>2782</v>
      </c>
    </row>
    <row r="6368" spans="1:68" ht="12.75" customHeight="1" x14ac:dyDescent="0.3">
      <c r="A6368" s="78">
        <v>46130</v>
      </c>
      <c r="B6368" s="79" t="s">
        <v>84</v>
      </c>
      <c r="F6368" s="79">
        <v>0</v>
      </c>
      <c r="G6368" s="79">
        <v>0</v>
      </c>
      <c r="H6368" s="80">
        <v>0</v>
      </c>
      <c r="I6368" s="80">
        <v>0</v>
      </c>
      <c r="J6368" s="22">
        <f t="shared" si="423"/>
        <v>0</v>
      </c>
      <c r="L6368" s="80"/>
      <c r="M6368" s="22">
        <f>I6368/50</f>
        <v>0</v>
      </c>
      <c r="S6368" s="79" t="s">
        <v>85</v>
      </c>
      <c r="W6368" s="79" t="s">
        <v>2784</v>
      </c>
      <c r="X6368" s="79" t="s">
        <v>2785</v>
      </c>
      <c r="Y6368" s="79" t="s">
        <v>67</v>
      </c>
      <c r="Z6368" s="79" t="s">
        <v>190</v>
      </c>
      <c r="AB6368" s="79" t="s">
        <v>998</v>
      </c>
      <c r="AI6368" s="79">
        <v>879453080</v>
      </c>
      <c r="AJ6368" s="79" t="s">
        <v>193</v>
      </c>
      <c r="AK6368" s="79">
        <v>860555190</v>
      </c>
      <c r="BC6368" s="80">
        <v>0</v>
      </c>
      <c r="BG6368">
        <f t="shared" si="421"/>
        <v>0</v>
      </c>
      <c r="BH6368" s="22">
        <f t="shared" si="422"/>
        <v>0</v>
      </c>
      <c r="BI6368" s="61" t="s">
        <v>72</v>
      </c>
      <c r="BJ6368" t="e">
        <f>+VLOOKUP(AH6368,Sheet4!A:A,1,FALSE())</f>
        <v>#N/A</v>
      </c>
      <c r="BO6368" s="62">
        <f t="shared" si="424"/>
        <v>0</v>
      </c>
      <c r="BP6368" t="s">
        <v>2784</v>
      </c>
    </row>
    <row r="6369" spans="1:68" ht="12.75" customHeight="1" x14ac:dyDescent="0.3">
      <c r="A6369" s="78">
        <v>46130</v>
      </c>
      <c r="B6369" s="79" t="s">
        <v>74</v>
      </c>
      <c r="F6369" s="79">
        <v>0</v>
      </c>
      <c r="G6369" s="79">
        <v>0</v>
      </c>
      <c r="H6369" s="80">
        <v>29</v>
      </c>
      <c r="I6369" s="80">
        <v>29</v>
      </c>
      <c r="J6369" s="22">
        <f t="shared" si="423"/>
        <v>29</v>
      </c>
      <c r="L6369" s="80"/>
      <c r="M6369" s="80"/>
      <c r="S6369" s="79" t="s">
        <v>75</v>
      </c>
      <c r="W6369" s="79" t="s">
        <v>2784</v>
      </c>
      <c r="X6369" s="79" t="s">
        <v>2785</v>
      </c>
      <c r="Y6369" s="79" t="s">
        <v>67</v>
      </c>
      <c r="Z6369" s="79" t="s">
        <v>190</v>
      </c>
      <c r="AB6369" s="79" t="s">
        <v>998</v>
      </c>
      <c r="AI6369" s="79">
        <v>879453080</v>
      </c>
      <c r="AJ6369" s="79" t="s">
        <v>193</v>
      </c>
      <c r="AK6369" s="79">
        <v>860555190</v>
      </c>
      <c r="BC6369" s="80">
        <v>29</v>
      </c>
      <c r="BG6369">
        <f t="shared" si="421"/>
        <v>0</v>
      </c>
      <c r="BH6369" s="22">
        <f t="shared" si="422"/>
        <v>-29</v>
      </c>
      <c r="BI6369" s="61" t="s">
        <v>72</v>
      </c>
      <c r="BJ6369" t="e">
        <f>+VLOOKUP(AH6369,Sheet4!A:A,1,FALSE())</f>
        <v>#N/A</v>
      </c>
      <c r="BO6369" s="62">
        <f t="shared" si="424"/>
        <v>0</v>
      </c>
      <c r="BP6369" t="s">
        <v>2784</v>
      </c>
    </row>
    <row r="6370" spans="1:68" ht="12.75" customHeight="1" x14ac:dyDescent="0.3">
      <c r="A6370" s="78">
        <v>46130</v>
      </c>
      <c r="B6370" s="79" t="s">
        <v>63</v>
      </c>
      <c r="F6370" s="79">
        <v>0</v>
      </c>
      <c r="G6370" s="79">
        <v>0</v>
      </c>
      <c r="H6370" s="80">
        <v>435</v>
      </c>
      <c r="I6370" s="80">
        <v>435</v>
      </c>
      <c r="J6370" s="22">
        <f t="shared" si="423"/>
        <v>435</v>
      </c>
      <c r="K6370" t="s">
        <v>64</v>
      </c>
      <c r="L6370" s="80"/>
      <c r="M6370" s="80"/>
      <c r="S6370" s="79" t="s">
        <v>65</v>
      </c>
      <c r="W6370" s="79" t="s">
        <v>2784</v>
      </c>
      <c r="X6370" s="79" t="s">
        <v>2785</v>
      </c>
      <c r="Y6370" s="79" t="s">
        <v>67</v>
      </c>
      <c r="Z6370" s="79" t="s">
        <v>190</v>
      </c>
      <c r="AB6370" s="79" t="s">
        <v>998</v>
      </c>
      <c r="AI6370" s="79">
        <v>879453080</v>
      </c>
      <c r="AJ6370" s="79" t="s">
        <v>193</v>
      </c>
      <c r="AK6370" s="79">
        <v>860555190</v>
      </c>
      <c r="BC6370" s="80">
        <v>435</v>
      </c>
      <c r="BG6370">
        <f t="shared" si="421"/>
        <v>0</v>
      </c>
      <c r="BH6370" s="22">
        <f t="shared" si="422"/>
        <v>-435</v>
      </c>
      <c r="BI6370" s="61" t="s">
        <v>72</v>
      </c>
      <c r="BJ6370" t="e">
        <f>+VLOOKUP(AH6370,Sheet4!A:A,1,FALSE())</f>
        <v>#N/A</v>
      </c>
      <c r="BO6370" s="62">
        <f t="shared" si="424"/>
        <v>0</v>
      </c>
      <c r="BP6370" t="s">
        <v>2784</v>
      </c>
    </row>
    <row r="6371" spans="1:68" ht="12.75" customHeight="1" x14ac:dyDescent="0.3">
      <c r="A6371" s="78">
        <v>46130</v>
      </c>
      <c r="B6371" s="79" t="s">
        <v>78</v>
      </c>
      <c r="F6371" s="79">
        <v>0</v>
      </c>
      <c r="G6371" s="79">
        <v>0</v>
      </c>
      <c r="H6371" s="80">
        <v>29</v>
      </c>
      <c r="I6371" s="80">
        <v>29</v>
      </c>
      <c r="J6371" s="22">
        <f t="shared" si="423"/>
        <v>29</v>
      </c>
      <c r="L6371" s="80"/>
      <c r="M6371" s="80"/>
      <c r="S6371" s="79" t="s">
        <v>79</v>
      </c>
      <c r="W6371" s="79" t="s">
        <v>2784</v>
      </c>
      <c r="X6371" s="79" t="s">
        <v>2785</v>
      </c>
      <c r="Y6371" s="79" t="s">
        <v>67</v>
      </c>
      <c r="Z6371" s="79" t="s">
        <v>190</v>
      </c>
      <c r="AB6371" s="79" t="s">
        <v>998</v>
      </c>
      <c r="AI6371" s="79">
        <v>879453080</v>
      </c>
      <c r="AJ6371" s="79" t="s">
        <v>193</v>
      </c>
      <c r="AK6371" s="79">
        <v>860555190</v>
      </c>
      <c r="BC6371" s="80">
        <v>29</v>
      </c>
      <c r="BG6371">
        <f t="shared" si="421"/>
        <v>0</v>
      </c>
      <c r="BH6371" s="22">
        <f t="shared" si="422"/>
        <v>-29</v>
      </c>
      <c r="BI6371" s="61" t="s">
        <v>72</v>
      </c>
      <c r="BJ6371" t="e">
        <f>+VLOOKUP(AH6371,Sheet4!A:A,1,FALSE())</f>
        <v>#N/A</v>
      </c>
      <c r="BO6371" s="62">
        <f t="shared" si="424"/>
        <v>0</v>
      </c>
      <c r="BP6371" t="s">
        <v>2784</v>
      </c>
    </row>
    <row r="6372" spans="1:68" ht="12.75" customHeight="1" x14ac:dyDescent="0.3">
      <c r="A6372" s="78">
        <v>46130</v>
      </c>
      <c r="B6372" s="79" t="s">
        <v>82</v>
      </c>
      <c r="F6372" s="79">
        <v>0</v>
      </c>
      <c r="G6372" s="79">
        <v>0</v>
      </c>
      <c r="H6372" s="80">
        <v>0</v>
      </c>
      <c r="I6372" s="80">
        <v>0</v>
      </c>
      <c r="J6372" s="22">
        <f t="shared" si="423"/>
        <v>0</v>
      </c>
      <c r="L6372" s="80"/>
      <c r="M6372" s="80"/>
      <c r="S6372" s="79" t="s">
        <v>83</v>
      </c>
      <c r="W6372" s="79" t="s">
        <v>2784</v>
      </c>
      <c r="X6372" s="79" t="s">
        <v>2785</v>
      </c>
      <c r="Y6372" s="79" t="s">
        <v>67</v>
      </c>
      <c r="Z6372" s="79" t="s">
        <v>190</v>
      </c>
      <c r="AB6372" s="79" t="s">
        <v>998</v>
      </c>
      <c r="AI6372" s="79">
        <v>879453080</v>
      </c>
      <c r="AJ6372" s="79" t="s">
        <v>193</v>
      </c>
      <c r="AK6372" s="79">
        <v>860555190</v>
      </c>
      <c r="BC6372" s="80">
        <v>0</v>
      </c>
      <c r="BG6372">
        <f t="shared" si="421"/>
        <v>0</v>
      </c>
      <c r="BH6372" s="22">
        <f t="shared" si="422"/>
        <v>0</v>
      </c>
      <c r="BI6372" s="61" t="s">
        <v>72</v>
      </c>
      <c r="BJ6372" t="e">
        <f>+VLOOKUP(AH6372,Sheet4!A:A,1,FALSE())</f>
        <v>#N/A</v>
      </c>
      <c r="BO6372" s="62">
        <f t="shared" si="424"/>
        <v>0</v>
      </c>
      <c r="BP6372" t="s">
        <v>2784</v>
      </c>
    </row>
    <row r="6373" spans="1:68" ht="12.75" customHeight="1" x14ac:dyDescent="0.3">
      <c r="A6373" s="78">
        <v>46130</v>
      </c>
      <c r="B6373" s="79" t="s">
        <v>80</v>
      </c>
      <c r="F6373" s="79">
        <v>0</v>
      </c>
      <c r="G6373" s="79">
        <v>0</v>
      </c>
      <c r="H6373" s="80">
        <v>362.5</v>
      </c>
      <c r="I6373" s="80">
        <v>362.5</v>
      </c>
      <c r="J6373" s="22">
        <f t="shared" si="423"/>
        <v>362.5</v>
      </c>
      <c r="L6373" s="22">
        <f>I6373/12.5</f>
        <v>29</v>
      </c>
      <c r="M6373" s="22"/>
      <c r="S6373" s="79" t="s">
        <v>81</v>
      </c>
      <c r="W6373" s="79" t="s">
        <v>2784</v>
      </c>
      <c r="X6373" s="79" t="s">
        <v>2785</v>
      </c>
      <c r="Y6373" s="79" t="s">
        <v>67</v>
      </c>
      <c r="Z6373" s="79" t="s">
        <v>190</v>
      </c>
      <c r="AB6373" s="79" t="s">
        <v>998</v>
      </c>
      <c r="AI6373" s="79">
        <v>879453080</v>
      </c>
      <c r="AJ6373" s="79" t="s">
        <v>193</v>
      </c>
      <c r="AK6373" s="79">
        <v>860555190</v>
      </c>
      <c r="BC6373" s="80">
        <v>362.5</v>
      </c>
      <c r="BG6373">
        <f t="shared" si="421"/>
        <v>0</v>
      </c>
      <c r="BH6373" s="22">
        <f t="shared" si="422"/>
        <v>-362.5</v>
      </c>
      <c r="BI6373" s="61" t="s">
        <v>72</v>
      </c>
      <c r="BJ6373" t="e">
        <f>+VLOOKUP(AH6373,Sheet4!A:A,1,FALSE())</f>
        <v>#N/A</v>
      </c>
      <c r="BO6373" s="62">
        <f t="shared" si="424"/>
        <v>0</v>
      </c>
      <c r="BP6373" t="s">
        <v>2784</v>
      </c>
    </row>
    <row r="6374" spans="1:68" ht="12.75" customHeight="1" x14ac:dyDescent="0.3">
      <c r="A6374" s="78">
        <v>46130</v>
      </c>
      <c r="B6374" s="79" t="s">
        <v>76</v>
      </c>
      <c r="F6374" s="79">
        <v>0</v>
      </c>
      <c r="G6374" s="79">
        <v>0</v>
      </c>
      <c r="H6374" s="80">
        <v>580</v>
      </c>
      <c r="I6374" s="80">
        <v>580</v>
      </c>
      <c r="J6374" s="22">
        <f t="shared" si="423"/>
        <v>580</v>
      </c>
      <c r="L6374" s="80"/>
      <c r="M6374" s="80"/>
      <c r="S6374" s="79" t="s">
        <v>77</v>
      </c>
      <c r="W6374" s="79" t="s">
        <v>2784</v>
      </c>
      <c r="X6374" s="79" t="s">
        <v>2785</v>
      </c>
      <c r="Y6374" s="79" t="s">
        <v>67</v>
      </c>
      <c r="Z6374" s="79" t="s">
        <v>190</v>
      </c>
      <c r="AB6374" s="79" t="s">
        <v>998</v>
      </c>
      <c r="AI6374" s="79">
        <v>879453080</v>
      </c>
      <c r="AJ6374" s="79" t="s">
        <v>193</v>
      </c>
      <c r="AK6374" s="79">
        <v>860555190</v>
      </c>
      <c r="BC6374" s="80">
        <v>580</v>
      </c>
      <c r="BG6374">
        <f t="shared" si="421"/>
        <v>0</v>
      </c>
      <c r="BH6374" s="22">
        <f t="shared" si="422"/>
        <v>-580</v>
      </c>
      <c r="BI6374" s="61" t="s">
        <v>72</v>
      </c>
      <c r="BJ6374" t="e">
        <f>+VLOOKUP(AH6374,Sheet4!A:A,1,FALSE())</f>
        <v>#N/A</v>
      </c>
      <c r="BO6374" s="62">
        <f t="shared" si="424"/>
        <v>0</v>
      </c>
      <c r="BP6374" t="s">
        <v>2784</v>
      </c>
    </row>
    <row r="6375" spans="1:68" ht="12.75" customHeight="1" x14ac:dyDescent="0.3">
      <c r="A6375" s="78">
        <v>46130</v>
      </c>
      <c r="B6375" s="79" t="s">
        <v>84</v>
      </c>
      <c r="F6375" s="79">
        <v>0</v>
      </c>
      <c r="G6375" s="79">
        <v>0</v>
      </c>
      <c r="H6375" s="80">
        <v>0</v>
      </c>
      <c r="I6375" s="80">
        <v>0</v>
      </c>
      <c r="J6375" s="22">
        <f t="shared" si="423"/>
        <v>0</v>
      </c>
      <c r="L6375" s="80"/>
      <c r="M6375" s="22">
        <f>I6375/50</f>
        <v>0</v>
      </c>
      <c r="S6375" s="79" t="s">
        <v>85</v>
      </c>
      <c r="W6375" s="79" t="s">
        <v>2786</v>
      </c>
      <c r="X6375" s="79" t="s">
        <v>2787</v>
      </c>
      <c r="Y6375" s="79" t="s">
        <v>67</v>
      </c>
      <c r="Z6375" s="79" t="s">
        <v>190</v>
      </c>
      <c r="AB6375" s="79" t="s">
        <v>998</v>
      </c>
      <c r="AI6375" s="79">
        <v>876840146</v>
      </c>
      <c r="AJ6375" s="79" t="s">
        <v>193</v>
      </c>
      <c r="AK6375" s="79">
        <v>860555190</v>
      </c>
      <c r="BC6375" s="80">
        <v>0</v>
      </c>
      <c r="BG6375">
        <f t="shared" si="421"/>
        <v>0</v>
      </c>
      <c r="BH6375" s="22">
        <f t="shared" si="422"/>
        <v>0</v>
      </c>
      <c r="BI6375" s="61" t="s">
        <v>72</v>
      </c>
      <c r="BJ6375" t="e">
        <f>+VLOOKUP(AH6375,Sheet4!A:A,1,FALSE())</f>
        <v>#N/A</v>
      </c>
      <c r="BO6375" s="62">
        <f t="shared" si="424"/>
        <v>0</v>
      </c>
      <c r="BP6375" t="s">
        <v>2786</v>
      </c>
    </row>
    <row r="6376" spans="1:68" ht="12.75" customHeight="1" x14ac:dyDescent="0.3">
      <c r="A6376" s="78">
        <v>46130</v>
      </c>
      <c r="B6376" s="79" t="s">
        <v>74</v>
      </c>
      <c r="F6376" s="79">
        <v>0</v>
      </c>
      <c r="G6376" s="79">
        <v>0</v>
      </c>
      <c r="H6376" s="80">
        <v>18</v>
      </c>
      <c r="I6376" s="80">
        <v>18</v>
      </c>
      <c r="J6376" s="22">
        <f t="shared" si="423"/>
        <v>18</v>
      </c>
      <c r="L6376" s="80"/>
      <c r="M6376" s="80"/>
      <c r="S6376" s="79" t="s">
        <v>75</v>
      </c>
      <c r="W6376" s="79" t="s">
        <v>2786</v>
      </c>
      <c r="X6376" s="79" t="s">
        <v>2787</v>
      </c>
      <c r="Y6376" s="79" t="s">
        <v>67</v>
      </c>
      <c r="Z6376" s="79" t="s">
        <v>190</v>
      </c>
      <c r="AB6376" s="79" t="s">
        <v>998</v>
      </c>
      <c r="AI6376" s="79">
        <v>876840146</v>
      </c>
      <c r="AJ6376" s="79" t="s">
        <v>193</v>
      </c>
      <c r="AK6376" s="79">
        <v>860555190</v>
      </c>
      <c r="BC6376" s="80">
        <v>18</v>
      </c>
      <c r="BG6376">
        <f t="shared" si="421"/>
        <v>0</v>
      </c>
      <c r="BH6376" s="22">
        <f t="shared" si="422"/>
        <v>-18</v>
      </c>
      <c r="BI6376" s="61" t="s">
        <v>72</v>
      </c>
      <c r="BJ6376" t="e">
        <f>+VLOOKUP(AH6376,Sheet4!A:A,1,FALSE())</f>
        <v>#N/A</v>
      </c>
      <c r="BO6376" s="62">
        <f t="shared" si="424"/>
        <v>0</v>
      </c>
      <c r="BP6376" t="s">
        <v>2786</v>
      </c>
    </row>
    <row r="6377" spans="1:68" ht="12.75" customHeight="1" x14ac:dyDescent="0.3">
      <c r="A6377" s="78">
        <v>46130</v>
      </c>
      <c r="B6377" s="79" t="s">
        <v>63</v>
      </c>
      <c r="F6377" s="79">
        <v>0</v>
      </c>
      <c r="G6377" s="79">
        <v>0</v>
      </c>
      <c r="H6377" s="80">
        <v>270</v>
      </c>
      <c r="I6377" s="80">
        <v>270</v>
      </c>
      <c r="J6377" s="22">
        <f t="shared" si="423"/>
        <v>270</v>
      </c>
      <c r="K6377" t="s">
        <v>64</v>
      </c>
      <c r="L6377" s="80"/>
      <c r="M6377" s="80"/>
      <c r="S6377" s="79" t="s">
        <v>65</v>
      </c>
      <c r="W6377" s="79" t="s">
        <v>2786</v>
      </c>
      <c r="X6377" s="79" t="s">
        <v>2787</v>
      </c>
      <c r="Y6377" s="79" t="s">
        <v>67</v>
      </c>
      <c r="Z6377" s="79" t="s">
        <v>190</v>
      </c>
      <c r="AB6377" s="79" t="s">
        <v>998</v>
      </c>
      <c r="AI6377" s="79">
        <v>876840146</v>
      </c>
      <c r="AJ6377" s="79" t="s">
        <v>193</v>
      </c>
      <c r="AK6377" s="79">
        <v>860555190</v>
      </c>
      <c r="BC6377" s="80">
        <v>270</v>
      </c>
      <c r="BG6377">
        <f t="shared" si="421"/>
        <v>0</v>
      </c>
      <c r="BH6377" s="22">
        <f t="shared" si="422"/>
        <v>-270</v>
      </c>
      <c r="BI6377" s="61" t="s">
        <v>72</v>
      </c>
      <c r="BJ6377" t="e">
        <f>+VLOOKUP(AH6377,Sheet4!A:A,1,FALSE())</f>
        <v>#N/A</v>
      </c>
      <c r="BO6377" s="62">
        <f t="shared" si="424"/>
        <v>0</v>
      </c>
      <c r="BP6377" t="s">
        <v>2786</v>
      </c>
    </row>
    <row r="6378" spans="1:68" ht="12.75" customHeight="1" x14ac:dyDescent="0.3">
      <c r="A6378" s="78">
        <v>46130</v>
      </c>
      <c r="B6378" s="79" t="s">
        <v>78</v>
      </c>
      <c r="F6378" s="79">
        <v>0</v>
      </c>
      <c r="G6378" s="79">
        <v>0</v>
      </c>
      <c r="H6378" s="80">
        <v>18</v>
      </c>
      <c r="I6378" s="80">
        <v>18</v>
      </c>
      <c r="J6378" s="22">
        <f t="shared" si="423"/>
        <v>18</v>
      </c>
      <c r="L6378" s="80"/>
      <c r="M6378" s="80"/>
      <c r="S6378" s="79" t="s">
        <v>79</v>
      </c>
      <c r="W6378" s="79" t="s">
        <v>2786</v>
      </c>
      <c r="X6378" s="79" t="s">
        <v>2787</v>
      </c>
      <c r="Y6378" s="79" t="s">
        <v>67</v>
      </c>
      <c r="Z6378" s="79" t="s">
        <v>190</v>
      </c>
      <c r="AB6378" s="79" t="s">
        <v>998</v>
      </c>
      <c r="AI6378" s="79">
        <v>876840146</v>
      </c>
      <c r="AJ6378" s="79" t="s">
        <v>193</v>
      </c>
      <c r="AK6378" s="79">
        <v>860555190</v>
      </c>
      <c r="BC6378" s="80">
        <v>18</v>
      </c>
      <c r="BG6378">
        <f t="shared" si="421"/>
        <v>0</v>
      </c>
      <c r="BH6378" s="22">
        <f t="shared" si="422"/>
        <v>-18</v>
      </c>
      <c r="BI6378" s="61" t="s">
        <v>72</v>
      </c>
      <c r="BJ6378" t="e">
        <f>+VLOOKUP(AH6378,Sheet4!A:A,1,FALSE())</f>
        <v>#N/A</v>
      </c>
      <c r="BO6378" s="62">
        <f t="shared" si="424"/>
        <v>0</v>
      </c>
      <c r="BP6378" t="s">
        <v>2786</v>
      </c>
    </row>
    <row r="6379" spans="1:68" ht="12.75" customHeight="1" x14ac:dyDescent="0.3">
      <c r="A6379" s="78">
        <v>46130</v>
      </c>
      <c r="B6379" s="79" t="s">
        <v>82</v>
      </c>
      <c r="F6379" s="79">
        <v>0</v>
      </c>
      <c r="G6379" s="79">
        <v>0</v>
      </c>
      <c r="H6379" s="80">
        <v>0</v>
      </c>
      <c r="I6379" s="80">
        <v>0</v>
      </c>
      <c r="J6379" s="22">
        <f t="shared" si="423"/>
        <v>0</v>
      </c>
      <c r="L6379" s="80"/>
      <c r="M6379" s="80"/>
      <c r="S6379" s="79" t="s">
        <v>83</v>
      </c>
      <c r="W6379" s="79" t="s">
        <v>2786</v>
      </c>
      <c r="X6379" s="79" t="s">
        <v>2787</v>
      </c>
      <c r="Y6379" s="79" t="s">
        <v>67</v>
      </c>
      <c r="Z6379" s="79" t="s">
        <v>190</v>
      </c>
      <c r="AB6379" s="79" t="s">
        <v>998</v>
      </c>
      <c r="AI6379" s="79">
        <v>876840146</v>
      </c>
      <c r="AJ6379" s="79" t="s">
        <v>193</v>
      </c>
      <c r="AK6379" s="79">
        <v>860555190</v>
      </c>
      <c r="BC6379" s="80">
        <v>0</v>
      </c>
      <c r="BG6379">
        <f t="shared" si="421"/>
        <v>0</v>
      </c>
      <c r="BH6379" s="22">
        <f t="shared" si="422"/>
        <v>0</v>
      </c>
      <c r="BI6379" s="61" t="s">
        <v>72</v>
      </c>
      <c r="BJ6379" t="e">
        <f>+VLOOKUP(AH6379,Sheet4!A:A,1,FALSE())</f>
        <v>#N/A</v>
      </c>
      <c r="BO6379" s="62">
        <f t="shared" si="424"/>
        <v>0</v>
      </c>
      <c r="BP6379" t="s">
        <v>2786</v>
      </c>
    </row>
    <row r="6380" spans="1:68" ht="12.75" customHeight="1" x14ac:dyDescent="0.3">
      <c r="A6380" s="78">
        <v>46130</v>
      </c>
      <c r="B6380" s="79" t="s">
        <v>80</v>
      </c>
      <c r="F6380" s="79">
        <v>0</v>
      </c>
      <c r="G6380" s="79">
        <v>0</v>
      </c>
      <c r="H6380" s="80">
        <v>225</v>
      </c>
      <c r="I6380" s="80">
        <v>225</v>
      </c>
      <c r="J6380" s="22">
        <f t="shared" si="423"/>
        <v>225</v>
      </c>
      <c r="L6380" s="22">
        <f>I6380/12.5</f>
        <v>18</v>
      </c>
      <c r="M6380" s="22"/>
      <c r="S6380" s="79" t="s">
        <v>81</v>
      </c>
      <c r="W6380" s="79" t="s">
        <v>2786</v>
      </c>
      <c r="X6380" s="79" t="s">
        <v>2787</v>
      </c>
      <c r="Y6380" s="79" t="s">
        <v>67</v>
      </c>
      <c r="Z6380" s="79" t="s">
        <v>190</v>
      </c>
      <c r="AB6380" s="79" t="s">
        <v>998</v>
      </c>
      <c r="AI6380" s="79">
        <v>876840146</v>
      </c>
      <c r="AJ6380" s="79" t="s">
        <v>193</v>
      </c>
      <c r="AK6380" s="79">
        <v>860555190</v>
      </c>
      <c r="BC6380" s="80">
        <v>225</v>
      </c>
      <c r="BG6380">
        <f t="shared" si="421"/>
        <v>0</v>
      </c>
      <c r="BH6380" s="22">
        <f t="shared" si="422"/>
        <v>-225</v>
      </c>
      <c r="BI6380" s="61" t="s">
        <v>72</v>
      </c>
      <c r="BJ6380" t="e">
        <f>+VLOOKUP(AH6380,Sheet4!A:A,1,FALSE())</f>
        <v>#N/A</v>
      </c>
      <c r="BO6380" s="62">
        <f t="shared" si="424"/>
        <v>0</v>
      </c>
      <c r="BP6380" t="s">
        <v>2786</v>
      </c>
    </row>
    <row r="6381" spans="1:68" ht="12.75" customHeight="1" x14ac:dyDescent="0.3">
      <c r="A6381" s="78">
        <v>46130</v>
      </c>
      <c r="B6381" s="79" t="s">
        <v>76</v>
      </c>
      <c r="F6381" s="79">
        <v>0</v>
      </c>
      <c r="G6381" s="79">
        <v>0</v>
      </c>
      <c r="H6381" s="80">
        <v>360</v>
      </c>
      <c r="I6381" s="80">
        <v>360</v>
      </c>
      <c r="J6381" s="22">
        <f t="shared" si="423"/>
        <v>360</v>
      </c>
      <c r="L6381" s="80"/>
      <c r="M6381" s="80"/>
      <c r="S6381" s="79" t="s">
        <v>77</v>
      </c>
      <c r="W6381" s="79" t="s">
        <v>2786</v>
      </c>
      <c r="X6381" s="79" t="s">
        <v>2787</v>
      </c>
      <c r="Y6381" s="79" t="s">
        <v>67</v>
      </c>
      <c r="Z6381" s="79" t="s">
        <v>190</v>
      </c>
      <c r="AB6381" s="79" t="s">
        <v>998</v>
      </c>
      <c r="AI6381" s="79">
        <v>876840146</v>
      </c>
      <c r="AJ6381" s="79" t="s">
        <v>193</v>
      </c>
      <c r="AK6381" s="79">
        <v>860555190</v>
      </c>
      <c r="BC6381" s="80">
        <v>360</v>
      </c>
      <c r="BG6381">
        <f t="shared" si="421"/>
        <v>0</v>
      </c>
      <c r="BH6381" s="22">
        <f t="shared" si="422"/>
        <v>-360</v>
      </c>
      <c r="BI6381" s="61" t="s">
        <v>72</v>
      </c>
      <c r="BJ6381" t="e">
        <f>+VLOOKUP(AH6381,Sheet4!A:A,1,FALSE())</f>
        <v>#N/A</v>
      </c>
      <c r="BO6381" s="62">
        <f t="shared" si="424"/>
        <v>0</v>
      </c>
      <c r="BP6381" t="s">
        <v>2786</v>
      </c>
    </row>
    <row r="6382" spans="1:68" ht="12.75" customHeight="1" x14ac:dyDescent="0.3">
      <c r="A6382" s="78">
        <v>46130</v>
      </c>
      <c r="B6382" s="79" t="s">
        <v>84</v>
      </c>
      <c r="F6382" s="79">
        <v>0</v>
      </c>
      <c r="G6382" s="79">
        <v>0</v>
      </c>
      <c r="H6382" s="80">
        <v>0</v>
      </c>
      <c r="I6382" s="80">
        <v>0</v>
      </c>
      <c r="J6382" s="22">
        <f t="shared" si="423"/>
        <v>0</v>
      </c>
      <c r="L6382" s="80"/>
      <c r="M6382" s="22">
        <f>I6382/50</f>
        <v>0</v>
      </c>
      <c r="S6382" s="79" t="s">
        <v>85</v>
      </c>
      <c r="W6382" s="79" t="s">
        <v>2788</v>
      </c>
      <c r="X6382" s="79" t="s">
        <v>2789</v>
      </c>
      <c r="Y6382" s="79" t="s">
        <v>67</v>
      </c>
      <c r="Z6382" s="79" t="s">
        <v>946</v>
      </c>
      <c r="AB6382" s="79" t="s">
        <v>1106</v>
      </c>
      <c r="AI6382" s="79">
        <v>867007385</v>
      </c>
      <c r="AJ6382" s="79" t="s">
        <v>949</v>
      </c>
      <c r="AK6382" s="79">
        <v>878543976</v>
      </c>
      <c r="BC6382" s="80">
        <v>0</v>
      </c>
      <c r="BG6382">
        <f t="shared" si="421"/>
        <v>0</v>
      </c>
      <c r="BH6382" s="22">
        <f t="shared" si="422"/>
        <v>0</v>
      </c>
      <c r="BI6382" s="61" t="s">
        <v>72</v>
      </c>
      <c r="BJ6382" t="e">
        <f>+VLOOKUP(AH6382,Sheet4!A:A,1,FALSE())</f>
        <v>#N/A</v>
      </c>
      <c r="BO6382" s="62">
        <f t="shared" si="424"/>
        <v>0</v>
      </c>
      <c r="BP6382" t="s">
        <v>2788</v>
      </c>
    </row>
    <row r="6383" spans="1:68" ht="12.75" customHeight="1" x14ac:dyDescent="0.3">
      <c r="A6383" s="78">
        <v>46130</v>
      </c>
      <c r="B6383" s="79" t="s">
        <v>74</v>
      </c>
      <c r="F6383" s="79">
        <v>0</v>
      </c>
      <c r="G6383" s="79">
        <v>0</v>
      </c>
      <c r="H6383" s="80">
        <v>13</v>
      </c>
      <c r="I6383" s="80">
        <v>13</v>
      </c>
      <c r="J6383" s="22">
        <f t="shared" si="423"/>
        <v>13</v>
      </c>
      <c r="L6383" s="80"/>
      <c r="M6383" s="80"/>
      <c r="S6383" s="79" t="s">
        <v>75</v>
      </c>
      <c r="W6383" s="79" t="s">
        <v>2788</v>
      </c>
      <c r="X6383" s="79" t="s">
        <v>2789</v>
      </c>
      <c r="Y6383" s="79" t="s">
        <v>67</v>
      </c>
      <c r="Z6383" s="79" t="s">
        <v>946</v>
      </c>
      <c r="AB6383" s="79" t="s">
        <v>1106</v>
      </c>
      <c r="AI6383" s="79">
        <v>867007385</v>
      </c>
      <c r="AJ6383" s="79" t="s">
        <v>949</v>
      </c>
      <c r="AK6383" s="79">
        <v>878543976</v>
      </c>
      <c r="BC6383" s="80">
        <v>13</v>
      </c>
      <c r="BG6383">
        <f t="shared" si="421"/>
        <v>0</v>
      </c>
      <c r="BH6383" s="22">
        <f t="shared" si="422"/>
        <v>-13</v>
      </c>
      <c r="BI6383" s="61" t="s">
        <v>72</v>
      </c>
      <c r="BJ6383" t="e">
        <f>+VLOOKUP(AH6383,Sheet4!A:A,1,FALSE())</f>
        <v>#N/A</v>
      </c>
      <c r="BO6383" s="62">
        <f t="shared" si="424"/>
        <v>0</v>
      </c>
      <c r="BP6383" t="s">
        <v>2788</v>
      </c>
    </row>
    <row r="6384" spans="1:68" ht="12.75" customHeight="1" x14ac:dyDescent="0.3">
      <c r="A6384" s="78">
        <v>46130</v>
      </c>
      <c r="B6384" s="79" t="s">
        <v>63</v>
      </c>
      <c r="F6384" s="79">
        <v>0</v>
      </c>
      <c r="G6384" s="79">
        <v>0</v>
      </c>
      <c r="H6384" s="80">
        <v>195</v>
      </c>
      <c r="I6384" s="80">
        <v>195</v>
      </c>
      <c r="J6384" s="22">
        <f t="shared" si="423"/>
        <v>195</v>
      </c>
      <c r="K6384" t="s">
        <v>64</v>
      </c>
      <c r="L6384" s="80"/>
      <c r="M6384" s="80"/>
      <c r="S6384" s="79" t="s">
        <v>65</v>
      </c>
      <c r="W6384" s="79" t="s">
        <v>2788</v>
      </c>
      <c r="X6384" s="79" t="s">
        <v>2789</v>
      </c>
      <c r="Y6384" s="79" t="s">
        <v>67</v>
      </c>
      <c r="Z6384" s="79" t="s">
        <v>946</v>
      </c>
      <c r="AB6384" s="79" t="s">
        <v>1106</v>
      </c>
      <c r="AI6384" s="79">
        <v>867007385</v>
      </c>
      <c r="AJ6384" s="79" t="s">
        <v>949</v>
      </c>
      <c r="AK6384" s="79">
        <v>878543976</v>
      </c>
      <c r="BC6384" s="80">
        <v>195</v>
      </c>
      <c r="BG6384">
        <f t="shared" si="421"/>
        <v>0</v>
      </c>
      <c r="BH6384" s="22">
        <f t="shared" si="422"/>
        <v>-195</v>
      </c>
      <c r="BI6384" s="61" t="s">
        <v>72</v>
      </c>
      <c r="BJ6384" t="e">
        <f>+VLOOKUP(AH6384,Sheet4!A:A,1,FALSE())</f>
        <v>#N/A</v>
      </c>
      <c r="BO6384" s="62">
        <f t="shared" si="424"/>
        <v>0</v>
      </c>
      <c r="BP6384" t="s">
        <v>2788</v>
      </c>
    </row>
    <row r="6385" spans="1:68" ht="12.75" customHeight="1" x14ac:dyDescent="0.3">
      <c r="A6385" s="78">
        <v>46130</v>
      </c>
      <c r="B6385" s="79" t="s">
        <v>78</v>
      </c>
      <c r="F6385" s="79">
        <v>0</v>
      </c>
      <c r="G6385" s="79">
        <v>0</v>
      </c>
      <c r="H6385" s="80">
        <v>13</v>
      </c>
      <c r="I6385" s="80">
        <v>13</v>
      </c>
      <c r="J6385" s="22">
        <f t="shared" si="423"/>
        <v>13</v>
      </c>
      <c r="L6385" s="80"/>
      <c r="M6385" s="80"/>
      <c r="S6385" s="79" t="s">
        <v>79</v>
      </c>
      <c r="W6385" s="79" t="s">
        <v>2788</v>
      </c>
      <c r="X6385" s="79" t="s">
        <v>2789</v>
      </c>
      <c r="Y6385" s="79" t="s">
        <v>67</v>
      </c>
      <c r="Z6385" s="79" t="s">
        <v>946</v>
      </c>
      <c r="AB6385" s="79" t="s">
        <v>1106</v>
      </c>
      <c r="AI6385" s="79">
        <v>867007385</v>
      </c>
      <c r="AJ6385" s="79" t="s">
        <v>949</v>
      </c>
      <c r="AK6385" s="79">
        <v>878543976</v>
      </c>
      <c r="BC6385" s="80">
        <v>13</v>
      </c>
      <c r="BG6385">
        <f t="shared" si="421"/>
        <v>0</v>
      </c>
      <c r="BH6385" s="22">
        <f t="shared" si="422"/>
        <v>-13</v>
      </c>
      <c r="BI6385" s="61" t="s">
        <v>72</v>
      </c>
      <c r="BJ6385" t="e">
        <f>+VLOOKUP(AH6385,Sheet4!A:A,1,FALSE())</f>
        <v>#N/A</v>
      </c>
      <c r="BO6385" s="62">
        <f t="shared" si="424"/>
        <v>0</v>
      </c>
      <c r="BP6385" t="s">
        <v>2788</v>
      </c>
    </row>
    <row r="6386" spans="1:68" ht="12.75" customHeight="1" x14ac:dyDescent="0.3">
      <c r="A6386" s="78">
        <v>46130</v>
      </c>
      <c r="B6386" s="79" t="s">
        <v>82</v>
      </c>
      <c r="F6386" s="79">
        <v>0</v>
      </c>
      <c r="G6386" s="79">
        <v>0</v>
      </c>
      <c r="H6386" s="80">
        <v>0</v>
      </c>
      <c r="I6386" s="80">
        <v>0</v>
      </c>
      <c r="J6386" s="22">
        <f t="shared" si="423"/>
        <v>0</v>
      </c>
      <c r="L6386" s="80"/>
      <c r="M6386" s="80"/>
      <c r="S6386" s="79" t="s">
        <v>83</v>
      </c>
      <c r="W6386" s="79" t="s">
        <v>2788</v>
      </c>
      <c r="X6386" s="79" t="s">
        <v>2789</v>
      </c>
      <c r="Y6386" s="79" t="s">
        <v>67</v>
      </c>
      <c r="Z6386" s="79" t="s">
        <v>946</v>
      </c>
      <c r="AB6386" s="79" t="s">
        <v>1106</v>
      </c>
      <c r="AI6386" s="79">
        <v>867007385</v>
      </c>
      <c r="AJ6386" s="79" t="s">
        <v>949</v>
      </c>
      <c r="AK6386" s="79">
        <v>878543976</v>
      </c>
      <c r="BC6386" s="80">
        <v>0</v>
      </c>
      <c r="BG6386">
        <f t="shared" si="421"/>
        <v>0</v>
      </c>
      <c r="BH6386" s="22">
        <f t="shared" si="422"/>
        <v>0</v>
      </c>
      <c r="BI6386" s="61" t="s">
        <v>72</v>
      </c>
      <c r="BJ6386" t="e">
        <f>+VLOOKUP(AH6386,Sheet4!A:A,1,FALSE())</f>
        <v>#N/A</v>
      </c>
      <c r="BO6386" s="62">
        <f t="shared" si="424"/>
        <v>0</v>
      </c>
      <c r="BP6386" t="s">
        <v>2788</v>
      </c>
    </row>
    <row r="6387" spans="1:68" ht="12.75" customHeight="1" x14ac:dyDescent="0.3">
      <c r="A6387" s="78">
        <v>46130</v>
      </c>
      <c r="B6387" s="79" t="s">
        <v>80</v>
      </c>
      <c r="F6387" s="79">
        <v>0</v>
      </c>
      <c r="G6387" s="79">
        <v>0</v>
      </c>
      <c r="H6387" s="80">
        <v>162.5</v>
      </c>
      <c r="I6387" s="80">
        <v>162.5</v>
      </c>
      <c r="J6387" s="22">
        <f t="shared" si="423"/>
        <v>162.5</v>
      </c>
      <c r="L6387" s="22">
        <f>I6387/12.5</f>
        <v>13</v>
      </c>
      <c r="M6387" s="22"/>
      <c r="S6387" s="79" t="s">
        <v>81</v>
      </c>
      <c r="W6387" s="79" t="s">
        <v>2788</v>
      </c>
      <c r="X6387" s="79" t="s">
        <v>2789</v>
      </c>
      <c r="Y6387" s="79" t="s">
        <v>67</v>
      </c>
      <c r="Z6387" s="79" t="s">
        <v>946</v>
      </c>
      <c r="AB6387" s="79" t="s">
        <v>1106</v>
      </c>
      <c r="AI6387" s="79">
        <v>867007385</v>
      </c>
      <c r="AJ6387" s="79" t="s">
        <v>949</v>
      </c>
      <c r="AK6387" s="79">
        <v>878543976</v>
      </c>
      <c r="BC6387" s="80">
        <v>162.5</v>
      </c>
      <c r="BG6387">
        <f t="shared" si="421"/>
        <v>0</v>
      </c>
      <c r="BH6387" s="22">
        <f t="shared" si="422"/>
        <v>-162.5</v>
      </c>
      <c r="BI6387" s="61" t="s">
        <v>72</v>
      </c>
      <c r="BJ6387" t="e">
        <f>+VLOOKUP(AH6387,Sheet4!A:A,1,FALSE())</f>
        <v>#N/A</v>
      </c>
      <c r="BO6387" s="62">
        <f t="shared" si="424"/>
        <v>0</v>
      </c>
      <c r="BP6387" t="s">
        <v>2788</v>
      </c>
    </row>
    <row r="6388" spans="1:68" ht="12.75" customHeight="1" x14ac:dyDescent="0.3">
      <c r="A6388" s="78">
        <v>46130</v>
      </c>
      <c r="B6388" s="79" t="s">
        <v>76</v>
      </c>
      <c r="F6388" s="79">
        <v>0</v>
      </c>
      <c r="G6388" s="79">
        <v>0</v>
      </c>
      <c r="H6388" s="80">
        <v>260</v>
      </c>
      <c r="I6388" s="80">
        <v>260</v>
      </c>
      <c r="J6388" s="22">
        <f t="shared" si="423"/>
        <v>260</v>
      </c>
      <c r="L6388" s="80"/>
      <c r="M6388" s="80"/>
      <c r="S6388" s="79" t="s">
        <v>77</v>
      </c>
      <c r="W6388" s="79" t="s">
        <v>2788</v>
      </c>
      <c r="X6388" s="79" t="s">
        <v>2789</v>
      </c>
      <c r="Y6388" s="79" t="s">
        <v>67</v>
      </c>
      <c r="Z6388" s="79" t="s">
        <v>946</v>
      </c>
      <c r="AB6388" s="79" t="s">
        <v>1106</v>
      </c>
      <c r="AI6388" s="79">
        <v>867007385</v>
      </c>
      <c r="AJ6388" s="79" t="s">
        <v>949</v>
      </c>
      <c r="AK6388" s="79">
        <v>878543976</v>
      </c>
      <c r="BC6388" s="80">
        <v>260</v>
      </c>
      <c r="BG6388">
        <f t="shared" si="421"/>
        <v>0</v>
      </c>
      <c r="BH6388" s="22">
        <f t="shared" si="422"/>
        <v>-260</v>
      </c>
      <c r="BI6388" s="61" t="s">
        <v>72</v>
      </c>
      <c r="BJ6388" t="e">
        <f>+VLOOKUP(AH6388,Sheet4!A:A,1,FALSE())</f>
        <v>#N/A</v>
      </c>
      <c r="BO6388" s="62">
        <f t="shared" si="424"/>
        <v>0</v>
      </c>
      <c r="BP6388" t="s">
        <v>2788</v>
      </c>
    </row>
    <row r="6389" spans="1:68" ht="12.75" customHeight="1" x14ac:dyDescent="0.3">
      <c r="A6389" s="78">
        <v>46130</v>
      </c>
      <c r="B6389" s="79" t="s">
        <v>84</v>
      </c>
      <c r="F6389" s="79">
        <v>0</v>
      </c>
      <c r="G6389" s="79">
        <v>0</v>
      </c>
      <c r="H6389" s="80">
        <v>0</v>
      </c>
      <c r="I6389" s="80">
        <v>0</v>
      </c>
      <c r="J6389" s="22">
        <f t="shared" si="423"/>
        <v>0</v>
      </c>
      <c r="L6389" s="80"/>
      <c r="M6389" s="22">
        <f>I6389/50</f>
        <v>0</v>
      </c>
      <c r="S6389" s="79" t="s">
        <v>85</v>
      </c>
      <c r="W6389" s="79" t="s">
        <v>2790</v>
      </c>
      <c r="X6389" s="79" t="s">
        <v>2791</v>
      </c>
      <c r="Y6389" s="79" t="s">
        <v>67</v>
      </c>
      <c r="Z6389" s="79" t="s">
        <v>946</v>
      </c>
      <c r="AB6389" s="79" t="s">
        <v>1105</v>
      </c>
      <c r="AI6389" s="79">
        <v>861723006</v>
      </c>
      <c r="AJ6389" s="79" t="s">
        <v>949</v>
      </c>
      <c r="AK6389" s="79">
        <v>878543976</v>
      </c>
      <c r="BC6389" s="80">
        <v>0</v>
      </c>
      <c r="BG6389">
        <f t="shared" si="421"/>
        <v>0</v>
      </c>
      <c r="BH6389" s="22">
        <f t="shared" si="422"/>
        <v>0</v>
      </c>
      <c r="BI6389" s="61" t="s">
        <v>72</v>
      </c>
      <c r="BJ6389" t="e">
        <f>+VLOOKUP(AH6389,Sheet4!A:A,1,FALSE())</f>
        <v>#N/A</v>
      </c>
      <c r="BO6389" s="62">
        <f t="shared" si="424"/>
        <v>0</v>
      </c>
      <c r="BP6389" t="s">
        <v>2790</v>
      </c>
    </row>
    <row r="6390" spans="1:68" ht="12.75" customHeight="1" x14ac:dyDescent="0.3">
      <c r="A6390" s="78">
        <v>46130</v>
      </c>
      <c r="B6390" s="79" t="s">
        <v>74</v>
      </c>
      <c r="F6390" s="79">
        <v>0</v>
      </c>
      <c r="G6390" s="79">
        <v>0</v>
      </c>
      <c r="H6390" s="80">
        <v>10</v>
      </c>
      <c r="I6390" s="80">
        <v>10</v>
      </c>
      <c r="J6390" s="22">
        <f t="shared" si="423"/>
        <v>10</v>
      </c>
      <c r="L6390" s="80"/>
      <c r="M6390" s="80"/>
      <c r="S6390" s="79" t="s">
        <v>75</v>
      </c>
      <c r="W6390" s="79" t="s">
        <v>2790</v>
      </c>
      <c r="X6390" s="79" t="s">
        <v>2791</v>
      </c>
      <c r="Y6390" s="79" t="s">
        <v>67</v>
      </c>
      <c r="Z6390" s="79" t="s">
        <v>946</v>
      </c>
      <c r="AB6390" s="79" t="s">
        <v>1105</v>
      </c>
      <c r="AI6390" s="79">
        <v>861723006</v>
      </c>
      <c r="AJ6390" s="79" t="s">
        <v>949</v>
      </c>
      <c r="AK6390" s="79">
        <v>878543976</v>
      </c>
      <c r="BC6390" s="80">
        <v>10</v>
      </c>
      <c r="BG6390">
        <f t="shared" si="421"/>
        <v>0</v>
      </c>
      <c r="BH6390" s="22">
        <f t="shared" si="422"/>
        <v>-10</v>
      </c>
      <c r="BI6390" s="61" t="s">
        <v>72</v>
      </c>
      <c r="BJ6390" t="e">
        <f>+VLOOKUP(AH6390,Sheet4!A:A,1,FALSE())</f>
        <v>#N/A</v>
      </c>
      <c r="BO6390" s="62">
        <f t="shared" si="424"/>
        <v>0</v>
      </c>
      <c r="BP6390" t="s">
        <v>2790</v>
      </c>
    </row>
    <row r="6391" spans="1:68" ht="12.75" customHeight="1" x14ac:dyDescent="0.3">
      <c r="A6391" s="78">
        <v>46130</v>
      </c>
      <c r="B6391" s="79" t="s">
        <v>63</v>
      </c>
      <c r="F6391" s="79">
        <v>0</v>
      </c>
      <c r="G6391" s="79">
        <v>0</v>
      </c>
      <c r="H6391" s="80">
        <v>150</v>
      </c>
      <c r="I6391" s="80">
        <v>150</v>
      </c>
      <c r="J6391" s="22">
        <f t="shared" si="423"/>
        <v>150</v>
      </c>
      <c r="K6391" t="s">
        <v>64</v>
      </c>
      <c r="L6391" s="80"/>
      <c r="M6391" s="80"/>
      <c r="S6391" s="79" t="s">
        <v>65</v>
      </c>
      <c r="W6391" s="79" t="s">
        <v>2790</v>
      </c>
      <c r="X6391" s="79" t="s">
        <v>2791</v>
      </c>
      <c r="Y6391" s="79" t="s">
        <v>67</v>
      </c>
      <c r="Z6391" s="79" t="s">
        <v>946</v>
      </c>
      <c r="AB6391" s="79" t="s">
        <v>1105</v>
      </c>
      <c r="AI6391" s="79">
        <v>861723006</v>
      </c>
      <c r="AJ6391" s="79" t="s">
        <v>949</v>
      </c>
      <c r="AK6391" s="79">
        <v>878543976</v>
      </c>
      <c r="BC6391" s="80">
        <v>150</v>
      </c>
      <c r="BG6391">
        <f t="shared" si="421"/>
        <v>0</v>
      </c>
      <c r="BH6391" s="22">
        <f t="shared" si="422"/>
        <v>-150</v>
      </c>
      <c r="BI6391" s="61" t="s">
        <v>72</v>
      </c>
      <c r="BJ6391" t="e">
        <f>+VLOOKUP(AH6391,Sheet4!A:A,1,FALSE())</f>
        <v>#N/A</v>
      </c>
      <c r="BO6391" s="62">
        <f t="shared" si="424"/>
        <v>0</v>
      </c>
      <c r="BP6391" t="s">
        <v>2790</v>
      </c>
    </row>
    <row r="6392" spans="1:68" ht="12.75" customHeight="1" x14ac:dyDescent="0.3">
      <c r="A6392" s="78">
        <v>46130</v>
      </c>
      <c r="B6392" s="79" t="s">
        <v>78</v>
      </c>
      <c r="F6392" s="79">
        <v>0</v>
      </c>
      <c r="G6392" s="79">
        <v>0</v>
      </c>
      <c r="H6392" s="80">
        <v>10</v>
      </c>
      <c r="I6392" s="80">
        <v>10</v>
      </c>
      <c r="J6392" s="22">
        <f t="shared" si="423"/>
        <v>10</v>
      </c>
      <c r="L6392" s="80"/>
      <c r="M6392" s="80"/>
      <c r="S6392" s="79" t="s">
        <v>79</v>
      </c>
      <c r="W6392" s="79" t="s">
        <v>2790</v>
      </c>
      <c r="X6392" s="79" t="s">
        <v>2791</v>
      </c>
      <c r="Y6392" s="79" t="s">
        <v>67</v>
      </c>
      <c r="Z6392" s="79" t="s">
        <v>946</v>
      </c>
      <c r="AB6392" s="79" t="s">
        <v>1105</v>
      </c>
      <c r="AI6392" s="79">
        <v>861723006</v>
      </c>
      <c r="AJ6392" s="79" t="s">
        <v>949</v>
      </c>
      <c r="AK6392" s="79">
        <v>878543976</v>
      </c>
      <c r="BC6392" s="80">
        <v>10</v>
      </c>
      <c r="BG6392">
        <f t="shared" si="421"/>
        <v>0</v>
      </c>
      <c r="BH6392" s="22">
        <f t="shared" si="422"/>
        <v>-10</v>
      </c>
      <c r="BI6392" s="61" t="s">
        <v>72</v>
      </c>
      <c r="BJ6392" t="e">
        <f>+VLOOKUP(AH6392,Sheet4!A:A,1,FALSE())</f>
        <v>#N/A</v>
      </c>
      <c r="BO6392" s="62">
        <f t="shared" si="424"/>
        <v>0</v>
      </c>
      <c r="BP6392" t="s">
        <v>2790</v>
      </c>
    </row>
    <row r="6393" spans="1:68" ht="12.75" customHeight="1" x14ac:dyDescent="0.3">
      <c r="A6393" s="78">
        <v>46130</v>
      </c>
      <c r="B6393" s="79" t="s">
        <v>82</v>
      </c>
      <c r="F6393" s="79">
        <v>0</v>
      </c>
      <c r="G6393" s="79">
        <v>0</v>
      </c>
      <c r="H6393" s="80">
        <v>0</v>
      </c>
      <c r="I6393" s="80">
        <v>0</v>
      </c>
      <c r="J6393" s="22">
        <f t="shared" si="423"/>
        <v>0</v>
      </c>
      <c r="L6393" s="80"/>
      <c r="M6393" s="80"/>
      <c r="S6393" s="79" t="s">
        <v>83</v>
      </c>
      <c r="W6393" s="79" t="s">
        <v>2790</v>
      </c>
      <c r="X6393" s="79" t="s">
        <v>2791</v>
      </c>
      <c r="Y6393" s="79" t="s">
        <v>67</v>
      </c>
      <c r="Z6393" s="79" t="s">
        <v>946</v>
      </c>
      <c r="AB6393" s="79" t="s">
        <v>1105</v>
      </c>
      <c r="AI6393" s="79">
        <v>861723006</v>
      </c>
      <c r="AJ6393" s="79" t="s">
        <v>949</v>
      </c>
      <c r="AK6393" s="79">
        <v>878543976</v>
      </c>
      <c r="BC6393" s="80">
        <v>0</v>
      </c>
      <c r="BG6393">
        <f t="shared" si="421"/>
        <v>0</v>
      </c>
      <c r="BH6393" s="22">
        <f t="shared" si="422"/>
        <v>0</v>
      </c>
      <c r="BI6393" s="61" t="s">
        <v>72</v>
      </c>
      <c r="BJ6393" t="e">
        <f>+VLOOKUP(AH6393,Sheet4!A:A,1,FALSE())</f>
        <v>#N/A</v>
      </c>
      <c r="BO6393" s="62">
        <f t="shared" si="424"/>
        <v>0</v>
      </c>
      <c r="BP6393" t="s">
        <v>2790</v>
      </c>
    </row>
    <row r="6394" spans="1:68" ht="12.75" customHeight="1" x14ac:dyDescent="0.3">
      <c r="A6394" s="78">
        <v>46130</v>
      </c>
      <c r="B6394" s="79" t="s">
        <v>80</v>
      </c>
      <c r="F6394" s="79">
        <v>0</v>
      </c>
      <c r="G6394" s="79">
        <v>0</v>
      </c>
      <c r="H6394" s="80">
        <v>125</v>
      </c>
      <c r="I6394" s="80">
        <v>125</v>
      </c>
      <c r="J6394" s="22">
        <f t="shared" si="423"/>
        <v>125</v>
      </c>
      <c r="L6394" s="22">
        <f>I6394/12.5</f>
        <v>10</v>
      </c>
      <c r="M6394" s="22"/>
      <c r="S6394" s="79" t="s">
        <v>81</v>
      </c>
      <c r="W6394" s="79" t="s">
        <v>2790</v>
      </c>
      <c r="X6394" s="79" t="s">
        <v>2791</v>
      </c>
      <c r="Y6394" s="79" t="s">
        <v>67</v>
      </c>
      <c r="Z6394" s="79" t="s">
        <v>946</v>
      </c>
      <c r="AB6394" s="79" t="s">
        <v>1105</v>
      </c>
      <c r="AI6394" s="79">
        <v>861723006</v>
      </c>
      <c r="AJ6394" s="79" t="s">
        <v>949</v>
      </c>
      <c r="AK6394" s="79">
        <v>878543976</v>
      </c>
      <c r="BC6394" s="80">
        <v>125</v>
      </c>
      <c r="BG6394">
        <f t="shared" si="421"/>
        <v>0</v>
      </c>
      <c r="BH6394" s="22">
        <f t="shared" si="422"/>
        <v>-125</v>
      </c>
      <c r="BI6394" s="61" t="s">
        <v>72</v>
      </c>
      <c r="BJ6394" t="e">
        <f>+VLOOKUP(AH6394,Sheet4!A:A,1,FALSE())</f>
        <v>#N/A</v>
      </c>
      <c r="BO6394" s="62">
        <f t="shared" si="424"/>
        <v>0</v>
      </c>
      <c r="BP6394" t="s">
        <v>2790</v>
      </c>
    </row>
    <row r="6395" spans="1:68" ht="12.75" customHeight="1" x14ac:dyDescent="0.3">
      <c r="A6395" s="78">
        <v>46130</v>
      </c>
      <c r="B6395" s="79" t="s">
        <v>76</v>
      </c>
      <c r="F6395" s="79">
        <v>0</v>
      </c>
      <c r="G6395" s="79">
        <v>0</v>
      </c>
      <c r="H6395" s="80">
        <v>200</v>
      </c>
      <c r="I6395" s="80">
        <v>200</v>
      </c>
      <c r="J6395" s="22">
        <f t="shared" si="423"/>
        <v>200</v>
      </c>
      <c r="L6395" s="80"/>
      <c r="M6395" s="80"/>
      <c r="S6395" s="79" t="s">
        <v>77</v>
      </c>
      <c r="W6395" s="79" t="s">
        <v>2790</v>
      </c>
      <c r="X6395" s="79" t="s">
        <v>2791</v>
      </c>
      <c r="Y6395" s="79" t="s">
        <v>67</v>
      </c>
      <c r="Z6395" s="79" t="s">
        <v>946</v>
      </c>
      <c r="AB6395" s="79" t="s">
        <v>1105</v>
      </c>
      <c r="AI6395" s="79">
        <v>861723006</v>
      </c>
      <c r="AJ6395" s="79" t="s">
        <v>949</v>
      </c>
      <c r="AK6395" s="79">
        <v>878543976</v>
      </c>
      <c r="BC6395" s="80">
        <v>200</v>
      </c>
      <c r="BG6395">
        <f t="shared" si="421"/>
        <v>0</v>
      </c>
      <c r="BH6395" s="22">
        <f t="shared" si="422"/>
        <v>-200</v>
      </c>
      <c r="BI6395" s="61" t="s">
        <v>72</v>
      </c>
      <c r="BJ6395" t="e">
        <f>+VLOOKUP(AH6395,Sheet4!A:A,1,FALSE())</f>
        <v>#N/A</v>
      </c>
      <c r="BO6395" s="62">
        <f t="shared" si="424"/>
        <v>0</v>
      </c>
      <c r="BP6395" t="s">
        <v>2790</v>
      </c>
    </row>
    <row r="6396" spans="1:68" ht="12.75" customHeight="1" x14ac:dyDescent="0.3">
      <c r="A6396" s="78">
        <v>46130</v>
      </c>
      <c r="B6396" s="79" t="s">
        <v>84</v>
      </c>
      <c r="F6396" s="79">
        <v>0</v>
      </c>
      <c r="G6396" s="79">
        <v>0</v>
      </c>
      <c r="H6396" s="80">
        <v>0</v>
      </c>
      <c r="I6396" s="80">
        <v>0</v>
      </c>
      <c r="J6396" s="22">
        <f t="shared" si="423"/>
        <v>0</v>
      </c>
      <c r="L6396" s="80"/>
      <c r="M6396" s="22">
        <f>I6396/50</f>
        <v>0</v>
      </c>
      <c r="S6396" s="79" t="s">
        <v>85</v>
      </c>
      <c r="W6396" s="79" t="s">
        <v>2792</v>
      </c>
      <c r="X6396" s="79" t="s">
        <v>2793</v>
      </c>
      <c r="Y6396" s="79" t="s">
        <v>67</v>
      </c>
      <c r="Z6396" s="79" t="s">
        <v>946</v>
      </c>
      <c r="AB6396" s="79" t="s">
        <v>1108</v>
      </c>
      <c r="AI6396" s="79">
        <v>845881970</v>
      </c>
      <c r="AJ6396" s="79" t="s">
        <v>949</v>
      </c>
      <c r="AK6396" s="79">
        <v>878543976</v>
      </c>
      <c r="BC6396" s="80">
        <v>0</v>
      </c>
      <c r="BG6396">
        <f t="shared" si="421"/>
        <v>0</v>
      </c>
      <c r="BH6396" s="22">
        <f t="shared" si="422"/>
        <v>0</v>
      </c>
      <c r="BI6396" s="61" t="s">
        <v>72</v>
      </c>
      <c r="BJ6396" t="e">
        <f>+VLOOKUP(AH6396,Sheet4!A:A,1,FALSE())</f>
        <v>#N/A</v>
      </c>
      <c r="BO6396" s="62">
        <f t="shared" si="424"/>
        <v>0</v>
      </c>
      <c r="BP6396" t="s">
        <v>2792</v>
      </c>
    </row>
    <row r="6397" spans="1:68" ht="12.75" customHeight="1" x14ac:dyDescent="0.3">
      <c r="A6397" s="78">
        <v>46130</v>
      </c>
      <c r="B6397" s="79" t="s">
        <v>74</v>
      </c>
      <c r="F6397" s="79">
        <v>0</v>
      </c>
      <c r="G6397" s="79">
        <v>0</v>
      </c>
      <c r="H6397" s="80">
        <v>2</v>
      </c>
      <c r="I6397" s="80">
        <v>2</v>
      </c>
      <c r="J6397" s="22">
        <f t="shared" si="423"/>
        <v>2</v>
      </c>
      <c r="L6397" s="80"/>
      <c r="M6397" s="80"/>
      <c r="S6397" s="79" t="s">
        <v>75</v>
      </c>
      <c r="W6397" s="79" t="s">
        <v>2792</v>
      </c>
      <c r="X6397" s="79" t="s">
        <v>2793</v>
      </c>
      <c r="Y6397" s="79" t="s">
        <v>67</v>
      </c>
      <c r="Z6397" s="79" t="s">
        <v>946</v>
      </c>
      <c r="AB6397" s="79" t="s">
        <v>1108</v>
      </c>
      <c r="AI6397" s="79">
        <v>845881970</v>
      </c>
      <c r="AJ6397" s="79" t="s">
        <v>949</v>
      </c>
      <c r="AK6397" s="79">
        <v>878543976</v>
      </c>
      <c r="BC6397" s="80">
        <v>2</v>
      </c>
      <c r="BG6397">
        <f t="shared" si="421"/>
        <v>0</v>
      </c>
      <c r="BH6397" s="22">
        <f t="shared" si="422"/>
        <v>-2</v>
      </c>
      <c r="BI6397" s="61" t="s">
        <v>72</v>
      </c>
      <c r="BJ6397" t="e">
        <f>+VLOOKUP(AH6397,Sheet4!A:A,1,FALSE())</f>
        <v>#N/A</v>
      </c>
      <c r="BO6397" s="62">
        <f t="shared" si="424"/>
        <v>0</v>
      </c>
      <c r="BP6397" t="s">
        <v>2792</v>
      </c>
    </row>
    <row r="6398" spans="1:68" ht="12.75" customHeight="1" x14ac:dyDescent="0.3">
      <c r="A6398" s="78">
        <v>46130</v>
      </c>
      <c r="B6398" s="79" t="s">
        <v>63</v>
      </c>
      <c r="F6398" s="79">
        <v>0</v>
      </c>
      <c r="G6398" s="79">
        <v>0</v>
      </c>
      <c r="H6398" s="80">
        <v>30</v>
      </c>
      <c r="I6398" s="80">
        <v>30</v>
      </c>
      <c r="J6398" s="22">
        <f t="shared" si="423"/>
        <v>30</v>
      </c>
      <c r="K6398" t="s">
        <v>64</v>
      </c>
      <c r="L6398" s="80"/>
      <c r="M6398" s="80"/>
      <c r="S6398" s="79" t="s">
        <v>65</v>
      </c>
      <c r="W6398" s="79" t="s">
        <v>2792</v>
      </c>
      <c r="X6398" s="79" t="s">
        <v>2793</v>
      </c>
      <c r="Y6398" s="79" t="s">
        <v>67</v>
      </c>
      <c r="Z6398" s="79" t="s">
        <v>946</v>
      </c>
      <c r="AB6398" s="79" t="s">
        <v>1108</v>
      </c>
      <c r="AI6398" s="79">
        <v>845881970</v>
      </c>
      <c r="AJ6398" s="79" t="s">
        <v>949</v>
      </c>
      <c r="AK6398" s="79">
        <v>878543976</v>
      </c>
      <c r="BC6398" s="80">
        <v>30</v>
      </c>
      <c r="BG6398">
        <f t="shared" si="421"/>
        <v>0</v>
      </c>
      <c r="BH6398" s="22">
        <f t="shared" si="422"/>
        <v>-30</v>
      </c>
      <c r="BI6398" s="61" t="s">
        <v>72</v>
      </c>
      <c r="BJ6398" t="e">
        <f>+VLOOKUP(AH6398,Sheet4!A:A,1,FALSE())</f>
        <v>#N/A</v>
      </c>
      <c r="BO6398" s="62">
        <f t="shared" si="424"/>
        <v>0</v>
      </c>
      <c r="BP6398" t="s">
        <v>2792</v>
      </c>
    </row>
    <row r="6399" spans="1:68" ht="12.75" customHeight="1" x14ac:dyDescent="0.3">
      <c r="A6399" s="78">
        <v>46130</v>
      </c>
      <c r="B6399" s="79" t="s">
        <v>78</v>
      </c>
      <c r="F6399" s="79">
        <v>0</v>
      </c>
      <c r="G6399" s="79">
        <v>0</v>
      </c>
      <c r="H6399" s="80">
        <v>2</v>
      </c>
      <c r="I6399" s="80">
        <v>2</v>
      </c>
      <c r="J6399" s="22">
        <f t="shared" si="423"/>
        <v>2</v>
      </c>
      <c r="L6399" s="80"/>
      <c r="M6399" s="80"/>
      <c r="S6399" s="79" t="s">
        <v>79</v>
      </c>
      <c r="W6399" s="79" t="s">
        <v>2792</v>
      </c>
      <c r="X6399" s="79" t="s">
        <v>2793</v>
      </c>
      <c r="Y6399" s="79" t="s">
        <v>67</v>
      </c>
      <c r="Z6399" s="79" t="s">
        <v>946</v>
      </c>
      <c r="AB6399" s="79" t="s">
        <v>1108</v>
      </c>
      <c r="AI6399" s="79">
        <v>845881970</v>
      </c>
      <c r="AJ6399" s="79" t="s">
        <v>949</v>
      </c>
      <c r="AK6399" s="79">
        <v>878543976</v>
      </c>
      <c r="BC6399" s="80">
        <v>2</v>
      </c>
      <c r="BG6399">
        <f t="shared" si="421"/>
        <v>0</v>
      </c>
      <c r="BH6399" s="22">
        <f t="shared" si="422"/>
        <v>-2</v>
      </c>
      <c r="BI6399" s="61" t="s">
        <v>72</v>
      </c>
      <c r="BJ6399" t="e">
        <f>+VLOOKUP(AH6399,Sheet4!A:A,1,FALSE())</f>
        <v>#N/A</v>
      </c>
      <c r="BO6399" s="62">
        <f t="shared" si="424"/>
        <v>0</v>
      </c>
      <c r="BP6399" t="s">
        <v>2792</v>
      </c>
    </row>
    <row r="6400" spans="1:68" ht="12.75" customHeight="1" x14ac:dyDescent="0.3">
      <c r="A6400" s="78">
        <v>46130</v>
      </c>
      <c r="B6400" s="79" t="s">
        <v>82</v>
      </c>
      <c r="F6400" s="79">
        <v>0</v>
      </c>
      <c r="G6400" s="79">
        <v>0</v>
      </c>
      <c r="H6400" s="80">
        <v>0</v>
      </c>
      <c r="I6400" s="80">
        <v>0</v>
      </c>
      <c r="J6400" s="22">
        <f t="shared" si="423"/>
        <v>0</v>
      </c>
      <c r="L6400" s="80"/>
      <c r="M6400" s="80"/>
      <c r="S6400" s="79" t="s">
        <v>83</v>
      </c>
      <c r="W6400" s="79" t="s">
        <v>2792</v>
      </c>
      <c r="X6400" s="79" t="s">
        <v>2793</v>
      </c>
      <c r="Y6400" s="79" t="s">
        <v>67</v>
      </c>
      <c r="Z6400" s="79" t="s">
        <v>946</v>
      </c>
      <c r="AB6400" s="79" t="s">
        <v>1108</v>
      </c>
      <c r="AI6400" s="79">
        <v>845881970</v>
      </c>
      <c r="AJ6400" s="79" t="s">
        <v>949</v>
      </c>
      <c r="AK6400" s="79">
        <v>878543976</v>
      </c>
      <c r="BC6400" s="80">
        <v>0</v>
      </c>
      <c r="BG6400">
        <f t="shared" si="421"/>
        <v>0</v>
      </c>
      <c r="BH6400" s="22">
        <f t="shared" si="422"/>
        <v>0</v>
      </c>
      <c r="BI6400" s="61" t="s">
        <v>72</v>
      </c>
      <c r="BJ6400" t="e">
        <f>+VLOOKUP(AH6400,Sheet4!A:A,1,FALSE())</f>
        <v>#N/A</v>
      </c>
      <c r="BO6400" s="62">
        <f t="shared" si="424"/>
        <v>0</v>
      </c>
      <c r="BP6400" t="s">
        <v>2792</v>
      </c>
    </row>
    <row r="6401" spans="1:68" ht="12.75" customHeight="1" x14ac:dyDescent="0.3">
      <c r="A6401" s="78">
        <v>46130</v>
      </c>
      <c r="B6401" s="79" t="s">
        <v>80</v>
      </c>
      <c r="F6401" s="79">
        <v>0</v>
      </c>
      <c r="G6401" s="79">
        <v>0</v>
      </c>
      <c r="H6401" s="80">
        <v>25</v>
      </c>
      <c r="I6401" s="80">
        <v>25</v>
      </c>
      <c r="J6401" s="22">
        <f t="shared" si="423"/>
        <v>25</v>
      </c>
      <c r="L6401" s="22">
        <f>I6401/12.5</f>
        <v>2</v>
      </c>
      <c r="M6401" s="22"/>
      <c r="S6401" s="79" t="s">
        <v>81</v>
      </c>
      <c r="W6401" s="79" t="s">
        <v>2792</v>
      </c>
      <c r="X6401" s="79" t="s">
        <v>2793</v>
      </c>
      <c r="Y6401" s="79" t="s">
        <v>67</v>
      </c>
      <c r="Z6401" s="79" t="s">
        <v>946</v>
      </c>
      <c r="AB6401" s="79" t="s">
        <v>1108</v>
      </c>
      <c r="AI6401" s="79">
        <v>845881970</v>
      </c>
      <c r="AJ6401" s="79" t="s">
        <v>949</v>
      </c>
      <c r="AK6401" s="79">
        <v>878543976</v>
      </c>
      <c r="BC6401" s="80">
        <v>25</v>
      </c>
      <c r="BG6401">
        <f t="shared" si="421"/>
        <v>0</v>
      </c>
      <c r="BH6401" s="22">
        <f t="shared" si="422"/>
        <v>-25</v>
      </c>
      <c r="BI6401" s="61" t="s">
        <v>72</v>
      </c>
      <c r="BJ6401" t="e">
        <f>+VLOOKUP(AH6401,Sheet4!A:A,1,FALSE())</f>
        <v>#N/A</v>
      </c>
      <c r="BO6401" s="62">
        <f t="shared" si="424"/>
        <v>0</v>
      </c>
      <c r="BP6401" t="s">
        <v>2792</v>
      </c>
    </row>
    <row r="6402" spans="1:68" ht="12.75" customHeight="1" x14ac:dyDescent="0.3">
      <c r="A6402" s="78">
        <v>46130</v>
      </c>
      <c r="B6402" s="79" t="s">
        <v>76</v>
      </c>
      <c r="F6402" s="79">
        <v>0</v>
      </c>
      <c r="G6402" s="79">
        <v>0</v>
      </c>
      <c r="H6402" s="80">
        <v>40</v>
      </c>
      <c r="I6402" s="80">
        <v>40</v>
      </c>
      <c r="J6402" s="22">
        <f t="shared" si="423"/>
        <v>40</v>
      </c>
      <c r="L6402" s="80"/>
      <c r="M6402" s="80"/>
      <c r="S6402" s="79" t="s">
        <v>77</v>
      </c>
      <c r="W6402" s="79" t="s">
        <v>2792</v>
      </c>
      <c r="X6402" s="79" t="s">
        <v>2793</v>
      </c>
      <c r="Y6402" s="79" t="s">
        <v>67</v>
      </c>
      <c r="Z6402" s="79" t="s">
        <v>946</v>
      </c>
      <c r="AB6402" s="79" t="s">
        <v>1108</v>
      </c>
      <c r="AI6402" s="79">
        <v>845881970</v>
      </c>
      <c r="AJ6402" s="79" t="s">
        <v>949</v>
      </c>
      <c r="AK6402" s="79">
        <v>878543976</v>
      </c>
      <c r="BC6402" s="80">
        <v>40</v>
      </c>
      <c r="BG6402">
        <f t="shared" ref="BG6402:BG6465" si="425">+BD6402+BE6402</f>
        <v>0</v>
      </c>
      <c r="BH6402" s="22">
        <f t="shared" ref="BH6402:BH6465" si="426">+BG6402-I6402</f>
        <v>-40</v>
      </c>
      <c r="BI6402" s="61" t="s">
        <v>72</v>
      </c>
      <c r="BJ6402" t="e">
        <f>+VLOOKUP(AH6402,Sheet4!A:A,1,FALSE())</f>
        <v>#N/A</v>
      </c>
      <c r="BO6402" s="62">
        <f t="shared" si="424"/>
        <v>0</v>
      </c>
      <c r="BP6402" t="s">
        <v>2792</v>
      </c>
    </row>
    <row r="6403" spans="1:68" ht="12.75" customHeight="1" x14ac:dyDescent="0.3">
      <c r="A6403" s="78">
        <v>46130</v>
      </c>
      <c r="B6403" s="79" t="s">
        <v>78</v>
      </c>
      <c r="F6403" s="79">
        <v>0</v>
      </c>
      <c r="G6403" s="79">
        <v>0</v>
      </c>
      <c r="H6403" s="80">
        <v>19</v>
      </c>
      <c r="I6403" s="80">
        <v>19</v>
      </c>
      <c r="J6403" s="22">
        <f t="shared" si="423"/>
        <v>19</v>
      </c>
      <c r="L6403" s="80"/>
      <c r="M6403" s="80"/>
      <c r="S6403" s="79" t="s">
        <v>79</v>
      </c>
      <c r="W6403" s="79">
        <v>2601376</v>
      </c>
      <c r="X6403" s="79" t="s">
        <v>1846</v>
      </c>
      <c r="Y6403" s="79" t="s">
        <v>67</v>
      </c>
      <c r="Z6403" s="79" t="s">
        <v>1847</v>
      </c>
      <c r="AI6403" s="79" t="s">
        <v>1849</v>
      </c>
      <c r="AJ6403" s="79" t="s">
        <v>1850</v>
      </c>
      <c r="AK6403" s="79" t="s">
        <v>810</v>
      </c>
      <c r="AO6403" s="79">
        <v>260001</v>
      </c>
      <c r="BC6403" s="80">
        <v>19</v>
      </c>
      <c r="BG6403">
        <f t="shared" si="425"/>
        <v>0</v>
      </c>
      <c r="BH6403" s="22">
        <f t="shared" si="426"/>
        <v>-19</v>
      </c>
      <c r="BI6403" s="61" t="s">
        <v>72</v>
      </c>
      <c r="BJ6403" t="e">
        <f>+VLOOKUP(AH6403,Sheet4!A:A,1,FALSE())</f>
        <v>#N/A</v>
      </c>
      <c r="BO6403" s="62">
        <f t="shared" si="424"/>
        <v>0</v>
      </c>
      <c r="BP6403" t="s">
        <v>1851</v>
      </c>
    </row>
    <row r="6404" spans="1:68" ht="12.75" customHeight="1" x14ac:dyDescent="0.3">
      <c r="A6404" s="78">
        <v>46130</v>
      </c>
      <c r="B6404" s="79" t="s">
        <v>80</v>
      </c>
      <c r="F6404" s="79">
        <v>0</v>
      </c>
      <c r="G6404" s="79">
        <v>0</v>
      </c>
      <c r="H6404" s="80">
        <v>237.5</v>
      </c>
      <c r="I6404" s="80">
        <v>237.5</v>
      </c>
      <c r="J6404" s="22">
        <f t="shared" si="423"/>
        <v>237.5</v>
      </c>
      <c r="L6404" s="22">
        <f>I6404/12.5</f>
        <v>19</v>
      </c>
      <c r="M6404" s="22"/>
      <c r="S6404" s="79" t="s">
        <v>81</v>
      </c>
      <c r="W6404" s="79">
        <v>2601376</v>
      </c>
      <c r="X6404" s="79" t="s">
        <v>1846</v>
      </c>
      <c r="Y6404" s="79" t="s">
        <v>67</v>
      </c>
      <c r="Z6404" s="79" t="s">
        <v>1847</v>
      </c>
      <c r="AI6404" s="79" t="s">
        <v>1849</v>
      </c>
      <c r="AJ6404" s="79" t="s">
        <v>1850</v>
      </c>
      <c r="AK6404" s="79" t="s">
        <v>810</v>
      </c>
      <c r="AO6404" s="79">
        <v>260001</v>
      </c>
      <c r="BC6404" s="80">
        <v>237.5</v>
      </c>
      <c r="BG6404">
        <f t="shared" si="425"/>
        <v>0</v>
      </c>
      <c r="BH6404" s="22">
        <f t="shared" si="426"/>
        <v>-237.5</v>
      </c>
      <c r="BI6404" s="61" t="s">
        <v>72</v>
      </c>
      <c r="BJ6404" t="e">
        <f>+VLOOKUP(AH6404,Sheet4!A:A,1,FALSE())</f>
        <v>#N/A</v>
      </c>
      <c r="BO6404" s="62">
        <f t="shared" si="424"/>
        <v>0</v>
      </c>
      <c r="BP6404" t="s">
        <v>1851</v>
      </c>
    </row>
    <row r="6405" spans="1:68" ht="12.75" customHeight="1" x14ac:dyDescent="0.3">
      <c r="A6405" s="78">
        <v>46130</v>
      </c>
      <c r="B6405" s="79" t="s">
        <v>84</v>
      </c>
      <c r="F6405" s="79">
        <v>0</v>
      </c>
      <c r="G6405" s="79">
        <v>0</v>
      </c>
      <c r="H6405" s="80">
        <v>1450</v>
      </c>
      <c r="I6405" s="80">
        <v>1450</v>
      </c>
      <c r="J6405" s="22">
        <f t="shared" si="423"/>
        <v>1450</v>
      </c>
      <c r="L6405" s="80"/>
      <c r="M6405" s="22">
        <f>I6405/50</f>
        <v>29</v>
      </c>
      <c r="S6405" s="79" t="s">
        <v>85</v>
      </c>
      <c r="W6405" s="79" t="s">
        <v>2794</v>
      </c>
      <c r="X6405" s="79" t="s">
        <v>2795</v>
      </c>
      <c r="Y6405" s="79" t="s">
        <v>67</v>
      </c>
      <c r="Z6405" s="79" t="s">
        <v>196</v>
      </c>
      <c r="AB6405" s="79" t="s">
        <v>792</v>
      </c>
      <c r="AI6405" s="79">
        <v>877479661</v>
      </c>
      <c r="AJ6405" s="79" t="s">
        <v>199</v>
      </c>
      <c r="BC6405" s="80">
        <v>1450</v>
      </c>
      <c r="BG6405">
        <f t="shared" si="425"/>
        <v>0</v>
      </c>
      <c r="BH6405" s="22">
        <f t="shared" si="426"/>
        <v>-1450</v>
      </c>
      <c r="BI6405" s="61" t="s">
        <v>72</v>
      </c>
      <c r="BJ6405" t="e">
        <f>+VLOOKUP(AH6405,Sheet4!A:A,1,FALSE())</f>
        <v>#N/A</v>
      </c>
      <c r="BO6405" s="62">
        <f t="shared" si="424"/>
        <v>0</v>
      </c>
      <c r="BP6405" t="s">
        <v>2794</v>
      </c>
    </row>
    <row r="6406" spans="1:68" ht="12.75" customHeight="1" x14ac:dyDescent="0.3">
      <c r="A6406" s="78">
        <v>46130</v>
      </c>
      <c r="B6406" s="79" t="s">
        <v>74</v>
      </c>
      <c r="F6406" s="79">
        <v>0</v>
      </c>
      <c r="G6406" s="79">
        <v>0</v>
      </c>
      <c r="H6406" s="80">
        <v>29</v>
      </c>
      <c r="I6406" s="80">
        <v>29</v>
      </c>
      <c r="J6406" s="22">
        <f t="shared" si="423"/>
        <v>29</v>
      </c>
      <c r="L6406" s="80"/>
      <c r="M6406" s="80"/>
      <c r="S6406" s="79" t="s">
        <v>75</v>
      </c>
      <c r="W6406" s="79" t="s">
        <v>2794</v>
      </c>
      <c r="X6406" s="79" t="s">
        <v>2795</v>
      </c>
      <c r="Y6406" s="79" t="s">
        <v>67</v>
      </c>
      <c r="Z6406" s="79" t="s">
        <v>196</v>
      </c>
      <c r="AB6406" s="79" t="s">
        <v>792</v>
      </c>
      <c r="AI6406" s="79">
        <v>877479661</v>
      </c>
      <c r="AJ6406" s="79" t="s">
        <v>199</v>
      </c>
      <c r="BC6406" s="80">
        <v>29</v>
      </c>
      <c r="BG6406">
        <f t="shared" si="425"/>
        <v>0</v>
      </c>
      <c r="BH6406" s="22">
        <f t="shared" si="426"/>
        <v>-29</v>
      </c>
      <c r="BI6406" s="61" t="s">
        <v>72</v>
      </c>
      <c r="BJ6406" t="e">
        <f>+VLOOKUP(AH6406,Sheet4!A:A,1,FALSE())</f>
        <v>#N/A</v>
      </c>
      <c r="BO6406" s="62">
        <f t="shared" si="424"/>
        <v>0</v>
      </c>
      <c r="BP6406" t="s">
        <v>2794</v>
      </c>
    </row>
    <row r="6407" spans="1:68" ht="12.75" customHeight="1" x14ac:dyDescent="0.3">
      <c r="A6407" s="78">
        <v>46130</v>
      </c>
      <c r="B6407" s="79" t="s">
        <v>63</v>
      </c>
      <c r="F6407" s="79">
        <v>0</v>
      </c>
      <c r="G6407" s="79">
        <v>0</v>
      </c>
      <c r="H6407" s="80">
        <v>435</v>
      </c>
      <c r="I6407" s="80">
        <v>435</v>
      </c>
      <c r="J6407" s="22">
        <f t="shared" si="423"/>
        <v>435</v>
      </c>
      <c r="K6407" t="s">
        <v>64</v>
      </c>
      <c r="L6407" s="80"/>
      <c r="M6407" s="80"/>
      <c r="S6407" s="79" t="s">
        <v>65</v>
      </c>
      <c r="W6407" s="79" t="s">
        <v>2794</v>
      </c>
      <c r="X6407" s="79" t="s">
        <v>2795</v>
      </c>
      <c r="Y6407" s="79" t="s">
        <v>67</v>
      </c>
      <c r="Z6407" s="79" t="s">
        <v>196</v>
      </c>
      <c r="AB6407" s="79" t="s">
        <v>792</v>
      </c>
      <c r="AI6407" s="79">
        <v>877479661</v>
      </c>
      <c r="AJ6407" s="79" t="s">
        <v>199</v>
      </c>
      <c r="BC6407" s="80">
        <v>435</v>
      </c>
      <c r="BG6407">
        <f t="shared" si="425"/>
        <v>0</v>
      </c>
      <c r="BH6407" s="22">
        <f t="shared" si="426"/>
        <v>-435</v>
      </c>
      <c r="BI6407" s="61" t="s">
        <v>72</v>
      </c>
      <c r="BJ6407" t="e">
        <f>+VLOOKUP(AH6407,Sheet4!A:A,1,FALSE())</f>
        <v>#N/A</v>
      </c>
      <c r="BO6407" s="62">
        <f t="shared" si="424"/>
        <v>0</v>
      </c>
      <c r="BP6407" t="s">
        <v>2794</v>
      </c>
    </row>
    <row r="6408" spans="1:68" ht="12.75" customHeight="1" x14ac:dyDescent="0.3">
      <c r="A6408" s="78">
        <v>46130</v>
      </c>
      <c r="B6408" s="79" t="s">
        <v>78</v>
      </c>
      <c r="F6408" s="79">
        <v>0</v>
      </c>
      <c r="G6408" s="79">
        <v>0</v>
      </c>
      <c r="H6408" s="80">
        <v>0</v>
      </c>
      <c r="I6408" s="80">
        <v>0</v>
      </c>
      <c r="J6408" s="22">
        <f t="shared" si="423"/>
        <v>0</v>
      </c>
      <c r="L6408" s="80"/>
      <c r="M6408" s="80"/>
      <c r="S6408" s="79" t="s">
        <v>79</v>
      </c>
      <c r="W6408" s="79" t="s">
        <v>2794</v>
      </c>
      <c r="X6408" s="79" t="s">
        <v>2795</v>
      </c>
      <c r="Y6408" s="79" t="s">
        <v>67</v>
      </c>
      <c r="Z6408" s="79" t="s">
        <v>196</v>
      </c>
      <c r="AB6408" s="79" t="s">
        <v>792</v>
      </c>
      <c r="AI6408" s="79">
        <v>877479661</v>
      </c>
      <c r="AJ6408" s="79" t="s">
        <v>199</v>
      </c>
      <c r="BC6408" s="80">
        <v>0</v>
      </c>
      <c r="BG6408">
        <f t="shared" si="425"/>
        <v>0</v>
      </c>
      <c r="BH6408" s="22">
        <f t="shared" si="426"/>
        <v>0</v>
      </c>
      <c r="BI6408" s="61" t="s">
        <v>72</v>
      </c>
      <c r="BJ6408" t="e">
        <f>+VLOOKUP(AH6408,Sheet4!A:A,1,FALSE())</f>
        <v>#N/A</v>
      </c>
      <c r="BO6408" s="62">
        <f t="shared" si="424"/>
        <v>0</v>
      </c>
      <c r="BP6408" t="s">
        <v>2794</v>
      </c>
    </row>
    <row r="6409" spans="1:68" ht="12.75" customHeight="1" x14ac:dyDescent="0.3">
      <c r="A6409" s="78">
        <v>46130</v>
      </c>
      <c r="B6409" s="79" t="s">
        <v>82</v>
      </c>
      <c r="F6409" s="79">
        <v>0</v>
      </c>
      <c r="G6409" s="79">
        <v>0</v>
      </c>
      <c r="H6409" s="80">
        <v>87</v>
      </c>
      <c r="I6409" s="80">
        <v>87</v>
      </c>
      <c r="J6409" s="22">
        <f t="shared" ref="J6409:J6472" si="427">I6409-G6409</f>
        <v>87</v>
      </c>
      <c r="L6409" s="80"/>
      <c r="M6409" s="80"/>
      <c r="S6409" s="79" t="s">
        <v>83</v>
      </c>
      <c r="W6409" s="79" t="s">
        <v>2794</v>
      </c>
      <c r="X6409" s="79" t="s">
        <v>2795</v>
      </c>
      <c r="Y6409" s="79" t="s">
        <v>67</v>
      </c>
      <c r="Z6409" s="79" t="s">
        <v>196</v>
      </c>
      <c r="AB6409" s="79" t="s">
        <v>792</v>
      </c>
      <c r="AI6409" s="79">
        <v>877479661</v>
      </c>
      <c r="AJ6409" s="79" t="s">
        <v>199</v>
      </c>
      <c r="BC6409" s="80">
        <v>87</v>
      </c>
      <c r="BG6409">
        <f t="shared" si="425"/>
        <v>0</v>
      </c>
      <c r="BH6409" s="22">
        <f t="shared" si="426"/>
        <v>-87</v>
      </c>
      <c r="BI6409" s="61" t="s">
        <v>72</v>
      </c>
      <c r="BJ6409" t="e">
        <f>+VLOOKUP(AH6409,Sheet4!A:A,1,FALSE())</f>
        <v>#N/A</v>
      </c>
      <c r="BO6409" s="62">
        <f t="shared" ref="BO6409:BO6472" si="428">+I6409+-H6409</f>
        <v>0</v>
      </c>
      <c r="BP6409" t="s">
        <v>2794</v>
      </c>
    </row>
    <row r="6410" spans="1:68" ht="12.75" customHeight="1" x14ac:dyDescent="0.3">
      <c r="A6410" s="78">
        <v>46130</v>
      </c>
      <c r="B6410" s="79" t="s">
        <v>80</v>
      </c>
      <c r="F6410" s="79">
        <v>0</v>
      </c>
      <c r="G6410" s="79">
        <v>0</v>
      </c>
      <c r="H6410" s="80">
        <v>0</v>
      </c>
      <c r="I6410" s="80">
        <v>0</v>
      </c>
      <c r="J6410" s="22">
        <f t="shared" si="427"/>
        <v>0</v>
      </c>
      <c r="L6410" s="22">
        <f>I6410/12.5</f>
        <v>0</v>
      </c>
      <c r="M6410" s="22"/>
      <c r="S6410" s="79" t="s">
        <v>81</v>
      </c>
      <c r="W6410" s="79" t="s">
        <v>2794</v>
      </c>
      <c r="X6410" s="79" t="s">
        <v>2795</v>
      </c>
      <c r="Y6410" s="79" t="s">
        <v>67</v>
      </c>
      <c r="Z6410" s="79" t="s">
        <v>196</v>
      </c>
      <c r="AB6410" s="79" t="s">
        <v>792</v>
      </c>
      <c r="AI6410" s="79">
        <v>877479661</v>
      </c>
      <c r="AJ6410" s="79" t="s">
        <v>199</v>
      </c>
      <c r="BC6410" s="80">
        <v>0</v>
      </c>
      <c r="BG6410">
        <f t="shared" si="425"/>
        <v>0</v>
      </c>
      <c r="BH6410" s="22">
        <f t="shared" si="426"/>
        <v>0</v>
      </c>
      <c r="BI6410" s="61" t="s">
        <v>72</v>
      </c>
      <c r="BJ6410" t="e">
        <f>+VLOOKUP(AH6410,Sheet4!A:A,1,FALSE())</f>
        <v>#N/A</v>
      </c>
      <c r="BO6410" s="62">
        <f t="shared" si="428"/>
        <v>0</v>
      </c>
      <c r="BP6410" t="s">
        <v>2794</v>
      </c>
    </row>
    <row r="6411" spans="1:68" ht="12.75" customHeight="1" x14ac:dyDescent="0.3">
      <c r="A6411" s="78">
        <v>46130</v>
      </c>
      <c r="B6411" s="79" t="s">
        <v>76</v>
      </c>
      <c r="F6411" s="79">
        <v>0</v>
      </c>
      <c r="G6411" s="79">
        <v>0</v>
      </c>
      <c r="H6411" s="80">
        <v>580</v>
      </c>
      <c r="I6411" s="80">
        <v>580</v>
      </c>
      <c r="J6411" s="22">
        <f t="shared" si="427"/>
        <v>580</v>
      </c>
      <c r="L6411" s="80"/>
      <c r="M6411" s="80"/>
      <c r="S6411" s="79" t="s">
        <v>77</v>
      </c>
      <c r="W6411" s="79" t="s">
        <v>2794</v>
      </c>
      <c r="X6411" s="79" t="s">
        <v>2795</v>
      </c>
      <c r="Y6411" s="79" t="s">
        <v>67</v>
      </c>
      <c r="Z6411" s="79" t="s">
        <v>196</v>
      </c>
      <c r="AB6411" s="79" t="s">
        <v>792</v>
      </c>
      <c r="AI6411" s="79">
        <v>877479661</v>
      </c>
      <c r="AJ6411" s="79" t="s">
        <v>199</v>
      </c>
      <c r="BC6411" s="80">
        <v>580</v>
      </c>
      <c r="BG6411">
        <f t="shared" si="425"/>
        <v>0</v>
      </c>
      <c r="BH6411" s="22">
        <f t="shared" si="426"/>
        <v>-580</v>
      </c>
      <c r="BI6411" s="61" t="s">
        <v>72</v>
      </c>
      <c r="BJ6411" t="e">
        <f>+VLOOKUP(AH6411,Sheet4!A:A,1,FALSE())</f>
        <v>#N/A</v>
      </c>
      <c r="BO6411" s="62">
        <f t="shared" si="428"/>
        <v>0</v>
      </c>
      <c r="BP6411" t="s">
        <v>2794</v>
      </c>
    </row>
    <row r="6412" spans="1:68" ht="12.75" customHeight="1" x14ac:dyDescent="0.3">
      <c r="A6412" s="78">
        <v>46130</v>
      </c>
      <c r="B6412" s="79" t="s">
        <v>78</v>
      </c>
      <c r="F6412" s="79">
        <v>0</v>
      </c>
      <c r="G6412" s="79">
        <v>0</v>
      </c>
      <c r="H6412" s="80">
        <v>42</v>
      </c>
      <c r="I6412" s="80">
        <v>42</v>
      </c>
      <c r="J6412" s="22">
        <f t="shared" si="427"/>
        <v>42</v>
      </c>
      <c r="L6412" s="80"/>
      <c r="M6412" s="80"/>
      <c r="S6412" s="79" t="s">
        <v>79</v>
      </c>
      <c r="W6412" s="79">
        <v>2601059</v>
      </c>
      <c r="X6412" s="79" t="s">
        <v>151</v>
      </c>
      <c r="Y6412" s="79" t="s">
        <v>67</v>
      </c>
      <c r="Z6412" s="79" t="s">
        <v>152</v>
      </c>
      <c r="AI6412" s="79" t="s">
        <v>154</v>
      </c>
      <c r="AJ6412" s="79" t="s">
        <v>155</v>
      </c>
      <c r="AK6412" s="79" t="s">
        <v>156</v>
      </c>
      <c r="AO6412" s="79">
        <v>260001</v>
      </c>
      <c r="BC6412" s="80">
        <v>42</v>
      </c>
      <c r="BG6412">
        <f t="shared" si="425"/>
        <v>0</v>
      </c>
      <c r="BH6412" s="22">
        <f t="shared" si="426"/>
        <v>-42</v>
      </c>
      <c r="BI6412" s="61" t="s">
        <v>72</v>
      </c>
      <c r="BJ6412" t="e">
        <f>+VLOOKUP(AH6412,Sheet4!A:A,1,FALSE())</f>
        <v>#N/A</v>
      </c>
      <c r="BO6412" s="62">
        <f t="shared" si="428"/>
        <v>0</v>
      </c>
      <c r="BP6412" t="s">
        <v>157</v>
      </c>
    </row>
    <row r="6413" spans="1:68" ht="12.75" customHeight="1" x14ac:dyDescent="0.3">
      <c r="A6413" s="78">
        <v>46130</v>
      </c>
      <c r="B6413" s="79" t="s">
        <v>80</v>
      </c>
      <c r="F6413" s="79">
        <v>0</v>
      </c>
      <c r="G6413" s="79">
        <v>0</v>
      </c>
      <c r="H6413" s="80">
        <v>525</v>
      </c>
      <c r="I6413" s="80">
        <v>525</v>
      </c>
      <c r="J6413" s="22">
        <f t="shared" si="427"/>
        <v>525</v>
      </c>
      <c r="L6413" s="22">
        <f>I6413/12.5</f>
        <v>42</v>
      </c>
      <c r="M6413" s="22"/>
      <c r="S6413" s="79" t="s">
        <v>81</v>
      </c>
      <c r="W6413" s="79">
        <v>2601059</v>
      </c>
      <c r="X6413" s="79" t="s">
        <v>151</v>
      </c>
      <c r="Y6413" s="79" t="s">
        <v>67</v>
      </c>
      <c r="Z6413" s="79" t="s">
        <v>152</v>
      </c>
      <c r="AI6413" s="79" t="s">
        <v>154</v>
      </c>
      <c r="AJ6413" s="79" t="s">
        <v>155</v>
      </c>
      <c r="AK6413" s="79" t="s">
        <v>156</v>
      </c>
      <c r="AO6413" s="79">
        <v>260001</v>
      </c>
      <c r="BC6413" s="80">
        <v>525</v>
      </c>
      <c r="BG6413">
        <f t="shared" si="425"/>
        <v>0</v>
      </c>
      <c r="BH6413" s="22">
        <f t="shared" si="426"/>
        <v>-525</v>
      </c>
      <c r="BI6413" s="61" t="s">
        <v>72</v>
      </c>
      <c r="BJ6413" t="e">
        <f>+VLOOKUP(AH6413,Sheet4!A:A,1,FALSE())</f>
        <v>#N/A</v>
      </c>
      <c r="BO6413" s="62">
        <f t="shared" si="428"/>
        <v>0</v>
      </c>
      <c r="BP6413" t="s">
        <v>157</v>
      </c>
    </row>
    <row r="6414" spans="1:68" ht="12.75" customHeight="1" x14ac:dyDescent="0.3">
      <c r="A6414" s="78">
        <v>46130</v>
      </c>
      <c r="B6414" s="79" t="s">
        <v>78</v>
      </c>
      <c r="F6414" s="79">
        <v>0</v>
      </c>
      <c r="G6414" s="79">
        <v>0</v>
      </c>
      <c r="H6414" s="80">
        <v>6</v>
      </c>
      <c r="I6414" s="80">
        <v>6</v>
      </c>
      <c r="J6414" s="22">
        <f t="shared" si="427"/>
        <v>6</v>
      </c>
      <c r="L6414" s="80"/>
      <c r="M6414" s="80"/>
      <c r="S6414" s="79" t="s">
        <v>79</v>
      </c>
      <c r="W6414" s="79">
        <v>2601168</v>
      </c>
      <c r="X6414" s="79" t="s">
        <v>799</v>
      </c>
      <c r="Y6414" s="79" t="s">
        <v>67</v>
      </c>
      <c r="Z6414" s="79" t="s">
        <v>152</v>
      </c>
      <c r="AI6414" s="79" t="s">
        <v>800</v>
      </c>
      <c r="AJ6414" s="79" t="s">
        <v>155</v>
      </c>
      <c r="AK6414" s="79" t="s">
        <v>156</v>
      </c>
      <c r="AO6414" s="79">
        <v>260001</v>
      </c>
      <c r="BC6414" s="80">
        <v>6</v>
      </c>
      <c r="BG6414">
        <f t="shared" si="425"/>
        <v>0</v>
      </c>
      <c r="BH6414" s="22">
        <f t="shared" si="426"/>
        <v>-6</v>
      </c>
      <c r="BI6414" s="61" t="s">
        <v>72</v>
      </c>
      <c r="BJ6414" t="e">
        <f>+VLOOKUP(AH6414,Sheet4!A:A,1,FALSE())</f>
        <v>#N/A</v>
      </c>
      <c r="BO6414" s="62">
        <f t="shared" si="428"/>
        <v>0</v>
      </c>
      <c r="BP6414" t="s">
        <v>801</v>
      </c>
    </row>
    <row r="6415" spans="1:68" ht="12.75" customHeight="1" x14ac:dyDescent="0.3">
      <c r="A6415" s="78">
        <v>46130</v>
      </c>
      <c r="B6415" s="79" t="s">
        <v>80</v>
      </c>
      <c r="F6415" s="79">
        <v>0</v>
      </c>
      <c r="G6415" s="79">
        <v>0</v>
      </c>
      <c r="H6415" s="80">
        <v>75</v>
      </c>
      <c r="I6415" s="80">
        <v>75</v>
      </c>
      <c r="J6415" s="22">
        <f t="shared" si="427"/>
        <v>75</v>
      </c>
      <c r="L6415" s="22">
        <f>I6415/12.5</f>
        <v>6</v>
      </c>
      <c r="M6415" s="22"/>
      <c r="S6415" s="79" t="s">
        <v>81</v>
      </c>
      <c r="W6415" s="79">
        <v>2601168</v>
      </c>
      <c r="X6415" s="79" t="s">
        <v>799</v>
      </c>
      <c r="Y6415" s="79" t="s">
        <v>67</v>
      </c>
      <c r="Z6415" s="79" t="s">
        <v>152</v>
      </c>
      <c r="AI6415" s="79" t="s">
        <v>800</v>
      </c>
      <c r="AJ6415" s="79" t="s">
        <v>155</v>
      </c>
      <c r="AK6415" s="79" t="s">
        <v>156</v>
      </c>
      <c r="AO6415" s="79">
        <v>260001</v>
      </c>
      <c r="BC6415" s="80">
        <v>75</v>
      </c>
      <c r="BG6415">
        <f t="shared" si="425"/>
        <v>0</v>
      </c>
      <c r="BH6415" s="22">
        <f t="shared" si="426"/>
        <v>-75</v>
      </c>
      <c r="BI6415" s="61" t="s">
        <v>72</v>
      </c>
      <c r="BJ6415" t="e">
        <f>+VLOOKUP(AH6415,Sheet4!A:A,1,FALSE())</f>
        <v>#N/A</v>
      </c>
      <c r="BO6415" s="62">
        <f t="shared" si="428"/>
        <v>0</v>
      </c>
      <c r="BP6415" t="s">
        <v>801</v>
      </c>
    </row>
    <row r="6416" spans="1:68" ht="12.75" customHeight="1" x14ac:dyDescent="0.3">
      <c r="A6416" s="78">
        <v>46130</v>
      </c>
      <c r="B6416" s="79" t="s">
        <v>78</v>
      </c>
      <c r="F6416" s="79">
        <v>0</v>
      </c>
      <c r="G6416" s="79">
        <v>0</v>
      </c>
      <c r="H6416" s="80">
        <v>71</v>
      </c>
      <c r="I6416" s="80">
        <v>71</v>
      </c>
      <c r="J6416" s="22">
        <f t="shared" si="427"/>
        <v>71</v>
      </c>
      <c r="L6416" s="80"/>
      <c r="M6416" s="80"/>
      <c r="S6416" s="79" t="s">
        <v>79</v>
      </c>
      <c r="W6416" s="79">
        <v>2601178</v>
      </c>
      <c r="X6416" s="79" t="s">
        <v>867</v>
      </c>
      <c r="Y6416" s="79" t="s">
        <v>67</v>
      </c>
      <c r="Z6416" s="79" t="s">
        <v>152</v>
      </c>
      <c r="AI6416" s="79" t="s">
        <v>869</v>
      </c>
      <c r="AJ6416" s="79" t="s">
        <v>155</v>
      </c>
      <c r="AK6416" s="79" t="s">
        <v>156</v>
      </c>
      <c r="AO6416" s="79">
        <v>260001</v>
      </c>
      <c r="BC6416" s="80">
        <v>71</v>
      </c>
      <c r="BG6416">
        <f t="shared" si="425"/>
        <v>0</v>
      </c>
      <c r="BH6416" s="22">
        <f t="shared" si="426"/>
        <v>-71</v>
      </c>
      <c r="BI6416" s="61" t="s">
        <v>72</v>
      </c>
      <c r="BJ6416" t="e">
        <f>+VLOOKUP(AH6416,Sheet4!A:A,1,FALSE())</f>
        <v>#N/A</v>
      </c>
      <c r="BO6416" s="62">
        <f t="shared" si="428"/>
        <v>0</v>
      </c>
      <c r="BP6416" t="s">
        <v>870</v>
      </c>
    </row>
    <row r="6417" spans="1:68" ht="12.75" customHeight="1" x14ac:dyDescent="0.3">
      <c r="A6417" s="78">
        <v>46130</v>
      </c>
      <c r="B6417" s="79" t="s">
        <v>80</v>
      </c>
      <c r="F6417" s="79">
        <v>0</v>
      </c>
      <c r="G6417" s="79">
        <v>0</v>
      </c>
      <c r="H6417" s="80">
        <v>887.5</v>
      </c>
      <c r="I6417" s="80">
        <v>887.5</v>
      </c>
      <c r="J6417" s="22">
        <f t="shared" si="427"/>
        <v>887.5</v>
      </c>
      <c r="L6417" s="22">
        <f>I6417/12.5</f>
        <v>71</v>
      </c>
      <c r="M6417" s="22"/>
      <c r="S6417" s="79" t="s">
        <v>81</v>
      </c>
      <c r="W6417" s="79">
        <v>2601178</v>
      </c>
      <c r="X6417" s="79" t="s">
        <v>867</v>
      </c>
      <c r="Y6417" s="79" t="s">
        <v>67</v>
      </c>
      <c r="Z6417" s="79" t="s">
        <v>152</v>
      </c>
      <c r="AI6417" s="79" t="s">
        <v>869</v>
      </c>
      <c r="AJ6417" s="79" t="s">
        <v>155</v>
      </c>
      <c r="AK6417" s="79" t="s">
        <v>156</v>
      </c>
      <c r="AO6417" s="79">
        <v>260001</v>
      </c>
      <c r="BC6417" s="80">
        <v>887.5</v>
      </c>
      <c r="BG6417">
        <f t="shared" si="425"/>
        <v>0</v>
      </c>
      <c r="BH6417" s="22">
        <f t="shared" si="426"/>
        <v>-887.5</v>
      </c>
      <c r="BI6417" s="61" t="s">
        <v>72</v>
      </c>
      <c r="BJ6417" t="e">
        <f>+VLOOKUP(AH6417,Sheet4!A:A,1,FALSE())</f>
        <v>#N/A</v>
      </c>
      <c r="BO6417" s="62">
        <f t="shared" si="428"/>
        <v>0</v>
      </c>
      <c r="BP6417" t="s">
        <v>870</v>
      </c>
    </row>
    <row r="6418" spans="1:68" ht="12.75" customHeight="1" x14ac:dyDescent="0.3">
      <c r="A6418" s="78">
        <v>46130</v>
      </c>
      <c r="B6418" s="79" t="s">
        <v>78</v>
      </c>
      <c r="F6418" s="79">
        <v>0</v>
      </c>
      <c r="G6418" s="79">
        <v>0</v>
      </c>
      <c r="H6418" s="80">
        <v>16</v>
      </c>
      <c r="I6418" s="80">
        <v>16</v>
      </c>
      <c r="J6418" s="22">
        <f t="shared" si="427"/>
        <v>16</v>
      </c>
      <c r="L6418" s="80"/>
      <c r="M6418" s="80"/>
      <c r="S6418" s="79" t="s">
        <v>79</v>
      </c>
      <c r="W6418" s="79">
        <v>2601119</v>
      </c>
      <c r="X6418" s="79" t="s">
        <v>531</v>
      </c>
      <c r="Y6418" s="79" t="s">
        <v>67</v>
      </c>
      <c r="Z6418" s="79" t="s">
        <v>532</v>
      </c>
      <c r="AI6418" s="79" t="s">
        <v>534</v>
      </c>
      <c r="AJ6418" s="79" t="s">
        <v>535</v>
      </c>
      <c r="AK6418" s="79" t="s">
        <v>536</v>
      </c>
      <c r="AO6418" s="79">
        <v>260001</v>
      </c>
      <c r="BC6418" s="80">
        <v>16</v>
      </c>
      <c r="BG6418">
        <f t="shared" si="425"/>
        <v>0</v>
      </c>
      <c r="BH6418" s="22">
        <f t="shared" si="426"/>
        <v>-16</v>
      </c>
      <c r="BI6418" s="61" t="s">
        <v>72</v>
      </c>
      <c r="BJ6418" t="e">
        <f>+VLOOKUP(AH6418,Sheet4!A:A,1,FALSE())</f>
        <v>#N/A</v>
      </c>
      <c r="BO6418" s="62">
        <f t="shared" si="428"/>
        <v>0</v>
      </c>
      <c r="BP6418" t="s">
        <v>537</v>
      </c>
    </row>
    <row r="6419" spans="1:68" ht="12.75" customHeight="1" x14ac:dyDescent="0.3">
      <c r="A6419" s="78">
        <v>46130</v>
      </c>
      <c r="B6419" s="79" t="s">
        <v>80</v>
      </c>
      <c r="F6419" s="79">
        <v>0</v>
      </c>
      <c r="G6419" s="79">
        <v>0</v>
      </c>
      <c r="H6419" s="80">
        <v>200</v>
      </c>
      <c r="I6419" s="80">
        <v>200</v>
      </c>
      <c r="J6419" s="22">
        <f t="shared" si="427"/>
        <v>200</v>
      </c>
      <c r="L6419" s="22">
        <f>I6419/12.5</f>
        <v>16</v>
      </c>
      <c r="M6419" s="22"/>
      <c r="S6419" s="79" t="s">
        <v>81</v>
      </c>
      <c r="W6419" s="79">
        <v>2601119</v>
      </c>
      <c r="X6419" s="79" t="s">
        <v>531</v>
      </c>
      <c r="Y6419" s="79" t="s">
        <v>67</v>
      </c>
      <c r="Z6419" s="79" t="s">
        <v>532</v>
      </c>
      <c r="AI6419" s="79" t="s">
        <v>534</v>
      </c>
      <c r="AJ6419" s="79" t="s">
        <v>535</v>
      </c>
      <c r="AK6419" s="79" t="s">
        <v>536</v>
      </c>
      <c r="AO6419" s="79">
        <v>260001</v>
      </c>
      <c r="BC6419" s="80">
        <v>200</v>
      </c>
      <c r="BG6419">
        <f t="shared" si="425"/>
        <v>0</v>
      </c>
      <c r="BH6419" s="22">
        <f t="shared" si="426"/>
        <v>-200</v>
      </c>
      <c r="BI6419" s="61" t="s">
        <v>72</v>
      </c>
      <c r="BJ6419" t="e">
        <f>+VLOOKUP(AH6419,Sheet4!A:A,1,FALSE())</f>
        <v>#N/A</v>
      </c>
      <c r="BO6419" s="62">
        <f t="shared" si="428"/>
        <v>0</v>
      </c>
      <c r="BP6419" t="s">
        <v>537</v>
      </c>
    </row>
    <row r="6420" spans="1:68" ht="12.75" customHeight="1" x14ac:dyDescent="0.3">
      <c r="A6420" s="78">
        <v>46130</v>
      </c>
      <c r="B6420" s="79" t="s">
        <v>78</v>
      </c>
      <c r="F6420" s="79">
        <v>0</v>
      </c>
      <c r="G6420" s="79">
        <v>0</v>
      </c>
      <c r="H6420" s="80">
        <v>11</v>
      </c>
      <c r="I6420" s="80">
        <v>11</v>
      </c>
      <c r="J6420" s="22">
        <f t="shared" si="427"/>
        <v>11</v>
      </c>
      <c r="L6420" s="80"/>
      <c r="M6420" s="80"/>
      <c r="S6420" s="79" t="s">
        <v>79</v>
      </c>
      <c r="W6420" s="79">
        <v>2601126</v>
      </c>
      <c r="X6420" s="79" t="s">
        <v>571</v>
      </c>
      <c r="Y6420" s="79" t="s">
        <v>67</v>
      </c>
      <c r="Z6420" s="79" t="s">
        <v>532</v>
      </c>
      <c r="AI6420" s="79" t="s">
        <v>573</v>
      </c>
      <c r="AJ6420" s="79" t="s">
        <v>535</v>
      </c>
      <c r="AK6420" s="79" t="s">
        <v>536</v>
      </c>
      <c r="AO6420" s="79">
        <v>260001</v>
      </c>
      <c r="BC6420" s="80">
        <v>11</v>
      </c>
      <c r="BG6420">
        <f t="shared" si="425"/>
        <v>0</v>
      </c>
      <c r="BH6420" s="22">
        <f t="shared" si="426"/>
        <v>-11</v>
      </c>
      <c r="BI6420" s="61" t="s">
        <v>72</v>
      </c>
      <c r="BJ6420" t="e">
        <f>+VLOOKUP(AH6420,Sheet4!A:A,1,FALSE())</f>
        <v>#N/A</v>
      </c>
      <c r="BO6420" s="62">
        <f t="shared" si="428"/>
        <v>0</v>
      </c>
      <c r="BP6420" t="s">
        <v>574</v>
      </c>
    </row>
    <row r="6421" spans="1:68" ht="12.75" customHeight="1" x14ac:dyDescent="0.3">
      <c r="A6421" s="78">
        <v>46130</v>
      </c>
      <c r="B6421" s="79" t="s">
        <v>80</v>
      </c>
      <c r="F6421" s="79">
        <v>0</v>
      </c>
      <c r="G6421" s="79">
        <v>0</v>
      </c>
      <c r="H6421" s="80">
        <v>137.5</v>
      </c>
      <c r="I6421" s="80">
        <v>137.5</v>
      </c>
      <c r="J6421" s="22">
        <f t="shared" si="427"/>
        <v>137.5</v>
      </c>
      <c r="L6421" s="22">
        <f>I6421/12.5</f>
        <v>11</v>
      </c>
      <c r="M6421" s="22"/>
      <c r="S6421" s="79" t="s">
        <v>81</v>
      </c>
      <c r="W6421" s="79">
        <v>2601126</v>
      </c>
      <c r="X6421" s="79" t="s">
        <v>571</v>
      </c>
      <c r="Y6421" s="79" t="s">
        <v>67</v>
      </c>
      <c r="Z6421" s="79" t="s">
        <v>532</v>
      </c>
      <c r="AI6421" s="79" t="s">
        <v>573</v>
      </c>
      <c r="AJ6421" s="79" t="s">
        <v>535</v>
      </c>
      <c r="AK6421" s="79" t="s">
        <v>536</v>
      </c>
      <c r="AO6421" s="79">
        <v>260001</v>
      </c>
      <c r="BC6421" s="80">
        <v>137.5</v>
      </c>
      <c r="BG6421">
        <f t="shared" si="425"/>
        <v>0</v>
      </c>
      <c r="BH6421" s="22">
        <f t="shared" si="426"/>
        <v>-137.5</v>
      </c>
      <c r="BI6421" s="61" t="s">
        <v>72</v>
      </c>
      <c r="BJ6421" t="e">
        <f>+VLOOKUP(AH6421,Sheet4!A:A,1,FALSE())</f>
        <v>#N/A</v>
      </c>
      <c r="BO6421" s="62">
        <f t="shared" si="428"/>
        <v>0</v>
      </c>
      <c r="BP6421" t="s">
        <v>574</v>
      </c>
    </row>
    <row r="6422" spans="1:68" ht="12.75" customHeight="1" x14ac:dyDescent="0.3">
      <c r="A6422" s="78">
        <v>46130</v>
      </c>
      <c r="B6422" s="79" t="s">
        <v>78</v>
      </c>
      <c r="F6422" s="79">
        <v>0</v>
      </c>
      <c r="G6422" s="79">
        <v>0</v>
      </c>
      <c r="H6422" s="80">
        <v>10</v>
      </c>
      <c r="I6422" s="80">
        <v>10</v>
      </c>
      <c r="J6422" s="22">
        <f t="shared" si="427"/>
        <v>10</v>
      </c>
      <c r="L6422" s="80"/>
      <c r="M6422" s="80"/>
      <c r="S6422" s="79" t="s">
        <v>79</v>
      </c>
      <c r="W6422" s="79">
        <v>2601264</v>
      </c>
      <c r="X6422" s="79" t="s">
        <v>1323</v>
      </c>
      <c r="Y6422" s="79" t="s">
        <v>67</v>
      </c>
      <c r="Z6422" s="79" t="s">
        <v>532</v>
      </c>
      <c r="AI6422" s="79" t="s">
        <v>1325</v>
      </c>
      <c r="AJ6422" s="79" t="s">
        <v>535</v>
      </c>
      <c r="AK6422" s="79" t="s">
        <v>536</v>
      </c>
      <c r="AO6422" s="79">
        <v>260001</v>
      </c>
      <c r="BC6422" s="80">
        <v>10</v>
      </c>
      <c r="BG6422">
        <f t="shared" si="425"/>
        <v>0</v>
      </c>
      <c r="BH6422" s="22">
        <f t="shared" si="426"/>
        <v>-10</v>
      </c>
      <c r="BI6422" s="61" t="s">
        <v>72</v>
      </c>
      <c r="BJ6422" t="e">
        <f>+VLOOKUP(AH6422,Sheet4!A:A,1,FALSE())</f>
        <v>#N/A</v>
      </c>
      <c r="BO6422" s="62">
        <f t="shared" si="428"/>
        <v>0</v>
      </c>
      <c r="BP6422" t="s">
        <v>1326</v>
      </c>
    </row>
    <row r="6423" spans="1:68" ht="12.75" customHeight="1" x14ac:dyDescent="0.3">
      <c r="A6423" s="78">
        <v>46130</v>
      </c>
      <c r="B6423" s="79" t="s">
        <v>80</v>
      </c>
      <c r="F6423" s="79">
        <v>0</v>
      </c>
      <c r="G6423" s="79">
        <v>0</v>
      </c>
      <c r="H6423" s="80">
        <v>125</v>
      </c>
      <c r="I6423" s="80">
        <v>125</v>
      </c>
      <c r="J6423" s="22">
        <f t="shared" si="427"/>
        <v>125</v>
      </c>
      <c r="L6423" s="22">
        <f>I6423/12.5</f>
        <v>10</v>
      </c>
      <c r="M6423" s="22"/>
      <c r="S6423" s="79" t="s">
        <v>81</v>
      </c>
      <c r="W6423" s="79">
        <v>2601264</v>
      </c>
      <c r="X6423" s="79" t="s">
        <v>1323</v>
      </c>
      <c r="Y6423" s="79" t="s">
        <v>67</v>
      </c>
      <c r="Z6423" s="79" t="s">
        <v>532</v>
      </c>
      <c r="AI6423" s="79" t="s">
        <v>1325</v>
      </c>
      <c r="AJ6423" s="79" t="s">
        <v>535</v>
      </c>
      <c r="AK6423" s="79" t="s">
        <v>536</v>
      </c>
      <c r="AO6423" s="79">
        <v>260001</v>
      </c>
      <c r="BC6423" s="80">
        <v>125</v>
      </c>
      <c r="BG6423">
        <f t="shared" si="425"/>
        <v>0</v>
      </c>
      <c r="BH6423" s="22">
        <f t="shared" si="426"/>
        <v>-125</v>
      </c>
      <c r="BI6423" s="61" t="s">
        <v>72</v>
      </c>
      <c r="BJ6423" t="e">
        <f>+VLOOKUP(AH6423,Sheet4!A:A,1,FALSE())</f>
        <v>#N/A</v>
      </c>
      <c r="BO6423" s="62">
        <f t="shared" si="428"/>
        <v>0</v>
      </c>
      <c r="BP6423" t="s">
        <v>1326</v>
      </c>
    </row>
    <row r="6424" spans="1:68" ht="12.75" customHeight="1" x14ac:dyDescent="0.3">
      <c r="A6424" s="78">
        <v>46130</v>
      </c>
      <c r="B6424" s="79" t="s">
        <v>78</v>
      </c>
      <c r="F6424" s="79">
        <v>0</v>
      </c>
      <c r="G6424" s="79">
        <v>0</v>
      </c>
      <c r="H6424" s="80">
        <v>11</v>
      </c>
      <c r="I6424" s="80">
        <v>11</v>
      </c>
      <c r="J6424" s="22">
        <f t="shared" si="427"/>
        <v>11</v>
      </c>
      <c r="L6424" s="80"/>
      <c r="M6424" s="80"/>
      <c r="S6424" s="79" t="s">
        <v>79</v>
      </c>
      <c r="W6424" s="79">
        <v>2601414</v>
      </c>
      <c r="X6424" s="79" t="s">
        <v>2057</v>
      </c>
      <c r="Y6424" s="79" t="s">
        <v>67</v>
      </c>
      <c r="Z6424" s="79" t="s">
        <v>532</v>
      </c>
      <c r="AI6424" s="79" t="s">
        <v>2059</v>
      </c>
      <c r="AJ6424" s="79" t="s">
        <v>535</v>
      </c>
      <c r="AK6424" s="79" t="s">
        <v>536</v>
      </c>
      <c r="AO6424" s="79">
        <v>260001</v>
      </c>
      <c r="BC6424" s="80">
        <v>11</v>
      </c>
      <c r="BG6424">
        <f t="shared" si="425"/>
        <v>0</v>
      </c>
      <c r="BH6424" s="22">
        <f t="shared" si="426"/>
        <v>-11</v>
      </c>
      <c r="BI6424" s="61" t="s">
        <v>72</v>
      </c>
      <c r="BJ6424" t="e">
        <f>+VLOOKUP(AH6424,Sheet4!A:A,1,FALSE())</f>
        <v>#N/A</v>
      </c>
      <c r="BO6424" s="62">
        <f t="shared" si="428"/>
        <v>0</v>
      </c>
      <c r="BP6424" t="s">
        <v>2060</v>
      </c>
    </row>
    <row r="6425" spans="1:68" ht="12.75" customHeight="1" x14ac:dyDescent="0.3">
      <c r="A6425" s="78">
        <v>46130</v>
      </c>
      <c r="B6425" s="79" t="s">
        <v>80</v>
      </c>
      <c r="F6425" s="79">
        <v>0</v>
      </c>
      <c r="G6425" s="79">
        <v>0</v>
      </c>
      <c r="H6425" s="80">
        <v>137.5</v>
      </c>
      <c r="I6425" s="80">
        <v>137.5</v>
      </c>
      <c r="J6425" s="22">
        <f t="shared" si="427"/>
        <v>137.5</v>
      </c>
      <c r="L6425" s="22">
        <f>I6425/12.5</f>
        <v>11</v>
      </c>
      <c r="M6425" s="22"/>
      <c r="S6425" s="79" t="s">
        <v>81</v>
      </c>
      <c r="W6425" s="79">
        <v>2601414</v>
      </c>
      <c r="X6425" s="79" t="s">
        <v>2057</v>
      </c>
      <c r="Y6425" s="79" t="s">
        <v>67</v>
      </c>
      <c r="Z6425" s="79" t="s">
        <v>532</v>
      </c>
      <c r="AI6425" s="79" t="s">
        <v>2059</v>
      </c>
      <c r="AJ6425" s="79" t="s">
        <v>535</v>
      </c>
      <c r="AK6425" s="79" t="s">
        <v>536</v>
      </c>
      <c r="AO6425" s="79">
        <v>260001</v>
      </c>
      <c r="BC6425" s="80">
        <v>137.5</v>
      </c>
      <c r="BG6425">
        <f t="shared" si="425"/>
        <v>0</v>
      </c>
      <c r="BH6425" s="22">
        <f t="shared" si="426"/>
        <v>-137.5</v>
      </c>
      <c r="BI6425" s="61" t="s">
        <v>72</v>
      </c>
      <c r="BJ6425" t="e">
        <f>+VLOOKUP(AH6425,Sheet4!A:A,1,FALSE())</f>
        <v>#N/A</v>
      </c>
      <c r="BO6425" s="62">
        <f t="shared" si="428"/>
        <v>0</v>
      </c>
      <c r="BP6425" t="s">
        <v>2060</v>
      </c>
    </row>
    <row r="6426" spans="1:68" ht="12.75" customHeight="1" x14ac:dyDescent="0.3">
      <c r="A6426" s="78">
        <v>46130</v>
      </c>
      <c r="B6426" s="79" t="s">
        <v>78</v>
      </c>
      <c r="F6426" s="79">
        <v>0</v>
      </c>
      <c r="G6426" s="79">
        <v>0</v>
      </c>
      <c r="H6426" s="80">
        <v>15</v>
      </c>
      <c r="I6426" s="80">
        <v>15</v>
      </c>
      <c r="J6426" s="22">
        <f t="shared" si="427"/>
        <v>15</v>
      </c>
      <c r="L6426" s="80"/>
      <c r="M6426" s="80"/>
      <c r="S6426" s="79" t="s">
        <v>79</v>
      </c>
      <c r="W6426" s="79">
        <v>2601477</v>
      </c>
      <c r="X6426" s="79" t="s">
        <v>2330</v>
      </c>
      <c r="Y6426" s="79" t="s">
        <v>67</v>
      </c>
      <c r="Z6426" s="79" t="s">
        <v>532</v>
      </c>
      <c r="AI6426" s="79" t="s">
        <v>2331</v>
      </c>
      <c r="AJ6426" s="79" t="s">
        <v>535</v>
      </c>
      <c r="AK6426" s="79" t="s">
        <v>536</v>
      </c>
      <c r="AO6426" s="79">
        <v>260001</v>
      </c>
      <c r="BC6426" s="80">
        <v>15</v>
      </c>
      <c r="BG6426">
        <f t="shared" si="425"/>
        <v>0</v>
      </c>
      <c r="BH6426" s="22">
        <f t="shared" si="426"/>
        <v>-15</v>
      </c>
      <c r="BI6426" s="61" t="s">
        <v>72</v>
      </c>
      <c r="BJ6426" t="e">
        <f>+VLOOKUP(AH6426,Sheet4!A:A,1,FALSE())</f>
        <v>#N/A</v>
      </c>
      <c r="BO6426" s="62">
        <f t="shared" si="428"/>
        <v>0</v>
      </c>
      <c r="BP6426" t="s">
        <v>2332</v>
      </c>
    </row>
    <row r="6427" spans="1:68" ht="12.75" customHeight="1" x14ac:dyDescent="0.3">
      <c r="A6427" s="78">
        <v>46130</v>
      </c>
      <c r="B6427" s="79" t="s">
        <v>80</v>
      </c>
      <c r="F6427" s="79">
        <v>0</v>
      </c>
      <c r="G6427" s="79">
        <v>0</v>
      </c>
      <c r="H6427" s="80">
        <v>187.5</v>
      </c>
      <c r="I6427" s="80">
        <v>187.5</v>
      </c>
      <c r="J6427" s="22">
        <f t="shared" si="427"/>
        <v>187.5</v>
      </c>
      <c r="L6427" s="22">
        <f>I6427/12.5</f>
        <v>15</v>
      </c>
      <c r="M6427" s="22"/>
      <c r="S6427" s="79" t="s">
        <v>81</v>
      </c>
      <c r="W6427" s="79">
        <v>2601477</v>
      </c>
      <c r="X6427" s="79" t="s">
        <v>2330</v>
      </c>
      <c r="Y6427" s="79" t="s">
        <v>67</v>
      </c>
      <c r="Z6427" s="79" t="s">
        <v>532</v>
      </c>
      <c r="AI6427" s="79" t="s">
        <v>2331</v>
      </c>
      <c r="AJ6427" s="79" t="s">
        <v>535</v>
      </c>
      <c r="AK6427" s="79" t="s">
        <v>536</v>
      </c>
      <c r="AO6427" s="79">
        <v>260001</v>
      </c>
      <c r="BC6427" s="80">
        <v>187.5</v>
      </c>
      <c r="BG6427">
        <f t="shared" si="425"/>
        <v>0</v>
      </c>
      <c r="BH6427" s="22">
        <f t="shared" si="426"/>
        <v>-187.5</v>
      </c>
      <c r="BI6427" s="61" t="s">
        <v>72</v>
      </c>
      <c r="BJ6427" t="e">
        <f>+VLOOKUP(AH6427,Sheet4!A:A,1,FALSE())</f>
        <v>#N/A</v>
      </c>
      <c r="BO6427" s="62">
        <f t="shared" si="428"/>
        <v>0</v>
      </c>
      <c r="BP6427" t="s">
        <v>2332</v>
      </c>
    </row>
    <row r="6428" spans="1:68" ht="12.75" customHeight="1" x14ac:dyDescent="0.3">
      <c r="A6428" s="78">
        <v>46130</v>
      </c>
      <c r="B6428" s="79" t="s">
        <v>84</v>
      </c>
      <c r="F6428" s="79">
        <v>0</v>
      </c>
      <c r="G6428" s="79">
        <v>0</v>
      </c>
      <c r="H6428" s="80">
        <v>0</v>
      </c>
      <c r="I6428" s="80">
        <v>0</v>
      </c>
      <c r="J6428" s="22">
        <f t="shared" si="427"/>
        <v>0</v>
      </c>
      <c r="L6428" s="80"/>
      <c r="M6428" s="22">
        <f>I6428/50</f>
        <v>0</v>
      </c>
      <c r="S6428" s="79" t="s">
        <v>85</v>
      </c>
      <c r="W6428" s="79" t="s">
        <v>2796</v>
      </c>
      <c r="X6428" s="79" t="s">
        <v>2797</v>
      </c>
      <c r="Y6428" s="79" t="s">
        <v>67</v>
      </c>
      <c r="Z6428" s="79" t="s">
        <v>2798</v>
      </c>
      <c r="AB6428" s="79" t="s">
        <v>2799</v>
      </c>
      <c r="AI6428" s="79" t="s">
        <v>2800</v>
      </c>
      <c r="AJ6428" s="79" t="s">
        <v>2801</v>
      </c>
      <c r="AK6428" s="79" t="s">
        <v>2802</v>
      </c>
      <c r="BC6428" s="80">
        <v>0</v>
      </c>
      <c r="BG6428">
        <f t="shared" si="425"/>
        <v>0</v>
      </c>
      <c r="BH6428" s="22">
        <f t="shared" si="426"/>
        <v>0</v>
      </c>
      <c r="BI6428" s="61" t="s">
        <v>72</v>
      </c>
      <c r="BJ6428" t="e">
        <f>+VLOOKUP(AH6428,Sheet4!A:A,1,FALSE())</f>
        <v>#N/A</v>
      </c>
      <c r="BO6428" s="62">
        <f t="shared" si="428"/>
        <v>0</v>
      </c>
      <c r="BP6428" t="s">
        <v>2796</v>
      </c>
    </row>
    <row r="6429" spans="1:68" ht="12.75" customHeight="1" x14ac:dyDescent="0.3">
      <c r="A6429" s="78">
        <v>46130</v>
      </c>
      <c r="B6429" s="79" t="s">
        <v>74</v>
      </c>
      <c r="F6429" s="79">
        <v>0</v>
      </c>
      <c r="G6429" s="79">
        <v>0</v>
      </c>
      <c r="H6429" s="80">
        <v>93</v>
      </c>
      <c r="I6429" s="80">
        <v>93</v>
      </c>
      <c r="J6429" s="22">
        <f t="shared" si="427"/>
        <v>93</v>
      </c>
      <c r="L6429" s="80"/>
      <c r="M6429" s="80"/>
      <c r="S6429" s="79" t="s">
        <v>75</v>
      </c>
      <c r="W6429" s="79" t="s">
        <v>2796</v>
      </c>
      <c r="X6429" s="79" t="s">
        <v>2797</v>
      </c>
      <c r="Y6429" s="79" t="s">
        <v>67</v>
      </c>
      <c r="Z6429" s="79" t="s">
        <v>2798</v>
      </c>
      <c r="AB6429" s="79" t="s">
        <v>2799</v>
      </c>
      <c r="AI6429" s="79" t="s">
        <v>2800</v>
      </c>
      <c r="AJ6429" s="79" t="s">
        <v>2801</v>
      </c>
      <c r="AK6429" s="79" t="s">
        <v>2802</v>
      </c>
      <c r="BC6429" s="80">
        <v>93</v>
      </c>
      <c r="BG6429">
        <f t="shared" si="425"/>
        <v>0</v>
      </c>
      <c r="BH6429" s="22">
        <f t="shared" si="426"/>
        <v>-93</v>
      </c>
      <c r="BI6429" s="61" t="s">
        <v>72</v>
      </c>
      <c r="BJ6429" t="e">
        <f>+VLOOKUP(AH6429,Sheet4!A:A,1,FALSE())</f>
        <v>#N/A</v>
      </c>
      <c r="BO6429" s="62">
        <f t="shared" si="428"/>
        <v>0</v>
      </c>
      <c r="BP6429" t="s">
        <v>2796</v>
      </c>
    </row>
    <row r="6430" spans="1:68" ht="12.75" customHeight="1" x14ac:dyDescent="0.3">
      <c r="A6430" s="78">
        <v>46130</v>
      </c>
      <c r="B6430" s="79" t="s">
        <v>63</v>
      </c>
      <c r="F6430" s="79">
        <v>0</v>
      </c>
      <c r="G6430" s="79">
        <v>0</v>
      </c>
      <c r="H6430" s="80">
        <v>1395</v>
      </c>
      <c r="I6430" s="80">
        <v>1395</v>
      </c>
      <c r="J6430" s="22">
        <f t="shared" si="427"/>
        <v>1395</v>
      </c>
      <c r="K6430" t="s">
        <v>64</v>
      </c>
      <c r="L6430" s="80"/>
      <c r="M6430" s="80"/>
      <c r="S6430" s="79" t="s">
        <v>65</v>
      </c>
      <c r="W6430" s="79" t="s">
        <v>2796</v>
      </c>
      <c r="X6430" s="79" t="s">
        <v>2797</v>
      </c>
      <c r="Y6430" s="79" t="s">
        <v>67</v>
      </c>
      <c r="Z6430" s="79" t="s">
        <v>2798</v>
      </c>
      <c r="AB6430" s="79" t="s">
        <v>2799</v>
      </c>
      <c r="AI6430" s="79" t="s">
        <v>2800</v>
      </c>
      <c r="AJ6430" s="79" t="s">
        <v>2801</v>
      </c>
      <c r="AK6430" s="79" t="s">
        <v>2802</v>
      </c>
      <c r="BC6430" s="80">
        <v>1395</v>
      </c>
      <c r="BG6430">
        <f t="shared" si="425"/>
        <v>0</v>
      </c>
      <c r="BH6430" s="22">
        <f t="shared" si="426"/>
        <v>-1395</v>
      </c>
      <c r="BI6430" s="61" t="s">
        <v>72</v>
      </c>
      <c r="BJ6430" t="e">
        <f>+VLOOKUP(AH6430,Sheet4!A:A,1,FALSE())</f>
        <v>#N/A</v>
      </c>
      <c r="BO6430" s="62">
        <f t="shared" si="428"/>
        <v>0</v>
      </c>
      <c r="BP6430" t="s">
        <v>2796</v>
      </c>
    </row>
    <row r="6431" spans="1:68" ht="12.75" customHeight="1" x14ac:dyDescent="0.3">
      <c r="A6431" s="78">
        <v>46130</v>
      </c>
      <c r="B6431" s="79" t="s">
        <v>78</v>
      </c>
      <c r="F6431" s="79">
        <v>0</v>
      </c>
      <c r="G6431" s="79">
        <v>0</v>
      </c>
      <c r="H6431" s="80">
        <v>93</v>
      </c>
      <c r="I6431" s="80">
        <v>93</v>
      </c>
      <c r="J6431" s="22">
        <f t="shared" si="427"/>
        <v>93</v>
      </c>
      <c r="L6431" s="80"/>
      <c r="M6431" s="80"/>
      <c r="S6431" s="79" t="s">
        <v>79</v>
      </c>
      <c r="W6431" s="79" t="s">
        <v>2796</v>
      </c>
      <c r="X6431" s="79" t="s">
        <v>2797</v>
      </c>
      <c r="Y6431" s="79" t="s">
        <v>67</v>
      </c>
      <c r="Z6431" s="79" t="s">
        <v>2798</v>
      </c>
      <c r="AB6431" s="79" t="s">
        <v>2799</v>
      </c>
      <c r="AI6431" s="79" t="s">
        <v>2800</v>
      </c>
      <c r="AJ6431" s="79" t="s">
        <v>2801</v>
      </c>
      <c r="AK6431" s="79" t="s">
        <v>2802</v>
      </c>
      <c r="BC6431" s="80">
        <v>93</v>
      </c>
      <c r="BG6431">
        <f t="shared" si="425"/>
        <v>0</v>
      </c>
      <c r="BH6431" s="22">
        <f t="shared" si="426"/>
        <v>-93</v>
      </c>
      <c r="BI6431" s="61" t="s">
        <v>72</v>
      </c>
      <c r="BJ6431" t="e">
        <f>+VLOOKUP(AH6431,Sheet4!A:A,1,FALSE())</f>
        <v>#N/A</v>
      </c>
      <c r="BO6431" s="62">
        <f t="shared" si="428"/>
        <v>0</v>
      </c>
      <c r="BP6431" t="s">
        <v>2796</v>
      </c>
    </row>
    <row r="6432" spans="1:68" ht="12.75" customHeight="1" x14ac:dyDescent="0.3">
      <c r="A6432" s="78">
        <v>46130</v>
      </c>
      <c r="B6432" s="79" t="s">
        <v>82</v>
      </c>
      <c r="F6432" s="79">
        <v>0</v>
      </c>
      <c r="G6432" s="79">
        <v>0</v>
      </c>
      <c r="H6432" s="80">
        <v>0</v>
      </c>
      <c r="I6432" s="80">
        <v>0</v>
      </c>
      <c r="J6432" s="22">
        <f t="shared" si="427"/>
        <v>0</v>
      </c>
      <c r="L6432" s="80"/>
      <c r="M6432" s="80"/>
      <c r="S6432" s="79" t="s">
        <v>83</v>
      </c>
      <c r="W6432" s="79" t="s">
        <v>2796</v>
      </c>
      <c r="X6432" s="79" t="s">
        <v>2797</v>
      </c>
      <c r="Y6432" s="79" t="s">
        <v>67</v>
      </c>
      <c r="Z6432" s="79" t="s">
        <v>2798</v>
      </c>
      <c r="AB6432" s="79" t="s">
        <v>2799</v>
      </c>
      <c r="AI6432" s="79" t="s">
        <v>2800</v>
      </c>
      <c r="AJ6432" s="79" t="s">
        <v>2801</v>
      </c>
      <c r="AK6432" s="79" t="s">
        <v>2802</v>
      </c>
      <c r="BC6432" s="80">
        <v>0</v>
      </c>
      <c r="BG6432">
        <f t="shared" si="425"/>
        <v>0</v>
      </c>
      <c r="BH6432" s="22">
        <f t="shared" si="426"/>
        <v>0</v>
      </c>
      <c r="BI6432" s="61" t="s">
        <v>72</v>
      </c>
      <c r="BJ6432" t="e">
        <f>+VLOOKUP(AH6432,Sheet4!A:A,1,FALSE())</f>
        <v>#N/A</v>
      </c>
      <c r="BO6432" s="62">
        <f t="shared" si="428"/>
        <v>0</v>
      </c>
      <c r="BP6432" t="s">
        <v>2796</v>
      </c>
    </row>
    <row r="6433" spans="1:68" ht="12.75" customHeight="1" x14ac:dyDescent="0.3">
      <c r="A6433" s="78">
        <v>46130</v>
      </c>
      <c r="B6433" s="79" t="s">
        <v>80</v>
      </c>
      <c r="F6433" s="79">
        <v>0</v>
      </c>
      <c r="G6433" s="79">
        <v>0</v>
      </c>
      <c r="H6433" s="80">
        <v>1162.5</v>
      </c>
      <c r="I6433" s="80">
        <v>1162.5</v>
      </c>
      <c r="J6433" s="22">
        <f t="shared" si="427"/>
        <v>1162.5</v>
      </c>
      <c r="L6433" s="22">
        <f>I6433/12.5</f>
        <v>93</v>
      </c>
      <c r="M6433" s="22"/>
      <c r="S6433" s="79" t="s">
        <v>81</v>
      </c>
      <c r="W6433" s="79" t="s">
        <v>2796</v>
      </c>
      <c r="X6433" s="79" t="s">
        <v>2797</v>
      </c>
      <c r="Y6433" s="79" t="s">
        <v>67</v>
      </c>
      <c r="Z6433" s="79" t="s">
        <v>2798</v>
      </c>
      <c r="AB6433" s="79" t="s">
        <v>2799</v>
      </c>
      <c r="AI6433" s="79" t="s">
        <v>2800</v>
      </c>
      <c r="AJ6433" s="79" t="s">
        <v>2801</v>
      </c>
      <c r="AK6433" s="79" t="s">
        <v>2802</v>
      </c>
      <c r="BC6433" s="80">
        <v>1162.5</v>
      </c>
      <c r="BG6433">
        <f t="shared" si="425"/>
        <v>0</v>
      </c>
      <c r="BH6433" s="22">
        <f t="shared" si="426"/>
        <v>-1162.5</v>
      </c>
      <c r="BI6433" s="61" t="s">
        <v>72</v>
      </c>
      <c r="BJ6433" t="e">
        <f>+VLOOKUP(AH6433,Sheet4!A:A,1,FALSE())</f>
        <v>#N/A</v>
      </c>
      <c r="BO6433" s="62">
        <f t="shared" si="428"/>
        <v>0</v>
      </c>
      <c r="BP6433" t="s">
        <v>2796</v>
      </c>
    </row>
    <row r="6434" spans="1:68" ht="12.75" customHeight="1" x14ac:dyDescent="0.3">
      <c r="A6434" s="78">
        <v>46130</v>
      </c>
      <c r="B6434" s="79" t="s">
        <v>76</v>
      </c>
      <c r="F6434" s="79">
        <v>0</v>
      </c>
      <c r="G6434" s="79">
        <v>0</v>
      </c>
      <c r="H6434" s="80">
        <v>1860</v>
      </c>
      <c r="I6434" s="80">
        <v>1860</v>
      </c>
      <c r="J6434" s="22">
        <f t="shared" si="427"/>
        <v>1860</v>
      </c>
      <c r="L6434" s="80"/>
      <c r="M6434" s="80"/>
      <c r="S6434" s="79" t="s">
        <v>77</v>
      </c>
      <c r="W6434" s="79" t="s">
        <v>2796</v>
      </c>
      <c r="X6434" s="79" t="s">
        <v>2797</v>
      </c>
      <c r="Y6434" s="79" t="s">
        <v>67</v>
      </c>
      <c r="Z6434" s="79" t="s">
        <v>2798</v>
      </c>
      <c r="AB6434" s="79" t="s">
        <v>2799</v>
      </c>
      <c r="AI6434" s="79" t="s">
        <v>2800</v>
      </c>
      <c r="AJ6434" s="79" t="s">
        <v>2801</v>
      </c>
      <c r="AK6434" s="79" t="s">
        <v>2802</v>
      </c>
      <c r="BC6434" s="80">
        <v>1860</v>
      </c>
      <c r="BG6434">
        <f t="shared" si="425"/>
        <v>0</v>
      </c>
      <c r="BH6434" s="22">
        <f t="shared" si="426"/>
        <v>-1860</v>
      </c>
      <c r="BI6434" s="61" t="s">
        <v>72</v>
      </c>
      <c r="BJ6434" t="e">
        <f>+VLOOKUP(AH6434,Sheet4!A:A,1,FALSE())</f>
        <v>#N/A</v>
      </c>
      <c r="BO6434" s="62">
        <f t="shared" si="428"/>
        <v>0</v>
      </c>
      <c r="BP6434" t="s">
        <v>2796</v>
      </c>
    </row>
    <row r="6435" spans="1:68" ht="12.75" customHeight="1" x14ac:dyDescent="0.3">
      <c r="A6435" s="78">
        <v>46130</v>
      </c>
      <c r="B6435" s="79" t="s">
        <v>84</v>
      </c>
      <c r="F6435" s="79">
        <v>0</v>
      </c>
      <c r="G6435" s="79">
        <v>0</v>
      </c>
      <c r="H6435" s="80">
        <v>1450</v>
      </c>
      <c r="I6435" s="80">
        <v>1450</v>
      </c>
      <c r="J6435" s="22">
        <f t="shared" si="427"/>
        <v>1450</v>
      </c>
      <c r="L6435" s="80"/>
      <c r="M6435" s="22">
        <f>I6435/50</f>
        <v>29</v>
      </c>
      <c r="S6435" s="79" t="s">
        <v>85</v>
      </c>
      <c r="W6435" s="79" t="s">
        <v>2803</v>
      </c>
      <c r="X6435" s="79" t="s">
        <v>2804</v>
      </c>
      <c r="Y6435" s="79" t="s">
        <v>67</v>
      </c>
      <c r="Z6435" s="79" t="s">
        <v>2798</v>
      </c>
      <c r="AB6435" s="79" t="s">
        <v>2805</v>
      </c>
      <c r="AI6435" s="79" t="s">
        <v>2806</v>
      </c>
      <c r="AJ6435" s="79" t="s">
        <v>2801</v>
      </c>
      <c r="AK6435" s="79" t="s">
        <v>2802</v>
      </c>
      <c r="BC6435" s="80">
        <v>1450</v>
      </c>
      <c r="BG6435">
        <f t="shared" si="425"/>
        <v>0</v>
      </c>
      <c r="BH6435" s="22">
        <f t="shared" si="426"/>
        <v>-1450</v>
      </c>
      <c r="BI6435" s="61" t="s">
        <v>72</v>
      </c>
      <c r="BJ6435" t="e">
        <f>+VLOOKUP(AH6435,Sheet4!A:A,1,FALSE())</f>
        <v>#N/A</v>
      </c>
      <c r="BO6435" s="62">
        <f t="shared" si="428"/>
        <v>0</v>
      </c>
      <c r="BP6435" t="s">
        <v>2803</v>
      </c>
    </row>
    <row r="6436" spans="1:68" ht="12.75" customHeight="1" x14ac:dyDescent="0.3">
      <c r="A6436" s="78">
        <v>46130</v>
      </c>
      <c r="B6436" s="79" t="s">
        <v>74</v>
      </c>
      <c r="F6436" s="79">
        <v>0</v>
      </c>
      <c r="G6436" s="79">
        <v>0</v>
      </c>
      <c r="H6436" s="80">
        <v>29</v>
      </c>
      <c r="I6436" s="80">
        <v>29</v>
      </c>
      <c r="J6436" s="22">
        <f t="shared" si="427"/>
        <v>29</v>
      </c>
      <c r="L6436" s="80"/>
      <c r="M6436" s="80"/>
      <c r="S6436" s="79" t="s">
        <v>75</v>
      </c>
      <c r="W6436" s="79" t="s">
        <v>2803</v>
      </c>
      <c r="X6436" s="79" t="s">
        <v>2804</v>
      </c>
      <c r="Y6436" s="79" t="s">
        <v>67</v>
      </c>
      <c r="Z6436" s="79" t="s">
        <v>2798</v>
      </c>
      <c r="AB6436" s="79" t="s">
        <v>2805</v>
      </c>
      <c r="AI6436" s="79" t="s">
        <v>2806</v>
      </c>
      <c r="AJ6436" s="79" t="s">
        <v>2801</v>
      </c>
      <c r="AK6436" s="79" t="s">
        <v>2802</v>
      </c>
      <c r="BC6436" s="80">
        <v>29</v>
      </c>
      <c r="BG6436">
        <f t="shared" si="425"/>
        <v>0</v>
      </c>
      <c r="BH6436" s="22">
        <f t="shared" si="426"/>
        <v>-29</v>
      </c>
      <c r="BI6436" s="61" t="s">
        <v>72</v>
      </c>
      <c r="BJ6436" t="e">
        <f>+VLOOKUP(AH6436,Sheet4!A:A,1,FALSE())</f>
        <v>#N/A</v>
      </c>
      <c r="BO6436" s="62">
        <f t="shared" si="428"/>
        <v>0</v>
      </c>
      <c r="BP6436" t="s">
        <v>2803</v>
      </c>
    </row>
    <row r="6437" spans="1:68" ht="12.75" customHeight="1" x14ac:dyDescent="0.3">
      <c r="A6437" s="78">
        <v>46130</v>
      </c>
      <c r="B6437" s="79" t="s">
        <v>63</v>
      </c>
      <c r="F6437" s="79">
        <v>0</v>
      </c>
      <c r="G6437" s="79">
        <v>0</v>
      </c>
      <c r="H6437" s="80">
        <v>435</v>
      </c>
      <c r="I6437" s="80">
        <v>435</v>
      </c>
      <c r="J6437" s="22">
        <f t="shared" si="427"/>
        <v>435</v>
      </c>
      <c r="K6437" t="s">
        <v>64</v>
      </c>
      <c r="L6437" s="80"/>
      <c r="M6437" s="80"/>
      <c r="S6437" s="79" t="s">
        <v>65</v>
      </c>
      <c r="W6437" s="79" t="s">
        <v>2803</v>
      </c>
      <c r="X6437" s="79" t="s">
        <v>2804</v>
      </c>
      <c r="Y6437" s="79" t="s">
        <v>67</v>
      </c>
      <c r="Z6437" s="79" t="s">
        <v>2798</v>
      </c>
      <c r="AB6437" s="79" t="s">
        <v>2805</v>
      </c>
      <c r="AI6437" s="79" t="s">
        <v>2806</v>
      </c>
      <c r="AJ6437" s="79" t="s">
        <v>2801</v>
      </c>
      <c r="AK6437" s="79" t="s">
        <v>2802</v>
      </c>
      <c r="BC6437" s="80">
        <v>435</v>
      </c>
      <c r="BG6437">
        <f t="shared" si="425"/>
        <v>0</v>
      </c>
      <c r="BH6437" s="22">
        <f t="shared" si="426"/>
        <v>-435</v>
      </c>
      <c r="BI6437" s="61" t="s">
        <v>72</v>
      </c>
      <c r="BJ6437" t="e">
        <f>+VLOOKUP(AH6437,Sheet4!A:A,1,FALSE())</f>
        <v>#N/A</v>
      </c>
      <c r="BO6437" s="62">
        <f t="shared" si="428"/>
        <v>0</v>
      </c>
      <c r="BP6437" t="s">
        <v>2803</v>
      </c>
    </row>
    <row r="6438" spans="1:68" ht="12.75" customHeight="1" x14ac:dyDescent="0.3">
      <c r="A6438" s="78">
        <v>46130</v>
      </c>
      <c r="B6438" s="79" t="s">
        <v>78</v>
      </c>
      <c r="F6438" s="79">
        <v>0</v>
      </c>
      <c r="G6438" s="79">
        <v>0</v>
      </c>
      <c r="H6438" s="80">
        <v>0</v>
      </c>
      <c r="I6438" s="80">
        <v>0</v>
      </c>
      <c r="J6438" s="22">
        <f t="shared" si="427"/>
        <v>0</v>
      </c>
      <c r="L6438" s="80"/>
      <c r="M6438" s="80"/>
      <c r="S6438" s="79" t="s">
        <v>79</v>
      </c>
      <c r="W6438" s="79" t="s">
        <v>2803</v>
      </c>
      <c r="X6438" s="79" t="s">
        <v>2804</v>
      </c>
      <c r="Y6438" s="79" t="s">
        <v>67</v>
      </c>
      <c r="Z6438" s="79" t="s">
        <v>2798</v>
      </c>
      <c r="AB6438" s="79" t="s">
        <v>2805</v>
      </c>
      <c r="AI6438" s="79" t="s">
        <v>2806</v>
      </c>
      <c r="AJ6438" s="79" t="s">
        <v>2801</v>
      </c>
      <c r="AK6438" s="79" t="s">
        <v>2802</v>
      </c>
      <c r="BC6438" s="80">
        <v>0</v>
      </c>
      <c r="BG6438">
        <f t="shared" si="425"/>
        <v>0</v>
      </c>
      <c r="BH6438" s="22">
        <f t="shared" si="426"/>
        <v>0</v>
      </c>
      <c r="BI6438" s="61" t="s">
        <v>72</v>
      </c>
      <c r="BJ6438" t="e">
        <f>+VLOOKUP(AH6438,Sheet4!A:A,1,FALSE())</f>
        <v>#N/A</v>
      </c>
      <c r="BO6438" s="62">
        <f t="shared" si="428"/>
        <v>0</v>
      </c>
      <c r="BP6438" t="s">
        <v>2803</v>
      </c>
    </row>
    <row r="6439" spans="1:68" ht="12.75" customHeight="1" x14ac:dyDescent="0.3">
      <c r="A6439" s="78">
        <v>46130</v>
      </c>
      <c r="B6439" s="79" t="s">
        <v>82</v>
      </c>
      <c r="F6439" s="79">
        <v>0</v>
      </c>
      <c r="G6439" s="79">
        <v>0</v>
      </c>
      <c r="H6439" s="80">
        <v>87</v>
      </c>
      <c r="I6439" s="80">
        <v>87</v>
      </c>
      <c r="J6439" s="22">
        <f t="shared" si="427"/>
        <v>87</v>
      </c>
      <c r="L6439" s="80"/>
      <c r="M6439" s="80"/>
      <c r="S6439" s="79" t="s">
        <v>83</v>
      </c>
      <c r="W6439" s="79" t="s">
        <v>2803</v>
      </c>
      <c r="X6439" s="79" t="s">
        <v>2804</v>
      </c>
      <c r="Y6439" s="79" t="s">
        <v>67</v>
      </c>
      <c r="Z6439" s="79" t="s">
        <v>2798</v>
      </c>
      <c r="AB6439" s="79" t="s">
        <v>2805</v>
      </c>
      <c r="AI6439" s="79" t="s">
        <v>2806</v>
      </c>
      <c r="AJ6439" s="79" t="s">
        <v>2801</v>
      </c>
      <c r="AK6439" s="79" t="s">
        <v>2802</v>
      </c>
      <c r="BC6439" s="80">
        <v>87</v>
      </c>
      <c r="BG6439">
        <f t="shared" si="425"/>
        <v>0</v>
      </c>
      <c r="BH6439" s="22">
        <f t="shared" si="426"/>
        <v>-87</v>
      </c>
      <c r="BI6439" s="61" t="s">
        <v>72</v>
      </c>
      <c r="BJ6439" t="e">
        <f>+VLOOKUP(AH6439,Sheet4!A:A,1,FALSE())</f>
        <v>#N/A</v>
      </c>
      <c r="BO6439" s="62">
        <f t="shared" si="428"/>
        <v>0</v>
      </c>
      <c r="BP6439" t="s">
        <v>2803</v>
      </c>
    </row>
    <row r="6440" spans="1:68" ht="12.75" customHeight="1" x14ac:dyDescent="0.3">
      <c r="A6440" s="78">
        <v>46130</v>
      </c>
      <c r="B6440" s="79" t="s">
        <v>80</v>
      </c>
      <c r="F6440" s="79">
        <v>0</v>
      </c>
      <c r="G6440" s="79">
        <v>0</v>
      </c>
      <c r="H6440" s="80">
        <v>0</v>
      </c>
      <c r="I6440" s="80">
        <v>0</v>
      </c>
      <c r="J6440" s="22">
        <f t="shared" si="427"/>
        <v>0</v>
      </c>
      <c r="L6440" s="22">
        <f>I6440/12.5</f>
        <v>0</v>
      </c>
      <c r="M6440" s="22"/>
      <c r="S6440" s="79" t="s">
        <v>81</v>
      </c>
      <c r="W6440" s="79" t="s">
        <v>2803</v>
      </c>
      <c r="X6440" s="79" t="s">
        <v>2804</v>
      </c>
      <c r="Y6440" s="79" t="s">
        <v>67</v>
      </c>
      <c r="Z6440" s="79" t="s">
        <v>2798</v>
      </c>
      <c r="AB6440" s="79" t="s">
        <v>2805</v>
      </c>
      <c r="AI6440" s="79" t="s">
        <v>2806</v>
      </c>
      <c r="AJ6440" s="79" t="s">
        <v>2801</v>
      </c>
      <c r="AK6440" s="79" t="s">
        <v>2802</v>
      </c>
      <c r="BC6440" s="80">
        <v>0</v>
      </c>
      <c r="BG6440">
        <f t="shared" si="425"/>
        <v>0</v>
      </c>
      <c r="BH6440" s="22">
        <f t="shared" si="426"/>
        <v>0</v>
      </c>
      <c r="BI6440" s="61" t="s">
        <v>72</v>
      </c>
      <c r="BJ6440" t="e">
        <f>+VLOOKUP(AH6440,Sheet4!A:A,1,FALSE())</f>
        <v>#N/A</v>
      </c>
      <c r="BO6440" s="62">
        <f t="shared" si="428"/>
        <v>0</v>
      </c>
      <c r="BP6440" t="s">
        <v>2803</v>
      </c>
    </row>
    <row r="6441" spans="1:68" ht="12.75" customHeight="1" x14ac:dyDescent="0.3">
      <c r="A6441" s="78">
        <v>46130</v>
      </c>
      <c r="B6441" s="79" t="s">
        <v>76</v>
      </c>
      <c r="F6441" s="79">
        <v>0</v>
      </c>
      <c r="G6441" s="79">
        <v>0</v>
      </c>
      <c r="H6441" s="80">
        <v>580</v>
      </c>
      <c r="I6441" s="80">
        <v>580</v>
      </c>
      <c r="J6441" s="22">
        <f t="shared" si="427"/>
        <v>580</v>
      </c>
      <c r="L6441" s="80"/>
      <c r="M6441" s="80"/>
      <c r="S6441" s="79" t="s">
        <v>77</v>
      </c>
      <c r="W6441" s="79" t="s">
        <v>2803</v>
      </c>
      <c r="X6441" s="79" t="s">
        <v>2804</v>
      </c>
      <c r="Y6441" s="79" t="s">
        <v>67</v>
      </c>
      <c r="Z6441" s="79" t="s">
        <v>2798</v>
      </c>
      <c r="AB6441" s="79" t="s">
        <v>2805</v>
      </c>
      <c r="AI6441" s="79" t="s">
        <v>2806</v>
      </c>
      <c r="AJ6441" s="79" t="s">
        <v>2801</v>
      </c>
      <c r="AK6441" s="79" t="s">
        <v>2802</v>
      </c>
      <c r="BC6441" s="80">
        <v>580</v>
      </c>
      <c r="BG6441">
        <f t="shared" si="425"/>
        <v>0</v>
      </c>
      <c r="BH6441" s="22">
        <f t="shared" si="426"/>
        <v>-580</v>
      </c>
      <c r="BI6441" s="61" t="s">
        <v>72</v>
      </c>
      <c r="BJ6441" t="e">
        <f>+VLOOKUP(AH6441,Sheet4!A:A,1,FALSE())</f>
        <v>#N/A</v>
      </c>
      <c r="BO6441" s="62">
        <f t="shared" si="428"/>
        <v>0</v>
      </c>
      <c r="BP6441" t="s">
        <v>2803</v>
      </c>
    </row>
    <row r="6442" spans="1:68" ht="12.75" customHeight="1" x14ac:dyDescent="0.3">
      <c r="A6442" s="78">
        <v>46130</v>
      </c>
      <c r="B6442" s="79" t="s">
        <v>84</v>
      </c>
      <c r="F6442" s="79">
        <v>0</v>
      </c>
      <c r="G6442" s="79">
        <v>0</v>
      </c>
      <c r="H6442" s="80">
        <v>5000</v>
      </c>
      <c r="I6442" s="80">
        <v>5000</v>
      </c>
      <c r="J6442" s="22">
        <f t="shared" si="427"/>
        <v>5000</v>
      </c>
      <c r="L6442" s="80"/>
      <c r="M6442" s="22">
        <f>I6442/50</f>
        <v>100</v>
      </c>
      <c r="S6442" s="79" t="s">
        <v>85</v>
      </c>
      <c r="W6442" s="79" t="s">
        <v>2807</v>
      </c>
      <c r="X6442" s="79" t="s">
        <v>2808</v>
      </c>
      <c r="Y6442" s="79" t="s">
        <v>67</v>
      </c>
      <c r="Z6442" s="79" t="s">
        <v>2798</v>
      </c>
      <c r="AB6442" s="79" t="s">
        <v>2809</v>
      </c>
      <c r="AI6442" s="79" t="s">
        <v>2810</v>
      </c>
      <c r="AJ6442" s="79" t="s">
        <v>2801</v>
      </c>
      <c r="AK6442" s="79" t="s">
        <v>2802</v>
      </c>
      <c r="BC6442" s="80">
        <v>5000</v>
      </c>
      <c r="BG6442">
        <f t="shared" si="425"/>
        <v>0</v>
      </c>
      <c r="BH6442" s="22">
        <f t="shared" si="426"/>
        <v>-5000</v>
      </c>
      <c r="BI6442" s="61" t="s">
        <v>72</v>
      </c>
      <c r="BJ6442" t="e">
        <f>+VLOOKUP(AH6442,Sheet4!A:A,1,FALSE())</f>
        <v>#N/A</v>
      </c>
      <c r="BO6442" s="62">
        <f t="shared" si="428"/>
        <v>0</v>
      </c>
      <c r="BP6442" t="s">
        <v>2807</v>
      </c>
    </row>
    <row r="6443" spans="1:68" ht="12.75" customHeight="1" x14ac:dyDescent="0.3">
      <c r="A6443" s="78">
        <v>46130</v>
      </c>
      <c r="B6443" s="79" t="s">
        <v>74</v>
      </c>
      <c r="F6443" s="79">
        <v>0</v>
      </c>
      <c r="G6443" s="79">
        <v>0</v>
      </c>
      <c r="H6443" s="80">
        <v>100</v>
      </c>
      <c r="I6443" s="80">
        <v>100</v>
      </c>
      <c r="J6443" s="22">
        <f t="shared" si="427"/>
        <v>100</v>
      </c>
      <c r="L6443" s="80"/>
      <c r="M6443" s="80"/>
      <c r="S6443" s="79" t="s">
        <v>75</v>
      </c>
      <c r="W6443" s="79" t="s">
        <v>2807</v>
      </c>
      <c r="X6443" s="79" t="s">
        <v>2808</v>
      </c>
      <c r="Y6443" s="79" t="s">
        <v>67</v>
      </c>
      <c r="Z6443" s="79" t="s">
        <v>2798</v>
      </c>
      <c r="AB6443" s="79" t="s">
        <v>2809</v>
      </c>
      <c r="AI6443" s="79" t="s">
        <v>2810</v>
      </c>
      <c r="AJ6443" s="79" t="s">
        <v>2801</v>
      </c>
      <c r="AK6443" s="79" t="s">
        <v>2802</v>
      </c>
      <c r="BC6443" s="80">
        <v>100</v>
      </c>
      <c r="BG6443">
        <f t="shared" si="425"/>
        <v>0</v>
      </c>
      <c r="BH6443" s="22">
        <f t="shared" si="426"/>
        <v>-100</v>
      </c>
      <c r="BI6443" s="61" t="s">
        <v>72</v>
      </c>
      <c r="BJ6443" t="e">
        <f>+VLOOKUP(AH6443,Sheet4!A:A,1,FALSE())</f>
        <v>#N/A</v>
      </c>
      <c r="BO6443" s="62">
        <f t="shared" si="428"/>
        <v>0</v>
      </c>
      <c r="BP6443" t="s">
        <v>2807</v>
      </c>
    </row>
    <row r="6444" spans="1:68" ht="12.75" customHeight="1" x14ac:dyDescent="0.3">
      <c r="A6444" s="78">
        <v>46130</v>
      </c>
      <c r="B6444" s="79" t="s">
        <v>63</v>
      </c>
      <c r="F6444" s="79">
        <v>0</v>
      </c>
      <c r="G6444" s="79">
        <v>0</v>
      </c>
      <c r="H6444" s="80">
        <v>1500</v>
      </c>
      <c r="I6444" s="80">
        <v>1500</v>
      </c>
      <c r="J6444" s="22">
        <f t="shared" si="427"/>
        <v>1500</v>
      </c>
      <c r="K6444" t="s">
        <v>64</v>
      </c>
      <c r="L6444" s="80"/>
      <c r="M6444" s="80"/>
      <c r="S6444" s="79" t="s">
        <v>65</v>
      </c>
      <c r="W6444" s="79" t="s">
        <v>2807</v>
      </c>
      <c r="X6444" s="79" t="s">
        <v>2808</v>
      </c>
      <c r="Y6444" s="79" t="s">
        <v>67</v>
      </c>
      <c r="Z6444" s="79" t="s">
        <v>2798</v>
      </c>
      <c r="AB6444" s="79" t="s">
        <v>2809</v>
      </c>
      <c r="AI6444" s="79" t="s">
        <v>2810</v>
      </c>
      <c r="AJ6444" s="79" t="s">
        <v>2801</v>
      </c>
      <c r="AK6444" s="79" t="s">
        <v>2802</v>
      </c>
      <c r="BC6444" s="80">
        <v>1500</v>
      </c>
      <c r="BG6444">
        <f t="shared" si="425"/>
        <v>0</v>
      </c>
      <c r="BH6444" s="22">
        <f t="shared" si="426"/>
        <v>-1500</v>
      </c>
      <c r="BI6444" s="61" t="s">
        <v>72</v>
      </c>
      <c r="BJ6444" t="e">
        <f>+VLOOKUP(AH6444,Sheet4!A:A,1,FALSE())</f>
        <v>#N/A</v>
      </c>
      <c r="BO6444" s="62">
        <f t="shared" si="428"/>
        <v>0</v>
      </c>
      <c r="BP6444" t="s">
        <v>2807</v>
      </c>
    </row>
    <row r="6445" spans="1:68" ht="12.75" customHeight="1" x14ac:dyDescent="0.3">
      <c r="A6445" s="78">
        <v>46130</v>
      </c>
      <c r="B6445" s="79" t="s">
        <v>78</v>
      </c>
      <c r="F6445" s="79">
        <v>0</v>
      </c>
      <c r="G6445" s="79">
        <v>0</v>
      </c>
      <c r="H6445" s="80">
        <v>0</v>
      </c>
      <c r="I6445" s="80">
        <v>0</v>
      </c>
      <c r="J6445" s="22">
        <f t="shared" si="427"/>
        <v>0</v>
      </c>
      <c r="L6445" s="80"/>
      <c r="M6445" s="80"/>
      <c r="S6445" s="79" t="s">
        <v>79</v>
      </c>
      <c r="W6445" s="79" t="s">
        <v>2807</v>
      </c>
      <c r="X6445" s="79" t="s">
        <v>2808</v>
      </c>
      <c r="Y6445" s="79" t="s">
        <v>67</v>
      </c>
      <c r="Z6445" s="79" t="s">
        <v>2798</v>
      </c>
      <c r="AB6445" s="79" t="s">
        <v>2809</v>
      </c>
      <c r="AI6445" s="79" t="s">
        <v>2810</v>
      </c>
      <c r="AJ6445" s="79" t="s">
        <v>2801</v>
      </c>
      <c r="AK6445" s="79" t="s">
        <v>2802</v>
      </c>
      <c r="BC6445" s="80">
        <v>0</v>
      </c>
      <c r="BG6445">
        <f t="shared" si="425"/>
        <v>0</v>
      </c>
      <c r="BH6445" s="22">
        <f t="shared" si="426"/>
        <v>0</v>
      </c>
      <c r="BI6445" s="61" t="s">
        <v>72</v>
      </c>
      <c r="BJ6445" t="e">
        <f>+VLOOKUP(AH6445,Sheet4!A:A,1,FALSE())</f>
        <v>#N/A</v>
      </c>
      <c r="BO6445" s="62">
        <f t="shared" si="428"/>
        <v>0</v>
      </c>
      <c r="BP6445" t="s">
        <v>2807</v>
      </c>
    </row>
    <row r="6446" spans="1:68" ht="12.75" customHeight="1" x14ac:dyDescent="0.3">
      <c r="A6446" s="78">
        <v>46130</v>
      </c>
      <c r="B6446" s="79" t="s">
        <v>82</v>
      </c>
      <c r="F6446" s="79">
        <v>0</v>
      </c>
      <c r="G6446" s="79">
        <v>0</v>
      </c>
      <c r="H6446" s="80">
        <v>300</v>
      </c>
      <c r="I6446" s="80">
        <v>300</v>
      </c>
      <c r="J6446" s="22">
        <f t="shared" si="427"/>
        <v>300</v>
      </c>
      <c r="L6446" s="80"/>
      <c r="M6446" s="80"/>
      <c r="S6446" s="79" t="s">
        <v>83</v>
      </c>
      <c r="W6446" s="79" t="s">
        <v>2807</v>
      </c>
      <c r="X6446" s="79" t="s">
        <v>2808</v>
      </c>
      <c r="Y6446" s="79" t="s">
        <v>67</v>
      </c>
      <c r="Z6446" s="79" t="s">
        <v>2798</v>
      </c>
      <c r="AB6446" s="79" t="s">
        <v>2809</v>
      </c>
      <c r="AI6446" s="79" t="s">
        <v>2810</v>
      </c>
      <c r="AJ6446" s="79" t="s">
        <v>2801</v>
      </c>
      <c r="AK6446" s="79" t="s">
        <v>2802</v>
      </c>
      <c r="BC6446" s="80">
        <v>300</v>
      </c>
      <c r="BG6446">
        <f t="shared" si="425"/>
        <v>0</v>
      </c>
      <c r="BH6446" s="22">
        <f t="shared" si="426"/>
        <v>-300</v>
      </c>
      <c r="BI6446" s="61" t="s">
        <v>72</v>
      </c>
      <c r="BJ6446" t="e">
        <f>+VLOOKUP(AH6446,Sheet4!A:A,1,FALSE())</f>
        <v>#N/A</v>
      </c>
      <c r="BO6446" s="62">
        <f t="shared" si="428"/>
        <v>0</v>
      </c>
      <c r="BP6446" t="s">
        <v>2807</v>
      </c>
    </row>
    <row r="6447" spans="1:68" ht="12.75" customHeight="1" x14ac:dyDescent="0.3">
      <c r="A6447" s="78">
        <v>46130</v>
      </c>
      <c r="B6447" s="79" t="s">
        <v>80</v>
      </c>
      <c r="F6447" s="79">
        <v>0</v>
      </c>
      <c r="G6447" s="79">
        <v>0</v>
      </c>
      <c r="H6447" s="80">
        <v>0</v>
      </c>
      <c r="I6447" s="80">
        <v>0</v>
      </c>
      <c r="J6447" s="22">
        <f t="shared" si="427"/>
        <v>0</v>
      </c>
      <c r="L6447" s="22">
        <f>I6447/12.5</f>
        <v>0</v>
      </c>
      <c r="M6447" s="22"/>
      <c r="S6447" s="79" t="s">
        <v>81</v>
      </c>
      <c r="W6447" s="79" t="s">
        <v>2807</v>
      </c>
      <c r="X6447" s="79" t="s">
        <v>2808</v>
      </c>
      <c r="Y6447" s="79" t="s">
        <v>67</v>
      </c>
      <c r="Z6447" s="79" t="s">
        <v>2798</v>
      </c>
      <c r="AB6447" s="79" t="s">
        <v>2809</v>
      </c>
      <c r="AI6447" s="79" t="s">
        <v>2810</v>
      </c>
      <c r="AJ6447" s="79" t="s">
        <v>2801</v>
      </c>
      <c r="AK6447" s="79" t="s">
        <v>2802</v>
      </c>
      <c r="BC6447" s="80">
        <v>0</v>
      </c>
      <c r="BG6447">
        <f t="shared" si="425"/>
        <v>0</v>
      </c>
      <c r="BH6447" s="22">
        <f t="shared" si="426"/>
        <v>0</v>
      </c>
      <c r="BI6447" s="61" t="s">
        <v>72</v>
      </c>
      <c r="BJ6447" t="e">
        <f>+VLOOKUP(AH6447,Sheet4!A:A,1,FALSE())</f>
        <v>#N/A</v>
      </c>
      <c r="BO6447" s="62">
        <f t="shared" si="428"/>
        <v>0</v>
      </c>
      <c r="BP6447" t="s">
        <v>2807</v>
      </c>
    </row>
    <row r="6448" spans="1:68" ht="12.75" customHeight="1" x14ac:dyDescent="0.3">
      <c r="A6448" s="78">
        <v>46130</v>
      </c>
      <c r="B6448" s="79" t="s">
        <v>76</v>
      </c>
      <c r="F6448" s="79">
        <v>0</v>
      </c>
      <c r="G6448" s="79">
        <v>0</v>
      </c>
      <c r="H6448" s="80">
        <v>2000</v>
      </c>
      <c r="I6448" s="80">
        <v>2000</v>
      </c>
      <c r="J6448" s="22">
        <f t="shared" si="427"/>
        <v>2000</v>
      </c>
      <c r="L6448" s="80"/>
      <c r="M6448" s="80"/>
      <c r="S6448" s="79" t="s">
        <v>77</v>
      </c>
      <c r="W6448" s="79" t="s">
        <v>2807</v>
      </c>
      <c r="X6448" s="79" t="s">
        <v>2808</v>
      </c>
      <c r="Y6448" s="79" t="s">
        <v>67</v>
      </c>
      <c r="Z6448" s="79" t="s">
        <v>2798</v>
      </c>
      <c r="AB6448" s="79" t="s">
        <v>2809</v>
      </c>
      <c r="AI6448" s="79" t="s">
        <v>2810</v>
      </c>
      <c r="AJ6448" s="79" t="s">
        <v>2801</v>
      </c>
      <c r="AK6448" s="79" t="s">
        <v>2802</v>
      </c>
      <c r="BC6448" s="80">
        <v>2000</v>
      </c>
      <c r="BG6448">
        <f t="shared" si="425"/>
        <v>0</v>
      </c>
      <c r="BH6448" s="22">
        <f t="shared" si="426"/>
        <v>-2000</v>
      </c>
      <c r="BI6448" s="61" t="s">
        <v>72</v>
      </c>
      <c r="BJ6448" t="e">
        <f>+VLOOKUP(AH6448,Sheet4!A:A,1,FALSE())</f>
        <v>#N/A</v>
      </c>
      <c r="BO6448" s="62">
        <f t="shared" si="428"/>
        <v>0</v>
      </c>
      <c r="BP6448" t="s">
        <v>2807</v>
      </c>
    </row>
    <row r="6449" spans="1:68" ht="12.75" customHeight="1" x14ac:dyDescent="0.3">
      <c r="A6449" s="78">
        <v>46130</v>
      </c>
      <c r="B6449" s="79" t="s">
        <v>84</v>
      </c>
      <c r="F6449" s="79">
        <v>0</v>
      </c>
      <c r="G6449" s="79">
        <v>0</v>
      </c>
      <c r="H6449" s="80">
        <v>5550</v>
      </c>
      <c r="I6449" s="80">
        <v>5550</v>
      </c>
      <c r="J6449" s="22">
        <f t="shared" si="427"/>
        <v>5550</v>
      </c>
      <c r="L6449" s="80"/>
      <c r="M6449" s="22">
        <f>I6449/50</f>
        <v>111</v>
      </c>
      <c r="S6449" s="79" t="s">
        <v>85</v>
      </c>
      <c r="W6449" s="79" t="s">
        <v>2811</v>
      </c>
      <c r="X6449" s="79" t="s">
        <v>2812</v>
      </c>
      <c r="Y6449" s="79" t="s">
        <v>67</v>
      </c>
      <c r="Z6449" s="79" t="s">
        <v>2798</v>
      </c>
      <c r="AB6449" s="79" t="s">
        <v>2813</v>
      </c>
      <c r="AI6449" s="79" t="s">
        <v>2814</v>
      </c>
      <c r="AJ6449" s="79" t="s">
        <v>2801</v>
      </c>
      <c r="AK6449" s="79" t="s">
        <v>2802</v>
      </c>
      <c r="BC6449" s="80">
        <v>5550</v>
      </c>
      <c r="BG6449">
        <f t="shared" si="425"/>
        <v>0</v>
      </c>
      <c r="BH6449" s="22">
        <f t="shared" si="426"/>
        <v>-5550</v>
      </c>
      <c r="BI6449" s="61" t="s">
        <v>72</v>
      </c>
      <c r="BJ6449" t="e">
        <f>+VLOOKUP(AH6449,Sheet4!A:A,1,FALSE())</f>
        <v>#N/A</v>
      </c>
      <c r="BO6449" s="62">
        <f t="shared" si="428"/>
        <v>0</v>
      </c>
      <c r="BP6449" t="s">
        <v>2811</v>
      </c>
    </row>
    <row r="6450" spans="1:68" ht="12.75" customHeight="1" x14ac:dyDescent="0.3">
      <c r="A6450" s="78">
        <v>46130</v>
      </c>
      <c r="B6450" s="79" t="s">
        <v>74</v>
      </c>
      <c r="F6450" s="79">
        <v>0</v>
      </c>
      <c r="G6450" s="79">
        <v>0</v>
      </c>
      <c r="H6450" s="80">
        <v>111</v>
      </c>
      <c r="I6450" s="80">
        <v>111</v>
      </c>
      <c r="J6450" s="22">
        <f t="shared" si="427"/>
        <v>111</v>
      </c>
      <c r="L6450" s="80"/>
      <c r="M6450" s="80"/>
      <c r="S6450" s="79" t="s">
        <v>75</v>
      </c>
      <c r="W6450" s="79" t="s">
        <v>2811</v>
      </c>
      <c r="X6450" s="79" t="s">
        <v>2812</v>
      </c>
      <c r="Y6450" s="79" t="s">
        <v>67</v>
      </c>
      <c r="Z6450" s="79" t="s">
        <v>2798</v>
      </c>
      <c r="AB6450" s="79" t="s">
        <v>2813</v>
      </c>
      <c r="AI6450" s="79" t="s">
        <v>2814</v>
      </c>
      <c r="AJ6450" s="79" t="s">
        <v>2801</v>
      </c>
      <c r="AK6450" s="79" t="s">
        <v>2802</v>
      </c>
      <c r="BC6450" s="80">
        <v>111</v>
      </c>
      <c r="BG6450">
        <f t="shared" si="425"/>
        <v>0</v>
      </c>
      <c r="BH6450" s="22">
        <f t="shared" si="426"/>
        <v>-111</v>
      </c>
      <c r="BI6450" s="61" t="s">
        <v>72</v>
      </c>
      <c r="BJ6450" t="e">
        <f>+VLOOKUP(AH6450,Sheet4!A:A,1,FALSE())</f>
        <v>#N/A</v>
      </c>
      <c r="BO6450" s="62">
        <f t="shared" si="428"/>
        <v>0</v>
      </c>
      <c r="BP6450" t="s">
        <v>2811</v>
      </c>
    </row>
    <row r="6451" spans="1:68" ht="12.75" customHeight="1" x14ac:dyDescent="0.3">
      <c r="A6451" s="78">
        <v>46130</v>
      </c>
      <c r="B6451" s="79" t="s">
        <v>63</v>
      </c>
      <c r="F6451" s="79">
        <v>0</v>
      </c>
      <c r="G6451" s="79">
        <v>0</v>
      </c>
      <c r="H6451" s="80">
        <v>1665</v>
      </c>
      <c r="I6451" s="80">
        <v>1665</v>
      </c>
      <c r="J6451" s="22">
        <f t="shared" si="427"/>
        <v>1665</v>
      </c>
      <c r="K6451" t="s">
        <v>64</v>
      </c>
      <c r="L6451" s="80"/>
      <c r="M6451" s="80"/>
      <c r="S6451" s="79" t="s">
        <v>65</v>
      </c>
      <c r="W6451" s="79" t="s">
        <v>2811</v>
      </c>
      <c r="X6451" s="79" t="s">
        <v>2812</v>
      </c>
      <c r="Y6451" s="79" t="s">
        <v>67</v>
      </c>
      <c r="Z6451" s="79" t="s">
        <v>2798</v>
      </c>
      <c r="AB6451" s="79" t="s">
        <v>2813</v>
      </c>
      <c r="AI6451" s="79" t="s">
        <v>2814</v>
      </c>
      <c r="AJ6451" s="79" t="s">
        <v>2801</v>
      </c>
      <c r="AK6451" s="79" t="s">
        <v>2802</v>
      </c>
      <c r="BC6451" s="80">
        <v>1665</v>
      </c>
      <c r="BG6451">
        <f t="shared" si="425"/>
        <v>0</v>
      </c>
      <c r="BH6451" s="22">
        <f t="shared" si="426"/>
        <v>-1665</v>
      </c>
      <c r="BI6451" s="61" t="s">
        <v>72</v>
      </c>
      <c r="BJ6451" t="e">
        <f>+VLOOKUP(AH6451,Sheet4!A:A,1,FALSE())</f>
        <v>#N/A</v>
      </c>
      <c r="BO6451" s="62">
        <f t="shared" si="428"/>
        <v>0</v>
      </c>
      <c r="BP6451" t="s">
        <v>2811</v>
      </c>
    </row>
    <row r="6452" spans="1:68" ht="12.75" customHeight="1" x14ac:dyDescent="0.3">
      <c r="A6452" s="78">
        <v>46130</v>
      </c>
      <c r="B6452" s="79" t="s">
        <v>78</v>
      </c>
      <c r="F6452" s="79">
        <v>0</v>
      </c>
      <c r="G6452" s="79">
        <v>0</v>
      </c>
      <c r="H6452" s="80">
        <v>0</v>
      </c>
      <c r="I6452" s="80">
        <v>0</v>
      </c>
      <c r="J6452" s="22">
        <f t="shared" si="427"/>
        <v>0</v>
      </c>
      <c r="L6452" s="80"/>
      <c r="M6452" s="80"/>
      <c r="S6452" s="79" t="s">
        <v>79</v>
      </c>
      <c r="W6452" s="79" t="s">
        <v>2811</v>
      </c>
      <c r="X6452" s="79" t="s">
        <v>2812</v>
      </c>
      <c r="Y6452" s="79" t="s">
        <v>67</v>
      </c>
      <c r="Z6452" s="79" t="s">
        <v>2798</v>
      </c>
      <c r="AB6452" s="79" t="s">
        <v>2813</v>
      </c>
      <c r="AI6452" s="79" t="s">
        <v>2814</v>
      </c>
      <c r="AJ6452" s="79" t="s">
        <v>2801</v>
      </c>
      <c r="AK6452" s="79" t="s">
        <v>2802</v>
      </c>
      <c r="BC6452" s="80">
        <v>0</v>
      </c>
      <c r="BG6452">
        <f t="shared" si="425"/>
        <v>0</v>
      </c>
      <c r="BH6452" s="22">
        <f t="shared" si="426"/>
        <v>0</v>
      </c>
      <c r="BI6452" s="61" t="s">
        <v>72</v>
      </c>
      <c r="BJ6452" t="e">
        <f>+VLOOKUP(AH6452,Sheet4!A:A,1,FALSE())</f>
        <v>#N/A</v>
      </c>
      <c r="BO6452" s="62">
        <f t="shared" si="428"/>
        <v>0</v>
      </c>
      <c r="BP6452" t="s">
        <v>2811</v>
      </c>
    </row>
    <row r="6453" spans="1:68" ht="12.75" customHeight="1" x14ac:dyDescent="0.3">
      <c r="A6453" s="78">
        <v>46130</v>
      </c>
      <c r="B6453" s="79" t="s">
        <v>82</v>
      </c>
      <c r="F6453" s="79">
        <v>0</v>
      </c>
      <c r="G6453" s="79">
        <v>0</v>
      </c>
      <c r="H6453" s="80">
        <v>333</v>
      </c>
      <c r="I6453" s="80">
        <v>333</v>
      </c>
      <c r="J6453" s="22">
        <f t="shared" si="427"/>
        <v>333</v>
      </c>
      <c r="L6453" s="80"/>
      <c r="M6453" s="80"/>
      <c r="S6453" s="79" t="s">
        <v>83</v>
      </c>
      <c r="W6453" s="79" t="s">
        <v>2811</v>
      </c>
      <c r="X6453" s="79" t="s">
        <v>2812</v>
      </c>
      <c r="Y6453" s="79" t="s">
        <v>67</v>
      </c>
      <c r="Z6453" s="79" t="s">
        <v>2798</v>
      </c>
      <c r="AB6453" s="79" t="s">
        <v>2813</v>
      </c>
      <c r="AI6453" s="79" t="s">
        <v>2814</v>
      </c>
      <c r="AJ6453" s="79" t="s">
        <v>2801</v>
      </c>
      <c r="AK6453" s="79" t="s">
        <v>2802</v>
      </c>
      <c r="BC6453" s="80">
        <v>333</v>
      </c>
      <c r="BG6453">
        <f t="shared" si="425"/>
        <v>0</v>
      </c>
      <c r="BH6453" s="22">
        <f t="shared" si="426"/>
        <v>-333</v>
      </c>
      <c r="BI6453" s="61" t="s">
        <v>72</v>
      </c>
      <c r="BJ6453" t="e">
        <f>+VLOOKUP(AH6453,Sheet4!A:A,1,FALSE())</f>
        <v>#N/A</v>
      </c>
      <c r="BO6453" s="62">
        <f t="shared" si="428"/>
        <v>0</v>
      </c>
      <c r="BP6453" t="s">
        <v>2811</v>
      </c>
    </row>
    <row r="6454" spans="1:68" ht="12.75" customHeight="1" x14ac:dyDescent="0.3">
      <c r="A6454" s="78">
        <v>46130</v>
      </c>
      <c r="B6454" s="79" t="s">
        <v>80</v>
      </c>
      <c r="F6454" s="79">
        <v>0</v>
      </c>
      <c r="G6454" s="79">
        <v>0</v>
      </c>
      <c r="H6454" s="80">
        <v>0</v>
      </c>
      <c r="I6454" s="80">
        <v>0</v>
      </c>
      <c r="J6454" s="22">
        <f t="shared" si="427"/>
        <v>0</v>
      </c>
      <c r="L6454" s="22">
        <f>I6454/12.5</f>
        <v>0</v>
      </c>
      <c r="M6454" s="22"/>
      <c r="S6454" s="79" t="s">
        <v>81</v>
      </c>
      <c r="W6454" s="79" t="s">
        <v>2811</v>
      </c>
      <c r="X6454" s="79" t="s">
        <v>2812</v>
      </c>
      <c r="Y6454" s="79" t="s">
        <v>67</v>
      </c>
      <c r="Z6454" s="79" t="s">
        <v>2798</v>
      </c>
      <c r="AB6454" s="79" t="s">
        <v>2813</v>
      </c>
      <c r="AI6454" s="79" t="s">
        <v>2814</v>
      </c>
      <c r="AJ6454" s="79" t="s">
        <v>2801</v>
      </c>
      <c r="AK6454" s="79" t="s">
        <v>2802</v>
      </c>
      <c r="BC6454" s="80">
        <v>0</v>
      </c>
      <c r="BG6454">
        <f t="shared" si="425"/>
        <v>0</v>
      </c>
      <c r="BH6454" s="22">
        <f t="shared" si="426"/>
        <v>0</v>
      </c>
      <c r="BI6454" s="61" t="s">
        <v>72</v>
      </c>
      <c r="BJ6454" t="e">
        <f>+VLOOKUP(AH6454,Sheet4!A:A,1,FALSE())</f>
        <v>#N/A</v>
      </c>
      <c r="BO6454" s="62">
        <f t="shared" si="428"/>
        <v>0</v>
      </c>
      <c r="BP6454" t="s">
        <v>2811</v>
      </c>
    </row>
    <row r="6455" spans="1:68" ht="12.75" customHeight="1" x14ac:dyDescent="0.3">
      <c r="A6455" s="78">
        <v>46130</v>
      </c>
      <c r="B6455" s="79" t="s">
        <v>76</v>
      </c>
      <c r="F6455" s="79">
        <v>0</v>
      </c>
      <c r="G6455" s="79">
        <v>0</v>
      </c>
      <c r="H6455" s="80">
        <v>2220</v>
      </c>
      <c r="I6455" s="80">
        <v>2220</v>
      </c>
      <c r="J6455" s="22">
        <f t="shared" si="427"/>
        <v>2220</v>
      </c>
      <c r="L6455" s="80"/>
      <c r="M6455" s="80"/>
      <c r="S6455" s="79" t="s">
        <v>77</v>
      </c>
      <c r="W6455" s="79" t="s">
        <v>2811</v>
      </c>
      <c r="X6455" s="79" t="s">
        <v>2812</v>
      </c>
      <c r="Y6455" s="79" t="s">
        <v>67</v>
      </c>
      <c r="Z6455" s="79" t="s">
        <v>2798</v>
      </c>
      <c r="AB6455" s="79" t="s">
        <v>2813</v>
      </c>
      <c r="AI6455" s="79" t="s">
        <v>2814</v>
      </c>
      <c r="AJ6455" s="79" t="s">
        <v>2801</v>
      </c>
      <c r="AK6455" s="79" t="s">
        <v>2802</v>
      </c>
      <c r="BC6455" s="80">
        <v>2220</v>
      </c>
      <c r="BG6455">
        <f t="shared" si="425"/>
        <v>0</v>
      </c>
      <c r="BH6455" s="22">
        <f t="shared" si="426"/>
        <v>-2220</v>
      </c>
      <c r="BI6455" s="61" t="s">
        <v>72</v>
      </c>
      <c r="BJ6455" t="e">
        <f>+VLOOKUP(AH6455,Sheet4!A:A,1,FALSE())</f>
        <v>#N/A</v>
      </c>
      <c r="BO6455" s="62">
        <f t="shared" si="428"/>
        <v>0</v>
      </c>
      <c r="BP6455" t="s">
        <v>2811</v>
      </c>
    </row>
    <row r="6456" spans="1:68" ht="12.75" customHeight="1" x14ac:dyDescent="0.3">
      <c r="A6456" s="78">
        <v>46130</v>
      </c>
      <c r="B6456" s="79" t="s">
        <v>84</v>
      </c>
      <c r="F6456" s="79">
        <v>0</v>
      </c>
      <c r="G6456" s="79">
        <v>0</v>
      </c>
      <c r="H6456" s="80">
        <v>0</v>
      </c>
      <c r="I6456" s="80">
        <v>0</v>
      </c>
      <c r="J6456" s="22">
        <f t="shared" si="427"/>
        <v>0</v>
      </c>
      <c r="L6456" s="80"/>
      <c r="M6456" s="22">
        <f>I6456/50</f>
        <v>0</v>
      </c>
      <c r="S6456" s="79" t="s">
        <v>85</v>
      </c>
      <c r="W6456" s="79" t="s">
        <v>2815</v>
      </c>
      <c r="X6456" s="79" t="s">
        <v>2816</v>
      </c>
      <c r="Y6456" s="79" t="s">
        <v>67</v>
      </c>
      <c r="Z6456" s="79" t="s">
        <v>2798</v>
      </c>
      <c r="AB6456" s="79" t="s">
        <v>2817</v>
      </c>
      <c r="AI6456" s="79" t="s">
        <v>2818</v>
      </c>
      <c r="AJ6456" s="79" t="s">
        <v>2801</v>
      </c>
      <c r="AK6456" s="79" t="s">
        <v>2802</v>
      </c>
      <c r="BC6456" s="80">
        <v>0</v>
      </c>
      <c r="BG6456">
        <f t="shared" si="425"/>
        <v>0</v>
      </c>
      <c r="BH6456" s="22">
        <f t="shared" si="426"/>
        <v>0</v>
      </c>
      <c r="BI6456" s="61" t="s">
        <v>72</v>
      </c>
      <c r="BJ6456" t="e">
        <f>+VLOOKUP(AH6456,Sheet4!A:A,1,FALSE())</f>
        <v>#N/A</v>
      </c>
      <c r="BO6456" s="62">
        <f t="shared" si="428"/>
        <v>0</v>
      </c>
      <c r="BP6456" t="s">
        <v>2815</v>
      </c>
    </row>
    <row r="6457" spans="1:68" ht="12.75" customHeight="1" x14ac:dyDescent="0.3">
      <c r="A6457" s="78">
        <v>46130</v>
      </c>
      <c r="B6457" s="79" t="s">
        <v>74</v>
      </c>
      <c r="F6457" s="79">
        <v>0</v>
      </c>
      <c r="G6457" s="79">
        <v>0</v>
      </c>
      <c r="H6457" s="80">
        <v>101</v>
      </c>
      <c r="I6457" s="80">
        <v>101</v>
      </c>
      <c r="J6457" s="22">
        <f t="shared" si="427"/>
        <v>101</v>
      </c>
      <c r="L6457" s="80"/>
      <c r="M6457" s="80"/>
      <c r="S6457" s="79" t="s">
        <v>75</v>
      </c>
      <c r="W6457" s="79" t="s">
        <v>2815</v>
      </c>
      <c r="X6457" s="79" t="s">
        <v>2816</v>
      </c>
      <c r="Y6457" s="79" t="s">
        <v>67</v>
      </c>
      <c r="Z6457" s="79" t="s">
        <v>2798</v>
      </c>
      <c r="AB6457" s="79" t="s">
        <v>2817</v>
      </c>
      <c r="AI6457" s="79" t="s">
        <v>2818</v>
      </c>
      <c r="AJ6457" s="79" t="s">
        <v>2801</v>
      </c>
      <c r="AK6457" s="79" t="s">
        <v>2802</v>
      </c>
      <c r="BC6457" s="80">
        <v>101</v>
      </c>
      <c r="BG6457">
        <f t="shared" si="425"/>
        <v>0</v>
      </c>
      <c r="BH6457" s="22">
        <f t="shared" si="426"/>
        <v>-101</v>
      </c>
      <c r="BI6457" s="61" t="s">
        <v>72</v>
      </c>
      <c r="BJ6457" t="e">
        <f>+VLOOKUP(AH6457,Sheet4!A:A,1,FALSE())</f>
        <v>#N/A</v>
      </c>
      <c r="BO6457" s="62">
        <f t="shared" si="428"/>
        <v>0</v>
      </c>
      <c r="BP6457" t="s">
        <v>2815</v>
      </c>
    </row>
    <row r="6458" spans="1:68" ht="12.75" customHeight="1" x14ac:dyDescent="0.3">
      <c r="A6458" s="78">
        <v>46130</v>
      </c>
      <c r="B6458" s="79" t="s">
        <v>63</v>
      </c>
      <c r="F6458" s="79">
        <v>0</v>
      </c>
      <c r="G6458" s="79">
        <v>0</v>
      </c>
      <c r="H6458" s="80">
        <v>1515</v>
      </c>
      <c r="I6458" s="80">
        <v>1515</v>
      </c>
      <c r="J6458" s="22">
        <f t="shared" si="427"/>
        <v>1515</v>
      </c>
      <c r="K6458" t="s">
        <v>64</v>
      </c>
      <c r="L6458" s="80"/>
      <c r="M6458" s="80"/>
      <c r="S6458" s="79" t="s">
        <v>65</v>
      </c>
      <c r="W6458" s="79" t="s">
        <v>2815</v>
      </c>
      <c r="X6458" s="79" t="s">
        <v>2816</v>
      </c>
      <c r="Y6458" s="79" t="s">
        <v>67</v>
      </c>
      <c r="Z6458" s="79" t="s">
        <v>2798</v>
      </c>
      <c r="AB6458" s="79" t="s">
        <v>2817</v>
      </c>
      <c r="AI6458" s="79" t="s">
        <v>2818</v>
      </c>
      <c r="AJ6458" s="79" t="s">
        <v>2801</v>
      </c>
      <c r="AK6458" s="79" t="s">
        <v>2802</v>
      </c>
      <c r="BC6458" s="80">
        <v>1515</v>
      </c>
      <c r="BG6458">
        <f t="shared" si="425"/>
        <v>0</v>
      </c>
      <c r="BH6458" s="22">
        <f t="shared" si="426"/>
        <v>-1515</v>
      </c>
      <c r="BI6458" s="61" t="s">
        <v>72</v>
      </c>
      <c r="BJ6458" t="e">
        <f>+VLOOKUP(AH6458,Sheet4!A:A,1,FALSE())</f>
        <v>#N/A</v>
      </c>
      <c r="BO6458" s="62">
        <f t="shared" si="428"/>
        <v>0</v>
      </c>
      <c r="BP6458" t="s">
        <v>2815</v>
      </c>
    </row>
    <row r="6459" spans="1:68" ht="12.75" customHeight="1" x14ac:dyDescent="0.3">
      <c r="A6459" s="78">
        <v>46130</v>
      </c>
      <c r="B6459" s="79" t="s">
        <v>78</v>
      </c>
      <c r="F6459" s="79">
        <v>0</v>
      </c>
      <c r="G6459" s="79">
        <v>0</v>
      </c>
      <c r="H6459" s="80">
        <v>101</v>
      </c>
      <c r="I6459" s="80">
        <v>101</v>
      </c>
      <c r="J6459" s="22">
        <f t="shared" si="427"/>
        <v>101</v>
      </c>
      <c r="L6459" s="80"/>
      <c r="M6459" s="80"/>
      <c r="S6459" s="79" t="s">
        <v>79</v>
      </c>
      <c r="W6459" s="79" t="s">
        <v>2815</v>
      </c>
      <c r="X6459" s="79" t="s">
        <v>2816</v>
      </c>
      <c r="Y6459" s="79" t="s">
        <v>67</v>
      </c>
      <c r="Z6459" s="79" t="s">
        <v>2798</v>
      </c>
      <c r="AB6459" s="79" t="s">
        <v>2817</v>
      </c>
      <c r="AI6459" s="79" t="s">
        <v>2818</v>
      </c>
      <c r="AJ6459" s="79" t="s">
        <v>2801</v>
      </c>
      <c r="AK6459" s="79" t="s">
        <v>2802</v>
      </c>
      <c r="BC6459" s="80">
        <v>101</v>
      </c>
      <c r="BG6459">
        <f t="shared" si="425"/>
        <v>0</v>
      </c>
      <c r="BH6459" s="22">
        <f t="shared" si="426"/>
        <v>-101</v>
      </c>
      <c r="BI6459" s="61" t="s">
        <v>72</v>
      </c>
      <c r="BJ6459" t="e">
        <f>+VLOOKUP(AH6459,Sheet4!A:A,1,FALSE())</f>
        <v>#N/A</v>
      </c>
      <c r="BO6459" s="62">
        <f t="shared" si="428"/>
        <v>0</v>
      </c>
      <c r="BP6459" t="s">
        <v>2815</v>
      </c>
    </row>
    <row r="6460" spans="1:68" ht="12.75" customHeight="1" x14ac:dyDescent="0.3">
      <c r="A6460" s="78">
        <v>46130</v>
      </c>
      <c r="B6460" s="79" t="s">
        <v>82</v>
      </c>
      <c r="F6460" s="79">
        <v>0</v>
      </c>
      <c r="G6460" s="79">
        <v>0</v>
      </c>
      <c r="H6460" s="80">
        <v>0</v>
      </c>
      <c r="I6460" s="80">
        <v>0</v>
      </c>
      <c r="J6460" s="22">
        <f t="shared" si="427"/>
        <v>0</v>
      </c>
      <c r="L6460" s="80"/>
      <c r="M6460" s="80"/>
      <c r="S6460" s="79" t="s">
        <v>83</v>
      </c>
      <c r="W6460" s="79" t="s">
        <v>2815</v>
      </c>
      <c r="X6460" s="79" t="s">
        <v>2816</v>
      </c>
      <c r="Y6460" s="79" t="s">
        <v>67</v>
      </c>
      <c r="Z6460" s="79" t="s">
        <v>2798</v>
      </c>
      <c r="AB6460" s="79" t="s">
        <v>2817</v>
      </c>
      <c r="AI6460" s="79" t="s">
        <v>2818</v>
      </c>
      <c r="AJ6460" s="79" t="s">
        <v>2801</v>
      </c>
      <c r="AK6460" s="79" t="s">
        <v>2802</v>
      </c>
      <c r="BC6460" s="80">
        <v>0</v>
      </c>
      <c r="BG6460">
        <f t="shared" si="425"/>
        <v>0</v>
      </c>
      <c r="BH6460" s="22">
        <f t="shared" si="426"/>
        <v>0</v>
      </c>
      <c r="BI6460" s="61" t="s">
        <v>72</v>
      </c>
      <c r="BJ6460" t="e">
        <f>+VLOOKUP(AH6460,Sheet4!A:A,1,FALSE())</f>
        <v>#N/A</v>
      </c>
      <c r="BO6460" s="62">
        <f t="shared" si="428"/>
        <v>0</v>
      </c>
      <c r="BP6460" t="s">
        <v>2815</v>
      </c>
    </row>
    <row r="6461" spans="1:68" ht="12.75" customHeight="1" x14ac:dyDescent="0.3">
      <c r="A6461" s="78">
        <v>46130</v>
      </c>
      <c r="B6461" s="79" t="s">
        <v>80</v>
      </c>
      <c r="F6461" s="79">
        <v>0</v>
      </c>
      <c r="G6461" s="79">
        <v>0</v>
      </c>
      <c r="H6461" s="80">
        <v>1262.5</v>
      </c>
      <c r="I6461" s="80">
        <v>1262.5</v>
      </c>
      <c r="J6461" s="22">
        <f t="shared" si="427"/>
        <v>1262.5</v>
      </c>
      <c r="L6461" s="22">
        <f>I6461/12.5</f>
        <v>101</v>
      </c>
      <c r="M6461" s="22"/>
      <c r="S6461" s="79" t="s">
        <v>81</v>
      </c>
      <c r="W6461" s="79" t="s">
        <v>2815</v>
      </c>
      <c r="X6461" s="79" t="s">
        <v>2816</v>
      </c>
      <c r="Y6461" s="79" t="s">
        <v>67</v>
      </c>
      <c r="Z6461" s="79" t="s">
        <v>2798</v>
      </c>
      <c r="AB6461" s="79" t="s">
        <v>2817</v>
      </c>
      <c r="AI6461" s="79" t="s">
        <v>2818</v>
      </c>
      <c r="AJ6461" s="79" t="s">
        <v>2801</v>
      </c>
      <c r="AK6461" s="79" t="s">
        <v>2802</v>
      </c>
      <c r="BC6461" s="80">
        <v>1262.5</v>
      </c>
      <c r="BG6461">
        <f t="shared" si="425"/>
        <v>0</v>
      </c>
      <c r="BH6461" s="22">
        <f t="shared" si="426"/>
        <v>-1262.5</v>
      </c>
      <c r="BI6461" s="61" t="s">
        <v>72</v>
      </c>
      <c r="BJ6461" t="e">
        <f>+VLOOKUP(AH6461,Sheet4!A:A,1,FALSE())</f>
        <v>#N/A</v>
      </c>
      <c r="BO6461" s="62">
        <f t="shared" si="428"/>
        <v>0</v>
      </c>
      <c r="BP6461" t="s">
        <v>2815</v>
      </c>
    </row>
    <row r="6462" spans="1:68" ht="12.75" customHeight="1" x14ac:dyDescent="0.3">
      <c r="A6462" s="78">
        <v>46130</v>
      </c>
      <c r="B6462" s="79" t="s">
        <v>76</v>
      </c>
      <c r="F6462" s="79">
        <v>0</v>
      </c>
      <c r="G6462" s="79">
        <v>0</v>
      </c>
      <c r="H6462" s="80">
        <v>2020</v>
      </c>
      <c r="I6462" s="80">
        <v>2020</v>
      </c>
      <c r="J6462" s="22">
        <f t="shared" si="427"/>
        <v>2020</v>
      </c>
      <c r="L6462" s="80"/>
      <c r="M6462" s="80"/>
      <c r="S6462" s="79" t="s">
        <v>77</v>
      </c>
      <c r="W6462" s="79" t="s">
        <v>2815</v>
      </c>
      <c r="X6462" s="79" t="s">
        <v>2816</v>
      </c>
      <c r="Y6462" s="79" t="s">
        <v>67</v>
      </c>
      <c r="Z6462" s="79" t="s">
        <v>2798</v>
      </c>
      <c r="AB6462" s="79" t="s">
        <v>2817</v>
      </c>
      <c r="AI6462" s="79" t="s">
        <v>2818</v>
      </c>
      <c r="AJ6462" s="79" t="s">
        <v>2801</v>
      </c>
      <c r="AK6462" s="79" t="s">
        <v>2802</v>
      </c>
      <c r="BC6462" s="80">
        <v>2020</v>
      </c>
      <c r="BG6462">
        <f t="shared" si="425"/>
        <v>0</v>
      </c>
      <c r="BH6462" s="22">
        <f t="shared" si="426"/>
        <v>-2020</v>
      </c>
      <c r="BI6462" s="61" t="s">
        <v>72</v>
      </c>
      <c r="BJ6462" t="e">
        <f>+VLOOKUP(AH6462,Sheet4!A:A,1,FALSE())</f>
        <v>#N/A</v>
      </c>
      <c r="BO6462" s="62">
        <f t="shared" si="428"/>
        <v>0</v>
      </c>
      <c r="BP6462" t="s">
        <v>2815</v>
      </c>
    </row>
    <row r="6463" spans="1:68" ht="12.75" customHeight="1" x14ac:dyDescent="0.3">
      <c r="A6463" s="78">
        <v>46130</v>
      </c>
      <c r="B6463" s="79" t="s">
        <v>84</v>
      </c>
      <c r="F6463" s="79">
        <v>0</v>
      </c>
      <c r="G6463" s="79">
        <v>0</v>
      </c>
      <c r="H6463" s="80">
        <v>0</v>
      </c>
      <c r="I6463" s="80">
        <v>0</v>
      </c>
      <c r="J6463" s="22">
        <f t="shared" si="427"/>
        <v>0</v>
      </c>
      <c r="L6463" s="80"/>
      <c r="M6463" s="22">
        <f>I6463/50</f>
        <v>0</v>
      </c>
      <c r="S6463" s="79" t="s">
        <v>85</v>
      </c>
      <c r="W6463" s="79" t="s">
        <v>2819</v>
      </c>
      <c r="X6463" s="79" t="s">
        <v>2820</v>
      </c>
      <c r="Y6463" s="79" t="s">
        <v>67</v>
      </c>
      <c r="Z6463" s="79" t="s">
        <v>2798</v>
      </c>
      <c r="AB6463" s="79" t="s">
        <v>2817</v>
      </c>
      <c r="AI6463" s="79" t="s">
        <v>2821</v>
      </c>
      <c r="AJ6463" s="79" t="s">
        <v>2801</v>
      </c>
      <c r="AK6463" s="79" t="s">
        <v>2802</v>
      </c>
      <c r="BC6463" s="80">
        <v>0</v>
      </c>
      <c r="BG6463">
        <f t="shared" si="425"/>
        <v>0</v>
      </c>
      <c r="BH6463" s="22">
        <f t="shared" si="426"/>
        <v>0</v>
      </c>
      <c r="BI6463" s="61" t="s">
        <v>72</v>
      </c>
      <c r="BJ6463" t="e">
        <f>+VLOOKUP(AH6463,Sheet4!A:A,1,FALSE())</f>
        <v>#N/A</v>
      </c>
      <c r="BO6463" s="62">
        <f t="shared" si="428"/>
        <v>0</v>
      </c>
      <c r="BP6463" t="s">
        <v>2819</v>
      </c>
    </row>
    <row r="6464" spans="1:68" ht="12.75" customHeight="1" x14ac:dyDescent="0.3">
      <c r="A6464" s="78">
        <v>46130</v>
      </c>
      <c r="B6464" s="79" t="s">
        <v>74</v>
      </c>
      <c r="F6464" s="79">
        <v>0</v>
      </c>
      <c r="G6464" s="79">
        <v>0</v>
      </c>
      <c r="H6464" s="80">
        <v>99</v>
      </c>
      <c r="I6464" s="80">
        <v>99</v>
      </c>
      <c r="J6464" s="22">
        <f t="shared" si="427"/>
        <v>99</v>
      </c>
      <c r="L6464" s="80"/>
      <c r="M6464" s="80"/>
      <c r="S6464" s="79" t="s">
        <v>75</v>
      </c>
      <c r="W6464" s="79" t="s">
        <v>2819</v>
      </c>
      <c r="X6464" s="79" t="s">
        <v>2820</v>
      </c>
      <c r="Y6464" s="79" t="s">
        <v>67</v>
      </c>
      <c r="Z6464" s="79" t="s">
        <v>2798</v>
      </c>
      <c r="AB6464" s="79" t="s">
        <v>2817</v>
      </c>
      <c r="AI6464" s="79" t="s">
        <v>2821</v>
      </c>
      <c r="AJ6464" s="79" t="s">
        <v>2801</v>
      </c>
      <c r="AK6464" s="79" t="s">
        <v>2802</v>
      </c>
      <c r="BC6464" s="80">
        <v>99</v>
      </c>
      <c r="BG6464">
        <f t="shared" si="425"/>
        <v>0</v>
      </c>
      <c r="BH6464" s="22">
        <f t="shared" si="426"/>
        <v>-99</v>
      </c>
      <c r="BI6464" s="61" t="s">
        <v>72</v>
      </c>
      <c r="BJ6464" t="e">
        <f>+VLOOKUP(AH6464,Sheet4!A:A,1,FALSE())</f>
        <v>#N/A</v>
      </c>
      <c r="BO6464" s="62">
        <f t="shared" si="428"/>
        <v>0</v>
      </c>
      <c r="BP6464" t="s">
        <v>2819</v>
      </c>
    </row>
    <row r="6465" spans="1:68" ht="12.75" customHeight="1" x14ac:dyDescent="0.3">
      <c r="A6465" s="78">
        <v>46130</v>
      </c>
      <c r="B6465" s="79" t="s">
        <v>63</v>
      </c>
      <c r="F6465" s="79">
        <v>0</v>
      </c>
      <c r="G6465" s="79">
        <v>0</v>
      </c>
      <c r="H6465" s="80">
        <v>1485</v>
      </c>
      <c r="I6465" s="80">
        <v>1485</v>
      </c>
      <c r="J6465" s="22">
        <f t="shared" si="427"/>
        <v>1485</v>
      </c>
      <c r="K6465" t="s">
        <v>64</v>
      </c>
      <c r="L6465" s="80"/>
      <c r="M6465" s="80"/>
      <c r="S6465" s="79" t="s">
        <v>65</v>
      </c>
      <c r="W6465" s="79" t="s">
        <v>2819</v>
      </c>
      <c r="X6465" s="79" t="s">
        <v>2820</v>
      </c>
      <c r="Y6465" s="79" t="s">
        <v>67</v>
      </c>
      <c r="Z6465" s="79" t="s">
        <v>2798</v>
      </c>
      <c r="AB6465" s="79" t="s">
        <v>2817</v>
      </c>
      <c r="AI6465" s="79" t="s">
        <v>2821</v>
      </c>
      <c r="AJ6465" s="79" t="s">
        <v>2801</v>
      </c>
      <c r="AK6465" s="79" t="s">
        <v>2802</v>
      </c>
      <c r="BC6465" s="80">
        <v>1485</v>
      </c>
      <c r="BG6465">
        <f t="shared" si="425"/>
        <v>0</v>
      </c>
      <c r="BH6465" s="22">
        <f t="shared" si="426"/>
        <v>-1485</v>
      </c>
      <c r="BI6465" s="61" t="s">
        <v>72</v>
      </c>
      <c r="BJ6465" t="e">
        <f>+VLOOKUP(AH6465,Sheet4!A:A,1,FALSE())</f>
        <v>#N/A</v>
      </c>
      <c r="BO6465" s="62">
        <f t="shared" si="428"/>
        <v>0</v>
      </c>
      <c r="BP6465" t="s">
        <v>2819</v>
      </c>
    </row>
    <row r="6466" spans="1:68" ht="12.75" customHeight="1" x14ac:dyDescent="0.3">
      <c r="A6466" s="78">
        <v>46130</v>
      </c>
      <c r="B6466" s="79" t="s">
        <v>78</v>
      </c>
      <c r="F6466" s="79">
        <v>0</v>
      </c>
      <c r="G6466" s="79">
        <v>0</v>
      </c>
      <c r="H6466" s="80">
        <v>99</v>
      </c>
      <c r="I6466" s="80">
        <v>99</v>
      </c>
      <c r="J6466" s="22">
        <f t="shared" si="427"/>
        <v>99</v>
      </c>
      <c r="L6466" s="80"/>
      <c r="M6466" s="80"/>
      <c r="S6466" s="79" t="s">
        <v>79</v>
      </c>
      <c r="W6466" s="79" t="s">
        <v>2819</v>
      </c>
      <c r="X6466" s="79" t="s">
        <v>2820</v>
      </c>
      <c r="Y6466" s="79" t="s">
        <v>67</v>
      </c>
      <c r="Z6466" s="79" t="s">
        <v>2798</v>
      </c>
      <c r="AB6466" s="79" t="s">
        <v>2817</v>
      </c>
      <c r="AI6466" s="79" t="s">
        <v>2821</v>
      </c>
      <c r="AJ6466" s="79" t="s">
        <v>2801</v>
      </c>
      <c r="AK6466" s="79" t="s">
        <v>2802</v>
      </c>
      <c r="BC6466" s="80">
        <v>99</v>
      </c>
      <c r="BG6466">
        <f t="shared" ref="BG6466:BG6529" si="429">+BD6466+BE6466</f>
        <v>0</v>
      </c>
      <c r="BH6466" s="22">
        <f t="shared" ref="BH6466:BH6529" si="430">+BG6466-I6466</f>
        <v>-99</v>
      </c>
      <c r="BI6466" s="61" t="s">
        <v>72</v>
      </c>
      <c r="BJ6466" t="e">
        <f>+VLOOKUP(AH6466,Sheet4!A:A,1,FALSE())</f>
        <v>#N/A</v>
      </c>
      <c r="BO6466" s="62">
        <f t="shared" si="428"/>
        <v>0</v>
      </c>
      <c r="BP6466" t="s">
        <v>2819</v>
      </c>
    </row>
    <row r="6467" spans="1:68" ht="12.75" customHeight="1" x14ac:dyDescent="0.3">
      <c r="A6467" s="78">
        <v>46130</v>
      </c>
      <c r="B6467" s="79" t="s">
        <v>82</v>
      </c>
      <c r="F6467" s="79">
        <v>0</v>
      </c>
      <c r="G6467" s="79">
        <v>0</v>
      </c>
      <c r="H6467" s="80">
        <v>0</v>
      </c>
      <c r="I6467" s="80">
        <v>0</v>
      </c>
      <c r="J6467" s="22">
        <f t="shared" si="427"/>
        <v>0</v>
      </c>
      <c r="L6467" s="80"/>
      <c r="M6467" s="80"/>
      <c r="S6467" s="79" t="s">
        <v>83</v>
      </c>
      <c r="W6467" s="79" t="s">
        <v>2819</v>
      </c>
      <c r="X6467" s="79" t="s">
        <v>2820</v>
      </c>
      <c r="Y6467" s="79" t="s">
        <v>67</v>
      </c>
      <c r="Z6467" s="79" t="s">
        <v>2798</v>
      </c>
      <c r="AB6467" s="79" t="s">
        <v>2817</v>
      </c>
      <c r="AI6467" s="79" t="s">
        <v>2821</v>
      </c>
      <c r="AJ6467" s="79" t="s">
        <v>2801</v>
      </c>
      <c r="AK6467" s="79" t="s">
        <v>2802</v>
      </c>
      <c r="BC6467" s="80">
        <v>0</v>
      </c>
      <c r="BG6467">
        <f t="shared" si="429"/>
        <v>0</v>
      </c>
      <c r="BH6467" s="22">
        <f t="shared" si="430"/>
        <v>0</v>
      </c>
      <c r="BI6467" s="61" t="s">
        <v>72</v>
      </c>
      <c r="BJ6467" t="e">
        <f>+VLOOKUP(AH6467,Sheet4!A:A,1,FALSE())</f>
        <v>#N/A</v>
      </c>
      <c r="BO6467" s="62">
        <f t="shared" si="428"/>
        <v>0</v>
      </c>
      <c r="BP6467" t="s">
        <v>2819</v>
      </c>
    </row>
    <row r="6468" spans="1:68" ht="12.75" customHeight="1" x14ac:dyDescent="0.3">
      <c r="A6468" s="78">
        <v>46130</v>
      </c>
      <c r="B6468" s="79" t="s">
        <v>80</v>
      </c>
      <c r="F6468" s="79">
        <v>0</v>
      </c>
      <c r="G6468" s="79">
        <v>0</v>
      </c>
      <c r="H6468" s="80">
        <v>1237.5</v>
      </c>
      <c r="I6468" s="80">
        <v>1237.5</v>
      </c>
      <c r="J6468" s="22">
        <f t="shared" si="427"/>
        <v>1237.5</v>
      </c>
      <c r="L6468" s="22">
        <f>I6468/12.5</f>
        <v>99</v>
      </c>
      <c r="M6468" s="22"/>
      <c r="S6468" s="79" t="s">
        <v>81</v>
      </c>
      <c r="W6468" s="79" t="s">
        <v>2819</v>
      </c>
      <c r="X6468" s="79" t="s">
        <v>2820</v>
      </c>
      <c r="Y6468" s="79" t="s">
        <v>67</v>
      </c>
      <c r="Z6468" s="79" t="s">
        <v>2798</v>
      </c>
      <c r="AB6468" s="79" t="s">
        <v>2817</v>
      </c>
      <c r="AI6468" s="79" t="s">
        <v>2821</v>
      </c>
      <c r="AJ6468" s="79" t="s">
        <v>2801</v>
      </c>
      <c r="AK6468" s="79" t="s">
        <v>2802</v>
      </c>
      <c r="BC6468" s="80">
        <v>1237.5</v>
      </c>
      <c r="BG6468">
        <f t="shared" si="429"/>
        <v>0</v>
      </c>
      <c r="BH6468" s="22">
        <f t="shared" si="430"/>
        <v>-1237.5</v>
      </c>
      <c r="BI6468" s="61" t="s">
        <v>72</v>
      </c>
      <c r="BJ6468" t="e">
        <f>+VLOOKUP(AH6468,Sheet4!A:A,1,FALSE())</f>
        <v>#N/A</v>
      </c>
      <c r="BO6468" s="62">
        <f t="shared" si="428"/>
        <v>0</v>
      </c>
      <c r="BP6468" t="s">
        <v>2819</v>
      </c>
    </row>
    <row r="6469" spans="1:68" ht="12.75" customHeight="1" x14ac:dyDescent="0.3">
      <c r="A6469" s="78">
        <v>46130</v>
      </c>
      <c r="B6469" s="79" t="s">
        <v>76</v>
      </c>
      <c r="F6469" s="79">
        <v>0</v>
      </c>
      <c r="G6469" s="79">
        <v>0</v>
      </c>
      <c r="H6469" s="80">
        <v>1980</v>
      </c>
      <c r="I6469" s="80">
        <v>1980</v>
      </c>
      <c r="J6469" s="22">
        <f t="shared" si="427"/>
        <v>1980</v>
      </c>
      <c r="L6469" s="80"/>
      <c r="M6469" s="80"/>
      <c r="S6469" s="79" t="s">
        <v>77</v>
      </c>
      <c r="W6469" s="79" t="s">
        <v>2819</v>
      </c>
      <c r="X6469" s="79" t="s">
        <v>2820</v>
      </c>
      <c r="Y6469" s="79" t="s">
        <v>67</v>
      </c>
      <c r="Z6469" s="79" t="s">
        <v>2798</v>
      </c>
      <c r="AB6469" s="79" t="s">
        <v>2817</v>
      </c>
      <c r="AI6469" s="79" t="s">
        <v>2821</v>
      </c>
      <c r="AJ6469" s="79" t="s">
        <v>2801</v>
      </c>
      <c r="AK6469" s="79" t="s">
        <v>2802</v>
      </c>
      <c r="BC6469" s="80">
        <v>1980</v>
      </c>
      <c r="BG6469">
        <f t="shared" si="429"/>
        <v>0</v>
      </c>
      <c r="BH6469" s="22">
        <f t="shared" si="430"/>
        <v>-1980</v>
      </c>
      <c r="BI6469" s="61" t="s">
        <v>72</v>
      </c>
      <c r="BJ6469" t="e">
        <f>+VLOOKUP(AH6469,Sheet4!A:A,1,FALSE())</f>
        <v>#N/A</v>
      </c>
      <c r="BO6469" s="62">
        <f t="shared" si="428"/>
        <v>0</v>
      </c>
      <c r="BP6469" t="s">
        <v>2819</v>
      </c>
    </row>
    <row r="6470" spans="1:68" ht="12.75" customHeight="1" x14ac:dyDescent="0.3">
      <c r="A6470" s="78">
        <v>46130</v>
      </c>
      <c r="B6470" s="79" t="s">
        <v>84</v>
      </c>
      <c r="F6470" s="79">
        <v>0</v>
      </c>
      <c r="G6470" s="79">
        <v>0</v>
      </c>
      <c r="H6470" s="80">
        <v>0</v>
      </c>
      <c r="I6470" s="80">
        <v>0</v>
      </c>
      <c r="J6470" s="22">
        <f t="shared" si="427"/>
        <v>0</v>
      </c>
      <c r="L6470" s="80"/>
      <c r="M6470" s="22">
        <f>I6470/50</f>
        <v>0</v>
      </c>
      <c r="S6470" s="79" t="s">
        <v>85</v>
      </c>
      <c r="W6470" s="79" t="s">
        <v>2822</v>
      </c>
      <c r="X6470" s="79" t="s">
        <v>2823</v>
      </c>
      <c r="Y6470" s="79" t="s">
        <v>67</v>
      </c>
      <c r="Z6470" s="79" t="s">
        <v>2798</v>
      </c>
      <c r="AB6470" s="79" t="s">
        <v>2824</v>
      </c>
      <c r="AI6470" s="79" t="s">
        <v>2825</v>
      </c>
      <c r="AJ6470" s="79" t="s">
        <v>2801</v>
      </c>
      <c r="AK6470" s="79" t="s">
        <v>2802</v>
      </c>
      <c r="BC6470" s="80">
        <v>0</v>
      </c>
      <c r="BG6470">
        <f t="shared" si="429"/>
        <v>0</v>
      </c>
      <c r="BH6470" s="22">
        <f t="shared" si="430"/>
        <v>0</v>
      </c>
      <c r="BI6470" s="61" t="s">
        <v>72</v>
      </c>
      <c r="BJ6470" t="e">
        <f>+VLOOKUP(AH6470,Sheet4!A:A,1,FALSE())</f>
        <v>#N/A</v>
      </c>
      <c r="BO6470" s="62">
        <f t="shared" si="428"/>
        <v>0</v>
      </c>
      <c r="BP6470" t="s">
        <v>2822</v>
      </c>
    </row>
    <row r="6471" spans="1:68" ht="12.75" customHeight="1" x14ac:dyDescent="0.3">
      <c r="A6471" s="78">
        <v>46130</v>
      </c>
      <c r="B6471" s="79" t="s">
        <v>74</v>
      </c>
      <c r="F6471" s="79">
        <v>0</v>
      </c>
      <c r="G6471" s="79">
        <v>0</v>
      </c>
      <c r="H6471" s="80">
        <v>48</v>
      </c>
      <c r="I6471" s="80">
        <v>48</v>
      </c>
      <c r="J6471" s="22">
        <f t="shared" si="427"/>
        <v>48</v>
      </c>
      <c r="L6471" s="80"/>
      <c r="M6471" s="80"/>
      <c r="S6471" s="79" t="s">
        <v>75</v>
      </c>
      <c r="W6471" s="79" t="s">
        <v>2822</v>
      </c>
      <c r="X6471" s="79" t="s">
        <v>2823</v>
      </c>
      <c r="Y6471" s="79" t="s">
        <v>67</v>
      </c>
      <c r="Z6471" s="79" t="s">
        <v>2798</v>
      </c>
      <c r="AB6471" s="79" t="s">
        <v>2824</v>
      </c>
      <c r="AI6471" s="79" t="s">
        <v>2825</v>
      </c>
      <c r="AJ6471" s="79" t="s">
        <v>2801</v>
      </c>
      <c r="AK6471" s="79" t="s">
        <v>2802</v>
      </c>
      <c r="BC6471" s="80">
        <v>48</v>
      </c>
      <c r="BG6471">
        <f t="shared" si="429"/>
        <v>0</v>
      </c>
      <c r="BH6471" s="22">
        <f t="shared" si="430"/>
        <v>-48</v>
      </c>
      <c r="BI6471" s="61" t="s">
        <v>72</v>
      </c>
      <c r="BJ6471" t="e">
        <f>+VLOOKUP(AH6471,Sheet4!A:A,1,FALSE())</f>
        <v>#N/A</v>
      </c>
      <c r="BO6471" s="62">
        <f t="shared" si="428"/>
        <v>0</v>
      </c>
      <c r="BP6471" t="s">
        <v>2822</v>
      </c>
    </row>
    <row r="6472" spans="1:68" ht="12.75" customHeight="1" x14ac:dyDescent="0.3">
      <c r="A6472" s="78">
        <v>46130</v>
      </c>
      <c r="B6472" s="79" t="s">
        <v>63</v>
      </c>
      <c r="F6472" s="79">
        <v>0</v>
      </c>
      <c r="G6472" s="79">
        <v>0</v>
      </c>
      <c r="H6472" s="80">
        <v>720</v>
      </c>
      <c r="I6472" s="80">
        <v>720</v>
      </c>
      <c r="J6472" s="22">
        <f t="shared" si="427"/>
        <v>720</v>
      </c>
      <c r="K6472" t="s">
        <v>64</v>
      </c>
      <c r="L6472" s="80"/>
      <c r="M6472" s="80"/>
      <c r="S6472" s="79" t="s">
        <v>65</v>
      </c>
      <c r="W6472" s="79" t="s">
        <v>2822</v>
      </c>
      <c r="X6472" s="79" t="s">
        <v>2823</v>
      </c>
      <c r="Y6472" s="79" t="s">
        <v>67</v>
      </c>
      <c r="Z6472" s="79" t="s">
        <v>2798</v>
      </c>
      <c r="AB6472" s="79" t="s">
        <v>2824</v>
      </c>
      <c r="AI6472" s="79" t="s">
        <v>2825</v>
      </c>
      <c r="AJ6472" s="79" t="s">
        <v>2801</v>
      </c>
      <c r="AK6472" s="79" t="s">
        <v>2802</v>
      </c>
      <c r="BC6472" s="80">
        <v>720</v>
      </c>
      <c r="BG6472">
        <f t="shared" si="429"/>
        <v>0</v>
      </c>
      <c r="BH6472" s="22">
        <f t="shared" si="430"/>
        <v>-720</v>
      </c>
      <c r="BI6472" s="61" t="s">
        <v>72</v>
      </c>
      <c r="BJ6472" t="e">
        <f>+VLOOKUP(AH6472,Sheet4!A:A,1,FALSE())</f>
        <v>#N/A</v>
      </c>
      <c r="BO6472" s="62">
        <f t="shared" si="428"/>
        <v>0</v>
      </c>
      <c r="BP6472" t="s">
        <v>2822</v>
      </c>
    </row>
    <row r="6473" spans="1:68" ht="12.75" customHeight="1" x14ac:dyDescent="0.3">
      <c r="A6473" s="78">
        <v>46130</v>
      </c>
      <c r="B6473" s="79" t="s">
        <v>78</v>
      </c>
      <c r="F6473" s="79">
        <v>0</v>
      </c>
      <c r="G6473" s="79">
        <v>0</v>
      </c>
      <c r="H6473" s="80">
        <v>48</v>
      </c>
      <c r="I6473" s="80">
        <v>48</v>
      </c>
      <c r="J6473" s="22">
        <f t="shared" ref="J6473:J6536" si="431">I6473-G6473</f>
        <v>48</v>
      </c>
      <c r="L6473" s="80"/>
      <c r="M6473" s="80"/>
      <c r="S6473" s="79" t="s">
        <v>79</v>
      </c>
      <c r="W6473" s="79" t="s">
        <v>2822</v>
      </c>
      <c r="X6473" s="79" t="s">
        <v>2823</v>
      </c>
      <c r="Y6473" s="79" t="s">
        <v>67</v>
      </c>
      <c r="Z6473" s="79" t="s">
        <v>2798</v>
      </c>
      <c r="AB6473" s="79" t="s">
        <v>2824</v>
      </c>
      <c r="AI6473" s="79" t="s">
        <v>2825</v>
      </c>
      <c r="AJ6473" s="79" t="s">
        <v>2801</v>
      </c>
      <c r="AK6473" s="79" t="s">
        <v>2802</v>
      </c>
      <c r="BC6473" s="80">
        <v>48</v>
      </c>
      <c r="BG6473">
        <f t="shared" si="429"/>
        <v>0</v>
      </c>
      <c r="BH6473" s="22">
        <f t="shared" si="430"/>
        <v>-48</v>
      </c>
      <c r="BI6473" s="61" t="s">
        <v>72</v>
      </c>
      <c r="BJ6473" t="e">
        <f>+VLOOKUP(AH6473,Sheet4!A:A,1,FALSE())</f>
        <v>#N/A</v>
      </c>
      <c r="BO6473" s="62">
        <f t="shared" ref="BO6473:BO6536" si="432">+I6473+-H6473</f>
        <v>0</v>
      </c>
      <c r="BP6473" t="s">
        <v>2822</v>
      </c>
    </row>
    <row r="6474" spans="1:68" ht="12.75" customHeight="1" x14ac:dyDescent="0.3">
      <c r="A6474" s="78">
        <v>46130</v>
      </c>
      <c r="B6474" s="79" t="s">
        <v>82</v>
      </c>
      <c r="F6474" s="79">
        <v>0</v>
      </c>
      <c r="G6474" s="79">
        <v>0</v>
      </c>
      <c r="H6474" s="80">
        <v>0</v>
      </c>
      <c r="I6474" s="80">
        <v>0</v>
      </c>
      <c r="J6474" s="22">
        <f t="shared" si="431"/>
        <v>0</v>
      </c>
      <c r="L6474" s="80"/>
      <c r="M6474" s="80"/>
      <c r="S6474" s="79" t="s">
        <v>83</v>
      </c>
      <c r="W6474" s="79" t="s">
        <v>2822</v>
      </c>
      <c r="X6474" s="79" t="s">
        <v>2823</v>
      </c>
      <c r="Y6474" s="79" t="s">
        <v>67</v>
      </c>
      <c r="Z6474" s="79" t="s">
        <v>2798</v>
      </c>
      <c r="AB6474" s="79" t="s">
        <v>2824</v>
      </c>
      <c r="AI6474" s="79" t="s">
        <v>2825</v>
      </c>
      <c r="AJ6474" s="79" t="s">
        <v>2801</v>
      </c>
      <c r="AK6474" s="79" t="s">
        <v>2802</v>
      </c>
      <c r="BC6474" s="80">
        <v>0</v>
      </c>
      <c r="BG6474">
        <f t="shared" si="429"/>
        <v>0</v>
      </c>
      <c r="BH6474" s="22">
        <f t="shared" si="430"/>
        <v>0</v>
      </c>
      <c r="BI6474" s="61" t="s">
        <v>72</v>
      </c>
      <c r="BJ6474" t="e">
        <f>+VLOOKUP(AH6474,Sheet4!A:A,1,FALSE())</f>
        <v>#N/A</v>
      </c>
      <c r="BO6474" s="62">
        <f t="shared" si="432"/>
        <v>0</v>
      </c>
      <c r="BP6474" t="s">
        <v>2822</v>
      </c>
    </row>
    <row r="6475" spans="1:68" ht="12.75" customHeight="1" x14ac:dyDescent="0.3">
      <c r="A6475" s="78">
        <v>46130</v>
      </c>
      <c r="B6475" s="79" t="s">
        <v>80</v>
      </c>
      <c r="F6475" s="79">
        <v>0</v>
      </c>
      <c r="G6475" s="79">
        <v>0</v>
      </c>
      <c r="H6475" s="80">
        <v>600</v>
      </c>
      <c r="I6475" s="80">
        <v>600</v>
      </c>
      <c r="J6475" s="22">
        <f t="shared" si="431"/>
        <v>600</v>
      </c>
      <c r="L6475" s="22">
        <f>I6475/12.5</f>
        <v>48</v>
      </c>
      <c r="M6475" s="22"/>
      <c r="S6475" s="79" t="s">
        <v>81</v>
      </c>
      <c r="W6475" s="79" t="s">
        <v>2822</v>
      </c>
      <c r="X6475" s="79" t="s">
        <v>2823</v>
      </c>
      <c r="Y6475" s="79" t="s">
        <v>67</v>
      </c>
      <c r="Z6475" s="79" t="s">
        <v>2798</v>
      </c>
      <c r="AB6475" s="79" t="s">
        <v>2824</v>
      </c>
      <c r="AI6475" s="79" t="s">
        <v>2825</v>
      </c>
      <c r="AJ6475" s="79" t="s">
        <v>2801</v>
      </c>
      <c r="AK6475" s="79" t="s">
        <v>2802</v>
      </c>
      <c r="BC6475" s="80">
        <v>600</v>
      </c>
      <c r="BG6475">
        <f t="shared" si="429"/>
        <v>0</v>
      </c>
      <c r="BH6475" s="22">
        <f t="shared" si="430"/>
        <v>-600</v>
      </c>
      <c r="BI6475" s="61" t="s">
        <v>72</v>
      </c>
      <c r="BJ6475" t="e">
        <f>+VLOOKUP(AH6475,Sheet4!A:A,1,FALSE())</f>
        <v>#N/A</v>
      </c>
      <c r="BO6475" s="62">
        <f t="shared" si="432"/>
        <v>0</v>
      </c>
      <c r="BP6475" t="s">
        <v>2822</v>
      </c>
    </row>
    <row r="6476" spans="1:68" ht="12.75" customHeight="1" x14ac:dyDescent="0.3">
      <c r="A6476" s="78">
        <v>46130</v>
      </c>
      <c r="B6476" s="79" t="s">
        <v>76</v>
      </c>
      <c r="F6476" s="79">
        <v>0</v>
      </c>
      <c r="G6476" s="79">
        <v>0</v>
      </c>
      <c r="H6476" s="80">
        <v>960</v>
      </c>
      <c r="I6476" s="80">
        <v>960</v>
      </c>
      <c r="J6476" s="22">
        <f t="shared" si="431"/>
        <v>960</v>
      </c>
      <c r="L6476" s="80"/>
      <c r="M6476" s="80"/>
      <c r="S6476" s="79" t="s">
        <v>77</v>
      </c>
      <c r="W6476" s="79" t="s">
        <v>2822</v>
      </c>
      <c r="X6476" s="79" t="s">
        <v>2823</v>
      </c>
      <c r="Y6476" s="79" t="s">
        <v>67</v>
      </c>
      <c r="Z6476" s="79" t="s">
        <v>2798</v>
      </c>
      <c r="AB6476" s="79" t="s">
        <v>2824</v>
      </c>
      <c r="AI6476" s="79" t="s">
        <v>2825</v>
      </c>
      <c r="AJ6476" s="79" t="s">
        <v>2801</v>
      </c>
      <c r="AK6476" s="79" t="s">
        <v>2802</v>
      </c>
      <c r="BC6476" s="80">
        <v>960</v>
      </c>
      <c r="BG6476">
        <f t="shared" si="429"/>
        <v>0</v>
      </c>
      <c r="BH6476" s="22">
        <f t="shared" si="430"/>
        <v>-960</v>
      </c>
      <c r="BI6476" s="61" t="s">
        <v>72</v>
      </c>
      <c r="BJ6476" t="e">
        <f>+VLOOKUP(AH6476,Sheet4!A:A,1,FALSE())</f>
        <v>#N/A</v>
      </c>
      <c r="BO6476" s="62">
        <f t="shared" si="432"/>
        <v>0</v>
      </c>
      <c r="BP6476" t="s">
        <v>2822</v>
      </c>
    </row>
    <row r="6477" spans="1:68" ht="12.75" customHeight="1" x14ac:dyDescent="0.3">
      <c r="A6477" s="78">
        <v>46130</v>
      </c>
      <c r="B6477" s="79" t="s">
        <v>84</v>
      </c>
      <c r="F6477" s="79">
        <v>0</v>
      </c>
      <c r="G6477" s="79">
        <v>0</v>
      </c>
      <c r="H6477" s="80">
        <v>0</v>
      </c>
      <c r="I6477" s="80">
        <v>0</v>
      </c>
      <c r="J6477" s="22">
        <f t="shared" si="431"/>
        <v>0</v>
      </c>
      <c r="L6477" s="80"/>
      <c r="M6477" s="22">
        <f>I6477/50</f>
        <v>0</v>
      </c>
      <c r="S6477" s="79" t="s">
        <v>85</v>
      </c>
      <c r="W6477" s="79" t="s">
        <v>2826</v>
      </c>
      <c r="X6477" s="79" t="s">
        <v>2827</v>
      </c>
      <c r="Y6477" s="79" t="s">
        <v>67</v>
      </c>
      <c r="Z6477" s="79" t="s">
        <v>2798</v>
      </c>
      <c r="AB6477" s="79" t="s">
        <v>2824</v>
      </c>
      <c r="AI6477" s="79" t="s">
        <v>2828</v>
      </c>
      <c r="AJ6477" s="79" t="s">
        <v>2801</v>
      </c>
      <c r="AK6477" s="79" t="s">
        <v>2802</v>
      </c>
      <c r="BC6477" s="80">
        <v>0</v>
      </c>
      <c r="BG6477">
        <f t="shared" si="429"/>
        <v>0</v>
      </c>
      <c r="BH6477" s="22">
        <f t="shared" si="430"/>
        <v>0</v>
      </c>
      <c r="BI6477" s="61" t="s">
        <v>72</v>
      </c>
      <c r="BJ6477" t="e">
        <f>+VLOOKUP(AH6477,Sheet4!A:A,1,FALSE())</f>
        <v>#N/A</v>
      </c>
      <c r="BO6477" s="62">
        <f t="shared" si="432"/>
        <v>0</v>
      </c>
      <c r="BP6477" t="s">
        <v>2826</v>
      </c>
    </row>
    <row r="6478" spans="1:68" ht="12.75" customHeight="1" x14ac:dyDescent="0.3">
      <c r="A6478" s="78">
        <v>46130</v>
      </c>
      <c r="B6478" s="79" t="s">
        <v>74</v>
      </c>
      <c r="F6478" s="79">
        <v>0</v>
      </c>
      <c r="G6478" s="79">
        <v>0</v>
      </c>
      <c r="H6478" s="80">
        <v>56</v>
      </c>
      <c r="I6478" s="80">
        <v>56</v>
      </c>
      <c r="J6478" s="22">
        <f t="shared" si="431"/>
        <v>56</v>
      </c>
      <c r="L6478" s="80"/>
      <c r="M6478" s="80"/>
      <c r="S6478" s="79" t="s">
        <v>75</v>
      </c>
      <c r="W6478" s="79" t="s">
        <v>2826</v>
      </c>
      <c r="X6478" s="79" t="s">
        <v>2827</v>
      </c>
      <c r="Y6478" s="79" t="s">
        <v>67</v>
      </c>
      <c r="Z6478" s="79" t="s">
        <v>2798</v>
      </c>
      <c r="AB6478" s="79" t="s">
        <v>2824</v>
      </c>
      <c r="AI6478" s="79" t="s">
        <v>2828</v>
      </c>
      <c r="AJ6478" s="79" t="s">
        <v>2801</v>
      </c>
      <c r="AK6478" s="79" t="s">
        <v>2802</v>
      </c>
      <c r="BC6478" s="80">
        <v>56</v>
      </c>
      <c r="BG6478">
        <f t="shared" si="429"/>
        <v>0</v>
      </c>
      <c r="BH6478" s="22">
        <f t="shared" si="430"/>
        <v>-56</v>
      </c>
      <c r="BI6478" s="61" t="s">
        <v>72</v>
      </c>
      <c r="BJ6478" t="e">
        <f>+VLOOKUP(AH6478,Sheet4!A:A,1,FALSE())</f>
        <v>#N/A</v>
      </c>
      <c r="BO6478" s="62">
        <f t="shared" si="432"/>
        <v>0</v>
      </c>
      <c r="BP6478" t="s">
        <v>2826</v>
      </c>
    </row>
    <row r="6479" spans="1:68" ht="12.75" customHeight="1" x14ac:dyDescent="0.3">
      <c r="A6479" s="78">
        <v>46130</v>
      </c>
      <c r="B6479" s="79" t="s">
        <v>63</v>
      </c>
      <c r="F6479" s="79">
        <v>0</v>
      </c>
      <c r="G6479" s="79">
        <v>0</v>
      </c>
      <c r="H6479" s="80">
        <v>840</v>
      </c>
      <c r="I6479" s="80">
        <v>840</v>
      </c>
      <c r="J6479" s="22">
        <f t="shared" si="431"/>
        <v>840</v>
      </c>
      <c r="K6479" t="s">
        <v>64</v>
      </c>
      <c r="L6479" s="80"/>
      <c r="M6479" s="80"/>
      <c r="S6479" s="79" t="s">
        <v>65</v>
      </c>
      <c r="W6479" s="79" t="s">
        <v>2826</v>
      </c>
      <c r="X6479" s="79" t="s">
        <v>2827</v>
      </c>
      <c r="Y6479" s="79" t="s">
        <v>67</v>
      </c>
      <c r="Z6479" s="79" t="s">
        <v>2798</v>
      </c>
      <c r="AB6479" s="79" t="s">
        <v>2824</v>
      </c>
      <c r="AI6479" s="79" t="s">
        <v>2828</v>
      </c>
      <c r="AJ6479" s="79" t="s">
        <v>2801</v>
      </c>
      <c r="AK6479" s="79" t="s">
        <v>2802</v>
      </c>
      <c r="BC6479" s="80">
        <v>840</v>
      </c>
      <c r="BG6479">
        <f t="shared" si="429"/>
        <v>0</v>
      </c>
      <c r="BH6479" s="22">
        <f t="shared" si="430"/>
        <v>-840</v>
      </c>
      <c r="BI6479" s="61" t="s">
        <v>72</v>
      </c>
      <c r="BJ6479" t="e">
        <f>+VLOOKUP(AH6479,Sheet4!A:A,1,FALSE())</f>
        <v>#N/A</v>
      </c>
      <c r="BO6479" s="62">
        <f t="shared" si="432"/>
        <v>0</v>
      </c>
      <c r="BP6479" t="s">
        <v>2826</v>
      </c>
    </row>
    <row r="6480" spans="1:68" ht="12.75" customHeight="1" x14ac:dyDescent="0.3">
      <c r="A6480" s="78">
        <v>46130</v>
      </c>
      <c r="B6480" s="79" t="s">
        <v>78</v>
      </c>
      <c r="F6480" s="79">
        <v>0</v>
      </c>
      <c r="G6480" s="79">
        <v>0</v>
      </c>
      <c r="H6480" s="80">
        <v>56</v>
      </c>
      <c r="I6480" s="80">
        <v>56</v>
      </c>
      <c r="J6480" s="22">
        <f t="shared" si="431"/>
        <v>56</v>
      </c>
      <c r="L6480" s="80"/>
      <c r="M6480" s="80"/>
      <c r="S6480" s="79" t="s">
        <v>79</v>
      </c>
      <c r="W6480" s="79" t="s">
        <v>2826</v>
      </c>
      <c r="X6480" s="79" t="s">
        <v>2827</v>
      </c>
      <c r="Y6480" s="79" t="s">
        <v>67</v>
      </c>
      <c r="Z6480" s="79" t="s">
        <v>2798</v>
      </c>
      <c r="AB6480" s="79" t="s">
        <v>2824</v>
      </c>
      <c r="AI6480" s="79" t="s">
        <v>2828</v>
      </c>
      <c r="AJ6480" s="79" t="s">
        <v>2801</v>
      </c>
      <c r="AK6480" s="79" t="s">
        <v>2802</v>
      </c>
      <c r="BC6480" s="80">
        <v>56</v>
      </c>
      <c r="BG6480">
        <f t="shared" si="429"/>
        <v>0</v>
      </c>
      <c r="BH6480" s="22">
        <f t="shared" si="430"/>
        <v>-56</v>
      </c>
      <c r="BI6480" s="61" t="s">
        <v>72</v>
      </c>
      <c r="BJ6480" t="e">
        <f>+VLOOKUP(AH6480,Sheet4!A:A,1,FALSE())</f>
        <v>#N/A</v>
      </c>
      <c r="BO6480" s="62">
        <f t="shared" si="432"/>
        <v>0</v>
      </c>
      <c r="BP6480" t="s">
        <v>2826</v>
      </c>
    </row>
    <row r="6481" spans="1:68" ht="12.75" customHeight="1" x14ac:dyDescent="0.3">
      <c r="A6481" s="78">
        <v>46130</v>
      </c>
      <c r="B6481" s="79" t="s">
        <v>82</v>
      </c>
      <c r="F6481" s="79">
        <v>0</v>
      </c>
      <c r="G6481" s="79">
        <v>0</v>
      </c>
      <c r="H6481" s="80">
        <v>0</v>
      </c>
      <c r="I6481" s="80">
        <v>0</v>
      </c>
      <c r="J6481" s="22">
        <f t="shared" si="431"/>
        <v>0</v>
      </c>
      <c r="L6481" s="80"/>
      <c r="M6481" s="80"/>
      <c r="S6481" s="79" t="s">
        <v>83</v>
      </c>
      <c r="W6481" s="79" t="s">
        <v>2826</v>
      </c>
      <c r="X6481" s="79" t="s">
        <v>2827</v>
      </c>
      <c r="Y6481" s="79" t="s">
        <v>67</v>
      </c>
      <c r="Z6481" s="79" t="s">
        <v>2798</v>
      </c>
      <c r="AB6481" s="79" t="s">
        <v>2824</v>
      </c>
      <c r="AI6481" s="79" t="s">
        <v>2828</v>
      </c>
      <c r="AJ6481" s="79" t="s">
        <v>2801</v>
      </c>
      <c r="AK6481" s="79" t="s">
        <v>2802</v>
      </c>
      <c r="BC6481" s="80">
        <v>0</v>
      </c>
      <c r="BG6481">
        <f t="shared" si="429"/>
        <v>0</v>
      </c>
      <c r="BH6481" s="22">
        <f t="shared" si="430"/>
        <v>0</v>
      </c>
      <c r="BI6481" s="61" t="s">
        <v>72</v>
      </c>
      <c r="BJ6481" t="e">
        <f>+VLOOKUP(AH6481,Sheet4!A:A,1,FALSE())</f>
        <v>#N/A</v>
      </c>
      <c r="BO6481" s="62">
        <f t="shared" si="432"/>
        <v>0</v>
      </c>
      <c r="BP6481" t="s">
        <v>2826</v>
      </c>
    </row>
    <row r="6482" spans="1:68" ht="12.75" customHeight="1" x14ac:dyDescent="0.3">
      <c r="A6482" s="78">
        <v>46130</v>
      </c>
      <c r="B6482" s="79" t="s">
        <v>80</v>
      </c>
      <c r="F6482" s="79">
        <v>0</v>
      </c>
      <c r="G6482" s="79">
        <v>0</v>
      </c>
      <c r="H6482" s="80">
        <v>700</v>
      </c>
      <c r="I6482" s="80">
        <v>700</v>
      </c>
      <c r="J6482" s="22">
        <f t="shared" si="431"/>
        <v>700</v>
      </c>
      <c r="L6482" s="22">
        <f>I6482/12.5</f>
        <v>56</v>
      </c>
      <c r="M6482" s="22"/>
      <c r="S6482" s="79" t="s">
        <v>81</v>
      </c>
      <c r="W6482" s="79" t="s">
        <v>2826</v>
      </c>
      <c r="X6482" s="79" t="s">
        <v>2827</v>
      </c>
      <c r="Y6482" s="79" t="s">
        <v>67</v>
      </c>
      <c r="Z6482" s="79" t="s">
        <v>2798</v>
      </c>
      <c r="AB6482" s="79" t="s">
        <v>2824</v>
      </c>
      <c r="AI6482" s="79" t="s">
        <v>2828</v>
      </c>
      <c r="AJ6482" s="79" t="s">
        <v>2801</v>
      </c>
      <c r="AK6482" s="79" t="s">
        <v>2802</v>
      </c>
      <c r="BC6482" s="80">
        <v>700</v>
      </c>
      <c r="BG6482">
        <f t="shared" si="429"/>
        <v>0</v>
      </c>
      <c r="BH6482" s="22">
        <f t="shared" si="430"/>
        <v>-700</v>
      </c>
      <c r="BI6482" s="61" t="s">
        <v>72</v>
      </c>
      <c r="BJ6482" t="e">
        <f>+VLOOKUP(AH6482,Sheet4!A:A,1,FALSE())</f>
        <v>#N/A</v>
      </c>
      <c r="BO6482" s="62">
        <f t="shared" si="432"/>
        <v>0</v>
      </c>
      <c r="BP6482" t="s">
        <v>2826</v>
      </c>
    </row>
    <row r="6483" spans="1:68" ht="12.75" customHeight="1" x14ac:dyDescent="0.3">
      <c r="A6483" s="78">
        <v>46130</v>
      </c>
      <c r="B6483" s="79" t="s">
        <v>76</v>
      </c>
      <c r="F6483" s="79">
        <v>0</v>
      </c>
      <c r="G6483" s="79">
        <v>0</v>
      </c>
      <c r="H6483" s="80">
        <v>1120</v>
      </c>
      <c r="I6483" s="80">
        <v>1120</v>
      </c>
      <c r="J6483" s="22">
        <f t="shared" si="431"/>
        <v>1120</v>
      </c>
      <c r="L6483" s="80"/>
      <c r="M6483" s="80"/>
      <c r="S6483" s="79" t="s">
        <v>77</v>
      </c>
      <c r="W6483" s="79" t="s">
        <v>2826</v>
      </c>
      <c r="X6483" s="79" t="s">
        <v>2827</v>
      </c>
      <c r="Y6483" s="79" t="s">
        <v>67</v>
      </c>
      <c r="Z6483" s="79" t="s">
        <v>2798</v>
      </c>
      <c r="AB6483" s="79" t="s">
        <v>2824</v>
      </c>
      <c r="AI6483" s="79" t="s">
        <v>2828</v>
      </c>
      <c r="AJ6483" s="79" t="s">
        <v>2801</v>
      </c>
      <c r="AK6483" s="79" t="s">
        <v>2802</v>
      </c>
      <c r="BC6483" s="80">
        <v>1120</v>
      </c>
      <c r="BG6483">
        <f t="shared" si="429"/>
        <v>0</v>
      </c>
      <c r="BH6483" s="22">
        <f t="shared" si="430"/>
        <v>-1120</v>
      </c>
      <c r="BI6483" s="61" t="s">
        <v>72</v>
      </c>
      <c r="BJ6483" t="e">
        <f>+VLOOKUP(AH6483,Sheet4!A:A,1,FALSE())</f>
        <v>#N/A</v>
      </c>
      <c r="BO6483" s="62">
        <f t="shared" si="432"/>
        <v>0</v>
      </c>
      <c r="BP6483" t="s">
        <v>2826</v>
      </c>
    </row>
    <row r="6484" spans="1:68" ht="12.75" customHeight="1" x14ac:dyDescent="0.3">
      <c r="A6484" s="78">
        <v>46130</v>
      </c>
      <c r="B6484" s="79" t="s">
        <v>84</v>
      </c>
      <c r="F6484" s="79">
        <v>0</v>
      </c>
      <c r="G6484" s="79">
        <v>0</v>
      </c>
      <c r="H6484" s="80">
        <v>0</v>
      </c>
      <c r="I6484" s="80">
        <v>0</v>
      </c>
      <c r="J6484" s="22">
        <f t="shared" si="431"/>
        <v>0</v>
      </c>
      <c r="L6484" s="80"/>
      <c r="M6484" s="22">
        <f>I6484/50</f>
        <v>0</v>
      </c>
      <c r="S6484" s="79" t="s">
        <v>85</v>
      </c>
      <c r="W6484" s="79" t="s">
        <v>2829</v>
      </c>
      <c r="X6484" s="79" t="s">
        <v>2830</v>
      </c>
      <c r="Y6484" s="79" t="s">
        <v>67</v>
      </c>
      <c r="Z6484" s="79" t="s">
        <v>2798</v>
      </c>
      <c r="AB6484" s="79" t="s">
        <v>2824</v>
      </c>
      <c r="AI6484" s="79" t="s">
        <v>2831</v>
      </c>
      <c r="AJ6484" s="79" t="s">
        <v>2801</v>
      </c>
      <c r="AK6484" s="79" t="s">
        <v>2802</v>
      </c>
      <c r="BC6484" s="80">
        <v>0</v>
      </c>
      <c r="BG6484">
        <f t="shared" si="429"/>
        <v>0</v>
      </c>
      <c r="BH6484" s="22">
        <f t="shared" si="430"/>
        <v>0</v>
      </c>
      <c r="BI6484" s="61" t="s">
        <v>72</v>
      </c>
      <c r="BJ6484" t="e">
        <f>+VLOOKUP(AH6484,Sheet4!A:A,1,FALSE())</f>
        <v>#N/A</v>
      </c>
      <c r="BO6484" s="62">
        <f t="shared" si="432"/>
        <v>0</v>
      </c>
      <c r="BP6484" t="s">
        <v>2829</v>
      </c>
    </row>
    <row r="6485" spans="1:68" ht="12.75" customHeight="1" x14ac:dyDescent="0.3">
      <c r="A6485" s="78">
        <v>46130</v>
      </c>
      <c r="B6485" s="79" t="s">
        <v>74</v>
      </c>
      <c r="F6485" s="79">
        <v>0</v>
      </c>
      <c r="G6485" s="79">
        <v>0</v>
      </c>
      <c r="H6485" s="80">
        <v>38</v>
      </c>
      <c r="I6485" s="80">
        <v>38</v>
      </c>
      <c r="J6485" s="22">
        <f t="shared" si="431"/>
        <v>38</v>
      </c>
      <c r="L6485" s="80"/>
      <c r="M6485" s="80"/>
      <c r="S6485" s="79" t="s">
        <v>75</v>
      </c>
      <c r="W6485" s="79" t="s">
        <v>2829</v>
      </c>
      <c r="X6485" s="79" t="s">
        <v>2830</v>
      </c>
      <c r="Y6485" s="79" t="s">
        <v>67</v>
      </c>
      <c r="Z6485" s="79" t="s">
        <v>2798</v>
      </c>
      <c r="AB6485" s="79" t="s">
        <v>2824</v>
      </c>
      <c r="AI6485" s="79" t="s">
        <v>2831</v>
      </c>
      <c r="AJ6485" s="79" t="s">
        <v>2801</v>
      </c>
      <c r="AK6485" s="79" t="s">
        <v>2802</v>
      </c>
      <c r="BC6485" s="80">
        <v>38</v>
      </c>
      <c r="BG6485">
        <f t="shared" si="429"/>
        <v>0</v>
      </c>
      <c r="BH6485" s="22">
        <f t="shared" si="430"/>
        <v>-38</v>
      </c>
      <c r="BI6485" s="61" t="s">
        <v>72</v>
      </c>
      <c r="BJ6485" t="e">
        <f>+VLOOKUP(AH6485,Sheet4!A:A,1,FALSE())</f>
        <v>#N/A</v>
      </c>
      <c r="BO6485" s="62">
        <f t="shared" si="432"/>
        <v>0</v>
      </c>
      <c r="BP6485" t="s">
        <v>2829</v>
      </c>
    </row>
    <row r="6486" spans="1:68" ht="12.75" customHeight="1" x14ac:dyDescent="0.3">
      <c r="A6486" s="78">
        <v>46130</v>
      </c>
      <c r="B6486" s="79" t="s">
        <v>63</v>
      </c>
      <c r="F6486" s="79">
        <v>0</v>
      </c>
      <c r="G6486" s="79">
        <v>0</v>
      </c>
      <c r="H6486" s="80">
        <v>570</v>
      </c>
      <c r="I6486" s="80">
        <v>570</v>
      </c>
      <c r="J6486" s="22">
        <f t="shared" si="431"/>
        <v>570</v>
      </c>
      <c r="K6486" t="s">
        <v>64</v>
      </c>
      <c r="L6486" s="80"/>
      <c r="M6486" s="80"/>
      <c r="S6486" s="79" t="s">
        <v>65</v>
      </c>
      <c r="W6486" s="79" t="s">
        <v>2829</v>
      </c>
      <c r="X6486" s="79" t="s">
        <v>2830</v>
      </c>
      <c r="Y6486" s="79" t="s">
        <v>67</v>
      </c>
      <c r="Z6486" s="79" t="s">
        <v>2798</v>
      </c>
      <c r="AB6486" s="79" t="s">
        <v>2824</v>
      </c>
      <c r="AI6486" s="79" t="s">
        <v>2831</v>
      </c>
      <c r="AJ6486" s="79" t="s">
        <v>2801</v>
      </c>
      <c r="AK6486" s="79" t="s">
        <v>2802</v>
      </c>
      <c r="BC6486" s="80">
        <v>570</v>
      </c>
      <c r="BG6486">
        <f t="shared" si="429"/>
        <v>0</v>
      </c>
      <c r="BH6486" s="22">
        <f t="shared" si="430"/>
        <v>-570</v>
      </c>
      <c r="BI6486" s="61" t="s">
        <v>72</v>
      </c>
      <c r="BJ6486" t="e">
        <f>+VLOOKUP(AH6486,Sheet4!A:A,1,FALSE())</f>
        <v>#N/A</v>
      </c>
      <c r="BO6486" s="62">
        <f t="shared" si="432"/>
        <v>0</v>
      </c>
      <c r="BP6486" t="s">
        <v>2829</v>
      </c>
    </row>
    <row r="6487" spans="1:68" ht="12.75" customHeight="1" x14ac:dyDescent="0.3">
      <c r="A6487" s="78">
        <v>46130</v>
      </c>
      <c r="B6487" s="79" t="s">
        <v>78</v>
      </c>
      <c r="F6487" s="79">
        <v>0</v>
      </c>
      <c r="G6487" s="79">
        <v>0</v>
      </c>
      <c r="H6487" s="80">
        <v>38</v>
      </c>
      <c r="I6487" s="80">
        <v>38</v>
      </c>
      <c r="J6487" s="22">
        <f t="shared" si="431"/>
        <v>38</v>
      </c>
      <c r="L6487" s="80"/>
      <c r="M6487" s="80"/>
      <c r="S6487" s="79" t="s">
        <v>79</v>
      </c>
      <c r="W6487" s="79" t="s">
        <v>2829</v>
      </c>
      <c r="X6487" s="79" t="s">
        <v>2830</v>
      </c>
      <c r="Y6487" s="79" t="s">
        <v>67</v>
      </c>
      <c r="Z6487" s="79" t="s">
        <v>2798</v>
      </c>
      <c r="AB6487" s="79" t="s">
        <v>2824</v>
      </c>
      <c r="AI6487" s="79" t="s">
        <v>2831</v>
      </c>
      <c r="AJ6487" s="79" t="s">
        <v>2801</v>
      </c>
      <c r="AK6487" s="79" t="s">
        <v>2802</v>
      </c>
      <c r="BC6487" s="80">
        <v>38</v>
      </c>
      <c r="BG6487">
        <f t="shared" si="429"/>
        <v>0</v>
      </c>
      <c r="BH6487" s="22">
        <f t="shared" si="430"/>
        <v>-38</v>
      </c>
      <c r="BI6487" s="61" t="s">
        <v>72</v>
      </c>
      <c r="BJ6487" t="e">
        <f>+VLOOKUP(AH6487,Sheet4!A:A,1,FALSE())</f>
        <v>#N/A</v>
      </c>
      <c r="BO6487" s="62">
        <f t="shared" si="432"/>
        <v>0</v>
      </c>
      <c r="BP6487" t="s">
        <v>2829</v>
      </c>
    </row>
    <row r="6488" spans="1:68" ht="12.75" customHeight="1" x14ac:dyDescent="0.3">
      <c r="A6488" s="78">
        <v>46130</v>
      </c>
      <c r="B6488" s="79" t="s">
        <v>82</v>
      </c>
      <c r="F6488" s="79">
        <v>0</v>
      </c>
      <c r="G6488" s="79">
        <v>0</v>
      </c>
      <c r="H6488" s="80">
        <v>0</v>
      </c>
      <c r="I6488" s="80">
        <v>0</v>
      </c>
      <c r="J6488" s="22">
        <f t="shared" si="431"/>
        <v>0</v>
      </c>
      <c r="L6488" s="80"/>
      <c r="M6488" s="80"/>
      <c r="S6488" s="79" t="s">
        <v>83</v>
      </c>
      <c r="W6488" s="79" t="s">
        <v>2829</v>
      </c>
      <c r="X6488" s="79" t="s">
        <v>2830</v>
      </c>
      <c r="Y6488" s="79" t="s">
        <v>67</v>
      </c>
      <c r="Z6488" s="79" t="s">
        <v>2798</v>
      </c>
      <c r="AB6488" s="79" t="s">
        <v>2824</v>
      </c>
      <c r="AI6488" s="79" t="s">
        <v>2831</v>
      </c>
      <c r="AJ6488" s="79" t="s">
        <v>2801</v>
      </c>
      <c r="AK6488" s="79" t="s">
        <v>2802</v>
      </c>
      <c r="BC6488" s="80">
        <v>0</v>
      </c>
      <c r="BG6488">
        <f t="shared" si="429"/>
        <v>0</v>
      </c>
      <c r="BH6488" s="22">
        <f t="shared" si="430"/>
        <v>0</v>
      </c>
      <c r="BI6488" s="61" t="s">
        <v>72</v>
      </c>
      <c r="BJ6488" t="e">
        <f>+VLOOKUP(AH6488,Sheet4!A:A,1,FALSE())</f>
        <v>#N/A</v>
      </c>
      <c r="BO6488" s="62">
        <f t="shared" si="432"/>
        <v>0</v>
      </c>
      <c r="BP6488" t="s">
        <v>2829</v>
      </c>
    </row>
    <row r="6489" spans="1:68" ht="12.75" customHeight="1" x14ac:dyDescent="0.3">
      <c r="A6489" s="78">
        <v>46130</v>
      </c>
      <c r="B6489" s="79" t="s">
        <v>80</v>
      </c>
      <c r="F6489" s="79">
        <v>0</v>
      </c>
      <c r="G6489" s="79">
        <v>0</v>
      </c>
      <c r="H6489" s="80">
        <v>475</v>
      </c>
      <c r="I6489" s="80">
        <v>475</v>
      </c>
      <c r="J6489" s="22">
        <f t="shared" si="431"/>
        <v>475</v>
      </c>
      <c r="L6489" s="22">
        <f>I6489/12.5</f>
        <v>38</v>
      </c>
      <c r="M6489" s="22"/>
      <c r="S6489" s="79" t="s">
        <v>81</v>
      </c>
      <c r="W6489" s="79" t="s">
        <v>2829</v>
      </c>
      <c r="X6489" s="79" t="s">
        <v>2830</v>
      </c>
      <c r="Y6489" s="79" t="s">
        <v>67</v>
      </c>
      <c r="Z6489" s="79" t="s">
        <v>2798</v>
      </c>
      <c r="AB6489" s="79" t="s">
        <v>2824</v>
      </c>
      <c r="AI6489" s="79" t="s">
        <v>2831</v>
      </c>
      <c r="AJ6489" s="79" t="s">
        <v>2801</v>
      </c>
      <c r="AK6489" s="79" t="s">
        <v>2802</v>
      </c>
      <c r="BC6489" s="80">
        <v>475</v>
      </c>
      <c r="BG6489">
        <f t="shared" si="429"/>
        <v>0</v>
      </c>
      <c r="BH6489" s="22">
        <f t="shared" si="430"/>
        <v>-475</v>
      </c>
      <c r="BI6489" s="61" t="s">
        <v>72</v>
      </c>
      <c r="BJ6489" t="e">
        <f>+VLOOKUP(AH6489,Sheet4!A:A,1,FALSE())</f>
        <v>#N/A</v>
      </c>
      <c r="BO6489" s="62">
        <f t="shared" si="432"/>
        <v>0</v>
      </c>
      <c r="BP6489" t="s">
        <v>2829</v>
      </c>
    </row>
    <row r="6490" spans="1:68" ht="12.75" customHeight="1" x14ac:dyDescent="0.3">
      <c r="A6490" s="78">
        <v>46130</v>
      </c>
      <c r="B6490" s="79" t="s">
        <v>76</v>
      </c>
      <c r="F6490" s="79">
        <v>0</v>
      </c>
      <c r="G6490" s="79">
        <v>0</v>
      </c>
      <c r="H6490" s="80">
        <v>760</v>
      </c>
      <c r="I6490" s="80">
        <v>760</v>
      </c>
      <c r="J6490" s="22">
        <f t="shared" si="431"/>
        <v>760</v>
      </c>
      <c r="L6490" s="80"/>
      <c r="M6490" s="80"/>
      <c r="S6490" s="79" t="s">
        <v>77</v>
      </c>
      <c r="W6490" s="79" t="s">
        <v>2829</v>
      </c>
      <c r="X6490" s="79" t="s">
        <v>2830</v>
      </c>
      <c r="Y6490" s="79" t="s">
        <v>67</v>
      </c>
      <c r="Z6490" s="79" t="s">
        <v>2798</v>
      </c>
      <c r="AB6490" s="79" t="s">
        <v>2824</v>
      </c>
      <c r="AI6490" s="79" t="s">
        <v>2831</v>
      </c>
      <c r="AJ6490" s="79" t="s">
        <v>2801</v>
      </c>
      <c r="AK6490" s="79" t="s">
        <v>2802</v>
      </c>
      <c r="BC6490" s="80">
        <v>760</v>
      </c>
      <c r="BG6490">
        <f t="shared" si="429"/>
        <v>0</v>
      </c>
      <c r="BH6490" s="22">
        <f t="shared" si="430"/>
        <v>-760</v>
      </c>
      <c r="BI6490" s="61" t="s">
        <v>72</v>
      </c>
      <c r="BJ6490" t="e">
        <f>+VLOOKUP(AH6490,Sheet4!A:A,1,FALSE())</f>
        <v>#N/A</v>
      </c>
      <c r="BO6490" s="62">
        <f t="shared" si="432"/>
        <v>0</v>
      </c>
      <c r="BP6490" t="s">
        <v>2829</v>
      </c>
    </row>
    <row r="6491" spans="1:68" ht="12.75" customHeight="1" x14ac:dyDescent="0.3">
      <c r="A6491" s="78">
        <v>46130</v>
      </c>
      <c r="B6491" s="79" t="s">
        <v>84</v>
      </c>
      <c r="F6491" s="79">
        <v>0</v>
      </c>
      <c r="G6491" s="79">
        <v>0</v>
      </c>
      <c r="H6491" s="80">
        <v>5650</v>
      </c>
      <c r="I6491" s="80">
        <v>5650</v>
      </c>
      <c r="J6491" s="22">
        <f t="shared" si="431"/>
        <v>5650</v>
      </c>
      <c r="L6491" s="80"/>
      <c r="M6491" s="22">
        <f>I6491/50</f>
        <v>113</v>
      </c>
      <c r="S6491" s="79" t="s">
        <v>85</v>
      </c>
      <c r="W6491" s="79" t="s">
        <v>2832</v>
      </c>
      <c r="X6491" s="79" t="s">
        <v>2833</v>
      </c>
      <c r="Y6491" s="79" t="s">
        <v>67</v>
      </c>
      <c r="Z6491" s="79" t="s">
        <v>2798</v>
      </c>
      <c r="AB6491" s="79" t="s">
        <v>2809</v>
      </c>
      <c r="AI6491" s="79" t="s">
        <v>2834</v>
      </c>
      <c r="AJ6491" s="79" t="s">
        <v>2801</v>
      </c>
      <c r="AK6491" s="79" t="s">
        <v>2802</v>
      </c>
      <c r="BC6491" s="80">
        <v>5650</v>
      </c>
      <c r="BG6491">
        <f t="shared" si="429"/>
        <v>0</v>
      </c>
      <c r="BH6491" s="22">
        <f t="shared" si="430"/>
        <v>-5650</v>
      </c>
      <c r="BI6491" s="61" t="s">
        <v>72</v>
      </c>
      <c r="BJ6491" t="e">
        <f>+VLOOKUP(AH6491,Sheet4!A:A,1,FALSE())</f>
        <v>#N/A</v>
      </c>
      <c r="BO6491" s="62">
        <f t="shared" si="432"/>
        <v>0</v>
      </c>
      <c r="BP6491" t="s">
        <v>2832</v>
      </c>
    </row>
    <row r="6492" spans="1:68" ht="12.75" customHeight="1" x14ac:dyDescent="0.3">
      <c r="A6492" s="78">
        <v>46130</v>
      </c>
      <c r="B6492" s="79" t="s">
        <v>74</v>
      </c>
      <c r="F6492" s="79">
        <v>0</v>
      </c>
      <c r="G6492" s="79">
        <v>0</v>
      </c>
      <c r="H6492" s="80">
        <v>113</v>
      </c>
      <c r="I6492" s="80">
        <v>113</v>
      </c>
      <c r="J6492" s="22">
        <f t="shared" si="431"/>
        <v>113</v>
      </c>
      <c r="L6492" s="80"/>
      <c r="M6492" s="80"/>
      <c r="S6492" s="79" t="s">
        <v>75</v>
      </c>
      <c r="W6492" s="79" t="s">
        <v>2832</v>
      </c>
      <c r="X6492" s="79" t="s">
        <v>2833</v>
      </c>
      <c r="Y6492" s="79" t="s">
        <v>67</v>
      </c>
      <c r="Z6492" s="79" t="s">
        <v>2798</v>
      </c>
      <c r="AB6492" s="79" t="s">
        <v>2809</v>
      </c>
      <c r="AI6492" s="79" t="s">
        <v>2834</v>
      </c>
      <c r="AJ6492" s="79" t="s">
        <v>2801</v>
      </c>
      <c r="AK6492" s="79" t="s">
        <v>2802</v>
      </c>
      <c r="BC6492" s="80">
        <v>113</v>
      </c>
      <c r="BG6492">
        <f t="shared" si="429"/>
        <v>0</v>
      </c>
      <c r="BH6492" s="22">
        <f t="shared" si="430"/>
        <v>-113</v>
      </c>
      <c r="BI6492" s="61" t="s">
        <v>72</v>
      </c>
      <c r="BJ6492" t="e">
        <f>+VLOOKUP(AH6492,Sheet4!A:A,1,FALSE())</f>
        <v>#N/A</v>
      </c>
      <c r="BO6492" s="62">
        <f t="shared" si="432"/>
        <v>0</v>
      </c>
      <c r="BP6492" t="s">
        <v>2832</v>
      </c>
    </row>
    <row r="6493" spans="1:68" ht="12.75" customHeight="1" x14ac:dyDescent="0.3">
      <c r="A6493" s="78">
        <v>46130</v>
      </c>
      <c r="B6493" s="79" t="s">
        <v>63</v>
      </c>
      <c r="F6493" s="79">
        <v>0</v>
      </c>
      <c r="G6493" s="79">
        <v>0</v>
      </c>
      <c r="H6493" s="80">
        <v>1695</v>
      </c>
      <c r="I6493" s="80">
        <v>1695</v>
      </c>
      <c r="J6493" s="22">
        <f t="shared" si="431"/>
        <v>1695</v>
      </c>
      <c r="K6493" t="s">
        <v>64</v>
      </c>
      <c r="L6493" s="80"/>
      <c r="M6493" s="80"/>
      <c r="S6493" s="79" t="s">
        <v>65</v>
      </c>
      <c r="W6493" s="79" t="s">
        <v>2832</v>
      </c>
      <c r="X6493" s="79" t="s">
        <v>2833</v>
      </c>
      <c r="Y6493" s="79" t="s">
        <v>67</v>
      </c>
      <c r="Z6493" s="79" t="s">
        <v>2798</v>
      </c>
      <c r="AB6493" s="79" t="s">
        <v>2809</v>
      </c>
      <c r="AI6493" s="79" t="s">
        <v>2834</v>
      </c>
      <c r="AJ6493" s="79" t="s">
        <v>2801</v>
      </c>
      <c r="AK6493" s="79" t="s">
        <v>2802</v>
      </c>
      <c r="BC6493" s="80">
        <v>1695</v>
      </c>
      <c r="BG6493">
        <f t="shared" si="429"/>
        <v>0</v>
      </c>
      <c r="BH6493" s="22">
        <f t="shared" si="430"/>
        <v>-1695</v>
      </c>
      <c r="BI6493" s="61" t="s">
        <v>72</v>
      </c>
      <c r="BJ6493" t="e">
        <f>+VLOOKUP(AH6493,Sheet4!A:A,1,FALSE())</f>
        <v>#N/A</v>
      </c>
      <c r="BO6493" s="62">
        <f t="shared" si="432"/>
        <v>0</v>
      </c>
      <c r="BP6493" t="s">
        <v>2832</v>
      </c>
    </row>
    <row r="6494" spans="1:68" ht="12.75" customHeight="1" x14ac:dyDescent="0.3">
      <c r="A6494" s="78">
        <v>46130</v>
      </c>
      <c r="B6494" s="79" t="s">
        <v>78</v>
      </c>
      <c r="F6494" s="79">
        <v>0</v>
      </c>
      <c r="G6494" s="79">
        <v>0</v>
      </c>
      <c r="H6494" s="80">
        <v>0</v>
      </c>
      <c r="I6494" s="80">
        <v>0</v>
      </c>
      <c r="J6494" s="22">
        <f t="shared" si="431"/>
        <v>0</v>
      </c>
      <c r="L6494" s="80"/>
      <c r="M6494" s="80"/>
      <c r="S6494" s="79" t="s">
        <v>79</v>
      </c>
      <c r="W6494" s="79" t="s">
        <v>2832</v>
      </c>
      <c r="X6494" s="79" t="s">
        <v>2833</v>
      </c>
      <c r="Y6494" s="79" t="s">
        <v>67</v>
      </c>
      <c r="Z6494" s="79" t="s">
        <v>2798</v>
      </c>
      <c r="AB6494" s="79" t="s">
        <v>2809</v>
      </c>
      <c r="AI6494" s="79" t="s">
        <v>2834</v>
      </c>
      <c r="AJ6494" s="79" t="s">
        <v>2801</v>
      </c>
      <c r="AK6494" s="79" t="s">
        <v>2802</v>
      </c>
      <c r="BC6494" s="80">
        <v>0</v>
      </c>
      <c r="BG6494">
        <f t="shared" si="429"/>
        <v>0</v>
      </c>
      <c r="BH6494" s="22">
        <f t="shared" si="430"/>
        <v>0</v>
      </c>
      <c r="BI6494" s="61" t="s">
        <v>72</v>
      </c>
      <c r="BJ6494" t="e">
        <f>+VLOOKUP(AH6494,Sheet4!A:A,1,FALSE())</f>
        <v>#N/A</v>
      </c>
      <c r="BO6494" s="62">
        <f t="shared" si="432"/>
        <v>0</v>
      </c>
      <c r="BP6494" t="s">
        <v>2832</v>
      </c>
    </row>
    <row r="6495" spans="1:68" ht="12.75" customHeight="1" x14ac:dyDescent="0.3">
      <c r="A6495" s="78">
        <v>46130</v>
      </c>
      <c r="B6495" s="79" t="s">
        <v>82</v>
      </c>
      <c r="F6495" s="79">
        <v>0</v>
      </c>
      <c r="G6495" s="79">
        <v>0</v>
      </c>
      <c r="H6495" s="80">
        <v>339</v>
      </c>
      <c r="I6495" s="80">
        <v>339</v>
      </c>
      <c r="J6495" s="22">
        <f t="shared" si="431"/>
        <v>339</v>
      </c>
      <c r="L6495" s="80"/>
      <c r="M6495" s="80"/>
      <c r="S6495" s="79" t="s">
        <v>83</v>
      </c>
      <c r="W6495" s="79" t="s">
        <v>2832</v>
      </c>
      <c r="X6495" s="79" t="s">
        <v>2833</v>
      </c>
      <c r="Y6495" s="79" t="s">
        <v>67</v>
      </c>
      <c r="Z6495" s="79" t="s">
        <v>2798</v>
      </c>
      <c r="AB6495" s="79" t="s">
        <v>2809</v>
      </c>
      <c r="AI6495" s="79" t="s">
        <v>2834</v>
      </c>
      <c r="AJ6495" s="79" t="s">
        <v>2801</v>
      </c>
      <c r="AK6495" s="79" t="s">
        <v>2802</v>
      </c>
      <c r="BC6495" s="80">
        <v>339</v>
      </c>
      <c r="BG6495">
        <f t="shared" si="429"/>
        <v>0</v>
      </c>
      <c r="BH6495" s="22">
        <f t="shared" si="430"/>
        <v>-339</v>
      </c>
      <c r="BI6495" s="61" t="s">
        <v>72</v>
      </c>
      <c r="BJ6495" t="e">
        <f>+VLOOKUP(AH6495,Sheet4!A:A,1,FALSE())</f>
        <v>#N/A</v>
      </c>
      <c r="BO6495" s="62">
        <f t="shared" si="432"/>
        <v>0</v>
      </c>
      <c r="BP6495" t="s">
        <v>2832</v>
      </c>
    </row>
    <row r="6496" spans="1:68" ht="12.75" customHeight="1" x14ac:dyDescent="0.3">
      <c r="A6496" s="78">
        <v>46130</v>
      </c>
      <c r="B6496" s="79" t="s">
        <v>80</v>
      </c>
      <c r="F6496" s="79">
        <v>0</v>
      </c>
      <c r="G6496" s="79">
        <v>0</v>
      </c>
      <c r="H6496" s="80">
        <v>0</v>
      </c>
      <c r="I6496" s="80">
        <v>0</v>
      </c>
      <c r="J6496" s="22">
        <f t="shared" si="431"/>
        <v>0</v>
      </c>
      <c r="L6496" s="22">
        <f>I6496/12.5</f>
        <v>0</v>
      </c>
      <c r="M6496" s="22"/>
      <c r="S6496" s="79" t="s">
        <v>81</v>
      </c>
      <c r="W6496" s="79" t="s">
        <v>2832</v>
      </c>
      <c r="X6496" s="79" t="s">
        <v>2833</v>
      </c>
      <c r="Y6496" s="79" t="s">
        <v>67</v>
      </c>
      <c r="Z6496" s="79" t="s">
        <v>2798</v>
      </c>
      <c r="AB6496" s="79" t="s">
        <v>2809</v>
      </c>
      <c r="AI6496" s="79" t="s">
        <v>2834</v>
      </c>
      <c r="AJ6496" s="79" t="s">
        <v>2801</v>
      </c>
      <c r="AK6496" s="79" t="s">
        <v>2802</v>
      </c>
      <c r="BC6496" s="80">
        <v>0</v>
      </c>
      <c r="BG6496">
        <f t="shared" si="429"/>
        <v>0</v>
      </c>
      <c r="BH6496" s="22">
        <f t="shared" si="430"/>
        <v>0</v>
      </c>
      <c r="BI6496" s="61" t="s">
        <v>72</v>
      </c>
      <c r="BJ6496" t="e">
        <f>+VLOOKUP(AH6496,Sheet4!A:A,1,FALSE())</f>
        <v>#N/A</v>
      </c>
      <c r="BO6496" s="62">
        <f t="shared" si="432"/>
        <v>0</v>
      </c>
      <c r="BP6496" t="s">
        <v>2832</v>
      </c>
    </row>
    <row r="6497" spans="1:68" ht="12.75" customHeight="1" x14ac:dyDescent="0.3">
      <c r="A6497" s="78">
        <v>46130</v>
      </c>
      <c r="B6497" s="79" t="s">
        <v>76</v>
      </c>
      <c r="F6497" s="79">
        <v>0</v>
      </c>
      <c r="G6497" s="79">
        <v>0</v>
      </c>
      <c r="H6497" s="80">
        <v>2260</v>
      </c>
      <c r="I6497" s="80">
        <v>2260</v>
      </c>
      <c r="J6497" s="22">
        <f t="shared" si="431"/>
        <v>2260</v>
      </c>
      <c r="L6497" s="80"/>
      <c r="M6497" s="80"/>
      <c r="S6497" s="79" t="s">
        <v>77</v>
      </c>
      <c r="W6497" s="79" t="s">
        <v>2832</v>
      </c>
      <c r="X6497" s="79" t="s">
        <v>2833</v>
      </c>
      <c r="Y6497" s="79" t="s">
        <v>67</v>
      </c>
      <c r="Z6497" s="79" t="s">
        <v>2798</v>
      </c>
      <c r="AB6497" s="79" t="s">
        <v>2809</v>
      </c>
      <c r="AI6497" s="79" t="s">
        <v>2834</v>
      </c>
      <c r="AJ6497" s="79" t="s">
        <v>2801</v>
      </c>
      <c r="AK6497" s="79" t="s">
        <v>2802</v>
      </c>
      <c r="BC6497" s="80">
        <v>2260</v>
      </c>
      <c r="BG6497">
        <f t="shared" si="429"/>
        <v>0</v>
      </c>
      <c r="BH6497" s="22">
        <f t="shared" si="430"/>
        <v>-2260</v>
      </c>
      <c r="BI6497" s="61" t="s">
        <v>72</v>
      </c>
      <c r="BJ6497" t="e">
        <f>+VLOOKUP(AH6497,Sheet4!A:A,1,FALSE())</f>
        <v>#N/A</v>
      </c>
      <c r="BO6497" s="62">
        <f t="shared" si="432"/>
        <v>0</v>
      </c>
      <c r="BP6497" t="s">
        <v>2832</v>
      </c>
    </row>
    <row r="6498" spans="1:68" ht="12.75" customHeight="1" x14ac:dyDescent="0.3">
      <c r="A6498" s="78">
        <v>46130</v>
      </c>
      <c r="B6498" s="79" t="s">
        <v>84</v>
      </c>
      <c r="F6498" s="79">
        <v>0</v>
      </c>
      <c r="G6498" s="79">
        <v>0</v>
      </c>
      <c r="H6498" s="80">
        <v>0</v>
      </c>
      <c r="I6498" s="80">
        <v>0</v>
      </c>
      <c r="J6498" s="22">
        <f t="shared" si="431"/>
        <v>0</v>
      </c>
      <c r="L6498" s="80"/>
      <c r="M6498" s="22">
        <f>I6498/50</f>
        <v>0</v>
      </c>
      <c r="S6498" s="79" t="s">
        <v>85</v>
      </c>
      <c r="W6498" s="79" t="s">
        <v>2835</v>
      </c>
      <c r="X6498" s="79" t="s">
        <v>2836</v>
      </c>
      <c r="Y6498" s="79" t="s">
        <v>67</v>
      </c>
      <c r="Z6498" s="79" t="s">
        <v>2798</v>
      </c>
      <c r="AB6498" s="79" t="s">
        <v>2799</v>
      </c>
      <c r="AI6498" s="79" t="s">
        <v>2837</v>
      </c>
      <c r="AJ6498" s="79" t="s">
        <v>2801</v>
      </c>
      <c r="AK6498" s="79" t="s">
        <v>2802</v>
      </c>
      <c r="BC6498" s="80">
        <v>0</v>
      </c>
      <c r="BG6498">
        <f t="shared" si="429"/>
        <v>0</v>
      </c>
      <c r="BH6498" s="22">
        <f t="shared" si="430"/>
        <v>0</v>
      </c>
      <c r="BI6498" s="61" t="s">
        <v>72</v>
      </c>
      <c r="BJ6498" t="e">
        <f>+VLOOKUP(AH6498,Sheet4!A:A,1,FALSE())</f>
        <v>#N/A</v>
      </c>
      <c r="BO6498" s="62">
        <f t="shared" si="432"/>
        <v>0</v>
      </c>
      <c r="BP6498" t="s">
        <v>2835</v>
      </c>
    </row>
    <row r="6499" spans="1:68" ht="12.75" customHeight="1" x14ac:dyDescent="0.3">
      <c r="A6499" s="78">
        <v>46130</v>
      </c>
      <c r="B6499" s="79" t="s">
        <v>74</v>
      </c>
      <c r="F6499" s="79">
        <v>0</v>
      </c>
      <c r="G6499" s="79">
        <v>0</v>
      </c>
      <c r="H6499" s="80">
        <v>92</v>
      </c>
      <c r="I6499" s="80">
        <v>92</v>
      </c>
      <c r="J6499" s="22">
        <f t="shared" si="431"/>
        <v>92</v>
      </c>
      <c r="L6499" s="80"/>
      <c r="M6499" s="80"/>
      <c r="S6499" s="79" t="s">
        <v>75</v>
      </c>
      <c r="W6499" s="79" t="s">
        <v>2835</v>
      </c>
      <c r="X6499" s="79" t="s">
        <v>2836</v>
      </c>
      <c r="Y6499" s="79" t="s">
        <v>67</v>
      </c>
      <c r="Z6499" s="79" t="s">
        <v>2798</v>
      </c>
      <c r="AB6499" s="79" t="s">
        <v>2799</v>
      </c>
      <c r="AI6499" s="79" t="s">
        <v>2837</v>
      </c>
      <c r="AJ6499" s="79" t="s">
        <v>2801</v>
      </c>
      <c r="AK6499" s="79" t="s">
        <v>2802</v>
      </c>
      <c r="BC6499" s="80">
        <v>92</v>
      </c>
      <c r="BG6499">
        <f t="shared" si="429"/>
        <v>0</v>
      </c>
      <c r="BH6499" s="22">
        <f t="shared" si="430"/>
        <v>-92</v>
      </c>
      <c r="BI6499" s="61" t="s">
        <v>72</v>
      </c>
      <c r="BJ6499" t="e">
        <f>+VLOOKUP(AH6499,Sheet4!A:A,1,FALSE())</f>
        <v>#N/A</v>
      </c>
      <c r="BO6499" s="62">
        <f t="shared" si="432"/>
        <v>0</v>
      </c>
      <c r="BP6499" t="s">
        <v>2835</v>
      </c>
    </row>
    <row r="6500" spans="1:68" ht="12.75" customHeight="1" x14ac:dyDescent="0.3">
      <c r="A6500" s="78">
        <v>46130</v>
      </c>
      <c r="B6500" s="79" t="s">
        <v>63</v>
      </c>
      <c r="F6500" s="79">
        <v>0</v>
      </c>
      <c r="G6500" s="79">
        <v>0</v>
      </c>
      <c r="H6500" s="80">
        <v>1380</v>
      </c>
      <c r="I6500" s="80">
        <v>1380</v>
      </c>
      <c r="J6500" s="22">
        <f t="shared" si="431"/>
        <v>1380</v>
      </c>
      <c r="K6500" t="s">
        <v>64</v>
      </c>
      <c r="L6500" s="80"/>
      <c r="M6500" s="80"/>
      <c r="S6500" s="79" t="s">
        <v>65</v>
      </c>
      <c r="W6500" s="79" t="s">
        <v>2835</v>
      </c>
      <c r="X6500" s="79" t="s">
        <v>2836</v>
      </c>
      <c r="Y6500" s="79" t="s">
        <v>67</v>
      </c>
      <c r="Z6500" s="79" t="s">
        <v>2798</v>
      </c>
      <c r="AB6500" s="79" t="s">
        <v>2799</v>
      </c>
      <c r="AI6500" s="79" t="s">
        <v>2837</v>
      </c>
      <c r="AJ6500" s="79" t="s">
        <v>2801</v>
      </c>
      <c r="AK6500" s="79" t="s">
        <v>2802</v>
      </c>
      <c r="BC6500" s="80">
        <v>1380</v>
      </c>
      <c r="BG6500">
        <f t="shared" si="429"/>
        <v>0</v>
      </c>
      <c r="BH6500" s="22">
        <f t="shared" si="430"/>
        <v>-1380</v>
      </c>
      <c r="BI6500" s="61" t="s">
        <v>72</v>
      </c>
      <c r="BJ6500" t="e">
        <f>+VLOOKUP(AH6500,Sheet4!A:A,1,FALSE())</f>
        <v>#N/A</v>
      </c>
      <c r="BO6500" s="62">
        <f t="shared" si="432"/>
        <v>0</v>
      </c>
      <c r="BP6500" t="s">
        <v>2835</v>
      </c>
    </row>
    <row r="6501" spans="1:68" ht="12.75" customHeight="1" x14ac:dyDescent="0.3">
      <c r="A6501" s="78">
        <v>46130</v>
      </c>
      <c r="B6501" s="79" t="s">
        <v>78</v>
      </c>
      <c r="F6501" s="79">
        <v>0</v>
      </c>
      <c r="G6501" s="79">
        <v>0</v>
      </c>
      <c r="H6501" s="80">
        <v>92</v>
      </c>
      <c r="I6501" s="80">
        <v>92</v>
      </c>
      <c r="J6501" s="22">
        <f t="shared" si="431"/>
        <v>92</v>
      </c>
      <c r="L6501" s="80"/>
      <c r="M6501" s="80"/>
      <c r="S6501" s="79" t="s">
        <v>79</v>
      </c>
      <c r="W6501" s="79" t="s">
        <v>2835</v>
      </c>
      <c r="X6501" s="79" t="s">
        <v>2836</v>
      </c>
      <c r="Y6501" s="79" t="s">
        <v>67</v>
      </c>
      <c r="Z6501" s="79" t="s">
        <v>2798</v>
      </c>
      <c r="AB6501" s="79" t="s">
        <v>2799</v>
      </c>
      <c r="AI6501" s="79" t="s">
        <v>2837</v>
      </c>
      <c r="AJ6501" s="79" t="s">
        <v>2801</v>
      </c>
      <c r="AK6501" s="79" t="s">
        <v>2802</v>
      </c>
      <c r="BC6501" s="80">
        <v>92</v>
      </c>
      <c r="BG6501">
        <f t="shared" si="429"/>
        <v>0</v>
      </c>
      <c r="BH6501" s="22">
        <f t="shared" si="430"/>
        <v>-92</v>
      </c>
      <c r="BI6501" s="61" t="s">
        <v>72</v>
      </c>
      <c r="BJ6501" t="e">
        <f>+VLOOKUP(AH6501,Sheet4!A:A,1,FALSE())</f>
        <v>#N/A</v>
      </c>
      <c r="BO6501" s="62">
        <f t="shared" si="432"/>
        <v>0</v>
      </c>
      <c r="BP6501" t="s">
        <v>2835</v>
      </c>
    </row>
    <row r="6502" spans="1:68" ht="12.75" customHeight="1" x14ac:dyDescent="0.3">
      <c r="A6502" s="78">
        <v>46130</v>
      </c>
      <c r="B6502" s="79" t="s">
        <v>82</v>
      </c>
      <c r="F6502" s="79">
        <v>0</v>
      </c>
      <c r="G6502" s="79">
        <v>0</v>
      </c>
      <c r="H6502" s="80">
        <v>0</v>
      </c>
      <c r="I6502" s="80">
        <v>0</v>
      </c>
      <c r="J6502" s="22">
        <f t="shared" si="431"/>
        <v>0</v>
      </c>
      <c r="L6502" s="80"/>
      <c r="M6502" s="80"/>
      <c r="S6502" s="79" t="s">
        <v>83</v>
      </c>
      <c r="W6502" s="79" t="s">
        <v>2835</v>
      </c>
      <c r="X6502" s="79" t="s">
        <v>2836</v>
      </c>
      <c r="Y6502" s="79" t="s">
        <v>67</v>
      </c>
      <c r="Z6502" s="79" t="s">
        <v>2798</v>
      </c>
      <c r="AB6502" s="79" t="s">
        <v>2799</v>
      </c>
      <c r="AI6502" s="79" t="s">
        <v>2837</v>
      </c>
      <c r="AJ6502" s="79" t="s">
        <v>2801</v>
      </c>
      <c r="AK6502" s="79" t="s">
        <v>2802</v>
      </c>
      <c r="BC6502" s="80">
        <v>0</v>
      </c>
      <c r="BG6502">
        <f t="shared" si="429"/>
        <v>0</v>
      </c>
      <c r="BH6502" s="22">
        <f t="shared" si="430"/>
        <v>0</v>
      </c>
      <c r="BI6502" s="61" t="s">
        <v>72</v>
      </c>
      <c r="BJ6502" t="e">
        <f>+VLOOKUP(AH6502,Sheet4!A:A,1,FALSE())</f>
        <v>#N/A</v>
      </c>
      <c r="BO6502" s="62">
        <f t="shared" si="432"/>
        <v>0</v>
      </c>
      <c r="BP6502" t="s">
        <v>2835</v>
      </c>
    </row>
    <row r="6503" spans="1:68" ht="12.75" customHeight="1" x14ac:dyDescent="0.3">
      <c r="A6503" s="78">
        <v>46130</v>
      </c>
      <c r="B6503" s="79" t="s">
        <v>80</v>
      </c>
      <c r="F6503" s="79">
        <v>0</v>
      </c>
      <c r="G6503" s="79">
        <v>0</v>
      </c>
      <c r="H6503" s="80">
        <v>1150</v>
      </c>
      <c r="I6503" s="80">
        <v>1150</v>
      </c>
      <c r="J6503" s="22">
        <f t="shared" si="431"/>
        <v>1150</v>
      </c>
      <c r="L6503" s="22">
        <f>I6503/12.5</f>
        <v>92</v>
      </c>
      <c r="M6503" s="22"/>
      <c r="S6503" s="79" t="s">
        <v>81</v>
      </c>
      <c r="W6503" s="79" t="s">
        <v>2835</v>
      </c>
      <c r="X6503" s="79" t="s">
        <v>2836</v>
      </c>
      <c r="Y6503" s="79" t="s">
        <v>67</v>
      </c>
      <c r="Z6503" s="79" t="s">
        <v>2798</v>
      </c>
      <c r="AB6503" s="79" t="s">
        <v>2799</v>
      </c>
      <c r="AI6503" s="79" t="s">
        <v>2837</v>
      </c>
      <c r="AJ6503" s="79" t="s">
        <v>2801</v>
      </c>
      <c r="AK6503" s="79" t="s">
        <v>2802</v>
      </c>
      <c r="BC6503" s="80">
        <v>1150</v>
      </c>
      <c r="BG6503">
        <f t="shared" si="429"/>
        <v>0</v>
      </c>
      <c r="BH6503" s="22">
        <f t="shared" si="430"/>
        <v>-1150</v>
      </c>
      <c r="BI6503" s="61" t="s">
        <v>72</v>
      </c>
      <c r="BJ6503" t="e">
        <f>+VLOOKUP(AH6503,Sheet4!A:A,1,FALSE())</f>
        <v>#N/A</v>
      </c>
      <c r="BO6503" s="62">
        <f t="shared" si="432"/>
        <v>0</v>
      </c>
      <c r="BP6503" t="s">
        <v>2835</v>
      </c>
    </row>
    <row r="6504" spans="1:68" ht="12.75" customHeight="1" x14ac:dyDescent="0.3">
      <c r="A6504" s="78">
        <v>46130</v>
      </c>
      <c r="B6504" s="79" t="s">
        <v>76</v>
      </c>
      <c r="F6504" s="79">
        <v>0</v>
      </c>
      <c r="G6504" s="79">
        <v>0</v>
      </c>
      <c r="H6504" s="80">
        <v>1840</v>
      </c>
      <c r="I6504" s="80">
        <v>1840</v>
      </c>
      <c r="J6504" s="22">
        <f t="shared" si="431"/>
        <v>1840</v>
      </c>
      <c r="L6504" s="80"/>
      <c r="M6504" s="80"/>
      <c r="S6504" s="79" t="s">
        <v>77</v>
      </c>
      <c r="W6504" s="79" t="s">
        <v>2835</v>
      </c>
      <c r="X6504" s="79" t="s">
        <v>2836</v>
      </c>
      <c r="Y6504" s="79" t="s">
        <v>67</v>
      </c>
      <c r="Z6504" s="79" t="s">
        <v>2798</v>
      </c>
      <c r="AB6504" s="79" t="s">
        <v>2799</v>
      </c>
      <c r="AI6504" s="79" t="s">
        <v>2837</v>
      </c>
      <c r="AJ6504" s="79" t="s">
        <v>2801</v>
      </c>
      <c r="AK6504" s="79" t="s">
        <v>2802</v>
      </c>
      <c r="BC6504" s="80">
        <v>1840</v>
      </c>
      <c r="BG6504">
        <f t="shared" si="429"/>
        <v>0</v>
      </c>
      <c r="BH6504" s="22">
        <f t="shared" si="430"/>
        <v>-1840</v>
      </c>
      <c r="BI6504" s="61" t="s">
        <v>72</v>
      </c>
      <c r="BJ6504" t="e">
        <f>+VLOOKUP(AH6504,Sheet4!A:A,1,FALSE())</f>
        <v>#N/A</v>
      </c>
      <c r="BO6504" s="62">
        <f t="shared" si="432"/>
        <v>0</v>
      </c>
      <c r="BP6504" t="s">
        <v>2835</v>
      </c>
    </row>
    <row r="6505" spans="1:68" ht="12.75" customHeight="1" x14ac:dyDescent="0.3">
      <c r="A6505" s="78">
        <v>46130</v>
      </c>
      <c r="B6505" s="79" t="s">
        <v>84</v>
      </c>
      <c r="F6505" s="79">
        <v>0</v>
      </c>
      <c r="G6505" s="79">
        <v>0</v>
      </c>
      <c r="H6505" s="80">
        <v>0</v>
      </c>
      <c r="I6505" s="80">
        <v>0</v>
      </c>
      <c r="J6505" s="22">
        <f t="shared" si="431"/>
        <v>0</v>
      </c>
      <c r="L6505" s="80"/>
      <c r="M6505" s="22">
        <f>I6505/50</f>
        <v>0</v>
      </c>
      <c r="S6505" s="79" t="s">
        <v>85</v>
      </c>
      <c r="W6505" s="79" t="s">
        <v>2838</v>
      </c>
      <c r="X6505" s="79" t="s">
        <v>2839</v>
      </c>
      <c r="Y6505" s="79" t="s">
        <v>67</v>
      </c>
      <c r="Z6505" s="79" t="s">
        <v>2798</v>
      </c>
      <c r="AB6505" s="79" t="s">
        <v>2840</v>
      </c>
      <c r="AI6505" s="79">
        <v>843859261</v>
      </c>
      <c r="AJ6505" s="79" t="s">
        <v>2801</v>
      </c>
      <c r="AK6505" s="79" t="s">
        <v>2802</v>
      </c>
      <c r="BC6505" s="80">
        <v>0</v>
      </c>
      <c r="BG6505">
        <f t="shared" si="429"/>
        <v>0</v>
      </c>
      <c r="BH6505" s="22">
        <f t="shared" si="430"/>
        <v>0</v>
      </c>
      <c r="BI6505" s="61" t="s">
        <v>72</v>
      </c>
      <c r="BJ6505" t="e">
        <f>+VLOOKUP(AH6505,Sheet4!A:A,1,FALSE())</f>
        <v>#N/A</v>
      </c>
      <c r="BO6505" s="62">
        <f t="shared" si="432"/>
        <v>0</v>
      </c>
      <c r="BP6505" t="s">
        <v>2838</v>
      </c>
    </row>
    <row r="6506" spans="1:68" ht="12.75" customHeight="1" x14ac:dyDescent="0.3">
      <c r="A6506" s="78">
        <v>46130</v>
      </c>
      <c r="B6506" s="79" t="s">
        <v>74</v>
      </c>
      <c r="F6506" s="79">
        <v>0</v>
      </c>
      <c r="G6506" s="79">
        <v>0</v>
      </c>
      <c r="H6506" s="80">
        <v>516</v>
      </c>
      <c r="I6506" s="80">
        <v>516</v>
      </c>
      <c r="J6506" s="22">
        <f t="shared" si="431"/>
        <v>516</v>
      </c>
      <c r="L6506" s="80"/>
      <c r="M6506" s="80"/>
      <c r="S6506" s="79" t="s">
        <v>75</v>
      </c>
      <c r="W6506" s="79" t="s">
        <v>2838</v>
      </c>
      <c r="X6506" s="79" t="s">
        <v>2839</v>
      </c>
      <c r="Y6506" s="79" t="s">
        <v>67</v>
      </c>
      <c r="Z6506" s="79" t="s">
        <v>2798</v>
      </c>
      <c r="AB6506" s="79" t="s">
        <v>2840</v>
      </c>
      <c r="AI6506" s="79">
        <v>843859261</v>
      </c>
      <c r="AJ6506" s="79" t="s">
        <v>2801</v>
      </c>
      <c r="AK6506" s="79" t="s">
        <v>2802</v>
      </c>
      <c r="BC6506" s="80">
        <v>516</v>
      </c>
      <c r="BG6506">
        <f t="shared" si="429"/>
        <v>0</v>
      </c>
      <c r="BH6506" s="22">
        <f t="shared" si="430"/>
        <v>-516</v>
      </c>
      <c r="BI6506" s="61" t="s">
        <v>72</v>
      </c>
      <c r="BJ6506" t="e">
        <f>+VLOOKUP(AH6506,Sheet4!A:A,1,FALSE())</f>
        <v>#N/A</v>
      </c>
      <c r="BO6506" s="62">
        <f t="shared" si="432"/>
        <v>0</v>
      </c>
      <c r="BP6506" t="s">
        <v>2838</v>
      </c>
    </row>
    <row r="6507" spans="1:68" ht="12.75" customHeight="1" x14ac:dyDescent="0.3">
      <c r="A6507" s="78">
        <v>46130</v>
      </c>
      <c r="B6507" s="79" t="s">
        <v>63</v>
      </c>
      <c r="F6507" s="79">
        <v>0</v>
      </c>
      <c r="G6507" s="79">
        <v>0</v>
      </c>
      <c r="H6507" s="80">
        <v>7740</v>
      </c>
      <c r="I6507" s="80">
        <v>7740</v>
      </c>
      <c r="J6507" s="22">
        <f t="shared" si="431"/>
        <v>7740</v>
      </c>
      <c r="K6507" t="s">
        <v>64</v>
      </c>
      <c r="L6507" s="80"/>
      <c r="M6507" s="80"/>
      <c r="S6507" s="79" t="s">
        <v>65</v>
      </c>
      <c r="W6507" s="79" t="s">
        <v>2838</v>
      </c>
      <c r="X6507" s="79" t="s">
        <v>2839</v>
      </c>
      <c r="Y6507" s="79" t="s">
        <v>67</v>
      </c>
      <c r="Z6507" s="79" t="s">
        <v>2798</v>
      </c>
      <c r="AB6507" s="79" t="s">
        <v>2840</v>
      </c>
      <c r="AI6507" s="79">
        <v>843859261</v>
      </c>
      <c r="AJ6507" s="79" t="s">
        <v>2801</v>
      </c>
      <c r="AK6507" s="79" t="s">
        <v>2802</v>
      </c>
      <c r="BC6507" s="80">
        <v>7740</v>
      </c>
      <c r="BG6507">
        <f t="shared" si="429"/>
        <v>0</v>
      </c>
      <c r="BH6507" s="22">
        <f t="shared" si="430"/>
        <v>-7740</v>
      </c>
      <c r="BI6507" s="61" t="s">
        <v>72</v>
      </c>
      <c r="BJ6507" t="e">
        <f>+VLOOKUP(AH6507,Sheet4!A:A,1,FALSE())</f>
        <v>#N/A</v>
      </c>
      <c r="BO6507" s="62">
        <f t="shared" si="432"/>
        <v>0</v>
      </c>
      <c r="BP6507" t="s">
        <v>2838</v>
      </c>
    </row>
    <row r="6508" spans="1:68" ht="12.75" customHeight="1" x14ac:dyDescent="0.3">
      <c r="A6508" s="78">
        <v>46130</v>
      </c>
      <c r="B6508" s="79" t="s">
        <v>78</v>
      </c>
      <c r="F6508" s="79">
        <v>0</v>
      </c>
      <c r="G6508" s="79">
        <v>0</v>
      </c>
      <c r="H6508" s="80">
        <v>516</v>
      </c>
      <c r="I6508" s="80">
        <v>516</v>
      </c>
      <c r="J6508" s="22">
        <f t="shared" si="431"/>
        <v>516</v>
      </c>
      <c r="L6508" s="80"/>
      <c r="M6508" s="80"/>
      <c r="S6508" s="79" t="s">
        <v>79</v>
      </c>
      <c r="W6508" s="79" t="s">
        <v>2838</v>
      </c>
      <c r="X6508" s="79" t="s">
        <v>2839</v>
      </c>
      <c r="Y6508" s="79" t="s">
        <v>67</v>
      </c>
      <c r="Z6508" s="79" t="s">
        <v>2798</v>
      </c>
      <c r="AB6508" s="79" t="s">
        <v>2840</v>
      </c>
      <c r="AI6508" s="79">
        <v>843859261</v>
      </c>
      <c r="AJ6508" s="79" t="s">
        <v>2801</v>
      </c>
      <c r="AK6508" s="79" t="s">
        <v>2802</v>
      </c>
      <c r="BC6508" s="80">
        <v>516</v>
      </c>
      <c r="BG6508">
        <f t="shared" si="429"/>
        <v>0</v>
      </c>
      <c r="BH6508" s="22">
        <f t="shared" si="430"/>
        <v>-516</v>
      </c>
      <c r="BI6508" s="61" t="s">
        <v>72</v>
      </c>
      <c r="BJ6508" t="e">
        <f>+VLOOKUP(AH6508,Sheet4!A:A,1,FALSE())</f>
        <v>#N/A</v>
      </c>
      <c r="BO6508" s="62">
        <f t="shared" si="432"/>
        <v>0</v>
      </c>
      <c r="BP6508" t="s">
        <v>2838</v>
      </c>
    </row>
    <row r="6509" spans="1:68" ht="12.75" customHeight="1" x14ac:dyDescent="0.3">
      <c r="A6509" s="78">
        <v>46130</v>
      </c>
      <c r="B6509" s="79" t="s">
        <v>82</v>
      </c>
      <c r="F6509" s="79">
        <v>0</v>
      </c>
      <c r="G6509" s="79">
        <v>0</v>
      </c>
      <c r="H6509" s="80">
        <v>0</v>
      </c>
      <c r="I6509" s="80">
        <v>0</v>
      </c>
      <c r="J6509" s="22">
        <f t="shared" si="431"/>
        <v>0</v>
      </c>
      <c r="L6509" s="80"/>
      <c r="M6509" s="80"/>
      <c r="S6509" s="79" t="s">
        <v>83</v>
      </c>
      <c r="W6509" s="79" t="s">
        <v>2838</v>
      </c>
      <c r="X6509" s="79" t="s">
        <v>2839</v>
      </c>
      <c r="Y6509" s="79" t="s">
        <v>67</v>
      </c>
      <c r="Z6509" s="79" t="s">
        <v>2798</v>
      </c>
      <c r="AB6509" s="79" t="s">
        <v>2840</v>
      </c>
      <c r="AI6509" s="79">
        <v>843859261</v>
      </c>
      <c r="AJ6509" s="79" t="s">
        <v>2801</v>
      </c>
      <c r="AK6509" s="79" t="s">
        <v>2802</v>
      </c>
      <c r="BC6509" s="80">
        <v>0</v>
      </c>
      <c r="BG6509">
        <f t="shared" si="429"/>
        <v>0</v>
      </c>
      <c r="BH6509" s="22">
        <f t="shared" si="430"/>
        <v>0</v>
      </c>
      <c r="BI6509" s="61" t="s">
        <v>72</v>
      </c>
      <c r="BJ6509" t="e">
        <f>+VLOOKUP(AH6509,Sheet4!A:A,1,FALSE())</f>
        <v>#N/A</v>
      </c>
      <c r="BO6509" s="62">
        <f t="shared" si="432"/>
        <v>0</v>
      </c>
      <c r="BP6509" t="s">
        <v>2838</v>
      </c>
    </row>
    <row r="6510" spans="1:68" ht="12.75" customHeight="1" x14ac:dyDescent="0.3">
      <c r="A6510" s="78">
        <v>46130</v>
      </c>
      <c r="B6510" s="79" t="s">
        <v>80</v>
      </c>
      <c r="F6510" s="79">
        <v>0</v>
      </c>
      <c r="G6510" s="79">
        <v>0</v>
      </c>
      <c r="H6510" s="80">
        <v>6450</v>
      </c>
      <c r="I6510" s="80">
        <v>6450</v>
      </c>
      <c r="J6510" s="22">
        <f t="shared" si="431"/>
        <v>6450</v>
      </c>
      <c r="L6510" s="22">
        <f>I6510/12.5</f>
        <v>516</v>
      </c>
      <c r="M6510" s="22"/>
      <c r="S6510" s="79" t="s">
        <v>81</v>
      </c>
      <c r="W6510" s="79" t="s">
        <v>2838</v>
      </c>
      <c r="X6510" s="79" t="s">
        <v>2839</v>
      </c>
      <c r="Y6510" s="79" t="s">
        <v>67</v>
      </c>
      <c r="Z6510" s="79" t="s">
        <v>2798</v>
      </c>
      <c r="AB6510" s="79" t="s">
        <v>2840</v>
      </c>
      <c r="AI6510" s="79">
        <v>843859261</v>
      </c>
      <c r="AJ6510" s="79" t="s">
        <v>2801</v>
      </c>
      <c r="AK6510" s="79" t="s">
        <v>2802</v>
      </c>
      <c r="BC6510" s="80">
        <v>6450</v>
      </c>
      <c r="BG6510">
        <f t="shared" si="429"/>
        <v>0</v>
      </c>
      <c r="BH6510" s="22">
        <f t="shared" si="430"/>
        <v>-6450</v>
      </c>
      <c r="BI6510" s="61" t="s">
        <v>72</v>
      </c>
      <c r="BJ6510" t="e">
        <f>+VLOOKUP(AH6510,Sheet4!A:A,1,FALSE())</f>
        <v>#N/A</v>
      </c>
      <c r="BO6510" s="62">
        <f t="shared" si="432"/>
        <v>0</v>
      </c>
      <c r="BP6510" t="s">
        <v>2838</v>
      </c>
    </row>
    <row r="6511" spans="1:68" ht="12.75" customHeight="1" x14ac:dyDescent="0.3">
      <c r="A6511" s="78">
        <v>46130</v>
      </c>
      <c r="B6511" s="79" t="s">
        <v>76</v>
      </c>
      <c r="F6511" s="79">
        <v>0</v>
      </c>
      <c r="G6511" s="79">
        <v>0</v>
      </c>
      <c r="H6511" s="80">
        <v>10320</v>
      </c>
      <c r="I6511" s="80">
        <v>10320</v>
      </c>
      <c r="J6511" s="22">
        <f t="shared" si="431"/>
        <v>10320</v>
      </c>
      <c r="L6511" s="80"/>
      <c r="M6511" s="80"/>
      <c r="S6511" s="79" t="s">
        <v>77</v>
      </c>
      <c r="W6511" s="79" t="s">
        <v>2838</v>
      </c>
      <c r="X6511" s="79" t="s">
        <v>2839</v>
      </c>
      <c r="Y6511" s="79" t="s">
        <v>67</v>
      </c>
      <c r="Z6511" s="79" t="s">
        <v>2798</v>
      </c>
      <c r="AB6511" s="79" t="s">
        <v>2840</v>
      </c>
      <c r="AI6511" s="79">
        <v>843859261</v>
      </c>
      <c r="AJ6511" s="79" t="s">
        <v>2801</v>
      </c>
      <c r="AK6511" s="79" t="s">
        <v>2802</v>
      </c>
      <c r="BC6511" s="80">
        <v>10320</v>
      </c>
      <c r="BG6511">
        <f t="shared" si="429"/>
        <v>0</v>
      </c>
      <c r="BH6511" s="22">
        <f t="shared" si="430"/>
        <v>-10320</v>
      </c>
      <c r="BI6511" s="61" t="s">
        <v>72</v>
      </c>
      <c r="BJ6511" t="e">
        <f>+VLOOKUP(AH6511,Sheet4!A:A,1,FALSE())</f>
        <v>#N/A</v>
      </c>
      <c r="BO6511" s="62">
        <f t="shared" si="432"/>
        <v>0</v>
      </c>
      <c r="BP6511" t="s">
        <v>2838</v>
      </c>
    </row>
    <row r="6512" spans="1:68" ht="12.75" customHeight="1" x14ac:dyDescent="0.3">
      <c r="A6512" s="78">
        <v>46130</v>
      </c>
      <c r="B6512" s="79" t="s">
        <v>84</v>
      </c>
      <c r="F6512" s="79">
        <v>0</v>
      </c>
      <c r="G6512" s="79">
        <v>0</v>
      </c>
      <c r="H6512" s="80">
        <v>0</v>
      </c>
      <c r="I6512" s="80">
        <v>0</v>
      </c>
      <c r="J6512" s="22">
        <f t="shared" si="431"/>
        <v>0</v>
      </c>
      <c r="L6512" s="80"/>
      <c r="M6512" s="22">
        <f>I6512/50</f>
        <v>0</v>
      </c>
      <c r="S6512" s="79" t="s">
        <v>85</v>
      </c>
      <c r="W6512" s="79" t="s">
        <v>2841</v>
      </c>
      <c r="X6512" s="79" t="s">
        <v>2842</v>
      </c>
      <c r="Y6512" s="79" t="s">
        <v>67</v>
      </c>
      <c r="Z6512" s="79" t="s">
        <v>2798</v>
      </c>
      <c r="AB6512" s="79" t="s">
        <v>2843</v>
      </c>
      <c r="AI6512" s="79" t="s">
        <v>2844</v>
      </c>
      <c r="AJ6512" s="79" t="s">
        <v>2801</v>
      </c>
      <c r="AK6512" s="79" t="s">
        <v>2802</v>
      </c>
      <c r="BC6512" s="80">
        <v>0</v>
      </c>
      <c r="BG6512">
        <f t="shared" si="429"/>
        <v>0</v>
      </c>
      <c r="BH6512" s="22">
        <f t="shared" si="430"/>
        <v>0</v>
      </c>
      <c r="BI6512" s="61" t="s">
        <v>72</v>
      </c>
      <c r="BJ6512" t="e">
        <f>+VLOOKUP(AH6512,Sheet4!A:A,1,FALSE())</f>
        <v>#N/A</v>
      </c>
      <c r="BO6512" s="62">
        <f t="shared" si="432"/>
        <v>0</v>
      </c>
      <c r="BP6512" t="s">
        <v>2841</v>
      </c>
    </row>
    <row r="6513" spans="1:68" ht="12.75" customHeight="1" x14ac:dyDescent="0.3">
      <c r="A6513" s="78">
        <v>46130</v>
      </c>
      <c r="B6513" s="79" t="s">
        <v>74</v>
      </c>
      <c r="F6513" s="79">
        <v>0</v>
      </c>
      <c r="G6513" s="79">
        <v>0</v>
      </c>
      <c r="H6513" s="80">
        <v>504</v>
      </c>
      <c r="I6513" s="80">
        <v>504</v>
      </c>
      <c r="J6513" s="22">
        <f t="shared" si="431"/>
        <v>504</v>
      </c>
      <c r="L6513" s="80"/>
      <c r="M6513" s="80"/>
      <c r="S6513" s="79" t="s">
        <v>75</v>
      </c>
      <c r="W6513" s="79" t="s">
        <v>2841</v>
      </c>
      <c r="X6513" s="79" t="s">
        <v>2842</v>
      </c>
      <c r="Y6513" s="79" t="s">
        <v>67</v>
      </c>
      <c r="Z6513" s="79" t="s">
        <v>2798</v>
      </c>
      <c r="AB6513" s="79" t="s">
        <v>2843</v>
      </c>
      <c r="AI6513" s="79" t="s">
        <v>2844</v>
      </c>
      <c r="AJ6513" s="79" t="s">
        <v>2801</v>
      </c>
      <c r="AK6513" s="79" t="s">
        <v>2802</v>
      </c>
      <c r="BC6513" s="80">
        <v>504</v>
      </c>
      <c r="BG6513">
        <f t="shared" si="429"/>
        <v>0</v>
      </c>
      <c r="BH6513" s="22">
        <f t="shared" si="430"/>
        <v>-504</v>
      </c>
      <c r="BI6513" s="61" t="s">
        <v>72</v>
      </c>
      <c r="BJ6513" t="e">
        <f>+VLOOKUP(AH6513,Sheet4!A:A,1,FALSE())</f>
        <v>#N/A</v>
      </c>
      <c r="BO6513" s="62">
        <f t="shared" si="432"/>
        <v>0</v>
      </c>
      <c r="BP6513" t="s">
        <v>2841</v>
      </c>
    </row>
    <row r="6514" spans="1:68" ht="12.75" customHeight="1" x14ac:dyDescent="0.3">
      <c r="A6514" s="78">
        <v>46130</v>
      </c>
      <c r="B6514" s="79" t="s">
        <v>63</v>
      </c>
      <c r="F6514" s="79">
        <v>0</v>
      </c>
      <c r="G6514" s="79">
        <v>0</v>
      </c>
      <c r="H6514" s="80">
        <v>7560</v>
      </c>
      <c r="I6514" s="80">
        <v>7560</v>
      </c>
      <c r="J6514" s="22">
        <f t="shared" si="431"/>
        <v>7560</v>
      </c>
      <c r="K6514" t="s">
        <v>64</v>
      </c>
      <c r="L6514" s="80"/>
      <c r="M6514" s="80"/>
      <c r="S6514" s="79" t="s">
        <v>65</v>
      </c>
      <c r="W6514" s="79" t="s">
        <v>2841</v>
      </c>
      <c r="X6514" s="79" t="s">
        <v>2842</v>
      </c>
      <c r="Y6514" s="79" t="s">
        <v>67</v>
      </c>
      <c r="Z6514" s="79" t="s">
        <v>2798</v>
      </c>
      <c r="AB6514" s="79" t="s">
        <v>2843</v>
      </c>
      <c r="AI6514" s="79" t="s">
        <v>2844</v>
      </c>
      <c r="AJ6514" s="79" t="s">
        <v>2801</v>
      </c>
      <c r="AK6514" s="79" t="s">
        <v>2802</v>
      </c>
      <c r="BC6514" s="80">
        <v>7560</v>
      </c>
      <c r="BG6514">
        <f t="shared" si="429"/>
        <v>0</v>
      </c>
      <c r="BH6514" s="22">
        <f t="shared" si="430"/>
        <v>-7560</v>
      </c>
      <c r="BI6514" s="61" t="s">
        <v>72</v>
      </c>
      <c r="BJ6514" t="e">
        <f>+VLOOKUP(AH6514,Sheet4!A:A,1,FALSE())</f>
        <v>#N/A</v>
      </c>
      <c r="BO6514" s="62">
        <f t="shared" si="432"/>
        <v>0</v>
      </c>
      <c r="BP6514" t="s">
        <v>2841</v>
      </c>
    </row>
    <row r="6515" spans="1:68" ht="12.75" customHeight="1" x14ac:dyDescent="0.3">
      <c r="A6515" s="78">
        <v>46130</v>
      </c>
      <c r="B6515" s="79" t="s">
        <v>78</v>
      </c>
      <c r="F6515" s="79">
        <v>0</v>
      </c>
      <c r="G6515" s="79">
        <v>0</v>
      </c>
      <c r="H6515" s="80">
        <v>504</v>
      </c>
      <c r="I6515" s="80">
        <v>504</v>
      </c>
      <c r="J6515" s="22">
        <f t="shared" si="431"/>
        <v>504</v>
      </c>
      <c r="L6515" s="80"/>
      <c r="M6515" s="80"/>
      <c r="S6515" s="79" t="s">
        <v>79</v>
      </c>
      <c r="W6515" s="79" t="s">
        <v>2841</v>
      </c>
      <c r="X6515" s="79" t="s">
        <v>2842</v>
      </c>
      <c r="Y6515" s="79" t="s">
        <v>67</v>
      </c>
      <c r="Z6515" s="79" t="s">
        <v>2798</v>
      </c>
      <c r="AB6515" s="79" t="s">
        <v>2843</v>
      </c>
      <c r="AI6515" s="79" t="s">
        <v>2844</v>
      </c>
      <c r="AJ6515" s="79" t="s">
        <v>2801</v>
      </c>
      <c r="AK6515" s="79" t="s">
        <v>2802</v>
      </c>
      <c r="BC6515" s="80">
        <v>504</v>
      </c>
      <c r="BG6515">
        <f t="shared" si="429"/>
        <v>0</v>
      </c>
      <c r="BH6515" s="22">
        <f t="shared" si="430"/>
        <v>-504</v>
      </c>
      <c r="BI6515" s="61" t="s">
        <v>72</v>
      </c>
      <c r="BJ6515" t="e">
        <f>+VLOOKUP(AH6515,Sheet4!A:A,1,FALSE())</f>
        <v>#N/A</v>
      </c>
      <c r="BO6515" s="62">
        <f t="shared" si="432"/>
        <v>0</v>
      </c>
      <c r="BP6515" t="s">
        <v>2841</v>
      </c>
    </row>
    <row r="6516" spans="1:68" ht="12.75" customHeight="1" x14ac:dyDescent="0.3">
      <c r="A6516" s="78">
        <v>46130</v>
      </c>
      <c r="B6516" s="79" t="s">
        <v>82</v>
      </c>
      <c r="F6516" s="79">
        <v>0</v>
      </c>
      <c r="G6516" s="79">
        <v>0</v>
      </c>
      <c r="H6516" s="80">
        <v>0</v>
      </c>
      <c r="I6516" s="80">
        <v>0</v>
      </c>
      <c r="J6516" s="22">
        <f t="shared" si="431"/>
        <v>0</v>
      </c>
      <c r="L6516" s="80"/>
      <c r="M6516" s="80"/>
      <c r="S6516" s="79" t="s">
        <v>83</v>
      </c>
      <c r="W6516" s="79" t="s">
        <v>2841</v>
      </c>
      <c r="X6516" s="79" t="s">
        <v>2842</v>
      </c>
      <c r="Y6516" s="79" t="s">
        <v>67</v>
      </c>
      <c r="Z6516" s="79" t="s">
        <v>2798</v>
      </c>
      <c r="AB6516" s="79" t="s">
        <v>2843</v>
      </c>
      <c r="AI6516" s="79" t="s">
        <v>2844</v>
      </c>
      <c r="AJ6516" s="79" t="s">
        <v>2801</v>
      </c>
      <c r="AK6516" s="79" t="s">
        <v>2802</v>
      </c>
      <c r="BC6516" s="80">
        <v>0</v>
      </c>
      <c r="BG6516">
        <f t="shared" si="429"/>
        <v>0</v>
      </c>
      <c r="BH6516" s="22">
        <f t="shared" si="430"/>
        <v>0</v>
      </c>
      <c r="BI6516" s="61" t="s">
        <v>72</v>
      </c>
      <c r="BJ6516" t="e">
        <f>+VLOOKUP(AH6516,Sheet4!A:A,1,FALSE())</f>
        <v>#N/A</v>
      </c>
      <c r="BO6516" s="62">
        <f t="shared" si="432"/>
        <v>0</v>
      </c>
      <c r="BP6516" t="s">
        <v>2841</v>
      </c>
    </row>
    <row r="6517" spans="1:68" ht="12.75" customHeight="1" x14ac:dyDescent="0.3">
      <c r="A6517" s="78">
        <v>46130</v>
      </c>
      <c r="B6517" s="79" t="s">
        <v>80</v>
      </c>
      <c r="F6517" s="79">
        <v>0</v>
      </c>
      <c r="G6517" s="79">
        <v>0</v>
      </c>
      <c r="H6517" s="80">
        <v>6300</v>
      </c>
      <c r="I6517" s="80">
        <v>6300</v>
      </c>
      <c r="J6517" s="22">
        <f t="shared" si="431"/>
        <v>6300</v>
      </c>
      <c r="L6517" s="22">
        <f>I6517/12.5</f>
        <v>504</v>
      </c>
      <c r="M6517" s="22"/>
      <c r="S6517" s="79" t="s">
        <v>81</v>
      </c>
      <c r="W6517" s="79" t="s">
        <v>2841</v>
      </c>
      <c r="X6517" s="79" t="s">
        <v>2842</v>
      </c>
      <c r="Y6517" s="79" t="s">
        <v>67</v>
      </c>
      <c r="Z6517" s="79" t="s">
        <v>2798</v>
      </c>
      <c r="AB6517" s="79" t="s">
        <v>2843</v>
      </c>
      <c r="AI6517" s="79" t="s">
        <v>2844</v>
      </c>
      <c r="AJ6517" s="79" t="s">
        <v>2801</v>
      </c>
      <c r="AK6517" s="79" t="s">
        <v>2802</v>
      </c>
      <c r="BC6517" s="80">
        <v>6300</v>
      </c>
      <c r="BG6517">
        <f t="shared" si="429"/>
        <v>0</v>
      </c>
      <c r="BH6517" s="22">
        <f t="shared" si="430"/>
        <v>-6300</v>
      </c>
      <c r="BI6517" s="61" t="s">
        <v>72</v>
      </c>
      <c r="BJ6517" t="e">
        <f>+VLOOKUP(AH6517,Sheet4!A:A,1,FALSE())</f>
        <v>#N/A</v>
      </c>
      <c r="BO6517" s="62">
        <f t="shared" si="432"/>
        <v>0</v>
      </c>
      <c r="BP6517" t="s">
        <v>2841</v>
      </c>
    </row>
    <row r="6518" spans="1:68" ht="12.75" customHeight="1" x14ac:dyDescent="0.3">
      <c r="A6518" s="78">
        <v>46130</v>
      </c>
      <c r="B6518" s="79" t="s">
        <v>76</v>
      </c>
      <c r="F6518" s="79">
        <v>0</v>
      </c>
      <c r="G6518" s="79">
        <v>0</v>
      </c>
      <c r="H6518" s="80">
        <v>10080</v>
      </c>
      <c r="I6518" s="80">
        <v>10080</v>
      </c>
      <c r="J6518" s="22">
        <f t="shared" si="431"/>
        <v>10080</v>
      </c>
      <c r="L6518" s="80"/>
      <c r="M6518" s="80"/>
      <c r="S6518" s="79" t="s">
        <v>77</v>
      </c>
      <c r="W6518" s="79" t="s">
        <v>2841</v>
      </c>
      <c r="X6518" s="79" t="s">
        <v>2842</v>
      </c>
      <c r="Y6518" s="79" t="s">
        <v>67</v>
      </c>
      <c r="Z6518" s="79" t="s">
        <v>2798</v>
      </c>
      <c r="AB6518" s="79" t="s">
        <v>2843</v>
      </c>
      <c r="AI6518" s="79" t="s">
        <v>2844</v>
      </c>
      <c r="AJ6518" s="79" t="s">
        <v>2801</v>
      </c>
      <c r="AK6518" s="79" t="s">
        <v>2802</v>
      </c>
      <c r="BC6518" s="80">
        <v>10080</v>
      </c>
      <c r="BG6518">
        <f t="shared" si="429"/>
        <v>0</v>
      </c>
      <c r="BH6518" s="22">
        <f t="shared" si="430"/>
        <v>-10080</v>
      </c>
      <c r="BI6518" s="61" t="s">
        <v>72</v>
      </c>
      <c r="BJ6518" t="e">
        <f>+VLOOKUP(AH6518,Sheet4!A:A,1,FALSE())</f>
        <v>#N/A</v>
      </c>
      <c r="BO6518" s="62">
        <f t="shared" si="432"/>
        <v>0</v>
      </c>
      <c r="BP6518" t="s">
        <v>2841</v>
      </c>
    </row>
    <row r="6519" spans="1:68" ht="12.75" customHeight="1" x14ac:dyDescent="0.3">
      <c r="A6519" s="78">
        <v>46130</v>
      </c>
      <c r="B6519" s="79" t="s">
        <v>84</v>
      </c>
      <c r="F6519" s="79">
        <v>0</v>
      </c>
      <c r="G6519" s="79">
        <v>0</v>
      </c>
      <c r="H6519" s="80">
        <v>7550</v>
      </c>
      <c r="I6519" s="80">
        <v>7550</v>
      </c>
      <c r="J6519" s="22">
        <f t="shared" si="431"/>
        <v>7550</v>
      </c>
      <c r="L6519" s="80"/>
      <c r="M6519" s="22">
        <f>I6519/50</f>
        <v>151</v>
      </c>
      <c r="S6519" s="79" t="s">
        <v>85</v>
      </c>
      <c r="W6519" s="79" t="s">
        <v>2845</v>
      </c>
      <c r="X6519" s="79" t="s">
        <v>2846</v>
      </c>
      <c r="Y6519" s="79" t="s">
        <v>67</v>
      </c>
      <c r="Z6519" s="79" t="s">
        <v>2798</v>
      </c>
      <c r="AB6519" s="79" t="s">
        <v>2847</v>
      </c>
      <c r="AI6519" s="79" t="s">
        <v>2848</v>
      </c>
      <c r="AJ6519" s="79" t="s">
        <v>2801</v>
      </c>
      <c r="AK6519" s="79" t="s">
        <v>2802</v>
      </c>
      <c r="BC6519" s="80">
        <v>7550</v>
      </c>
      <c r="BG6519">
        <f t="shared" si="429"/>
        <v>0</v>
      </c>
      <c r="BH6519" s="22">
        <f t="shared" si="430"/>
        <v>-7550</v>
      </c>
      <c r="BI6519" s="61" t="s">
        <v>72</v>
      </c>
      <c r="BJ6519" t="e">
        <f>+VLOOKUP(AH6519,Sheet4!A:A,1,FALSE())</f>
        <v>#N/A</v>
      </c>
      <c r="BO6519" s="62">
        <f t="shared" si="432"/>
        <v>0</v>
      </c>
      <c r="BP6519" t="s">
        <v>2845</v>
      </c>
    </row>
    <row r="6520" spans="1:68" ht="12.75" customHeight="1" x14ac:dyDescent="0.3">
      <c r="A6520" s="78">
        <v>46130</v>
      </c>
      <c r="B6520" s="79" t="s">
        <v>74</v>
      </c>
      <c r="F6520" s="79">
        <v>0</v>
      </c>
      <c r="G6520" s="79">
        <v>0</v>
      </c>
      <c r="H6520" s="80">
        <v>151</v>
      </c>
      <c r="I6520" s="80">
        <v>151</v>
      </c>
      <c r="J6520" s="22">
        <f t="shared" si="431"/>
        <v>151</v>
      </c>
      <c r="L6520" s="80"/>
      <c r="M6520" s="80"/>
      <c r="S6520" s="79" t="s">
        <v>75</v>
      </c>
      <c r="W6520" s="79" t="s">
        <v>2845</v>
      </c>
      <c r="X6520" s="79" t="s">
        <v>2846</v>
      </c>
      <c r="Y6520" s="79" t="s">
        <v>67</v>
      </c>
      <c r="Z6520" s="79" t="s">
        <v>2798</v>
      </c>
      <c r="AB6520" s="79" t="s">
        <v>2847</v>
      </c>
      <c r="AI6520" s="79" t="s">
        <v>2848</v>
      </c>
      <c r="AJ6520" s="79" t="s">
        <v>2801</v>
      </c>
      <c r="AK6520" s="79" t="s">
        <v>2802</v>
      </c>
      <c r="BC6520" s="80">
        <v>151</v>
      </c>
      <c r="BG6520">
        <f t="shared" si="429"/>
        <v>0</v>
      </c>
      <c r="BH6520" s="22">
        <f t="shared" si="430"/>
        <v>-151</v>
      </c>
      <c r="BI6520" s="61" t="s">
        <v>72</v>
      </c>
      <c r="BJ6520" t="e">
        <f>+VLOOKUP(AH6520,Sheet4!A:A,1,FALSE())</f>
        <v>#N/A</v>
      </c>
      <c r="BO6520" s="62">
        <f t="shared" si="432"/>
        <v>0</v>
      </c>
      <c r="BP6520" t="s">
        <v>2845</v>
      </c>
    </row>
    <row r="6521" spans="1:68" ht="12.75" customHeight="1" x14ac:dyDescent="0.3">
      <c r="A6521" s="78">
        <v>46130</v>
      </c>
      <c r="B6521" s="79" t="s">
        <v>63</v>
      </c>
      <c r="F6521" s="79">
        <v>0</v>
      </c>
      <c r="G6521" s="79">
        <v>0</v>
      </c>
      <c r="H6521" s="80">
        <v>2265</v>
      </c>
      <c r="I6521" s="80">
        <v>2265</v>
      </c>
      <c r="J6521" s="22">
        <f t="shared" si="431"/>
        <v>2265</v>
      </c>
      <c r="K6521" t="s">
        <v>64</v>
      </c>
      <c r="L6521" s="80"/>
      <c r="M6521" s="80"/>
      <c r="S6521" s="79" t="s">
        <v>65</v>
      </c>
      <c r="W6521" s="79" t="s">
        <v>2845</v>
      </c>
      <c r="X6521" s="79" t="s">
        <v>2846</v>
      </c>
      <c r="Y6521" s="79" t="s">
        <v>67</v>
      </c>
      <c r="Z6521" s="79" t="s">
        <v>2798</v>
      </c>
      <c r="AB6521" s="79" t="s">
        <v>2847</v>
      </c>
      <c r="AI6521" s="79" t="s">
        <v>2848</v>
      </c>
      <c r="AJ6521" s="79" t="s">
        <v>2801</v>
      </c>
      <c r="AK6521" s="79" t="s">
        <v>2802</v>
      </c>
      <c r="BC6521" s="80">
        <v>2265</v>
      </c>
      <c r="BG6521">
        <f t="shared" si="429"/>
        <v>0</v>
      </c>
      <c r="BH6521" s="22">
        <f t="shared" si="430"/>
        <v>-2265</v>
      </c>
      <c r="BI6521" s="61" t="s">
        <v>72</v>
      </c>
      <c r="BJ6521" t="e">
        <f>+VLOOKUP(AH6521,Sheet4!A:A,1,FALSE())</f>
        <v>#N/A</v>
      </c>
      <c r="BO6521" s="62">
        <f t="shared" si="432"/>
        <v>0</v>
      </c>
      <c r="BP6521" t="s">
        <v>2845</v>
      </c>
    </row>
    <row r="6522" spans="1:68" ht="12.75" customHeight="1" x14ac:dyDescent="0.3">
      <c r="A6522" s="78">
        <v>46130</v>
      </c>
      <c r="B6522" s="79" t="s">
        <v>78</v>
      </c>
      <c r="F6522" s="79">
        <v>0</v>
      </c>
      <c r="G6522" s="79">
        <v>0</v>
      </c>
      <c r="H6522" s="80">
        <v>0</v>
      </c>
      <c r="I6522" s="80">
        <v>0</v>
      </c>
      <c r="J6522" s="22">
        <f t="shared" si="431"/>
        <v>0</v>
      </c>
      <c r="L6522" s="80"/>
      <c r="M6522" s="80"/>
      <c r="S6522" s="79" t="s">
        <v>79</v>
      </c>
      <c r="W6522" s="79" t="s">
        <v>2845</v>
      </c>
      <c r="X6522" s="79" t="s">
        <v>2846</v>
      </c>
      <c r="Y6522" s="79" t="s">
        <v>67</v>
      </c>
      <c r="Z6522" s="79" t="s">
        <v>2798</v>
      </c>
      <c r="AB6522" s="79" t="s">
        <v>2847</v>
      </c>
      <c r="AI6522" s="79" t="s">
        <v>2848</v>
      </c>
      <c r="AJ6522" s="79" t="s">
        <v>2801</v>
      </c>
      <c r="AK6522" s="79" t="s">
        <v>2802</v>
      </c>
      <c r="BC6522" s="80">
        <v>0</v>
      </c>
      <c r="BG6522">
        <f t="shared" si="429"/>
        <v>0</v>
      </c>
      <c r="BH6522" s="22">
        <f t="shared" si="430"/>
        <v>0</v>
      </c>
      <c r="BI6522" s="61" t="s">
        <v>72</v>
      </c>
      <c r="BJ6522" t="e">
        <f>+VLOOKUP(AH6522,Sheet4!A:A,1,FALSE())</f>
        <v>#N/A</v>
      </c>
      <c r="BO6522" s="62">
        <f t="shared" si="432"/>
        <v>0</v>
      </c>
      <c r="BP6522" t="s">
        <v>2845</v>
      </c>
    </row>
    <row r="6523" spans="1:68" ht="12.75" customHeight="1" x14ac:dyDescent="0.3">
      <c r="A6523" s="78">
        <v>46130</v>
      </c>
      <c r="B6523" s="79" t="s">
        <v>82</v>
      </c>
      <c r="F6523" s="79">
        <v>0</v>
      </c>
      <c r="G6523" s="79">
        <v>0</v>
      </c>
      <c r="H6523" s="80">
        <v>453</v>
      </c>
      <c r="I6523" s="80">
        <v>453</v>
      </c>
      <c r="J6523" s="22">
        <f t="shared" si="431"/>
        <v>453</v>
      </c>
      <c r="L6523" s="80"/>
      <c r="M6523" s="80"/>
      <c r="S6523" s="79" t="s">
        <v>83</v>
      </c>
      <c r="W6523" s="79" t="s">
        <v>2845</v>
      </c>
      <c r="X6523" s="79" t="s">
        <v>2846</v>
      </c>
      <c r="Y6523" s="79" t="s">
        <v>67</v>
      </c>
      <c r="Z6523" s="79" t="s">
        <v>2798</v>
      </c>
      <c r="AB6523" s="79" t="s">
        <v>2847</v>
      </c>
      <c r="AI6523" s="79" t="s">
        <v>2848</v>
      </c>
      <c r="AJ6523" s="79" t="s">
        <v>2801</v>
      </c>
      <c r="AK6523" s="79" t="s">
        <v>2802</v>
      </c>
      <c r="BC6523" s="80">
        <v>453</v>
      </c>
      <c r="BG6523">
        <f t="shared" si="429"/>
        <v>0</v>
      </c>
      <c r="BH6523" s="22">
        <f t="shared" si="430"/>
        <v>-453</v>
      </c>
      <c r="BI6523" s="61" t="s">
        <v>72</v>
      </c>
      <c r="BJ6523" t="e">
        <f>+VLOOKUP(AH6523,Sheet4!A:A,1,FALSE())</f>
        <v>#N/A</v>
      </c>
      <c r="BO6523" s="62">
        <f t="shared" si="432"/>
        <v>0</v>
      </c>
      <c r="BP6523" t="s">
        <v>2845</v>
      </c>
    </row>
    <row r="6524" spans="1:68" ht="12.75" customHeight="1" x14ac:dyDescent="0.3">
      <c r="A6524" s="78">
        <v>46130</v>
      </c>
      <c r="B6524" s="79" t="s">
        <v>80</v>
      </c>
      <c r="F6524" s="79">
        <v>0</v>
      </c>
      <c r="G6524" s="79">
        <v>0</v>
      </c>
      <c r="H6524" s="80">
        <v>0</v>
      </c>
      <c r="I6524" s="80">
        <v>0</v>
      </c>
      <c r="J6524" s="22">
        <f t="shared" si="431"/>
        <v>0</v>
      </c>
      <c r="L6524" s="22">
        <f>I6524/12.5</f>
        <v>0</v>
      </c>
      <c r="M6524" s="22"/>
      <c r="S6524" s="79" t="s">
        <v>81</v>
      </c>
      <c r="W6524" s="79" t="s">
        <v>2845</v>
      </c>
      <c r="X6524" s="79" t="s">
        <v>2846</v>
      </c>
      <c r="Y6524" s="79" t="s">
        <v>67</v>
      </c>
      <c r="Z6524" s="79" t="s">
        <v>2798</v>
      </c>
      <c r="AB6524" s="79" t="s">
        <v>2847</v>
      </c>
      <c r="AI6524" s="79" t="s">
        <v>2848</v>
      </c>
      <c r="AJ6524" s="79" t="s">
        <v>2801</v>
      </c>
      <c r="AK6524" s="79" t="s">
        <v>2802</v>
      </c>
      <c r="BC6524" s="80">
        <v>0</v>
      </c>
      <c r="BG6524">
        <f t="shared" si="429"/>
        <v>0</v>
      </c>
      <c r="BH6524" s="22">
        <f t="shared" si="430"/>
        <v>0</v>
      </c>
      <c r="BI6524" s="61" t="s">
        <v>72</v>
      </c>
      <c r="BJ6524" t="e">
        <f>+VLOOKUP(AH6524,Sheet4!A:A,1,FALSE())</f>
        <v>#N/A</v>
      </c>
      <c r="BO6524" s="62">
        <f t="shared" si="432"/>
        <v>0</v>
      </c>
      <c r="BP6524" t="s">
        <v>2845</v>
      </c>
    </row>
    <row r="6525" spans="1:68" ht="12.75" customHeight="1" x14ac:dyDescent="0.3">
      <c r="A6525" s="78">
        <v>46130</v>
      </c>
      <c r="B6525" s="79" t="s">
        <v>76</v>
      </c>
      <c r="F6525" s="79">
        <v>0</v>
      </c>
      <c r="G6525" s="79">
        <v>0</v>
      </c>
      <c r="H6525" s="80">
        <v>3020</v>
      </c>
      <c r="I6525" s="80">
        <v>3020</v>
      </c>
      <c r="J6525" s="22">
        <f t="shared" si="431"/>
        <v>3020</v>
      </c>
      <c r="L6525" s="80"/>
      <c r="M6525" s="80"/>
      <c r="S6525" s="79" t="s">
        <v>77</v>
      </c>
      <c r="W6525" s="79" t="s">
        <v>2845</v>
      </c>
      <c r="X6525" s="79" t="s">
        <v>2846</v>
      </c>
      <c r="Y6525" s="79" t="s">
        <v>67</v>
      </c>
      <c r="Z6525" s="79" t="s">
        <v>2798</v>
      </c>
      <c r="AB6525" s="79" t="s">
        <v>2847</v>
      </c>
      <c r="AI6525" s="79" t="s">
        <v>2848</v>
      </c>
      <c r="AJ6525" s="79" t="s">
        <v>2801</v>
      </c>
      <c r="AK6525" s="79" t="s">
        <v>2802</v>
      </c>
      <c r="BC6525" s="80">
        <v>3020</v>
      </c>
      <c r="BG6525">
        <f t="shared" si="429"/>
        <v>0</v>
      </c>
      <c r="BH6525" s="22">
        <f t="shared" si="430"/>
        <v>-3020</v>
      </c>
      <c r="BI6525" s="61" t="s">
        <v>72</v>
      </c>
      <c r="BJ6525" t="e">
        <f>+VLOOKUP(AH6525,Sheet4!A:A,1,FALSE())</f>
        <v>#N/A</v>
      </c>
      <c r="BO6525" s="62">
        <f t="shared" si="432"/>
        <v>0</v>
      </c>
      <c r="BP6525" t="s">
        <v>2845</v>
      </c>
    </row>
    <row r="6526" spans="1:68" ht="12.75" customHeight="1" x14ac:dyDescent="0.3">
      <c r="A6526" s="78">
        <v>46130</v>
      </c>
      <c r="B6526" s="79" t="s">
        <v>84</v>
      </c>
      <c r="F6526" s="79">
        <v>0</v>
      </c>
      <c r="G6526" s="79">
        <v>0</v>
      </c>
      <c r="H6526" s="80">
        <v>4350</v>
      </c>
      <c r="I6526" s="80">
        <v>4350</v>
      </c>
      <c r="J6526" s="22">
        <f t="shared" si="431"/>
        <v>4350</v>
      </c>
      <c r="L6526" s="80"/>
      <c r="M6526" s="22">
        <f>I6526/50</f>
        <v>87</v>
      </c>
      <c r="S6526" s="79" t="s">
        <v>85</v>
      </c>
      <c r="W6526" s="79" t="s">
        <v>2849</v>
      </c>
      <c r="X6526" s="79" t="s">
        <v>2850</v>
      </c>
      <c r="Y6526" s="79" t="s">
        <v>67</v>
      </c>
      <c r="Z6526" s="79" t="s">
        <v>2798</v>
      </c>
      <c r="AB6526" s="79" t="s">
        <v>2809</v>
      </c>
      <c r="AI6526" s="79" t="s">
        <v>2851</v>
      </c>
      <c r="AJ6526" s="79" t="s">
        <v>2801</v>
      </c>
      <c r="AK6526" s="79" t="s">
        <v>2802</v>
      </c>
      <c r="BC6526" s="80">
        <v>4350</v>
      </c>
      <c r="BG6526">
        <f t="shared" si="429"/>
        <v>0</v>
      </c>
      <c r="BH6526" s="22">
        <f t="shared" si="430"/>
        <v>-4350</v>
      </c>
      <c r="BI6526" s="61" t="s">
        <v>72</v>
      </c>
      <c r="BJ6526" t="e">
        <f>+VLOOKUP(AH6526,Sheet4!A:A,1,FALSE())</f>
        <v>#N/A</v>
      </c>
      <c r="BO6526" s="62">
        <f t="shared" si="432"/>
        <v>0</v>
      </c>
      <c r="BP6526" t="s">
        <v>2849</v>
      </c>
    </row>
    <row r="6527" spans="1:68" ht="12.75" customHeight="1" x14ac:dyDescent="0.3">
      <c r="A6527" s="78">
        <v>46130</v>
      </c>
      <c r="B6527" s="79" t="s">
        <v>74</v>
      </c>
      <c r="F6527" s="79">
        <v>0</v>
      </c>
      <c r="G6527" s="79">
        <v>0</v>
      </c>
      <c r="H6527" s="80">
        <v>87</v>
      </c>
      <c r="I6527" s="80">
        <v>87</v>
      </c>
      <c r="J6527" s="22">
        <f t="shared" si="431"/>
        <v>87</v>
      </c>
      <c r="L6527" s="80"/>
      <c r="M6527" s="80"/>
      <c r="S6527" s="79" t="s">
        <v>75</v>
      </c>
      <c r="W6527" s="79" t="s">
        <v>2849</v>
      </c>
      <c r="X6527" s="79" t="s">
        <v>2850</v>
      </c>
      <c r="Y6527" s="79" t="s">
        <v>67</v>
      </c>
      <c r="Z6527" s="79" t="s">
        <v>2798</v>
      </c>
      <c r="AB6527" s="79" t="s">
        <v>2809</v>
      </c>
      <c r="AI6527" s="79" t="s">
        <v>2851</v>
      </c>
      <c r="AJ6527" s="79" t="s">
        <v>2801</v>
      </c>
      <c r="AK6527" s="79" t="s">
        <v>2802</v>
      </c>
      <c r="BC6527" s="80">
        <v>87</v>
      </c>
      <c r="BG6527">
        <f t="shared" si="429"/>
        <v>0</v>
      </c>
      <c r="BH6527" s="22">
        <f t="shared" si="430"/>
        <v>-87</v>
      </c>
      <c r="BI6527" s="61" t="s">
        <v>72</v>
      </c>
      <c r="BJ6527" t="e">
        <f>+VLOOKUP(AH6527,Sheet4!A:A,1,FALSE())</f>
        <v>#N/A</v>
      </c>
      <c r="BO6527" s="62">
        <f t="shared" si="432"/>
        <v>0</v>
      </c>
      <c r="BP6527" t="s">
        <v>2849</v>
      </c>
    </row>
    <row r="6528" spans="1:68" ht="12.75" customHeight="1" x14ac:dyDescent="0.3">
      <c r="A6528" s="78">
        <v>46130</v>
      </c>
      <c r="B6528" s="79" t="s">
        <v>63</v>
      </c>
      <c r="F6528" s="79">
        <v>0</v>
      </c>
      <c r="G6528" s="79">
        <v>0</v>
      </c>
      <c r="H6528" s="80">
        <v>1305</v>
      </c>
      <c r="I6528" s="80">
        <v>1305</v>
      </c>
      <c r="J6528" s="22">
        <f t="shared" si="431"/>
        <v>1305</v>
      </c>
      <c r="K6528" t="s">
        <v>64</v>
      </c>
      <c r="L6528" s="80"/>
      <c r="M6528" s="80"/>
      <c r="S6528" s="79" t="s">
        <v>65</v>
      </c>
      <c r="W6528" s="79" t="s">
        <v>2849</v>
      </c>
      <c r="X6528" s="79" t="s">
        <v>2850</v>
      </c>
      <c r="Y6528" s="79" t="s">
        <v>67</v>
      </c>
      <c r="Z6528" s="79" t="s">
        <v>2798</v>
      </c>
      <c r="AB6528" s="79" t="s">
        <v>2809</v>
      </c>
      <c r="AI6528" s="79" t="s">
        <v>2851</v>
      </c>
      <c r="AJ6528" s="79" t="s">
        <v>2801</v>
      </c>
      <c r="AK6528" s="79" t="s">
        <v>2802</v>
      </c>
      <c r="BC6528" s="80">
        <v>1305</v>
      </c>
      <c r="BG6528">
        <f t="shared" si="429"/>
        <v>0</v>
      </c>
      <c r="BH6528" s="22">
        <f t="shared" si="430"/>
        <v>-1305</v>
      </c>
      <c r="BI6528" s="61" t="s">
        <v>72</v>
      </c>
      <c r="BJ6528" t="e">
        <f>+VLOOKUP(AH6528,Sheet4!A:A,1,FALSE())</f>
        <v>#N/A</v>
      </c>
      <c r="BO6528" s="62">
        <f t="shared" si="432"/>
        <v>0</v>
      </c>
      <c r="BP6528" t="s">
        <v>2849</v>
      </c>
    </row>
    <row r="6529" spans="1:68" ht="12.75" customHeight="1" x14ac:dyDescent="0.3">
      <c r="A6529" s="78">
        <v>46130</v>
      </c>
      <c r="B6529" s="79" t="s">
        <v>78</v>
      </c>
      <c r="F6529" s="79">
        <v>0</v>
      </c>
      <c r="G6529" s="79">
        <v>0</v>
      </c>
      <c r="H6529" s="80">
        <v>0</v>
      </c>
      <c r="I6529" s="80">
        <v>0</v>
      </c>
      <c r="J6529" s="22">
        <f t="shared" si="431"/>
        <v>0</v>
      </c>
      <c r="L6529" s="80"/>
      <c r="M6529" s="80"/>
      <c r="S6529" s="79" t="s">
        <v>79</v>
      </c>
      <c r="W6529" s="79" t="s">
        <v>2849</v>
      </c>
      <c r="X6529" s="79" t="s">
        <v>2850</v>
      </c>
      <c r="Y6529" s="79" t="s">
        <v>67</v>
      </c>
      <c r="Z6529" s="79" t="s">
        <v>2798</v>
      </c>
      <c r="AB6529" s="79" t="s">
        <v>2809</v>
      </c>
      <c r="AI6529" s="79" t="s">
        <v>2851</v>
      </c>
      <c r="AJ6529" s="79" t="s">
        <v>2801</v>
      </c>
      <c r="AK6529" s="79" t="s">
        <v>2802</v>
      </c>
      <c r="BC6529" s="80">
        <v>0</v>
      </c>
      <c r="BG6529">
        <f t="shared" si="429"/>
        <v>0</v>
      </c>
      <c r="BH6529" s="22">
        <f t="shared" si="430"/>
        <v>0</v>
      </c>
      <c r="BI6529" s="61" t="s">
        <v>72</v>
      </c>
      <c r="BJ6529" t="e">
        <f>+VLOOKUP(AH6529,Sheet4!A:A,1,FALSE())</f>
        <v>#N/A</v>
      </c>
      <c r="BO6529" s="62">
        <f t="shared" si="432"/>
        <v>0</v>
      </c>
      <c r="BP6529" t="s">
        <v>2849</v>
      </c>
    </row>
    <row r="6530" spans="1:68" ht="12.75" customHeight="1" x14ac:dyDescent="0.3">
      <c r="A6530" s="78">
        <v>46130</v>
      </c>
      <c r="B6530" s="79" t="s">
        <v>82</v>
      </c>
      <c r="F6530" s="79">
        <v>0</v>
      </c>
      <c r="G6530" s="79">
        <v>0</v>
      </c>
      <c r="H6530" s="80">
        <v>261</v>
      </c>
      <c r="I6530" s="80">
        <v>261</v>
      </c>
      <c r="J6530" s="22">
        <f t="shared" si="431"/>
        <v>261</v>
      </c>
      <c r="L6530" s="80"/>
      <c r="M6530" s="80"/>
      <c r="S6530" s="79" t="s">
        <v>83</v>
      </c>
      <c r="W6530" s="79" t="s">
        <v>2849</v>
      </c>
      <c r="X6530" s="79" t="s">
        <v>2850</v>
      </c>
      <c r="Y6530" s="79" t="s">
        <v>67</v>
      </c>
      <c r="Z6530" s="79" t="s">
        <v>2798</v>
      </c>
      <c r="AB6530" s="79" t="s">
        <v>2809</v>
      </c>
      <c r="AI6530" s="79" t="s">
        <v>2851</v>
      </c>
      <c r="AJ6530" s="79" t="s">
        <v>2801</v>
      </c>
      <c r="AK6530" s="79" t="s">
        <v>2802</v>
      </c>
      <c r="BC6530" s="80">
        <v>261</v>
      </c>
      <c r="BG6530">
        <f t="shared" ref="BG6530:BG6567" si="433">+BD6530+BE6530</f>
        <v>0</v>
      </c>
      <c r="BH6530" s="22">
        <f t="shared" ref="BH6530:BH6593" si="434">+BG6530-I6530</f>
        <v>-261</v>
      </c>
      <c r="BI6530" s="61" t="s">
        <v>72</v>
      </c>
      <c r="BJ6530" t="e">
        <f>+VLOOKUP(AH6530,Sheet4!A:A,1,FALSE())</f>
        <v>#N/A</v>
      </c>
      <c r="BO6530" s="62">
        <f t="shared" si="432"/>
        <v>0</v>
      </c>
      <c r="BP6530" t="s">
        <v>2849</v>
      </c>
    </row>
    <row r="6531" spans="1:68" ht="12.75" customHeight="1" x14ac:dyDescent="0.3">
      <c r="A6531" s="78">
        <v>46130</v>
      </c>
      <c r="B6531" s="79" t="s">
        <v>80</v>
      </c>
      <c r="F6531" s="79">
        <v>0</v>
      </c>
      <c r="G6531" s="79">
        <v>0</v>
      </c>
      <c r="H6531" s="80">
        <v>0</v>
      </c>
      <c r="I6531" s="80">
        <v>0</v>
      </c>
      <c r="J6531" s="22">
        <f t="shared" si="431"/>
        <v>0</v>
      </c>
      <c r="L6531" s="22">
        <f>I6531/12.5</f>
        <v>0</v>
      </c>
      <c r="M6531" s="22"/>
      <c r="S6531" s="79" t="s">
        <v>81</v>
      </c>
      <c r="W6531" s="79" t="s">
        <v>2849</v>
      </c>
      <c r="X6531" s="79" t="s">
        <v>2850</v>
      </c>
      <c r="Y6531" s="79" t="s">
        <v>67</v>
      </c>
      <c r="Z6531" s="79" t="s">
        <v>2798</v>
      </c>
      <c r="AB6531" s="79" t="s">
        <v>2809</v>
      </c>
      <c r="AI6531" s="79" t="s">
        <v>2851</v>
      </c>
      <c r="AJ6531" s="79" t="s">
        <v>2801</v>
      </c>
      <c r="AK6531" s="79" t="s">
        <v>2802</v>
      </c>
      <c r="BC6531" s="80">
        <v>0</v>
      </c>
      <c r="BG6531">
        <f t="shared" si="433"/>
        <v>0</v>
      </c>
      <c r="BH6531" s="22">
        <f t="shared" si="434"/>
        <v>0</v>
      </c>
      <c r="BI6531" s="61" t="s">
        <v>72</v>
      </c>
      <c r="BJ6531" t="e">
        <f>+VLOOKUP(AH6531,Sheet4!A:A,1,FALSE())</f>
        <v>#N/A</v>
      </c>
      <c r="BO6531" s="62">
        <f t="shared" si="432"/>
        <v>0</v>
      </c>
      <c r="BP6531" t="s">
        <v>2849</v>
      </c>
    </row>
    <row r="6532" spans="1:68" ht="12.75" customHeight="1" x14ac:dyDescent="0.3">
      <c r="A6532" s="78">
        <v>46130</v>
      </c>
      <c r="B6532" s="79" t="s">
        <v>76</v>
      </c>
      <c r="F6532" s="79">
        <v>0</v>
      </c>
      <c r="G6532" s="79">
        <v>0</v>
      </c>
      <c r="H6532" s="80">
        <v>1740</v>
      </c>
      <c r="I6532" s="80">
        <v>1740</v>
      </c>
      <c r="J6532" s="22">
        <f t="shared" si="431"/>
        <v>1740</v>
      </c>
      <c r="L6532" s="80"/>
      <c r="M6532" s="80"/>
      <c r="S6532" s="79" t="s">
        <v>77</v>
      </c>
      <c r="W6532" s="79" t="s">
        <v>2849</v>
      </c>
      <c r="X6532" s="79" t="s">
        <v>2850</v>
      </c>
      <c r="Y6532" s="79" t="s">
        <v>67</v>
      </c>
      <c r="Z6532" s="79" t="s">
        <v>2798</v>
      </c>
      <c r="AB6532" s="79" t="s">
        <v>2809</v>
      </c>
      <c r="AI6532" s="79" t="s">
        <v>2851</v>
      </c>
      <c r="AJ6532" s="79" t="s">
        <v>2801</v>
      </c>
      <c r="AK6532" s="79" t="s">
        <v>2802</v>
      </c>
      <c r="BC6532" s="80">
        <v>1740</v>
      </c>
      <c r="BG6532">
        <f t="shared" si="433"/>
        <v>0</v>
      </c>
      <c r="BH6532" s="22">
        <f t="shared" si="434"/>
        <v>-1740</v>
      </c>
      <c r="BI6532" s="61" t="s">
        <v>72</v>
      </c>
      <c r="BJ6532" t="e">
        <f>+VLOOKUP(AH6532,Sheet4!A:A,1,FALSE())</f>
        <v>#N/A</v>
      </c>
      <c r="BO6532" s="62">
        <f t="shared" si="432"/>
        <v>0</v>
      </c>
      <c r="BP6532" t="s">
        <v>2849</v>
      </c>
    </row>
    <row r="6533" spans="1:68" ht="12.75" customHeight="1" x14ac:dyDescent="0.3">
      <c r="A6533" s="78">
        <v>46130</v>
      </c>
      <c r="B6533" s="79" t="s">
        <v>84</v>
      </c>
      <c r="F6533" s="79">
        <v>0</v>
      </c>
      <c r="G6533" s="79">
        <v>0</v>
      </c>
      <c r="H6533" s="80">
        <v>5450</v>
      </c>
      <c r="I6533" s="80">
        <v>5450</v>
      </c>
      <c r="J6533" s="22">
        <f t="shared" si="431"/>
        <v>5450</v>
      </c>
      <c r="L6533" s="80"/>
      <c r="M6533" s="22">
        <f>I6533/50</f>
        <v>109</v>
      </c>
      <c r="S6533" s="79" t="s">
        <v>85</v>
      </c>
      <c r="W6533" s="79" t="s">
        <v>2852</v>
      </c>
      <c r="X6533" s="79" t="s">
        <v>2853</v>
      </c>
      <c r="Y6533" s="79" t="s">
        <v>67</v>
      </c>
      <c r="Z6533" s="79" t="s">
        <v>2798</v>
      </c>
      <c r="AB6533" s="79" t="s">
        <v>2813</v>
      </c>
      <c r="AI6533" s="79" t="s">
        <v>2854</v>
      </c>
      <c r="AJ6533" s="79" t="s">
        <v>2801</v>
      </c>
      <c r="AK6533" s="79" t="s">
        <v>2802</v>
      </c>
      <c r="BC6533" s="80">
        <v>5450</v>
      </c>
      <c r="BG6533">
        <f t="shared" si="433"/>
        <v>0</v>
      </c>
      <c r="BH6533" s="22">
        <f t="shared" si="434"/>
        <v>-5450</v>
      </c>
      <c r="BI6533" s="61" t="s">
        <v>72</v>
      </c>
      <c r="BJ6533" t="e">
        <f>+VLOOKUP(AH6533,Sheet4!A:A,1,FALSE())</f>
        <v>#N/A</v>
      </c>
      <c r="BO6533" s="62">
        <f t="shared" si="432"/>
        <v>0</v>
      </c>
      <c r="BP6533" t="s">
        <v>2852</v>
      </c>
    </row>
    <row r="6534" spans="1:68" ht="12.75" customHeight="1" x14ac:dyDescent="0.3">
      <c r="A6534" s="78">
        <v>46130</v>
      </c>
      <c r="B6534" s="79" t="s">
        <v>74</v>
      </c>
      <c r="F6534" s="79">
        <v>0</v>
      </c>
      <c r="G6534" s="79">
        <v>0</v>
      </c>
      <c r="H6534" s="80">
        <v>109</v>
      </c>
      <c r="I6534" s="80">
        <v>109</v>
      </c>
      <c r="J6534" s="22">
        <f t="shared" si="431"/>
        <v>109</v>
      </c>
      <c r="L6534" s="80"/>
      <c r="M6534" s="80"/>
      <c r="S6534" s="79" t="s">
        <v>75</v>
      </c>
      <c r="W6534" s="79" t="s">
        <v>2852</v>
      </c>
      <c r="X6534" s="79" t="s">
        <v>2853</v>
      </c>
      <c r="Y6534" s="79" t="s">
        <v>67</v>
      </c>
      <c r="Z6534" s="79" t="s">
        <v>2798</v>
      </c>
      <c r="AB6534" s="79" t="s">
        <v>2813</v>
      </c>
      <c r="AI6534" s="79" t="s">
        <v>2854</v>
      </c>
      <c r="AJ6534" s="79" t="s">
        <v>2801</v>
      </c>
      <c r="AK6534" s="79" t="s">
        <v>2802</v>
      </c>
      <c r="BC6534" s="80">
        <v>109</v>
      </c>
      <c r="BG6534">
        <f t="shared" si="433"/>
        <v>0</v>
      </c>
      <c r="BH6534" s="22">
        <f t="shared" si="434"/>
        <v>-109</v>
      </c>
      <c r="BI6534" s="61" t="s">
        <v>72</v>
      </c>
      <c r="BJ6534" t="e">
        <f>+VLOOKUP(AH6534,Sheet4!A:A,1,FALSE())</f>
        <v>#N/A</v>
      </c>
      <c r="BO6534" s="62">
        <f t="shared" si="432"/>
        <v>0</v>
      </c>
      <c r="BP6534" t="s">
        <v>2852</v>
      </c>
    </row>
    <row r="6535" spans="1:68" ht="12.75" customHeight="1" x14ac:dyDescent="0.3">
      <c r="A6535" s="78">
        <v>46130</v>
      </c>
      <c r="B6535" s="79" t="s">
        <v>63</v>
      </c>
      <c r="F6535" s="79">
        <v>0</v>
      </c>
      <c r="G6535" s="79">
        <v>0</v>
      </c>
      <c r="H6535" s="80">
        <v>1635</v>
      </c>
      <c r="I6535" s="80">
        <v>1635</v>
      </c>
      <c r="J6535" s="22">
        <f t="shared" si="431"/>
        <v>1635</v>
      </c>
      <c r="K6535" t="s">
        <v>64</v>
      </c>
      <c r="L6535" s="80"/>
      <c r="M6535" s="80"/>
      <c r="S6535" s="79" t="s">
        <v>65</v>
      </c>
      <c r="W6535" s="79" t="s">
        <v>2852</v>
      </c>
      <c r="X6535" s="79" t="s">
        <v>2853</v>
      </c>
      <c r="Y6535" s="79" t="s">
        <v>67</v>
      </c>
      <c r="Z6535" s="79" t="s">
        <v>2798</v>
      </c>
      <c r="AB6535" s="79" t="s">
        <v>2813</v>
      </c>
      <c r="AI6535" s="79" t="s">
        <v>2854</v>
      </c>
      <c r="AJ6535" s="79" t="s">
        <v>2801</v>
      </c>
      <c r="AK6535" s="79" t="s">
        <v>2802</v>
      </c>
      <c r="BC6535" s="80">
        <v>1635</v>
      </c>
      <c r="BG6535">
        <f t="shared" si="433"/>
        <v>0</v>
      </c>
      <c r="BH6535" s="22">
        <f t="shared" si="434"/>
        <v>-1635</v>
      </c>
      <c r="BI6535" s="61" t="s">
        <v>72</v>
      </c>
      <c r="BJ6535" t="e">
        <f>+VLOOKUP(AH6535,Sheet4!A:A,1,FALSE())</f>
        <v>#N/A</v>
      </c>
      <c r="BO6535" s="62">
        <f t="shared" si="432"/>
        <v>0</v>
      </c>
      <c r="BP6535" t="s">
        <v>2852</v>
      </c>
    </row>
    <row r="6536" spans="1:68" ht="12.75" customHeight="1" x14ac:dyDescent="0.3">
      <c r="A6536" s="78">
        <v>46130</v>
      </c>
      <c r="B6536" s="79" t="s">
        <v>78</v>
      </c>
      <c r="F6536" s="79">
        <v>0</v>
      </c>
      <c r="G6536" s="79">
        <v>0</v>
      </c>
      <c r="H6536" s="80">
        <v>0</v>
      </c>
      <c r="I6536" s="80">
        <v>0</v>
      </c>
      <c r="J6536" s="22">
        <f t="shared" si="431"/>
        <v>0</v>
      </c>
      <c r="L6536" s="80"/>
      <c r="M6536" s="80"/>
      <c r="S6536" s="79" t="s">
        <v>79</v>
      </c>
      <c r="W6536" s="79" t="s">
        <v>2852</v>
      </c>
      <c r="X6536" s="79" t="s">
        <v>2853</v>
      </c>
      <c r="Y6536" s="79" t="s">
        <v>67</v>
      </c>
      <c r="Z6536" s="79" t="s">
        <v>2798</v>
      </c>
      <c r="AB6536" s="79" t="s">
        <v>2813</v>
      </c>
      <c r="AI6536" s="79" t="s">
        <v>2854</v>
      </c>
      <c r="AJ6536" s="79" t="s">
        <v>2801</v>
      </c>
      <c r="AK6536" s="79" t="s">
        <v>2802</v>
      </c>
      <c r="BC6536" s="80">
        <v>0</v>
      </c>
      <c r="BG6536">
        <f t="shared" si="433"/>
        <v>0</v>
      </c>
      <c r="BH6536" s="22">
        <f t="shared" si="434"/>
        <v>0</v>
      </c>
      <c r="BI6536" s="61" t="s">
        <v>72</v>
      </c>
      <c r="BJ6536" t="e">
        <f>+VLOOKUP(AH6536,Sheet4!A:A,1,FALSE())</f>
        <v>#N/A</v>
      </c>
      <c r="BO6536" s="62">
        <f t="shared" si="432"/>
        <v>0</v>
      </c>
      <c r="BP6536" t="s">
        <v>2852</v>
      </c>
    </row>
    <row r="6537" spans="1:68" ht="12.75" customHeight="1" x14ac:dyDescent="0.3">
      <c r="A6537" s="78">
        <v>46130</v>
      </c>
      <c r="B6537" s="79" t="s">
        <v>82</v>
      </c>
      <c r="F6537" s="79">
        <v>0</v>
      </c>
      <c r="G6537" s="79">
        <v>0</v>
      </c>
      <c r="H6537" s="80">
        <v>327</v>
      </c>
      <c r="I6537" s="80">
        <v>327</v>
      </c>
      <c r="J6537" s="22">
        <f t="shared" ref="J6537:J6600" si="435">I6537-G6537</f>
        <v>327</v>
      </c>
      <c r="L6537" s="80"/>
      <c r="M6537" s="80"/>
      <c r="S6537" s="79" t="s">
        <v>83</v>
      </c>
      <c r="W6537" s="79" t="s">
        <v>2852</v>
      </c>
      <c r="X6537" s="79" t="s">
        <v>2853</v>
      </c>
      <c r="Y6537" s="79" t="s">
        <v>67</v>
      </c>
      <c r="Z6537" s="79" t="s">
        <v>2798</v>
      </c>
      <c r="AB6537" s="79" t="s">
        <v>2813</v>
      </c>
      <c r="AI6537" s="79" t="s">
        <v>2854</v>
      </c>
      <c r="AJ6537" s="79" t="s">
        <v>2801</v>
      </c>
      <c r="AK6537" s="79" t="s">
        <v>2802</v>
      </c>
      <c r="BC6537" s="80">
        <v>327</v>
      </c>
      <c r="BG6537">
        <f t="shared" si="433"/>
        <v>0</v>
      </c>
      <c r="BH6537" s="22">
        <f t="shared" si="434"/>
        <v>-327</v>
      </c>
      <c r="BI6537" s="61" t="s">
        <v>72</v>
      </c>
      <c r="BJ6537" t="e">
        <f>+VLOOKUP(AH6537,Sheet4!A:A,1,FALSE())</f>
        <v>#N/A</v>
      </c>
      <c r="BO6537" s="62">
        <f t="shared" ref="BO6537:BO6567" si="436">+I6537+-H6537</f>
        <v>0</v>
      </c>
      <c r="BP6537" t="s">
        <v>2852</v>
      </c>
    </row>
    <row r="6538" spans="1:68" ht="12.75" customHeight="1" x14ac:dyDescent="0.3">
      <c r="A6538" s="78">
        <v>46130</v>
      </c>
      <c r="B6538" s="79" t="s">
        <v>80</v>
      </c>
      <c r="F6538" s="79">
        <v>0</v>
      </c>
      <c r="G6538" s="79">
        <v>0</v>
      </c>
      <c r="H6538" s="80">
        <v>0</v>
      </c>
      <c r="I6538" s="80">
        <v>0</v>
      </c>
      <c r="J6538" s="22">
        <f t="shared" si="435"/>
        <v>0</v>
      </c>
      <c r="L6538" s="22">
        <f>I6538/12.5</f>
        <v>0</v>
      </c>
      <c r="M6538" s="22"/>
      <c r="S6538" s="79" t="s">
        <v>81</v>
      </c>
      <c r="W6538" s="79" t="s">
        <v>2852</v>
      </c>
      <c r="X6538" s="79" t="s">
        <v>2853</v>
      </c>
      <c r="Y6538" s="79" t="s">
        <v>67</v>
      </c>
      <c r="Z6538" s="79" t="s">
        <v>2798</v>
      </c>
      <c r="AB6538" s="79" t="s">
        <v>2813</v>
      </c>
      <c r="AI6538" s="79" t="s">
        <v>2854</v>
      </c>
      <c r="AJ6538" s="79" t="s">
        <v>2801</v>
      </c>
      <c r="AK6538" s="79" t="s">
        <v>2802</v>
      </c>
      <c r="BC6538" s="80">
        <v>0</v>
      </c>
      <c r="BG6538">
        <f t="shared" si="433"/>
        <v>0</v>
      </c>
      <c r="BH6538" s="22">
        <f t="shared" si="434"/>
        <v>0</v>
      </c>
      <c r="BI6538" s="61" t="s">
        <v>72</v>
      </c>
      <c r="BJ6538" t="e">
        <f>+VLOOKUP(AH6538,Sheet4!A:A,1,FALSE())</f>
        <v>#N/A</v>
      </c>
      <c r="BO6538" s="62">
        <f t="shared" si="436"/>
        <v>0</v>
      </c>
      <c r="BP6538" t="s">
        <v>2852</v>
      </c>
    </row>
    <row r="6539" spans="1:68" ht="12.75" customHeight="1" x14ac:dyDescent="0.3">
      <c r="A6539" s="78">
        <v>46130</v>
      </c>
      <c r="B6539" s="79" t="s">
        <v>76</v>
      </c>
      <c r="F6539" s="79">
        <v>0</v>
      </c>
      <c r="G6539" s="79">
        <v>0</v>
      </c>
      <c r="H6539" s="80">
        <v>2180</v>
      </c>
      <c r="I6539" s="80">
        <v>2180</v>
      </c>
      <c r="J6539" s="22">
        <f t="shared" si="435"/>
        <v>2180</v>
      </c>
      <c r="L6539" s="80"/>
      <c r="M6539" s="80"/>
      <c r="S6539" s="79" t="s">
        <v>77</v>
      </c>
      <c r="W6539" s="79" t="s">
        <v>2852</v>
      </c>
      <c r="X6539" s="79" t="s">
        <v>2853</v>
      </c>
      <c r="Y6539" s="79" t="s">
        <v>67</v>
      </c>
      <c r="Z6539" s="79" t="s">
        <v>2798</v>
      </c>
      <c r="AB6539" s="79" t="s">
        <v>2813</v>
      </c>
      <c r="AI6539" s="79" t="s">
        <v>2854</v>
      </c>
      <c r="AJ6539" s="79" t="s">
        <v>2801</v>
      </c>
      <c r="AK6539" s="79" t="s">
        <v>2802</v>
      </c>
      <c r="BC6539" s="80">
        <v>2180</v>
      </c>
      <c r="BG6539">
        <f t="shared" si="433"/>
        <v>0</v>
      </c>
      <c r="BH6539" s="22">
        <f t="shared" si="434"/>
        <v>-2180</v>
      </c>
      <c r="BI6539" s="61" t="s">
        <v>72</v>
      </c>
      <c r="BJ6539" t="e">
        <f>+VLOOKUP(AH6539,Sheet4!A:A,1,FALSE())</f>
        <v>#N/A</v>
      </c>
      <c r="BO6539" s="62">
        <f t="shared" si="436"/>
        <v>0</v>
      </c>
      <c r="BP6539" t="s">
        <v>2852</v>
      </c>
    </row>
    <row r="6540" spans="1:68" ht="12.75" customHeight="1" x14ac:dyDescent="0.3">
      <c r="A6540" s="78">
        <v>46130</v>
      </c>
      <c r="B6540" s="79" t="s">
        <v>84</v>
      </c>
      <c r="F6540" s="79">
        <v>0</v>
      </c>
      <c r="G6540" s="79">
        <v>0</v>
      </c>
      <c r="H6540" s="80">
        <v>1400</v>
      </c>
      <c r="I6540" s="80">
        <v>1400</v>
      </c>
      <c r="J6540" s="22">
        <f t="shared" si="435"/>
        <v>1400</v>
      </c>
      <c r="L6540" s="80"/>
      <c r="M6540" s="22">
        <f>I6540/50</f>
        <v>28</v>
      </c>
      <c r="S6540" s="79" t="s">
        <v>85</v>
      </c>
      <c r="W6540" s="79" t="s">
        <v>2855</v>
      </c>
      <c r="X6540" s="79" t="s">
        <v>2856</v>
      </c>
      <c r="Y6540" s="79" t="s">
        <v>67</v>
      </c>
      <c r="Z6540" s="79" t="s">
        <v>2798</v>
      </c>
      <c r="AB6540" s="79" t="s">
        <v>2805</v>
      </c>
      <c r="AI6540" s="79">
        <v>878051994</v>
      </c>
      <c r="AJ6540" s="79" t="s">
        <v>2801</v>
      </c>
      <c r="AK6540" s="79" t="s">
        <v>2802</v>
      </c>
      <c r="BC6540" s="80">
        <v>1400</v>
      </c>
      <c r="BG6540">
        <f t="shared" si="433"/>
        <v>0</v>
      </c>
      <c r="BH6540" s="22">
        <f t="shared" si="434"/>
        <v>-1400</v>
      </c>
      <c r="BI6540" s="61" t="s">
        <v>72</v>
      </c>
      <c r="BJ6540" t="e">
        <f>+VLOOKUP(AH6540,Sheet4!A:A,1,FALSE())</f>
        <v>#N/A</v>
      </c>
      <c r="BO6540" s="62">
        <f t="shared" si="436"/>
        <v>0</v>
      </c>
      <c r="BP6540" t="s">
        <v>2855</v>
      </c>
    </row>
    <row r="6541" spans="1:68" ht="12.75" customHeight="1" x14ac:dyDescent="0.3">
      <c r="A6541" s="78">
        <v>46130</v>
      </c>
      <c r="B6541" s="79" t="s">
        <v>74</v>
      </c>
      <c r="F6541" s="79">
        <v>0</v>
      </c>
      <c r="G6541" s="79">
        <v>0</v>
      </c>
      <c r="H6541" s="80">
        <v>28</v>
      </c>
      <c r="I6541" s="80">
        <v>28</v>
      </c>
      <c r="J6541" s="22">
        <f t="shared" si="435"/>
        <v>28</v>
      </c>
      <c r="L6541" s="80"/>
      <c r="M6541" s="80"/>
      <c r="S6541" s="79" t="s">
        <v>75</v>
      </c>
      <c r="W6541" s="79" t="s">
        <v>2855</v>
      </c>
      <c r="X6541" s="79" t="s">
        <v>2856</v>
      </c>
      <c r="Y6541" s="79" t="s">
        <v>67</v>
      </c>
      <c r="Z6541" s="79" t="s">
        <v>2798</v>
      </c>
      <c r="AB6541" s="79" t="s">
        <v>2805</v>
      </c>
      <c r="AI6541" s="79">
        <v>878051994</v>
      </c>
      <c r="AJ6541" s="79" t="s">
        <v>2801</v>
      </c>
      <c r="AK6541" s="79" t="s">
        <v>2802</v>
      </c>
      <c r="BC6541" s="80">
        <v>28</v>
      </c>
      <c r="BG6541">
        <f t="shared" si="433"/>
        <v>0</v>
      </c>
      <c r="BH6541" s="22">
        <f t="shared" si="434"/>
        <v>-28</v>
      </c>
      <c r="BI6541" s="61" t="s">
        <v>72</v>
      </c>
      <c r="BJ6541" t="e">
        <f>+VLOOKUP(AH6541,Sheet4!A:A,1,FALSE())</f>
        <v>#N/A</v>
      </c>
      <c r="BO6541" s="62">
        <f t="shared" si="436"/>
        <v>0</v>
      </c>
      <c r="BP6541" t="s">
        <v>2855</v>
      </c>
    </row>
    <row r="6542" spans="1:68" ht="12.75" customHeight="1" x14ac:dyDescent="0.3">
      <c r="A6542" s="78">
        <v>46130</v>
      </c>
      <c r="B6542" s="79" t="s">
        <v>63</v>
      </c>
      <c r="F6542" s="79">
        <v>0</v>
      </c>
      <c r="G6542" s="79">
        <v>0</v>
      </c>
      <c r="H6542" s="80">
        <v>420</v>
      </c>
      <c r="I6542" s="80">
        <v>420</v>
      </c>
      <c r="J6542" s="22">
        <f t="shared" si="435"/>
        <v>420</v>
      </c>
      <c r="K6542" t="s">
        <v>64</v>
      </c>
      <c r="L6542" s="80"/>
      <c r="M6542" s="80"/>
      <c r="S6542" s="79" t="s">
        <v>65</v>
      </c>
      <c r="W6542" s="79" t="s">
        <v>2855</v>
      </c>
      <c r="X6542" s="79" t="s">
        <v>2856</v>
      </c>
      <c r="Y6542" s="79" t="s">
        <v>67</v>
      </c>
      <c r="Z6542" s="79" t="s">
        <v>2798</v>
      </c>
      <c r="AB6542" s="79" t="s">
        <v>2805</v>
      </c>
      <c r="AI6542" s="79">
        <v>878051994</v>
      </c>
      <c r="AJ6542" s="79" t="s">
        <v>2801</v>
      </c>
      <c r="AK6542" s="79" t="s">
        <v>2802</v>
      </c>
      <c r="BC6542" s="80">
        <v>420</v>
      </c>
      <c r="BG6542">
        <f t="shared" si="433"/>
        <v>0</v>
      </c>
      <c r="BH6542" s="22">
        <f t="shared" si="434"/>
        <v>-420</v>
      </c>
      <c r="BI6542" s="61" t="s">
        <v>72</v>
      </c>
      <c r="BJ6542" t="e">
        <f>+VLOOKUP(AH6542,Sheet4!A:A,1,FALSE())</f>
        <v>#N/A</v>
      </c>
      <c r="BO6542" s="62">
        <f t="shared" si="436"/>
        <v>0</v>
      </c>
      <c r="BP6542" t="s">
        <v>2855</v>
      </c>
    </row>
    <row r="6543" spans="1:68" ht="12.75" customHeight="1" x14ac:dyDescent="0.3">
      <c r="A6543" s="78">
        <v>46130</v>
      </c>
      <c r="B6543" s="79" t="s">
        <v>78</v>
      </c>
      <c r="F6543" s="79">
        <v>0</v>
      </c>
      <c r="G6543" s="79">
        <v>0</v>
      </c>
      <c r="H6543" s="80">
        <v>0</v>
      </c>
      <c r="I6543" s="80">
        <v>0</v>
      </c>
      <c r="J6543" s="22">
        <f t="shared" si="435"/>
        <v>0</v>
      </c>
      <c r="L6543" s="80"/>
      <c r="M6543" s="80"/>
      <c r="S6543" s="79" t="s">
        <v>79</v>
      </c>
      <c r="W6543" s="79" t="s">
        <v>2855</v>
      </c>
      <c r="X6543" s="79" t="s">
        <v>2856</v>
      </c>
      <c r="Y6543" s="79" t="s">
        <v>67</v>
      </c>
      <c r="Z6543" s="79" t="s">
        <v>2798</v>
      </c>
      <c r="AB6543" s="79" t="s">
        <v>2805</v>
      </c>
      <c r="AI6543" s="79">
        <v>878051994</v>
      </c>
      <c r="AJ6543" s="79" t="s">
        <v>2801</v>
      </c>
      <c r="AK6543" s="79" t="s">
        <v>2802</v>
      </c>
      <c r="BC6543" s="80">
        <v>0</v>
      </c>
      <c r="BG6543">
        <f t="shared" si="433"/>
        <v>0</v>
      </c>
      <c r="BH6543" s="22">
        <f t="shared" si="434"/>
        <v>0</v>
      </c>
      <c r="BI6543" s="61" t="s">
        <v>72</v>
      </c>
      <c r="BJ6543" t="e">
        <f>+VLOOKUP(AH6543,Sheet4!A:A,1,FALSE())</f>
        <v>#N/A</v>
      </c>
      <c r="BO6543" s="62">
        <f t="shared" si="436"/>
        <v>0</v>
      </c>
      <c r="BP6543" t="s">
        <v>2855</v>
      </c>
    </row>
    <row r="6544" spans="1:68" ht="12.75" customHeight="1" x14ac:dyDescent="0.3">
      <c r="A6544" s="78">
        <v>46130</v>
      </c>
      <c r="B6544" s="79" t="s">
        <v>82</v>
      </c>
      <c r="F6544" s="79">
        <v>0</v>
      </c>
      <c r="G6544" s="79">
        <v>0</v>
      </c>
      <c r="H6544" s="80">
        <v>84</v>
      </c>
      <c r="I6544" s="80">
        <v>84</v>
      </c>
      <c r="J6544" s="22">
        <f t="shared" si="435"/>
        <v>84</v>
      </c>
      <c r="L6544" s="80"/>
      <c r="M6544" s="80"/>
      <c r="S6544" s="79" t="s">
        <v>83</v>
      </c>
      <c r="W6544" s="79" t="s">
        <v>2855</v>
      </c>
      <c r="X6544" s="79" t="s">
        <v>2856</v>
      </c>
      <c r="Y6544" s="79" t="s">
        <v>67</v>
      </c>
      <c r="Z6544" s="79" t="s">
        <v>2798</v>
      </c>
      <c r="AB6544" s="79" t="s">
        <v>2805</v>
      </c>
      <c r="AI6544" s="79">
        <v>878051994</v>
      </c>
      <c r="AJ6544" s="79" t="s">
        <v>2801</v>
      </c>
      <c r="AK6544" s="79" t="s">
        <v>2802</v>
      </c>
      <c r="BC6544" s="80">
        <v>84</v>
      </c>
      <c r="BG6544">
        <f t="shared" si="433"/>
        <v>0</v>
      </c>
      <c r="BH6544" s="22">
        <f t="shared" si="434"/>
        <v>-84</v>
      </c>
      <c r="BI6544" s="61" t="s">
        <v>72</v>
      </c>
      <c r="BJ6544" t="e">
        <f>+VLOOKUP(AH6544,Sheet4!A:A,1,FALSE())</f>
        <v>#N/A</v>
      </c>
      <c r="BO6544" s="62">
        <f t="shared" si="436"/>
        <v>0</v>
      </c>
      <c r="BP6544" t="s">
        <v>2855</v>
      </c>
    </row>
    <row r="6545" spans="1:68" ht="12.75" customHeight="1" x14ac:dyDescent="0.3">
      <c r="A6545" s="78">
        <v>46130</v>
      </c>
      <c r="B6545" s="79" t="s">
        <v>80</v>
      </c>
      <c r="F6545" s="79">
        <v>0</v>
      </c>
      <c r="G6545" s="79">
        <v>0</v>
      </c>
      <c r="H6545" s="80">
        <v>0</v>
      </c>
      <c r="I6545" s="80">
        <v>0</v>
      </c>
      <c r="J6545" s="22">
        <f t="shared" si="435"/>
        <v>0</v>
      </c>
      <c r="L6545" s="22">
        <f>I6545/12.5</f>
        <v>0</v>
      </c>
      <c r="M6545" s="22"/>
      <c r="S6545" s="79" t="s">
        <v>81</v>
      </c>
      <c r="W6545" s="79" t="s">
        <v>2855</v>
      </c>
      <c r="X6545" s="79" t="s">
        <v>2856</v>
      </c>
      <c r="Y6545" s="79" t="s">
        <v>67</v>
      </c>
      <c r="Z6545" s="79" t="s">
        <v>2798</v>
      </c>
      <c r="AB6545" s="79" t="s">
        <v>2805</v>
      </c>
      <c r="AI6545" s="79">
        <v>878051994</v>
      </c>
      <c r="AJ6545" s="79" t="s">
        <v>2801</v>
      </c>
      <c r="AK6545" s="79" t="s">
        <v>2802</v>
      </c>
      <c r="BC6545" s="80">
        <v>0</v>
      </c>
      <c r="BG6545">
        <f t="shared" si="433"/>
        <v>0</v>
      </c>
      <c r="BH6545" s="22">
        <f t="shared" si="434"/>
        <v>0</v>
      </c>
      <c r="BI6545" s="61" t="s">
        <v>72</v>
      </c>
      <c r="BJ6545" t="e">
        <f>+VLOOKUP(AH6545,Sheet4!A:A,1,FALSE())</f>
        <v>#N/A</v>
      </c>
      <c r="BO6545" s="62">
        <f t="shared" si="436"/>
        <v>0</v>
      </c>
      <c r="BP6545" t="s">
        <v>2855</v>
      </c>
    </row>
    <row r="6546" spans="1:68" ht="12.75" customHeight="1" x14ac:dyDescent="0.3">
      <c r="A6546" s="78">
        <v>46130</v>
      </c>
      <c r="B6546" s="79" t="s">
        <v>76</v>
      </c>
      <c r="F6546" s="79">
        <v>0</v>
      </c>
      <c r="G6546" s="79">
        <v>0</v>
      </c>
      <c r="H6546" s="80">
        <v>560</v>
      </c>
      <c r="I6546" s="80">
        <v>560</v>
      </c>
      <c r="J6546" s="22">
        <f t="shared" si="435"/>
        <v>560</v>
      </c>
      <c r="L6546" s="80"/>
      <c r="M6546" s="80"/>
      <c r="S6546" s="79" t="s">
        <v>77</v>
      </c>
      <c r="W6546" s="79" t="s">
        <v>2855</v>
      </c>
      <c r="X6546" s="79" t="s">
        <v>2856</v>
      </c>
      <c r="Y6546" s="79" t="s">
        <v>67</v>
      </c>
      <c r="Z6546" s="79" t="s">
        <v>2798</v>
      </c>
      <c r="AB6546" s="79" t="s">
        <v>2805</v>
      </c>
      <c r="AI6546" s="79">
        <v>878051994</v>
      </c>
      <c r="AJ6546" s="79" t="s">
        <v>2801</v>
      </c>
      <c r="AK6546" s="79" t="s">
        <v>2802</v>
      </c>
      <c r="BC6546" s="80">
        <v>560</v>
      </c>
      <c r="BG6546">
        <f t="shared" si="433"/>
        <v>0</v>
      </c>
      <c r="BH6546" s="22">
        <f t="shared" si="434"/>
        <v>-560</v>
      </c>
      <c r="BI6546" s="61" t="s">
        <v>72</v>
      </c>
      <c r="BJ6546" t="e">
        <f>+VLOOKUP(AH6546,Sheet4!A:A,1,FALSE())</f>
        <v>#N/A</v>
      </c>
      <c r="BO6546" s="62">
        <f t="shared" si="436"/>
        <v>0</v>
      </c>
      <c r="BP6546" t="s">
        <v>2855</v>
      </c>
    </row>
    <row r="6547" spans="1:68" ht="12.75" customHeight="1" x14ac:dyDescent="0.3">
      <c r="A6547" s="78">
        <v>46130</v>
      </c>
      <c r="B6547" s="79" t="s">
        <v>84</v>
      </c>
      <c r="F6547" s="79">
        <v>0</v>
      </c>
      <c r="G6547" s="79">
        <v>0</v>
      </c>
      <c r="H6547" s="80">
        <v>2200</v>
      </c>
      <c r="I6547" s="80">
        <v>2200</v>
      </c>
      <c r="J6547" s="22">
        <f t="shared" si="435"/>
        <v>2200</v>
      </c>
      <c r="L6547" s="80"/>
      <c r="M6547" s="22">
        <f>I6547/50</f>
        <v>44</v>
      </c>
      <c r="S6547" s="79" t="s">
        <v>85</v>
      </c>
      <c r="W6547" s="79" t="s">
        <v>2857</v>
      </c>
      <c r="X6547" s="79" t="s">
        <v>2858</v>
      </c>
      <c r="Y6547" s="79" t="s">
        <v>67</v>
      </c>
      <c r="Z6547" s="79" t="s">
        <v>2798</v>
      </c>
      <c r="AB6547" s="79" t="s">
        <v>2805</v>
      </c>
      <c r="AI6547" s="79" t="s">
        <v>2859</v>
      </c>
      <c r="AJ6547" s="79" t="s">
        <v>2801</v>
      </c>
      <c r="AK6547" s="79" t="s">
        <v>2802</v>
      </c>
      <c r="BC6547" s="80">
        <v>2200</v>
      </c>
      <c r="BG6547">
        <f t="shared" si="433"/>
        <v>0</v>
      </c>
      <c r="BH6547" s="22">
        <f t="shared" si="434"/>
        <v>-2200</v>
      </c>
      <c r="BI6547" s="61" t="s">
        <v>72</v>
      </c>
      <c r="BJ6547" t="e">
        <f>+VLOOKUP(AH6547,Sheet4!A:A,1,FALSE())</f>
        <v>#N/A</v>
      </c>
      <c r="BO6547" s="62">
        <f t="shared" si="436"/>
        <v>0</v>
      </c>
      <c r="BP6547" t="s">
        <v>2857</v>
      </c>
    </row>
    <row r="6548" spans="1:68" ht="12.75" customHeight="1" x14ac:dyDescent="0.3">
      <c r="A6548" s="78">
        <v>46130</v>
      </c>
      <c r="B6548" s="79" t="s">
        <v>74</v>
      </c>
      <c r="F6548" s="79">
        <v>0</v>
      </c>
      <c r="G6548" s="79">
        <v>0</v>
      </c>
      <c r="H6548" s="80">
        <v>44</v>
      </c>
      <c r="I6548" s="80">
        <v>44</v>
      </c>
      <c r="J6548" s="22">
        <f t="shared" si="435"/>
        <v>44</v>
      </c>
      <c r="L6548" s="80"/>
      <c r="M6548" s="80"/>
      <c r="S6548" s="79" t="s">
        <v>75</v>
      </c>
      <c r="W6548" s="79" t="s">
        <v>2857</v>
      </c>
      <c r="X6548" s="79" t="s">
        <v>2858</v>
      </c>
      <c r="Y6548" s="79" t="s">
        <v>67</v>
      </c>
      <c r="Z6548" s="79" t="s">
        <v>2798</v>
      </c>
      <c r="AB6548" s="79" t="s">
        <v>2805</v>
      </c>
      <c r="AI6548" s="79" t="s">
        <v>2859</v>
      </c>
      <c r="AJ6548" s="79" t="s">
        <v>2801</v>
      </c>
      <c r="AK6548" s="79" t="s">
        <v>2802</v>
      </c>
      <c r="BC6548" s="80">
        <v>44</v>
      </c>
      <c r="BG6548">
        <f t="shared" si="433"/>
        <v>0</v>
      </c>
      <c r="BH6548" s="22">
        <f t="shared" si="434"/>
        <v>-44</v>
      </c>
      <c r="BI6548" s="61" t="s">
        <v>72</v>
      </c>
      <c r="BJ6548" t="e">
        <f>+VLOOKUP(AH6548,Sheet4!A:A,1,FALSE())</f>
        <v>#N/A</v>
      </c>
      <c r="BO6548" s="62">
        <f t="shared" si="436"/>
        <v>0</v>
      </c>
      <c r="BP6548" t="s">
        <v>2857</v>
      </c>
    </row>
    <row r="6549" spans="1:68" ht="12.75" customHeight="1" x14ac:dyDescent="0.3">
      <c r="A6549" s="78">
        <v>46130</v>
      </c>
      <c r="B6549" s="79" t="s">
        <v>63</v>
      </c>
      <c r="F6549" s="79">
        <v>0</v>
      </c>
      <c r="G6549" s="79">
        <v>0</v>
      </c>
      <c r="H6549" s="80">
        <v>660</v>
      </c>
      <c r="I6549" s="80">
        <v>660</v>
      </c>
      <c r="J6549" s="22">
        <f t="shared" si="435"/>
        <v>660</v>
      </c>
      <c r="K6549" t="s">
        <v>64</v>
      </c>
      <c r="L6549" s="80"/>
      <c r="M6549" s="80"/>
      <c r="S6549" s="79" t="s">
        <v>65</v>
      </c>
      <c r="W6549" s="79" t="s">
        <v>2857</v>
      </c>
      <c r="X6549" s="79" t="s">
        <v>2858</v>
      </c>
      <c r="Y6549" s="79" t="s">
        <v>67</v>
      </c>
      <c r="Z6549" s="79" t="s">
        <v>2798</v>
      </c>
      <c r="AB6549" s="79" t="s">
        <v>2805</v>
      </c>
      <c r="AI6549" s="79" t="s">
        <v>2859</v>
      </c>
      <c r="AJ6549" s="79" t="s">
        <v>2801</v>
      </c>
      <c r="AK6549" s="79" t="s">
        <v>2802</v>
      </c>
      <c r="BC6549" s="80">
        <v>660</v>
      </c>
      <c r="BG6549">
        <f t="shared" si="433"/>
        <v>0</v>
      </c>
      <c r="BH6549" s="22">
        <f t="shared" si="434"/>
        <v>-660</v>
      </c>
      <c r="BI6549" s="61" t="s">
        <v>72</v>
      </c>
      <c r="BJ6549" t="e">
        <f>+VLOOKUP(AH6549,Sheet4!A:A,1,FALSE())</f>
        <v>#N/A</v>
      </c>
      <c r="BO6549" s="62">
        <f t="shared" si="436"/>
        <v>0</v>
      </c>
      <c r="BP6549" t="s">
        <v>2857</v>
      </c>
    </row>
    <row r="6550" spans="1:68" ht="12.75" customHeight="1" x14ac:dyDescent="0.3">
      <c r="A6550" s="78">
        <v>46130</v>
      </c>
      <c r="B6550" s="79" t="s">
        <v>78</v>
      </c>
      <c r="F6550" s="79">
        <v>0</v>
      </c>
      <c r="G6550" s="79">
        <v>0</v>
      </c>
      <c r="H6550" s="80">
        <v>0</v>
      </c>
      <c r="I6550" s="80">
        <v>0</v>
      </c>
      <c r="J6550" s="22">
        <f t="shared" si="435"/>
        <v>0</v>
      </c>
      <c r="L6550" s="80"/>
      <c r="M6550" s="80"/>
      <c r="S6550" s="79" t="s">
        <v>79</v>
      </c>
      <c r="W6550" s="79" t="s">
        <v>2857</v>
      </c>
      <c r="X6550" s="79" t="s">
        <v>2858</v>
      </c>
      <c r="Y6550" s="79" t="s">
        <v>67</v>
      </c>
      <c r="Z6550" s="79" t="s">
        <v>2798</v>
      </c>
      <c r="AB6550" s="79" t="s">
        <v>2805</v>
      </c>
      <c r="AI6550" s="79" t="s">
        <v>2859</v>
      </c>
      <c r="AJ6550" s="79" t="s">
        <v>2801</v>
      </c>
      <c r="AK6550" s="79" t="s">
        <v>2802</v>
      </c>
      <c r="BC6550" s="80">
        <v>0</v>
      </c>
      <c r="BG6550">
        <f t="shared" si="433"/>
        <v>0</v>
      </c>
      <c r="BH6550" s="22">
        <f t="shared" si="434"/>
        <v>0</v>
      </c>
      <c r="BI6550" s="61" t="s">
        <v>72</v>
      </c>
      <c r="BJ6550" t="e">
        <f>+VLOOKUP(AH6550,Sheet4!A:A,1,FALSE())</f>
        <v>#N/A</v>
      </c>
      <c r="BO6550" s="62">
        <f t="shared" si="436"/>
        <v>0</v>
      </c>
      <c r="BP6550" t="s">
        <v>2857</v>
      </c>
    </row>
    <row r="6551" spans="1:68" ht="12.75" customHeight="1" x14ac:dyDescent="0.3">
      <c r="A6551" s="78">
        <v>46130</v>
      </c>
      <c r="B6551" s="79" t="s">
        <v>82</v>
      </c>
      <c r="F6551" s="79">
        <v>0</v>
      </c>
      <c r="G6551" s="79">
        <v>0</v>
      </c>
      <c r="H6551" s="80">
        <v>132</v>
      </c>
      <c r="I6551" s="80">
        <v>132</v>
      </c>
      <c r="J6551" s="22">
        <f t="shared" si="435"/>
        <v>132</v>
      </c>
      <c r="L6551" s="80"/>
      <c r="M6551" s="80"/>
      <c r="S6551" s="79" t="s">
        <v>83</v>
      </c>
      <c r="W6551" s="79" t="s">
        <v>2857</v>
      </c>
      <c r="X6551" s="79" t="s">
        <v>2858</v>
      </c>
      <c r="Y6551" s="79" t="s">
        <v>67</v>
      </c>
      <c r="Z6551" s="79" t="s">
        <v>2798</v>
      </c>
      <c r="AB6551" s="79" t="s">
        <v>2805</v>
      </c>
      <c r="AI6551" s="79" t="s">
        <v>2859</v>
      </c>
      <c r="AJ6551" s="79" t="s">
        <v>2801</v>
      </c>
      <c r="AK6551" s="79" t="s">
        <v>2802</v>
      </c>
      <c r="BC6551" s="80">
        <v>132</v>
      </c>
      <c r="BG6551">
        <f t="shared" si="433"/>
        <v>0</v>
      </c>
      <c r="BH6551" s="22">
        <f t="shared" si="434"/>
        <v>-132</v>
      </c>
      <c r="BI6551" s="61" t="s">
        <v>72</v>
      </c>
      <c r="BJ6551" t="e">
        <f>+VLOOKUP(AH6551,Sheet4!A:A,1,FALSE())</f>
        <v>#N/A</v>
      </c>
      <c r="BO6551" s="62">
        <f t="shared" si="436"/>
        <v>0</v>
      </c>
      <c r="BP6551" t="s">
        <v>2857</v>
      </c>
    </row>
    <row r="6552" spans="1:68" ht="12.75" customHeight="1" x14ac:dyDescent="0.3">
      <c r="A6552" s="78">
        <v>46130</v>
      </c>
      <c r="B6552" s="79" t="s">
        <v>80</v>
      </c>
      <c r="F6552" s="79">
        <v>0</v>
      </c>
      <c r="G6552" s="79">
        <v>0</v>
      </c>
      <c r="H6552" s="80">
        <v>0</v>
      </c>
      <c r="I6552" s="80">
        <v>0</v>
      </c>
      <c r="J6552" s="22">
        <f t="shared" si="435"/>
        <v>0</v>
      </c>
      <c r="L6552" s="22">
        <f>I6552/12.5</f>
        <v>0</v>
      </c>
      <c r="M6552" s="22"/>
      <c r="S6552" s="79" t="s">
        <v>81</v>
      </c>
      <c r="W6552" s="79" t="s">
        <v>2857</v>
      </c>
      <c r="X6552" s="79" t="s">
        <v>2858</v>
      </c>
      <c r="Y6552" s="79" t="s">
        <v>67</v>
      </c>
      <c r="Z6552" s="79" t="s">
        <v>2798</v>
      </c>
      <c r="AB6552" s="79" t="s">
        <v>2805</v>
      </c>
      <c r="AI6552" s="79" t="s">
        <v>2859</v>
      </c>
      <c r="AJ6552" s="79" t="s">
        <v>2801</v>
      </c>
      <c r="AK6552" s="79" t="s">
        <v>2802</v>
      </c>
      <c r="BC6552" s="80">
        <v>0</v>
      </c>
      <c r="BG6552">
        <f t="shared" si="433"/>
        <v>0</v>
      </c>
      <c r="BH6552" s="22">
        <f t="shared" si="434"/>
        <v>0</v>
      </c>
      <c r="BI6552" s="61" t="s">
        <v>72</v>
      </c>
      <c r="BJ6552" t="e">
        <f>+VLOOKUP(AH6552,Sheet4!A:A,1,FALSE())</f>
        <v>#N/A</v>
      </c>
      <c r="BO6552" s="62">
        <f t="shared" si="436"/>
        <v>0</v>
      </c>
      <c r="BP6552" t="s">
        <v>2857</v>
      </c>
    </row>
    <row r="6553" spans="1:68" ht="12.75" customHeight="1" x14ac:dyDescent="0.3">
      <c r="A6553" s="78">
        <v>46130</v>
      </c>
      <c r="B6553" s="79" t="s">
        <v>76</v>
      </c>
      <c r="F6553" s="79">
        <v>0</v>
      </c>
      <c r="G6553" s="79">
        <v>0</v>
      </c>
      <c r="H6553" s="80">
        <v>880</v>
      </c>
      <c r="I6553" s="80">
        <v>880</v>
      </c>
      <c r="J6553" s="22">
        <f t="shared" si="435"/>
        <v>880</v>
      </c>
      <c r="L6553" s="80"/>
      <c r="M6553" s="80"/>
      <c r="S6553" s="79" t="s">
        <v>77</v>
      </c>
      <c r="W6553" s="79" t="s">
        <v>2857</v>
      </c>
      <c r="X6553" s="79" t="s">
        <v>2858</v>
      </c>
      <c r="Y6553" s="79" t="s">
        <v>67</v>
      </c>
      <c r="Z6553" s="79" t="s">
        <v>2798</v>
      </c>
      <c r="AB6553" s="79" t="s">
        <v>2805</v>
      </c>
      <c r="AI6553" s="79" t="s">
        <v>2859</v>
      </c>
      <c r="AJ6553" s="79" t="s">
        <v>2801</v>
      </c>
      <c r="AK6553" s="79" t="s">
        <v>2802</v>
      </c>
      <c r="BC6553" s="80">
        <v>880</v>
      </c>
      <c r="BG6553">
        <f t="shared" si="433"/>
        <v>0</v>
      </c>
      <c r="BH6553" s="22">
        <f t="shared" si="434"/>
        <v>-880</v>
      </c>
      <c r="BI6553" s="61" t="s">
        <v>72</v>
      </c>
      <c r="BJ6553" t="e">
        <f>+VLOOKUP(AH6553,Sheet4!A:A,1,FALSE())</f>
        <v>#N/A</v>
      </c>
      <c r="BO6553" s="62">
        <f t="shared" si="436"/>
        <v>0</v>
      </c>
      <c r="BP6553" t="s">
        <v>2857</v>
      </c>
    </row>
    <row r="6554" spans="1:68" ht="12.75" customHeight="1" x14ac:dyDescent="0.3">
      <c r="A6554" s="78">
        <v>46130</v>
      </c>
      <c r="B6554" s="79" t="s">
        <v>78</v>
      </c>
      <c r="F6554" s="79">
        <v>0</v>
      </c>
      <c r="G6554" s="79">
        <v>0</v>
      </c>
      <c r="H6554" s="80">
        <v>18</v>
      </c>
      <c r="I6554" s="80">
        <v>18</v>
      </c>
      <c r="J6554" s="22">
        <f t="shared" si="435"/>
        <v>18</v>
      </c>
      <c r="L6554" s="80"/>
      <c r="M6554" s="80"/>
      <c r="S6554" s="79" t="s">
        <v>79</v>
      </c>
      <c r="W6554" s="79">
        <v>2601103</v>
      </c>
      <c r="X6554" s="79" t="s">
        <v>426</v>
      </c>
      <c r="Y6554" s="79" t="s">
        <v>67</v>
      </c>
      <c r="Z6554" s="79" t="s">
        <v>427</v>
      </c>
      <c r="AI6554" s="79" t="s">
        <v>429</v>
      </c>
      <c r="AJ6554" s="79" t="s">
        <v>430</v>
      </c>
      <c r="AK6554" s="79" t="s">
        <v>431</v>
      </c>
      <c r="AO6554" s="79">
        <v>260001</v>
      </c>
      <c r="BC6554" s="80">
        <v>18</v>
      </c>
      <c r="BG6554">
        <f t="shared" si="433"/>
        <v>0</v>
      </c>
      <c r="BH6554" s="22">
        <f t="shared" si="434"/>
        <v>-18</v>
      </c>
      <c r="BI6554" s="61" t="s">
        <v>72</v>
      </c>
      <c r="BJ6554" t="e">
        <f>+VLOOKUP(AH6554,Sheet4!A:A,1,FALSE())</f>
        <v>#N/A</v>
      </c>
      <c r="BO6554" s="62">
        <f t="shared" si="436"/>
        <v>0</v>
      </c>
      <c r="BP6554" t="s">
        <v>432</v>
      </c>
    </row>
    <row r="6555" spans="1:68" ht="12.75" customHeight="1" x14ac:dyDescent="0.3">
      <c r="A6555" s="78">
        <v>46130</v>
      </c>
      <c r="B6555" s="79" t="s">
        <v>80</v>
      </c>
      <c r="F6555" s="79">
        <v>0</v>
      </c>
      <c r="G6555" s="79">
        <v>0</v>
      </c>
      <c r="H6555" s="80">
        <v>225</v>
      </c>
      <c r="I6555" s="80">
        <v>225</v>
      </c>
      <c r="J6555" s="22">
        <f t="shared" si="435"/>
        <v>225</v>
      </c>
      <c r="L6555" s="22">
        <f>I6555/12.5</f>
        <v>18</v>
      </c>
      <c r="M6555" s="22"/>
      <c r="S6555" s="79" t="s">
        <v>81</v>
      </c>
      <c r="W6555" s="79">
        <v>2601103</v>
      </c>
      <c r="X6555" s="79" t="s">
        <v>426</v>
      </c>
      <c r="Y6555" s="79" t="s">
        <v>67</v>
      </c>
      <c r="Z6555" s="79" t="s">
        <v>427</v>
      </c>
      <c r="AI6555" s="79" t="s">
        <v>429</v>
      </c>
      <c r="AJ6555" s="79" t="s">
        <v>430</v>
      </c>
      <c r="AK6555" s="79" t="s">
        <v>431</v>
      </c>
      <c r="AO6555" s="79">
        <v>260001</v>
      </c>
      <c r="BC6555" s="80">
        <v>225</v>
      </c>
      <c r="BG6555">
        <f t="shared" si="433"/>
        <v>0</v>
      </c>
      <c r="BH6555" s="22">
        <f t="shared" si="434"/>
        <v>-225</v>
      </c>
      <c r="BI6555" s="61" t="s">
        <v>72</v>
      </c>
      <c r="BJ6555" t="e">
        <f>+VLOOKUP(AH6555,Sheet4!A:A,1,FALSE())</f>
        <v>#N/A</v>
      </c>
      <c r="BO6555" s="62">
        <f t="shared" si="436"/>
        <v>0</v>
      </c>
      <c r="BP6555" t="s">
        <v>432</v>
      </c>
    </row>
    <row r="6556" spans="1:68" ht="12.75" customHeight="1" x14ac:dyDescent="0.3">
      <c r="A6556" s="78">
        <v>46130</v>
      </c>
      <c r="B6556" s="79" t="s">
        <v>78</v>
      </c>
      <c r="F6556" s="79">
        <v>0</v>
      </c>
      <c r="G6556" s="79">
        <v>0</v>
      </c>
      <c r="H6556" s="80">
        <v>14</v>
      </c>
      <c r="I6556" s="80">
        <v>14</v>
      </c>
      <c r="J6556" s="22">
        <f t="shared" si="435"/>
        <v>14</v>
      </c>
      <c r="L6556" s="80"/>
      <c r="M6556" s="80"/>
      <c r="S6556" s="79" t="s">
        <v>79</v>
      </c>
      <c r="W6556" s="79">
        <v>2601175</v>
      </c>
      <c r="X6556" s="79" t="s">
        <v>830</v>
      </c>
      <c r="Y6556" s="79" t="s">
        <v>67</v>
      </c>
      <c r="Z6556" s="79" t="s">
        <v>427</v>
      </c>
      <c r="AI6556" s="79" t="s">
        <v>832</v>
      </c>
      <c r="AJ6556" s="79" t="s">
        <v>430</v>
      </c>
      <c r="AK6556" s="79" t="s">
        <v>431</v>
      </c>
      <c r="AO6556" s="79">
        <v>260001</v>
      </c>
      <c r="BC6556" s="80">
        <v>14</v>
      </c>
      <c r="BG6556">
        <f t="shared" si="433"/>
        <v>0</v>
      </c>
      <c r="BH6556" s="22">
        <f t="shared" si="434"/>
        <v>-14</v>
      </c>
      <c r="BI6556" s="61" t="s">
        <v>72</v>
      </c>
      <c r="BJ6556" t="e">
        <f>+VLOOKUP(AH6556,Sheet4!A:A,1,FALSE())</f>
        <v>#N/A</v>
      </c>
      <c r="BO6556" s="62">
        <f t="shared" si="436"/>
        <v>0</v>
      </c>
      <c r="BP6556" t="s">
        <v>833</v>
      </c>
    </row>
    <row r="6557" spans="1:68" ht="12.75" customHeight="1" x14ac:dyDescent="0.3">
      <c r="A6557" s="78">
        <v>46130</v>
      </c>
      <c r="B6557" s="79" t="s">
        <v>80</v>
      </c>
      <c r="F6557" s="79">
        <v>0</v>
      </c>
      <c r="G6557" s="79">
        <v>0</v>
      </c>
      <c r="H6557" s="80">
        <v>175</v>
      </c>
      <c r="I6557" s="80">
        <v>175</v>
      </c>
      <c r="J6557" s="22">
        <f t="shared" si="435"/>
        <v>175</v>
      </c>
      <c r="L6557" s="22">
        <f>I6557/12.5</f>
        <v>14</v>
      </c>
      <c r="M6557" s="22"/>
      <c r="S6557" s="79" t="s">
        <v>81</v>
      </c>
      <c r="W6557" s="79">
        <v>2601175</v>
      </c>
      <c r="X6557" s="79" t="s">
        <v>830</v>
      </c>
      <c r="Y6557" s="79" t="s">
        <v>67</v>
      </c>
      <c r="Z6557" s="79" t="s">
        <v>427</v>
      </c>
      <c r="AI6557" s="79" t="s">
        <v>832</v>
      </c>
      <c r="AJ6557" s="79" t="s">
        <v>430</v>
      </c>
      <c r="AK6557" s="79" t="s">
        <v>431</v>
      </c>
      <c r="AO6557" s="79">
        <v>260001</v>
      </c>
      <c r="BC6557" s="80">
        <v>175</v>
      </c>
      <c r="BG6557">
        <f t="shared" si="433"/>
        <v>0</v>
      </c>
      <c r="BH6557" s="22">
        <f t="shared" si="434"/>
        <v>-175</v>
      </c>
      <c r="BI6557" s="61" t="s">
        <v>72</v>
      </c>
      <c r="BJ6557" t="e">
        <f>+VLOOKUP(AH6557,Sheet4!A:A,1,FALSE())</f>
        <v>#N/A</v>
      </c>
      <c r="BO6557" s="62">
        <f t="shared" si="436"/>
        <v>0</v>
      </c>
      <c r="BP6557" t="s">
        <v>833</v>
      </c>
    </row>
    <row r="6558" spans="1:68" ht="12.75" customHeight="1" x14ac:dyDescent="0.3">
      <c r="A6558" s="78">
        <v>46130</v>
      </c>
      <c r="B6558" s="79" t="s">
        <v>78</v>
      </c>
      <c r="F6558" s="79">
        <v>0</v>
      </c>
      <c r="G6558" s="79">
        <v>0</v>
      </c>
      <c r="H6558" s="80">
        <v>14</v>
      </c>
      <c r="I6558" s="80">
        <v>14</v>
      </c>
      <c r="J6558" s="22">
        <f t="shared" si="435"/>
        <v>14</v>
      </c>
      <c r="L6558" s="80"/>
      <c r="M6558" s="80"/>
      <c r="S6558" s="79" t="s">
        <v>79</v>
      </c>
      <c r="W6558" s="79">
        <v>2601197</v>
      </c>
      <c r="X6558" s="79" t="s">
        <v>971</v>
      </c>
      <c r="Y6558" s="79" t="s">
        <v>67</v>
      </c>
      <c r="Z6558" s="79" t="s">
        <v>427</v>
      </c>
      <c r="AI6558" s="79" t="s">
        <v>972</v>
      </c>
      <c r="AJ6558" s="79" t="s">
        <v>430</v>
      </c>
      <c r="AK6558" s="79" t="s">
        <v>431</v>
      </c>
      <c r="AO6558" s="79">
        <v>260001</v>
      </c>
      <c r="BC6558" s="80">
        <v>14</v>
      </c>
      <c r="BG6558">
        <f t="shared" si="433"/>
        <v>0</v>
      </c>
      <c r="BH6558" s="22">
        <f t="shared" si="434"/>
        <v>-14</v>
      </c>
      <c r="BI6558" s="61" t="s">
        <v>72</v>
      </c>
      <c r="BJ6558" t="e">
        <f>+VLOOKUP(AH6558,Sheet4!A:A,1,FALSE())</f>
        <v>#N/A</v>
      </c>
      <c r="BO6558" s="62">
        <f t="shared" si="436"/>
        <v>0</v>
      </c>
      <c r="BP6558" t="s">
        <v>973</v>
      </c>
    </row>
    <row r="6559" spans="1:68" ht="12.75" customHeight="1" x14ac:dyDescent="0.3">
      <c r="A6559" s="78">
        <v>46130</v>
      </c>
      <c r="B6559" s="79" t="s">
        <v>80</v>
      </c>
      <c r="F6559" s="79">
        <v>0</v>
      </c>
      <c r="G6559" s="79">
        <v>0</v>
      </c>
      <c r="H6559" s="80">
        <v>175</v>
      </c>
      <c r="I6559" s="80">
        <v>175</v>
      </c>
      <c r="J6559" s="22">
        <f t="shared" si="435"/>
        <v>175</v>
      </c>
      <c r="L6559" s="22">
        <f>I6559/12.5</f>
        <v>14</v>
      </c>
      <c r="M6559" s="22"/>
      <c r="S6559" s="79" t="s">
        <v>81</v>
      </c>
      <c r="W6559" s="79">
        <v>2601197</v>
      </c>
      <c r="X6559" s="79" t="s">
        <v>971</v>
      </c>
      <c r="Y6559" s="79" t="s">
        <v>67</v>
      </c>
      <c r="Z6559" s="79" t="s">
        <v>427</v>
      </c>
      <c r="AI6559" s="79" t="s">
        <v>972</v>
      </c>
      <c r="AJ6559" s="79" t="s">
        <v>430</v>
      </c>
      <c r="AK6559" s="79" t="s">
        <v>431</v>
      </c>
      <c r="AO6559" s="79">
        <v>260001</v>
      </c>
      <c r="BC6559" s="80">
        <v>175</v>
      </c>
      <c r="BG6559">
        <f t="shared" si="433"/>
        <v>0</v>
      </c>
      <c r="BH6559" s="22">
        <f t="shared" si="434"/>
        <v>-175</v>
      </c>
      <c r="BI6559" s="61" t="s">
        <v>72</v>
      </c>
      <c r="BJ6559" t="e">
        <f>+VLOOKUP(AH6559,Sheet4!A:A,1,FALSE())</f>
        <v>#N/A</v>
      </c>
      <c r="BO6559" s="62">
        <f t="shared" si="436"/>
        <v>0</v>
      </c>
      <c r="BP6559" t="s">
        <v>973</v>
      </c>
    </row>
    <row r="6560" spans="1:68" ht="12.75" customHeight="1" x14ac:dyDescent="0.3">
      <c r="A6560" s="78">
        <v>46130</v>
      </c>
      <c r="B6560" s="79" t="s">
        <v>78</v>
      </c>
      <c r="F6560" s="79">
        <v>0</v>
      </c>
      <c r="G6560" s="79">
        <v>0</v>
      </c>
      <c r="H6560" s="80">
        <v>10</v>
      </c>
      <c r="I6560" s="80">
        <v>10</v>
      </c>
      <c r="J6560" s="22">
        <f t="shared" si="435"/>
        <v>10</v>
      </c>
      <c r="L6560" s="80"/>
      <c r="M6560" s="80"/>
      <c r="S6560" s="79" t="s">
        <v>79</v>
      </c>
      <c r="W6560" s="79">
        <v>2601296</v>
      </c>
      <c r="X6560" s="79" t="s">
        <v>1487</v>
      </c>
      <c r="Y6560" s="79" t="s">
        <v>67</v>
      </c>
      <c r="Z6560" s="79" t="s">
        <v>427</v>
      </c>
      <c r="AI6560" s="79" t="s">
        <v>1488</v>
      </c>
      <c r="AJ6560" s="79" t="s">
        <v>430</v>
      </c>
      <c r="AK6560" s="79" t="s">
        <v>431</v>
      </c>
      <c r="AO6560" s="79">
        <v>260001</v>
      </c>
      <c r="BC6560" s="80">
        <v>10</v>
      </c>
      <c r="BG6560">
        <f t="shared" si="433"/>
        <v>0</v>
      </c>
      <c r="BH6560" s="22">
        <f t="shared" si="434"/>
        <v>-10</v>
      </c>
      <c r="BI6560" s="61" t="s">
        <v>72</v>
      </c>
      <c r="BJ6560" t="e">
        <f>+VLOOKUP(AH6560,Sheet4!A:A,1,FALSE())</f>
        <v>#N/A</v>
      </c>
      <c r="BO6560" s="62">
        <f t="shared" si="436"/>
        <v>0</v>
      </c>
      <c r="BP6560" t="s">
        <v>1489</v>
      </c>
    </row>
    <row r="6561" spans="1:68" ht="12.75" customHeight="1" x14ac:dyDescent="0.3">
      <c r="A6561" s="78">
        <v>46130</v>
      </c>
      <c r="B6561" s="79" t="s">
        <v>80</v>
      </c>
      <c r="F6561" s="79">
        <v>0</v>
      </c>
      <c r="G6561" s="79">
        <v>0</v>
      </c>
      <c r="H6561" s="80">
        <v>125</v>
      </c>
      <c r="I6561" s="80">
        <v>125</v>
      </c>
      <c r="J6561" s="22">
        <f t="shared" si="435"/>
        <v>125</v>
      </c>
      <c r="L6561" s="22">
        <f>I6561/12.5</f>
        <v>10</v>
      </c>
      <c r="M6561" s="22"/>
      <c r="S6561" s="79" t="s">
        <v>81</v>
      </c>
      <c r="W6561" s="79">
        <v>2601296</v>
      </c>
      <c r="X6561" s="79" t="s">
        <v>1487</v>
      </c>
      <c r="Y6561" s="79" t="s">
        <v>67</v>
      </c>
      <c r="Z6561" s="79" t="s">
        <v>427</v>
      </c>
      <c r="AI6561" s="79" t="s">
        <v>1488</v>
      </c>
      <c r="AJ6561" s="79" t="s">
        <v>430</v>
      </c>
      <c r="AK6561" s="79" t="s">
        <v>431</v>
      </c>
      <c r="AO6561" s="79">
        <v>260001</v>
      </c>
      <c r="BC6561" s="80">
        <v>125</v>
      </c>
      <c r="BG6561">
        <f t="shared" si="433"/>
        <v>0</v>
      </c>
      <c r="BH6561" s="22">
        <f t="shared" si="434"/>
        <v>-125</v>
      </c>
      <c r="BI6561" s="61" t="s">
        <v>72</v>
      </c>
      <c r="BJ6561" t="e">
        <f>+VLOOKUP(AH6561,Sheet4!A:A,1,FALSE())</f>
        <v>#N/A</v>
      </c>
      <c r="BO6561" s="62">
        <f t="shared" si="436"/>
        <v>0</v>
      </c>
      <c r="BP6561" t="s">
        <v>1489</v>
      </c>
    </row>
    <row r="6562" spans="1:68" ht="12.75" customHeight="1" x14ac:dyDescent="0.3">
      <c r="A6562" s="78">
        <v>46130</v>
      </c>
      <c r="B6562" s="79" t="s">
        <v>78</v>
      </c>
      <c r="F6562" s="79">
        <v>0</v>
      </c>
      <c r="G6562" s="79">
        <v>0</v>
      </c>
      <c r="H6562" s="80">
        <v>12</v>
      </c>
      <c r="I6562" s="80">
        <v>12</v>
      </c>
      <c r="J6562" s="22">
        <f t="shared" si="435"/>
        <v>12</v>
      </c>
      <c r="L6562" s="80"/>
      <c r="M6562" s="80"/>
      <c r="S6562" s="79" t="s">
        <v>79</v>
      </c>
      <c r="W6562" s="79">
        <v>2601328</v>
      </c>
      <c r="X6562" s="79" t="s">
        <v>1638</v>
      </c>
      <c r="Y6562" s="79" t="s">
        <v>67</v>
      </c>
      <c r="Z6562" s="79" t="s">
        <v>427</v>
      </c>
      <c r="AI6562" s="79" t="s">
        <v>1639</v>
      </c>
      <c r="AJ6562" s="79" t="s">
        <v>430</v>
      </c>
      <c r="AK6562" s="79" t="s">
        <v>431</v>
      </c>
      <c r="AO6562" s="79">
        <v>260001</v>
      </c>
      <c r="BC6562" s="80">
        <v>12</v>
      </c>
      <c r="BG6562">
        <f t="shared" si="433"/>
        <v>0</v>
      </c>
      <c r="BH6562" s="22">
        <f t="shared" si="434"/>
        <v>-12</v>
      </c>
      <c r="BI6562" s="61" t="s">
        <v>72</v>
      </c>
      <c r="BJ6562" t="e">
        <f>+VLOOKUP(AH6562,Sheet4!A:A,1,FALSE())</f>
        <v>#N/A</v>
      </c>
      <c r="BO6562" s="62">
        <f t="shared" si="436"/>
        <v>0</v>
      </c>
      <c r="BP6562" t="s">
        <v>1640</v>
      </c>
    </row>
    <row r="6563" spans="1:68" ht="12.75" customHeight="1" x14ac:dyDescent="0.3">
      <c r="A6563" s="78">
        <v>46130</v>
      </c>
      <c r="B6563" s="79" t="s">
        <v>80</v>
      </c>
      <c r="F6563" s="79">
        <v>0</v>
      </c>
      <c r="G6563" s="79">
        <v>0</v>
      </c>
      <c r="H6563" s="80">
        <v>150</v>
      </c>
      <c r="I6563" s="80">
        <v>150</v>
      </c>
      <c r="J6563" s="22">
        <f t="shared" si="435"/>
        <v>150</v>
      </c>
      <c r="L6563" s="22">
        <f>I6563/12.5</f>
        <v>12</v>
      </c>
      <c r="M6563" s="22"/>
      <c r="S6563" s="79" t="s">
        <v>81</v>
      </c>
      <c r="W6563" s="79">
        <v>2601328</v>
      </c>
      <c r="X6563" s="79" t="s">
        <v>1638</v>
      </c>
      <c r="Y6563" s="79" t="s">
        <v>67</v>
      </c>
      <c r="Z6563" s="79" t="s">
        <v>427</v>
      </c>
      <c r="AI6563" s="79" t="s">
        <v>1639</v>
      </c>
      <c r="AJ6563" s="79" t="s">
        <v>430</v>
      </c>
      <c r="AK6563" s="79" t="s">
        <v>431</v>
      </c>
      <c r="AO6563" s="79">
        <v>260001</v>
      </c>
      <c r="BC6563" s="80">
        <v>150</v>
      </c>
      <c r="BG6563">
        <f t="shared" si="433"/>
        <v>0</v>
      </c>
      <c r="BH6563" s="22">
        <f t="shared" si="434"/>
        <v>-150</v>
      </c>
      <c r="BI6563" s="61" t="s">
        <v>72</v>
      </c>
      <c r="BJ6563" t="e">
        <f>+VLOOKUP(AH6563,Sheet4!A:A,1,FALSE())</f>
        <v>#N/A</v>
      </c>
      <c r="BO6563" s="62">
        <f t="shared" si="436"/>
        <v>0</v>
      </c>
      <c r="BP6563" t="s">
        <v>1640</v>
      </c>
    </row>
    <row r="6564" spans="1:68" ht="12.75" customHeight="1" x14ac:dyDescent="0.3">
      <c r="A6564" s="78">
        <v>46130</v>
      </c>
      <c r="B6564" s="79" t="s">
        <v>78</v>
      </c>
      <c r="F6564" s="79">
        <v>0</v>
      </c>
      <c r="G6564" s="79">
        <v>0</v>
      </c>
      <c r="H6564" s="80">
        <v>16</v>
      </c>
      <c r="I6564" s="80">
        <v>16</v>
      </c>
      <c r="J6564" s="22">
        <f t="shared" si="435"/>
        <v>16</v>
      </c>
      <c r="L6564" s="80"/>
      <c r="M6564" s="80"/>
      <c r="S6564" s="79" t="s">
        <v>79</v>
      </c>
      <c r="W6564" s="79">
        <v>2601465</v>
      </c>
      <c r="X6564" s="79" t="s">
        <v>2292</v>
      </c>
      <c r="Y6564" s="79" t="s">
        <v>67</v>
      </c>
      <c r="Z6564" s="79" t="s">
        <v>427</v>
      </c>
      <c r="AI6564" s="79" t="s">
        <v>2293</v>
      </c>
      <c r="AJ6564" s="79" t="s">
        <v>430</v>
      </c>
      <c r="AK6564" s="79" t="s">
        <v>431</v>
      </c>
      <c r="AO6564" s="79">
        <v>260001</v>
      </c>
      <c r="BC6564" s="80">
        <v>16</v>
      </c>
      <c r="BG6564">
        <f t="shared" si="433"/>
        <v>0</v>
      </c>
      <c r="BH6564" s="22">
        <f t="shared" si="434"/>
        <v>-16</v>
      </c>
      <c r="BI6564" s="61" t="s">
        <v>72</v>
      </c>
      <c r="BJ6564" t="e">
        <f>+VLOOKUP(AH6564,Sheet4!A:A,1,FALSE())</f>
        <v>#N/A</v>
      </c>
      <c r="BO6564" s="62">
        <f t="shared" si="436"/>
        <v>0</v>
      </c>
      <c r="BP6564" t="s">
        <v>2294</v>
      </c>
    </row>
    <row r="6565" spans="1:68" ht="12.75" customHeight="1" x14ac:dyDescent="0.3">
      <c r="A6565" s="78">
        <v>46130</v>
      </c>
      <c r="B6565" s="79" t="s">
        <v>80</v>
      </c>
      <c r="F6565" s="79">
        <v>0</v>
      </c>
      <c r="G6565" s="79">
        <v>0</v>
      </c>
      <c r="H6565" s="80">
        <v>200</v>
      </c>
      <c r="I6565" s="80">
        <v>200</v>
      </c>
      <c r="J6565" s="22">
        <f t="shared" si="435"/>
        <v>200</v>
      </c>
      <c r="L6565" s="22">
        <f>I6565/12.5</f>
        <v>16</v>
      </c>
      <c r="M6565" s="22"/>
      <c r="S6565" s="79" t="s">
        <v>81</v>
      </c>
      <c r="W6565" s="79">
        <v>2601465</v>
      </c>
      <c r="X6565" s="79" t="s">
        <v>2292</v>
      </c>
      <c r="Y6565" s="79" t="s">
        <v>67</v>
      </c>
      <c r="Z6565" s="79" t="s">
        <v>427</v>
      </c>
      <c r="AI6565" s="79" t="s">
        <v>2293</v>
      </c>
      <c r="AJ6565" s="79" t="s">
        <v>430</v>
      </c>
      <c r="AK6565" s="79" t="s">
        <v>431</v>
      </c>
      <c r="AO6565" s="79">
        <v>260001</v>
      </c>
      <c r="BC6565" s="80">
        <v>200</v>
      </c>
      <c r="BG6565">
        <f t="shared" si="433"/>
        <v>0</v>
      </c>
      <c r="BH6565" s="22">
        <f t="shared" si="434"/>
        <v>-200</v>
      </c>
      <c r="BI6565" s="61" t="s">
        <v>72</v>
      </c>
      <c r="BJ6565" t="e">
        <f>+VLOOKUP(AH6565,Sheet4!A:A,1,FALSE())</f>
        <v>#N/A</v>
      </c>
      <c r="BO6565" s="62">
        <f t="shared" si="436"/>
        <v>0</v>
      </c>
      <c r="BP6565" t="s">
        <v>2294</v>
      </c>
    </row>
    <row r="6566" spans="1:68" ht="12.75" customHeight="1" x14ac:dyDescent="0.3">
      <c r="A6566" s="78">
        <v>46130</v>
      </c>
      <c r="B6566" s="79" t="s">
        <v>78</v>
      </c>
      <c r="F6566" s="79">
        <v>0</v>
      </c>
      <c r="G6566" s="79">
        <v>0</v>
      </c>
      <c r="H6566" s="80">
        <v>13</v>
      </c>
      <c r="I6566" s="80">
        <v>13</v>
      </c>
      <c r="J6566" s="22">
        <f t="shared" si="435"/>
        <v>13</v>
      </c>
      <c r="L6566" s="80"/>
      <c r="M6566" s="80"/>
      <c r="S6566" s="79" t="s">
        <v>79</v>
      </c>
      <c r="W6566" s="79">
        <v>2601469</v>
      </c>
      <c r="X6566" s="79" t="s">
        <v>2305</v>
      </c>
      <c r="Y6566" s="79" t="s">
        <v>67</v>
      </c>
      <c r="Z6566" s="79" t="s">
        <v>427</v>
      </c>
      <c r="AI6566" s="79" t="s">
        <v>2306</v>
      </c>
      <c r="AJ6566" s="79" t="s">
        <v>430</v>
      </c>
      <c r="AK6566" s="79" t="s">
        <v>431</v>
      </c>
      <c r="AO6566" s="79">
        <v>260001</v>
      </c>
      <c r="BC6566" s="80">
        <v>13</v>
      </c>
      <c r="BG6566">
        <f t="shared" si="433"/>
        <v>0</v>
      </c>
      <c r="BH6566" s="22">
        <f t="shared" si="434"/>
        <v>-13</v>
      </c>
      <c r="BI6566" s="61" t="s">
        <v>72</v>
      </c>
      <c r="BJ6566" t="e">
        <f>+VLOOKUP(AH6566,Sheet4!A:A,1,FALSE())</f>
        <v>#N/A</v>
      </c>
      <c r="BO6566" s="62">
        <f t="shared" si="436"/>
        <v>0</v>
      </c>
      <c r="BP6566" t="s">
        <v>2307</v>
      </c>
    </row>
    <row r="6567" spans="1:68" ht="12.75" customHeight="1" x14ac:dyDescent="0.3">
      <c r="A6567" s="78">
        <v>46130</v>
      </c>
      <c r="B6567" s="79" t="s">
        <v>80</v>
      </c>
      <c r="F6567" s="79">
        <v>0</v>
      </c>
      <c r="G6567" s="79">
        <v>0</v>
      </c>
      <c r="H6567" s="80">
        <v>162.5</v>
      </c>
      <c r="I6567" s="80">
        <v>162.5</v>
      </c>
      <c r="J6567" s="22">
        <f t="shared" si="435"/>
        <v>162.5</v>
      </c>
      <c r="L6567" s="22">
        <f>I6567/12.5</f>
        <v>13</v>
      </c>
      <c r="M6567" s="22"/>
      <c r="S6567" s="79" t="s">
        <v>81</v>
      </c>
      <c r="W6567" s="79">
        <v>2601469</v>
      </c>
      <c r="X6567" s="79" t="s">
        <v>2305</v>
      </c>
      <c r="Y6567" s="79" t="s">
        <v>67</v>
      </c>
      <c r="Z6567" s="79" t="s">
        <v>427</v>
      </c>
      <c r="AI6567" s="79" t="s">
        <v>2306</v>
      </c>
      <c r="AJ6567" s="79" t="s">
        <v>430</v>
      </c>
      <c r="AK6567" s="79" t="s">
        <v>431</v>
      </c>
      <c r="AO6567" s="79">
        <v>260001</v>
      </c>
      <c r="BC6567" s="80">
        <v>162.5</v>
      </c>
      <c r="BG6567">
        <f t="shared" si="433"/>
        <v>0</v>
      </c>
      <c r="BH6567" s="22">
        <f t="shared" si="434"/>
        <v>-162.5</v>
      </c>
      <c r="BI6567" s="61" t="s">
        <v>72</v>
      </c>
      <c r="BJ6567" t="e">
        <f>+VLOOKUP(AH6567,Sheet4!A:A,1,FALSE())</f>
        <v>#N/A</v>
      </c>
      <c r="BO6567" s="62">
        <f t="shared" si="436"/>
        <v>0</v>
      </c>
      <c r="BP6567" t="s">
        <v>2307</v>
      </c>
    </row>
    <row r="6568" spans="1:68" ht="12" customHeight="1" x14ac:dyDescent="0.25">
      <c r="A6568" s="81">
        <v>46133</v>
      </c>
      <c r="B6568" s="82" t="s">
        <v>84</v>
      </c>
      <c r="F6568" s="82">
        <v>0</v>
      </c>
      <c r="G6568" s="82">
        <v>0</v>
      </c>
      <c r="H6568">
        <v>0</v>
      </c>
      <c r="I6568" s="83">
        <v>0</v>
      </c>
      <c r="J6568" s="83">
        <v>0</v>
      </c>
      <c r="S6568" s="82" t="s">
        <v>85</v>
      </c>
      <c r="W6568" s="82" t="s">
        <v>2860</v>
      </c>
      <c r="X6568" s="82" t="s">
        <v>2861</v>
      </c>
      <c r="Y6568" s="82" t="s">
        <v>169</v>
      </c>
      <c r="Z6568" s="82" t="s">
        <v>262</v>
      </c>
      <c r="AB6568" s="82" t="s">
        <v>2862</v>
      </c>
      <c r="AI6568" s="82">
        <v>862159843</v>
      </c>
      <c r="AJ6568" s="82" t="s">
        <v>265</v>
      </c>
      <c r="AK6568" s="82">
        <v>878875732</v>
      </c>
      <c r="BO6568">
        <v>0</v>
      </c>
      <c r="BP6568" s="82" t="s">
        <v>2860</v>
      </c>
    </row>
    <row r="6569" spans="1:68" ht="12" customHeight="1" x14ac:dyDescent="0.25">
      <c r="A6569" s="81">
        <v>46133</v>
      </c>
      <c r="B6569" s="82" t="s">
        <v>74</v>
      </c>
      <c r="F6569" s="82">
        <v>0</v>
      </c>
      <c r="G6569" s="82">
        <v>0</v>
      </c>
      <c r="H6569">
        <v>16</v>
      </c>
      <c r="I6569" s="83">
        <v>16</v>
      </c>
      <c r="J6569" s="83">
        <v>16</v>
      </c>
      <c r="S6569" s="82" t="s">
        <v>75</v>
      </c>
      <c r="W6569" s="82" t="s">
        <v>2860</v>
      </c>
      <c r="X6569" s="82" t="s">
        <v>2861</v>
      </c>
      <c r="Y6569" s="82" t="s">
        <v>169</v>
      </c>
      <c r="Z6569" s="82" t="s">
        <v>262</v>
      </c>
      <c r="AB6569" s="82" t="s">
        <v>2862</v>
      </c>
      <c r="AI6569" s="82">
        <v>862159843</v>
      </c>
      <c r="AJ6569" s="82" t="s">
        <v>265</v>
      </c>
      <c r="AK6569" s="82">
        <v>878875732</v>
      </c>
      <c r="BO6569">
        <v>16</v>
      </c>
      <c r="BP6569" s="82" t="s">
        <v>2860</v>
      </c>
    </row>
    <row r="6570" spans="1:68" ht="12" customHeight="1" x14ac:dyDescent="0.25">
      <c r="A6570" s="81">
        <v>46133</v>
      </c>
      <c r="B6570" s="82" t="s">
        <v>63</v>
      </c>
      <c r="F6570" s="82">
        <v>0</v>
      </c>
      <c r="G6570" s="82">
        <v>0</v>
      </c>
      <c r="H6570">
        <v>240</v>
      </c>
      <c r="I6570" s="83">
        <v>240</v>
      </c>
      <c r="J6570" s="83">
        <v>240</v>
      </c>
      <c r="K6570" s="82" t="s">
        <v>64</v>
      </c>
      <c r="S6570" s="82" t="s">
        <v>65</v>
      </c>
      <c r="W6570" s="82" t="s">
        <v>2860</v>
      </c>
      <c r="X6570" s="82" t="s">
        <v>2861</v>
      </c>
      <c r="Y6570" s="82" t="s">
        <v>169</v>
      </c>
      <c r="Z6570" s="82" t="s">
        <v>262</v>
      </c>
      <c r="AB6570" s="82" t="s">
        <v>2862</v>
      </c>
      <c r="AI6570" s="82">
        <v>862159843</v>
      </c>
      <c r="AJ6570" s="82" t="s">
        <v>265</v>
      </c>
      <c r="AK6570" s="82">
        <v>878875732</v>
      </c>
      <c r="BO6570">
        <v>240</v>
      </c>
      <c r="BP6570" s="82" t="s">
        <v>2860</v>
      </c>
    </row>
    <row r="6571" spans="1:68" ht="12" customHeight="1" x14ac:dyDescent="0.25">
      <c r="A6571" s="81">
        <v>46133</v>
      </c>
      <c r="B6571" s="82" t="s">
        <v>78</v>
      </c>
      <c r="F6571" s="82">
        <v>0</v>
      </c>
      <c r="G6571" s="82">
        <v>0</v>
      </c>
      <c r="H6571">
        <v>16</v>
      </c>
      <c r="I6571" s="83">
        <v>16</v>
      </c>
      <c r="J6571" s="83">
        <v>16</v>
      </c>
      <c r="S6571" s="82" t="s">
        <v>79</v>
      </c>
      <c r="W6571" s="82" t="s">
        <v>2860</v>
      </c>
      <c r="X6571" s="82" t="s">
        <v>2861</v>
      </c>
      <c r="Y6571" s="82" t="s">
        <v>169</v>
      </c>
      <c r="Z6571" s="82" t="s">
        <v>262</v>
      </c>
      <c r="AB6571" s="82" t="s">
        <v>2862</v>
      </c>
      <c r="AI6571" s="82">
        <v>862159843</v>
      </c>
      <c r="AJ6571" s="82" t="s">
        <v>265</v>
      </c>
      <c r="AK6571" s="82">
        <v>878875732</v>
      </c>
      <c r="BO6571">
        <v>16</v>
      </c>
      <c r="BP6571" s="82" t="s">
        <v>2860</v>
      </c>
    </row>
    <row r="6572" spans="1:68" ht="12" customHeight="1" x14ac:dyDescent="0.25">
      <c r="A6572" s="81">
        <v>46133</v>
      </c>
      <c r="B6572" s="82" t="s">
        <v>82</v>
      </c>
      <c r="F6572" s="82">
        <v>0</v>
      </c>
      <c r="G6572" s="82">
        <v>0</v>
      </c>
      <c r="H6572">
        <v>0</v>
      </c>
      <c r="I6572" s="83">
        <v>0</v>
      </c>
      <c r="J6572" s="83">
        <v>0</v>
      </c>
      <c r="S6572" s="82" t="s">
        <v>83</v>
      </c>
      <c r="W6572" s="82" t="s">
        <v>2860</v>
      </c>
      <c r="X6572" s="82" t="s">
        <v>2861</v>
      </c>
      <c r="Y6572" s="82" t="s">
        <v>169</v>
      </c>
      <c r="Z6572" s="82" t="s">
        <v>262</v>
      </c>
      <c r="AB6572" s="82" t="s">
        <v>2862</v>
      </c>
      <c r="AI6572" s="82">
        <v>862159843</v>
      </c>
      <c r="AJ6572" s="82" t="s">
        <v>265</v>
      </c>
      <c r="AK6572" s="82">
        <v>878875732</v>
      </c>
      <c r="BO6572">
        <v>0</v>
      </c>
      <c r="BP6572" s="82" t="s">
        <v>2860</v>
      </c>
    </row>
    <row r="6573" spans="1:68" ht="12" customHeight="1" x14ac:dyDescent="0.25">
      <c r="A6573" s="81">
        <v>46133</v>
      </c>
      <c r="B6573" s="82" t="s">
        <v>80</v>
      </c>
      <c r="F6573" s="82">
        <v>0</v>
      </c>
      <c r="G6573" s="82">
        <v>0</v>
      </c>
      <c r="H6573">
        <v>200</v>
      </c>
      <c r="I6573" s="83">
        <v>200</v>
      </c>
      <c r="J6573" s="83">
        <v>200</v>
      </c>
      <c r="S6573" s="82" t="s">
        <v>81</v>
      </c>
      <c r="W6573" s="82" t="s">
        <v>2860</v>
      </c>
      <c r="X6573" s="82" t="s">
        <v>2861</v>
      </c>
      <c r="Y6573" s="82" t="s">
        <v>169</v>
      </c>
      <c r="Z6573" s="82" t="s">
        <v>262</v>
      </c>
      <c r="AB6573" s="82" t="s">
        <v>2862</v>
      </c>
      <c r="AI6573" s="82">
        <v>862159843</v>
      </c>
      <c r="AJ6573" s="82" t="s">
        <v>265</v>
      </c>
      <c r="AK6573" s="82">
        <v>878875732</v>
      </c>
      <c r="BO6573">
        <v>200</v>
      </c>
      <c r="BP6573" s="82" t="s">
        <v>2860</v>
      </c>
    </row>
    <row r="6574" spans="1:68" ht="12" customHeight="1" x14ac:dyDescent="0.25">
      <c r="A6574" s="81">
        <v>46133</v>
      </c>
      <c r="B6574" s="82" t="s">
        <v>76</v>
      </c>
      <c r="F6574" s="82">
        <v>0</v>
      </c>
      <c r="G6574" s="82">
        <v>0</v>
      </c>
      <c r="H6574">
        <v>320</v>
      </c>
      <c r="I6574" s="83">
        <v>320</v>
      </c>
      <c r="J6574" s="83">
        <v>320</v>
      </c>
      <c r="S6574" s="82" t="s">
        <v>77</v>
      </c>
      <c r="W6574" s="82" t="s">
        <v>2860</v>
      </c>
      <c r="X6574" s="82" t="s">
        <v>2861</v>
      </c>
      <c r="Y6574" s="82" t="s">
        <v>169</v>
      </c>
      <c r="Z6574" s="82" t="s">
        <v>262</v>
      </c>
      <c r="AB6574" s="82" t="s">
        <v>2862</v>
      </c>
      <c r="AI6574" s="82">
        <v>862159843</v>
      </c>
      <c r="AJ6574" s="82" t="s">
        <v>265</v>
      </c>
      <c r="AK6574" s="82">
        <v>878875732</v>
      </c>
      <c r="BO6574">
        <v>320</v>
      </c>
      <c r="BP6574" s="82" t="s">
        <v>2860</v>
      </c>
    </row>
    <row r="6575" spans="1:68" ht="12" customHeight="1" x14ac:dyDescent="0.25">
      <c r="A6575" s="81">
        <v>46133</v>
      </c>
      <c r="B6575" s="82" t="s">
        <v>84</v>
      </c>
      <c r="F6575" s="82">
        <v>0</v>
      </c>
      <c r="G6575" s="82">
        <v>0</v>
      </c>
      <c r="H6575">
        <v>0</v>
      </c>
      <c r="I6575" s="83">
        <v>0</v>
      </c>
      <c r="J6575" s="83">
        <v>0</v>
      </c>
      <c r="S6575" s="82" t="s">
        <v>85</v>
      </c>
      <c r="W6575" s="82" t="s">
        <v>2863</v>
      </c>
      <c r="X6575" s="82" t="s">
        <v>265</v>
      </c>
      <c r="Y6575" s="82" t="s">
        <v>169</v>
      </c>
      <c r="Z6575" s="82" t="s">
        <v>262</v>
      </c>
      <c r="AB6575" s="82" t="s">
        <v>263</v>
      </c>
      <c r="AI6575" s="82">
        <v>878875732</v>
      </c>
      <c r="AJ6575" s="82" t="s">
        <v>265</v>
      </c>
      <c r="AK6575" s="82">
        <v>878875732</v>
      </c>
      <c r="BO6575">
        <v>0</v>
      </c>
      <c r="BP6575" s="82" t="s">
        <v>2863</v>
      </c>
    </row>
    <row r="6576" spans="1:68" ht="12" customHeight="1" x14ac:dyDescent="0.25">
      <c r="A6576" s="81">
        <v>46133</v>
      </c>
      <c r="B6576" s="82" t="s">
        <v>74</v>
      </c>
      <c r="F6576" s="82">
        <v>0</v>
      </c>
      <c r="G6576" s="82">
        <v>0</v>
      </c>
      <c r="H6576">
        <v>16</v>
      </c>
      <c r="I6576" s="83">
        <v>16</v>
      </c>
      <c r="J6576" s="83">
        <v>16</v>
      </c>
      <c r="S6576" s="82" t="s">
        <v>75</v>
      </c>
      <c r="W6576" s="82" t="s">
        <v>2863</v>
      </c>
      <c r="X6576" s="82" t="s">
        <v>265</v>
      </c>
      <c r="Y6576" s="82" t="s">
        <v>169</v>
      </c>
      <c r="Z6576" s="82" t="s">
        <v>262</v>
      </c>
      <c r="AB6576" s="82" t="s">
        <v>263</v>
      </c>
      <c r="AI6576" s="82">
        <v>878875732</v>
      </c>
      <c r="AJ6576" s="82" t="s">
        <v>265</v>
      </c>
      <c r="AK6576" s="82">
        <v>878875732</v>
      </c>
      <c r="BO6576">
        <v>16</v>
      </c>
      <c r="BP6576" s="82" t="s">
        <v>2863</v>
      </c>
    </row>
    <row r="6577" spans="1:68" ht="12" customHeight="1" x14ac:dyDescent="0.25">
      <c r="A6577" s="81">
        <v>46133</v>
      </c>
      <c r="B6577" s="82" t="s">
        <v>63</v>
      </c>
      <c r="F6577" s="82">
        <v>0</v>
      </c>
      <c r="G6577" s="82">
        <v>0</v>
      </c>
      <c r="H6577">
        <v>240</v>
      </c>
      <c r="I6577" s="83">
        <v>240</v>
      </c>
      <c r="J6577" s="83">
        <v>240</v>
      </c>
      <c r="K6577" s="82" t="s">
        <v>64</v>
      </c>
      <c r="S6577" s="82" t="s">
        <v>65</v>
      </c>
      <c r="W6577" s="82" t="s">
        <v>2863</v>
      </c>
      <c r="X6577" s="82" t="s">
        <v>265</v>
      </c>
      <c r="Y6577" s="82" t="s">
        <v>169</v>
      </c>
      <c r="Z6577" s="82" t="s">
        <v>262</v>
      </c>
      <c r="AB6577" s="82" t="s">
        <v>263</v>
      </c>
      <c r="AI6577" s="82">
        <v>878875732</v>
      </c>
      <c r="AJ6577" s="82" t="s">
        <v>265</v>
      </c>
      <c r="AK6577" s="82">
        <v>878875732</v>
      </c>
      <c r="BO6577">
        <v>240</v>
      </c>
      <c r="BP6577" s="82" t="s">
        <v>2863</v>
      </c>
    </row>
    <row r="6578" spans="1:68" ht="12" customHeight="1" x14ac:dyDescent="0.25">
      <c r="A6578" s="81">
        <v>46133</v>
      </c>
      <c r="B6578" s="82" t="s">
        <v>78</v>
      </c>
      <c r="F6578" s="82">
        <v>0</v>
      </c>
      <c r="G6578" s="82">
        <v>0</v>
      </c>
      <c r="H6578">
        <v>16</v>
      </c>
      <c r="I6578" s="83">
        <v>16</v>
      </c>
      <c r="J6578" s="83">
        <v>16</v>
      </c>
      <c r="S6578" s="82" t="s">
        <v>79</v>
      </c>
      <c r="W6578" s="82" t="s">
        <v>2863</v>
      </c>
      <c r="X6578" s="82" t="s">
        <v>265</v>
      </c>
      <c r="Y6578" s="82" t="s">
        <v>169</v>
      </c>
      <c r="Z6578" s="82" t="s">
        <v>262</v>
      </c>
      <c r="AB6578" s="82" t="s">
        <v>263</v>
      </c>
      <c r="AI6578" s="82">
        <v>878875732</v>
      </c>
      <c r="AJ6578" s="82" t="s">
        <v>265</v>
      </c>
      <c r="AK6578" s="82">
        <v>878875732</v>
      </c>
      <c r="BO6578">
        <v>16</v>
      </c>
      <c r="BP6578" s="82" t="s">
        <v>2863</v>
      </c>
    </row>
    <row r="6579" spans="1:68" ht="12" customHeight="1" x14ac:dyDescent="0.25">
      <c r="A6579" s="81">
        <v>46133</v>
      </c>
      <c r="B6579" s="82" t="s">
        <v>82</v>
      </c>
      <c r="F6579" s="82">
        <v>0</v>
      </c>
      <c r="G6579" s="82">
        <v>0</v>
      </c>
      <c r="H6579">
        <v>0</v>
      </c>
      <c r="I6579" s="83">
        <v>0</v>
      </c>
      <c r="J6579" s="83">
        <v>0</v>
      </c>
      <c r="S6579" s="82" t="s">
        <v>83</v>
      </c>
      <c r="W6579" s="82" t="s">
        <v>2863</v>
      </c>
      <c r="X6579" s="82" t="s">
        <v>265</v>
      </c>
      <c r="Y6579" s="82" t="s">
        <v>169</v>
      </c>
      <c r="Z6579" s="82" t="s">
        <v>262</v>
      </c>
      <c r="AB6579" s="82" t="s">
        <v>263</v>
      </c>
      <c r="AI6579" s="82">
        <v>878875732</v>
      </c>
      <c r="AJ6579" s="82" t="s">
        <v>265</v>
      </c>
      <c r="AK6579" s="82">
        <v>878875732</v>
      </c>
      <c r="BO6579">
        <v>0</v>
      </c>
      <c r="BP6579" s="82" t="s">
        <v>2863</v>
      </c>
    </row>
    <row r="6580" spans="1:68" ht="12" customHeight="1" x14ac:dyDescent="0.25">
      <c r="A6580" s="81">
        <v>46133</v>
      </c>
      <c r="B6580" s="82" t="s">
        <v>80</v>
      </c>
      <c r="F6580" s="82">
        <v>0</v>
      </c>
      <c r="G6580" s="82">
        <v>0</v>
      </c>
      <c r="H6580">
        <v>200</v>
      </c>
      <c r="I6580" s="83">
        <v>200</v>
      </c>
      <c r="J6580" s="83">
        <v>200</v>
      </c>
      <c r="S6580" s="82" t="s">
        <v>81</v>
      </c>
      <c r="W6580" s="82" t="s">
        <v>2863</v>
      </c>
      <c r="X6580" s="82" t="s">
        <v>265</v>
      </c>
      <c r="Y6580" s="82" t="s">
        <v>169</v>
      </c>
      <c r="Z6580" s="82" t="s">
        <v>262</v>
      </c>
      <c r="AB6580" s="82" t="s">
        <v>263</v>
      </c>
      <c r="AI6580" s="82">
        <v>878875732</v>
      </c>
      <c r="AJ6580" s="82" t="s">
        <v>265</v>
      </c>
      <c r="AK6580" s="82">
        <v>878875732</v>
      </c>
      <c r="BO6580">
        <v>200</v>
      </c>
      <c r="BP6580" s="82" t="s">
        <v>2863</v>
      </c>
    </row>
    <row r="6581" spans="1:68" ht="12" customHeight="1" x14ac:dyDescent="0.25">
      <c r="A6581" s="81">
        <v>46133</v>
      </c>
      <c r="B6581" s="82" t="s">
        <v>76</v>
      </c>
      <c r="F6581" s="82">
        <v>0</v>
      </c>
      <c r="G6581" s="82">
        <v>0</v>
      </c>
      <c r="H6581">
        <v>320</v>
      </c>
      <c r="I6581" s="83">
        <v>320</v>
      </c>
      <c r="J6581" s="83">
        <v>320</v>
      </c>
      <c r="S6581" s="82" t="s">
        <v>77</v>
      </c>
      <c r="W6581" s="82" t="s">
        <v>2863</v>
      </c>
      <c r="X6581" s="82" t="s">
        <v>265</v>
      </c>
      <c r="Y6581" s="82" t="s">
        <v>169</v>
      </c>
      <c r="Z6581" s="82" t="s">
        <v>262</v>
      </c>
      <c r="AB6581" s="82" t="s">
        <v>263</v>
      </c>
      <c r="AI6581" s="82">
        <v>878875732</v>
      </c>
      <c r="AJ6581" s="82" t="s">
        <v>265</v>
      </c>
      <c r="AK6581" s="82">
        <v>878875732</v>
      </c>
      <c r="BO6581">
        <v>320</v>
      </c>
      <c r="BP6581" s="82" t="s">
        <v>2863</v>
      </c>
    </row>
    <row r="6582" spans="1:68" ht="12" customHeight="1" x14ac:dyDescent="0.25">
      <c r="A6582" s="81">
        <v>46133</v>
      </c>
      <c r="B6582" s="82" t="s">
        <v>84</v>
      </c>
      <c r="F6582" s="82">
        <v>0</v>
      </c>
      <c r="G6582" s="82">
        <v>0</v>
      </c>
      <c r="H6582">
        <v>0</v>
      </c>
      <c r="I6582" s="83">
        <v>0</v>
      </c>
      <c r="J6582" s="83">
        <v>0</v>
      </c>
      <c r="S6582" s="82" t="s">
        <v>85</v>
      </c>
      <c r="W6582" s="82" t="s">
        <v>2864</v>
      </c>
      <c r="X6582" s="82" t="s">
        <v>2865</v>
      </c>
      <c r="Y6582" s="82" t="s">
        <v>169</v>
      </c>
      <c r="Z6582" s="82" t="s">
        <v>262</v>
      </c>
      <c r="AB6582" s="82" t="s">
        <v>1827</v>
      </c>
      <c r="AI6582" s="82">
        <v>845243130</v>
      </c>
      <c r="AJ6582" s="82" t="s">
        <v>265</v>
      </c>
      <c r="AK6582" s="82">
        <v>878875732</v>
      </c>
      <c r="BO6582">
        <v>0</v>
      </c>
      <c r="BP6582" s="82" t="s">
        <v>2864</v>
      </c>
    </row>
    <row r="6583" spans="1:68" ht="12" customHeight="1" x14ac:dyDescent="0.25">
      <c r="A6583" s="81">
        <v>46133</v>
      </c>
      <c r="B6583" s="82" t="s">
        <v>74</v>
      </c>
      <c r="F6583" s="82">
        <v>0</v>
      </c>
      <c r="G6583" s="82">
        <v>0</v>
      </c>
      <c r="H6583">
        <v>16</v>
      </c>
      <c r="I6583" s="83">
        <v>16</v>
      </c>
      <c r="J6583" s="83">
        <v>16</v>
      </c>
      <c r="S6583" s="82" t="s">
        <v>75</v>
      </c>
      <c r="W6583" s="82" t="s">
        <v>2864</v>
      </c>
      <c r="X6583" s="82" t="s">
        <v>2865</v>
      </c>
      <c r="Y6583" s="82" t="s">
        <v>169</v>
      </c>
      <c r="Z6583" s="82" t="s">
        <v>262</v>
      </c>
      <c r="AB6583" s="82" t="s">
        <v>1827</v>
      </c>
      <c r="AI6583" s="82">
        <v>845243130</v>
      </c>
      <c r="AJ6583" s="82" t="s">
        <v>265</v>
      </c>
      <c r="AK6583" s="82">
        <v>878875732</v>
      </c>
      <c r="BO6583">
        <v>16</v>
      </c>
      <c r="BP6583" s="82" t="s">
        <v>2864</v>
      </c>
    </row>
    <row r="6584" spans="1:68" ht="12" customHeight="1" x14ac:dyDescent="0.25">
      <c r="A6584" s="81">
        <v>46133</v>
      </c>
      <c r="B6584" s="82" t="s">
        <v>63</v>
      </c>
      <c r="F6584" s="82">
        <v>0</v>
      </c>
      <c r="G6584" s="82">
        <v>0</v>
      </c>
      <c r="H6584">
        <v>240</v>
      </c>
      <c r="I6584" s="83">
        <v>240</v>
      </c>
      <c r="J6584" s="83">
        <v>240</v>
      </c>
      <c r="K6584" s="82" t="s">
        <v>64</v>
      </c>
      <c r="S6584" s="82" t="s">
        <v>65</v>
      </c>
      <c r="W6584" s="82" t="s">
        <v>2864</v>
      </c>
      <c r="X6584" s="82" t="s">
        <v>2865</v>
      </c>
      <c r="Y6584" s="82" t="s">
        <v>169</v>
      </c>
      <c r="Z6584" s="82" t="s">
        <v>262</v>
      </c>
      <c r="AB6584" s="82" t="s">
        <v>1827</v>
      </c>
      <c r="AI6584" s="82">
        <v>845243130</v>
      </c>
      <c r="AJ6584" s="82" t="s">
        <v>265</v>
      </c>
      <c r="AK6584" s="82">
        <v>878875732</v>
      </c>
      <c r="BO6584">
        <v>240</v>
      </c>
      <c r="BP6584" s="82" t="s">
        <v>2864</v>
      </c>
    </row>
    <row r="6585" spans="1:68" ht="12" customHeight="1" x14ac:dyDescent="0.25">
      <c r="A6585" s="81">
        <v>46133</v>
      </c>
      <c r="B6585" s="82" t="s">
        <v>78</v>
      </c>
      <c r="F6585" s="82">
        <v>0</v>
      </c>
      <c r="G6585" s="82">
        <v>0</v>
      </c>
      <c r="H6585">
        <v>16</v>
      </c>
      <c r="I6585" s="83">
        <v>16</v>
      </c>
      <c r="J6585" s="83">
        <v>16</v>
      </c>
      <c r="S6585" s="82" t="s">
        <v>79</v>
      </c>
      <c r="W6585" s="82" t="s">
        <v>2864</v>
      </c>
      <c r="X6585" s="82" t="s">
        <v>2865</v>
      </c>
      <c r="Y6585" s="82" t="s">
        <v>169</v>
      </c>
      <c r="Z6585" s="82" t="s">
        <v>262</v>
      </c>
      <c r="AB6585" s="82" t="s">
        <v>1827</v>
      </c>
      <c r="AI6585" s="82">
        <v>845243130</v>
      </c>
      <c r="AJ6585" s="82" t="s">
        <v>265</v>
      </c>
      <c r="AK6585" s="82">
        <v>878875732</v>
      </c>
      <c r="BO6585">
        <v>16</v>
      </c>
      <c r="BP6585" s="82" t="s">
        <v>2864</v>
      </c>
    </row>
    <row r="6586" spans="1:68" ht="12" customHeight="1" x14ac:dyDescent="0.25">
      <c r="A6586" s="81">
        <v>46133</v>
      </c>
      <c r="B6586" s="82" t="s">
        <v>82</v>
      </c>
      <c r="F6586" s="82">
        <v>0</v>
      </c>
      <c r="G6586" s="82">
        <v>0</v>
      </c>
      <c r="H6586">
        <v>0</v>
      </c>
      <c r="I6586" s="83">
        <v>0</v>
      </c>
      <c r="J6586" s="83">
        <v>0</v>
      </c>
      <c r="S6586" s="82" t="s">
        <v>83</v>
      </c>
      <c r="W6586" s="82" t="s">
        <v>2864</v>
      </c>
      <c r="X6586" s="82" t="s">
        <v>2865</v>
      </c>
      <c r="Y6586" s="82" t="s">
        <v>169</v>
      </c>
      <c r="Z6586" s="82" t="s">
        <v>262</v>
      </c>
      <c r="AB6586" s="82" t="s">
        <v>1827</v>
      </c>
      <c r="AI6586" s="82">
        <v>845243130</v>
      </c>
      <c r="AJ6586" s="82" t="s">
        <v>265</v>
      </c>
      <c r="AK6586" s="82">
        <v>878875732</v>
      </c>
      <c r="BO6586">
        <v>0</v>
      </c>
      <c r="BP6586" s="82" t="s">
        <v>2864</v>
      </c>
    </row>
    <row r="6587" spans="1:68" ht="12" customHeight="1" x14ac:dyDescent="0.25">
      <c r="A6587" s="81">
        <v>46133</v>
      </c>
      <c r="B6587" s="82" t="s">
        <v>80</v>
      </c>
      <c r="F6587" s="82">
        <v>0</v>
      </c>
      <c r="G6587" s="82">
        <v>0</v>
      </c>
      <c r="H6587">
        <v>200</v>
      </c>
      <c r="I6587" s="83">
        <v>200</v>
      </c>
      <c r="J6587" s="83">
        <v>200</v>
      </c>
      <c r="S6587" s="82" t="s">
        <v>81</v>
      </c>
      <c r="W6587" s="82" t="s">
        <v>2864</v>
      </c>
      <c r="X6587" s="82" t="s">
        <v>2865</v>
      </c>
      <c r="Y6587" s="82" t="s">
        <v>169</v>
      </c>
      <c r="Z6587" s="82" t="s">
        <v>262</v>
      </c>
      <c r="AB6587" s="82" t="s">
        <v>1827</v>
      </c>
      <c r="AI6587" s="82">
        <v>845243130</v>
      </c>
      <c r="AJ6587" s="82" t="s">
        <v>265</v>
      </c>
      <c r="AK6587" s="82">
        <v>878875732</v>
      </c>
      <c r="BO6587">
        <v>200</v>
      </c>
      <c r="BP6587" s="82" t="s">
        <v>2864</v>
      </c>
    </row>
    <row r="6588" spans="1:68" ht="12" customHeight="1" x14ac:dyDescent="0.25">
      <c r="A6588" s="81">
        <v>46133</v>
      </c>
      <c r="B6588" s="82" t="s">
        <v>76</v>
      </c>
      <c r="F6588" s="82">
        <v>0</v>
      </c>
      <c r="G6588" s="82">
        <v>0</v>
      </c>
      <c r="H6588">
        <v>320</v>
      </c>
      <c r="I6588" s="83">
        <v>320</v>
      </c>
      <c r="J6588" s="83">
        <v>320</v>
      </c>
      <c r="S6588" s="82" t="s">
        <v>77</v>
      </c>
      <c r="W6588" s="82" t="s">
        <v>2864</v>
      </c>
      <c r="X6588" s="82" t="s">
        <v>2865</v>
      </c>
      <c r="Y6588" s="82" t="s">
        <v>169</v>
      </c>
      <c r="Z6588" s="82" t="s">
        <v>262</v>
      </c>
      <c r="AB6588" s="82" t="s">
        <v>1827</v>
      </c>
      <c r="AI6588" s="82">
        <v>845243130</v>
      </c>
      <c r="AJ6588" s="82" t="s">
        <v>265</v>
      </c>
      <c r="AK6588" s="82">
        <v>878875732</v>
      </c>
      <c r="BO6588">
        <v>320</v>
      </c>
      <c r="BP6588" s="82" t="s">
        <v>2864</v>
      </c>
    </row>
    <row r="6589" spans="1:68" ht="12" customHeight="1" x14ac:dyDescent="0.25">
      <c r="A6589" s="81">
        <v>46133</v>
      </c>
      <c r="B6589" s="82" t="s">
        <v>84</v>
      </c>
      <c r="F6589" s="82">
        <v>0</v>
      </c>
      <c r="G6589" s="82">
        <v>0</v>
      </c>
      <c r="H6589">
        <v>0</v>
      </c>
      <c r="I6589" s="83">
        <v>0</v>
      </c>
      <c r="J6589" s="83">
        <v>0</v>
      </c>
      <c r="S6589" s="82" t="s">
        <v>85</v>
      </c>
      <c r="W6589" s="82" t="s">
        <v>2866</v>
      </c>
      <c r="X6589" s="82" t="s">
        <v>284</v>
      </c>
      <c r="Y6589" s="82" t="s">
        <v>169</v>
      </c>
      <c r="Z6589" s="82" t="s">
        <v>281</v>
      </c>
      <c r="AB6589" s="82" t="s">
        <v>2201</v>
      </c>
      <c r="AI6589" s="82">
        <v>870936440</v>
      </c>
      <c r="AJ6589" s="82" t="s">
        <v>284</v>
      </c>
      <c r="AK6589" s="82">
        <v>870936440</v>
      </c>
      <c r="BO6589">
        <v>0</v>
      </c>
      <c r="BP6589" s="82" t="s">
        <v>2866</v>
      </c>
    </row>
    <row r="6590" spans="1:68" ht="12" customHeight="1" x14ac:dyDescent="0.25">
      <c r="A6590" s="81">
        <v>46133</v>
      </c>
      <c r="B6590" s="82" t="s">
        <v>74</v>
      </c>
      <c r="F6590" s="82">
        <v>0</v>
      </c>
      <c r="G6590" s="82">
        <v>0</v>
      </c>
      <c r="H6590">
        <v>737</v>
      </c>
      <c r="I6590" s="83">
        <v>737</v>
      </c>
      <c r="J6590" s="83">
        <v>737</v>
      </c>
      <c r="S6590" s="82" t="s">
        <v>75</v>
      </c>
      <c r="W6590" s="82" t="s">
        <v>2866</v>
      </c>
      <c r="X6590" s="82" t="s">
        <v>284</v>
      </c>
      <c r="Y6590" s="82" t="s">
        <v>169</v>
      </c>
      <c r="Z6590" s="82" t="s">
        <v>281</v>
      </c>
      <c r="AB6590" s="82" t="s">
        <v>2201</v>
      </c>
      <c r="AI6590" s="82">
        <v>870936440</v>
      </c>
      <c r="AJ6590" s="82" t="s">
        <v>284</v>
      </c>
      <c r="AK6590" s="82">
        <v>870936440</v>
      </c>
      <c r="BO6590">
        <v>737</v>
      </c>
      <c r="BP6590" s="82" t="s">
        <v>2866</v>
      </c>
    </row>
    <row r="6591" spans="1:68" ht="12" customHeight="1" x14ac:dyDescent="0.25">
      <c r="A6591" s="81">
        <v>46133</v>
      </c>
      <c r="B6591" s="82" t="s">
        <v>63</v>
      </c>
      <c r="F6591" s="82">
        <v>0</v>
      </c>
      <c r="G6591" s="82">
        <v>0</v>
      </c>
      <c r="H6591">
        <v>11055</v>
      </c>
      <c r="I6591" s="83">
        <v>11055</v>
      </c>
      <c r="J6591" s="83">
        <v>11055</v>
      </c>
      <c r="K6591" s="82" t="s">
        <v>64</v>
      </c>
      <c r="S6591" s="82" t="s">
        <v>65</v>
      </c>
      <c r="W6591" s="82" t="s">
        <v>2866</v>
      </c>
      <c r="X6591" s="82" t="s">
        <v>284</v>
      </c>
      <c r="Y6591" s="82" t="s">
        <v>169</v>
      </c>
      <c r="Z6591" s="82" t="s">
        <v>281</v>
      </c>
      <c r="AB6591" s="82" t="s">
        <v>2201</v>
      </c>
      <c r="AI6591" s="82">
        <v>870936440</v>
      </c>
      <c r="AJ6591" s="82" t="s">
        <v>284</v>
      </c>
      <c r="AK6591" s="82">
        <v>870936440</v>
      </c>
      <c r="BO6591">
        <v>11055</v>
      </c>
      <c r="BP6591" s="82" t="s">
        <v>2866</v>
      </c>
    </row>
    <row r="6592" spans="1:68" ht="12" customHeight="1" x14ac:dyDescent="0.25">
      <c r="A6592" s="81">
        <v>46133</v>
      </c>
      <c r="B6592" s="82" t="s">
        <v>78</v>
      </c>
      <c r="F6592" s="82">
        <v>0</v>
      </c>
      <c r="G6592" s="82">
        <v>0</v>
      </c>
      <c r="H6592">
        <v>737</v>
      </c>
      <c r="I6592" s="83">
        <v>737</v>
      </c>
      <c r="J6592" s="83">
        <v>737</v>
      </c>
      <c r="S6592" s="82" t="s">
        <v>79</v>
      </c>
      <c r="W6592" s="82" t="s">
        <v>2866</v>
      </c>
      <c r="X6592" s="82" t="s">
        <v>284</v>
      </c>
      <c r="Y6592" s="82" t="s">
        <v>169</v>
      </c>
      <c r="Z6592" s="82" t="s">
        <v>281</v>
      </c>
      <c r="AB6592" s="82" t="s">
        <v>2201</v>
      </c>
      <c r="AI6592" s="82">
        <v>870936440</v>
      </c>
      <c r="AJ6592" s="82" t="s">
        <v>284</v>
      </c>
      <c r="AK6592" s="82">
        <v>870936440</v>
      </c>
      <c r="BO6592">
        <v>737</v>
      </c>
      <c r="BP6592" s="82" t="s">
        <v>2866</v>
      </c>
    </row>
    <row r="6593" spans="1:68" ht="12" customHeight="1" x14ac:dyDescent="0.25">
      <c r="A6593" s="81">
        <v>46133</v>
      </c>
      <c r="B6593" s="82" t="s">
        <v>82</v>
      </c>
      <c r="F6593" s="82">
        <v>0</v>
      </c>
      <c r="G6593" s="82">
        <v>0</v>
      </c>
      <c r="H6593">
        <v>0</v>
      </c>
      <c r="I6593" s="83">
        <v>0</v>
      </c>
      <c r="J6593" s="83">
        <v>0</v>
      </c>
      <c r="S6593" s="82" t="s">
        <v>83</v>
      </c>
      <c r="W6593" s="82" t="s">
        <v>2866</v>
      </c>
      <c r="X6593" s="82" t="s">
        <v>284</v>
      </c>
      <c r="Y6593" s="82" t="s">
        <v>169</v>
      </c>
      <c r="Z6593" s="82" t="s">
        <v>281</v>
      </c>
      <c r="AB6593" s="82" t="s">
        <v>2201</v>
      </c>
      <c r="AI6593" s="82">
        <v>870936440</v>
      </c>
      <c r="AJ6593" s="82" t="s">
        <v>284</v>
      </c>
      <c r="AK6593" s="82">
        <v>870936440</v>
      </c>
      <c r="BO6593">
        <v>0</v>
      </c>
      <c r="BP6593" s="82" t="s">
        <v>2866</v>
      </c>
    </row>
    <row r="6594" spans="1:68" ht="12" customHeight="1" x14ac:dyDescent="0.25">
      <c r="A6594" s="81">
        <v>46133</v>
      </c>
      <c r="B6594" s="82" t="s">
        <v>80</v>
      </c>
      <c r="F6594" s="82">
        <v>0</v>
      </c>
      <c r="G6594" s="82">
        <v>0</v>
      </c>
      <c r="H6594">
        <v>9212.5</v>
      </c>
      <c r="I6594" s="83">
        <v>9212.5</v>
      </c>
      <c r="J6594" s="83">
        <v>9212.5</v>
      </c>
      <c r="S6594" s="82" t="s">
        <v>81</v>
      </c>
      <c r="W6594" s="82" t="s">
        <v>2866</v>
      </c>
      <c r="X6594" s="82" t="s">
        <v>284</v>
      </c>
      <c r="Y6594" s="82" t="s">
        <v>169</v>
      </c>
      <c r="Z6594" s="82" t="s">
        <v>281</v>
      </c>
      <c r="AB6594" s="82" t="s">
        <v>2201</v>
      </c>
      <c r="AI6594" s="82">
        <v>870936440</v>
      </c>
      <c r="AJ6594" s="82" t="s">
        <v>284</v>
      </c>
      <c r="AK6594" s="82">
        <v>870936440</v>
      </c>
      <c r="BO6594">
        <v>9212.5</v>
      </c>
      <c r="BP6594" s="82" t="s">
        <v>2866</v>
      </c>
    </row>
    <row r="6595" spans="1:68" ht="12" customHeight="1" x14ac:dyDescent="0.25">
      <c r="A6595" s="81">
        <v>46133</v>
      </c>
      <c r="B6595" s="82" t="s">
        <v>76</v>
      </c>
      <c r="F6595" s="82">
        <v>0</v>
      </c>
      <c r="G6595" s="82">
        <v>0</v>
      </c>
      <c r="H6595">
        <v>14740</v>
      </c>
      <c r="I6595" s="83">
        <v>14740</v>
      </c>
      <c r="J6595" s="83">
        <v>14740</v>
      </c>
      <c r="S6595" s="82" t="s">
        <v>77</v>
      </c>
      <c r="W6595" s="82" t="s">
        <v>2866</v>
      </c>
      <c r="X6595" s="82" t="s">
        <v>284</v>
      </c>
      <c r="Y6595" s="82" t="s">
        <v>169</v>
      </c>
      <c r="Z6595" s="82" t="s">
        <v>281</v>
      </c>
      <c r="AB6595" s="82" t="s">
        <v>2201</v>
      </c>
      <c r="AI6595" s="82">
        <v>870936440</v>
      </c>
      <c r="AJ6595" s="82" t="s">
        <v>284</v>
      </c>
      <c r="AK6595" s="82">
        <v>870936440</v>
      </c>
      <c r="BO6595">
        <v>14740</v>
      </c>
      <c r="BP6595" s="82" t="s">
        <v>2866</v>
      </c>
    </row>
    <row r="6596" spans="1:68" ht="12" customHeight="1" x14ac:dyDescent="0.25">
      <c r="A6596" s="81">
        <v>46133</v>
      </c>
      <c r="B6596" s="82" t="s">
        <v>84</v>
      </c>
      <c r="F6596" s="82">
        <v>0</v>
      </c>
      <c r="G6596" s="82">
        <v>0</v>
      </c>
      <c r="H6596">
        <v>0</v>
      </c>
      <c r="I6596" s="83">
        <v>0</v>
      </c>
      <c r="J6596" s="83">
        <v>0</v>
      </c>
      <c r="S6596" s="82" t="s">
        <v>85</v>
      </c>
      <c r="W6596" s="82" t="s">
        <v>2867</v>
      </c>
      <c r="X6596" s="82" t="s">
        <v>616</v>
      </c>
      <c r="Y6596" s="82" t="s">
        <v>169</v>
      </c>
      <c r="Z6596" s="82" t="s">
        <v>615</v>
      </c>
      <c r="AB6596" s="82" t="s">
        <v>1974</v>
      </c>
      <c r="AI6596" s="82">
        <v>876699192</v>
      </c>
      <c r="AJ6596" s="82" t="s">
        <v>616</v>
      </c>
      <c r="AK6596" s="82">
        <v>876699192</v>
      </c>
      <c r="BO6596">
        <v>0</v>
      </c>
      <c r="BP6596" s="82" t="s">
        <v>2867</v>
      </c>
    </row>
    <row r="6597" spans="1:68" ht="12" customHeight="1" x14ac:dyDescent="0.25">
      <c r="A6597" s="81">
        <v>46133</v>
      </c>
      <c r="B6597" s="82" t="s">
        <v>74</v>
      </c>
      <c r="F6597" s="82">
        <v>0</v>
      </c>
      <c r="G6597" s="82">
        <v>0</v>
      </c>
      <c r="H6597">
        <v>140</v>
      </c>
      <c r="I6597" s="83">
        <v>140</v>
      </c>
      <c r="J6597" s="83">
        <v>140</v>
      </c>
      <c r="S6597" s="82" t="s">
        <v>75</v>
      </c>
      <c r="W6597" s="82" t="s">
        <v>2867</v>
      </c>
      <c r="X6597" s="82" t="s">
        <v>616</v>
      </c>
      <c r="Y6597" s="82" t="s">
        <v>169</v>
      </c>
      <c r="Z6597" s="82" t="s">
        <v>615</v>
      </c>
      <c r="AB6597" s="82" t="s">
        <v>1974</v>
      </c>
      <c r="AI6597" s="82">
        <v>876699192</v>
      </c>
      <c r="AJ6597" s="82" t="s">
        <v>616</v>
      </c>
      <c r="AK6597" s="82">
        <v>876699192</v>
      </c>
      <c r="BO6597">
        <v>140</v>
      </c>
      <c r="BP6597" s="82" t="s">
        <v>2867</v>
      </c>
    </row>
    <row r="6598" spans="1:68" ht="12" customHeight="1" x14ac:dyDescent="0.25">
      <c r="A6598" s="81">
        <v>46133</v>
      </c>
      <c r="B6598" s="82" t="s">
        <v>63</v>
      </c>
      <c r="F6598" s="82">
        <v>0</v>
      </c>
      <c r="G6598" s="82">
        <v>0</v>
      </c>
      <c r="H6598">
        <v>2100</v>
      </c>
      <c r="I6598" s="83">
        <v>2100</v>
      </c>
      <c r="J6598" s="83">
        <v>2100</v>
      </c>
      <c r="K6598" s="82" t="s">
        <v>64</v>
      </c>
      <c r="S6598" s="82" t="s">
        <v>65</v>
      </c>
      <c r="W6598" s="82" t="s">
        <v>2867</v>
      </c>
      <c r="X6598" s="82" t="s">
        <v>616</v>
      </c>
      <c r="Y6598" s="82" t="s">
        <v>169</v>
      </c>
      <c r="Z6598" s="82" t="s">
        <v>615</v>
      </c>
      <c r="AB6598" s="82" t="s">
        <v>1974</v>
      </c>
      <c r="AI6598" s="82">
        <v>876699192</v>
      </c>
      <c r="AJ6598" s="82" t="s">
        <v>616</v>
      </c>
      <c r="AK6598" s="82">
        <v>876699192</v>
      </c>
      <c r="BO6598">
        <v>2100</v>
      </c>
      <c r="BP6598" s="82" t="s">
        <v>2867</v>
      </c>
    </row>
    <row r="6599" spans="1:68" ht="12" customHeight="1" x14ac:dyDescent="0.25">
      <c r="A6599" s="81">
        <v>46133</v>
      </c>
      <c r="B6599" s="82" t="s">
        <v>78</v>
      </c>
      <c r="F6599" s="82">
        <v>0</v>
      </c>
      <c r="G6599" s="82">
        <v>0</v>
      </c>
      <c r="H6599">
        <v>140</v>
      </c>
      <c r="I6599" s="83">
        <v>140</v>
      </c>
      <c r="J6599" s="83">
        <v>140</v>
      </c>
      <c r="S6599" s="82" t="s">
        <v>79</v>
      </c>
      <c r="W6599" s="82" t="s">
        <v>2867</v>
      </c>
      <c r="X6599" s="82" t="s">
        <v>616</v>
      </c>
      <c r="Y6599" s="82" t="s">
        <v>169</v>
      </c>
      <c r="Z6599" s="82" t="s">
        <v>615</v>
      </c>
      <c r="AB6599" s="82" t="s">
        <v>1974</v>
      </c>
      <c r="AI6599" s="82">
        <v>876699192</v>
      </c>
      <c r="AJ6599" s="82" t="s">
        <v>616</v>
      </c>
      <c r="AK6599" s="82">
        <v>876699192</v>
      </c>
      <c r="BO6599">
        <v>140</v>
      </c>
      <c r="BP6599" s="82" t="s">
        <v>2867</v>
      </c>
    </row>
    <row r="6600" spans="1:68" ht="12" customHeight="1" x14ac:dyDescent="0.25">
      <c r="A6600" s="81">
        <v>46133</v>
      </c>
      <c r="B6600" s="82" t="s">
        <v>82</v>
      </c>
      <c r="F6600" s="82">
        <v>0</v>
      </c>
      <c r="G6600" s="82">
        <v>0</v>
      </c>
      <c r="H6600">
        <v>0</v>
      </c>
      <c r="I6600" s="83">
        <v>0</v>
      </c>
      <c r="J6600" s="83">
        <v>0</v>
      </c>
      <c r="S6600" s="82" t="s">
        <v>83</v>
      </c>
      <c r="W6600" s="82" t="s">
        <v>2867</v>
      </c>
      <c r="X6600" s="82" t="s">
        <v>616</v>
      </c>
      <c r="Y6600" s="82" t="s">
        <v>169</v>
      </c>
      <c r="Z6600" s="82" t="s">
        <v>615</v>
      </c>
      <c r="AB6600" s="82" t="s">
        <v>1974</v>
      </c>
      <c r="AI6600" s="82">
        <v>876699192</v>
      </c>
      <c r="AJ6600" s="82" t="s">
        <v>616</v>
      </c>
      <c r="AK6600" s="82">
        <v>876699192</v>
      </c>
      <c r="BO6600">
        <v>0</v>
      </c>
      <c r="BP6600" s="82" t="s">
        <v>2867</v>
      </c>
    </row>
    <row r="6601" spans="1:68" ht="12" customHeight="1" x14ac:dyDescent="0.25">
      <c r="A6601" s="81">
        <v>46133</v>
      </c>
      <c r="B6601" s="82" t="s">
        <v>80</v>
      </c>
      <c r="F6601" s="82">
        <v>0</v>
      </c>
      <c r="G6601" s="82">
        <v>0</v>
      </c>
      <c r="H6601">
        <v>1750</v>
      </c>
      <c r="I6601" s="83">
        <v>1750</v>
      </c>
      <c r="J6601" s="83">
        <v>1750</v>
      </c>
      <c r="S6601" s="82" t="s">
        <v>81</v>
      </c>
      <c r="W6601" s="82" t="s">
        <v>2867</v>
      </c>
      <c r="X6601" s="82" t="s">
        <v>616</v>
      </c>
      <c r="Y6601" s="82" t="s">
        <v>169</v>
      </c>
      <c r="Z6601" s="82" t="s">
        <v>615</v>
      </c>
      <c r="AB6601" s="82" t="s">
        <v>1974</v>
      </c>
      <c r="AI6601" s="82">
        <v>876699192</v>
      </c>
      <c r="AJ6601" s="82" t="s">
        <v>616</v>
      </c>
      <c r="AK6601" s="82">
        <v>876699192</v>
      </c>
      <c r="BO6601">
        <v>1750</v>
      </c>
      <c r="BP6601" s="82" t="s">
        <v>2867</v>
      </c>
    </row>
    <row r="6602" spans="1:68" ht="12" customHeight="1" x14ac:dyDescent="0.25">
      <c r="A6602" s="81">
        <v>46133</v>
      </c>
      <c r="B6602" s="82" t="s">
        <v>76</v>
      </c>
      <c r="F6602" s="82">
        <v>0</v>
      </c>
      <c r="G6602" s="82">
        <v>0</v>
      </c>
      <c r="H6602">
        <v>2800</v>
      </c>
      <c r="I6602" s="83">
        <v>2800</v>
      </c>
      <c r="J6602" s="83">
        <v>2800</v>
      </c>
      <c r="S6602" s="82" t="s">
        <v>77</v>
      </c>
      <c r="W6602" s="82" t="s">
        <v>2867</v>
      </c>
      <c r="X6602" s="82" t="s">
        <v>616</v>
      </c>
      <c r="Y6602" s="82" t="s">
        <v>169</v>
      </c>
      <c r="Z6602" s="82" t="s">
        <v>615</v>
      </c>
      <c r="AB6602" s="82" t="s">
        <v>1974</v>
      </c>
      <c r="AI6602" s="82">
        <v>876699192</v>
      </c>
      <c r="AJ6602" s="82" t="s">
        <v>616</v>
      </c>
      <c r="AK6602" s="82">
        <v>876699192</v>
      </c>
      <c r="BO6602">
        <v>2800</v>
      </c>
      <c r="BP6602" s="82" t="s">
        <v>2867</v>
      </c>
    </row>
    <row r="6603" spans="1:68" ht="12" customHeight="1" x14ac:dyDescent="0.25">
      <c r="A6603" s="81">
        <v>46133</v>
      </c>
      <c r="B6603" s="82" t="s">
        <v>84</v>
      </c>
      <c r="F6603" s="82">
        <v>0</v>
      </c>
      <c r="G6603" s="82">
        <v>0</v>
      </c>
      <c r="H6603">
        <v>0</v>
      </c>
      <c r="I6603" s="83">
        <v>0</v>
      </c>
      <c r="J6603" s="83">
        <v>0</v>
      </c>
      <c r="S6603" s="82" t="s">
        <v>85</v>
      </c>
      <c r="W6603" s="82" t="s">
        <v>2868</v>
      </c>
      <c r="X6603" s="82" t="s">
        <v>734</v>
      </c>
      <c r="Y6603" s="82" t="s">
        <v>169</v>
      </c>
      <c r="Z6603" s="82" t="s">
        <v>731</v>
      </c>
      <c r="AB6603" s="82" t="s">
        <v>1201</v>
      </c>
      <c r="AI6603" s="82">
        <v>877002151</v>
      </c>
      <c r="AJ6603" s="82" t="s">
        <v>734</v>
      </c>
      <c r="AK6603" s="82">
        <v>877002151</v>
      </c>
      <c r="BO6603">
        <v>0</v>
      </c>
      <c r="BP6603" s="82" t="s">
        <v>2868</v>
      </c>
    </row>
    <row r="6604" spans="1:68" ht="12" customHeight="1" x14ac:dyDescent="0.25">
      <c r="A6604" s="81">
        <v>46133</v>
      </c>
      <c r="B6604" s="82" t="s">
        <v>74</v>
      </c>
      <c r="F6604" s="82">
        <v>0</v>
      </c>
      <c r="G6604" s="82">
        <v>0</v>
      </c>
      <c r="H6604">
        <v>40</v>
      </c>
      <c r="I6604" s="83">
        <v>40</v>
      </c>
      <c r="J6604" s="83">
        <v>40</v>
      </c>
      <c r="S6604" s="82" t="s">
        <v>75</v>
      </c>
      <c r="W6604" s="82" t="s">
        <v>2868</v>
      </c>
      <c r="X6604" s="82" t="s">
        <v>734</v>
      </c>
      <c r="Y6604" s="82" t="s">
        <v>169</v>
      </c>
      <c r="Z6604" s="82" t="s">
        <v>731</v>
      </c>
      <c r="AB6604" s="82" t="s">
        <v>1201</v>
      </c>
      <c r="AI6604" s="82">
        <v>877002151</v>
      </c>
      <c r="AJ6604" s="82" t="s">
        <v>734</v>
      </c>
      <c r="AK6604" s="82">
        <v>877002151</v>
      </c>
      <c r="BO6604">
        <v>40</v>
      </c>
      <c r="BP6604" s="82" t="s">
        <v>2868</v>
      </c>
    </row>
    <row r="6605" spans="1:68" ht="12" customHeight="1" x14ac:dyDescent="0.25">
      <c r="A6605" s="81">
        <v>46133</v>
      </c>
      <c r="B6605" s="82" t="s">
        <v>63</v>
      </c>
      <c r="F6605" s="82">
        <v>0</v>
      </c>
      <c r="G6605" s="82">
        <v>0</v>
      </c>
      <c r="H6605">
        <v>600</v>
      </c>
      <c r="I6605" s="83">
        <v>600</v>
      </c>
      <c r="J6605" s="83">
        <v>600</v>
      </c>
      <c r="K6605" s="82" t="s">
        <v>64</v>
      </c>
      <c r="S6605" s="82" t="s">
        <v>65</v>
      </c>
      <c r="W6605" s="82" t="s">
        <v>2868</v>
      </c>
      <c r="X6605" s="82" t="s">
        <v>734</v>
      </c>
      <c r="Y6605" s="82" t="s">
        <v>169</v>
      </c>
      <c r="Z6605" s="82" t="s">
        <v>731</v>
      </c>
      <c r="AB6605" s="82" t="s">
        <v>1201</v>
      </c>
      <c r="AI6605" s="82">
        <v>877002151</v>
      </c>
      <c r="AJ6605" s="82" t="s">
        <v>734</v>
      </c>
      <c r="AK6605" s="82">
        <v>877002151</v>
      </c>
      <c r="BO6605">
        <v>600</v>
      </c>
      <c r="BP6605" s="82" t="s">
        <v>2868</v>
      </c>
    </row>
    <row r="6606" spans="1:68" ht="12" customHeight="1" x14ac:dyDescent="0.25">
      <c r="A6606" s="81">
        <v>46133</v>
      </c>
      <c r="B6606" s="82" t="s">
        <v>78</v>
      </c>
      <c r="F6606" s="82">
        <v>0</v>
      </c>
      <c r="G6606" s="82">
        <v>0</v>
      </c>
      <c r="H6606">
        <v>40</v>
      </c>
      <c r="I6606" s="83">
        <v>40</v>
      </c>
      <c r="J6606" s="83">
        <v>40</v>
      </c>
      <c r="S6606" s="82" t="s">
        <v>79</v>
      </c>
      <c r="W6606" s="82" t="s">
        <v>2868</v>
      </c>
      <c r="X6606" s="82" t="s">
        <v>734</v>
      </c>
      <c r="Y6606" s="82" t="s">
        <v>169</v>
      </c>
      <c r="Z6606" s="82" t="s">
        <v>731</v>
      </c>
      <c r="AB6606" s="82" t="s">
        <v>1201</v>
      </c>
      <c r="AI6606" s="82">
        <v>877002151</v>
      </c>
      <c r="AJ6606" s="82" t="s">
        <v>734</v>
      </c>
      <c r="AK6606" s="82">
        <v>877002151</v>
      </c>
      <c r="BO6606">
        <v>40</v>
      </c>
      <c r="BP6606" s="82" t="s">
        <v>2868</v>
      </c>
    </row>
    <row r="6607" spans="1:68" ht="12" customHeight="1" x14ac:dyDescent="0.25">
      <c r="A6607" s="81">
        <v>46133</v>
      </c>
      <c r="B6607" s="82" t="s">
        <v>82</v>
      </c>
      <c r="F6607" s="82">
        <v>0</v>
      </c>
      <c r="G6607" s="82">
        <v>0</v>
      </c>
      <c r="H6607">
        <v>0</v>
      </c>
      <c r="I6607" s="83">
        <v>0</v>
      </c>
      <c r="J6607" s="83">
        <v>0</v>
      </c>
      <c r="S6607" s="82" t="s">
        <v>83</v>
      </c>
      <c r="W6607" s="82" t="s">
        <v>2868</v>
      </c>
      <c r="X6607" s="82" t="s">
        <v>734</v>
      </c>
      <c r="Y6607" s="82" t="s">
        <v>169</v>
      </c>
      <c r="Z6607" s="82" t="s">
        <v>731</v>
      </c>
      <c r="AB6607" s="82" t="s">
        <v>1201</v>
      </c>
      <c r="AI6607" s="82">
        <v>877002151</v>
      </c>
      <c r="AJ6607" s="82" t="s">
        <v>734</v>
      </c>
      <c r="AK6607" s="82">
        <v>877002151</v>
      </c>
      <c r="BO6607">
        <v>0</v>
      </c>
      <c r="BP6607" s="82" t="s">
        <v>2868</v>
      </c>
    </row>
    <row r="6608" spans="1:68" ht="12" customHeight="1" x14ac:dyDescent="0.25">
      <c r="A6608" s="81">
        <v>46133</v>
      </c>
      <c r="B6608" s="82" t="s">
        <v>80</v>
      </c>
      <c r="F6608" s="82">
        <v>0</v>
      </c>
      <c r="G6608" s="82">
        <v>0</v>
      </c>
      <c r="H6608">
        <v>500</v>
      </c>
      <c r="I6608" s="83">
        <v>500</v>
      </c>
      <c r="J6608" s="83">
        <v>500</v>
      </c>
      <c r="S6608" s="82" t="s">
        <v>81</v>
      </c>
      <c r="W6608" s="82" t="s">
        <v>2868</v>
      </c>
      <c r="X6608" s="82" t="s">
        <v>734</v>
      </c>
      <c r="Y6608" s="82" t="s">
        <v>169</v>
      </c>
      <c r="Z6608" s="82" t="s">
        <v>731</v>
      </c>
      <c r="AB6608" s="82" t="s">
        <v>1201</v>
      </c>
      <c r="AI6608" s="82">
        <v>877002151</v>
      </c>
      <c r="AJ6608" s="82" t="s">
        <v>734</v>
      </c>
      <c r="AK6608" s="82">
        <v>877002151</v>
      </c>
      <c r="BO6608">
        <v>500</v>
      </c>
      <c r="BP6608" s="82" t="s">
        <v>2868</v>
      </c>
    </row>
    <row r="6609" spans="1:68" ht="12" customHeight="1" x14ac:dyDescent="0.25">
      <c r="A6609" s="81">
        <v>46133</v>
      </c>
      <c r="B6609" s="82" t="s">
        <v>76</v>
      </c>
      <c r="F6609" s="82">
        <v>0</v>
      </c>
      <c r="G6609" s="82">
        <v>0</v>
      </c>
      <c r="H6609">
        <v>800</v>
      </c>
      <c r="I6609" s="83">
        <v>800</v>
      </c>
      <c r="J6609" s="83">
        <v>800</v>
      </c>
      <c r="S6609" s="82" t="s">
        <v>77</v>
      </c>
      <c r="W6609" s="82" t="s">
        <v>2868</v>
      </c>
      <c r="X6609" s="82" t="s">
        <v>734</v>
      </c>
      <c r="Y6609" s="82" t="s">
        <v>169</v>
      </c>
      <c r="Z6609" s="82" t="s">
        <v>731</v>
      </c>
      <c r="AB6609" s="82" t="s">
        <v>1201</v>
      </c>
      <c r="AI6609" s="82">
        <v>877002151</v>
      </c>
      <c r="AJ6609" s="82" t="s">
        <v>734</v>
      </c>
      <c r="AK6609" s="82">
        <v>877002151</v>
      </c>
      <c r="BO6609">
        <v>800</v>
      </c>
      <c r="BP6609" s="82" t="s">
        <v>2868</v>
      </c>
    </row>
    <row r="6610" spans="1:68" ht="12" customHeight="1" x14ac:dyDescent="0.25">
      <c r="A6610" s="81">
        <v>46133</v>
      </c>
      <c r="B6610" s="82" t="s">
        <v>84</v>
      </c>
      <c r="F6610" s="82">
        <v>0</v>
      </c>
      <c r="G6610" s="82">
        <v>0</v>
      </c>
      <c r="H6610">
        <v>0</v>
      </c>
      <c r="I6610" s="83">
        <v>0</v>
      </c>
      <c r="J6610" s="83">
        <v>0</v>
      </c>
      <c r="S6610" s="82" t="s">
        <v>85</v>
      </c>
      <c r="W6610" s="82" t="s">
        <v>2869</v>
      </c>
      <c r="X6610" s="82" t="s">
        <v>358</v>
      </c>
      <c r="Y6610" s="82" t="s">
        <v>169</v>
      </c>
      <c r="Z6610" s="82" t="s">
        <v>2870</v>
      </c>
      <c r="AB6610" s="82" t="s">
        <v>2871</v>
      </c>
      <c r="AI6610" s="82">
        <v>867575426</v>
      </c>
      <c r="AJ6610" s="82" t="s">
        <v>358</v>
      </c>
      <c r="AK6610" s="82">
        <v>867575426</v>
      </c>
      <c r="BO6610">
        <v>0</v>
      </c>
      <c r="BP6610" s="82" t="s">
        <v>2869</v>
      </c>
    </row>
    <row r="6611" spans="1:68" ht="12" customHeight="1" x14ac:dyDescent="0.25">
      <c r="A6611" s="81">
        <v>46133</v>
      </c>
      <c r="B6611" s="82" t="s">
        <v>74</v>
      </c>
      <c r="F6611" s="82">
        <v>0</v>
      </c>
      <c r="G6611" s="82">
        <v>0</v>
      </c>
      <c r="H6611">
        <v>0</v>
      </c>
      <c r="I6611" s="83">
        <v>0</v>
      </c>
      <c r="J6611" s="83">
        <v>0</v>
      </c>
      <c r="S6611" s="82" t="s">
        <v>75</v>
      </c>
      <c r="W6611" s="82" t="s">
        <v>2869</v>
      </c>
      <c r="X6611" s="82" t="s">
        <v>358</v>
      </c>
      <c r="Y6611" s="82" t="s">
        <v>169</v>
      </c>
      <c r="Z6611" s="82" t="s">
        <v>2870</v>
      </c>
      <c r="AB6611" s="82" t="s">
        <v>2871</v>
      </c>
      <c r="AI6611" s="82">
        <v>867575426</v>
      </c>
      <c r="AJ6611" s="82" t="s">
        <v>358</v>
      </c>
      <c r="AK6611" s="82">
        <v>867575426</v>
      </c>
      <c r="BO6611">
        <v>0</v>
      </c>
      <c r="BP6611" s="82" t="s">
        <v>2869</v>
      </c>
    </row>
    <row r="6612" spans="1:68" ht="12" customHeight="1" x14ac:dyDescent="0.25">
      <c r="A6612" s="81">
        <v>46133</v>
      </c>
      <c r="B6612" s="82" t="s">
        <v>63</v>
      </c>
      <c r="F6612" s="82">
        <v>0</v>
      </c>
      <c r="G6612" s="82">
        <v>0</v>
      </c>
      <c r="H6612">
        <v>0</v>
      </c>
      <c r="I6612" s="83">
        <v>0</v>
      </c>
      <c r="J6612" s="83">
        <v>0</v>
      </c>
      <c r="K6612" s="82" t="s">
        <v>64</v>
      </c>
      <c r="S6612" s="82" t="s">
        <v>65</v>
      </c>
      <c r="W6612" s="82" t="s">
        <v>2869</v>
      </c>
      <c r="X6612" s="82" t="s">
        <v>358</v>
      </c>
      <c r="Y6612" s="82" t="s">
        <v>169</v>
      </c>
      <c r="Z6612" s="82" t="s">
        <v>2870</v>
      </c>
      <c r="AB6612" s="82" t="s">
        <v>2871</v>
      </c>
      <c r="AI6612" s="82">
        <v>867575426</v>
      </c>
      <c r="AJ6612" s="82" t="s">
        <v>358</v>
      </c>
      <c r="AK6612" s="82">
        <v>867575426</v>
      </c>
      <c r="BO6612">
        <v>0</v>
      </c>
      <c r="BP6612" s="82" t="s">
        <v>2869</v>
      </c>
    </row>
    <row r="6613" spans="1:68" ht="12" customHeight="1" x14ac:dyDescent="0.25">
      <c r="A6613" s="81">
        <v>46133</v>
      </c>
      <c r="B6613" s="82" t="s">
        <v>78</v>
      </c>
      <c r="F6613" s="82">
        <v>0</v>
      </c>
      <c r="G6613" s="82">
        <v>0</v>
      </c>
      <c r="H6613">
        <v>0</v>
      </c>
      <c r="I6613" s="83">
        <v>0</v>
      </c>
      <c r="J6613" s="83">
        <v>0</v>
      </c>
      <c r="S6613" s="82" t="s">
        <v>79</v>
      </c>
      <c r="W6613" s="82" t="s">
        <v>2869</v>
      </c>
      <c r="X6613" s="82" t="s">
        <v>358</v>
      </c>
      <c r="Y6613" s="82" t="s">
        <v>169</v>
      </c>
      <c r="Z6613" s="82" t="s">
        <v>2870</v>
      </c>
      <c r="AB6613" s="82" t="s">
        <v>2871</v>
      </c>
      <c r="AI6613" s="82">
        <v>867575426</v>
      </c>
      <c r="AJ6613" s="82" t="s">
        <v>358</v>
      </c>
      <c r="AK6613" s="82">
        <v>867575426</v>
      </c>
      <c r="BO6613">
        <v>0</v>
      </c>
      <c r="BP6613" s="82" t="s">
        <v>2869</v>
      </c>
    </row>
    <row r="6614" spans="1:68" ht="12" customHeight="1" x14ac:dyDescent="0.25">
      <c r="A6614" s="81">
        <v>46133</v>
      </c>
      <c r="B6614" s="82" t="s">
        <v>82</v>
      </c>
      <c r="F6614" s="82">
        <v>0</v>
      </c>
      <c r="G6614" s="82">
        <v>0</v>
      </c>
      <c r="H6614">
        <v>0</v>
      </c>
      <c r="I6614" s="83">
        <v>0</v>
      </c>
      <c r="J6614" s="83">
        <v>0</v>
      </c>
      <c r="S6614" s="82" t="s">
        <v>83</v>
      </c>
      <c r="W6614" s="82" t="s">
        <v>2869</v>
      </c>
      <c r="X6614" s="82" t="s">
        <v>358</v>
      </c>
      <c r="Y6614" s="82" t="s">
        <v>169</v>
      </c>
      <c r="Z6614" s="82" t="s">
        <v>2870</v>
      </c>
      <c r="AB6614" s="82" t="s">
        <v>2871</v>
      </c>
      <c r="AI6614" s="82">
        <v>867575426</v>
      </c>
      <c r="AJ6614" s="82" t="s">
        <v>358</v>
      </c>
      <c r="AK6614" s="82">
        <v>867575426</v>
      </c>
      <c r="BO6614">
        <v>0</v>
      </c>
      <c r="BP6614" s="82" t="s">
        <v>2869</v>
      </c>
    </row>
    <row r="6615" spans="1:68" ht="12" customHeight="1" x14ac:dyDescent="0.25">
      <c r="A6615" s="81">
        <v>46133</v>
      </c>
      <c r="B6615" s="82" t="s">
        <v>80</v>
      </c>
      <c r="F6615" s="82">
        <v>0</v>
      </c>
      <c r="G6615" s="82">
        <v>0</v>
      </c>
      <c r="H6615">
        <v>0</v>
      </c>
      <c r="I6615" s="83">
        <v>0</v>
      </c>
      <c r="J6615" s="83">
        <v>0</v>
      </c>
      <c r="S6615" s="82" t="s">
        <v>81</v>
      </c>
      <c r="W6615" s="82" t="s">
        <v>2869</v>
      </c>
      <c r="X6615" s="82" t="s">
        <v>358</v>
      </c>
      <c r="Y6615" s="82" t="s">
        <v>169</v>
      </c>
      <c r="Z6615" s="82" t="s">
        <v>2870</v>
      </c>
      <c r="AB6615" s="82" t="s">
        <v>2871</v>
      </c>
      <c r="AI6615" s="82">
        <v>867575426</v>
      </c>
      <c r="AJ6615" s="82" t="s">
        <v>358</v>
      </c>
      <c r="AK6615" s="82">
        <v>867575426</v>
      </c>
      <c r="BO6615">
        <v>0</v>
      </c>
      <c r="BP6615" s="82" t="s">
        <v>2869</v>
      </c>
    </row>
    <row r="6616" spans="1:68" ht="12" customHeight="1" x14ac:dyDescent="0.25">
      <c r="A6616" s="81">
        <v>46133</v>
      </c>
      <c r="B6616" s="82" t="s">
        <v>76</v>
      </c>
      <c r="F6616" s="82">
        <v>0</v>
      </c>
      <c r="G6616" s="82">
        <v>0</v>
      </c>
      <c r="H6616">
        <v>0</v>
      </c>
      <c r="I6616" s="83">
        <v>0</v>
      </c>
      <c r="J6616" s="83">
        <v>0</v>
      </c>
      <c r="S6616" s="82" t="s">
        <v>77</v>
      </c>
      <c r="W6616" s="82" t="s">
        <v>2869</v>
      </c>
      <c r="X6616" s="82" t="s">
        <v>358</v>
      </c>
      <c r="Y6616" s="82" t="s">
        <v>169</v>
      </c>
      <c r="Z6616" s="82" t="s">
        <v>2870</v>
      </c>
      <c r="AB6616" s="82" t="s">
        <v>2871</v>
      </c>
      <c r="AI6616" s="82">
        <v>867575426</v>
      </c>
      <c r="AJ6616" s="82" t="s">
        <v>358</v>
      </c>
      <c r="AK6616" s="82">
        <v>867575426</v>
      </c>
      <c r="BO6616">
        <v>0</v>
      </c>
      <c r="BP6616" s="82" t="s">
        <v>2869</v>
      </c>
    </row>
    <row r="6617" spans="1:68" ht="12" customHeight="1" x14ac:dyDescent="0.25">
      <c r="A6617" s="81">
        <v>46133</v>
      </c>
      <c r="B6617" s="82" t="s">
        <v>78</v>
      </c>
      <c r="F6617" s="82">
        <v>0</v>
      </c>
      <c r="G6617" s="82">
        <v>0</v>
      </c>
      <c r="H6617">
        <v>1089</v>
      </c>
      <c r="I6617" s="83">
        <v>1089</v>
      </c>
      <c r="J6617" s="83">
        <v>1089</v>
      </c>
      <c r="S6617" s="82" t="s">
        <v>79</v>
      </c>
      <c r="W6617" s="82">
        <v>2601067</v>
      </c>
      <c r="X6617" s="82" t="s">
        <v>206</v>
      </c>
      <c r="Y6617" s="82" t="s">
        <v>169</v>
      </c>
      <c r="Z6617" s="82" t="s">
        <v>207</v>
      </c>
      <c r="AI6617" s="82" t="s">
        <v>209</v>
      </c>
      <c r="AJ6617" s="82" t="s">
        <v>210</v>
      </c>
      <c r="AK6617" s="82">
        <v>868733522</v>
      </c>
      <c r="AO6617" s="82">
        <v>260001</v>
      </c>
      <c r="BO6617">
        <v>1089</v>
      </c>
      <c r="BP6617" s="82" t="s">
        <v>211</v>
      </c>
    </row>
    <row r="6618" spans="1:68" ht="12" customHeight="1" x14ac:dyDescent="0.25">
      <c r="A6618" s="81">
        <v>46133</v>
      </c>
      <c r="B6618" s="82" t="s">
        <v>80</v>
      </c>
      <c r="F6618" s="82">
        <v>0</v>
      </c>
      <c r="G6618" s="82">
        <v>0</v>
      </c>
      <c r="H6618">
        <v>13612.5</v>
      </c>
      <c r="I6618" s="83">
        <v>13612.5</v>
      </c>
      <c r="J6618" s="83">
        <v>13612.5</v>
      </c>
      <c r="S6618" s="82" t="s">
        <v>81</v>
      </c>
      <c r="W6618" s="82">
        <v>2601067</v>
      </c>
      <c r="X6618" s="82" t="s">
        <v>206</v>
      </c>
      <c r="Y6618" s="82" t="s">
        <v>169</v>
      </c>
      <c r="Z6618" s="82" t="s">
        <v>207</v>
      </c>
      <c r="AI6618" s="82" t="s">
        <v>209</v>
      </c>
      <c r="AJ6618" s="82" t="s">
        <v>210</v>
      </c>
      <c r="AK6618" s="82">
        <v>868733522</v>
      </c>
      <c r="AO6618" s="82">
        <v>260001</v>
      </c>
      <c r="BO6618">
        <v>13612.5</v>
      </c>
      <c r="BP6618" s="82" t="s">
        <v>211</v>
      </c>
    </row>
    <row r="6619" spans="1:68" ht="12" customHeight="1" x14ac:dyDescent="0.25">
      <c r="A6619" s="81">
        <v>46133</v>
      </c>
      <c r="B6619" s="82" t="s">
        <v>84</v>
      </c>
      <c r="F6619" s="82">
        <v>0</v>
      </c>
      <c r="G6619" s="82">
        <v>0</v>
      </c>
      <c r="H6619">
        <v>30350</v>
      </c>
      <c r="I6619" s="83">
        <v>30350</v>
      </c>
      <c r="J6619" s="83">
        <v>30350</v>
      </c>
      <c r="S6619" s="82" t="s">
        <v>85</v>
      </c>
      <c r="W6619" s="82" t="s">
        <v>2872</v>
      </c>
      <c r="X6619" s="82" t="s">
        <v>2873</v>
      </c>
      <c r="Y6619" s="82" t="s">
        <v>169</v>
      </c>
      <c r="Z6619" s="82" t="s">
        <v>207</v>
      </c>
      <c r="AB6619" s="82" t="s">
        <v>2874</v>
      </c>
      <c r="AI6619" s="82">
        <v>869940220</v>
      </c>
      <c r="AJ6619" s="82" t="s">
        <v>210</v>
      </c>
      <c r="AK6619" s="82">
        <v>868733522</v>
      </c>
      <c r="BO6619">
        <v>30350</v>
      </c>
      <c r="BP6619" s="82" t="s">
        <v>2872</v>
      </c>
    </row>
    <row r="6620" spans="1:68" ht="12" customHeight="1" x14ac:dyDescent="0.25">
      <c r="A6620" s="81">
        <v>46133</v>
      </c>
      <c r="B6620" s="82" t="s">
        <v>74</v>
      </c>
      <c r="F6620" s="82">
        <v>0</v>
      </c>
      <c r="G6620" s="82">
        <v>0</v>
      </c>
      <c r="H6620">
        <v>2132</v>
      </c>
      <c r="I6620" s="83">
        <v>2132</v>
      </c>
      <c r="J6620" s="83">
        <v>2132</v>
      </c>
      <c r="S6620" s="82" t="s">
        <v>75</v>
      </c>
      <c r="W6620" s="82" t="s">
        <v>2872</v>
      </c>
      <c r="X6620" s="82" t="s">
        <v>2873</v>
      </c>
      <c r="Y6620" s="82" t="s">
        <v>169</v>
      </c>
      <c r="Z6620" s="82" t="s">
        <v>207</v>
      </c>
      <c r="AB6620" s="82" t="s">
        <v>2874</v>
      </c>
      <c r="AI6620" s="82">
        <v>869940220</v>
      </c>
      <c r="AJ6620" s="82" t="s">
        <v>210</v>
      </c>
      <c r="AK6620" s="82">
        <v>868733522</v>
      </c>
      <c r="BO6620">
        <v>2132</v>
      </c>
      <c r="BP6620" s="82" t="s">
        <v>2872</v>
      </c>
    </row>
    <row r="6621" spans="1:68" ht="12" customHeight="1" x14ac:dyDescent="0.25">
      <c r="A6621" s="81">
        <v>46133</v>
      </c>
      <c r="B6621" s="82" t="s">
        <v>63</v>
      </c>
      <c r="F6621" s="82">
        <v>0</v>
      </c>
      <c r="G6621" s="82">
        <v>0</v>
      </c>
      <c r="H6621">
        <v>31980</v>
      </c>
      <c r="I6621" s="83">
        <v>31980</v>
      </c>
      <c r="J6621" s="83">
        <v>31980</v>
      </c>
      <c r="K6621" s="82" t="s">
        <v>64</v>
      </c>
      <c r="S6621" s="82" t="s">
        <v>65</v>
      </c>
      <c r="W6621" s="82" t="s">
        <v>2872</v>
      </c>
      <c r="X6621" s="82" t="s">
        <v>2873</v>
      </c>
      <c r="Y6621" s="82" t="s">
        <v>169</v>
      </c>
      <c r="Z6621" s="82" t="s">
        <v>207</v>
      </c>
      <c r="AB6621" s="82" t="s">
        <v>2874</v>
      </c>
      <c r="AI6621" s="82">
        <v>869940220</v>
      </c>
      <c r="AJ6621" s="82" t="s">
        <v>210</v>
      </c>
      <c r="AK6621" s="82">
        <v>868733522</v>
      </c>
      <c r="BO6621">
        <v>31980</v>
      </c>
      <c r="BP6621" s="82" t="s">
        <v>2872</v>
      </c>
    </row>
    <row r="6622" spans="1:68" ht="12" customHeight="1" x14ac:dyDescent="0.25">
      <c r="A6622" s="81">
        <v>46133</v>
      </c>
      <c r="B6622" s="82" t="s">
        <v>78</v>
      </c>
      <c r="F6622" s="82">
        <v>0</v>
      </c>
      <c r="G6622" s="82">
        <v>0</v>
      </c>
      <c r="H6622">
        <v>1525</v>
      </c>
      <c r="I6622" s="83">
        <v>1525</v>
      </c>
      <c r="J6622" s="83">
        <v>1525</v>
      </c>
      <c r="S6622" s="82" t="s">
        <v>79</v>
      </c>
      <c r="W6622" s="82" t="s">
        <v>2872</v>
      </c>
      <c r="X6622" s="82" t="s">
        <v>2873</v>
      </c>
      <c r="Y6622" s="82" t="s">
        <v>169</v>
      </c>
      <c r="Z6622" s="82" t="s">
        <v>207</v>
      </c>
      <c r="AB6622" s="82" t="s">
        <v>2874</v>
      </c>
      <c r="AI6622" s="82">
        <v>869940220</v>
      </c>
      <c r="AJ6622" s="82" t="s">
        <v>210</v>
      </c>
      <c r="AK6622" s="82">
        <v>868733522</v>
      </c>
      <c r="BO6622">
        <v>1525</v>
      </c>
      <c r="BP6622" s="82" t="s">
        <v>2872</v>
      </c>
    </row>
    <row r="6623" spans="1:68" ht="12" customHeight="1" x14ac:dyDescent="0.25">
      <c r="A6623" s="81">
        <v>46133</v>
      </c>
      <c r="B6623" s="82" t="s">
        <v>82</v>
      </c>
      <c r="F6623" s="82">
        <v>0</v>
      </c>
      <c r="G6623" s="82">
        <v>0</v>
      </c>
      <c r="H6623">
        <v>1821</v>
      </c>
      <c r="I6623" s="83">
        <v>1821</v>
      </c>
      <c r="J6623" s="83">
        <v>1821</v>
      </c>
      <c r="S6623" s="82" t="s">
        <v>83</v>
      </c>
      <c r="W6623" s="82" t="s">
        <v>2872</v>
      </c>
      <c r="X6623" s="82" t="s">
        <v>2873</v>
      </c>
      <c r="Y6623" s="82" t="s">
        <v>169</v>
      </c>
      <c r="Z6623" s="82" t="s">
        <v>207</v>
      </c>
      <c r="AB6623" s="82" t="s">
        <v>2874</v>
      </c>
      <c r="AI6623" s="82">
        <v>869940220</v>
      </c>
      <c r="AJ6623" s="82" t="s">
        <v>210</v>
      </c>
      <c r="AK6623" s="82">
        <v>868733522</v>
      </c>
      <c r="BO6623">
        <v>1821</v>
      </c>
      <c r="BP6623" s="82" t="s">
        <v>2872</v>
      </c>
    </row>
    <row r="6624" spans="1:68" ht="12" customHeight="1" x14ac:dyDescent="0.25">
      <c r="A6624" s="81">
        <v>46133</v>
      </c>
      <c r="B6624" s="82" t="s">
        <v>80</v>
      </c>
      <c r="F6624" s="82">
        <v>0</v>
      </c>
      <c r="G6624" s="82">
        <v>0</v>
      </c>
      <c r="H6624">
        <v>19062.5</v>
      </c>
      <c r="I6624" s="83">
        <v>19062.5</v>
      </c>
      <c r="J6624" s="83">
        <v>19062.5</v>
      </c>
      <c r="S6624" s="82" t="s">
        <v>81</v>
      </c>
      <c r="W6624" s="82" t="s">
        <v>2872</v>
      </c>
      <c r="X6624" s="82" t="s">
        <v>2873</v>
      </c>
      <c r="Y6624" s="82" t="s">
        <v>169</v>
      </c>
      <c r="Z6624" s="82" t="s">
        <v>207</v>
      </c>
      <c r="AB6624" s="82" t="s">
        <v>2874</v>
      </c>
      <c r="AI6624" s="82">
        <v>869940220</v>
      </c>
      <c r="AJ6624" s="82" t="s">
        <v>210</v>
      </c>
      <c r="AK6624" s="82">
        <v>868733522</v>
      </c>
      <c r="BO6624">
        <v>19062.5</v>
      </c>
      <c r="BP6624" s="82" t="s">
        <v>2872</v>
      </c>
    </row>
    <row r="6625" spans="1:68" ht="12" customHeight="1" x14ac:dyDescent="0.25">
      <c r="A6625" s="81">
        <v>46133</v>
      </c>
      <c r="B6625" s="82" t="s">
        <v>76</v>
      </c>
      <c r="F6625" s="82">
        <v>0</v>
      </c>
      <c r="G6625" s="82">
        <v>0</v>
      </c>
      <c r="H6625">
        <v>42640</v>
      </c>
      <c r="I6625" s="83">
        <v>42640</v>
      </c>
      <c r="J6625" s="83">
        <v>42640</v>
      </c>
      <c r="S6625" s="82" t="s">
        <v>77</v>
      </c>
      <c r="W6625" s="82" t="s">
        <v>2872</v>
      </c>
      <c r="X6625" s="82" t="s">
        <v>2873</v>
      </c>
      <c r="Y6625" s="82" t="s">
        <v>169</v>
      </c>
      <c r="Z6625" s="82" t="s">
        <v>207</v>
      </c>
      <c r="AB6625" s="82" t="s">
        <v>2874</v>
      </c>
      <c r="AI6625" s="82">
        <v>869940220</v>
      </c>
      <c r="AJ6625" s="82" t="s">
        <v>210</v>
      </c>
      <c r="AK6625" s="82">
        <v>868733522</v>
      </c>
      <c r="BO6625">
        <v>42640</v>
      </c>
      <c r="BP6625" s="82" t="s">
        <v>2872</v>
      </c>
    </row>
    <row r="6626" spans="1:68" ht="12" customHeight="1" x14ac:dyDescent="0.25">
      <c r="A6626" s="81">
        <v>46133</v>
      </c>
      <c r="B6626" s="82" t="s">
        <v>84</v>
      </c>
      <c r="F6626" s="82">
        <v>0</v>
      </c>
      <c r="G6626" s="82">
        <v>0</v>
      </c>
      <c r="H6626">
        <v>30400</v>
      </c>
      <c r="I6626" s="83">
        <v>30400</v>
      </c>
      <c r="J6626" s="83">
        <v>30400</v>
      </c>
      <c r="S6626" s="82" t="s">
        <v>85</v>
      </c>
      <c r="W6626" s="82">
        <v>2601312</v>
      </c>
      <c r="X6626" s="82" t="s">
        <v>1561</v>
      </c>
      <c r="Y6626" s="82" t="s">
        <v>169</v>
      </c>
      <c r="Z6626" s="82" t="s">
        <v>207</v>
      </c>
      <c r="AI6626" s="82" t="s">
        <v>1562</v>
      </c>
      <c r="AJ6626" s="82" t="s">
        <v>210</v>
      </c>
      <c r="AK6626" s="82">
        <v>868733522</v>
      </c>
      <c r="AO6626" s="82">
        <v>260001</v>
      </c>
      <c r="BO6626">
        <v>30400</v>
      </c>
      <c r="BP6626" s="82" t="s">
        <v>1563</v>
      </c>
    </row>
    <row r="6627" spans="1:68" ht="12" customHeight="1" x14ac:dyDescent="0.25">
      <c r="A6627" s="81">
        <v>46133</v>
      </c>
      <c r="B6627" s="82" t="s">
        <v>82</v>
      </c>
      <c r="F6627" s="82">
        <v>0</v>
      </c>
      <c r="G6627" s="82">
        <v>0</v>
      </c>
      <c r="H6627">
        <v>1824</v>
      </c>
      <c r="I6627" s="83">
        <v>1824</v>
      </c>
      <c r="J6627" s="83">
        <v>1824</v>
      </c>
      <c r="S6627" s="82" t="s">
        <v>83</v>
      </c>
      <c r="W6627" s="82">
        <v>2601312</v>
      </c>
      <c r="X6627" s="82" t="s">
        <v>1561</v>
      </c>
      <c r="Y6627" s="82" t="s">
        <v>169</v>
      </c>
      <c r="Z6627" s="82" t="s">
        <v>207</v>
      </c>
      <c r="AI6627" s="82" t="s">
        <v>1562</v>
      </c>
      <c r="AJ6627" s="82" t="s">
        <v>210</v>
      </c>
      <c r="AK6627" s="82">
        <v>868733522</v>
      </c>
      <c r="AO6627" s="82">
        <v>260001</v>
      </c>
      <c r="BO6627">
        <v>1824</v>
      </c>
      <c r="BP6627" s="82" t="s">
        <v>1563</v>
      </c>
    </row>
    <row r="6628" spans="1:68" ht="12" customHeight="1" x14ac:dyDescent="0.25">
      <c r="A6628" s="81">
        <v>46133</v>
      </c>
      <c r="B6628" s="82" t="s">
        <v>84</v>
      </c>
      <c r="F6628" s="82">
        <v>0</v>
      </c>
      <c r="G6628" s="82">
        <v>0</v>
      </c>
      <c r="H6628">
        <v>37350</v>
      </c>
      <c r="I6628" s="83">
        <v>37350</v>
      </c>
      <c r="J6628" s="83">
        <v>37350</v>
      </c>
      <c r="S6628" s="82" t="s">
        <v>85</v>
      </c>
      <c r="W6628" s="82" t="s">
        <v>2875</v>
      </c>
      <c r="X6628" s="82" t="s">
        <v>210</v>
      </c>
      <c r="Y6628" s="82" t="s">
        <v>169</v>
      </c>
      <c r="Z6628" s="82" t="s">
        <v>207</v>
      </c>
      <c r="AB6628" s="82" t="s">
        <v>2876</v>
      </c>
      <c r="AI6628" s="82">
        <v>868733522</v>
      </c>
      <c r="AJ6628" s="82" t="s">
        <v>210</v>
      </c>
      <c r="AK6628" s="82">
        <v>868733522</v>
      </c>
      <c r="BO6628">
        <v>37350</v>
      </c>
      <c r="BP6628" s="82" t="s">
        <v>2875</v>
      </c>
    </row>
    <row r="6629" spans="1:68" ht="12" customHeight="1" x14ac:dyDescent="0.25">
      <c r="A6629" s="81">
        <v>46133</v>
      </c>
      <c r="B6629" s="82" t="s">
        <v>74</v>
      </c>
      <c r="F6629" s="82">
        <v>0</v>
      </c>
      <c r="G6629" s="82">
        <v>0</v>
      </c>
      <c r="H6629">
        <v>747</v>
      </c>
      <c r="I6629" s="83">
        <v>747</v>
      </c>
      <c r="J6629" s="83">
        <v>747</v>
      </c>
      <c r="S6629" s="82" t="s">
        <v>75</v>
      </c>
      <c r="W6629" s="82" t="s">
        <v>2875</v>
      </c>
      <c r="X6629" s="82" t="s">
        <v>210</v>
      </c>
      <c r="Y6629" s="82" t="s">
        <v>169</v>
      </c>
      <c r="Z6629" s="82" t="s">
        <v>207</v>
      </c>
      <c r="AB6629" s="82" t="s">
        <v>2876</v>
      </c>
      <c r="AI6629" s="82">
        <v>868733522</v>
      </c>
      <c r="AJ6629" s="82" t="s">
        <v>210</v>
      </c>
      <c r="AK6629" s="82">
        <v>868733522</v>
      </c>
      <c r="BO6629">
        <v>747</v>
      </c>
      <c r="BP6629" s="82" t="s">
        <v>2875</v>
      </c>
    </row>
    <row r="6630" spans="1:68" ht="12" customHeight="1" x14ac:dyDescent="0.25">
      <c r="A6630" s="81">
        <v>46133</v>
      </c>
      <c r="B6630" s="82" t="s">
        <v>63</v>
      </c>
      <c r="F6630" s="82">
        <v>0</v>
      </c>
      <c r="G6630" s="82">
        <v>0</v>
      </c>
      <c r="H6630">
        <v>11205</v>
      </c>
      <c r="I6630" s="83">
        <v>11205</v>
      </c>
      <c r="J6630" s="83">
        <v>11205</v>
      </c>
      <c r="K6630" s="82" t="s">
        <v>64</v>
      </c>
      <c r="S6630" s="82" t="s">
        <v>65</v>
      </c>
      <c r="W6630" s="82" t="s">
        <v>2875</v>
      </c>
      <c r="X6630" s="82" t="s">
        <v>210</v>
      </c>
      <c r="Y6630" s="82" t="s">
        <v>169</v>
      </c>
      <c r="Z6630" s="82" t="s">
        <v>207</v>
      </c>
      <c r="AB6630" s="82" t="s">
        <v>2876</v>
      </c>
      <c r="AI6630" s="82">
        <v>868733522</v>
      </c>
      <c r="AJ6630" s="82" t="s">
        <v>210</v>
      </c>
      <c r="AK6630" s="82">
        <v>868733522</v>
      </c>
      <c r="BO6630">
        <v>11205</v>
      </c>
      <c r="BP6630" s="82" t="s">
        <v>2875</v>
      </c>
    </row>
    <row r="6631" spans="1:68" ht="12" customHeight="1" x14ac:dyDescent="0.25">
      <c r="A6631" s="81">
        <v>46133</v>
      </c>
      <c r="B6631" s="82" t="s">
        <v>78</v>
      </c>
      <c r="F6631" s="82">
        <v>0</v>
      </c>
      <c r="G6631" s="82">
        <v>0</v>
      </c>
      <c r="H6631">
        <v>0</v>
      </c>
      <c r="I6631" s="83">
        <v>0</v>
      </c>
      <c r="J6631" s="83">
        <v>0</v>
      </c>
      <c r="S6631" s="82" t="s">
        <v>79</v>
      </c>
      <c r="W6631" s="82" t="s">
        <v>2875</v>
      </c>
      <c r="X6631" s="82" t="s">
        <v>210</v>
      </c>
      <c r="Y6631" s="82" t="s">
        <v>169</v>
      </c>
      <c r="Z6631" s="82" t="s">
        <v>207</v>
      </c>
      <c r="AB6631" s="82" t="s">
        <v>2876</v>
      </c>
      <c r="AI6631" s="82">
        <v>868733522</v>
      </c>
      <c r="AJ6631" s="82" t="s">
        <v>210</v>
      </c>
      <c r="AK6631" s="82">
        <v>868733522</v>
      </c>
      <c r="BO6631">
        <v>0</v>
      </c>
      <c r="BP6631" s="82" t="s">
        <v>2875</v>
      </c>
    </row>
    <row r="6632" spans="1:68" ht="12" customHeight="1" x14ac:dyDescent="0.25">
      <c r="A6632" s="81">
        <v>46133</v>
      </c>
      <c r="B6632" s="82" t="s">
        <v>82</v>
      </c>
      <c r="F6632" s="82">
        <v>0</v>
      </c>
      <c r="G6632" s="82">
        <v>0</v>
      </c>
      <c r="H6632">
        <v>2241</v>
      </c>
      <c r="I6632" s="83">
        <v>2241</v>
      </c>
      <c r="J6632" s="83">
        <v>2241</v>
      </c>
      <c r="S6632" s="82" t="s">
        <v>83</v>
      </c>
      <c r="W6632" s="82" t="s">
        <v>2875</v>
      </c>
      <c r="X6632" s="82" t="s">
        <v>210</v>
      </c>
      <c r="Y6632" s="82" t="s">
        <v>169</v>
      </c>
      <c r="Z6632" s="82" t="s">
        <v>207</v>
      </c>
      <c r="AB6632" s="82" t="s">
        <v>2876</v>
      </c>
      <c r="AI6632" s="82">
        <v>868733522</v>
      </c>
      <c r="AJ6632" s="82" t="s">
        <v>210</v>
      </c>
      <c r="AK6632" s="82">
        <v>868733522</v>
      </c>
      <c r="BO6632">
        <v>2241</v>
      </c>
      <c r="BP6632" s="82" t="s">
        <v>2875</v>
      </c>
    </row>
    <row r="6633" spans="1:68" ht="12" customHeight="1" x14ac:dyDescent="0.25">
      <c r="A6633" s="81">
        <v>46133</v>
      </c>
      <c r="B6633" s="82" t="s">
        <v>80</v>
      </c>
      <c r="F6633" s="82">
        <v>0</v>
      </c>
      <c r="G6633" s="82">
        <v>0</v>
      </c>
      <c r="H6633">
        <v>0</v>
      </c>
      <c r="I6633" s="83">
        <v>0</v>
      </c>
      <c r="J6633" s="83">
        <v>0</v>
      </c>
      <c r="S6633" s="82" t="s">
        <v>81</v>
      </c>
      <c r="W6633" s="82" t="s">
        <v>2875</v>
      </c>
      <c r="X6633" s="82" t="s">
        <v>210</v>
      </c>
      <c r="Y6633" s="82" t="s">
        <v>169</v>
      </c>
      <c r="Z6633" s="82" t="s">
        <v>207</v>
      </c>
      <c r="AB6633" s="82" t="s">
        <v>2876</v>
      </c>
      <c r="AI6633" s="82">
        <v>868733522</v>
      </c>
      <c r="AJ6633" s="82" t="s">
        <v>210</v>
      </c>
      <c r="AK6633" s="82">
        <v>868733522</v>
      </c>
      <c r="BO6633">
        <v>0</v>
      </c>
      <c r="BP6633" s="82" t="s">
        <v>2875</v>
      </c>
    </row>
    <row r="6634" spans="1:68" ht="12" customHeight="1" x14ac:dyDescent="0.25">
      <c r="A6634" s="81">
        <v>46133</v>
      </c>
      <c r="B6634" s="82" t="s">
        <v>76</v>
      </c>
      <c r="F6634" s="82">
        <v>0</v>
      </c>
      <c r="G6634" s="82">
        <v>0</v>
      </c>
      <c r="H6634">
        <v>14940</v>
      </c>
      <c r="I6634" s="83">
        <v>14940</v>
      </c>
      <c r="J6634" s="83">
        <v>14940</v>
      </c>
      <c r="S6634" s="82" t="s">
        <v>77</v>
      </c>
      <c r="W6634" s="82" t="s">
        <v>2875</v>
      </c>
      <c r="X6634" s="82" t="s">
        <v>210</v>
      </c>
      <c r="Y6634" s="82" t="s">
        <v>169</v>
      </c>
      <c r="Z6634" s="82" t="s">
        <v>207</v>
      </c>
      <c r="AB6634" s="82" t="s">
        <v>2876</v>
      </c>
      <c r="AI6634" s="82">
        <v>868733522</v>
      </c>
      <c r="AJ6634" s="82" t="s">
        <v>210</v>
      </c>
      <c r="AK6634" s="82">
        <v>868733522</v>
      </c>
      <c r="BO6634">
        <v>14940</v>
      </c>
      <c r="BP6634" s="82" t="s">
        <v>2875</v>
      </c>
    </row>
    <row r="6635" spans="1:68" ht="12" customHeight="1" x14ac:dyDescent="0.25">
      <c r="A6635" s="81">
        <v>46133</v>
      </c>
      <c r="B6635" s="82" t="s">
        <v>84</v>
      </c>
      <c r="F6635" s="82">
        <v>0</v>
      </c>
      <c r="G6635" s="82">
        <v>0</v>
      </c>
      <c r="H6635">
        <v>0</v>
      </c>
      <c r="I6635" s="83">
        <v>0</v>
      </c>
      <c r="J6635" s="83">
        <v>0</v>
      </c>
      <c r="S6635" s="82" t="s">
        <v>85</v>
      </c>
      <c r="W6635" s="82" t="s">
        <v>2877</v>
      </c>
      <c r="X6635" s="82" t="s">
        <v>554</v>
      </c>
      <c r="Y6635" s="82" t="s">
        <v>169</v>
      </c>
      <c r="Z6635" s="82" t="s">
        <v>551</v>
      </c>
      <c r="AB6635" s="82" t="s">
        <v>2251</v>
      </c>
      <c r="AI6635" s="82">
        <v>862259677</v>
      </c>
      <c r="AJ6635" s="82" t="s">
        <v>554</v>
      </c>
      <c r="AK6635" s="82">
        <v>862259677</v>
      </c>
      <c r="BO6635">
        <v>0</v>
      </c>
      <c r="BP6635" s="82" t="s">
        <v>2877</v>
      </c>
    </row>
    <row r="6636" spans="1:68" ht="12" customHeight="1" x14ac:dyDescent="0.25">
      <c r="A6636" s="81">
        <v>46133</v>
      </c>
      <c r="B6636" s="82" t="s">
        <v>74</v>
      </c>
      <c r="F6636" s="82">
        <v>0</v>
      </c>
      <c r="G6636" s="82">
        <v>0</v>
      </c>
      <c r="H6636">
        <v>364</v>
      </c>
      <c r="I6636" s="83">
        <v>364</v>
      </c>
      <c r="J6636" s="83">
        <v>364</v>
      </c>
      <c r="S6636" s="82" t="s">
        <v>75</v>
      </c>
      <c r="W6636" s="82" t="s">
        <v>2877</v>
      </c>
      <c r="X6636" s="82" t="s">
        <v>554</v>
      </c>
      <c r="Y6636" s="82" t="s">
        <v>169</v>
      </c>
      <c r="Z6636" s="82" t="s">
        <v>551</v>
      </c>
      <c r="AB6636" s="82" t="s">
        <v>2251</v>
      </c>
      <c r="AI6636" s="82">
        <v>862259677</v>
      </c>
      <c r="AJ6636" s="82" t="s">
        <v>554</v>
      </c>
      <c r="AK6636" s="82">
        <v>862259677</v>
      </c>
      <c r="BO6636">
        <v>364</v>
      </c>
      <c r="BP6636" s="82" t="s">
        <v>2877</v>
      </c>
    </row>
    <row r="6637" spans="1:68" ht="12" customHeight="1" x14ac:dyDescent="0.25">
      <c r="A6637" s="81">
        <v>46133</v>
      </c>
      <c r="B6637" s="82" t="s">
        <v>63</v>
      </c>
      <c r="F6637" s="82">
        <v>0</v>
      </c>
      <c r="G6637" s="82">
        <v>0</v>
      </c>
      <c r="H6637">
        <v>5460</v>
      </c>
      <c r="I6637" s="83">
        <v>5460</v>
      </c>
      <c r="J6637" s="83">
        <v>5460</v>
      </c>
      <c r="K6637" s="82" t="s">
        <v>64</v>
      </c>
      <c r="S6637" s="82" t="s">
        <v>65</v>
      </c>
      <c r="W6637" s="82" t="s">
        <v>2877</v>
      </c>
      <c r="X6637" s="82" t="s">
        <v>554</v>
      </c>
      <c r="Y6637" s="82" t="s">
        <v>169</v>
      </c>
      <c r="Z6637" s="82" t="s">
        <v>551</v>
      </c>
      <c r="AB6637" s="82" t="s">
        <v>2251</v>
      </c>
      <c r="AI6637" s="82">
        <v>862259677</v>
      </c>
      <c r="AJ6637" s="82" t="s">
        <v>554</v>
      </c>
      <c r="AK6637" s="82">
        <v>862259677</v>
      </c>
      <c r="BO6637">
        <v>5460</v>
      </c>
      <c r="BP6637" s="82" t="s">
        <v>2877</v>
      </c>
    </row>
    <row r="6638" spans="1:68" ht="12" customHeight="1" x14ac:dyDescent="0.25">
      <c r="A6638" s="81">
        <v>46133</v>
      </c>
      <c r="B6638" s="82" t="s">
        <v>78</v>
      </c>
      <c r="F6638" s="82">
        <v>0</v>
      </c>
      <c r="G6638" s="82">
        <v>0</v>
      </c>
      <c r="H6638">
        <v>364</v>
      </c>
      <c r="I6638" s="83">
        <v>364</v>
      </c>
      <c r="J6638" s="83">
        <v>364</v>
      </c>
      <c r="S6638" s="82" t="s">
        <v>79</v>
      </c>
      <c r="W6638" s="82" t="s">
        <v>2877</v>
      </c>
      <c r="X6638" s="82" t="s">
        <v>554</v>
      </c>
      <c r="Y6638" s="82" t="s">
        <v>169</v>
      </c>
      <c r="Z6638" s="82" t="s">
        <v>551</v>
      </c>
      <c r="AB6638" s="82" t="s">
        <v>2251</v>
      </c>
      <c r="AI6638" s="82">
        <v>862259677</v>
      </c>
      <c r="AJ6638" s="82" t="s">
        <v>554</v>
      </c>
      <c r="AK6638" s="82">
        <v>862259677</v>
      </c>
      <c r="BO6638">
        <v>364</v>
      </c>
      <c r="BP6638" s="82" t="s">
        <v>2877</v>
      </c>
    </row>
    <row r="6639" spans="1:68" ht="12" customHeight="1" x14ac:dyDescent="0.25">
      <c r="A6639" s="81">
        <v>46133</v>
      </c>
      <c r="B6639" s="82" t="s">
        <v>82</v>
      </c>
      <c r="F6639" s="82">
        <v>0</v>
      </c>
      <c r="G6639" s="82">
        <v>0</v>
      </c>
      <c r="H6639">
        <v>0</v>
      </c>
      <c r="I6639" s="83">
        <v>0</v>
      </c>
      <c r="J6639" s="83">
        <v>0</v>
      </c>
      <c r="S6639" s="82" t="s">
        <v>83</v>
      </c>
      <c r="W6639" s="82" t="s">
        <v>2877</v>
      </c>
      <c r="X6639" s="82" t="s">
        <v>554</v>
      </c>
      <c r="Y6639" s="82" t="s">
        <v>169</v>
      </c>
      <c r="Z6639" s="82" t="s">
        <v>551</v>
      </c>
      <c r="AB6639" s="82" t="s">
        <v>2251</v>
      </c>
      <c r="AI6639" s="82">
        <v>862259677</v>
      </c>
      <c r="AJ6639" s="82" t="s">
        <v>554</v>
      </c>
      <c r="AK6639" s="82">
        <v>862259677</v>
      </c>
      <c r="BO6639">
        <v>0</v>
      </c>
      <c r="BP6639" s="82" t="s">
        <v>2877</v>
      </c>
    </row>
    <row r="6640" spans="1:68" ht="12" customHeight="1" x14ac:dyDescent="0.25">
      <c r="A6640" s="81">
        <v>46133</v>
      </c>
      <c r="B6640" s="82" t="s">
        <v>80</v>
      </c>
      <c r="F6640" s="82">
        <v>0</v>
      </c>
      <c r="G6640" s="82">
        <v>0</v>
      </c>
      <c r="H6640">
        <v>4550</v>
      </c>
      <c r="I6640" s="83">
        <v>4550</v>
      </c>
      <c r="J6640" s="83">
        <v>4550</v>
      </c>
      <c r="S6640" s="82" t="s">
        <v>81</v>
      </c>
      <c r="W6640" s="82" t="s">
        <v>2877</v>
      </c>
      <c r="X6640" s="82" t="s">
        <v>554</v>
      </c>
      <c r="Y6640" s="82" t="s">
        <v>169</v>
      </c>
      <c r="Z6640" s="82" t="s">
        <v>551</v>
      </c>
      <c r="AB6640" s="82" t="s">
        <v>2251</v>
      </c>
      <c r="AI6640" s="82">
        <v>862259677</v>
      </c>
      <c r="AJ6640" s="82" t="s">
        <v>554</v>
      </c>
      <c r="AK6640" s="82">
        <v>862259677</v>
      </c>
      <c r="BO6640">
        <v>4550</v>
      </c>
      <c r="BP6640" s="82" t="s">
        <v>2877</v>
      </c>
    </row>
    <row r="6641" spans="1:68" ht="12" customHeight="1" x14ac:dyDescent="0.25">
      <c r="A6641" s="81">
        <v>46133</v>
      </c>
      <c r="B6641" s="82" t="s">
        <v>76</v>
      </c>
      <c r="F6641" s="82">
        <v>0</v>
      </c>
      <c r="G6641" s="82">
        <v>0</v>
      </c>
      <c r="H6641">
        <v>7280</v>
      </c>
      <c r="I6641" s="83">
        <v>7280</v>
      </c>
      <c r="J6641" s="83">
        <v>7280</v>
      </c>
      <c r="S6641" s="82" t="s">
        <v>77</v>
      </c>
      <c r="W6641" s="82" t="s">
        <v>2877</v>
      </c>
      <c r="X6641" s="82" t="s">
        <v>554</v>
      </c>
      <c r="Y6641" s="82" t="s">
        <v>169</v>
      </c>
      <c r="Z6641" s="82" t="s">
        <v>551</v>
      </c>
      <c r="AB6641" s="82" t="s">
        <v>2251</v>
      </c>
      <c r="AI6641" s="82">
        <v>862259677</v>
      </c>
      <c r="AJ6641" s="82" t="s">
        <v>554</v>
      </c>
      <c r="AK6641" s="82">
        <v>862259677</v>
      </c>
      <c r="BO6641">
        <v>7280</v>
      </c>
      <c r="BP6641" s="82" t="s">
        <v>2877</v>
      </c>
    </row>
    <row r="6642" spans="1:68" ht="12" customHeight="1" x14ac:dyDescent="0.25">
      <c r="A6642" s="81">
        <v>46133</v>
      </c>
      <c r="B6642" s="82" t="s">
        <v>84</v>
      </c>
      <c r="F6642" s="82">
        <v>0</v>
      </c>
      <c r="G6642" s="82">
        <v>0</v>
      </c>
      <c r="H6642">
        <v>4600</v>
      </c>
      <c r="I6642" s="83">
        <v>4600</v>
      </c>
      <c r="J6642" s="83">
        <v>4600</v>
      </c>
      <c r="S6642" s="82" t="s">
        <v>85</v>
      </c>
      <c r="W6642" s="82" t="s">
        <v>2878</v>
      </c>
      <c r="X6642" s="82" t="s">
        <v>415</v>
      </c>
      <c r="Y6642" s="82" t="s">
        <v>169</v>
      </c>
      <c r="Z6642" s="82" t="s">
        <v>412</v>
      </c>
      <c r="AB6642" s="82" t="s">
        <v>418</v>
      </c>
      <c r="AI6642" s="82">
        <v>864272425</v>
      </c>
      <c r="AJ6642" s="82" t="s">
        <v>415</v>
      </c>
      <c r="AK6642" s="82">
        <v>864272425</v>
      </c>
      <c r="BO6642">
        <v>4600</v>
      </c>
      <c r="BP6642" s="82" t="s">
        <v>2878</v>
      </c>
    </row>
    <row r="6643" spans="1:68" ht="12" customHeight="1" x14ac:dyDescent="0.25">
      <c r="A6643" s="81">
        <v>46133</v>
      </c>
      <c r="B6643" s="82" t="s">
        <v>74</v>
      </c>
      <c r="F6643" s="82">
        <v>0</v>
      </c>
      <c r="G6643" s="82">
        <v>0</v>
      </c>
      <c r="H6643">
        <v>92</v>
      </c>
      <c r="I6643" s="83">
        <v>92</v>
      </c>
      <c r="J6643" s="83">
        <v>92</v>
      </c>
      <c r="S6643" s="82" t="s">
        <v>75</v>
      </c>
      <c r="W6643" s="82" t="s">
        <v>2878</v>
      </c>
      <c r="X6643" s="82" t="s">
        <v>415</v>
      </c>
      <c r="Y6643" s="82" t="s">
        <v>169</v>
      </c>
      <c r="Z6643" s="82" t="s">
        <v>412</v>
      </c>
      <c r="AB6643" s="82" t="s">
        <v>418</v>
      </c>
      <c r="AI6643" s="82">
        <v>864272425</v>
      </c>
      <c r="AJ6643" s="82" t="s">
        <v>415</v>
      </c>
      <c r="AK6643" s="82">
        <v>864272425</v>
      </c>
      <c r="BO6643">
        <v>92</v>
      </c>
      <c r="BP6643" s="82" t="s">
        <v>2878</v>
      </c>
    </row>
    <row r="6644" spans="1:68" ht="12" customHeight="1" x14ac:dyDescent="0.25">
      <c r="A6644" s="81">
        <v>46133</v>
      </c>
      <c r="B6644" s="82" t="s">
        <v>63</v>
      </c>
      <c r="F6644" s="82">
        <v>0</v>
      </c>
      <c r="G6644" s="82">
        <v>0</v>
      </c>
      <c r="H6644">
        <v>1380</v>
      </c>
      <c r="I6644" s="83">
        <v>1380</v>
      </c>
      <c r="J6644" s="83">
        <v>1380</v>
      </c>
      <c r="K6644" s="82" t="s">
        <v>64</v>
      </c>
      <c r="S6644" s="82" t="s">
        <v>65</v>
      </c>
      <c r="W6644" s="82" t="s">
        <v>2878</v>
      </c>
      <c r="X6644" s="82" t="s">
        <v>415</v>
      </c>
      <c r="Y6644" s="82" t="s">
        <v>169</v>
      </c>
      <c r="Z6644" s="82" t="s">
        <v>412</v>
      </c>
      <c r="AB6644" s="82" t="s">
        <v>418</v>
      </c>
      <c r="AI6644" s="82">
        <v>864272425</v>
      </c>
      <c r="AJ6644" s="82" t="s">
        <v>415</v>
      </c>
      <c r="AK6644" s="82">
        <v>864272425</v>
      </c>
      <c r="BO6644">
        <v>1380</v>
      </c>
      <c r="BP6644" s="82" t="s">
        <v>2878</v>
      </c>
    </row>
    <row r="6645" spans="1:68" ht="12" customHeight="1" x14ac:dyDescent="0.25">
      <c r="A6645" s="81">
        <v>46133</v>
      </c>
      <c r="B6645" s="82" t="s">
        <v>78</v>
      </c>
      <c r="F6645" s="82">
        <v>0</v>
      </c>
      <c r="G6645" s="82">
        <v>0</v>
      </c>
      <c r="H6645">
        <v>0</v>
      </c>
      <c r="I6645" s="83">
        <v>0</v>
      </c>
      <c r="J6645" s="83">
        <v>0</v>
      </c>
      <c r="S6645" s="82" t="s">
        <v>79</v>
      </c>
      <c r="W6645" s="82" t="s">
        <v>2878</v>
      </c>
      <c r="X6645" s="82" t="s">
        <v>415</v>
      </c>
      <c r="Y6645" s="82" t="s">
        <v>169</v>
      </c>
      <c r="Z6645" s="82" t="s">
        <v>412</v>
      </c>
      <c r="AB6645" s="82" t="s">
        <v>418</v>
      </c>
      <c r="AI6645" s="82">
        <v>864272425</v>
      </c>
      <c r="AJ6645" s="82" t="s">
        <v>415</v>
      </c>
      <c r="AK6645" s="82">
        <v>864272425</v>
      </c>
      <c r="BO6645">
        <v>0</v>
      </c>
      <c r="BP6645" s="82" t="s">
        <v>2878</v>
      </c>
    </row>
    <row r="6646" spans="1:68" ht="12" customHeight="1" x14ac:dyDescent="0.25">
      <c r="A6646" s="81">
        <v>46133</v>
      </c>
      <c r="B6646" s="82" t="s">
        <v>82</v>
      </c>
      <c r="F6646" s="82">
        <v>0</v>
      </c>
      <c r="G6646" s="82">
        <v>0</v>
      </c>
      <c r="H6646">
        <v>276</v>
      </c>
      <c r="I6646" s="83">
        <v>276</v>
      </c>
      <c r="J6646" s="83">
        <v>276</v>
      </c>
      <c r="S6646" s="82" t="s">
        <v>83</v>
      </c>
      <c r="W6646" s="82" t="s">
        <v>2878</v>
      </c>
      <c r="X6646" s="82" t="s">
        <v>415</v>
      </c>
      <c r="Y6646" s="82" t="s">
        <v>169</v>
      </c>
      <c r="Z6646" s="82" t="s">
        <v>412</v>
      </c>
      <c r="AB6646" s="82" t="s">
        <v>418</v>
      </c>
      <c r="AI6646" s="82">
        <v>864272425</v>
      </c>
      <c r="AJ6646" s="82" t="s">
        <v>415</v>
      </c>
      <c r="AK6646" s="82">
        <v>864272425</v>
      </c>
      <c r="BO6646">
        <v>276</v>
      </c>
      <c r="BP6646" s="82" t="s">
        <v>2878</v>
      </c>
    </row>
    <row r="6647" spans="1:68" ht="12" customHeight="1" x14ac:dyDescent="0.25">
      <c r="A6647" s="81">
        <v>46133</v>
      </c>
      <c r="B6647" s="82" t="s">
        <v>80</v>
      </c>
      <c r="F6647" s="82">
        <v>0</v>
      </c>
      <c r="G6647" s="82">
        <v>0</v>
      </c>
      <c r="H6647">
        <v>0</v>
      </c>
      <c r="I6647" s="83">
        <v>0</v>
      </c>
      <c r="J6647" s="83">
        <v>0</v>
      </c>
      <c r="S6647" s="82" t="s">
        <v>81</v>
      </c>
      <c r="W6647" s="82" t="s">
        <v>2878</v>
      </c>
      <c r="X6647" s="82" t="s">
        <v>415</v>
      </c>
      <c r="Y6647" s="82" t="s">
        <v>169</v>
      </c>
      <c r="Z6647" s="82" t="s">
        <v>412</v>
      </c>
      <c r="AB6647" s="82" t="s">
        <v>418</v>
      </c>
      <c r="AI6647" s="82">
        <v>864272425</v>
      </c>
      <c r="AJ6647" s="82" t="s">
        <v>415</v>
      </c>
      <c r="AK6647" s="82">
        <v>864272425</v>
      </c>
      <c r="BO6647">
        <v>0</v>
      </c>
      <c r="BP6647" s="82" t="s">
        <v>2878</v>
      </c>
    </row>
    <row r="6648" spans="1:68" ht="12" customHeight="1" x14ac:dyDescent="0.25">
      <c r="A6648" s="81">
        <v>46133</v>
      </c>
      <c r="B6648" s="82" t="s">
        <v>76</v>
      </c>
      <c r="F6648" s="82">
        <v>0</v>
      </c>
      <c r="G6648" s="82">
        <v>0</v>
      </c>
      <c r="H6648">
        <v>1840</v>
      </c>
      <c r="I6648" s="83">
        <v>1840</v>
      </c>
      <c r="J6648" s="83">
        <v>1840</v>
      </c>
      <c r="S6648" s="82" t="s">
        <v>77</v>
      </c>
      <c r="W6648" s="82" t="s">
        <v>2878</v>
      </c>
      <c r="X6648" s="82" t="s">
        <v>415</v>
      </c>
      <c r="Y6648" s="82" t="s">
        <v>169</v>
      </c>
      <c r="Z6648" s="82" t="s">
        <v>412</v>
      </c>
      <c r="AB6648" s="82" t="s">
        <v>418</v>
      </c>
      <c r="AI6648" s="82">
        <v>864272425</v>
      </c>
      <c r="AJ6648" s="82" t="s">
        <v>415</v>
      </c>
      <c r="AK6648" s="82">
        <v>864272425</v>
      </c>
      <c r="BO6648">
        <v>1840</v>
      </c>
      <c r="BP6648" s="82" t="s">
        <v>2878</v>
      </c>
    </row>
    <row r="6649" spans="1:68" ht="12" customHeight="1" x14ac:dyDescent="0.25">
      <c r="A6649" s="81">
        <v>46133</v>
      </c>
      <c r="B6649" s="82" t="s">
        <v>84</v>
      </c>
      <c r="F6649" s="82">
        <v>0</v>
      </c>
      <c r="G6649" s="82">
        <v>0</v>
      </c>
      <c r="H6649">
        <v>149600</v>
      </c>
      <c r="I6649" s="83">
        <v>149600</v>
      </c>
      <c r="J6649" s="83">
        <v>149600</v>
      </c>
      <c r="S6649" s="82" t="s">
        <v>85</v>
      </c>
      <c r="W6649" s="82" t="s">
        <v>1012</v>
      </c>
      <c r="X6649" s="82" t="s">
        <v>2879</v>
      </c>
      <c r="Y6649" s="82" t="s">
        <v>169</v>
      </c>
      <c r="Z6649" s="82" t="s">
        <v>412</v>
      </c>
      <c r="AB6649" s="82" t="s">
        <v>2880</v>
      </c>
      <c r="AI6649" s="82">
        <v>877129346</v>
      </c>
      <c r="AJ6649" s="82" t="s">
        <v>415</v>
      </c>
      <c r="AK6649" s="82">
        <v>864272425</v>
      </c>
      <c r="BO6649">
        <v>149600</v>
      </c>
      <c r="BP6649" s="82" t="s">
        <v>1012</v>
      </c>
    </row>
    <row r="6650" spans="1:68" ht="12" customHeight="1" x14ac:dyDescent="0.25">
      <c r="A6650" s="81">
        <v>46133</v>
      </c>
      <c r="B6650" s="82" t="s">
        <v>74</v>
      </c>
      <c r="F6650" s="82">
        <v>0</v>
      </c>
      <c r="G6650" s="82">
        <v>0</v>
      </c>
      <c r="H6650">
        <v>3068</v>
      </c>
      <c r="I6650" s="83">
        <v>3068</v>
      </c>
      <c r="J6650" s="83">
        <v>3068</v>
      </c>
      <c r="S6650" s="82" t="s">
        <v>75</v>
      </c>
      <c r="W6650" s="82" t="s">
        <v>1012</v>
      </c>
      <c r="X6650" s="82" t="s">
        <v>2879</v>
      </c>
      <c r="Y6650" s="82" t="s">
        <v>169</v>
      </c>
      <c r="Z6650" s="82" t="s">
        <v>412</v>
      </c>
      <c r="AB6650" s="82" t="s">
        <v>2880</v>
      </c>
      <c r="AI6650" s="82">
        <v>877129346</v>
      </c>
      <c r="AJ6650" s="82" t="s">
        <v>415</v>
      </c>
      <c r="AK6650" s="82">
        <v>864272425</v>
      </c>
      <c r="BO6650">
        <v>3068</v>
      </c>
      <c r="BP6650" s="82" t="s">
        <v>1012</v>
      </c>
    </row>
    <row r="6651" spans="1:68" ht="12" customHeight="1" x14ac:dyDescent="0.25">
      <c r="A6651" s="81">
        <v>46133</v>
      </c>
      <c r="B6651" s="82" t="s">
        <v>63</v>
      </c>
      <c r="F6651" s="82">
        <v>0</v>
      </c>
      <c r="G6651" s="82">
        <v>0</v>
      </c>
      <c r="H6651">
        <v>46020</v>
      </c>
      <c r="I6651" s="83">
        <v>46020</v>
      </c>
      <c r="J6651" s="83">
        <v>46020</v>
      </c>
      <c r="K6651" s="82" t="s">
        <v>64</v>
      </c>
      <c r="S6651" s="82" t="s">
        <v>65</v>
      </c>
      <c r="W6651" s="82" t="s">
        <v>1012</v>
      </c>
      <c r="X6651" s="82" t="s">
        <v>2879</v>
      </c>
      <c r="Y6651" s="82" t="s">
        <v>169</v>
      </c>
      <c r="Z6651" s="82" t="s">
        <v>412</v>
      </c>
      <c r="AB6651" s="82" t="s">
        <v>2880</v>
      </c>
      <c r="AI6651" s="82">
        <v>877129346</v>
      </c>
      <c r="AJ6651" s="82" t="s">
        <v>415</v>
      </c>
      <c r="AK6651" s="82">
        <v>864272425</v>
      </c>
      <c r="BO6651">
        <v>46020</v>
      </c>
      <c r="BP6651" s="82" t="s">
        <v>1012</v>
      </c>
    </row>
    <row r="6652" spans="1:68" ht="12" customHeight="1" x14ac:dyDescent="0.25">
      <c r="A6652" s="81">
        <v>46133</v>
      </c>
      <c r="B6652" s="82" t="s">
        <v>78</v>
      </c>
      <c r="F6652" s="82">
        <v>0</v>
      </c>
      <c r="G6652" s="82">
        <v>0</v>
      </c>
      <c r="H6652">
        <v>76</v>
      </c>
      <c r="I6652" s="83">
        <v>76</v>
      </c>
      <c r="J6652" s="83">
        <v>76</v>
      </c>
      <c r="S6652" s="82" t="s">
        <v>79</v>
      </c>
      <c r="W6652" s="82" t="s">
        <v>1012</v>
      </c>
      <c r="X6652" s="82" t="s">
        <v>2879</v>
      </c>
      <c r="Y6652" s="82" t="s">
        <v>169</v>
      </c>
      <c r="Z6652" s="82" t="s">
        <v>412</v>
      </c>
      <c r="AB6652" s="82" t="s">
        <v>2880</v>
      </c>
      <c r="AI6652" s="82">
        <v>877129346</v>
      </c>
      <c r="AJ6652" s="82" t="s">
        <v>415</v>
      </c>
      <c r="AK6652" s="82">
        <v>864272425</v>
      </c>
      <c r="BO6652">
        <v>76</v>
      </c>
      <c r="BP6652" s="82" t="s">
        <v>1012</v>
      </c>
    </row>
    <row r="6653" spans="1:68" ht="12" customHeight="1" x14ac:dyDescent="0.25">
      <c r="A6653" s="81">
        <v>46133</v>
      </c>
      <c r="B6653" s="82" t="s">
        <v>82</v>
      </c>
      <c r="F6653" s="82">
        <v>0</v>
      </c>
      <c r="G6653" s="82">
        <v>0</v>
      </c>
      <c r="H6653">
        <v>8976</v>
      </c>
      <c r="I6653" s="83">
        <v>8976</v>
      </c>
      <c r="J6653" s="83">
        <v>8976</v>
      </c>
      <c r="S6653" s="82" t="s">
        <v>83</v>
      </c>
      <c r="W6653" s="82" t="s">
        <v>1012</v>
      </c>
      <c r="X6653" s="82" t="s">
        <v>2879</v>
      </c>
      <c r="Y6653" s="82" t="s">
        <v>169</v>
      </c>
      <c r="Z6653" s="82" t="s">
        <v>412</v>
      </c>
      <c r="AB6653" s="82" t="s">
        <v>2880</v>
      </c>
      <c r="AI6653" s="82">
        <v>877129346</v>
      </c>
      <c r="AJ6653" s="82" t="s">
        <v>415</v>
      </c>
      <c r="AK6653" s="82">
        <v>864272425</v>
      </c>
      <c r="BO6653">
        <v>8976</v>
      </c>
      <c r="BP6653" s="82" t="s">
        <v>1012</v>
      </c>
    </row>
    <row r="6654" spans="1:68" ht="12" customHeight="1" x14ac:dyDescent="0.25">
      <c r="A6654" s="81">
        <v>46133</v>
      </c>
      <c r="B6654" s="82" t="s">
        <v>80</v>
      </c>
      <c r="F6654" s="82">
        <v>0</v>
      </c>
      <c r="G6654" s="82">
        <v>0</v>
      </c>
      <c r="H6654">
        <v>950</v>
      </c>
      <c r="I6654" s="83">
        <v>950</v>
      </c>
      <c r="J6654" s="83">
        <v>950</v>
      </c>
      <c r="S6654" s="82" t="s">
        <v>81</v>
      </c>
      <c r="W6654" s="82" t="s">
        <v>1012</v>
      </c>
      <c r="X6654" s="82" t="s">
        <v>2879</v>
      </c>
      <c r="Y6654" s="82" t="s">
        <v>169</v>
      </c>
      <c r="Z6654" s="82" t="s">
        <v>412</v>
      </c>
      <c r="AB6654" s="82" t="s">
        <v>2880</v>
      </c>
      <c r="AI6654" s="82">
        <v>877129346</v>
      </c>
      <c r="AJ6654" s="82" t="s">
        <v>415</v>
      </c>
      <c r="AK6654" s="82">
        <v>864272425</v>
      </c>
      <c r="BO6654">
        <v>950</v>
      </c>
      <c r="BP6654" s="82" t="s">
        <v>1012</v>
      </c>
    </row>
    <row r="6655" spans="1:68" ht="12" customHeight="1" x14ac:dyDescent="0.25">
      <c r="A6655" s="81">
        <v>46133</v>
      </c>
      <c r="B6655" s="82" t="s">
        <v>76</v>
      </c>
      <c r="F6655" s="82">
        <v>0</v>
      </c>
      <c r="G6655" s="82">
        <v>0</v>
      </c>
      <c r="H6655">
        <v>61360</v>
      </c>
      <c r="I6655" s="83">
        <v>61360</v>
      </c>
      <c r="J6655" s="83">
        <v>61360</v>
      </c>
      <c r="S6655" s="82" t="s">
        <v>77</v>
      </c>
      <c r="W6655" s="82" t="s">
        <v>1012</v>
      </c>
      <c r="X6655" s="82" t="s">
        <v>2879</v>
      </c>
      <c r="Y6655" s="82" t="s">
        <v>169</v>
      </c>
      <c r="Z6655" s="82" t="s">
        <v>412</v>
      </c>
      <c r="AB6655" s="82" t="s">
        <v>2880</v>
      </c>
      <c r="AI6655" s="82">
        <v>877129346</v>
      </c>
      <c r="AJ6655" s="82" t="s">
        <v>415</v>
      </c>
      <c r="AK6655" s="82">
        <v>864272425</v>
      </c>
      <c r="BO6655">
        <v>61360</v>
      </c>
      <c r="BP6655" s="82" t="s">
        <v>1012</v>
      </c>
    </row>
    <row r="6656" spans="1:68" ht="12" customHeight="1" x14ac:dyDescent="0.25">
      <c r="A6656" s="81">
        <v>46133</v>
      </c>
      <c r="B6656" s="82" t="s">
        <v>84</v>
      </c>
      <c r="F6656" s="82">
        <v>0</v>
      </c>
      <c r="G6656" s="82">
        <v>0</v>
      </c>
      <c r="H6656">
        <v>0</v>
      </c>
      <c r="I6656" s="83">
        <v>0</v>
      </c>
      <c r="J6656" s="83">
        <v>0</v>
      </c>
      <c r="S6656" s="82" t="s">
        <v>85</v>
      </c>
      <c r="W6656" s="82" t="s">
        <v>2881</v>
      </c>
      <c r="X6656" s="82" t="s">
        <v>2882</v>
      </c>
      <c r="Y6656" s="82" t="s">
        <v>169</v>
      </c>
      <c r="Z6656" s="82" t="s">
        <v>412</v>
      </c>
      <c r="AB6656" s="82" t="s">
        <v>418</v>
      </c>
      <c r="AJ6656" s="82" t="s">
        <v>415</v>
      </c>
      <c r="AK6656" s="82">
        <v>864272425</v>
      </c>
      <c r="BO6656">
        <v>0</v>
      </c>
      <c r="BP6656" s="82" t="s">
        <v>2881</v>
      </c>
    </row>
    <row r="6657" spans="1:68" ht="12" customHeight="1" x14ac:dyDescent="0.25">
      <c r="A6657" s="81">
        <v>46133</v>
      </c>
      <c r="B6657" s="82" t="s">
        <v>74</v>
      </c>
      <c r="F6657" s="82">
        <v>0</v>
      </c>
      <c r="G6657" s="82">
        <v>0</v>
      </c>
      <c r="H6657">
        <v>321</v>
      </c>
      <c r="I6657" s="83">
        <v>321</v>
      </c>
      <c r="J6657" s="83">
        <v>321</v>
      </c>
      <c r="S6657" s="82" t="s">
        <v>75</v>
      </c>
      <c r="W6657" s="82" t="s">
        <v>2881</v>
      </c>
      <c r="X6657" s="82" t="s">
        <v>2882</v>
      </c>
      <c r="Y6657" s="82" t="s">
        <v>169</v>
      </c>
      <c r="Z6657" s="82" t="s">
        <v>412</v>
      </c>
      <c r="AB6657" s="82" t="s">
        <v>418</v>
      </c>
      <c r="AJ6657" s="82" t="s">
        <v>415</v>
      </c>
      <c r="AK6657" s="82">
        <v>864272425</v>
      </c>
      <c r="BO6657">
        <v>321</v>
      </c>
      <c r="BP6657" s="82" t="s">
        <v>2881</v>
      </c>
    </row>
    <row r="6658" spans="1:68" ht="12" customHeight="1" x14ac:dyDescent="0.25">
      <c r="A6658" s="81">
        <v>46133</v>
      </c>
      <c r="B6658" s="82" t="s">
        <v>63</v>
      </c>
      <c r="F6658" s="82">
        <v>0</v>
      </c>
      <c r="G6658" s="82">
        <v>0</v>
      </c>
      <c r="H6658">
        <v>4815</v>
      </c>
      <c r="I6658" s="83">
        <v>4815</v>
      </c>
      <c r="J6658" s="83">
        <v>4815</v>
      </c>
      <c r="K6658" s="82" t="s">
        <v>64</v>
      </c>
      <c r="S6658" s="82" t="s">
        <v>65</v>
      </c>
      <c r="W6658" s="82" t="s">
        <v>2881</v>
      </c>
      <c r="X6658" s="82" t="s">
        <v>2882</v>
      </c>
      <c r="Y6658" s="82" t="s">
        <v>169</v>
      </c>
      <c r="Z6658" s="82" t="s">
        <v>412</v>
      </c>
      <c r="AB6658" s="82" t="s">
        <v>418</v>
      </c>
      <c r="AJ6658" s="82" t="s">
        <v>415</v>
      </c>
      <c r="AK6658" s="82">
        <v>864272425</v>
      </c>
      <c r="BO6658">
        <v>4815</v>
      </c>
      <c r="BP6658" s="82" t="s">
        <v>2881</v>
      </c>
    </row>
    <row r="6659" spans="1:68" ht="12" customHeight="1" x14ac:dyDescent="0.25">
      <c r="A6659" s="81">
        <v>46133</v>
      </c>
      <c r="B6659" s="82" t="s">
        <v>78</v>
      </c>
      <c r="F6659" s="82">
        <v>0</v>
      </c>
      <c r="G6659" s="82">
        <v>0</v>
      </c>
      <c r="H6659">
        <v>321</v>
      </c>
      <c r="I6659" s="83">
        <v>321</v>
      </c>
      <c r="J6659" s="83">
        <v>321</v>
      </c>
      <c r="S6659" s="82" t="s">
        <v>79</v>
      </c>
      <c r="W6659" s="82" t="s">
        <v>2881</v>
      </c>
      <c r="X6659" s="82" t="s">
        <v>2882</v>
      </c>
      <c r="Y6659" s="82" t="s">
        <v>169</v>
      </c>
      <c r="Z6659" s="82" t="s">
        <v>412</v>
      </c>
      <c r="AB6659" s="82" t="s">
        <v>418</v>
      </c>
      <c r="AJ6659" s="82" t="s">
        <v>415</v>
      </c>
      <c r="AK6659" s="82">
        <v>864272425</v>
      </c>
      <c r="BO6659">
        <v>321</v>
      </c>
      <c r="BP6659" s="82" t="s">
        <v>2881</v>
      </c>
    </row>
    <row r="6660" spans="1:68" ht="12" customHeight="1" x14ac:dyDescent="0.25">
      <c r="A6660" s="81">
        <v>46133</v>
      </c>
      <c r="B6660" s="82" t="s">
        <v>82</v>
      </c>
      <c r="F6660" s="82">
        <v>0</v>
      </c>
      <c r="G6660" s="82">
        <v>0</v>
      </c>
      <c r="H6660">
        <v>0</v>
      </c>
      <c r="I6660" s="83">
        <v>0</v>
      </c>
      <c r="J6660" s="83">
        <v>0</v>
      </c>
      <c r="S6660" s="82" t="s">
        <v>83</v>
      </c>
      <c r="W6660" s="82" t="s">
        <v>2881</v>
      </c>
      <c r="X6660" s="82" t="s">
        <v>2882</v>
      </c>
      <c r="Y6660" s="82" t="s">
        <v>169</v>
      </c>
      <c r="Z6660" s="82" t="s">
        <v>412</v>
      </c>
      <c r="AB6660" s="82" t="s">
        <v>418</v>
      </c>
      <c r="AJ6660" s="82" t="s">
        <v>415</v>
      </c>
      <c r="AK6660" s="82">
        <v>864272425</v>
      </c>
      <c r="BO6660">
        <v>0</v>
      </c>
      <c r="BP6660" s="82" t="s">
        <v>2881</v>
      </c>
    </row>
    <row r="6661" spans="1:68" ht="12" customHeight="1" x14ac:dyDescent="0.25">
      <c r="A6661" s="81">
        <v>46133</v>
      </c>
      <c r="B6661" s="82" t="s">
        <v>80</v>
      </c>
      <c r="F6661" s="82">
        <v>0</v>
      </c>
      <c r="G6661" s="82">
        <v>0</v>
      </c>
      <c r="H6661">
        <v>4012.5</v>
      </c>
      <c r="I6661" s="83">
        <v>4012.5</v>
      </c>
      <c r="J6661" s="83">
        <v>4012.5</v>
      </c>
      <c r="S6661" s="82" t="s">
        <v>81</v>
      </c>
      <c r="W6661" s="82" t="s">
        <v>2881</v>
      </c>
      <c r="X6661" s="82" t="s">
        <v>2882</v>
      </c>
      <c r="Y6661" s="82" t="s">
        <v>169</v>
      </c>
      <c r="Z6661" s="82" t="s">
        <v>412</v>
      </c>
      <c r="AB6661" s="82" t="s">
        <v>418</v>
      </c>
      <c r="AJ6661" s="82" t="s">
        <v>415</v>
      </c>
      <c r="AK6661" s="82">
        <v>864272425</v>
      </c>
      <c r="BO6661">
        <v>4012.5</v>
      </c>
      <c r="BP6661" s="82" t="s">
        <v>2881</v>
      </c>
    </row>
    <row r="6662" spans="1:68" ht="12" customHeight="1" x14ac:dyDescent="0.25">
      <c r="A6662" s="81">
        <v>46133</v>
      </c>
      <c r="B6662" s="82" t="s">
        <v>76</v>
      </c>
      <c r="F6662" s="82">
        <v>0</v>
      </c>
      <c r="G6662" s="82">
        <v>0</v>
      </c>
      <c r="H6662">
        <v>6420</v>
      </c>
      <c r="I6662" s="83">
        <v>6420</v>
      </c>
      <c r="J6662" s="83">
        <v>6420</v>
      </c>
      <c r="S6662" s="82" t="s">
        <v>77</v>
      </c>
      <c r="W6662" s="82" t="s">
        <v>2881</v>
      </c>
      <c r="X6662" s="82" t="s">
        <v>2882</v>
      </c>
      <c r="Y6662" s="82" t="s">
        <v>169</v>
      </c>
      <c r="Z6662" s="82" t="s">
        <v>412</v>
      </c>
      <c r="AB6662" s="82" t="s">
        <v>418</v>
      </c>
      <c r="AJ6662" s="82" t="s">
        <v>415</v>
      </c>
      <c r="AK6662" s="82">
        <v>864272425</v>
      </c>
      <c r="BO6662">
        <v>6420</v>
      </c>
      <c r="BP6662" s="82" t="s">
        <v>2881</v>
      </c>
    </row>
    <row r="6663" spans="1:68" ht="12" customHeight="1" x14ac:dyDescent="0.25">
      <c r="A6663" s="81">
        <v>46133</v>
      </c>
      <c r="B6663" s="82" t="s">
        <v>84</v>
      </c>
      <c r="F6663" s="82">
        <v>0</v>
      </c>
      <c r="G6663" s="82">
        <v>0</v>
      </c>
      <c r="H6663">
        <v>0</v>
      </c>
      <c r="I6663" s="83">
        <v>0</v>
      </c>
      <c r="J6663" s="83">
        <v>0</v>
      </c>
      <c r="S6663" s="82" t="s">
        <v>85</v>
      </c>
      <c r="W6663" s="82" t="s">
        <v>2883</v>
      </c>
      <c r="X6663" s="82" t="s">
        <v>244</v>
      </c>
      <c r="Y6663" s="82" t="s">
        <v>169</v>
      </c>
      <c r="Z6663" s="82" t="s">
        <v>241</v>
      </c>
      <c r="AB6663" s="82" t="s">
        <v>2374</v>
      </c>
      <c r="AI6663" s="82">
        <v>861798330</v>
      </c>
      <c r="AJ6663" s="82" t="s">
        <v>244</v>
      </c>
      <c r="AK6663" s="82">
        <v>861798330</v>
      </c>
      <c r="BO6663">
        <v>0</v>
      </c>
      <c r="BP6663" s="82" t="s">
        <v>2883</v>
      </c>
    </row>
    <row r="6664" spans="1:68" ht="12" customHeight="1" x14ac:dyDescent="0.25">
      <c r="A6664" s="81">
        <v>46133</v>
      </c>
      <c r="B6664" s="82" t="s">
        <v>74</v>
      </c>
      <c r="F6664" s="82">
        <v>0</v>
      </c>
      <c r="G6664" s="82">
        <v>0</v>
      </c>
      <c r="H6664">
        <v>200</v>
      </c>
      <c r="I6664" s="83">
        <v>200</v>
      </c>
      <c r="J6664" s="83">
        <v>200</v>
      </c>
      <c r="S6664" s="82" t="s">
        <v>75</v>
      </c>
      <c r="W6664" s="82" t="s">
        <v>2883</v>
      </c>
      <c r="X6664" s="82" t="s">
        <v>244</v>
      </c>
      <c r="Y6664" s="82" t="s">
        <v>169</v>
      </c>
      <c r="Z6664" s="82" t="s">
        <v>241</v>
      </c>
      <c r="AB6664" s="82" t="s">
        <v>2374</v>
      </c>
      <c r="AI6664" s="82">
        <v>861798330</v>
      </c>
      <c r="AJ6664" s="82" t="s">
        <v>244</v>
      </c>
      <c r="AK6664" s="82">
        <v>861798330</v>
      </c>
      <c r="BO6664">
        <v>200</v>
      </c>
      <c r="BP6664" s="82" t="s">
        <v>2883</v>
      </c>
    </row>
    <row r="6665" spans="1:68" ht="12" customHeight="1" x14ac:dyDescent="0.25">
      <c r="A6665" s="81">
        <v>46133</v>
      </c>
      <c r="B6665" s="82" t="s">
        <v>63</v>
      </c>
      <c r="F6665" s="82">
        <v>0</v>
      </c>
      <c r="G6665" s="82">
        <v>0</v>
      </c>
      <c r="H6665">
        <v>3000</v>
      </c>
      <c r="I6665" s="83">
        <v>3000</v>
      </c>
      <c r="J6665" s="83">
        <v>3000</v>
      </c>
      <c r="K6665" s="82" t="s">
        <v>64</v>
      </c>
      <c r="S6665" s="82" t="s">
        <v>65</v>
      </c>
      <c r="W6665" s="82" t="s">
        <v>2883</v>
      </c>
      <c r="X6665" s="82" t="s">
        <v>244</v>
      </c>
      <c r="Y6665" s="82" t="s">
        <v>169</v>
      </c>
      <c r="Z6665" s="82" t="s">
        <v>241</v>
      </c>
      <c r="AB6665" s="82" t="s">
        <v>2374</v>
      </c>
      <c r="AI6665" s="82">
        <v>861798330</v>
      </c>
      <c r="AJ6665" s="82" t="s">
        <v>244</v>
      </c>
      <c r="AK6665" s="82">
        <v>861798330</v>
      </c>
      <c r="BO6665">
        <v>3000</v>
      </c>
      <c r="BP6665" s="82" t="s">
        <v>2883</v>
      </c>
    </row>
    <row r="6666" spans="1:68" ht="12" customHeight="1" x14ac:dyDescent="0.25">
      <c r="A6666" s="81">
        <v>46133</v>
      </c>
      <c r="B6666" s="82" t="s">
        <v>78</v>
      </c>
      <c r="F6666" s="82">
        <v>0</v>
      </c>
      <c r="G6666" s="82">
        <v>0</v>
      </c>
      <c r="H6666">
        <v>200</v>
      </c>
      <c r="I6666" s="83">
        <v>200</v>
      </c>
      <c r="J6666" s="83">
        <v>200</v>
      </c>
      <c r="S6666" s="82" t="s">
        <v>79</v>
      </c>
      <c r="W6666" s="82" t="s">
        <v>2883</v>
      </c>
      <c r="X6666" s="82" t="s">
        <v>244</v>
      </c>
      <c r="Y6666" s="82" t="s">
        <v>169</v>
      </c>
      <c r="Z6666" s="82" t="s">
        <v>241</v>
      </c>
      <c r="AB6666" s="82" t="s">
        <v>2374</v>
      </c>
      <c r="AI6666" s="82">
        <v>861798330</v>
      </c>
      <c r="AJ6666" s="82" t="s">
        <v>244</v>
      </c>
      <c r="AK6666" s="82">
        <v>861798330</v>
      </c>
      <c r="BO6666">
        <v>200</v>
      </c>
      <c r="BP6666" s="82" t="s">
        <v>2883</v>
      </c>
    </row>
    <row r="6667" spans="1:68" ht="12" customHeight="1" x14ac:dyDescent="0.25">
      <c r="A6667" s="81">
        <v>46133</v>
      </c>
      <c r="B6667" s="82" t="s">
        <v>82</v>
      </c>
      <c r="F6667" s="82">
        <v>0</v>
      </c>
      <c r="G6667" s="82">
        <v>0</v>
      </c>
      <c r="H6667">
        <v>0</v>
      </c>
      <c r="I6667" s="83">
        <v>0</v>
      </c>
      <c r="J6667" s="83">
        <v>0</v>
      </c>
      <c r="S6667" s="82" t="s">
        <v>83</v>
      </c>
      <c r="W6667" s="82" t="s">
        <v>2883</v>
      </c>
      <c r="X6667" s="82" t="s">
        <v>244</v>
      </c>
      <c r="Y6667" s="82" t="s">
        <v>169</v>
      </c>
      <c r="Z6667" s="82" t="s">
        <v>241</v>
      </c>
      <c r="AB6667" s="82" t="s">
        <v>2374</v>
      </c>
      <c r="AI6667" s="82">
        <v>861798330</v>
      </c>
      <c r="AJ6667" s="82" t="s">
        <v>244</v>
      </c>
      <c r="AK6667" s="82">
        <v>861798330</v>
      </c>
      <c r="BO6667">
        <v>0</v>
      </c>
      <c r="BP6667" s="82" t="s">
        <v>2883</v>
      </c>
    </row>
    <row r="6668" spans="1:68" ht="12" customHeight="1" x14ac:dyDescent="0.25">
      <c r="A6668" s="81">
        <v>46133</v>
      </c>
      <c r="B6668" s="82" t="s">
        <v>80</v>
      </c>
      <c r="F6668" s="82">
        <v>0</v>
      </c>
      <c r="G6668" s="82">
        <v>0</v>
      </c>
      <c r="H6668">
        <v>2500</v>
      </c>
      <c r="I6668" s="83">
        <v>2500</v>
      </c>
      <c r="J6668" s="83">
        <v>2500</v>
      </c>
      <c r="S6668" s="82" t="s">
        <v>81</v>
      </c>
      <c r="W6668" s="82" t="s">
        <v>2883</v>
      </c>
      <c r="X6668" s="82" t="s">
        <v>244</v>
      </c>
      <c r="Y6668" s="82" t="s">
        <v>169</v>
      </c>
      <c r="Z6668" s="82" t="s">
        <v>241</v>
      </c>
      <c r="AB6668" s="82" t="s">
        <v>2374</v>
      </c>
      <c r="AI6668" s="82">
        <v>861798330</v>
      </c>
      <c r="AJ6668" s="82" t="s">
        <v>244</v>
      </c>
      <c r="AK6668" s="82">
        <v>861798330</v>
      </c>
      <c r="BO6668">
        <v>2500</v>
      </c>
      <c r="BP6668" s="82" t="s">
        <v>2883</v>
      </c>
    </row>
    <row r="6669" spans="1:68" ht="12" customHeight="1" x14ac:dyDescent="0.25">
      <c r="A6669" s="81">
        <v>46133</v>
      </c>
      <c r="B6669" s="82" t="s">
        <v>76</v>
      </c>
      <c r="F6669" s="82">
        <v>0</v>
      </c>
      <c r="G6669" s="82">
        <v>0</v>
      </c>
      <c r="H6669">
        <v>4000</v>
      </c>
      <c r="I6669" s="83">
        <v>4000</v>
      </c>
      <c r="J6669" s="83">
        <v>4000</v>
      </c>
      <c r="S6669" s="82" t="s">
        <v>77</v>
      </c>
      <c r="W6669" s="82" t="s">
        <v>2883</v>
      </c>
      <c r="X6669" s="82" t="s">
        <v>244</v>
      </c>
      <c r="Y6669" s="82" t="s">
        <v>169</v>
      </c>
      <c r="Z6669" s="82" t="s">
        <v>241</v>
      </c>
      <c r="AB6669" s="82" t="s">
        <v>2374</v>
      </c>
      <c r="AI6669" s="82">
        <v>861798330</v>
      </c>
      <c r="AJ6669" s="82" t="s">
        <v>244</v>
      </c>
      <c r="AK6669" s="82">
        <v>861798330</v>
      </c>
      <c r="BO6669">
        <v>4000</v>
      </c>
      <c r="BP6669" s="82" t="s">
        <v>2883</v>
      </c>
    </row>
    <row r="6670" spans="1:68" ht="12" customHeight="1" x14ac:dyDescent="0.25">
      <c r="A6670" s="81">
        <v>46133</v>
      </c>
      <c r="B6670" s="82" t="s">
        <v>84</v>
      </c>
      <c r="F6670" s="82">
        <v>0</v>
      </c>
      <c r="G6670" s="82">
        <v>0</v>
      </c>
      <c r="H6670">
        <v>700</v>
      </c>
      <c r="I6670" s="83">
        <v>700</v>
      </c>
      <c r="J6670" s="83">
        <v>700</v>
      </c>
      <c r="S6670" s="82" t="s">
        <v>85</v>
      </c>
      <c r="W6670" s="82" t="s">
        <v>2884</v>
      </c>
      <c r="X6670" s="82" t="s">
        <v>2885</v>
      </c>
      <c r="Y6670" s="82" t="s">
        <v>169</v>
      </c>
      <c r="Z6670" s="82" t="s">
        <v>340</v>
      </c>
      <c r="AB6670" s="82" t="s">
        <v>2886</v>
      </c>
      <c r="AI6670" s="82">
        <v>868943410</v>
      </c>
      <c r="AJ6670" s="82" t="s">
        <v>343</v>
      </c>
      <c r="AK6670" s="82">
        <v>873911284</v>
      </c>
      <c r="BO6670">
        <v>700</v>
      </c>
      <c r="BP6670" s="82" t="s">
        <v>2884</v>
      </c>
    </row>
    <row r="6671" spans="1:68" ht="12" customHeight="1" x14ac:dyDescent="0.25">
      <c r="A6671" s="81">
        <v>46133</v>
      </c>
      <c r="B6671" s="82" t="s">
        <v>74</v>
      </c>
      <c r="F6671" s="82">
        <v>0</v>
      </c>
      <c r="G6671" s="82">
        <v>0</v>
      </c>
      <c r="H6671">
        <v>35</v>
      </c>
      <c r="I6671" s="83">
        <v>35</v>
      </c>
      <c r="J6671" s="83">
        <v>35</v>
      </c>
      <c r="S6671" s="82" t="s">
        <v>75</v>
      </c>
      <c r="W6671" s="82" t="s">
        <v>2884</v>
      </c>
      <c r="X6671" s="82" t="s">
        <v>2885</v>
      </c>
      <c r="Y6671" s="82" t="s">
        <v>169</v>
      </c>
      <c r="Z6671" s="82" t="s">
        <v>340</v>
      </c>
      <c r="AB6671" s="82" t="s">
        <v>2886</v>
      </c>
      <c r="AI6671" s="82">
        <v>868943410</v>
      </c>
      <c r="AJ6671" s="82" t="s">
        <v>343</v>
      </c>
      <c r="AK6671" s="82">
        <v>873911284</v>
      </c>
      <c r="BO6671">
        <v>35</v>
      </c>
      <c r="BP6671" s="82" t="s">
        <v>2884</v>
      </c>
    </row>
    <row r="6672" spans="1:68" ht="12" customHeight="1" x14ac:dyDescent="0.25">
      <c r="A6672" s="81">
        <v>46133</v>
      </c>
      <c r="B6672" s="82" t="s">
        <v>63</v>
      </c>
      <c r="F6672" s="82">
        <v>0</v>
      </c>
      <c r="G6672" s="82">
        <v>0</v>
      </c>
      <c r="H6672">
        <v>525</v>
      </c>
      <c r="I6672" s="83">
        <v>525</v>
      </c>
      <c r="J6672" s="83">
        <v>525</v>
      </c>
      <c r="K6672" s="82" t="s">
        <v>64</v>
      </c>
      <c r="S6672" s="82" t="s">
        <v>65</v>
      </c>
      <c r="W6672" s="82" t="s">
        <v>2884</v>
      </c>
      <c r="X6672" s="82" t="s">
        <v>2885</v>
      </c>
      <c r="Y6672" s="82" t="s">
        <v>169</v>
      </c>
      <c r="Z6672" s="82" t="s">
        <v>340</v>
      </c>
      <c r="AB6672" s="82" t="s">
        <v>2886</v>
      </c>
      <c r="AI6672" s="82">
        <v>868943410</v>
      </c>
      <c r="AJ6672" s="82" t="s">
        <v>343</v>
      </c>
      <c r="AK6672" s="82">
        <v>873911284</v>
      </c>
      <c r="BO6672">
        <v>525</v>
      </c>
      <c r="BP6672" s="82" t="s">
        <v>2884</v>
      </c>
    </row>
    <row r="6673" spans="1:68" ht="12" customHeight="1" x14ac:dyDescent="0.25">
      <c r="A6673" s="81">
        <v>46133</v>
      </c>
      <c r="B6673" s="82" t="s">
        <v>78</v>
      </c>
      <c r="F6673" s="82">
        <v>0</v>
      </c>
      <c r="G6673" s="82">
        <v>0</v>
      </c>
      <c r="H6673">
        <v>21</v>
      </c>
      <c r="I6673" s="83">
        <v>21</v>
      </c>
      <c r="J6673" s="83">
        <v>21</v>
      </c>
      <c r="S6673" s="82" t="s">
        <v>79</v>
      </c>
      <c r="W6673" s="82" t="s">
        <v>2884</v>
      </c>
      <c r="X6673" s="82" t="s">
        <v>2885</v>
      </c>
      <c r="Y6673" s="82" t="s">
        <v>169</v>
      </c>
      <c r="Z6673" s="82" t="s">
        <v>340</v>
      </c>
      <c r="AB6673" s="82" t="s">
        <v>2886</v>
      </c>
      <c r="AI6673" s="82">
        <v>868943410</v>
      </c>
      <c r="AJ6673" s="82" t="s">
        <v>343</v>
      </c>
      <c r="AK6673" s="82">
        <v>873911284</v>
      </c>
      <c r="BO6673">
        <v>21</v>
      </c>
      <c r="BP6673" s="82" t="s">
        <v>2884</v>
      </c>
    </row>
    <row r="6674" spans="1:68" ht="12" customHeight="1" x14ac:dyDescent="0.25">
      <c r="A6674" s="81">
        <v>46133</v>
      </c>
      <c r="B6674" s="82" t="s">
        <v>82</v>
      </c>
      <c r="F6674" s="82">
        <v>0</v>
      </c>
      <c r="G6674" s="82">
        <v>0</v>
      </c>
      <c r="H6674">
        <v>42</v>
      </c>
      <c r="I6674" s="83">
        <v>42</v>
      </c>
      <c r="J6674" s="83">
        <v>42</v>
      </c>
      <c r="S6674" s="82" t="s">
        <v>83</v>
      </c>
      <c r="W6674" s="82" t="s">
        <v>2884</v>
      </c>
      <c r="X6674" s="82" t="s">
        <v>2885</v>
      </c>
      <c r="Y6674" s="82" t="s">
        <v>169</v>
      </c>
      <c r="Z6674" s="82" t="s">
        <v>340</v>
      </c>
      <c r="AB6674" s="82" t="s">
        <v>2886</v>
      </c>
      <c r="AI6674" s="82">
        <v>868943410</v>
      </c>
      <c r="AJ6674" s="82" t="s">
        <v>343</v>
      </c>
      <c r="AK6674" s="82">
        <v>873911284</v>
      </c>
      <c r="BO6674">
        <v>42</v>
      </c>
      <c r="BP6674" s="82" t="s">
        <v>2884</v>
      </c>
    </row>
    <row r="6675" spans="1:68" ht="12" customHeight="1" x14ac:dyDescent="0.25">
      <c r="A6675" s="81">
        <v>46133</v>
      </c>
      <c r="B6675" s="82" t="s">
        <v>80</v>
      </c>
      <c r="F6675" s="82">
        <v>0</v>
      </c>
      <c r="G6675" s="82">
        <v>0</v>
      </c>
      <c r="H6675">
        <v>262.5</v>
      </c>
      <c r="I6675" s="83">
        <v>262.5</v>
      </c>
      <c r="J6675" s="83">
        <v>262.5</v>
      </c>
      <c r="S6675" s="82" t="s">
        <v>81</v>
      </c>
      <c r="W6675" s="82" t="s">
        <v>2884</v>
      </c>
      <c r="X6675" s="82" t="s">
        <v>2885</v>
      </c>
      <c r="Y6675" s="82" t="s">
        <v>169</v>
      </c>
      <c r="Z6675" s="82" t="s">
        <v>340</v>
      </c>
      <c r="AB6675" s="82" t="s">
        <v>2886</v>
      </c>
      <c r="AI6675" s="82">
        <v>868943410</v>
      </c>
      <c r="AJ6675" s="82" t="s">
        <v>343</v>
      </c>
      <c r="AK6675" s="82">
        <v>873911284</v>
      </c>
      <c r="BO6675">
        <v>262.5</v>
      </c>
      <c r="BP6675" s="82" t="s">
        <v>2884</v>
      </c>
    </row>
    <row r="6676" spans="1:68" ht="12" customHeight="1" x14ac:dyDescent="0.25">
      <c r="A6676" s="81">
        <v>46133</v>
      </c>
      <c r="B6676" s="82" t="s">
        <v>76</v>
      </c>
      <c r="F6676" s="82">
        <v>0</v>
      </c>
      <c r="G6676" s="82">
        <v>0</v>
      </c>
      <c r="H6676">
        <v>700</v>
      </c>
      <c r="I6676" s="83">
        <v>700</v>
      </c>
      <c r="J6676" s="83">
        <v>700</v>
      </c>
      <c r="S6676" s="82" t="s">
        <v>77</v>
      </c>
      <c r="W6676" s="82" t="s">
        <v>2884</v>
      </c>
      <c r="X6676" s="82" t="s">
        <v>2885</v>
      </c>
      <c r="Y6676" s="82" t="s">
        <v>169</v>
      </c>
      <c r="Z6676" s="82" t="s">
        <v>340</v>
      </c>
      <c r="AB6676" s="82" t="s">
        <v>2886</v>
      </c>
      <c r="AI6676" s="82">
        <v>868943410</v>
      </c>
      <c r="AJ6676" s="82" t="s">
        <v>343</v>
      </c>
      <c r="AK6676" s="82">
        <v>873911284</v>
      </c>
      <c r="BO6676">
        <v>700</v>
      </c>
      <c r="BP6676" s="82" t="s">
        <v>2884</v>
      </c>
    </row>
    <row r="6677" spans="1:68" ht="12" customHeight="1" x14ac:dyDescent="0.25">
      <c r="A6677" s="81">
        <v>46133</v>
      </c>
      <c r="B6677" s="82" t="s">
        <v>84</v>
      </c>
      <c r="F6677" s="82">
        <v>0</v>
      </c>
      <c r="G6677" s="82">
        <v>0</v>
      </c>
      <c r="H6677">
        <v>700</v>
      </c>
      <c r="I6677" s="83">
        <v>700</v>
      </c>
      <c r="J6677" s="83">
        <v>700</v>
      </c>
      <c r="S6677" s="82" t="s">
        <v>85</v>
      </c>
      <c r="W6677" s="82" t="s">
        <v>2887</v>
      </c>
      <c r="X6677" s="82" t="s">
        <v>2888</v>
      </c>
      <c r="Y6677" s="82" t="s">
        <v>169</v>
      </c>
      <c r="Z6677" s="82" t="s">
        <v>340</v>
      </c>
      <c r="AJ6677" s="82" t="s">
        <v>343</v>
      </c>
      <c r="AK6677" s="82">
        <v>873911284</v>
      </c>
      <c r="BO6677">
        <v>700</v>
      </c>
      <c r="BP6677" s="82" t="s">
        <v>2887</v>
      </c>
    </row>
    <row r="6678" spans="1:68" ht="12" customHeight="1" x14ac:dyDescent="0.25">
      <c r="A6678" s="81">
        <v>46133</v>
      </c>
      <c r="B6678" s="82" t="s">
        <v>74</v>
      </c>
      <c r="F6678" s="82">
        <v>0</v>
      </c>
      <c r="G6678" s="82">
        <v>0</v>
      </c>
      <c r="H6678">
        <v>35</v>
      </c>
      <c r="I6678" s="83">
        <v>35</v>
      </c>
      <c r="J6678" s="83">
        <v>35</v>
      </c>
      <c r="S6678" s="82" t="s">
        <v>75</v>
      </c>
      <c r="W6678" s="82" t="s">
        <v>2887</v>
      </c>
      <c r="X6678" s="82" t="s">
        <v>2888</v>
      </c>
      <c r="Y6678" s="82" t="s">
        <v>169</v>
      </c>
      <c r="Z6678" s="82" t="s">
        <v>340</v>
      </c>
      <c r="AJ6678" s="82" t="s">
        <v>343</v>
      </c>
      <c r="AK6678" s="82">
        <v>873911284</v>
      </c>
      <c r="BO6678">
        <v>35</v>
      </c>
      <c r="BP6678" s="82" t="s">
        <v>2887</v>
      </c>
    </row>
    <row r="6679" spans="1:68" ht="12" customHeight="1" x14ac:dyDescent="0.25">
      <c r="A6679" s="81">
        <v>46133</v>
      </c>
      <c r="B6679" s="82" t="s">
        <v>63</v>
      </c>
      <c r="F6679" s="82">
        <v>0</v>
      </c>
      <c r="G6679" s="82">
        <v>0</v>
      </c>
      <c r="H6679">
        <v>525</v>
      </c>
      <c r="I6679" s="83">
        <v>525</v>
      </c>
      <c r="J6679" s="83">
        <v>525</v>
      </c>
      <c r="K6679" s="82" t="s">
        <v>64</v>
      </c>
      <c r="S6679" s="82" t="s">
        <v>65</v>
      </c>
      <c r="W6679" s="82" t="s">
        <v>2887</v>
      </c>
      <c r="X6679" s="82" t="s">
        <v>2888</v>
      </c>
      <c r="Y6679" s="82" t="s">
        <v>169</v>
      </c>
      <c r="Z6679" s="82" t="s">
        <v>340</v>
      </c>
      <c r="AJ6679" s="82" t="s">
        <v>343</v>
      </c>
      <c r="AK6679" s="82">
        <v>873911284</v>
      </c>
      <c r="BO6679">
        <v>525</v>
      </c>
      <c r="BP6679" s="82" t="s">
        <v>2887</v>
      </c>
    </row>
    <row r="6680" spans="1:68" ht="12" customHeight="1" x14ac:dyDescent="0.25">
      <c r="A6680" s="81">
        <v>46133</v>
      </c>
      <c r="B6680" s="82" t="s">
        <v>78</v>
      </c>
      <c r="F6680" s="82">
        <v>0</v>
      </c>
      <c r="G6680" s="82">
        <v>0</v>
      </c>
      <c r="H6680">
        <v>21</v>
      </c>
      <c r="I6680" s="83">
        <v>21</v>
      </c>
      <c r="J6680" s="83">
        <v>21</v>
      </c>
      <c r="S6680" s="82" t="s">
        <v>79</v>
      </c>
      <c r="W6680" s="82" t="s">
        <v>2887</v>
      </c>
      <c r="X6680" s="82" t="s">
        <v>2888</v>
      </c>
      <c r="Y6680" s="82" t="s">
        <v>169</v>
      </c>
      <c r="Z6680" s="82" t="s">
        <v>340</v>
      </c>
      <c r="AJ6680" s="82" t="s">
        <v>343</v>
      </c>
      <c r="AK6680" s="82">
        <v>873911284</v>
      </c>
      <c r="BO6680">
        <v>21</v>
      </c>
      <c r="BP6680" s="82" t="s">
        <v>2887</v>
      </c>
    </row>
    <row r="6681" spans="1:68" ht="12" customHeight="1" x14ac:dyDescent="0.25">
      <c r="A6681" s="81">
        <v>46133</v>
      </c>
      <c r="B6681" s="82" t="s">
        <v>82</v>
      </c>
      <c r="F6681" s="82">
        <v>0</v>
      </c>
      <c r="G6681" s="82">
        <v>0</v>
      </c>
      <c r="H6681">
        <v>42</v>
      </c>
      <c r="I6681" s="83">
        <v>42</v>
      </c>
      <c r="J6681" s="83">
        <v>42</v>
      </c>
      <c r="S6681" s="82" t="s">
        <v>83</v>
      </c>
      <c r="W6681" s="82" t="s">
        <v>2887</v>
      </c>
      <c r="X6681" s="82" t="s">
        <v>2888</v>
      </c>
      <c r="Y6681" s="82" t="s">
        <v>169</v>
      </c>
      <c r="Z6681" s="82" t="s">
        <v>340</v>
      </c>
      <c r="AJ6681" s="82" t="s">
        <v>343</v>
      </c>
      <c r="AK6681" s="82">
        <v>873911284</v>
      </c>
      <c r="BO6681">
        <v>42</v>
      </c>
      <c r="BP6681" s="82" t="s">
        <v>2887</v>
      </c>
    </row>
    <row r="6682" spans="1:68" ht="12" customHeight="1" x14ac:dyDescent="0.25">
      <c r="A6682" s="81">
        <v>46133</v>
      </c>
      <c r="B6682" s="82" t="s">
        <v>80</v>
      </c>
      <c r="F6682" s="82">
        <v>0</v>
      </c>
      <c r="G6682" s="82">
        <v>0</v>
      </c>
      <c r="H6682">
        <v>262.5</v>
      </c>
      <c r="I6682" s="83">
        <v>262.5</v>
      </c>
      <c r="J6682" s="83">
        <v>262.5</v>
      </c>
      <c r="S6682" s="82" t="s">
        <v>81</v>
      </c>
      <c r="W6682" s="82" t="s">
        <v>2887</v>
      </c>
      <c r="X6682" s="82" t="s">
        <v>2888</v>
      </c>
      <c r="Y6682" s="82" t="s">
        <v>169</v>
      </c>
      <c r="Z6682" s="82" t="s">
        <v>340</v>
      </c>
      <c r="AJ6682" s="82" t="s">
        <v>343</v>
      </c>
      <c r="AK6682" s="82">
        <v>873911284</v>
      </c>
      <c r="BO6682">
        <v>262.5</v>
      </c>
      <c r="BP6682" s="82" t="s">
        <v>2887</v>
      </c>
    </row>
    <row r="6683" spans="1:68" ht="12" customHeight="1" x14ac:dyDescent="0.25">
      <c r="A6683" s="81">
        <v>46133</v>
      </c>
      <c r="B6683" s="82" t="s">
        <v>76</v>
      </c>
      <c r="F6683" s="82">
        <v>0</v>
      </c>
      <c r="G6683" s="82">
        <v>0</v>
      </c>
      <c r="H6683">
        <v>700</v>
      </c>
      <c r="I6683" s="83">
        <v>700</v>
      </c>
      <c r="J6683" s="83">
        <v>700</v>
      </c>
      <c r="S6683" s="82" t="s">
        <v>77</v>
      </c>
      <c r="W6683" s="82" t="s">
        <v>2887</v>
      </c>
      <c r="X6683" s="82" t="s">
        <v>2888</v>
      </c>
      <c r="Y6683" s="82" t="s">
        <v>169</v>
      </c>
      <c r="Z6683" s="82" t="s">
        <v>340</v>
      </c>
      <c r="AJ6683" s="82" t="s">
        <v>343</v>
      </c>
      <c r="AK6683" s="82">
        <v>873911284</v>
      </c>
      <c r="BO6683">
        <v>700</v>
      </c>
      <c r="BP6683" s="82" t="s">
        <v>2887</v>
      </c>
    </row>
    <row r="6684" spans="1:68" ht="12" customHeight="1" x14ac:dyDescent="0.25">
      <c r="A6684" s="81">
        <v>46133</v>
      </c>
      <c r="B6684" s="82" t="s">
        <v>84</v>
      </c>
      <c r="F6684" s="82">
        <v>0</v>
      </c>
      <c r="G6684" s="82">
        <v>0</v>
      </c>
      <c r="H6684">
        <v>650</v>
      </c>
      <c r="I6684" s="83">
        <v>650</v>
      </c>
      <c r="J6684" s="83">
        <v>650</v>
      </c>
      <c r="S6684" s="82" t="s">
        <v>85</v>
      </c>
      <c r="W6684" s="82">
        <v>2601154</v>
      </c>
      <c r="X6684" s="82" t="s">
        <v>721</v>
      </c>
      <c r="Y6684" s="82" t="s">
        <v>169</v>
      </c>
      <c r="Z6684" s="82" t="s">
        <v>340</v>
      </c>
      <c r="AI6684" s="82" t="s">
        <v>723</v>
      </c>
      <c r="AJ6684" s="82" t="s">
        <v>343</v>
      </c>
      <c r="AK6684" s="82">
        <v>873911284</v>
      </c>
      <c r="AO6684" s="82">
        <v>260001</v>
      </c>
      <c r="BO6684">
        <v>650</v>
      </c>
      <c r="BP6684" s="82" t="s">
        <v>724</v>
      </c>
    </row>
    <row r="6685" spans="1:68" ht="12" customHeight="1" x14ac:dyDescent="0.25">
      <c r="A6685" s="81">
        <v>46133</v>
      </c>
      <c r="B6685" s="82" t="s">
        <v>82</v>
      </c>
      <c r="F6685" s="82">
        <v>0</v>
      </c>
      <c r="G6685" s="82">
        <v>0</v>
      </c>
      <c r="H6685">
        <v>39</v>
      </c>
      <c r="I6685" s="83">
        <v>39</v>
      </c>
      <c r="J6685" s="83">
        <v>39</v>
      </c>
      <c r="S6685" s="82" t="s">
        <v>83</v>
      </c>
      <c r="W6685" s="82">
        <v>2601154</v>
      </c>
      <c r="X6685" s="82" t="s">
        <v>721</v>
      </c>
      <c r="Y6685" s="82" t="s">
        <v>169</v>
      </c>
      <c r="Z6685" s="82" t="s">
        <v>340</v>
      </c>
      <c r="AI6685" s="82" t="s">
        <v>723</v>
      </c>
      <c r="AJ6685" s="82" t="s">
        <v>343</v>
      </c>
      <c r="AK6685" s="82">
        <v>873911284</v>
      </c>
      <c r="AO6685" s="82">
        <v>260001</v>
      </c>
      <c r="BO6685">
        <v>39</v>
      </c>
      <c r="BP6685" s="82" t="s">
        <v>724</v>
      </c>
    </row>
    <row r="6686" spans="1:68" ht="12" customHeight="1" x14ac:dyDescent="0.25">
      <c r="A6686" s="81">
        <v>46133</v>
      </c>
      <c r="B6686" s="82" t="s">
        <v>84</v>
      </c>
      <c r="F6686" s="82">
        <v>0</v>
      </c>
      <c r="G6686" s="82">
        <v>0</v>
      </c>
      <c r="H6686">
        <v>700</v>
      </c>
      <c r="I6686" s="83">
        <v>700</v>
      </c>
      <c r="J6686" s="83">
        <v>700</v>
      </c>
      <c r="S6686" s="82" t="s">
        <v>85</v>
      </c>
      <c r="W6686" s="82" t="s">
        <v>2889</v>
      </c>
      <c r="X6686" s="82" t="s">
        <v>2890</v>
      </c>
      <c r="Y6686" s="82" t="s">
        <v>169</v>
      </c>
      <c r="Z6686" s="82" t="s">
        <v>340</v>
      </c>
      <c r="AJ6686" s="82" t="s">
        <v>343</v>
      </c>
      <c r="AK6686" s="82">
        <v>873911284</v>
      </c>
      <c r="BO6686">
        <v>700</v>
      </c>
      <c r="BP6686" s="82" t="s">
        <v>2889</v>
      </c>
    </row>
    <row r="6687" spans="1:68" ht="12" customHeight="1" x14ac:dyDescent="0.25">
      <c r="A6687" s="81">
        <v>46133</v>
      </c>
      <c r="B6687" s="82" t="s">
        <v>74</v>
      </c>
      <c r="F6687" s="82">
        <v>0</v>
      </c>
      <c r="G6687" s="82">
        <v>0</v>
      </c>
      <c r="H6687">
        <v>35</v>
      </c>
      <c r="I6687" s="83">
        <v>35</v>
      </c>
      <c r="J6687" s="83">
        <v>35</v>
      </c>
      <c r="S6687" s="82" t="s">
        <v>75</v>
      </c>
      <c r="W6687" s="82" t="s">
        <v>2889</v>
      </c>
      <c r="X6687" s="82" t="s">
        <v>2890</v>
      </c>
      <c r="Y6687" s="82" t="s">
        <v>169</v>
      </c>
      <c r="Z6687" s="82" t="s">
        <v>340</v>
      </c>
      <c r="AJ6687" s="82" t="s">
        <v>343</v>
      </c>
      <c r="AK6687" s="82">
        <v>873911284</v>
      </c>
      <c r="BO6687">
        <v>35</v>
      </c>
      <c r="BP6687" s="82" t="s">
        <v>2889</v>
      </c>
    </row>
    <row r="6688" spans="1:68" ht="12" customHeight="1" x14ac:dyDescent="0.25">
      <c r="A6688" s="81">
        <v>46133</v>
      </c>
      <c r="B6688" s="82" t="s">
        <v>63</v>
      </c>
      <c r="F6688" s="82">
        <v>0</v>
      </c>
      <c r="G6688" s="82">
        <v>0</v>
      </c>
      <c r="H6688">
        <v>525</v>
      </c>
      <c r="I6688" s="83">
        <v>525</v>
      </c>
      <c r="J6688" s="83">
        <v>525</v>
      </c>
      <c r="K6688" s="82" t="s">
        <v>64</v>
      </c>
      <c r="S6688" s="82" t="s">
        <v>65</v>
      </c>
      <c r="W6688" s="82" t="s">
        <v>2889</v>
      </c>
      <c r="X6688" s="82" t="s">
        <v>2890</v>
      </c>
      <c r="Y6688" s="82" t="s">
        <v>169</v>
      </c>
      <c r="Z6688" s="82" t="s">
        <v>340</v>
      </c>
      <c r="AJ6688" s="82" t="s">
        <v>343</v>
      </c>
      <c r="AK6688" s="82">
        <v>873911284</v>
      </c>
      <c r="BO6688">
        <v>525</v>
      </c>
      <c r="BP6688" s="82" t="s">
        <v>2889</v>
      </c>
    </row>
    <row r="6689" spans="1:68" ht="12" customHeight="1" x14ac:dyDescent="0.25">
      <c r="A6689" s="81">
        <v>46133</v>
      </c>
      <c r="B6689" s="82" t="s">
        <v>78</v>
      </c>
      <c r="F6689" s="82">
        <v>0</v>
      </c>
      <c r="G6689" s="82">
        <v>0</v>
      </c>
      <c r="H6689">
        <v>21</v>
      </c>
      <c r="I6689" s="83">
        <v>21</v>
      </c>
      <c r="J6689" s="83">
        <v>21</v>
      </c>
      <c r="S6689" s="82" t="s">
        <v>79</v>
      </c>
      <c r="W6689" s="82" t="s">
        <v>2889</v>
      </c>
      <c r="X6689" s="82" t="s">
        <v>2890</v>
      </c>
      <c r="Y6689" s="82" t="s">
        <v>169</v>
      </c>
      <c r="Z6689" s="82" t="s">
        <v>340</v>
      </c>
      <c r="AJ6689" s="82" t="s">
        <v>343</v>
      </c>
      <c r="AK6689" s="82">
        <v>873911284</v>
      </c>
      <c r="BO6689">
        <v>21</v>
      </c>
      <c r="BP6689" s="82" t="s">
        <v>2889</v>
      </c>
    </row>
    <row r="6690" spans="1:68" ht="12" customHeight="1" x14ac:dyDescent="0.25">
      <c r="A6690" s="81">
        <v>46133</v>
      </c>
      <c r="B6690" s="82" t="s">
        <v>82</v>
      </c>
      <c r="F6690" s="82">
        <v>0</v>
      </c>
      <c r="G6690" s="82">
        <v>0</v>
      </c>
      <c r="H6690">
        <v>42</v>
      </c>
      <c r="I6690" s="83">
        <v>42</v>
      </c>
      <c r="J6690" s="83">
        <v>42</v>
      </c>
      <c r="S6690" s="82" t="s">
        <v>83</v>
      </c>
      <c r="W6690" s="82" t="s">
        <v>2889</v>
      </c>
      <c r="X6690" s="82" t="s">
        <v>2890</v>
      </c>
      <c r="Y6690" s="82" t="s">
        <v>169</v>
      </c>
      <c r="Z6690" s="82" t="s">
        <v>340</v>
      </c>
      <c r="AJ6690" s="82" t="s">
        <v>343</v>
      </c>
      <c r="AK6690" s="82">
        <v>873911284</v>
      </c>
      <c r="BO6690">
        <v>42</v>
      </c>
      <c r="BP6690" s="82" t="s">
        <v>2889</v>
      </c>
    </row>
    <row r="6691" spans="1:68" ht="12" customHeight="1" x14ac:dyDescent="0.25">
      <c r="A6691" s="81">
        <v>46133</v>
      </c>
      <c r="B6691" s="82" t="s">
        <v>80</v>
      </c>
      <c r="F6691" s="82">
        <v>0</v>
      </c>
      <c r="G6691" s="82">
        <v>0</v>
      </c>
      <c r="H6691">
        <v>262.5</v>
      </c>
      <c r="I6691" s="83">
        <v>262.5</v>
      </c>
      <c r="J6691" s="83">
        <v>262.5</v>
      </c>
      <c r="S6691" s="82" t="s">
        <v>81</v>
      </c>
      <c r="W6691" s="82" t="s">
        <v>2889</v>
      </c>
      <c r="X6691" s="82" t="s">
        <v>2890</v>
      </c>
      <c r="Y6691" s="82" t="s">
        <v>169</v>
      </c>
      <c r="Z6691" s="82" t="s">
        <v>340</v>
      </c>
      <c r="AJ6691" s="82" t="s">
        <v>343</v>
      </c>
      <c r="AK6691" s="82">
        <v>873911284</v>
      </c>
      <c r="BO6691">
        <v>262.5</v>
      </c>
      <c r="BP6691" s="82" t="s">
        <v>2889</v>
      </c>
    </row>
    <row r="6692" spans="1:68" ht="12" customHeight="1" x14ac:dyDescent="0.25">
      <c r="A6692" s="81">
        <v>46133</v>
      </c>
      <c r="B6692" s="82" t="s">
        <v>76</v>
      </c>
      <c r="F6692" s="82">
        <v>0</v>
      </c>
      <c r="G6692" s="82">
        <v>0</v>
      </c>
      <c r="H6692">
        <v>700</v>
      </c>
      <c r="I6692" s="83">
        <v>700</v>
      </c>
      <c r="J6692" s="83">
        <v>700</v>
      </c>
      <c r="S6692" s="82" t="s">
        <v>77</v>
      </c>
      <c r="W6692" s="82" t="s">
        <v>2889</v>
      </c>
      <c r="X6692" s="82" t="s">
        <v>2890</v>
      </c>
      <c r="Y6692" s="82" t="s">
        <v>169</v>
      </c>
      <c r="Z6692" s="82" t="s">
        <v>340</v>
      </c>
      <c r="AJ6692" s="82" t="s">
        <v>343</v>
      </c>
      <c r="AK6692" s="82">
        <v>873911284</v>
      </c>
      <c r="BO6692">
        <v>700</v>
      </c>
      <c r="BP6692" s="82" t="s">
        <v>2889</v>
      </c>
    </row>
    <row r="6693" spans="1:68" ht="12" customHeight="1" x14ac:dyDescent="0.25">
      <c r="A6693" s="81">
        <v>46133</v>
      </c>
      <c r="B6693" s="82" t="s">
        <v>84</v>
      </c>
      <c r="F6693" s="82">
        <v>0</v>
      </c>
      <c r="G6693" s="82">
        <v>0</v>
      </c>
      <c r="H6693">
        <v>0</v>
      </c>
      <c r="I6693" s="83">
        <v>0</v>
      </c>
      <c r="J6693" s="83">
        <v>0</v>
      </c>
      <c r="S6693" s="82" t="s">
        <v>85</v>
      </c>
      <c r="W6693" s="82" t="s">
        <v>2891</v>
      </c>
      <c r="X6693" s="82" t="s">
        <v>2892</v>
      </c>
      <c r="Y6693" s="82" t="s">
        <v>169</v>
      </c>
      <c r="Z6693" s="82" t="s">
        <v>340</v>
      </c>
      <c r="AJ6693" s="82" t="s">
        <v>343</v>
      </c>
      <c r="AK6693" s="82">
        <v>873911284</v>
      </c>
      <c r="BO6693">
        <v>0</v>
      </c>
      <c r="BP6693" s="82" t="s">
        <v>2891</v>
      </c>
    </row>
    <row r="6694" spans="1:68" ht="12" customHeight="1" x14ac:dyDescent="0.25">
      <c r="A6694" s="81">
        <v>46133</v>
      </c>
      <c r="B6694" s="82" t="s">
        <v>74</v>
      </c>
      <c r="F6694" s="82">
        <v>0</v>
      </c>
      <c r="G6694" s="82">
        <v>0</v>
      </c>
      <c r="H6694">
        <v>20</v>
      </c>
      <c r="I6694" s="83">
        <v>20</v>
      </c>
      <c r="J6694" s="83">
        <v>20</v>
      </c>
      <c r="S6694" s="82" t="s">
        <v>75</v>
      </c>
      <c r="W6694" s="82" t="s">
        <v>2891</v>
      </c>
      <c r="X6694" s="82" t="s">
        <v>2892</v>
      </c>
      <c r="Y6694" s="82" t="s">
        <v>169</v>
      </c>
      <c r="Z6694" s="82" t="s">
        <v>340</v>
      </c>
      <c r="AJ6694" s="82" t="s">
        <v>343</v>
      </c>
      <c r="AK6694" s="82">
        <v>873911284</v>
      </c>
      <c r="BO6694">
        <v>20</v>
      </c>
      <c r="BP6694" s="82" t="s">
        <v>2891</v>
      </c>
    </row>
    <row r="6695" spans="1:68" ht="12" customHeight="1" x14ac:dyDescent="0.25">
      <c r="A6695" s="81">
        <v>46133</v>
      </c>
      <c r="B6695" s="82" t="s">
        <v>63</v>
      </c>
      <c r="F6695" s="82">
        <v>0</v>
      </c>
      <c r="G6695" s="82">
        <v>0</v>
      </c>
      <c r="H6695">
        <v>300</v>
      </c>
      <c r="I6695" s="83">
        <v>300</v>
      </c>
      <c r="J6695" s="83">
        <v>300</v>
      </c>
      <c r="K6695" s="82" t="s">
        <v>64</v>
      </c>
      <c r="S6695" s="82" t="s">
        <v>65</v>
      </c>
      <c r="W6695" s="82" t="s">
        <v>2891</v>
      </c>
      <c r="X6695" s="82" t="s">
        <v>2892</v>
      </c>
      <c r="Y6695" s="82" t="s">
        <v>169</v>
      </c>
      <c r="Z6695" s="82" t="s">
        <v>340</v>
      </c>
      <c r="AJ6695" s="82" t="s">
        <v>343</v>
      </c>
      <c r="AK6695" s="82">
        <v>873911284</v>
      </c>
      <c r="BO6695">
        <v>300</v>
      </c>
      <c r="BP6695" s="82" t="s">
        <v>2891</v>
      </c>
    </row>
    <row r="6696" spans="1:68" ht="12" customHeight="1" x14ac:dyDescent="0.25">
      <c r="A6696" s="81">
        <v>46133</v>
      </c>
      <c r="B6696" s="82" t="s">
        <v>78</v>
      </c>
      <c r="F6696" s="82">
        <v>0</v>
      </c>
      <c r="G6696" s="82">
        <v>0</v>
      </c>
      <c r="H6696">
        <v>20</v>
      </c>
      <c r="I6696" s="83">
        <v>20</v>
      </c>
      <c r="J6696" s="83">
        <v>20</v>
      </c>
      <c r="S6696" s="82" t="s">
        <v>79</v>
      </c>
      <c r="W6696" s="82" t="s">
        <v>2891</v>
      </c>
      <c r="X6696" s="82" t="s">
        <v>2892</v>
      </c>
      <c r="Y6696" s="82" t="s">
        <v>169</v>
      </c>
      <c r="Z6696" s="82" t="s">
        <v>340</v>
      </c>
      <c r="AJ6696" s="82" t="s">
        <v>343</v>
      </c>
      <c r="AK6696" s="82">
        <v>873911284</v>
      </c>
      <c r="BO6696">
        <v>20</v>
      </c>
      <c r="BP6696" s="82" t="s">
        <v>2891</v>
      </c>
    </row>
    <row r="6697" spans="1:68" ht="12" customHeight="1" x14ac:dyDescent="0.25">
      <c r="A6697" s="81">
        <v>46133</v>
      </c>
      <c r="B6697" s="82" t="s">
        <v>82</v>
      </c>
      <c r="F6697" s="82">
        <v>0</v>
      </c>
      <c r="G6697" s="82">
        <v>0</v>
      </c>
      <c r="H6697">
        <v>0</v>
      </c>
      <c r="I6697" s="83">
        <v>0</v>
      </c>
      <c r="J6697" s="83">
        <v>0</v>
      </c>
      <c r="S6697" s="82" t="s">
        <v>83</v>
      </c>
      <c r="W6697" s="82" t="s">
        <v>2891</v>
      </c>
      <c r="X6697" s="82" t="s">
        <v>2892</v>
      </c>
      <c r="Y6697" s="82" t="s">
        <v>169</v>
      </c>
      <c r="Z6697" s="82" t="s">
        <v>340</v>
      </c>
      <c r="AJ6697" s="82" t="s">
        <v>343</v>
      </c>
      <c r="AK6697" s="82">
        <v>873911284</v>
      </c>
      <c r="BO6697">
        <v>0</v>
      </c>
      <c r="BP6697" s="82" t="s">
        <v>2891</v>
      </c>
    </row>
    <row r="6698" spans="1:68" ht="12" customHeight="1" x14ac:dyDescent="0.25">
      <c r="A6698" s="81">
        <v>46133</v>
      </c>
      <c r="B6698" s="82" t="s">
        <v>80</v>
      </c>
      <c r="F6698" s="82">
        <v>0</v>
      </c>
      <c r="G6698" s="82">
        <v>0</v>
      </c>
      <c r="H6698">
        <v>250</v>
      </c>
      <c r="I6698" s="83">
        <v>250</v>
      </c>
      <c r="J6698" s="83">
        <v>250</v>
      </c>
      <c r="S6698" s="82" t="s">
        <v>81</v>
      </c>
      <c r="W6698" s="82" t="s">
        <v>2891</v>
      </c>
      <c r="X6698" s="82" t="s">
        <v>2892</v>
      </c>
      <c r="Y6698" s="82" t="s">
        <v>169</v>
      </c>
      <c r="Z6698" s="82" t="s">
        <v>340</v>
      </c>
      <c r="AJ6698" s="82" t="s">
        <v>343</v>
      </c>
      <c r="AK6698" s="82">
        <v>873911284</v>
      </c>
      <c r="BO6698">
        <v>250</v>
      </c>
      <c r="BP6698" s="82" t="s">
        <v>2891</v>
      </c>
    </row>
    <row r="6699" spans="1:68" ht="12" customHeight="1" x14ac:dyDescent="0.25">
      <c r="A6699" s="81">
        <v>46133</v>
      </c>
      <c r="B6699" s="82" t="s">
        <v>76</v>
      </c>
      <c r="F6699" s="82">
        <v>0</v>
      </c>
      <c r="G6699" s="82">
        <v>0</v>
      </c>
      <c r="H6699">
        <v>400</v>
      </c>
      <c r="I6699" s="83">
        <v>400</v>
      </c>
      <c r="J6699" s="83">
        <v>400</v>
      </c>
      <c r="S6699" s="82" t="s">
        <v>77</v>
      </c>
      <c r="W6699" s="82" t="s">
        <v>2891</v>
      </c>
      <c r="X6699" s="82" t="s">
        <v>2892</v>
      </c>
      <c r="Y6699" s="82" t="s">
        <v>169</v>
      </c>
      <c r="Z6699" s="82" t="s">
        <v>340</v>
      </c>
      <c r="AJ6699" s="82" t="s">
        <v>343</v>
      </c>
      <c r="AK6699" s="82">
        <v>873911284</v>
      </c>
      <c r="BO6699">
        <v>400</v>
      </c>
      <c r="BP6699" s="82" t="s">
        <v>2891</v>
      </c>
    </row>
    <row r="6700" spans="1:68" ht="12" customHeight="1" x14ac:dyDescent="0.25">
      <c r="A6700" s="81">
        <v>46133</v>
      </c>
      <c r="B6700" s="82" t="s">
        <v>84</v>
      </c>
      <c r="F6700" s="82">
        <v>0</v>
      </c>
      <c r="G6700" s="82">
        <v>0</v>
      </c>
      <c r="H6700">
        <v>700</v>
      </c>
      <c r="I6700" s="83">
        <v>700</v>
      </c>
      <c r="J6700" s="83">
        <v>700</v>
      </c>
      <c r="S6700" s="82" t="s">
        <v>85</v>
      </c>
      <c r="W6700" s="82" t="s">
        <v>2893</v>
      </c>
      <c r="X6700" s="82" t="s">
        <v>2894</v>
      </c>
      <c r="Y6700" s="82" t="s">
        <v>169</v>
      </c>
      <c r="Z6700" s="82" t="s">
        <v>340</v>
      </c>
      <c r="AB6700" s="82" t="s">
        <v>2895</v>
      </c>
      <c r="AI6700" s="82">
        <v>879110145</v>
      </c>
      <c r="AJ6700" s="82" t="s">
        <v>343</v>
      </c>
      <c r="AK6700" s="82">
        <v>873911284</v>
      </c>
      <c r="BO6700">
        <v>700</v>
      </c>
      <c r="BP6700" s="82" t="s">
        <v>2893</v>
      </c>
    </row>
    <row r="6701" spans="1:68" ht="12" customHeight="1" x14ac:dyDescent="0.25">
      <c r="A6701" s="81">
        <v>46133</v>
      </c>
      <c r="B6701" s="82" t="s">
        <v>74</v>
      </c>
      <c r="F6701" s="82">
        <v>0</v>
      </c>
      <c r="G6701" s="82">
        <v>0</v>
      </c>
      <c r="H6701">
        <v>34</v>
      </c>
      <c r="I6701" s="83">
        <v>34</v>
      </c>
      <c r="J6701" s="83">
        <v>34</v>
      </c>
      <c r="S6701" s="82" t="s">
        <v>75</v>
      </c>
      <c r="W6701" s="82" t="s">
        <v>2893</v>
      </c>
      <c r="X6701" s="82" t="s">
        <v>2894</v>
      </c>
      <c r="Y6701" s="82" t="s">
        <v>169</v>
      </c>
      <c r="Z6701" s="82" t="s">
        <v>340</v>
      </c>
      <c r="AB6701" s="82" t="s">
        <v>2895</v>
      </c>
      <c r="AI6701" s="82">
        <v>879110145</v>
      </c>
      <c r="AJ6701" s="82" t="s">
        <v>343</v>
      </c>
      <c r="AK6701" s="82">
        <v>873911284</v>
      </c>
      <c r="BO6701">
        <v>34</v>
      </c>
      <c r="BP6701" s="82" t="s">
        <v>2893</v>
      </c>
    </row>
    <row r="6702" spans="1:68" ht="12" customHeight="1" x14ac:dyDescent="0.25">
      <c r="A6702" s="81">
        <v>46133</v>
      </c>
      <c r="B6702" s="82" t="s">
        <v>63</v>
      </c>
      <c r="F6702" s="82">
        <v>0</v>
      </c>
      <c r="G6702" s="82">
        <v>0</v>
      </c>
      <c r="H6702">
        <v>510</v>
      </c>
      <c r="I6702" s="83">
        <v>510</v>
      </c>
      <c r="J6702" s="83">
        <v>510</v>
      </c>
      <c r="K6702" s="82" t="s">
        <v>64</v>
      </c>
      <c r="S6702" s="82" t="s">
        <v>65</v>
      </c>
      <c r="W6702" s="82" t="s">
        <v>2893</v>
      </c>
      <c r="X6702" s="82" t="s">
        <v>2894</v>
      </c>
      <c r="Y6702" s="82" t="s">
        <v>169</v>
      </c>
      <c r="Z6702" s="82" t="s">
        <v>340</v>
      </c>
      <c r="AB6702" s="82" t="s">
        <v>2895</v>
      </c>
      <c r="AI6702" s="82">
        <v>879110145</v>
      </c>
      <c r="AJ6702" s="82" t="s">
        <v>343</v>
      </c>
      <c r="AK6702" s="82">
        <v>873911284</v>
      </c>
      <c r="BO6702">
        <v>510</v>
      </c>
      <c r="BP6702" s="82" t="s">
        <v>2893</v>
      </c>
    </row>
    <row r="6703" spans="1:68" ht="12" customHeight="1" x14ac:dyDescent="0.25">
      <c r="A6703" s="81">
        <v>46133</v>
      </c>
      <c r="B6703" s="82" t="s">
        <v>78</v>
      </c>
      <c r="F6703" s="82">
        <v>0</v>
      </c>
      <c r="G6703" s="82">
        <v>0</v>
      </c>
      <c r="H6703">
        <v>20</v>
      </c>
      <c r="I6703" s="83">
        <v>20</v>
      </c>
      <c r="J6703" s="83">
        <v>20</v>
      </c>
      <c r="S6703" s="82" t="s">
        <v>79</v>
      </c>
      <c r="W6703" s="82" t="s">
        <v>2893</v>
      </c>
      <c r="X6703" s="82" t="s">
        <v>2894</v>
      </c>
      <c r="Y6703" s="82" t="s">
        <v>169</v>
      </c>
      <c r="Z6703" s="82" t="s">
        <v>340</v>
      </c>
      <c r="AB6703" s="82" t="s">
        <v>2895</v>
      </c>
      <c r="AI6703" s="82">
        <v>879110145</v>
      </c>
      <c r="AJ6703" s="82" t="s">
        <v>343</v>
      </c>
      <c r="AK6703" s="82">
        <v>873911284</v>
      </c>
      <c r="BO6703">
        <v>20</v>
      </c>
      <c r="BP6703" s="82" t="s">
        <v>2893</v>
      </c>
    </row>
    <row r="6704" spans="1:68" ht="12" customHeight="1" x14ac:dyDescent="0.25">
      <c r="A6704" s="81">
        <v>46133</v>
      </c>
      <c r="B6704" s="82" t="s">
        <v>82</v>
      </c>
      <c r="F6704" s="82">
        <v>0</v>
      </c>
      <c r="G6704" s="82">
        <v>0</v>
      </c>
      <c r="H6704">
        <v>42</v>
      </c>
      <c r="I6704" s="83">
        <v>42</v>
      </c>
      <c r="J6704" s="83">
        <v>42</v>
      </c>
      <c r="S6704" s="82" t="s">
        <v>83</v>
      </c>
      <c r="W6704" s="82" t="s">
        <v>2893</v>
      </c>
      <c r="X6704" s="82" t="s">
        <v>2894</v>
      </c>
      <c r="Y6704" s="82" t="s">
        <v>169</v>
      </c>
      <c r="Z6704" s="82" t="s">
        <v>340</v>
      </c>
      <c r="AB6704" s="82" t="s">
        <v>2895</v>
      </c>
      <c r="AI6704" s="82">
        <v>879110145</v>
      </c>
      <c r="AJ6704" s="82" t="s">
        <v>343</v>
      </c>
      <c r="AK6704" s="82">
        <v>873911284</v>
      </c>
      <c r="BO6704">
        <v>42</v>
      </c>
      <c r="BP6704" s="82" t="s">
        <v>2893</v>
      </c>
    </row>
    <row r="6705" spans="1:68" ht="12" customHeight="1" x14ac:dyDescent="0.25">
      <c r="A6705" s="81">
        <v>46133</v>
      </c>
      <c r="B6705" s="82" t="s">
        <v>80</v>
      </c>
      <c r="F6705" s="82">
        <v>0</v>
      </c>
      <c r="G6705" s="82">
        <v>0</v>
      </c>
      <c r="H6705">
        <v>250</v>
      </c>
      <c r="I6705" s="83">
        <v>250</v>
      </c>
      <c r="J6705" s="83">
        <v>250</v>
      </c>
      <c r="S6705" s="82" t="s">
        <v>81</v>
      </c>
      <c r="W6705" s="82" t="s">
        <v>2893</v>
      </c>
      <c r="X6705" s="82" t="s">
        <v>2894</v>
      </c>
      <c r="Y6705" s="82" t="s">
        <v>169</v>
      </c>
      <c r="Z6705" s="82" t="s">
        <v>340</v>
      </c>
      <c r="AB6705" s="82" t="s">
        <v>2895</v>
      </c>
      <c r="AI6705" s="82">
        <v>879110145</v>
      </c>
      <c r="AJ6705" s="82" t="s">
        <v>343</v>
      </c>
      <c r="AK6705" s="82">
        <v>873911284</v>
      </c>
      <c r="BO6705">
        <v>250</v>
      </c>
      <c r="BP6705" s="82" t="s">
        <v>2893</v>
      </c>
    </row>
    <row r="6706" spans="1:68" ht="12" customHeight="1" x14ac:dyDescent="0.25">
      <c r="A6706" s="81">
        <v>46133</v>
      </c>
      <c r="B6706" s="82" t="s">
        <v>76</v>
      </c>
      <c r="F6706" s="82">
        <v>0</v>
      </c>
      <c r="G6706" s="82">
        <v>0</v>
      </c>
      <c r="H6706">
        <v>680</v>
      </c>
      <c r="I6706" s="83">
        <v>680</v>
      </c>
      <c r="J6706" s="83">
        <v>680</v>
      </c>
      <c r="S6706" s="82" t="s">
        <v>77</v>
      </c>
      <c r="W6706" s="82" t="s">
        <v>2893</v>
      </c>
      <c r="X6706" s="82" t="s">
        <v>2894</v>
      </c>
      <c r="Y6706" s="82" t="s">
        <v>169</v>
      </c>
      <c r="Z6706" s="82" t="s">
        <v>340</v>
      </c>
      <c r="AB6706" s="82" t="s">
        <v>2895</v>
      </c>
      <c r="AI6706" s="82">
        <v>879110145</v>
      </c>
      <c r="AJ6706" s="82" t="s">
        <v>343</v>
      </c>
      <c r="AK6706" s="82">
        <v>873911284</v>
      </c>
      <c r="BO6706">
        <v>680</v>
      </c>
      <c r="BP6706" s="82" t="s">
        <v>2893</v>
      </c>
    </row>
    <row r="6707" spans="1:68" ht="12" customHeight="1" x14ac:dyDescent="0.25">
      <c r="A6707" s="81">
        <v>46133</v>
      </c>
      <c r="B6707" s="82" t="s">
        <v>84</v>
      </c>
      <c r="F6707" s="82">
        <v>0</v>
      </c>
      <c r="G6707" s="82">
        <v>0</v>
      </c>
      <c r="H6707">
        <v>650</v>
      </c>
      <c r="I6707" s="83">
        <v>650</v>
      </c>
      <c r="J6707" s="83">
        <v>650</v>
      </c>
      <c r="S6707" s="82" t="s">
        <v>85</v>
      </c>
      <c r="W6707" s="82" t="s">
        <v>2896</v>
      </c>
      <c r="X6707" s="82" t="s">
        <v>2897</v>
      </c>
      <c r="Y6707" s="82" t="s">
        <v>169</v>
      </c>
      <c r="Z6707" s="82" t="s">
        <v>340</v>
      </c>
      <c r="AB6707" s="82" t="s">
        <v>1078</v>
      </c>
      <c r="AI6707" s="82">
        <v>861340216</v>
      </c>
      <c r="AJ6707" s="82" t="s">
        <v>343</v>
      </c>
      <c r="AK6707" s="82">
        <v>873911284</v>
      </c>
      <c r="BO6707">
        <v>650</v>
      </c>
      <c r="BP6707" s="82" t="s">
        <v>2896</v>
      </c>
    </row>
    <row r="6708" spans="1:68" ht="12" customHeight="1" x14ac:dyDescent="0.25">
      <c r="A6708" s="81">
        <v>46133</v>
      </c>
      <c r="B6708" s="82" t="s">
        <v>74</v>
      </c>
      <c r="F6708" s="82">
        <v>0</v>
      </c>
      <c r="G6708" s="82">
        <v>0</v>
      </c>
      <c r="H6708">
        <v>33</v>
      </c>
      <c r="I6708" s="83">
        <v>33</v>
      </c>
      <c r="J6708" s="83">
        <v>33</v>
      </c>
      <c r="S6708" s="82" t="s">
        <v>75</v>
      </c>
      <c r="W6708" s="82" t="s">
        <v>2896</v>
      </c>
      <c r="X6708" s="82" t="s">
        <v>2897</v>
      </c>
      <c r="Y6708" s="82" t="s">
        <v>169</v>
      </c>
      <c r="Z6708" s="82" t="s">
        <v>340</v>
      </c>
      <c r="AB6708" s="82" t="s">
        <v>1078</v>
      </c>
      <c r="AI6708" s="82">
        <v>861340216</v>
      </c>
      <c r="AJ6708" s="82" t="s">
        <v>343</v>
      </c>
      <c r="AK6708" s="82">
        <v>873911284</v>
      </c>
      <c r="BO6708">
        <v>33</v>
      </c>
      <c r="BP6708" s="82" t="s">
        <v>2896</v>
      </c>
    </row>
    <row r="6709" spans="1:68" ht="12" customHeight="1" x14ac:dyDescent="0.25">
      <c r="A6709" s="81">
        <v>46133</v>
      </c>
      <c r="B6709" s="82" t="s">
        <v>63</v>
      </c>
      <c r="F6709" s="82">
        <v>0</v>
      </c>
      <c r="G6709" s="82">
        <v>0</v>
      </c>
      <c r="H6709">
        <v>495</v>
      </c>
      <c r="I6709" s="83">
        <v>495</v>
      </c>
      <c r="J6709" s="83">
        <v>495</v>
      </c>
      <c r="K6709" s="82" t="s">
        <v>64</v>
      </c>
      <c r="S6709" s="82" t="s">
        <v>65</v>
      </c>
      <c r="W6709" s="82" t="s">
        <v>2896</v>
      </c>
      <c r="X6709" s="82" t="s">
        <v>2897</v>
      </c>
      <c r="Y6709" s="82" t="s">
        <v>169</v>
      </c>
      <c r="Z6709" s="82" t="s">
        <v>340</v>
      </c>
      <c r="AB6709" s="82" t="s">
        <v>1078</v>
      </c>
      <c r="AI6709" s="82">
        <v>861340216</v>
      </c>
      <c r="AJ6709" s="82" t="s">
        <v>343</v>
      </c>
      <c r="AK6709" s="82">
        <v>873911284</v>
      </c>
      <c r="BO6709">
        <v>495</v>
      </c>
      <c r="BP6709" s="82" t="s">
        <v>2896</v>
      </c>
    </row>
    <row r="6710" spans="1:68" ht="12" customHeight="1" x14ac:dyDescent="0.25">
      <c r="A6710" s="81">
        <v>46133</v>
      </c>
      <c r="B6710" s="82" t="s">
        <v>78</v>
      </c>
      <c r="F6710" s="82">
        <v>0</v>
      </c>
      <c r="G6710" s="82">
        <v>0</v>
      </c>
      <c r="H6710">
        <v>20</v>
      </c>
      <c r="I6710" s="83">
        <v>20</v>
      </c>
      <c r="J6710" s="83">
        <v>20</v>
      </c>
      <c r="S6710" s="82" t="s">
        <v>79</v>
      </c>
      <c r="W6710" s="82" t="s">
        <v>2896</v>
      </c>
      <c r="X6710" s="82" t="s">
        <v>2897</v>
      </c>
      <c r="Y6710" s="82" t="s">
        <v>169</v>
      </c>
      <c r="Z6710" s="82" t="s">
        <v>340</v>
      </c>
      <c r="AB6710" s="82" t="s">
        <v>1078</v>
      </c>
      <c r="AI6710" s="82">
        <v>861340216</v>
      </c>
      <c r="AJ6710" s="82" t="s">
        <v>343</v>
      </c>
      <c r="AK6710" s="82">
        <v>873911284</v>
      </c>
      <c r="BO6710">
        <v>20</v>
      </c>
      <c r="BP6710" s="82" t="s">
        <v>2896</v>
      </c>
    </row>
    <row r="6711" spans="1:68" ht="12" customHeight="1" x14ac:dyDescent="0.25">
      <c r="A6711" s="81">
        <v>46133</v>
      </c>
      <c r="B6711" s="82" t="s">
        <v>82</v>
      </c>
      <c r="F6711" s="82">
        <v>0</v>
      </c>
      <c r="G6711" s="82">
        <v>0</v>
      </c>
      <c r="H6711">
        <v>39</v>
      </c>
      <c r="I6711" s="83">
        <v>39</v>
      </c>
      <c r="J6711" s="83">
        <v>39</v>
      </c>
      <c r="S6711" s="82" t="s">
        <v>83</v>
      </c>
      <c r="W6711" s="82" t="s">
        <v>2896</v>
      </c>
      <c r="X6711" s="82" t="s">
        <v>2897</v>
      </c>
      <c r="Y6711" s="82" t="s">
        <v>169</v>
      </c>
      <c r="Z6711" s="82" t="s">
        <v>340</v>
      </c>
      <c r="AB6711" s="82" t="s">
        <v>1078</v>
      </c>
      <c r="AI6711" s="82">
        <v>861340216</v>
      </c>
      <c r="AJ6711" s="82" t="s">
        <v>343</v>
      </c>
      <c r="AK6711" s="82">
        <v>873911284</v>
      </c>
      <c r="BO6711">
        <v>39</v>
      </c>
      <c r="BP6711" s="82" t="s">
        <v>2896</v>
      </c>
    </row>
    <row r="6712" spans="1:68" ht="12" customHeight="1" x14ac:dyDescent="0.25">
      <c r="A6712" s="81">
        <v>46133</v>
      </c>
      <c r="B6712" s="82" t="s">
        <v>80</v>
      </c>
      <c r="F6712" s="82">
        <v>0</v>
      </c>
      <c r="G6712" s="82">
        <v>0</v>
      </c>
      <c r="H6712">
        <v>250</v>
      </c>
      <c r="I6712" s="83">
        <v>250</v>
      </c>
      <c r="J6712" s="83">
        <v>250</v>
      </c>
      <c r="S6712" s="82" t="s">
        <v>81</v>
      </c>
      <c r="W6712" s="82" t="s">
        <v>2896</v>
      </c>
      <c r="X6712" s="82" t="s">
        <v>2897</v>
      </c>
      <c r="Y6712" s="82" t="s">
        <v>169</v>
      </c>
      <c r="Z6712" s="82" t="s">
        <v>340</v>
      </c>
      <c r="AB6712" s="82" t="s">
        <v>1078</v>
      </c>
      <c r="AI6712" s="82">
        <v>861340216</v>
      </c>
      <c r="AJ6712" s="82" t="s">
        <v>343</v>
      </c>
      <c r="AK6712" s="82">
        <v>873911284</v>
      </c>
      <c r="BO6712">
        <v>250</v>
      </c>
      <c r="BP6712" s="82" t="s">
        <v>2896</v>
      </c>
    </row>
    <row r="6713" spans="1:68" ht="12" customHeight="1" x14ac:dyDescent="0.25">
      <c r="A6713" s="81">
        <v>46133</v>
      </c>
      <c r="B6713" s="82" t="s">
        <v>76</v>
      </c>
      <c r="F6713" s="82">
        <v>0</v>
      </c>
      <c r="G6713" s="82">
        <v>0</v>
      </c>
      <c r="H6713">
        <v>660</v>
      </c>
      <c r="I6713" s="83">
        <v>660</v>
      </c>
      <c r="J6713" s="83">
        <v>660</v>
      </c>
      <c r="S6713" s="82" t="s">
        <v>77</v>
      </c>
      <c r="W6713" s="82" t="s">
        <v>2896</v>
      </c>
      <c r="X6713" s="82" t="s">
        <v>2897</v>
      </c>
      <c r="Y6713" s="82" t="s">
        <v>169</v>
      </c>
      <c r="Z6713" s="82" t="s">
        <v>340</v>
      </c>
      <c r="AB6713" s="82" t="s">
        <v>1078</v>
      </c>
      <c r="AI6713" s="82">
        <v>861340216</v>
      </c>
      <c r="AJ6713" s="82" t="s">
        <v>343</v>
      </c>
      <c r="AK6713" s="82">
        <v>873911284</v>
      </c>
      <c r="BO6713">
        <v>660</v>
      </c>
      <c r="BP6713" s="82" t="s">
        <v>2896</v>
      </c>
    </row>
    <row r="6714" spans="1:68" ht="12" customHeight="1" x14ac:dyDescent="0.25">
      <c r="A6714" s="81">
        <v>46133</v>
      </c>
      <c r="B6714" s="82" t="s">
        <v>84</v>
      </c>
      <c r="F6714" s="82">
        <v>0</v>
      </c>
      <c r="G6714" s="82">
        <v>0</v>
      </c>
      <c r="H6714">
        <v>0</v>
      </c>
      <c r="I6714" s="83">
        <v>0</v>
      </c>
      <c r="J6714" s="83">
        <v>0</v>
      </c>
      <c r="S6714" s="82" t="s">
        <v>85</v>
      </c>
      <c r="W6714" s="82" t="s">
        <v>2898</v>
      </c>
      <c r="X6714" s="82" t="s">
        <v>2899</v>
      </c>
      <c r="Y6714" s="82" t="s">
        <v>169</v>
      </c>
      <c r="Z6714" s="82" t="s">
        <v>340</v>
      </c>
      <c r="AB6714" s="82" t="s">
        <v>2900</v>
      </c>
      <c r="AI6714" s="82">
        <v>862554723</v>
      </c>
      <c r="AJ6714" s="82" t="s">
        <v>343</v>
      </c>
      <c r="AK6714" s="82">
        <v>873911284</v>
      </c>
      <c r="BO6714">
        <v>0</v>
      </c>
      <c r="BP6714" s="82" t="s">
        <v>2898</v>
      </c>
    </row>
    <row r="6715" spans="1:68" ht="12" customHeight="1" x14ac:dyDescent="0.25">
      <c r="A6715" s="81">
        <v>46133</v>
      </c>
      <c r="B6715" s="82" t="s">
        <v>74</v>
      </c>
      <c r="F6715" s="82">
        <v>0</v>
      </c>
      <c r="G6715" s="82">
        <v>0</v>
      </c>
      <c r="H6715">
        <v>20</v>
      </c>
      <c r="I6715" s="83">
        <v>20</v>
      </c>
      <c r="J6715" s="83">
        <v>20</v>
      </c>
      <c r="S6715" s="82" t="s">
        <v>75</v>
      </c>
      <c r="W6715" s="82" t="s">
        <v>2898</v>
      </c>
      <c r="X6715" s="82" t="s">
        <v>2899</v>
      </c>
      <c r="Y6715" s="82" t="s">
        <v>169</v>
      </c>
      <c r="Z6715" s="82" t="s">
        <v>340</v>
      </c>
      <c r="AB6715" s="82" t="s">
        <v>2900</v>
      </c>
      <c r="AI6715" s="82">
        <v>862554723</v>
      </c>
      <c r="AJ6715" s="82" t="s">
        <v>343</v>
      </c>
      <c r="AK6715" s="82">
        <v>873911284</v>
      </c>
      <c r="BO6715">
        <v>20</v>
      </c>
      <c r="BP6715" s="82" t="s">
        <v>2898</v>
      </c>
    </row>
    <row r="6716" spans="1:68" ht="12" customHeight="1" x14ac:dyDescent="0.25">
      <c r="A6716" s="81">
        <v>46133</v>
      </c>
      <c r="B6716" s="82" t="s">
        <v>63</v>
      </c>
      <c r="F6716" s="82">
        <v>0</v>
      </c>
      <c r="G6716" s="82">
        <v>0</v>
      </c>
      <c r="H6716">
        <v>300</v>
      </c>
      <c r="I6716" s="83">
        <v>300</v>
      </c>
      <c r="J6716" s="83">
        <v>300</v>
      </c>
      <c r="K6716" s="82" t="s">
        <v>64</v>
      </c>
      <c r="S6716" s="82" t="s">
        <v>65</v>
      </c>
      <c r="W6716" s="82" t="s">
        <v>2898</v>
      </c>
      <c r="X6716" s="82" t="s">
        <v>2899</v>
      </c>
      <c r="Y6716" s="82" t="s">
        <v>169</v>
      </c>
      <c r="Z6716" s="82" t="s">
        <v>340</v>
      </c>
      <c r="AB6716" s="82" t="s">
        <v>2900</v>
      </c>
      <c r="AI6716" s="82">
        <v>862554723</v>
      </c>
      <c r="AJ6716" s="82" t="s">
        <v>343</v>
      </c>
      <c r="AK6716" s="82">
        <v>873911284</v>
      </c>
      <c r="BO6716">
        <v>300</v>
      </c>
      <c r="BP6716" s="82" t="s">
        <v>2898</v>
      </c>
    </row>
    <row r="6717" spans="1:68" ht="12" customHeight="1" x14ac:dyDescent="0.25">
      <c r="A6717" s="81">
        <v>46133</v>
      </c>
      <c r="B6717" s="82" t="s">
        <v>78</v>
      </c>
      <c r="F6717" s="82">
        <v>0</v>
      </c>
      <c r="G6717" s="82">
        <v>0</v>
      </c>
      <c r="H6717">
        <v>20</v>
      </c>
      <c r="I6717" s="83">
        <v>20</v>
      </c>
      <c r="J6717" s="83">
        <v>20</v>
      </c>
      <c r="S6717" s="82" t="s">
        <v>79</v>
      </c>
      <c r="W6717" s="82" t="s">
        <v>2898</v>
      </c>
      <c r="X6717" s="82" t="s">
        <v>2899</v>
      </c>
      <c r="Y6717" s="82" t="s">
        <v>169</v>
      </c>
      <c r="Z6717" s="82" t="s">
        <v>340</v>
      </c>
      <c r="AB6717" s="82" t="s">
        <v>2900</v>
      </c>
      <c r="AI6717" s="82">
        <v>862554723</v>
      </c>
      <c r="AJ6717" s="82" t="s">
        <v>343</v>
      </c>
      <c r="AK6717" s="82">
        <v>873911284</v>
      </c>
      <c r="BO6717">
        <v>20</v>
      </c>
      <c r="BP6717" s="82" t="s">
        <v>2898</v>
      </c>
    </row>
    <row r="6718" spans="1:68" ht="12" customHeight="1" x14ac:dyDescent="0.25">
      <c r="A6718" s="81">
        <v>46133</v>
      </c>
      <c r="B6718" s="82" t="s">
        <v>82</v>
      </c>
      <c r="F6718" s="82">
        <v>0</v>
      </c>
      <c r="G6718" s="82">
        <v>0</v>
      </c>
      <c r="H6718">
        <v>0</v>
      </c>
      <c r="I6718" s="83">
        <v>0</v>
      </c>
      <c r="J6718" s="83">
        <v>0</v>
      </c>
      <c r="S6718" s="82" t="s">
        <v>83</v>
      </c>
      <c r="W6718" s="82" t="s">
        <v>2898</v>
      </c>
      <c r="X6718" s="82" t="s">
        <v>2899</v>
      </c>
      <c r="Y6718" s="82" t="s">
        <v>169</v>
      </c>
      <c r="Z6718" s="82" t="s">
        <v>340</v>
      </c>
      <c r="AB6718" s="82" t="s">
        <v>2900</v>
      </c>
      <c r="AI6718" s="82">
        <v>862554723</v>
      </c>
      <c r="AJ6718" s="82" t="s">
        <v>343</v>
      </c>
      <c r="AK6718" s="82">
        <v>873911284</v>
      </c>
      <c r="BO6718">
        <v>0</v>
      </c>
      <c r="BP6718" s="82" t="s">
        <v>2898</v>
      </c>
    </row>
    <row r="6719" spans="1:68" ht="12" customHeight="1" x14ac:dyDescent="0.25">
      <c r="A6719" s="81">
        <v>46133</v>
      </c>
      <c r="B6719" s="82" t="s">
        <v>80</v>
      </c>
      <c r="F6719" s="82">
        <v>0</v>
      </c>
      <c r="G6719" s="82">
        <v>0</v>
      </c>
      <c r="H6719">
        <v>250</v>
      </c>
      <c r="I6719" s="83">
        <v>250</v>
      </c>
      <c r="J6719" s="83">
        <v>250</v>
      </c>
      <c r="S6719" s="82" t="s">
        <v>81</v>
      </c>
      <c r="W6719" s="82" t="s">
        <v>2898</v>
      </c>
      <c r="X6719" s="82" t="s">
        <v>2899</v>
      </c>
      <c r="Y6719" s="82" t="s">
        <v>169</v>
      </c>
      <c r="Z6719" s="82" t="s">
        <v>340</v>
      </c>
      <c r="AB6719" s="82" t="s">
        <v>2900</v>
      </c>
      <c r="AI6719" s="82">
        <v>862554723</v>
      </c>
      <c r="AJ6719" s="82" t="s">
        <v>343</v>
      </c>
      <c r="AK6719" s="82">
        <v>873911284</v>
      </c>
      <c r="BO6719">
        <v>250</v>
      </c>
      <c r="BP6719" s="82" t="s">
        <v>2898</v>
      </c>
    </row>
    <row r="6720" spans="1:68" ht="12" customHeight="1" x14ac:dyDescent="0.25">
      <c r="A6720" s="81">
        <v>46133</v>
      </c>
      <c r="B6720" s="82" t="s">
        <v>76</v>
      </c>
      <c r="F6720" s="82">
        <v>0</v>
      </c>
      <c r="G6720" s="82">
        <v>0</v>
      </c>
      <c r="H6720">
        <v>400</v>
      </c>
      <c r="I6720" s="83">
        <v>400</v>
      </c>
      <c r="J6720" s="83">
        <v>400</v>
      </c>
      <c r="S6720" s="82" t="s">
        <v>77</v>
      </c>
      <c r="W6720" s="82" t="s">
        <v>2898</v>
      </c>
      <c r="X6720" s="82" t="s">
        <v>2899</v>
      </c>
      <c r="Y6720" s="82" t="s">
        <v>169</v>
      </c>
      <c r="Z6720" s="82" t="s">
        <v>340</v>
      </c>
      <c r="AB6720" s="82" t="s">
        <v>2900</v>
      </c>
      <c r="AI6720" s="82">
        <v>862554723</v>
      </c>
      <c r="AJ6720" s="82" t="s">
        <v>343</v>
      </c>
      <c r="AK6720" s="82">
        <v>873911284</v>
      </c>
      <c r="BO6720">
        <v>400</v>
      </c>
      <c r="BP6720" s="82" t="s">
        <v>2898</v>
      </c>
    </row>
    <row r="6721" spans="1:68" ht="12" customHeight="1" x14ac:dyDescent="0.25">
      <c r="A6721" s="81">
        <v>46133</v>
      </c>
      <c r="B6721" s="82" t="s">
        <v>84</v>
      </c>
      <c r="F6721" s="82">
        <v>0</v>
      </c>
      <c r="G6721" s="82">
        <v>0</v>
      </c>
      <c r="H6721">
        <v>700</v>
      </c>
      <c r="I6721" s="83">
        <v>700</v>
      </c>
      <c r="J6721" s="83">
        <v>700</v>
      </c>
      <c r="S6721" s="82" t="s">
        <v>85</v>
      </c>
      <c r="W6721" s="82">
        <v>2601378</v>
      </c>
      <c r="X6721" s="82" t="s">
        <v>1860</v>
      </c>
      <c r="Y6721" s="82" t="s">
        <v>169</v>
      </c>
      <c r="Z6721" s="82" t="s">
        <v>340</v>
      </c>
      <c r="AI6721" s="82" t="s">
        <v>1862</v>
      </c>
      <c r="AJ6721" s="82" t="s">
        <v>343</v>
      </c>
      <c r="AK6721" s="82">
        <v>873911284</v>
      </c>
      <c r="AO6721" s="82">
        <v>260001</v>
      </c>
      <c r="BO6721">
        <v>700</v>
      </c>
      <c r="BP6721" s="82" t="s">
        <v>1863</v>
      </c>
    </row>
    <row r="6722" spans="1:68" ht="12" customHeight="1" x14ac:dyDescent="0.25">
      <c r="A6722" s="81">
        <v>46133</v>
      </c>
      <c r="B6722" s="82" t="s">
        <v>82</v>
      </c>
      <c r="F6722" s="82">
        <v>0</v>
      </c>
      <c r="G6722" s="82">
        <v>0</v>
      </c>
      <c r="H6722">
        <v>42</v>
      </c>
      <c r="I6722" s="83">
        <v>42</v>
      </c>
      <c r="J6722" s="83">
        <v>42</v>
      </c>
      <c r="S6722" s="82" t="s">
        <v>83</v>
      </c>
      <c r="W6722" s="82">
        <v>2601378</v>
      </c>
      <c r="X6722" s="82" t="s">
        <v>1860</v>
      </c>
      <c r="Y6722" s="82" t="s">
        <v>169</v>
      </c>
      <c r="Z6722" s="82" t="s">
        <v>340</v>
      </c>
      <c r="AI6722" s="82" t="s">
        <v>1862</v>
      </c>
      <c r="AJ6722" s="82" t="s">
        <v>343</v>
      </c>
      <c r="AK6722" s="82">
        <v>873911284</v>
      </c>
      <c r="AO6722" s="82">
        <v>260001</v>
      </c>
      <c r="BO6722">
        <v>42</v>
      </c>
      <c r="BP6722" s="82" t="s">
        <v>1863</v>
      </c>
    </row>
    <row r="6723" spans="1:68" ht="12" customHeight="1" x14ac:dyDescent="0.25">
      <c r="A6723" s="81">
        <v>46133</v>
      </c>
      <c r="B6723" s="82" t="s">
        <v>84</v>
      </c>
      <c r="F6723" s="82">
        <v>0</v>
      </c>
      <c r="G6723" s="82">
        <v>0</v>
      </c>
      <c r="H6723">
        <v>650</v>
      </c>
      <c r="I6723" s="83">
        <v>650</v>
      </c>
      <c r="J6723" s="83">
        <v>650</v>
      </c>
      <c r="S6723" s="82" t="s">
        <v>85</v>
      </c>
      <c r="W6723" s="82" t="s">
        <v>2901</v>
      </c>
      <c r="X6723" s="82" t="s">
        <v>2902</v>
      </c>
      <c r="Y6723" s="82" t="s">
        <v>169</v>
      </c>
      <c r="Z6723" s="82" t="s">
        <v>340</v>
      </c>
      <c r="AJ6723" s="82" t="s">
        <v>343</v>
      </c>
      <c r="AK6723" s="82">
        <v>873911284</v>
      </c>
      <c r="BO6723">
        <v>650</v>
      </c>
      <c r="BP6723" s="82" t="s">
        <v>2901</v>
      </c>
    </row>
    <row r="6724" spans="1:68" ht="12" customHeight="1" x14ac:dyDescent="0.25">
      <c r="A6724" s="81">
        <v>46133</v>
      </c>
      <c r="B6724" s="82" t="s">
        <v>74</v>
      </c>
      <c r="F6724" s="82">
        <v>0</v>
      </c>
      <c r="G6724" s="82">
        <v>0</v>
      </c>
      <c r="H6724">
        <v>33</v>
      </c>
      <c r="I6724" s="83">
        <v>33</v>
      </c>
      <c r="J6724" s="83">
        <v>33</v>
      </c>
      <c r="S6724" s="82" t="s">
        <v>75</v>
      </c>
      <c r="W6724" s="82" t="s">
        <v>2901</v>
      </c>
      <c r="X6724" s="82" t="s">
        <v>2902</v>
      </c>
      <c r="Y6724" s="82" t="s">
        <v>169</v>
      </c>
      <c r="Z6724" s="82" t="s">
        <v>340</v>
      </c>
      <c r="AJ6724" s="82" t="s">
        <v>343</v>
      </c>
      <c r="AK6724" s="82">
        <v>873911284</v>
      </c>
      <c r="BO6724">
        <v>33</v>
      </c>
      <c r="BP6724" s="82" t="s">
        <v>2901</v>
      </c>
    </row>
    <row r="6725" spans="1:68" ht="12" customHeight="1" x14ac:dyDescent="0.25">
      <c r="A6725" s="81">
        <v>46133</v>
      </c>
      <c r="B6725" s="82" t="s">
        <v>63</v>
      </c>
      <c r="F6725" s="82">
        <v>0</v>
      </c>
      <c r="G6725" s="82">
        <v>0</v>
      </c>
      <c r="H6725">
        <v>495</v>
      </c>
      <c r="I6725" s="83">
        <v>495</v>
      </c>
      <c r="J6725" s="83">
        <v>495</v>
      </c>
      <c r="K6725" s="82" t="s">
        <v>64</v>
      </c>
      <c r="S6725" s="82" t="s">
        <v>65</v>
      </c>
      <c r="W6725" s="82" t="s">
        <v>2901</v>
      </c>
      <c r="X6725" s="82" t="s">
        <v>2902</v>
      </c>
      <c r="Y6725" s="82" t="s">
        <v>169</v>
      </c>
      <c r="Z6725" s="82" t="s">
        <v>340</v>
      </c>
      <c r="AJ6725" s="82" t="s">
        <v>343</v>
      </c>
      <c r="AK6725" s="82">
        <v>873911284</v>
      </c>
      <c r="BO6725">
        <v>495</v>
      </c>
      <c r="BP6725" s="82" t="s">
        <v>2901</v>
      </c>
    </row>
    <row r="6726" spans="1:68" ht="12" customHeight="1" x14ac:dyDescent="0.25">
      <c r="A6726" s="81">
        <v>46133</v>
      </c>
      <c r="B6726" s="82" t="s">
        <v>78</v>
      </c>
      <c r="F6726" s="82">
        <v>0</v>
      </c>
      <c r="G6726" s="82">
        <v>0</v>
      </c>
      <c r="H6726">
        <v>20</v>
      </c>
      <c r="I6726" s="83">
        <v>20</v>
      </c>
      <c r="J6726" s="83">
        <v>20</v>
      </c>
      <c r="S6726" s="82" t="s">
        <v>79</v>
      </c>
      <c r="W6726" s="82" t="s">
        <v>2901</v>
      </c>
      <c r="X6726" s="82" t="s">
        <v>2902</v>
      </c>
      <c r="Y6726" s="82" t="s">
        <v>169</v>
      </c>
      <c r="Z6726" s="82" t="s">
        <v>340</v>
      </c>
      <c r="AJ6726" s="82" t="s">
        <v>343</v>
      </c>
      <c r="AK6726" s="82">
        <v>873911284</v>
      </c>
      <c r="BO6726">
        <v>20</v>
      </c>
      <c r="BP6726" s="82" t="s">
        <v>2901</v>
      </c>
    </row>
    <row r="6727" spans="1:68" ht="12" customHeight="1" x14ac:dyDescent="0.25">
      <c r="A6727" s="81">
        <v>46133</v>
      </c>
      <c r="B6727" s="82" t="s">
        <v>82</v>
      </c>
      <c r="F6727" s="82">
        <v>0</v>
      </c>
      <c r="G6727" s="82">
        <v>0</v>
      </c>
      <c r="H6727">
        <v>39</v>
      </c>
      <c r="I6727" s="83">
        <v>39</v>
      </c>
      <c r="J6727" s="83">
        <v>39</v>
      </c>
      <c r="S6727" s="82" t="s">
        <v>83</v>
      </c>
      <c r="W6727" s="82" t="s">
        <v>2901</v>
      </c>
      <c r="X6727" s="82" t="s">
        <v>2902</v>
      </c>
      <c r="Y6727" s="82" t="s">
        <v>169</v>
      </c>
      <c r="Z6727" s="82" t="s">
        <v>340</v>
      </c>
      <c r="AJ6727" s="82" t="s">
        <v>343</v>
      </c>
      <c r="AK6727" s="82">
        <v>873911284</v>
      </c>
      <c r="BO6727">
        <v>39</v>
      </c>
      <c r="BP6727" s="82" t="s">
        <v>2901</v>
      </c>
    </row>
    <row r="6728" spans="1:68" ht="12" customHeight="1" x14ac:dyDescent="0.25">
      <c r="A6728" s="81">
        <v>46133</v>
      </c>
      <c r="B6728" s="82" t="s">
        <v>80</v>
      </c>
      <c r="F6728" s="82">
        <v>0</v>
      </c>
      <c r="G6728" s="82">
        <v>0</v>
      </c>
      <c r="H6728">
        <v>250</v>
      </c>
      <c r="I6728" s="83">
        <v>250</v>
      </c>
      <c r="J6728" s="83">
        <v>250</v>
      </c>
      <c r="S6728" s="82" t="s">
        <v>81</v>
      </c>
      <c r="W6728" s="82" t="s">
        <v>2901</v>
      </c>
      <c r="X6728" s="82" t="s">
        <v>2902</v>
      </c>
      <c r="Y6728" s="82" t="s">
        <v>169</v>
      </c>
      <c r="Z6728" s="82" t="s">
        <v>340</v>
      </c>
      <c r="AJ6728" s="82" t="s">
        <v>343</v>
      </c>
      <c r="AK6728" s="82">
        <v>873911284</v>
      </c>
      <c r="BO6728">
        <v>250</v>
      </c>
      <c r="BP6728" s="82" t="s">
        <v>2901</v>
      </c>
    </row>
    <row r="6729" spans="1:68" ht="12" customHeight="1" x14ac:dyDescent="0.25">
      <c r="A6729" s="81">
        <v>46133</v>
      </c>
      <c r="B6729" s="82" t="s">
        <v>76</v>
      </c>
      <c r="F6729" s="82">
        <v>0</v>
      </c>
      <c r="G6729" s="82">
        <v>0</v>
      </c>
      <c r="H6729">
        <v>660</v>
      </c>
      <c r="I6729" s="83">
        <v>660</v>
      </c>
      <c r="J6729" s="83">
        <v>660</v>
      </c>
      <c r="S6729" s="82" t="s">
        <v>77</v>
      </c>
      <c r="W6729" s="82" t="s">
        <v>2901</v>
      </c>
      <c r="X6729" s="82" t="s">
        <v>2902</v>
      </c>
      <c r="Y6729" s="82" t="s">
        <v>169</v>
      </c>
      <c r="Z6729" s="82" t="s">
        <v>340</v>
      </c>
      <c r="AJ6729" s="82" t="s">
        <v>343</v>
      </c>
      <c r="AK6729" s="82">
        <v>873911284</v>
      </c>
      <c r="BO6729">
        <v>660</v>
      </c>
      <c r="BP6729" s="82" t="s">
        <v>2901</v>
      </c>
    </row>
    <row r="6730" spans="1:68" ht="12" customHeight="1" x14ac:dyDescent="0.25">
      <c r="A6730" s="81">
        <v>46133</v>
      </c>
      <c r="B6730" s="82" t="s">
        <v>84</v>
      </c>
      <c r="F6730" s="82">
        <v>0</v>
      </c>
      <c r="G6730" s="82">
        <v>0</v>
      </c>
      <c r="H6730">
        <v>0</v>
      </c>
      <c r="I6730" s="83">
        <v>0</v>
      </c>
      <c r="J6730" s="83">
        <v>0</v>
      </c>
      <c r="S6730" s="82" t="s">
        <v>85</v>
      </c>
      <c r="W6730" s="82" t="s">
        <v>2903</v>
      </c>
      <c r="X6730" s="82" t="s">
        <v>2904</v>
      </c>
      <c r="Y6730" s="82" t="s">
        <v>169</v>
      </c>
      <c r="Z6730" s="82" t="s">
        <v>340</v>
      </c>
      <c r="AB6730" s="82" t="s">
        <v>2905</v>
      </c>
      <c r="AI6730" s="82">
        <v>841397237</v>
      </c>
      <c r="AJ6730" s="82" t="s">
        <v>343</v>
      </c>
      <c r="AK6730" s="82">
        <v>873911284</v>
      </c>
      <c r="BO6730">
        <v>0</v>
      </c>
      <c r="BP6730" s="82" t="s">
        <v>2903</v>
      </c>
    </row>
    <row r="6731" spans="1:68" ht="12" customHeight="1" x14ac:dyDescent="0.25">
      <c r="A6731" s="81">
        <v>46133</v>
      </c>
      <c r="B6731" s="82" t="s">
        <v>74</v>
      </c>
      <c r="F6731" s="82">
        <v>0</v>
      </c>
      <c r="G6731" s="82">
        <v>0</v>
      </c>
      <c r="H6731">
        <v>20</v>
      </c>
      <c r="I6731" s="83">
        <v>20</v>
      </c>
      <c r="J6731" s="83">
        <v>20</v>
      </c>
      <c r="S6731" s="82" t="s">
        <v>75</v>
      </c>
      <c r="W6731" s="82" t="s">
        <v>2903</v>
      </c>
      <c r="X6731" s="82" t="s">
        <v>2904</v>
      </c>
      <c r="Y6731" s="82" t="s">
        <v>169</v>
      </c>
      <c r="Z6731" s="82" t="s">
        <v>340</v>
      </c>
      <c r="AB6731" s="82" t="s">
        <v>2905</v>
      </c>
      <c r="AI6731" s="82">
        <v>841397237</v>
      </c>
      <c r="AJ6731" s="82" t="s">
        <v>343</v>
      </c>
      <c r="AK6731" s="82">
        <v>873911284</v>
      </c>
      <c r="BO6731">
        <v>20</v>
      </c>
      <c r="BP6731" s="82" t="s">
        <v>2903</v>
      </c>
    </row>
    <row r="6732" spans="1:68" ht="12" customHeight="1" x14ac:dyDescent="0.25">
      <c r="A6732" s="81">
        <v>46133</v>
      </c>
      <c r="B6732" s="82" t="s">
        <v>63</v>
      </c>
      <c r="F6732" s="82">
        <v>0</v>
      </c>
      <c r="G6732" s="82">
        <v>0</v>
      </c>
      <c r="H6732">
        <v>300</v>
      </c>
      <c r="I6732" s="83">
        <v>300</v>
      </c>
      <c r="J6732" s="83">
        <v>300</v>
      </c>
      <c r="K6732" s="82" t="s">
        <v>64</v>
      </c>
      <c r="S6732" s="82" t="s">
        <v>65</v>
      </c>
      <c r="W6732" s="82" t="s">
        <v>2903</v>
      </c>
      <c r="X6732" s="82" t="s">
        <v>2904</v>
      </c>
      <c r="Y6732" s="82" t="s">
        <v>169</v>
      </c>
      <c r="Z6732" s="82" t="s">
        <v>340</v>
      </c>
      <c r="AB6732" s="82" t="s">
        <v>2905</v>
      </c>
      <c r="AI6732" s="82">
        <v>841397237</v>
      </c>
      <c r="AJ6732" s="82" t="s">
        <v>343</v>
      </c>
      <c r="AK6732" s="82">
        <v>873911284</v>
      </c>
      <c r="BO6732">
        <v>300</v>
      </c>
      <c r="BP6732" s="82" t="s">
        <v>2903</v>
      </c>
    </row>
    <row r="6733" spans="1:68" ht="12" customHeight="1" x14ac:dyDescent="0.25">
      <c r="A6733" s="81">
        <v>46133</v>
      </c>
      <c r="B6733" s="82" t="s">
        <v>78</v>
      </c>
      <c r="F6733" s="82">
        <v>0</v>
      </c>
      <c r="G6733" s="82">
        <v>0</v>
      </c>
      <c r="H6733">
        <v>20</v>
      </c>
      <c r="I6733" s="83">
        <v>20</v>
      </c>
      <c r="J6733" s="83">
        <v>20</v>
      </c>
      <c r="S6733" s="82" t="s">
        <v>79</v>
      </c>
      <c r="W6733" s="82" t="s">
        <v>2903</v>
      </c>
      <c r="X6733" s="82" t="s">
        <v>2904</v>
      </c>
      <c r="Y6733" s="82" t="s">
        <v>169</v>
      </c>
      <c r="Z6733" s="82" t="s">
        <v>340</v>
      </c>
      <c r="AB6733" s="82" t="s">
        <v>2905</v>
      </c>
      <c r="AI6733" s="82">
        <v>841397237</v>
      </c>
      <c r="AJ6733" s="82" t="s">
        <v>343</v>
      </c>
      <c r="AK6733" s="82">
        <v>873911284</v>
      </c>
      <c r="BO6733">
        <v>20</v>
      </c>
      <c r="BP6733" s="82" t="s">
        <v>2903</v>
      </c>
    </row>
    <row r="6734" spans="1:68" ht="12" customHeight="1" x14ac:dyDescent="0.25">
      <c r="A6734" s="81">
        <v>46133</v>
      </c>
      <c r="B6734" s="82" t="s">
        <v>82</v>
      </c>
      <c r="F6734" s="82">
        <v>0</v>
      </c>
      <c r="G6734" s="82">
        <v>0</v>
      </c>
      <c r="H6734">
        <v>0</v>
      </c>
      <c r="I6734" s="83">
        <v>0</v>
      </c>
      <c r="J6734" s="83">
        <v>0</v>
      </c>
      <c r="S6734" s="82" t="s">
        <v>83</v>
      </c>
      <c r="W6734" s="82" t="s">
        <v>2903</v>
      </c>
      <c r="X6734" s="82" t="s">
        <v>2904</v>
      </c>
      <c r="Y6734" s="82" t="s">
        <v>169</v>
      </c>
      <c r="Z6734" s="82" t="s">
        <v>340</v>
      </c>
      <c r="AB6734" s="82" t="s">
        <v>2905</v>
      </c>
      <c r="AI6734" s="82">
        <v>841397237</v>
      </c>
      <c r="AJ6734" s="82" t="s">
        <v>343</v>
      </c>
      <c r="AK6734" s="82">
        <v>873911284</v>
      </c>
      <c r="BO6734">
        <v>0</v>
      </c>
      <c r="BP6734" s="82" t="s">
        <v>2903</v>
      </c>
    </row>
    <row r="6735" spans="1:68" ht="12" customHeight="1" x14ac:dyDescent="0.25">
      <c r="A6735" s="81">
        <v>46133</v>
      </c>
      <c r="B6735" s="82" t="s">
        <v>80</v>
      </c>
      <c r="F6735" s="82">
        <v>0</v>
      </c>
      <c r="G6735" s="82">
        <v>0</v>
      </c>
      <c r="H6735">
        <v>250</v>
      </c>
      <c r="I6735" s="83">
        <v>250</v>
      </c>
      <c r="J6735" s="83">
        <v>250</v>
      </c>
      <c r="S6735" s="82" t="s">
        <v>81</v>
      </c>
      <c r="W6735" s="82" t="s">
        <v>2903</v>
      </c>
      <c r="X6735" s="82" t="s">
        <v>2904</v>
      </c>
      <c r="Y6735" s="82" t="s">
        <v>169</v>
      </c>
      <c r="Z6735" s="82" t="s">
        <v>340</v>
      </c>
      <c r="AB6735" s="82" t="s">
        <v>2905</v>
      </c>
      <c r="AI6735" s="82">
        <v>841397237</v>
      </c>
      <c r="AJ6735" s="82" t="s">
        <v>343</v>
      </c>
      <c r="AK6735" s="82">
        <v>873911284</v>
      </c>
      <c r="BO6735">
        <v>250</v>
      </c>
      <c r="BP6735" s="82" t="s">
        <v>2903</v>
      </c>
    </row>
    <row r="6736" spans="1:68" ht="12" customHeight="1" x14ac:dyDescent="0.25">
      <c r="A6736" s="81">
        <v>46133</v>
      </c>
      <c r="B6736" s="82" t="s">
        <v>76</v>
      </c>
      <c r="F6736" s="82">
        <v>0</v>
      </c>
      <c r="G6736" s="82">
        <v>0</v>
      </c>
      <c r="H6736">
        <v>400</v>
      </c>
      <c r="I6736" s="83">
        <v>400</v>
      </c>
      <c r="J6736" s="83">
        <v>400</v>
      </c>
      <c r="S6736" s="82" t="s">
        <v>77</v>
      </c>
      <c r="W6736" s="82" t="s">
        <v>2903</v>
      </c>
      <c r="X6736" s="82" t="s">
        <v>2904</v>
      </c>
      <c r="Y6736" s="82" t="s">
        <v>169</v>
      </c>
      <c r="Z6736" s="82" t="s">
        <v>340</v>
      </c>
      <c r="AB6736" s="82" t="s">
        <v>2905</v>
      </c>
      <c r="AI6736" s="82">
        <v>841397237</v>
      </c>
      <c r="AJ6736" s="82" t="s">
        <v>343</v>
      </c>
      <c r="AK6736" s="82">
        <v>873911284</v>
      </c>
      <c r="BO6736">
        <v>400</v>
      </c>
      <c r="BP6736" s="82" t="s">
        <v>2903</v>
      </c>
    </row>
    <row r="6737" spans="1:68" ht="12" customHeight="1" x14ac:dyDescent="0.25">
      <c r="A6737" s="81">
        <v>46133</v>
      </c>
      <c r="B6737" s="82" t="s">
        <v>84</v>
      </c>
      <c r="F6737" s="82">
        <v>0</v>
      </c>
      <c r="G6737" s="82">
        <v>0</v>
      </c>
      <c r="H6737">
        <v>700</v>
      </c>
      <c r="I6737" s="83">
        <v>700</v>
      </c>
      <c r="J6737" s="83">
        <v>700</v>
      </c>
      <c r="S6737" s="82" t="s">
        <v>85</v>
      </c>
      <c r="W6737" s="82">
        <v>2601398</v>
      </c>
      <c r="X6737" s="82" t="s">
        <v>1984</v>
      </c>
      <c r="Y6737" s="82" t="s">
        <v>169</v>
      </c>
      <c r="Z6737" s="82" t="s">
        <v>340</v>
      </c>
      <c r="AI6737" s="82" t="s">
        <v>1986</v>
      </c>
      <c r="AJ6737" s="82" t="s">
        <v>343</v>
      </c>
      <c r="AK6737" s="82">
        <v>873911284</v>
      </c>
      <c r="AO6737" s="82">
        <v>260001</v>
      </c>
      <c r="BO6737">
        <v>700</v>
      </c>
      <c r="BP6737" s="82" t="s">
        <v>1987</v>
      </c>
    </row>
    <row r="6738" spans="1:68" ht="12" customHeight="1" x14ac:dyDescent="0.25">
      <c r="A6738" s="81">
        <v>46133</v>
      </c>
      <c r="B6738" s="82" t="s">
        <v>82</v>
      </c>
      <c r="F6738" s="82">
        <v>0</v>
      </c>
      <c r="G6738" s="82">
        <v>0</v>
      </c>
      <c r="H6738">
        <v>42</v>
      </c>
      <c r="I6738" s="83">
        <v>42</v>
      </c>
      <c r="J6738" s="83">
        <v>42</v>
      </c>
      <c r="S6738" s="82" t="s">
        <v>83</v>
      </c>
      <c r="W6738" s="82">
        <v>2601398</v>
      </c>
      <c r="X6738" s="82" t="s">
        <v>1984</v>
      </c>
      <c r="Y6738" s="82" t="s">
        <v>169</v>
      </c>
      <c r="Z6738" s="82" t="s">
        <v>340</v>
      </c>
      <c r="AI6738" s="82" t="s">
        <v>1986</v>
      </c>
      <c r="AJ6738" s="82" t="s">
        <v>343</v>
      </c>
      <c r="AK6738" s="82">
        <v>873911284</v>
      </c>
      <c r="AO6738" s="82">
        <v>260001</v>
      </c>
      <c r="BO6738">
        <v>42</v>
      </c>
      <c r="BP6738" s="82" t="s">
        <v>1987</v>
      </c>
    </row>
    <row r="6739" spans="1:68" ht="12" customHeight="1" x14ac:dyDescent="0.25">
      <c r="A6739" s="81">
        <v>46133</v>
      </c>
      <c r="B6739" s="82" t="s">
        <v>84</v>
      </c>
      <c r="F6739" s="82">
        <v>0</v>
      </c>
      <c r="G6739" s="82">
        <v>0</v>
      </c>
      <c r="H6739">
        <v>650</v>
      </c>
      <c r="I6739" s="83">
        <v>650</v>
      </c>
      <c r="J6739" s="83">
        <v>650</v>
      </c>
      <c r="S6739" s="82" t="s">
        <v>85</v>
      </c>
      <c r="W6739" s="82" t="s">
        <v>2906</v>
      </c>
      <c r="X6739" s="82" t="s">
        <v>2907</v>
      </c>
      <c r="Y6739" s="82" t="s">
        <v>169</v>
      </c>
      <c r="Z6739" s="82" t="s">
        <v>340</v>
      </c>
      <c r="AB6739" s="82" t="s">
        <v>2908</v>
      </c>
      <c r="AI6739" s="82">
        <v>871959700</v>
      </c>
      <c r="AJ6739" s="82" t="s">
        <v>343</v>
      </c>
      <c r="AK6739" s="82">
        <v>873911284</v>
      </c>
      <c r="BO6739">
        <v>650</v>
      </c>
      <c r="BP6739" s="82" t="s">
        <v>2906</v>
      </c>
    </row>
    <row r="6740" spans="1:68" ht="12" customHeight="1" x14ac:dyDescent="0.25">
      <c r="A6740" s="81">
        <v>46133</v>
      </c>
      <c r="B6740" s="82" t="s">
        <v>74</v>
      </c>
      <c r="F6740" s="82">
        <v>0</v>
      </c>
      <c r="G6740" s="82">
        <v>0</v>
      </c>
      <c r="H6740">
        <v>33</v>
      </c>
      <c r="I6740" s="83">
        <v>33</v>
      </c>
      <c r="J6740" s="83">
        <v>33</v>
      </c>
      <c r="S6740" s="82" t="s">
        <v>75</v>
      </c>
      <c r="W6740" s="82" t="s">
        <v>2906</v>
      </c>
      <c r="X6740" s="82" t="s">
        <v>2907</v>
      </c>
      <c r="Y6740" s="82" t="s">
        <v>169</v>
      </c>
      <c r="Z6740" s="82" t="s">
        <v>340</v>
      </c>
      <c r="AB6740" s="82" t="s">
        <v>2908</v>
      </c>
      <c r="AI6740" s="82">
        <v>871959700</v>
      </c>
      <c r="AJ6740" s="82" t="s">
        <v>343</v>
      </c>
      <c r="AK6740" s="82">
        <v>873911284</v>
      </c>
      <c r="BO6740">
        <v>33</v>
      </c>
      <c r="BP6740" s="82" t="s">
        <v>2906</v>
      </c>
    </row>
    <row r="6741" spans="1:68" ht="12" customHeight="1" x14ac:dyDescent="0.25">
      <c r="A6741" s="81">
        <v>46133</v>
      </c>
      <c r="B6741" s="82" t="s">
        <v>63</v>
      </c>
      <c r="F6741" s="82">
        <v>0</v>
      </c>
      <c r="G6741" s="82">
        <v>0</v>
      </c>
      <c r="H6741">
        <v>495</v>
      </c>
      <c r="I6741" s="83">
        <v>495</v>
      </c>
      <c r="J6741" s="83">
        <v>495</v>
      </c>
      <c r="K6741" s="82" t="s">
        <v>64</v>
      </c>
      <c r="S6741" s="82" t="s">
        <v>65</v>
      </c>
      <c r="W6741" s="82" t="s">
        <v>2906</v>
      </c>
      <c r="X6741" s="82" t="s">
        <v>2907</v>
      </c>
      <c r="Y6741" s="82" t="s">
        <v>169</v>
      </c>
      <c r="Z6741" s="82" t="s">
        <v>340</v>
      </c>
      <c r="AB6741" s="82" t="s">
        <v>2908</v>
      </c>
      <c r="AI6741" s="82">
        <v>871959700</v>
      </c>
      <c r="AJ6741" s="82" t="s">
        <v>343</v>
      </c>
      <c r="AK6741" s="82">
        <v>873911284</v>
      </c>
      <c r="BO6741">
        <v>495</v>
      </c>
      <c r="BP6741" s="82" t="s">
        <v>2906</v>
      </c>
    </row>
    <row r="6742" spans="1:68" ht="12" customHeight="1" x14ac:dyDescent="0.25">
      <c r="A6742" s="81">
        <v>46133</v>
      </c>
      <c r="B6742" s="82" t="s">
        <v>78</v>
      </c>
      <c r="F6742" s="82">
        <v>0</v>
      </c>
      <c r="G6742" s="82">
        <v>0</v>
      </c>
      <c r="H6742">
        <v>20</v>
      </c>
      <c r="I6742" s="83">
        <v>20</v>
      </c>
      <c r="J6742" s="83">
        <v>20</v>
      </c>
      <c r="S6742" s="82" t="s">
        <v>79</v>
      </c>
      <c r="W6742" s="82" t="s">
        <v>2906</v>
      </c>
      <c r="X6742" s="82" t="s">
        <v>2907</v>
      </c>
      <c r="Y6742" s="82" t="s">
        <v>169</v>
      </c>
      <c r="Z6742" s="82" t="s">
        <v>340</v>
      </c>
      <c r="AB6742" s="82" t="s">
        <v>2908</v>
      </c>
      <c r="AI6742" s="82">
        <v>871959700</v>
      </c>
      <c r="AJ6742" s="82" t="s">
        <v>343</v>
      </c>
      <c r="AK6742" s="82">
        <v>873911284</v>
      </c>
      <c r="BO6742">
        <v>20</v>
      </c>
      <c r="BP6742" s="82" t="s">
        <v>2906</v>
      </c>
    </row>
    <row r="6743" spans="1:68" ht="12" customHeight="1" x14ac:dyDescent="0.25">
      <c r="A6743" s="81">
        <v>46133</v>
      </c>
      <c r="B6743" s="82" t="s">
        <v>82</v>
      </c>
      <c r="F6743" s="82">
        <v>0</v>
      </c>
      <c r="G6743" s="82">
        <v>0</v>
      </c>
      <c r="H6743">
        <v>39</v>
      </c>
      <c r="I6743" s="83">
        <v>39</v>
      </c>
      <c r="J6743" s="83">
        <v>39</v>
      </c>
      <c r="S6743" s="82" t="s">
        <v>83</v>
      </c>
      <c r="W6743" s="82" t="s">
        <v>2906</v>
      </c>
      <c r="X6743" s="82" t="s">
        <v>2907</v>
      </c>
      <c r="Y6743" s="82" t="s">
        <v>169</v>
      </c>
      <c r="Z6743" s="82" t="s">
        <v>340</v>
      </c>
      <c r="AB6743" s="82" t="s">
        <v>2908</v>
      </c>
      <c r="AI6743" s="82">
        <v>871959700</v>
      </c>
      <c r="AJ6743" s="82" t="s">
        <v>343</v>
      </c>
      <c r="AK6743" s="82">
        <v>873911284</v>
      </c>
      <c r="BO6743">
        <v>39</v>
      </c>
      <c r="BP6743" s="82" t="s">
        <v>2906</v>
      </c>
    </row>
    <row r="6744" spans="1:68" ht="12" customHeight="1" x14ac:dyDescent="0.25">
      <c r="A6744" s="81">
        <v>46133</v>
      </c>
      <c r="B6744" s="82" t="s">
        <v>80</v>
      </c>
      <c r="F6744" s="82">
        <v>0</v>
      </c>
      <c r="G6744" s="82">
        <v>0</v>
      </c>
      <c r="H6744">
        <v>250</v>
      </c>
      <c r="I6744" s="83">
        <v>250</v>
      </c>
      <c r="J6744" s="83">
        <v>250</v>
      </c>
      <c r="S6744" s="82" t="s">
        <v>81</v>
      </c>
      <c r="W6744" s="82" t="s">
        <v>2906</v>
      </c>
      <c r="X6744" s="82" t="s">
        <v>2907</v>
      </c>
      <c r="Y6744" s="82" t="s">
        <v>169</v>
      </c>
      <c r="Z6744" s="82" t="s">
        <v>340</v>
      </c>
      <c r="AB6744" s="82" t="s">
        <v>2908</v>
      </c>
      <c r="AI6744" s="82">
        <v>871959700</v>
      </c>
      <c r="AJ6744" s="82" t="s">
        <v>343</v>
      </c>
      <c r="AK6744" s="82">
        <v>873911284</v>
      </c>
      <c r="BO6744">
        <v>250</v>
      </c>
      <c r="BP6744" s="82" t="s">
        <v>2906</v>
      </c>
    </row>
    <row r="6745" spans="1:68" ht="12" customHeight="1" x14ac:dyDescent="0.25">
      <c r="A6745" s="81">
        <v>46133</v>
      </c>
      <c r="B6745" s="82" t="s">
        <v>76</v>
      </c>
      <c r="F6745" s="82">
        <v>0</v>
      </c>
      <c r="G6745" s="82">
        <v>0</v>
      </c>
      <c r="H6745">
        <v>660</v>
      </c>
      <c r="I6745" s="83">
        <v>660</v>
      </c>
      <c r="J6745" s="83">
        <v>660</v>
      </c>
      <c r="S6745" s="82" t="s">
        <v>77</v>
      </c>
      <c r="W6745" s="82" t="s">
        <v>2906</v>
      </c>
      <c r="X6745" s="82" t="s">
        <v>2907</v>
      </c>
      <c r="Y6745" s="82" t="s">
        <v>169</v>
      </c>
      <c r="Z6745" s="82" t="s">
        <v>340</v>
      </c>
      <c r="AB6745" s="82" t="s">
        <v>2908</v>
      </c>
      <c r="AI6745" s="82">
        <v>871959700</v>
      </c>
      <c r="AJ6745" s="82" t="s">
        <v>343</v>
      </c>
      <c r="AK6745" s="82">
        <v>873911284</v>
      </c>
      <c r="BO6745">
        <v>660</v>
      </c>
      <c r="BP6745" s="82" t="s">
        <v>2906</v>
      </c>
    </row>
    <row r="6746" spans="1:68" ht="12" customHeight="1" x14ac:dyDescent="0.25">
      <c r="A6746" s="81">
        <v>46133</v>
      </c>
      <c r="B6746" s="82" t="s">
        <v>84</v>
      </c>
      <c r="F6746" s="82">
        <v>0</v>
      </c>
      <c r="G6746" s="82">
        <v>0</v>
      </c>
      <c r="H6746">
        <v>650</v>
      </c>
      <c r="I6746" s="83">
        <v>650</v>
      </c>
      <c r="J6746" s="83">
        <v>650</v>
      </c>
      <c r="S6746" s="82" t="s">
        <v>85</v>
      </c>
      <c r="W6746" s="82" t="s">
        <v>2909</v>
      </c>
      <c r="X6746" s="82" t="s">
        <v>2910</v>
      </c>
      <c r="Y6746" s="82" t="s">
        <v>169</v>
      </c>
      <c r="Z6746" s="82" t="s">
        <v>340</v>
      </c>
      <c r="AJ6746" s="82" t="s">
        <v>343</v>
      </c>
      <c r="AK6746" s="82">
        <v>873911284</v>
      </c>
      <c r="BO6746">
        <v>650</v>
      </c>
      <c r="BP6746" s="82" t="s">
        <v>2909</v>
      </c>
    </row>
    <row r="6747" spans="1:68" ht="12" customHeight="1" x14ac:dyDescent="0.25">
      <c r="A6747" s="81">
        <v>46133</v>
      </c>
      <c r="B6747" s="82" t="s">
        <v>74</v>
      </c>
      <c r="F6747" s="82">
        <v>0</v>
      </c>
      <c r="G6747" s="82">
        <v>0</v>
      </c>
      <c r="H6747">
        <v>33</v>
      </c>
      <c r="I6747" s="83">
        <v>33</v>
      </c>
      <c r="J6747" s="83">
        <v>33</v>
      </c>
      <c r="S6747" s="82" t="s">
        <v>75</v>
      </c>
      <c r="W6747" s="82" t="s">
        <v>2909</v>
      </c>
      <c r="X6747" s="82" t="s">
        <v>2910</v>
      </c>
      <c r="Y6747" s="82" t="s">
        <v>169</v>
      </c>
      <c r="Z6747" s="82" t="s">
        <v>340</v>
      </c>
      <c r="AJ6747" s="82" t="s">
        <v>343</v>
      </c>
      <c r="AK6747" s="82">
        <v>873911284</v>
      </c>
      <c r="BO6747">
        <v>33</v>
      </c>
      <c r="BP6747" s="82" t="s">
        <v>2909</v>
      </c>
    </row>
    <row r="6748" spans="1:68" ht="12" customHeight="1" x14ac:dyDescent="0.25">
      <c r="A6748" s="81">
        <v>46133</v>
      </c>
      <c r="B6748" s="82" t="s">
        <v>63</v>
      </c>
      <c r="F6748" s="82">
        <v>0</v>
      </c>
      <c r="G6748" s="82">
        <v>0</v>
      </c>
      <c r="H6748">
        <v>495</v>
      </c>
      <c r="I6748" s="83">
        <v>495</v>
      </c>
      <c r="J6748" s="83">
        <v>495</v>
      </c>
      <c r="K6748" s="82" t="s">
        <v>64</v>
      </c>
      <c r="S6748" s="82" t="s">
        <v>65</v>
      </c>
      <c r="W6748" s="82" t="s">
        <v>2909</v>
      </c>
      <c r="X6748" s="82" t="s">
        <v>2910</v>
      </c>
      <c r="Y6748" s="82" t="s">
        <v>169</v>
      </c>
      <c r="Z6748" s="82" t="s">
        <v>340</v>
      </c>
      <c r="AJ6748" s="82" t="s">
        <v>343</v>
      </c>
      <c r="AK6748" s="82">
        <v>873911284</v>
      </c>
      <c r="BO6748">
        <v>495</v>
      </c>
      <c r="BP6748" s="82" t="s">
        <v>2909</v>
      </c>
    </row>
    <row r="6749" spans="1:68" ht="12" customHeight="1" x14ac:dyDescent="0.25">
      <c r="A6749" s="81">
        <v>46133</v>
      </c>
      <c r="B6749" s="82" t="s">
        <v>78</v>
      </c>
      <c r="F6749" s="82">
        <v>0</v>
      </c>
      <c r="G6749" s="82">
        <v>0</v>
      </c>
      <c r="H6749">
        <v>20</v>
      </c>
      <c r="I6749" s="83">
        <v>20</v>
      </c>
      <c r="J6749" s="83">
        <v>20</v>
      </c>
      <c r="S6749" s="82" t="s">
        <v>79</v>
      </c>
      <c r="W6749" s="82" t="s">
        <v>2909</v>
      </c>
      <c r="X6749" s="82" t="s">
        <v>2910</v>
      </c>
      <c r="Y6749" s="82" t="s">
        <v>169</v>
      </c>
      <c r="Z6749" s="82" t="s">
        <v>340</v>
      </c>
      <c r="AJ6749" s="82" t="s">
        <v>343</v>
      </c>
      <c r="AK6749" s="82">
        <v>873911284</v>
      </c>
      <c r="BO6749">
        <v>20</v>
      </c>
      <c r="BP6749" s="82" t="s">
        <v>2909</v>
      </c>
    </row>
    <row r="6750" spans="1:68" ht="12" customHeight="1" x14ac:dyDescent="0.25">
      <c r="A6750" s="81">
        <v>46133</v>
      </c>
      <c r="B6750" s="82" t="s">
        <v>82</v>
      </c>
      <c r="F6750" s="82">
        <v>0</v>
      </c>
      <c r="G6750" s="82">
        <v>0</v>
      </c>
      <c r="H6750">
        <v>39</v>
      </c>
      <c r="I6750" s="83">
        <v>39</v>
      </c>
      <c r="J6750" s="83">
        <v>39</v>
      </c>
      <c r="S6750" s="82" t="s">
        <v>83</v>
      </c>
      <c r="W6750" s="82" t="s">
        <v>2909</v>
      </c>
      <c r="X6750" s="82" t="s">
        <v>2910</v>
      </c>
      <c r="Y6750" s="82" t="s">
        <v>169</v>
      </c>
      <c r="Z6750" s="82" t="s">
        <v>340</v>
      </c>
      <c r="AJ6750" s="82" t="s">
        <v>343</v>
      </c>
      <c r="AK6750" s="82">
        <v>873911284</v>
      </c>
      <c r="BO6750">
        <v>39</v>
      </c>
      <c r="BP6750" s="82" t="s">
        <v>2909</v>
      </c>
    </row>
    <row r="6751" spans="1:68" ht="12" customHeight="1" x14ac:dyDescent="0.25">
      <c r="A6751" s="81">
        <v>46133</v>
      </c>
      <c r="B6751" s="82" t="s">
        <v>80</v>
      </c>
      <c r="F6751" s="82">
        <v>0</v>
      </c>
      <c r="G6751" s="82">
        <v>0</v>
      </c>
      <c r="H6751">
        <v>250</v>
      </c>
      <c r="I6751" s="83">
        <v>250</v>
      </c>
      <c r="J6751" s="83">
        <v>250</v>
      </c>
      <c r="S6751" s="82" t="s">
        <v>81</v>
      </c>
      <c r="W6751" s="82" t="s">
        <v>2909</v>
      </c>
      <c r="X6751" s="82" t="s">
        <v>2910</v>
      </c>
      <c r="Y6751" s="82" t="s">
        <v>169</v>
      </c>
      <c r="Z6751" s="82" t="s">
        <v>340</v>
      </c>
      <c r="AJ6751" s="82" t="s">
        <v>343</v>
      </c>
      <c r="AK6751" s="82">
        <v>873911284</v>
      </c>
      <c r="BO6751">
        <v>250</v>
      </c>
      <c r="BP6751" s="82" t="s">
        <v>2909</v>
      </c>
    </row>
    <row r="6752" spans="1:68" ht="12" customHeight="1" x14ac:dyDescent="0.25">
      <c r="A6752" s="81">
        <v>46133</v>
      </c>
      <c r="B6752" s="82" t="s">
        <v>76</v>
      </c>
      <c r="F6752" s="82">
        <v>0</v>
      </c>
      <c r="G6752" s="82">
        <v>0</v>
      </c>
      <c r="H6752">
        <v>660</v>
      </c>
      <c r="I6752" s="83">
        <v>660</v>
      </c>
      <c r="J6752" s="83">
        <v>660</v>
      </c>
      <c r="S6752" s="82" t="s">
        <v>77</v>
      </c>
      <c r="W6752" s="82" t="s">
        <v>2909</v>
      </c>
      <c r="X6752" s="82" t="s">
        <v>2910</v>
      </c>
      <c r="Y6752" s="82" t="s">
        <v>169</v>
      </c>
      <c r="Z6752" s="82" t="s">
        <v>340</v>
      </c>
      <c r="AJ6752" s="82" t="s">
        <v>343</v>
      </c>
      <c r="AK6752" s="82">
        <v>873911284</v>
      </c>
      <c r="BO6752">
        <v>660</v>
      </c>
      <c r="BP6752" s="82" t="s">
        <v>2909</v>
      </c>
    </row>
    <row r="6753" spans="1:68" ht="12" customHeight="1" x14ac:dyDescent="0.25">
      <c r="A6753" s="81">
        <v>46133</v>
      </c>
      <c r="B6753" s="82" t="s">
        <v>84</v>
      </c>
      <c r="F6753" s="82">
        <v>0</v>
      </c>
      <c r="G6753" s="82">
        <v>0</v>
      </c>
      <c r="H6753">
        <v>0</v>
      </c>
      <c r="I6753" s="83">
        <v>0</v>
      </c>
      <c r="J6753" s="83">
        <v>0</v>
      </c>
      <c r="S6753" s="82" t="s">
        <v>85</v>
      </c>
      <c r="W6753" s="82" t="s">
        <v>2911</v>
      </c>
      <c r="X6753" s="82" t="s">
        <v>2912</v>
      </c>
      <c r="Y6753" s="82" t="s">
        <v>169</v>
      </c>
      <c r="Z6753" s="82" t="s">
        <v>340</v>
      </c>
      <c r="AB6753" s="82" t="s">
        <v>2913</v>
      </c>
      <c r="AI6753" s="82">
        <v>871907195</v>
      </c>
      <c r="AJ6753" s="82" t="s">
        <v>343</v>
      </c>
      <c r="AK6753" s="82">
        <v>873911284</v>
      </c>
      <c r="BO6753">
        <v>0</v>
      </c>
      <c r="BP6753" s="82" t="s">
        <v>2911</v>
      </c>
    </row>
    <row r="6754" spans="1:68" ht="12" customHeight="1" x14ac:dyDescent="0.25">
      <c r="A6754" s="81">
        <v>46133</v>
      </c>
      <c r="B6754" s="82" t="s">
        <v>74</v>
      </c>
      <c r="F6754" s="82">
        <v>0</v>
      </c>
      <c r="G6754" s="82">
        <v>0</v>
      </c>
      <c r="H6754">
        <v>20</v>
      </c>
      <c r="I6754" s="83">
        <v>20</v>
      </c>
      <c r="J6754" s="83">
        <v>20</v>
      </c>
      <c r="S6754" s="82" t="s">
        <v>75</v>
      </c>
      <c r="W6754" s="82" t="s">
        <v>2911</v>
      </c>
      <c r="X6754" s="82" t="s">
        <v>2912</v>
      </c>
      <c r="Y6754" s="82" t="s">
        <v>169</v>
      </c>
      <c r="Z6754" s="82" t="s">
        <v>340</v>
      </c>
      <c r="AB6754" s="82" t="s">
        <v>2913</v>
      </c>
      <c r="AI6754" s="82">
        <v>871907195</v>
      </c>
      <c r="AJ6754" s="82" t="s">
        <v>343</v>
      </c>
      <c r="AK6754" s="82">
        <v>873911284</v>
      </c>
      <c r="BO6754">
        <v>20</v>
      </c>
      <c r="BP6754" s="82" t="s">
        <v>2911</v>
      </c>
    </row>
    <row r="6755" spans="1:68" ht="12" customHeight="1" x14ac:dyDescent="0.25">
      <c r="A6755" s="81">
        <v>46133</v>
      </c>
      <c r="B6755" s="82" t="s">
        <v>63</v>
      </c>
      <c r="F6755" s="82">
        <v>0</v>
      </c>
      <c r="G6755" s="82">
        <v>0</v>
      </c>
      <c r="H6755">
        <v>300</v>
      </c>
      <c r="I6755" s="83">
        <v>300</v>
      </c>
      <c r="J6755" s="83">
        <v>300</v>
      </c>
      <c r="K6755" s="82" t="s">
        <v>64</v>
      </c>
      <c r="S6755" s="82" t="s">
        <v>65</v>
      </c>
      <c r="W6755" s="82" t="s">
        <v>2911</v>
      </c>
      <c r="X6755" s="82" t="s">
        <v>2912</v>
      </c>
      <c r="Y6755" s="82" t="s">
        <v>169</v>
      </c>
      <c r="Z6755" s="82" t="s">
        <v>340</v>
      </c>
      <c r="AB6755" s="82" t="s">
        <v>2913</v>
      </c>
      <c r="AI6755" s="82">
        <v>871907195</v>
      </c>
      <c r="AJ6755" s="82" t="s">
        <v>343</v>
      </c>
      <c r="AK6755" s="82">
        <v>873911284</v>
      </c>
      <c r="BO6755">
        <v>300</v>
      </c>
      <c r="BP6755" s="82" t="s">
        <v>2911</v>
      </c>
    </row>
    <row r="6756" spans="1:68" ht="12" customHeight="1" x14ac:dyDescent="0.25">
      <c r="A6756" s="81">
        <v>46133</v>
      </c>
      <c r="B6756" s="82" t="s">
        <v>78</v>
      </c>
      <c r="F6756" s="82">
        <v>0</v>
      </c>
      <c r="G6756" s="82">
        <v>0</v>
      </c>
      <c r="H6756">
        <v>20</v>
      </c>
      <c r="I6756" s="83">
        <v>20</v>
      </c>
      <c r="J6756" s="83">
        <v>20</v>
      </c>
      <c r="S6756" s="82" t="s">
        <v>79</v>
      </c>
      <c r="W6756" s="82" t="s">
        <v>2911</v>
      </c>
      <c r="X6756" s="82" t="s">
        <v>2912</v>
      </c>
      <c r="Y6756" s="82" t="s">
        <v>169</v>
      </c>
      <c r="Z6756" s="82" t="s">
        <v>340</v>
      </c>
      <c r="AB6756" s="82" t="s">
        <v>2913</v>
      </c>
      <c r="AI6756" s="82">
        <v>871907195</v>
      </c>
      <c r="AJ6756" s="82" t="s">
        <v>343</v>
      </c>
      <c r="AK6756" s="82">
        <v>873911284</v>
      </c>
      <c r="BO6756">
        <v>20</v>
      </c>
      <c r="BP6756" s="82" t="s">
        <v>2911</v>
      </c>
    </row>
    <row r="6757" spans="1:68" ht="12" customHeight="1" x14ac:dyDescent="0.25">
      <c r="A6757" s="81">
        <v>46133</v>
      </c>
      <c r="B6757" s="82" t="s">
        <v>82</v>
      </c>
      <c r="F6757" s="82">
        <v>0</v>
      </c>
      <c r="G6757" s="82">
        <v>0</v>
      </c>
      <c r="H6757">
        <v>0</v>
      </c>
      <c r="I6757" s="83">
        <v>0</v>
      </c>
      <c r="J6757" s="83">
        <v>0</v>
      </c>
      <c r="S6757" s="82" t="s">
        <v>83</v>
      </c>
      <c r="W6757" s="82" t="s">
        <v>2911</v>
      </c>
      <c r="X6757" s="82" t="s">
        <v>2912</v>
      </c>
      <c r="Y6757" s="82" t="s">
        <v>169</v>
      </c>
      <c r="Z6757" s="82" t="s">
        <v>340</v>
      </c>
      <c r="AB6757" s="82" t="s">
        <v>2913</v>
      </c>
      <c r="AI6757" s="82">
        <v>871907195</v>
      </c>
      <c r="AJ6757" s="82" t="s">
        <v>343</v>
      </c>
      <c r="AK6757" s="82">
        <v>873911284</v>
      </c>
      <c r="BO6757">
        <v>0</v>
      </c>
      <c r="BP6757" s="82" t="s">
        <v>2911</v>
      </c>
    </row>
    <row r="6758" spans="1:68" ht="12" customHeight="1" x14ac:dyDescent="0.25">
      <c r="A6758" s="81">
        <v>46133</v>
      </c>
      <c r="B6758" s="82" t="s">
        <v>80</v>
      </c>
      <c r="F6758" s="82">
        <v>0</v>
      </c>
      <c r="G6758" s="82">
        <v>0</v>
      </c>
      <c r="H6758">
        <v>250</v>
      </c>
      <c r="I6758" s="83">
        <v>250</v>
      </c>
      <c r="J6758" s="83">
        <v>250</v>
      </c>
      <c r="S6758" s="82" t="s">
        <v>81</v>
      </c>
      <c r="W6758" s="82" t="s">
        <v>2911</v>
      </c>
      <c r="X6758" s="82" t="s">
        <v>2912</v>
      </c>
      <c r="Y6758" s="82" t="s">
        <v>169</v>
      </c>
      <c r="Z6758" s="82" t="s">
        <v>340</v>
      </c>
      <c r="AB6758" s="82" t="s">
        <v>2913</v>
      </c>
      <c r="AI6758" s="82">
        <v>871907195</v>
      </c>
      <c r="AJ6758" s="82" t="s">
        <v>343</v>
      </c>
      <c r="AK6758" s="82">
        <v>873911284</v>
      </c>
      <c r="BO6758">
        <v>250</v>
      </c>
      <c r="BP6758" s="82" t="s">
        <v>2911</v>
      </c>
    </row>
    <row r="6759" spans="1:68" ht="12" customHeight="1" x14ac:dyDescent="0.25">
      <c r="A6759" s="81">
        <v>46133</v>
      </c>
      <c r="B6759" s="82" t="s">
        <v>76</v>
      </c>
      <c r="F6759" s="82">
        <v>0</v>
      </c>
      <c r="G6759" s="82">
        <v>0</v>
      </c>
      <c r="H6759">
        <v>400</v>
      </c>
      <c r="I6759" s="83">
        <v>400</v>
      </c>
      <c r="J6759" s="83">
        <v>400</v>
      </c>
      <c r="S6759" s="82" t="s">
        <v>77</v>
      </c>
      <c r="W6759" s="82" t="s">
        <v>2911</v>
      </c>
      <c r="X6759" s="82" t="s">
        <v>2912</v>
      </c>
      <c r="Y6759" s="82" t="s">
        <v>169</v>
      </c>
      <c r="Z6759" s="82" t="s">
        <v>340</v>
      </c>
      <c r="AB6759" s="82" t="s">
        <v>2913</v>
      </c>
      <c r="AI6759" s="82">
        <v>871907195</v>
      </c>
      <c r="AJ6759" s="82" t="s">
        <v>343</v>
      </c>
      <c r="AK6759" s="82">
        <v>873911284</v>
      </c>
      <c r="BO6759">
        <v>400</v>
      </c>
      <c r="BP6759" s="82" t="s">
        <v>2911</v>
      </c>
    </row>
    <row r="6760" spans="1:68" ht="12" customHeight="1" x14ac:dyDescent="0.25">
      <c r="A6760" s="81">
        <v>46133</v>
      </c>
      <c r="B6760" s="82" t="s">
        <v>84</v>
      </c>
      <c r="F6760" s="82">
        <v>0</v>
      </c>
      <c r="G6760" s="82">
        <v>0</v>
      </c>
      <c r="H6760">
        <v>0</v>
      </c>
      <c r="I6760" s="83">
        <v>0</v>
      </c>
      <c r="J6760" s="83">
        <v>0</v>
      </c>
      <c r="S6760" s="82" t="s">
        <v>85</v>
      </c>
      <c r="W6760" s="82" t="s">
        <v>2914</v>
      </c>
      <c r="X6760" s="82" t="s">
        <v>173</v>
      </c>
      <c r="Y6760" s="82" t="s">
        <v>169</v>
      </c>
      <c r="Z6760" s="82" t="s">
        <v>170</v>
      </c>
      <c r="AB6760" s="82" t="s">
        <v>2915</v>
      </c>
      <c r="AI6760" s="82">
        <v>867489953</v>
      </c>
      <c r="AJ6760" s="82" t="s">
        <v>173</v>
      </c>
      <c r="AK6760" s="82">
        <v>867489953</v>
      </c>
      <c r="BO6760">
        <v>0</v>
      </c>
      <c r="BP6760" s="82" t="s">
        <v>2914</v>
      </c>
    </row>
    <row r="6761" spans="1:68" ht="12" customHeight="1" x14ac:dyDescent="0.25">
      <c r="A6761" s="81">
        <v>46133</v>
      </c>
      <c r="B6761" s="82" t="s">
        <v>74</v>
      </c>
      <c r="F6761" s="82">
        <v>0</v>
      </c>
      <c r="G6761" s="82">
        <v>0</v>
      </c>
      <c r="H6761">
        <v>268</v>
      </c>
      <c r="I6761" s="83">
        <v>268</v>
      </c>
      <c r="J6761" s="83">
        <v>268</v>
      </c>
      <c r="S6761" s="82" t="s">
        <v>75</v>
      </c>
      <c r="W6761" s="82" t="s">
        <v>2914</v>
      </c>
      <c r="X6761" s="82" t="s">
        <v>173</v>
      </c>
      <c r="Y6761" s="82" t="s">
        <v>169</v>
      </c>
      <c r="Z6761" s="82" t="s">
        <v>170</v>
      </c>
      <c r="AB6761" s="82" t="s">
        <v>2915</v>
      </c>
      <c r="AI6761" s="82">
        <v>867489953</v>
      </c>
      <c r="AJ6761" s="82" t="s">
        <v>173</v>
      </c>
      <c r="AK6761" s="82">
        <v>867489953</v>
      </c>
      <c r="BO6761">
        <v>268</v>
      </c>
      <c r="BP6761" s="82" t="s">
        <v>2914</v>
      </c>
    </row>
    <row r="6762" spans="1:68" ht="12" customHeight="1" x14ac:dyDescent="0.25">
      <c r="A6762" s="81">
        <v>46133</v>
      </c>
      <c r="B6762" s="82" t="s">
        <v>63</v>
      </c>
      <c r="F6762" s="82">
        <v>0</v>
      </c>
      <c r="G6762" s="82">
        <v>0</v>
      </c>
      <c r="H6762">
        <v>4020</v>
      </c>
      <c r="I6762" s="83">
        <v>4020</v>
      </c>
      <c r="J6762" s="83">
        <v>4020</v>
      </c>
      <c r="K6762" s="82" t="s">
        <v>64</v>
      </c>
      <c r="S6762" s="82" t="s">
        <v>65</v>
      </c>
      <c r="W6762" s="82" t="s">
        <v>2914</v>
      </c>
      <c r="X6762" s="82" t="s">
        <v>173</v>
      </c>
      <c r="Y6762" s="82" t="s">
        <v>169</v>
      </c>
      <c r="Z6762" s="82" t="s">
        <v>170</v>
      </c>
      <c r="AB6762" s="82" t="s">
        <v>2915</v>
      </c>
      <c r="AI6762" s="82">
        <v>867489953</v>
      </c>
      <c r="AJ6762" s="82" t="s">
        <v>173</v>
      </c>
      <c r="AK6762" s="82">
        <v>867489953</v>
      </c>
      <c r="BO6762">
        <v>4020</v>
      </c>
      <c r="BP6762" s="82" t="s">
        <v>2914</v>
      </c>
    </row>
    <row r="6763" spans="1:68" ht="12" customHeight="1" x14ac:dyDescent="0.25">
      <c r="A6763" s="81">
        <v>46133</v>
      </c>
      <c r="B6763" s="82" t="s">
        <v>78</v>
      </c>
      <c r="F6763" s="82">
        <v>0</v>
      </c>
      <c r="G6763" s="82">
        <v>0</v>
      </c>
      <c r="H6763">
        <v>268</v>
      </c>
      <c r="I6763" s="83">
        <v>268</v>
      </c>
      <c r="J6763" s="83">
        <v>268</v>
      </c>
      <c r="S6763" s="82" t="s">
        <v>79</v>
      </c>
      <c r="W6763" s="82" t="s">
        <v>2914</v>
      </c>
      <c r="X6763" s="82" t="s">
        <v>173</v>
      </c>
      <c r="Y6763" s="82" t="s">
        <v>169</v>
      </c>
      <c r="Z6763" s="82" t="s">
        <v>170</v>
      </c>
      <c r="AB6763" s="82" t="s">
        <v>2915</v>
      </c>
      <c r="AI6763" s="82">
        <v>867489953</v>
      </c>
      <c r="AJ6763" s="82" t="s">
        <v>173</v>
      </c>
      <c r="AK6763" s="82">
        <v>867489953</v>
      </c>
      <c r="BO6763">
        <v>268</v>
      </c>
      <c r="BP6763" s="82" t="s">
        <v>2914</v>
      </c>
    </row>
    <row r="6764" spans="1:68" ht="12" customHeight="1" x14ac:dyDescent="0.25">
      <c r="A6764" s="81">
        <v>46133</v>
      </c>
      <c r="B6764" s="82" t="s">
        <v>82</v>
      </c>
      <c r="F6764" s="82">
        <v>0</v>
      </c>
      <c r="G6764" s="82">
        <v>0</v>
      </c>
      <c r="H6764">
        <v>0</v>
      </c>
      <c r="I6764" s="83">
        <v>0</v>
      </c>
      <c r="J6764" s="83">
        <v>0</v>
      </c>
      <c r="S6764" s="82" t="s">
        <v>83</v>
      </c>
      <c r="W6764" s="82" t="s">
        <v>2914</v>
      </c>
      <c r="X6764" s="82" t="s">
        <v>173</v>
      </c>
      <c r="Y6764" s="82" t="s">
        <v>169</v>
      </c>
      <c r="Z6764" s="82" t="s">
        <v>170</v>
      </c>
      <c r="AB6764" s="82" t="s">
        <v>2915</v>
      </c>
      <c r="AI6764" s="82">
        <v>867489953</v>
      </c>
      <c r="AJ6764" s="82" t="s">
        <v>173</v>
      </c>
      <c r="AK6764" s="82">
        <v>867489953</v>
      </c>
      <c r="BO6764">
        <v>0</v>
      </c>
      <c r="BP6764" s="82" t="s">
        <v>2914</v>
      </c>
    </row>
    <row r="6765" spans="1:68" ht="12" customHeight="1" x14ac:dyDescent="0.25">
      <c r="A6765" s="81">
        <v>46133</v>
      </c>
      <c r="B6765" s="82" t="s">
        <v>80</v>
      </c>
      <c r="F6765" s="82">
        <v>0</v>
      </c>
      <c r="G6765" s="82">
        <v>0</v>
      </c>
      <c r="H6765">
        <v>3350</v>
      </c>
      <c r="I6765" s="83">
        <v>3350</v>
      </c>
      <c r="J6765" s="83">
        <v>3350</v>
      </c>
      <c r="S6765" s="82" t="s">
        <v>81</v>
      </c>
      <c r="W6765" s="82" t="s">
        <v>2914</v>
      </c>
      <c r="X6765" s="82" t="s">
        <v>173</v>
      </c>
      <c r="Y6765" s="82" t="s">
        <v>169</v>
      </c>
      <c r="Z6765" s="82" t="s">
        <v>170</v>
      </c>
      <c r="AB6765" s="82" t="s">
        <v>2915</v>
      </c>
      <c r="AI6765" s="82">
        <v>867489953</v>
      </c>
      <c r="AJ6765" s="82" t="s">
        <v>173</v>
      </c>
      <c r="AK6765" s="82">
        <v>867489953</v>
      </c>
      <c r="BO6765">
        <v>3350</v>
      </c>
      <c r="BP6765" s="82" t="s">
        <v>2914</v>
      </c>
    </row>
    <row r="6766" spans="1:68" ht="12" customHeight="1" x14ac:dyDescent="0.25">
      <c r="A6766" s="81">
        <v>46133</v>
      </c>
      <c r="B6766" s="82" t="s">
        <v>76</v>
      </c>
      <c r="F6766" s="82">
        <v>0</v>
      </c>
      <c r="G6766" s="82">
        <v>0</v>
      </c>
      <c r="H6766">
        <v>5360</v>
      </c>
      <c r="I6766" s="83">
        <v>5360</v>
      </c>
      <c r="J6766" s="83">
        <v>5360</v>
      </c>
      <c r="S6766" s="82" t="s">
        <v>77</v>
      </c>
      <c r="W6766" s="82" t="s">
        <v>2914</v>
      </c>
      <c r="X6766" s="82" t="s">
        <v>173</v>
      </c>
      <c r="Y6766" s="82" t="s">
        <v>169</v>
      </c>
      <c r="Z6766" s="82" t="s">
        <v>170</v>
      </c>
      <c r="AB6766" s="82" t="s">
        <v>2915</v>
      </c>
      <c r="AI6766" s="82">
        <v>867489953</v>
      </c>
      <c r="AJ6766" s="82" t="s">
        <v>173</v>
      </c>
      <c r="AK6766" s="82">
        <v>867489953</v>
      </c>
      <c r="BO6766">
        <v>5360</v>
      </c>
      <c r="BP6766" s="82" t="s">
        <v>2914</v>
      </c>
    </row>
    <row r="6767" spans="1:68" ht="12" customHeight="1" x14ac:dyDescent="0.25">
      <c r="A6767" s="81">
        <v>46133</v>
      </c>
      <c r="B6767" s="82" t="s">
        <v>84</v>
      </c>
      <c r="F6767" s="82">
        <v>0</v>
      </c>
      <c r="G6767" s="82">
        <v>0</v>
      </c>
      <c r="H6767">
        <v>0</v>
      </c>
      <c r="I6767" s="83">
        <v>0</v>
      </c>
      <c r="J6767" s="83">
        <v>0</v>
      </c>
      <c r="S6767" s="82" t="s">
        <v>85</v>
      </c>
      <c r="W6767" s="82" t="s">
        <v>2916</v>
      </c>
      <c r="X6767" s="82" t="s">
        <v>278</v>
      </c>
      <c r="Y6767" s="82" t="s">
        <v>169</v>
      </c>
      <c r="Z6767" s="82" t="s">
        <v>275</v>
      </c>
      <c r="AB6767" s="82" t="s">
        <v>695</v>
      </c>
      <c r="AI6767" s="82">
        <v>867805809</v>
      </c>
      <c r="AJ6767" s="82" t="s">
        <v>278</v>
      </c>
      <c r="AK6767" s="82">
        <v>867805809</v>
      </c>
      <c r="BO6767">
        <v>0</v>
      </c>
      <c r="BP6767" s="82" t="s">
        <v>2916</v>
      </c>
    </row>
    <row r="6768" spans="1:68" ht="12" customHeight="1" x14ac:dyDescent="0.25">
      <c r="A6768" s="81">
        <v>46133</v>
      </c>
      <c r="B6768" s="82" t="s">
        <v>74</v>
      </c>
      <c r="F6768" s="82">
        <v>0</v>
      </c>
      <c r="G6768" s="82">
        <v>0</v>
      </c>
      <c r="H6768">
        <v>519</v>
      </c>
      <c r="I6768" s="83">
        <v>519</v>
      </c>
      <c r="J6768" s="83">
        <v>519</v>
      </c>
      <c r="S6768" s="82" t="s">
        <v>75</v>
      </c>
      <c r="W6768" s="82" t="s">
        <v>2916</v>
      </c>
      <c r="X6768" s="82" t="s">
        <v>278</v>
      </c>
      <c r="Y6768" s="82" t="s">
        <v>169</v>
      </c>
      <c r="Z6768" s="82" t="s">
        <v>275</v>
      </c>
      <c r="AB6768" s="82" t="s">
        <v>695</v>
      </c>
      <c r="AI6768" s="82">
        <v>867805809</v>
      </c>
      <c r="AJ6768" s="82" t="s">
        <v>278</v>
      </c>
      <c r="AK6768" s="82">
        <v>867805809</v>
      </c>
      <c r="BO6768">
        <v>519</v>
      </c>
      <c r="BP6768" s="82" t="s">
        <v>2916</v>
      </c>
    </row>
    <row r="6769" spans="1:68" ht="12" customHeight="1" x14ac:dyDescent="0.25">
      <c r="A6769" s="81">
        <v>46133</v>
      </c>
      <c r="B6769" s="82" t="s">
        <v>63</v>
      </c>
      <c r="F6769" s="82">
        <v>0</v>
      </c>
      <c r="G6769" s="82">
        <v>0</v>
      </c>
      <c r="H6769">
        <v>7785</v>
      </c>
      <c r="I6769" s="83">
        <v>7785</v>
      </c>
      <c r="J6769" s="83">
        <v>7785</v>
      </c>
      <c r="K6769" s="82" t="s">
        <v>64</v>
      </c>
      <c r="S6769" s="82" t="s">
        <v>65</v>
      </c>
      <c r="W6769" s="82" t="s">
        <v>2916</v>
      </c>
      <c r="X6769" s="82" t="s">
        <v>278</v>
      </c>
      <c r="Y6769" s="82" t="s">
        <v>169</v>
      </c>
      <c r="Z6769" s="82" t="s">
        <v>275</v>
      </c>
      <c r="AB6769" s="82" t="s">
        <v>695</v>
      </c>
      <c r="AI6769" s="82">
        <v>867805809</v>
      </c>
      <c r="AJ6769" s="82" t="s">
        <v>278</v>
      </c>
      <c r="AK6769" s="82">
        <v>867805809</v>
      </c>
      <c r="BO6769">
        <v>7785</v>
      </c>
      <c r="BP6769" s="82" t="s">
        <v>2916</v>
      </c>
    </row>
    <row r="6770" spans="1:68" ht="12" customHeight="1" x14ac:dyDescent="0.25">
      <c r="A6770" s="81">
        <v>46133</v>
      </c>
      <c r="B6770" s="82" t="s">
        <v>78</v>
      </c>
      <c r="F6770" s="82">
        <v>0</v>
      </c>
      <c r="G6770" s="82">
        <v>0</v>
      </c>
      <c r="H6770">
        <v>519</v>
      </c>
      <c r="I6770" s="83">
        <v>519</v>
      </c>
      <c r="J6770" s="83">
        <v>519</v>
      </c>
      <c r="S6770" s="82" t="s">
        <v>79</v>
      </c>
      <c r="W6770" s="82" t="s">
        <v>2916</v>
      </c>
      <c r="X6770" s="82" t="s">
        <v>278</v>
      </c>
      <c r="Y6770" s="82" t="s">
        <v>169</v>
      </c>
      <c r="Z6770" s="82" t="s">
        <v>275</v>
      </c>
      <c r="AB6770" s="82" t="s">
        <v>695</v>
      </c>
      <c r="AI6770" s="82">
        <v>867805809</v>
      </c>
      <c r="AJ6770" s="82" t="s">
        <v>278</v>
      </c>
      <c r="AK6770" s="82">
        <v>867805809</v>
      </c>
      <c r="BO6770">
        <v>519</v>
      </c>
      <c r="BP6770" s="82" t="s">
        <v>2916</v>
      </c>
    </row>
    <row r="6771" spans="1:68" ht="12" customHeight="1" x14ac:dyDescent="0.25">
      <c r="A6771" s="81">
        <v>46133</v>
      </c>
      <c r="B6771" s="82" t="s">
        <v>82</v>
      </c>
      <c r="F6771" s="82">
        <v>0</v>
      </c>
      <c r="G6771" s="82">
        <v>0</v>
      </c>
      <c r="H6771">
        <v>0</v>
      </c>
      <c r="I6771" s="83">
        <v>0</v>
      </c>
      <c r="J6771" s="83">
        <v>0</v>
      </c>
      <c r="S6771" s="82" t="s">
        <v>83</v>
      </c>
      <c r="W6771" s="82" t="s">
        <v>2916</v>
      </c>
      <c r="X6771" s="82" t="s">
        <v>278</v>
      </c>
      <c r="Y6771" s="82" t="s">
        <v>169</v>
      </c>
      <c r="Z6771" s="82" t="s">
        <v>275</v>
      </c>
      <c r="AB6771" s="82" t="s">
        <v>695</v>
      </c>
      <c r="AI6771" s="82">
        <v>867805809</v>
      </c>
      <c r="AJ6771" s="82" t="s">
        <v>278</v>
      </c>
      <c r="AK6771" s="82">
        <v>867805809</v>
      </c>
      <c r="BO6771">
        <v>0</v>
      </c>
      <c r="BP6771" s="82" t="s">
        <v>2916</v>
      </c>
    </row>
    <row r="6772" spans="1:68" ht="12" customHeight="1" x14ac:dyDescent="0.25">
      <c r="A6772" s="81">
        <v>46133</v>
      </c>
      <c r="B6772" s="82" t="s">
        <v>80</v>
      </c>
      <c r="F6772" s="82">
        <v>0</v>
      </c>
      <c r="G6772" s="82">
        <v>0</v>
      </c>
      <c r="H6772">
        <v>6487.5</v>
      </c>
      <c r="I6772" s="83">
        <v>6487.5</v>
      </c>
      <c r="J6772" s="83">
        <v>6487.5</v>
      </c>
      <c r="S6772" s="82" t="s">
        <v>81</v>
      </c>
      <c r="W6772" s="82" t="s">
        <v>2916</v>
      </c>
      <c r="X6772" s="82" t="s">
        <v>278</v>
      </c>
      <c r="Y6772" s="82" t="s">
        <v>169</v>
      </c>
      <c r="Z6772" s="82" t="s">
        <v>275</v>
      </c>
      <c r="AB6772" s="82" t="s">
        <v>695</v>
      </c>
      <c r="AI6772" s="82">
        <v>867805809</v>
      </c>
      <c r="AJ6772" s="82" t="s">
        <v>278</v>
      </c>
      <c r="AK6772" s="82">
        <v>867805809</v>
      </c>
      <c r="BO6772">
        <v>6487.5</v>
      </c>
      <c r="BP6772" s="82" t="s">
        <v>2916</v>
      </c>
    </row>
    <row r="6773" spans="1:68" ht="12" customHeight="1" x14ac:dyDescent="0.25">
      <c r="A6773" s="81">
        <v>46133</v>
      </c>
      <c r="B6773" s="82" t="s">
        <v>76</v>
      </c>
      <c r="F6773" s="82">
        <v>0</v>
      </c>
      <c r="G6773" s="82">
        <v>0</v>
      </c>
      <c r="H6773">
        <v>10380</v>
      </c>
      <c r="I6773" s="83">
        <v>10380</v>
      </c>
      <c r="J6773" s="83">
        <v>10380</v>
      </c>
      <c r="S6773" s="82" t="s">
        <v>77</v>
      </c>
      <c r="W6773" s="82" t="s">
        <v>2916</v>
      </c>
      <c r="X6773" s="82" t="s">
        <v>278</v>
      </c>
      <c r="Y6773" s="82" t="s">
        <v>169</v>
      </c>
      <c r="Z6773" s="82" t="s">
        <v>275</v>
      </c>
      <c r="AB6773" s="82" t="s">
        <v>695</v>
      </c>
      <c r="AI6773" s="82">
        <v>867805809</v>
      </c>
      <c r="AJ6773" s="82" t="s">
        <v>278</v>
      </c>
      <c r="AK6773" s="82">
        <v>867805809</v>
      </c>
      <c r="BO6773">
        <v>10380</v>
      </c>
      <c r="BP6773" s="82" t="s">
        <v>2916</v>
      </c>
    </row>
    <row r="6774" spans="1:68" ht="12" customHeight="1" x14ac:dyDescent="0.25">
      <c r="A6774" s="81">
        <v>46133</v>
      </c>
      <c r="B6774" s="82" t="s">
        <v>78</v>
      </c>
      <c r="F6774" s="82">
        <v>0</v>
      </c>
      <c r="G6774" s="82">
        <v>0</v>
      </c>
      <c r="H6774">
        <v>237</v>
      </c>
      <c r="I6774" s="83">
        <v>237</v>
      </c>
      <c r="J6774" s="83">
        <v>237</v>
      </c>
      <c r="S6774" s="82" t="s">
        <v>79</v>
      </c>
      <c r="W6774" s="82">
        <v>2601173</v>
      </c>
      <c r="X6774" s="82" t="s">
        <v>822</v>
      </c>
      <c r="Y6774" s="82" t="s">
        <v>169</v>
      </c>
      <c r="Z6774" s="82" t="s">
        <v>183</v>
      </c>
      <c r="AI6774" s="82" t="s">
        <v>824</v>
      </c>
      <c r="AJ6774" s="82" t="s">
        <v>186</v>
      </c>
      <c r="AK6774" s="82" t="s">
        <v>187</v>
      </c>
      <c r="AO6774" s="82">
        <v>260001</v>
      </c>
      <c r="BO6774">
        <v>237</v>
      </c>
      <c r="BP6774" s="82" t="s">
        <v>825</v>
      </c>
    </row>
    <row r="6775" spans="1:68" ht="12" customHeight="1" x14ac:dyDescent="0.25">
      <c r="A6775" s="81">
        <v>46133</v>
      </c>
      <c r="B6775" s="82" t="s">
        <v>80</v>
      </c>
      <c r="F6775" s="82">
        <v>0</v>
      </c>
      <c r="G6775" s="82">
        <v>0</v>
      </c>
      <c r="H6775">
        <v>2962.5</v>
      </c>
      <c r="I6775" s="83">
        <v>2962.5</v>
      </c>
      <c r="J6775" s="83">
        <v>2962.5</v>
      </c>
      <c r="S6775" s="82" t="s">
        <v>81</v>
      </c>
      <c r="W6775" s="82">
        <v>2601173</v>
      </c>
      <c r="X6775" s="82" t="s">
        <v>822</v>
      </c>
      <c r="Y6775" s="82" t="s">
        <v>169</v>
      </c>
      <c r="Z6775" s="82" t="s">
        <v>183</v>
      </c>
      <c r="AI6775" s="82" t="s">
        <v>824</v>
      </c>
      <c r="AJ6775" s="82" t="s">
        <v>186</v>
      </c>
      <c r="AK6775" s="82" t="s">
        <v>187</v>
      </c>
      <c r="AO6775" s="82">
        <v>260001</v>
      </c>
      <c r="BO6775">
        <v>2962.5</v>
      </c>
      <c r="BP6775" s="82" t="s">
        <v>825</v>
      </c>
    </row>
    <row r="6776" spans="1:68" ht="12" customHeight="1" x14ac:dyDescent="0.25">
      <c r="A6776" s="81">
        <v>46133</v>
      </c>
      <c r="B6776" s="82" t="s">
        <v>84</v>
      </c>
      <c r="F6776" s="82">
        <v>0</v>
      </c>
      <c r="G6776" s="82">
        <v>0</v>
      </c>
      <c r="H6776">
        <v>0</v>
      </c>
      <c r="I6776" s="83">
        <v>0</v>
      </c>
      <c r="J6776" s="83">
        <v>0</v>
      </c>
      <c r="S6776" s="82" t="s">
        <v>85</v>
      </c>
      <c r="W6776" s="82" t="s">
        <v>2917</v>
      </c>
      <c r="X6776" s="82" t="s">
        <v>2918</v>
      </c>
      <c r="Y6776" s="82" t="s">
        <v>169</v>
      </c>
      <c r="Z6776" s="82" t="s">
        <v>183</v>
      </c>
      <c r="AB6776" s="82" t="s">
        <v>2919</v>
      </c>
      <c r="AI6776" s="82">
        <v>849516527</v>
      </c>
      <c r="AJ6776" s="82" t="s">
        <v>186</v>
      </c>
      <c r="AK6776" s="82" t="s">
        <v>2920</v>
      </c>
      <c r="BO6776">
        <v>0</v>
      </c>
      <c r="BP6776" s="82" t="s">
        <v>2917</v>
      </c>
    </row>
    <row r="6777" spans="1:68" ht="12" customHeight="1" x14ac:dyDescent="0.25">
      <c r="A6777" s="81">
        <v>46133</v>
      </c>
      <c r="B6777" s="82" t="s">
        <v>74</v>
      </c>
      <c r="F6777" s="82">
        <v>0</v>
      </c>
      <c r="G6777" s="82">
        <v>0</v>
      </c>
      <c r="H6777">
        <v>60</v>
      </c>
      <c r="I6777" s="83">
        <v>60</v>
      </c>
      <c r="J6777" s="83">
        <v>60</v>
      </c>
      <c r="S6777" s="82" t="s">
        <v>75</v>
      </c>
      <c r="W6777" s="82" t="s">
        <v>2917</v>
      </c>
      <c r="X6777" s="82" t="s">
        <v>2918</v>
      </c>
      <c r="Y6777" s="82" t="s">
        <v>169</v>
      </c>
      <c r="Z6777" s="82" t="s">
        <v>183</v>
      </c>
      <c r="AB6777" s="82" t="s">
        <v>2919</v>
      </c>
      <c r="AI6777" s="82">
        <v>849516527</v>
      </c>
      <c r="AJ6777" s="82" t="s">
        <v>186</v>
      </c>
      <c r="AK6777" s="82" t="s">
        <v>2920</v>
      </c>
      <c r="BO6777">
        <v>60</v>
      </c>
      <c r="BP6777" s="82" t="s">
        <v>2917</v>
      </c>
    </row>
    <row r="6778" spans="1:68" ht="12" customHeight="1" x14ac:dyDescent="0.25">
      <c r="A6778" s="81">
        <v>46133</v>
      </c>
      <c r="B6778" s="82" t="s">
        <v>63</v>
      </c>
      <c r="F6778" s="82">
        <v>0</v>
      </c>
      <c r="G6778" s="82">
        <v>0</v>
      </c>
      <c r="H6778">
        <v>900</v>
      </c>
      <c r="I6778" s="83">
        <v>900</v>
      </c>
      <c r="J6778" s="83">
        <v>900</v>
      </c>
      <c r="K6778" s="82" t="s">
        <v>64</v>
      </c>
      <c r="S6778" s="82" t="s">
        <v>65</v>
      </c>
      <c r="W6778" s="82" t="s">
        <v>2917</v>
      </c>
      <c r="X6778" s="82" t="s">
        <v>2918</v>
      </c>
      <c r="Y6778" s="82" t="s">
        <v>169</v>
      </c>
      <c r="Z6778" s="82" t="s">
        <v>183</v>
      </c>
      <c r="AB6778" s="82" t="s">
        <v>2919</v>
      </c>
      <c r="AI6778" s="82">
        <v>849516527</v>
      </c>
      <c r="AJ6778" s="82" t="s">
        <v>186</v>
      </c>
      <c r="AK6778" s="82" t="s">
        <v>2920</v>
      </c>
      <c r="BO6778">
        <v>900</v>
      </c>
      <c r="BP6778" s="82" t="s">
        <v>2917</v>
      </c>
    </row>
    <row r="6779" spans="1:68" ht="12" customHeight="1" x14ac:dyDescent="0.25">
      <c r="A6779" s="81">
        <v>46133</v>
      </c>
      <c r="B6779" s="82" t="s">
        <v>78</v>
      </c>
      <c r="F6779" s="82">
        <v>0</v>
      </c>
      <c r="G6779" s="82">
        <v>0</v>
      </c>
      <c r="H6779">
        <v>60</v>
      </c>
      <c r="I6779" s="83">
        <v>60</v>
      </c>
      <c r="J6779" s="83">
        <v>60</v>
      </c>
      <c r="S6779" s="82" t="s">
        <v>79</v>
      </c>
      <c r="W6779" s="82" t="s">
        <v>2917</v>
      </c>
      <c r="X6779" s="82" t="s">
        <v>2918</v>
      </c>
      <c r="Y6779" s="82" t="s">
        <v>169</v>
      </c>
      <c r="Z6779" s="82" t="s">
        <v>183</v>
      </c>
      <c r="AB6779" s="82" t="s">
        <v>2919</v>
      </c>
      <c r="AI6779" s="82">
        <v>849516527</v>
      </c>
      <c r="AJ6779" s="82" t="s">
        <v>186</v>
      </c>
      <c r="AK6779" s="82" t="s">
        <v>2920</v>
      </c>
      <c r="BO6779">
        <v>60</v>
      </c>
      <c r="BP6779" s="82" t="s">
        <v>2917</v>
      </c>
    </row>
    <row r="6780" spans="1:68" ht="12" customHeight="1" x14ac:dyDescent="0.25">
      <c r="A6780" s="81">
        <v>46133</v>
      </c>
      <c r="B6780" s="82" t="s">
        <v>82</v>
      </c>
      <c r="F6780" s="82">
        <v>0</v>
      </c>
      <c r="G6780" s="82">
        <v>0</v>
      </c>
      <c r="H6780">
        <v>0</v>
      </c>
      <c r="I6780" s="83">
        <v>0</v>
      </c>
      <c r="J6780" s="83">
        <v>0</v>
      </c>
      <c r="S6780" s="82" t="s">
        <v>83</v>
      </c>
      <c r="W6780" s="82" t="s">
        <v>2917</v>
      </c>
      <c r="X6780" s="82" t="s">
        <v>2918</v>
      </c>
      <c r="Y6780" s="82" t="s">
        <v>169</v>
      </c>
      <c r="Z6780" s="82" t="s">
        <v>183</v>
      </c>
      <c r="AB6780" s="82" t="s">
        <v>2919</v>
      </c>
      <c r="AI6780" s="82">
        <v>849516527</v>
      </c>
      <c r="AJ6780" s="82" t="s">
        <v>186</v>
      </c>
      <c r="AK6780" s="82" t="s">
        <v>2920</v>
      </c>
      <c r="BO6780">
        <v>0</v>
      </c>
      <c r="BP6780" s="82" t="s">
        <v>2917</v>
      </c>
    </row>
    <row r="6781" spans="1:68" ht="12" customHeight="1" x14ac:dyDescent="0.25">
      <c r="A6781" s="81">
        <v>46133</v>
      </c>
      <c r="B6781" s="82" t="s">
        <v>80</v>
      </c>
      <c r="F6781" s="82">
        <v>0</v>
      </c>
      <c r="G6781" s="82">
        <v>0</v>
      </c>
      <c r="H6781">
        <v>750</v>
      </c>
      <c r="I6781" s="83">
        <v>750</v>
      </c>
      <c r="J6781" s="83">
        <v>750</v>
      </c>
      <c r="S6781" s="82" t="s">
        <v>81</v>
      </c>
      <c r="W6781" s="82" t="s">
        <v>2917</v>
      </c>
      <c r="X6781" s="82" t="s">
        <v>2918</v>
      </c>
      <c r="Y6781" s="82" t="s">
        <v>169</v>
      </c>
      <c r="Z6781" s="82" t="s">
        <v>183</v>
      </c>
      <c r="AB6781" s="82" t="s">
        <v>2919</v>
      </c>
      <c r="AI6781" s="82">
        <v>849516527</v>
      </c>
      <c r="AJ6781" s="82" t="s">
        <v>186</v>
      </c>
      <c r="AK6781" s="82" t="s">
        <v>2920</v>
      </c>
      <c r="BO6781">
        <v>750</v>
      </c>
      <c r="BP6781" s="82" t="s">
        <v>2917</v>
      </c>
    </row>
    <row r="6782" spans="1:68" ht="12" customHeight="1" x14ac:dyDescent="0.25">
      <c r="A6782" s="81">
        <v>46133</v>
      </c>
      <c r="B6782" s="82" t="s">
        <v>76</v>
      </c>
      <c r="F6782" s="82">
        <v>0</v>
      </c>
      <c r="G6782" s="82">
        <v>0</v>
      </c>
      <c r="H6782">
        <v>1200</v>
      </c>
      <c r="I6782" s="83">
        <v>1200</v>
      </c>
      <c r="J6782" s="83">
        <v>1200</v>
      </c>
      <c r="S6782" s="82" t="s">
        <v>77</v>
      </c>
      <c r="W6782" s="82" t="s">
        <v>2917</v>
      </c>
      <c r="X6782" s="82" t="s">
        <v>2918</v>
      </c>
      <c r="Y6782" s="82" t="s">
        <v>169</v>
      </c>
      <c r="Z6782" s="82" t="s">
        <v>183</v>
      </c>
      <c r="AB6782" s="82" t="s">
        <v>2919</v>
      </c>
      <c r="AI6782" s="82">
        <v>849516527</v>
      </c>
      <c r="AJ6782" s="82" t="s">
        <v>186</v>
      </c>
      <c r="AK6782" s="82" t="s">
        <v>2920</v>
      </c>
      <c r="BO6782">
        <v>1200</v>
      </c>
      <c r="BP6782" s="82" t="s">
        <v>2917</v>
      </c>
    </row>
    <row r="6783" spans="1:68" ht="12" customHeight="1" x14ac:dyDescent="0.25">
      <c r="A6783" s="81">
        <v>46133</v>
      </c>
      <c r="B6783" s="82" t="s">
        <v>78</v>
      </c>
      <c r="F6783" s="82">
        <v>0</v>
      </c>
      <c r="G6783" s="82">
        <v>0</v>
      </c>
      <c r="H6783">
        <v>40</v>
      </c>
      <c r="I6783" s="83">
        <v>40</v>
      </c>
      <c r="J6783" s="83">
        <v>40</v>
      </c>
      <c r="S6783" s="82" t="s">
        <v>79</v>
      </c>
      <c r="W6783" s="82">
        <v>2601370</v>
      </c>
      <c r="X6783" s="82" t="s">
        <v>1819</v>
      </c>
      <c r="Y6783" s="82" t="s">
        <v>169</v>
      </c>
      <c r="Z6783" s="82" t="s">
        <v>183</v>
      </c>
      <c r="AI6783" s="82" t="s">
        <v>1821</v>
      </c>
      <c r="AJ6783" s="82" t="s">
        <v>186</v>
      </c>
      <c r="AK6783" s="82" t="s">
        <v>187</v>
      </c>
      <c r="AO6783" s="82">
        <v>260001</v>
      </c>
      <c r="BO6783">
        <v>40</v>
      </c>
      <c r="BP6783" s="82" t="s">
        <v>1822</v>
      </c>
    </row>
    <row r="6784" spans="1:68" ht="12" customHeight="1" x14ac:dyDescent="0.25">
      <c r="A6784" s="81">
        <v>46133</v>
      </c>
      <c r="B6784" s="82" t="s">
        <v>80</v>
      </c>
      <c r="F6784" s="82">
        <v>0</v>
      </c>
      <c r="G6784" s="82">
        <v>0</v>
      </c>
      <c r="H6784">
        <v>500</v>
      </c>
      <c r="I6784" s="83">
        <v>500</v>
      </c>
      <c r="J6784" s="83">
        <v>500</v>
      </c>
      <c r="S6784" s="82" t="s">
        <v>81</v>
      </c>
      <c r="W6784" s="82">
        <v>2601370</v>
      </c>
      <c r="X6784" s="82" t="s">
        <v>1819</v>
      </c>
      <c r="Y6784" s="82" t="s">
        <v>169</v>
      </c>
      <c r="Z6784" s="82" t="s">
        <v>183</v>
      </c>
      <c r="AI6784" s="82" t="s">
        <v>1821</v>
      </c>
      <c r="AJ6784" s="82" t="s">
        <v>186</v>
      </c>
      <c r="AK6784" s="82" t="s">
        <v>187</v>
      </c>
      <c r="AO6784" s="82">
        <v>260001</v>
      </c>
      <c r="BO6784">
        <v>500</v>
      </c>
      <c r="BP6784" s="82" t="s">
        <v>1822</v>
      </c>
    </row>
    <row r="6785" spans="1:68" ht="12" customHeight="1" x14ac:dyDescent="0.25">
      <c r="A6785" s="81">
        <v>46133</v>
      </c>
      <c r="B6785" s="82" t="s">
        <v>84</v>
      </c>
      <c r="F6785" s="82">
        <v>0</v>
      </c>
      <c r="G6785" s="82">
        <v>0</v>
      </c>
      <c r="H6785">
        <v>0</v>
      </c>
      <c r="I6785" s="83">
        <v>0</v>
      </c>
      <c r="J6785" s="83">
        <v>0</v>
      </c>
      <c r="S6785" s="82" t="s">
        <v>85</v>
      </c>
      <c r="W6785" s="82" t="s">
        <v>2921</v>
      </c>
      <c r="X6785" s="82" t="s">
        <v>186</v>
      </c>
      <c r="Y6785" s="82" t="s">
        <v>169</v>
      </c>
      <c r="Z6785" s="82" t="s">
        <v>183</v>
      </c>
      <c r="AB6785" s="82" t="s">
        <v>2919</v>
      </c>
      <c r="AI6785" s="82" t="s">
        <v>2920</v>
      </c>
      <c r="AJ6785" s="82" t="s">
        <v>186</v>
      </c>
      <c r="AK6785" s="82" t="s">
        <v>2920</v>
      </c>
      <c r="BO6785">
        <v>0</v>
      </c>
      <c r="BP6785" s="82" t="s">
        <v>2921</v>
      </c>
    </row>
    <row r="6786" spans="1:68" ht="12" customHeight="1" x14ac:dyDescent="0.25">
      <c r="A6786" s="81">
        <v>46133</v>
      </c>
      <c r="B6786" s="82" t="s">
        <v>74</v>
      </c>
      <c r="F6786" s="82">
        <v>0</v>
      </c>
      <c r="G6786" s="82">
        <v>0</v>
      </c>
      <c r="H6786">
        <v>60</v>
      </c>
      <c r="I6786" s="83">
        <v>60</v>
      </c>
      <c r="J6786" s="83">
        <v>60</v>
      </c>
      <c r="S6786" s="82" t="s">
        <v>75</v>
      </c>
      <c r="W6786" s="82" t="s">
        <v>2921</v>
      </c>
      <c r="X6786" s="82" t="s">
        <v>186</v>
      </c>
      <c r="Y6786" s="82" t="s">
        <v>169</v>
      </c>
      <c r="Z6786" s="82" t="s">
        <v>183</v>
      </c>
      <c r="AB6786" s="82" t="s">
        <v>2919</v>
      </c>
      <c r="AI6786" s="82" t="s">
        <v>2920</v>
      </c>
      <c r="AJ6786" s="82" t="s">
        <v>186</v>
      </c>
      <c r="AK6786" s="82" t="s">
        <v>2920</v>
      </c>
      <c r="BO6786">
        <v>60</v>
      </c>
      <c r="BP6786" s="82" t="s">
        <v>2921</v>
      </c>
    </row>
    <row r="6787" spans="1:68" ht="12" customHeight="1" x14ac:dyDescent="0.25">
      <c r="A6787" s="81">
        <v>46133</v>
      </c>
      <c r="B6787" s="82" t="s">
        <v>63</v>
      </c>
      <c r="F6787" s="82">
        <v>0</v>
      </c>
      <c r="G6787" s="82">
        <v>0</v>
      </c>
      <c r="H6787">
        <v>900</v>
      </c>
      <c r="I6787" s="83">
        <v>900</v>
      </c>
      <c r="J6787" s="83">
        <v>900</v>
      </c>
      <c r="K6787" s="82" t="s">
        <v>64</v>
      </c>
      <c r="S6787" s="82" t="s">
        <v>65</v>
      </c>
      <c r="W6787" s="82" t="s">
        <v>2921</v>
      </c>
      <c r="X6787" s="82" t="s">
        <v>186</v>
      </c>
      <c r="Y6787" s="82" t="s">
        <v>169</v>
      </c>
      <c r="Z6787" s="82" t="s">
        <v>183</v>
      </c>
      <c r="AB6787" s="82" t="s">
        <v>2919</v>
      </c>
      <c r="AI6787" s="82" t="s">
        <v>2920</v>
      </c>
      <c r="AJ6787" s="82" t="s">
        <v>186</v>
      </c>
      <c r="AK6787" s="82" t="s">
        <v>2920</v>
      </c>
      <c r="BO6787">
        <v>900</v>
      </c>
      <c r="BP6787" s="82" t="s">
        <v>2921</v>
      </c>
    </row>
    <row r="6788" spans="1:68" ht="12" customHeight="1" x14ac:dyDescent="0.25">
      <c r="A6788" s="81">
        <v>46133</v>
      </c>
      <c r="B6788" s="82" t="s">
        <v>78</v>
      </c>
      <c r="F6788" s="82">
        <v>0</v>
      </c>
      <c r="G6788" s="82">
        <v>0</v>
      </c>
      <c r="H6788">
        <v>60</v>
      </c>
      <c r="I6788" s="83">
        <v>60</v>
      </c>
      <c r="J6788" s="83">
        <v>60</v>
      </c>
      <c r="S6788" s="82" t="s">
        <v>79</v>
      </c>
      <c r="W6788" s="82" t="s">
        <v>2921</v>
      </c>
      <c r="X6788" s="82" t="s">
        <v>186</v>
      </c>
      <c r="Y6788" s="82" t="s">
        <v>169</v>
      </c>
      <c r="Z6788" s="82" t="s">
        <v>183</v>
      </c>
      <c r="AB6788" s="82" t="s">
        <v>2919</v>
      </c>
      <c r="AI6788" s="82" t="s">
        <v>2920</v>
      </c>
      <c r="AJ6788" s="82" t="s">
        <v>186</v>
      </c>
      <c r="AK6788" s="82" t="s">
        <v>2920</v>
      </c>
      <c r="BO6788">
        <v>60</v>
      </c>
      <c r="BP6788" s="82" t="s">
        <v>2921</v>
      </c>
    </row>
    <row r="6789" spans="1:68" ht="12" customHeight="1" x14ac:dyDescent="0.25">
      <c r="A6789" s="81">
        <v>46133</v>
      </c>
      <c r="B6789" s="82" t="s">
        <v>82</v>
      </c>
      <c r="F6789" s="82">
        <v>0</v>
      </c>
      <c r="G6789" s="82">
        <v>0</v>
      </c>
      <c r="H6789">
        <v>0</v>
      </c>
      <c r="I6789" s="83">
        <v>0</v>
      </c>
      <c r="J6789" s="83">
        <v>0</v>
      </c>
      <c r="S6789" s="82" t="s">
        <v>83</v>
      </c>
      <c r="W6789" s="82" t="s">
        <v>2921</v>
      </c>
      <c r="X6789" s="82" t="s">
        <v>186</v>
      </c>
      <c r="Y6789" s="82" t="s">
        <v>169</v>
      </c>
      <c r="Z6789" s="82" t="s">
        <v>183</v>
      </c>
      <c r="AB6789" s="82" t="s">
        <v>2919</v>
      </c>
      <c r="AI6789" s="82" t="s">
        <v>2920</v>
      </c>
      <c r="AJ6789" s="82" t="s">
        <v>186</v>
      </c>
      <c r="AK6789" s="82" t="s">
        <v>2920</v>
      </c>
      <c r="BO6789">
        <v>0</v>
      </c>
      <c r="BP6789" s="82" t="s">
        <v>2921</v>
      </c>
    </row>
    <row r="6790" spans="1:68" ht="12" customHeight="1" x14ac:dyDescent="0.25">
      <c r="A6790" s="81">
        <v>46133</v>
      </c>
      <c r="B6790" s="82" t="s">
        <v>80</v>
      </c>
      <c r="F6790" s="82">
        <v>0</v>
      </c>
      <c r="G6790" s="82">
        <v>0</v>
      </c>
      <c r="H6790">
        <v>750</v>
      </c>
      <c r="I6790" s="83">
        <v>750</v>
      </c>
      <c r="J6790" s="83">
        <v>750</v>
      </c>
      <c r="S6790" s="82" t="s">
        <v>81</v>
      </c>
      <c r="W6790" s="82" t="s">
        <v>2921</v>
      </c>
      <c r="X6790" s="82" t="s">
        <v>186</v>
      </c>
      <c r="Y6790" s="82" t="s">
        <v>169</v>
      </c>
      <c r="Z6790" s="82" t="s">
        <v>183</v>
      </c>
      <c r="AB6790" s="82" t="s">
        <v>2919</v>
      </c>
      <c r="AI6790" s="82" t="s">
        <v>2920</v>
      </c>
      <c r="AJ6790" s="82" t="s">
        <v>186</v>
      </c>
      <c r="AK6790" s="82" t="s">
        <v>2920</v>
      </c>
      <c r="BO6790">
        <v>750</v>
      </c>
      <c r="BP6790" s="82" t="s">
        <v>2921</v>
      </c>
    </row>
    <row r="6791" spans="1:68" ht="12" customHeight="1" x14ac:dyDescent="0.25">
      <c r="A6791" s="81">
        <v>46133</v>
      </c>
      <c r="B6791" s="82" t="s">
        <v>76</v>
      </c>
      <c r="F6791" s="82">
        <v>0</v>
      </c>
      <c r="G6791" s="82">
        <v>0</v>
      </c>
      <c r="H6791">
        <v>1200</v>
      </c>
      <c r="I6791" s="83">
        <v>1200</v>
      </c>
      <c r="J6791" s="83">
        <v>1200</v>
      </c>
      <c r="S6791" s="82" t="s">
        <v>77</v>
      </c>
      <c r="W6791" s="82" t="s">
        <v>2921</v>
      </c>
      <c r="X6791" s="82" t="s">
        <v>186</v>
      </c>
      <c r="Y6791" s="82" t="s">
        <v>169</v>
      </c>
      <c r="Z6791" s="82" t="s">
        <v>183</v>
      </c>
      <c r="AB6791" s="82" t="s">
        <v>2919</v>
      </c>
      <c r="AI6791" s="82" t="s">
        <v>2920</v>
      </c>
      <c r="AJ6791" s="82" t="s">
        <v>186</v>
      </c>
      <c r="AK6791" s="82" t="s">
        <v>2920</v>
      </c>
      <c r="BO6791">
        <v>1200</v>
      </c>
      <c r="BP6791" s="82" t="s">
        <v>2921</v>
      </c>
    </row>
    <row r="6792" spans="1:68" ht="12" customHeight="1" x14ac:dyDescent="0.25">
      <c r="A6792" s="81">
        <v>46133</v>
      </c>
      <c r="B6792" s="82" t="s">
        <v>84</v>
      </c>
      <c r="F6792" s="82">
        <v>0</v>
      </c>
      <c r="G6792" s="82">
        <v>0</v>
      </c>
      <c r="H6792">
        <v>0</v>
      </c>
      <c r="I6792" s="83">
        <v>0</v>
      </c>
      <c r="J6792" s="83">
        <v>0</v>
      </c>
      <c r="S6792" s="82" t="s">
        <v>85</v>
      </c>
      <c r="W6792" s="82" t="s">
        <v>2922</v>
      </c>
      <c r="X6792" s="82" t="s">
        <v>2923</v>
      </c>
      <c r="Y6792" s="82" t="s">
        <v>95</v>
      </c>
      <c r="Z6792" s="82" t="s">
        <v>231</v>
      </c>
      <c r="AB6792" s="82" t="s">
        <v>2924</v>
      </c>
      <c r="AI6792" s="82">
        <v>846496667</v>
      </c>
      <c r="AJ6792" s="82" t="s">
        <v>234</v>
      </c>
      <c r="AK6792" s="82">
        <v>847389056</v>
      </c>
      <c r="BO6792">
        <v>0</v>
      </c>
      <c r="BP6792" s="82" t="s">
        <v>2922</v>
      </c>
    </row>
    <row r="6793" spans="1:68" ht="12" customHeight="1" x14ac:dyDescent="0.25">
      <c r="A6793" s="81">
        <v>46133</v>
      </c>
      <c r="B6793" s="82" t="s">
        <v>74</v>
      </c>
      <c r="F6793" s="82">
        <v>0</v>
      </c>
      <c r="G6793" s="82">
        <v>0</v>
      </c>
      <c r="H6793">
        <v>230</v>
      </c>
      <c r="I6793" s="83">
        <v>230</v>
      </c>
      <c r="J6793" s="83">
        <v>230</v>
      </c>
      <c r="S6793" s="82" t="s">
        <v>75</v>
      </c>
      <c r="W6793" s="82" t="s">
        <v>2922</v>
      </c>
      <c r="X6793" s="82" t="s">
        <v>2923</v>
      </c>
      <c r="Y6793" s="82" t="s">
        <v>95</v>
      </c>
      <c r="Z6793" s="82" t="s">
        <v>231</v>
      </c>
      <c r="AB6793" s="82" t="s">
        <v>2924</v>
      </c>
      <c r="AI6793" s="82">
        <v>846496667</v>
      </c>
      <c r="AJ6793" s="82" t="s">
        <v>234</v>
      </c>
      <c r="AK6793" s="82">
        <v>847389056</v>
      </c>
      <c r="BO6793">
        <v>230</v>
      </c>
      <c r="BP6793" s="82" t="s">
        <v>2922</v>
      </c>
    </row>
    <row r="6794" spans="1:68" ht="12" customHeight="1" x14ac:dyDescent="0.25">
      <c r="A6794" s="81">
        <v>46133</v>
      </c>
      <c r="B6794" s="82" t="s">
        <v>63</v>
      </c>
      <c r="F6794" s="82">
        <v>0</v>
      </c>
      <c r="G6794" s="82">
        <v>0</v>
      </c>
      <c r="H6794">
        <v>3450</v>
      </c>
      <c r="I6794" s="83">
        <v>3450</v>
      </c>
      <c r="J6794" s="83">
        <v>3450</v>
      </c>
      <c r="K6794" s="82" t="s">
        <v>64</v>
      </c>
      <c r="S6794" s="82" t="s">
        <v>65</v>
      </c>
      <c r="W6794" s="82" t="s">
        <v>2922</v>
      </c>
      <c r="X6794" s="82" t="s">
        <v>2923</v>
      </c>
      <c r="Y6794" s="82" t="s">
        <v>95</v>
      </c>
      <c r="Z6794" s="82" t="s">
        <v>231</v>
      </c>
      <c r="AB6794" s="82" t="s">
        <v>2924</v>
      </c>
      <c r="AI6794" s="82">
        <v>846496667</v>
      </c>
      <c r="AJ6794" s="82" t="s">
        <v>234</v>
      </c>
      <c r="AK6794" s="82">
        <v>847389056</v>
      </c>
      <c r="BO6794">
        <v>3450</v>
      </c>
      <c r="BP6794" s="82" t="s">
        <v>2922</v>
      </c>
    </row>
    <row r="6795" spans="1:68" ht="12" customHeight="1" x14ac:dyDescent="0.25">
      <c r="A6795" s="81">
        <v>46133</v>
      </c>
      <c r="B6795" s="82" t="s">
        <v>78</v>
      </c>
      <c r="F6795" s="82">
        <v>0</v>
      </c>
      <c r="G6795" s="82">
        <v>0</v>
      </c>
      <c r="H6795">
        <v>230</v>
      </c>
      <c r="I6795" s="83">
        <v>230</v>
      </c>
      <c r="J6795" s="83">
        <v>230</v>
      </c>
      <c r="S6795" s="82" t="s">
        <v>79</v>
      </c>
      <c r="W6795" s="82" t="s">
        <v>2922</v>
      </c>
      <c r="X6795" s="82" t="s">
        <v>2923</v>
      </c>
      <c r="Y6795" s="82" t="s">
        <v>95</v>
      </c>
      <c r="Z6795" s="82" t="s">
        <v>231</v>
      </c>
      <c r="AB6795" s="82" t="s">
        <v>2924</v>
      </c>
      <c r="AI6795" s="82">
        <v>846496667</v>
      </c>
      <c r="AJ6795" s="82" t="s">
        <v>234</v>
      </c>
      <c r="AK6795" s="82">
        <v>847389056</v>
      </c>
      <c r="BO6795">
        <v>230</v>
      </c>
      <c r="BP6795" s="82" t="s">
        <v>2922</v>
      </c>
    </row>
    <row r="6796" spans="1:68" ht="12" customHeight="1" x14ac:dyDescent="0.25">
      <c r="A6796" s="81">
        <v>46133</v>
      </c>
      <c r="B6796" s="82" t="s">
        <v>82</v>
      </c>
      <c r="F6796" s="82">
        <v>0</v>
      </c>
      <c r="G6796" s="82">
        <v>0</v>
      </c>
      <c r="H6796">
        <v>0</v>
      </c>
      <c r="I6796" s="83">
        <v>0</v>
      </c>
      <c r="J6796" s="83">
        <v>0</v>
      </c>
      <c r="S6796" s="82" t="s">
        <v>83</v>
      </c>
      <c r="W6796" s="82" t="s">
        <v>2922</v>
      </c>
      <c r="X6796" s="82" t="s">
        <v>2923</v>
      </c>
      <c r="Y6796" s="82" t="s">
        <v>95</v>
      </c>
      <c r="Z6796" s="82" t="s">
        <v>231</v>
      </c>
      <c r="AB6796" s="82" t="s">
        <v>2924</v>
      </c>
      <c r="AI6796" s="82">
        <v>846496667</v>
      </c>
      <c r="AJ6796" s="82" t="s">
        <v>234</v>
      </c>
      <c r="AK6796" s="82">
        <v>847389056</v>
      </c>
      <c r="BO6796">
        <v>0</v>
      </c>
      <c r="BP6796" s="82" t="s">
        <v>2922</v>
      </c>
    </row>
    <row r="6797" spans="1:68" ht="12" customHeight="1" x14ac:dyDescent="0.25">
      <c r="A6797" s="81">
        <v>46133</v>
      </c>
      <c r="B6797" s="82" t="s">
        <v>80</v>
      </c>
      <c r="F6797" s="82">
        <v>0</v>
      </c>
      <c r="G6797" s="82">
        <v>0</v>
      </c>
      <c r="H6797">
        <v>2875</v>
      </c>
      <c r="I6797" s="83">
        <v>2875</v>
      </c>
      <c r="J6797" s="83">
        <v>2875</v>
      </c>
      <c r="S6797" s="82" t="s">
        <v>81</v>
      </c>
      <c r="W6797" s="82" t="s">
        <v>2922</v>
      </c>
      <c r="X6797" s="82" t="s">
        <v>2923</v>
      </c>
      <c r="Y6797" s="82" t="s">
        <v>95</v>
      </c>
      <c r="Z6797" s="82" t="s">
        <v>231</v>
      </c>
      <c r="AB6797" s="82" t="s">
        <v>2924</v>
      </c>
      <c r="AI6797" s="82">
        <v>846496667</v>
      </c>
      <c r="AJ6797" s="82" t="s">
        <v>234</v>
      </c>
      <c r="AK6797" s="82">
        <v>847389056</v>
      </c>
      <c r="BO6797">
        <v>2875</v>
      </c>
      <c r="BP6797" s="82" t="s">
        <v>2922</v>
      </c>
    </row>
    <row r="6798" spans="1:68" ht="12" customHeight="1" x14ac:dyDescent="0.25">
      <c r="A6798" s="81">
        <v>46133</v>
      </c>
      <c r="B6798" s="82" t="s">
        <v>76</v>
      </c>
      <c r="F6798" s="82">
        <v>0</v>
      </c>
      <c r="G6798" s="82">
        <v>0</v>
      </c>
      <c r="H6798">
        <v>4600</v>
      </c>
      <c r="I6798" s="83">
        <v>4600</v>
      </c>
      <c r="J6798" s="83">
        <v>4600</v>
      </c>
      <c r="S6798" s="82" t="s">
        <v>77</v>
      </c>
      <c r="W6798" s="82" t="s">
        <v>2922</v>
      </c>
      <c r="X6798" s="82" t="s">
        <v>2923</v>
      </c>
      <c r="Y6798" s="82" t="s">
        <v>95</v>
      </c>
      <c r="Z6798" s="82" t="s">
        <v>231</v>
      </c>
      <c r="AB6798" s="82" t="s">
        <v>2924</v>
      </c>
      <c r="AI6798" s="82">
        <v>846496667</v>
      </c>
      <c r="AJ6798" s="82" t="s">
        <v>234</v>
      </c>
      <c r="AK6798" s="82">
        <v>847389056</v>
      </c>
      <c r="BO6798">
        <v>4600</v>
      </c>
      <c r="BP6798" s="82" t="s">
        <v>2922</v>
      </c>
    </row>
    <row r="6799" spans="1:68" ht="12" customHeight="1" x14ac:dyDescent="0.25">
      <c r="A6799" s="81">
        <v>46133</v>
      </c>
      <c r="B6799" s="82" t="s">
        <v>84</v>
      </c>
      <c r="F6799" s="82">
        <v>0</v>
      </c>
      <c r="G6799" s="82">
        <v>0</v>
      </c>
      <c r="H6799">
        <v>28500</v>
      </c>
      <c r="I6799" s="83">
        <v>28500</v>
      </c>
      <c r="J6799" s="83">
        <v>28500</v>
      </c>
      <c r="S6799" s="82" t="s">
        <v>85</v>
      </c>
      <c r="W6799" s="82">
        <v>2601109</v>
      </c>
      <c r="X6799" s="82" t="s">
        <v>461</v>
      </c>
      <c r="Y6799" s="82" t="s">
        <v>95</v>
      </c>
      <c r="Z6799" s="82" t="s">
        <v>96</v>
      </c>
      <c r="AI6799" s="82" t="s">
        <v>463</v>
      </c>
      <c r="AJ6799" s="82" t="s">
        <v>99</v>
      </c>
      <c r="AK6799" s="82">
        <v>847870520</v>
      </c>
      <c r="AO6799" s="82">
        <v>260001</v>
      </c>
      <c r="BO6799">
        <v>28500</v>
      </c>
      <c r="BP6799" s="82" t="s">
        <v>464</v>
      </c>
    </row>
    <row r="6800" spans="1:68" ht="12" customHeight="1" x14ac:dyDescent="0.25">
      <c r="A6800" s="81">
        <v>46133</v>
      </c>
      <c r="B6800" s="82" t="s">
        <v>82</v>
      </c>
      <c r="F6800" s="82">
        <v>0</v>
      </c>
      <c r="G6800" s="82">
        <v>0</v>
      </c>
      <c r="H6800">
        <v>1710</v>
      </c>
      <c r="I6800" s="83">
        <v>1710</v>
      </c>
      <c r="J6800" s="83">
        <v>1710</v>
      </c>
      <c r="S6800" s="82" t="s">
        <v>83</v>
      </c>
      <c r="W6800" s="82">
        <v>2601109</v>
      </c>
      <c r="X6800" s="82" t="s">
        <v>461</v>
      </c>
      <c r="Y6800" s="82" t="s">
        <v>95</v>
      </c>
      <c r="Z6800" s="82" t="s">
        <v>96</v>
      </c>
      <c r="AI6800" s="82" t="s">
        <v>463</v>
      </c>
      <c r="AJ6800" s="82" t="s">
        <v>99</v>
      </c>
      <c r="AK6800" s="82">
        <v>847870520</v>
      </c>
      <c r="AO6800" s="82">
        <v>260001</v>
      </c>
      <c r="BO6800">
        <v>1710</v>
      </c>
      <c r="BP6800" s="82" t="s">
        <v>464</v>
      </c>
    </row>
    <row r="6801" spans="1:68" ht="12" customHeight="1" x14ac:dyDescent="0.25">
      <c r="A6801" s="81">
        <v>46133</v>
      </c>
      <c r="B6801" s="82" t="s">
        <v>84</v>
      </c>
      <c r="F6801" s="82">
        <v>0</v>
      </c>
      <c r="G6801" s="82">
        <v>0</v>
      </c>
      <c r="H6801">
        <v>550</v>
      </c>
      <c r="I6801" s="83">
        <v>550</v>
      </c>
      <c r="J6801" s="83">
        <v>550</v>
      </c>
      <c r="S6801" s="82" t="s">
        <v>85</v>
      </c>
      <c r="W6801" s="82" t="s">
        <v>2925</v>
      </c>
      <c r="X6801" s="82" t="s">
        <v>2926</v>
      </c>
      <c r="Y6801" s="82" t="s">
        <v>95</v>
      </c>
      <c r="Z6801" s="82" t="s">
        <v>96</v>
      </c>
      <c r="AB6801" s="82" t="s">
        <v>1930</v>
      </c>
      <c r="AI6801" s="82">
        <v>875053772</v>
      </c>
      <c r="AJ6801" s="82" t="s">
        <v>99</v>
      </c>
      <c r="AK6801" s="82">
        <v>847870520</v>
      </c>
      <c r="BO6801">
        <v>550</v>
      </c>
      <c r="BP6801" s="82" t="s">
        <v>2925</v>
      </c>
    </row>
    <row r="6802" spans="1:68" ht="12" customHeight="1" x14ac:dyDescent="0.25">
      <c r="A6802" s="81">
        <v>46133</v>
      </c>
      <c r="B6802" s="82" t="s">
        <v>74</v>
      </c>
      <c r="F6802" s="82">
        <v>0</v>
      </c>
      <c r="G6802" s="82">
        <v>0</v>
      </c>
      <c r="H6802">
        <v>124</v>
      </c>
      <c r="I6802" s="83">
        <v>124</v>
      </c>
      <c r="J6802" s="83">
        <v>124</v>
      </c>
      <c r="S6802" s="82" t="s">
        <v>75</v>
      </c>
      <c r="W6802" s="82" t="s">
        <v>2925</v>
      </c>
      <c r="X6802" s="82" t="s">
        <v>2926</v>
      </c>
      <c r="Y6802" s="82" t="s">
        <v>95</v>
      </c>
      <c r="Z6802" s="82" t="s">
        <v>96</v>
      </c>
      <c r="AB6802" s="82" t="s">
        <v>1930</v>
      </c>
      <c r="AI6802" s="82">
        <v>875053772</v>
      </c>
      <c r="AJ6802" s="82" t="s">
        <v>99</v>
      </c>
      <c r="AK6802" s="82">
        <v>847870520</v>
      </c>
      <c r="BO6802">
        <v>124</v>
      </c>
      <c r="BP6802" s="82" t="s">
        <v>2925</v>
      </c>
    </row>
    <row r="6803" spans="1:68" ht="12" customHeight="1" x14ac:dyDescent="0.25">
      <c r="A6803" s="81">
        <v>46133</v>
      </c>
      <c r="B6803" s="82" t="s">
        <v>63</v>
      </c>
      <c r="F6803" s="82">
        <v>0</v>
      </c>
      <c r="G6803" s="82">
        <v>0</v>
      </c>
      <c r="H6803">
        <v>1860</v>
      </c>
      <c r="I6803" s="83">
        <v>1860</v>
      </c>
      <c r="J6803" s="83">
        <v>1860</v>
      </c>
      <c r="K6803" s="82" t="s">
        <v>64</v>
      </c>
      <c r="S6803" s="82" t="s">
        <v>65</v>
      </c>
      <c r="W6803" s="82" t="s">
        <v>2925</v>
      </c>
      <c r="X6803" s="82" t="s">
        <v>2926</v>
      </c>
      <c r="Y6803" s="82" t="s">
        <v>95</v>
      </c>
      <c r="Z6803" s="82" t="s">
        <v>96</v>
      </c>
      <c r="AB6803" s="82" t="s">
        <v>1930</v>
      </c>
      <c r="AI6803" s="82">
        <v>875053772</v>
      </c>
      <c r="AJ6803" s="82" t="s">
        <v>99</v>
      </c>
      <c r="AK6803" s="82">
        <v>847870520</v>
      </c>
      <c r="BO6803">
        <v>1860</v>
      </c>
      <c r="BP6803" s="82" t="s">
        <v>2925</v>
      </c>
    </row>
    <row r="6804" spans="1:68" ht="12" customHeight="1" x14ac:dyDescent="0.25">
      <c r="A6804" s="81">
        <v>46133</v>
      </c>
      <c r="B6804" s="82" t="s">
        <v>78</v>
      </c>
      <c r="F6804" s="82">
        <v>0</v>
      </c>
      <c r="G6804" s="82">
        <v>0</v>
      </c>
      <c r="H6804">
        <v>113</v>
      </c>
      <c r="I6804" s="83">
        <v>113</v>
      </c>
      <c r="J6804" s="83">
        <v>113</v>
      </c>
      <c r="S6804" s="82" t="s">
        <v>79</v>
      </c>
      <c r="W6804" s="82" t="s">
        <v>2925</v>
      </c>
      <c r="X6804" s="82" t="s">
        <v>2926</v>
      </c>
      <c r="Y6804" s="82" t="s">
        <v>95</v>
      </c>
      <c r="Z6804" s="82" t="s">
        <v>96</v>
      </c>
      <c r="AB6804" s="82" t="s">
        <v>1930</v>
      </c>
      <c r="AI6804" s="82">
        <v>875053772</v>
      </c>
      <c r="AJ6804" s="82" t="s">
        <v>99</v>
      </c>
      <c r="AK6804" s="82">
        <v>847870520</v>
      </c>
      <c r="BO6804">
        <v>113</v>
      </c>
      <c r="BP6804" s="82" t="s">
        <v>2925</v>
      </c>
    </row>
    <row r="6805" spans="1:68" ht="12" customHeight="1" x14ac:dyDescent="0.25">
      <c r="A6805" s="81">
        <v>46133</v>
      </c>
      <c r="B6805" s="82" t="s">
        <v>82</v>
      </c>
      <c r="F6805" s="82">
        <v>0</v>
      </c>
      <c r="G6805" s="82">
        <v>0</v>
      </c>
      <c r="H6805">
        <v>33</v>
      </c>
      <c r="I6805" s="83">
        <v>33</v>
      </c>
      <c r="J6805" s="83">
        <v>33</v>
      </c>
      <c r="S6805" s="82" t="s">
        <v>83</v>
      </c>
      <c r="W6805" s="82" t="s">
        <v>2925</v>
      </c>
      <c r="X6805" s="82" t="s">
        <v>2926</v>
      </c>
      <c r="Y6805" s="82" t="s">
        <v>95</v>
      </c>
      <c r="Z6805" s="82" t="s">
        <v>96</v>
      </c>
      <c r="AB6805" s="82" t="s">
        <v>1930</v>
      </c>
      <c r="AI6805" s="82">
        <v>875053772</v>
      </c>
      <c r="AJ6805" s="82" t="s">
        <v>99</v>
      </c>
      <c r="AK6805" s="82">
        <v>847870520</v>
      </c>
      <c r="BO6805">
        <v>33</v>
      </c>
      <c r="BP6805" s="82" t="s">
        <v>2925</v>
      </c>
    </row>
    <row r="6806" spans="1:68" ht="12" customHeight="1" x14ac:dyDescent="0.25">
      <c r="A6806" s="81">
        <v>46133</v>
      </c>
      <c r="B6806" s="82" t="s">
        <v>80</v>
      </c>
      <c r="F6806" s="82">
        <v>0</v>
      </c>
      <c r="G6806" s="82">
        <v>0</v>
      </c>
      <c r="H6806">
        <v>1412.5</v>
      </c>
      <c r="I6806" s="83">
        <v>1412.5</v>
      </c>
      <c r="J6806" s="83">
        <v>1412.5</v>
      </c>
      <c r="S6806" s="82" t="s">
        <v>81</v>
      </c>
      <c r="W6806" s="82" t="s">
        <v>2925</v>
      </c>
      <c r="X6806" s="82" t="s">
        <v>2926</v>
      </c>
      <c r="Y6806" s="82" t="s">
        <v>95</v>
      </c>
      <c r="Z6806" s="82" t="s">
        <v>96</v>
      </c>
      <c r="AB6806" s="82" t="s">
        <v>1930</v>
      </c>
      <c r="AI6806" s="82">
        <v>875053772</v>
      </c>
      <c r="AJ6806" s="82" t="s">
        <v>99</v>
      </c>
      <c r="AK6806" s="82">
        <v>847870520</v>
      </c>
      <c r="BO6806">
        <v>1412.5</v>
      </c>
      <c r="BP6806" s="82" t="s">
        <v>2925</v>
      </c>
    </row>
    <row r="6807" spans="1:68" ht="12" customHeight="1" x14ac:dyDescent="0.25">
      <c r="A6807" s="81">
        <v>46133</v>
      </c>
      <c r="B6807" s="82" t="s">
        <v>76</v>
      </c>
      <c r="F6807" s="82">
        <v>0</v>
      </c>
      <c r="G6807" s="82">
        <v>0</v>
      </c>
      <c r="H6807">
        <v>2480</v>
      </c>
      <c r="I6807" s="83">
        <v>2480</v>
      </c>
      <c r="J6807" s="83">
        <v>2480</v>
      </c>
      <c r="S6807" s="82" t="s">
        <v>77</v>
      </c>
      <c r="W6807" s="82" t="s">
        <v>2925</v>
      </c>
      <c r="X6807" s="82" t="s">
        <v>2926</v>
      </c>
      <c r="Y6807" s="82" t="s">
        <v>95</v>
      </c>
      <c r="Z6807" s="82" t="s">
        <v>96</v>
      </c>
      <c r="AB6807" s="82" t="s">
        <v>1930</v>
      </c>
      <c r="AI6807" s="82">
        <v>875053772</v>
      </c>
      <c r="AJ6807" s="82" t="s">
        <v>99</v>
      </c>
      <c r="AK6807" s="82">
        <v>847870520</v>
      </c>
      <c r="BO6807">
        <v>2480</v>
      </c>
      <c r="BP6807" s="82" t="s">
        <v>2925</v>
      </c>
    </row>
    <row r="6808" spans="1:68" ht="12" customHeight="1" x14ac:dyDescent="0.25">
      <c r="A6808" s="81">
        <v>46133</v>
      </c>
      <c r="B6808" s="82" t="s">
        <v>84</v>
      </c>
      <c r="F6808" s="82">
        <v>0</v>
      </c>
      <c r="G6808" s="82">
        <v>0</v>
      </c>
      <c r="H6808">
        <v>3950</v>
      </c>
      <c r="I6808" s="83">
        <v>3950</v>
      </c>
      <c r="J6808" s="83">
        <v>3950</v>
      </c>
      <c r="S6808" s="82" t="s">
        <v>85</v>
      </c>
      <c r="W6808" s="82">
        <v>2601237</v>
      </c>
      <c r="X6808" s="82" t="s">
        <v>1169</v>
      </c>
      <c r="Y6808" s="82" t="s">
        <v>95</v>
      </c>
      <c r="Z6808" s="82" t="s">
        <v>96</v>
      </c>
      <c r="AI6808" s="82" t="s">
        <v>1171</v>
      </c>
      <c r="AJ6808" s="82" t="s">
        <v>99</v>
      </c>
      <c r="AK6808" s="82">
        <v>847870520</v>
      </c>
      <c r="AO6808" s="82">
        <v>260001</v>
      </c>
      <c r="BO6808">
        <v>3950</v>
      </c>
      <c r="BP6808" s="82" t="s">
        <v>1172</v>
      </c>
    </row>
    <row r="6809" spans="1:68" ht="12" customHeight="1" x14ac:dyDescent="0.25">
      <c r="A6809" s="81">
        <v>46133</v>
      </c>
      <c r="B6809" s="82" t="s">
        <v>82</v>
      </c>
      <c r="F6809" s="82">
        <v>0</v>
      </c>
      <c r="G6809" s="82">
        <v>0</v>
      </c>
      <c r="H6809">
        <v>237</v>
      </c>
      <c r="I6809" s="83">
        <v>237</v>
      </c>
      <c r="J6809" s="83">
        <v>237</v>
      </c>
      <c r="S6809" s="82" t="s">
        <v>83</v>
      </c>
      <c r="W6809" s="82">
        <v>2601237</v>
      </c>
      <c r="X6809" s="82" t="s">
        <v>1169</v>
      </c>
      <c r="Y6809" s="82" t="s">
        <v>95</v>
      </c>
      <c r="Z6809" s="82" t="s">
        <v>96</v>
      </c>
      <c r="AI6809" s="82" t="s">
        <v>1171</v>
      </c>
      <c r="AJ6809" s="82" t="s">
        <v>99</v>
      </c>
      <c r="AK6809" s="82">
        <v>847870520</v>
      </c>
      <c r="AO6809" s="82">
        <v>260001</v>
      </c>
      <c r="BO6809">
        <v>237</v>
      </c>
      <c r="BP6809" s="82" t="s">
        <v>1172</v>
      </c>
    </row>
    <row r="6810" spans="1:68" ht="12" customHeight="1" x14ac:dyDescent="0.25">
      <c r="A6810" s="81">
        <v>46133</v>
      </c>
      <c r="B6810" s="82" t="s">
        <v>84</v>
      </c>
      <c r="F6810" s="82">
        <v>0</v>
      </c>
      <c r="G6810" s="82">
        <v>0</v>
      </c>
      <c r="H6810">
        <v>750</v>
      </c>
      <c r="I6810" s="83">
        <v>750</v>
      </c>
      <c r="J6810" s="83">
        <v>750</v>
      </c>
      <c r="S6810" s="82" t="s">
        <v>85</v>
      </c>
      <c r="W6810" s="82" t="s">
        <v>2927</v>
      </c>
      <c r="X6810" s="82" t="s">
        <v>2928</v>
      </c>
      <c r="Y6810" s="82" t="s">
        <v>95</v>
      </c>
      <c r="Z6810" s="82" t="s">
        <v>96</v>
      </c>
      <c r="AB6810" s="82" t="s">
        <v>2929</v>
      </c>
      <c r="AI6810" s="82">
        <v>871207624</v>
      </c>
      <c r="AJ6810" s="82" t="s">
        <v>99</v>
      </c>
      <c r="AK6810" s="82">
        <v>847870520</v>
      </c>
      <c r="BO6810">
        <v>750</v>
      </c>
      <c r="BP6810" s="82" t="s">
        <v>2927</v>
      </c>
    </row>
    <row r="6811" spans="1:68" ht="12" customHeight="1" x14ac:dyDescent="0.25">
      <c r="A6811" s="81">
        <v>46133</v>
      </c>
      <c r="B6811" s="82" t="s">
        <v>74</v>
      </c>
      <c r="F6811" s="82">
        <v>0</v>
      </c>
      <c r="G6811" s="82">
        <v>0</v>
      </c>
      <c r="H6811">
        <v>60</v>
      </c>
      <c r="I6811" s="83">
        <v>60</v>
      </c>
      <c r="J6811" s="83">
        <v>60</v>
      </c>
      <c r="S6811" s="82" t="s">
        <v>75</v>
      </c>
      <c r="W6811" s="82" t="s">
        <v>2927</v>
      </c>
      <c r="X6811" s="82" t="s">
        <v>2928</v>
      </c>
      <c r="Y6811" s="82" t="s">
        <v>95</v>
      </c>
      <c r="Z6811" s="82" t="s">
        <v>96</v>
      </c>
      <c r="AB6811" s="82" t="s">
        <v>2929</v>
      </c>
      <c r="AI6811" s="82">
        <v>871207624</v>
      </c>
      <c r="AJ6811" s="82" t="s">
        <v>99</v>
      </c>
      <c r="AK6811" s="82">
        <v>847870520</v>
      </c>
      <c r="BO6811">
        <v>60</v>
      </c>
      <c r="BP6811" s="82" t="s">
        <v>2927</v>
      </c>
    </row>
    <row r="6812" spans="1:68" ht="12" customHeight="1" x14ac:dyDescent="0.25">
      <c r="A6812" s="81">
        <v>46133</v>
      </c>
      <c r="B6812" s="82" t="s">
        <v>63</v>
      </c>
      <c r="F6812" s="82">
        <v>0</v>
      </c>
      <c r="G6812" s="82">
        <v>0</v>
      </c>
      <c r="H6812">
        <v>900</v>
      </c>
      <c r="I6812" s="83">
        <v>900</v>
      </c>
      <c r="J6812" s="83">
        <v>900</v>
      </c>
      <c r="K6812" s="82" t="s">
        <v>64</v>
      </c>
      <c r="S6812" s="82" t="s">
        <v>65</v>
      </c>
      <c r="W6812" s="82" t="s">
        <v>2927</v>
      </c>
      <c r="X6812" s="82" t="s">
        <v>2928</v>
      </c>
      <c r="Y6812" s="82" t="s">
        <v>95</v>
      </c>
      <c r="Z6812" s="82" t="s">
        <v>96</v>
      </c>
      <c r="AB6812" s="82" t="s">
        <v>2929</v>
      </c>
      <c r="AI6812" s="82">
        <v>871207624</v>
      </c>
      <c r="AJ6812" s="82" t="s">
        <v>99</v>
      </c>
      <c r="AK6812" s="82">
        <v>847870520</v>
      </c>
      <c r="BO6812">
        <v>900</v>
      </c>
      <c r="BP6812" s="82" t="s">
        <v>2927</v>
      </c>
    </row>
    <row r="6813" spans="1:68" ht="12" customHeight="1" x14ac:dyDescent="0.25">
      <c r="A6813" s="81">
        <v>46133</v>
      </c>
      <c r="B6813" s="82" t="s">
        <v>78</v>
      </c>
      <c r="F6813" s="82">
        <v>0</v>
      </c>
      <c r="G6813" s="82">
        <v>0</v>
      </c>
      <c r="H6813">
        <v>45</v>
      </c>
      <c r="I6813" s="83">
        <v>45</v>
      </c>
      <c r="J6813" s="83">
        <v>45</v>
      </c>
      <c r="S6813" s="82" t="s">
        <v>79</v>
      </c>
      <c r="W6813" s="82" t="s">
        <v>2927</v>
      </c>
      <c r="X6813" s="82" t="s">
        <v>2928</v>
      </c>
      <c r="Y6813" s="82" t="s">
        <v>95</v>
      </c>
      <c r="Z6813" s="82" t="s">
        <v>96</v>
      </c>
      <c r="AB6813" s="82" t="s">
        <v>2929</v>
      </c>
      <c r="AI6813" s="82">
        <v>871207624</v>
      </c>
      <c r="AJ6813" s="82" t="s">
        <v>99</v>
      </c>
      <c r="AK6813" s="82">
        <v>847870520</v>
      </c>
      <c r="BO6813">
        <v>45</v>
      </c>
      <c r="BP6813" s="82" t="s">
        <v>2927</v>
      </c>
    </row>
    <row r="6814" spans="1:68" ht="12" customHeight="1" x14ac:dyDescent="0.25">
      <c r="A6814" s="81">
        <v>46133</v>
      </c>
      <c r="B6814" s="82" t="s">
        <v>82</v>
      </c>
      <c r="F6814" s="82">
        <v>0</v>
      </c>
      <c r="G6814" s="82">
        <v>0</v>
      </c>
      <c r="H6814">
        <v>45</v>
      </c>
      <c r="I6814" s="83">
        <v>45</v>
      </c>
      <c r="J6814" s="83">
        <v>45</v>
      </c>
      <c r="S6814" s="82" t="s">
        <v>83</v>
      </c>
      <c r="W6814" s="82" t="s">
        <v>2927</v>
      </c>
      <c r="X6814" s="82" t="s">
        <v>2928</v>
      </c>
      <c r="Y6814" s="82" t="s">
        <v>95</v>
      </c>
      <c r="Z6814" s="82" t="s">
        <v>96</v>
      </c>
      <c r="AB6814" s="82" t="s">
        <v>2929</v>
      </c>
      <c r="AI6814" s="82">
        <v>871207624</v>
      </c>
      <c r="AJ6814" s="82" t="s">
        <v>99</v>
      </c>
      <c r="AK6814" s="82">
        <v>847870520</v>
      </c>
      <c r="BO6814">
        <v>45</v>
      </c>
      <c r="BP6814" s="82" t="s">
        <v>2927</v>
      </c>
    </row>
    <row r="6815" spans="1:68" ht="12" customHeight="1" x14ac:dyDescent="0.25">
      <c r="A6815" s="81">
        <v>46133</v>
      </c>
      <c r="B6815" s="82" t="s">
        <v>80</v>
      </c>
      <c r="F6815" s="82">
        <v>0</v>
      </c>
      <c r="G6815" s="82">
        <v>0</v>
      </c>
      <c r="H6815">
        <v>562.5</v>
      </c>
      <c r="I6815" s="83">
        <v>562.5</v>
      </c>
      <c r="J6815" s="83">
        <v>562.5</v>
      </c>
      <c r="S6815" s="82" t="s">
        <v>81</v>
      </c>
      <c r="W6815" s="82" t="s">
        <v>2927</v>
      </c>
      <c r="X6815" s="82" t="s">
        <v>2928</v>
      </c>
      <c r="Y6815" s="82" t="s">
        <v>95</v>
      </c>
      <c r="Z6815" s="82" t="s">
        <v>96</v>
      </c>
      <c r="AB6815" s="82" t="s">
        <v>2929</v>
      </c>
      <c r="AI6815" s="82">
        <v>871207624</v>
      </c>
      <c r="AJ6815" s="82" t="s">
        <v>99</v>
      </c>
      <c r="AK6815" s="82">
        <v>847870520</v>
      </c>
      <c r="BO6815">
        <v>562.5</v>
      </c>
      <c r="BP6815" s="82" t="s">
        <v>2927</v>
      </c>
    </row>
    <row r="6816" spans="1:68" ht="12" customHeight="1" x14ac:dyDescent="0.25">
      <c r="A6816" s="81">
        <v>46133</v>
      </c>
      <c r="B6816" s="82" t="s">
        <v>76</v>
      </c>
      <c r="F6816" s="82">
        <v>0</v>
      </c>
      <c r="G6816" s="82">
        <v>0</v>
      </c>
      <c r="H6816">
        <v>1200</v>
      </c>
      <c r="I6816" s="83">
        <v>1200</v>
      </c>
      <c r="J6816" s="83">
        <v>1200</v>
      </c>
      <c r="S6816" s="82" t="s">
        <v>77</v>
      </c>
      <c r="W6816" s="82" t="s">
        <v>2927</v>
      </c>
      <c r="X6816" s="82" t="s">
        <v>2928</v>
      </c>
      <c r="Y6816" s="82" t="s">
        <v>95</v>
      </c>
      <c r="Z6816" s="82" t="s">
        <v>96</v>
      </c>
      <c r="AB6816" s="82" t="s">
        <v>2929</v>
      </c>
      <c r="AI6816" s="82">
        <v>871207624</v>
      </c>
      <c r="AJ6816" s="82" t="s">
        <v>99</v>
      </c>
      <c r="AK6816" s="82">
        <v>847870520</v>
      </c>
      <c r="BO6816">
        <v>1200</v>
      </c>
      <c r="BP6816" s="82" t="s">
        <v>2927</v>
      </c>
    </row>
    <row r="6817" spans="1:68" ht="12" customHeight="1" x14ac:dyDescent="0.25">
      <c r="A6817" s="81">
        <v>46133</v>
      </c>
      <c r="B6817" s="82" t="s">
        <v>84</v>
      </c>
      <c r="F6817" s="82">
        <v>0</v>
      </c>
      <c r="G6817" s="82">
        <v>0</v>
      </c>
      <c r="H6817">
        <v>4500</v>
      </c>
      <c r="I6817" s="83">
        <v>4500</v>
      </c>
      <c r="J6817" s="83">
        <v>4500</v>
      </c>
      <c r="S6817" s="82" t="s">
        <v>85</v>
      </c>
      <c r="W6817" s="82">
        <v>2601402</v>
      </c>
      <c r="X6817" s="82" t="s">
        <v>2007</v>
      </c>
      <c r="Y6817" s="82" t="s">
        <v>95</v>
      </c>
      <c r="Z6817" s="82" t="s">
        <v>96</v>
      </c>
      <c r="AI6817" s="82" t="s">
        <v>2009</v>
      </c>
      <c r="AJ6817" s="82" t="s">
        <v>99</v>
      </c>
      <c r="AK6817" s="82">
        <v>847870520</v>
      </c>
      <c r="AO6817" s="82">
        <v>260001</v>
      </c>
      <c r="BO6817">
        <v>4500</v>
      </c>
      <c r="BP6817" s="82" t="s">
        <v>2010</v>
      </c>
    </row>
    <row r="6818" spans="1:68" ht="12" customHeight="1" x14ac:dyDescent="0.25">
      <c r="A6818" s="81">
        <v>46133</v>
      </c>
      <c r="B6818" s="82" t="s">
        <v>82</v>
      </c>
      <c r="F6818" s="82">
        <v>0</v>
      </c>
      <c r="G6818" s="82">
        <v>0</v>
      </c>
      <c r="H6818">
        <v>270</v>
      </c>
      <c r="I6818" s="83">
        <v>270</v>
      </c>
      <c r="J6818" s="83">
        <v>270</v>
      </c>
      <c r="S6818" s="82" t="s">
        <v>83</v>
      </c>
      <c r="W6818" s="82">
        <v>2601402</v>
      </c>
      <c r="X6818" s="82" t="s">
        <v>2007</v>
      </c>
      <c r="Y6818" s="82" t="s">
        <v>95</v>
      </c>
      <c r="Z6818" s="82" t="s">
        <v>96</v>
      </c>
      <c r="AI6818" s="82" t="s">
        <v>2009</v>
      </c>
      <c r="AJ6818" s="82" t="s">
        <v>99</v>
      </c>
      <c r="AK6818" s="82">
        <v>847870520</v>
      </c>
      <c r="AO6818" s="82">
        <v>260001</v>
      </c>
      <c r="BO6818">
        <v>270</v>
      </c>
      <c r="BP6818" s="82" t="s">
        <v>2010</v>
      </c>
    </row>
    <row r="6819" spans="1:68" ht="12" customHeight="1" x14ac:dyDescent="0.25">
      <c r="A6819" s="81">
        <v>46133</v>
      </c>
      <c r="B6819" s="82" t="s">
        <v>78</v>
      </c>
      <c r="F6819" s="82">
        <v>0</v>
      </c>
      <c r="G6819" s="82">
        <v>0</v>
      </c>
      <c r="H6819">
        <v>197</v>
      </c>
      <c r="I6819" s="83">
        <v>197</v>
      </c>
      <c r="J6819" s="83">
        <v>197</v>
      </c>
      <c r="S6819" s="82" t="s">
        <v>79</v>
      </c>
      <c r="W6819" s="82">
        <v>2601125</v>
      </c>
      <c r="X6819" s="82" t="s">
        <v>565</v>
      </c>
      <c r="Y6819" s="82" t="s">
        <v>95</v>
      </c>
      <c r="Z6819" s="82" t="s">
        <v>566</v>
      </c>
      <c r="AI6819" s="82" t="s">
        <v>568</v>
      </c>
      <c r="AJ6819" s="82" t="s">
        <v>569</v>
      </c>
      <c r="AK6819" s="82">
        <v>841368450</v>
      </c>
      <c r="AO6819" s="82">
        <v>260001</v>
      </c>
      <c r="BO6819">
        <v>197</v>
      </c>
      <c r="BP6819" s="82" t="s">
        <v>570</v>
      </c>
    </row>
    <row r="6820" spans="1:68" ht="12" customHeight="1" x14ac:dyDescent="0.25">
      <c r="A6820" s="81">
        <v>46133</v>
      </c>
      <c r="B6820" s="82" t="s">
        <v>80</v>
      </c>
      <c r="F6820" s="82">
        <v>0</v>
      </c>
      <c r="G6820" s="82">
        <v>0</v>
      </c>
      <c r="H6820">
        <v>2462.5</v>
      </c>
      <c r="I6820" s="83">
        <v>2462.5</v>
      </c>
      <c r="J6820" s="83">
        <v>2462.5</v>
      </c>
      <c r="S6820" s="82" t="s">
        <v>81</v>
      </c>
      <c r="W6820" s="82">
        <v>2601125</v>
      </c>
      <c r="X6820" s="82" t="s">
        <v>565</v>
      </c>
      <c r="Y6820" s="82" t="s">
        <v>95</v>
      </c>
      <c r="Z6820" s="82" t="s">
        <v>566</v>
      </c>
      <c r="AI6820" s="82" t="s">
        <v>568</v>
      </c>
      <c r="AJ6820" s="82" t="s">
        <v>569</v>
      </c>
      <c r="AK6820" s="82">
        <v>841368450</v>
      </c>
      <c r="AO6820" s="82">
        <v>260001</v>
      </c>
      <c r="BO6820">
        <v>2462.5</v>
      </c>
      <c r="BP6820" s="82" t="s">
        <v>570</v>
      </c>
    </row>
    <row r="6821" spans="1:68" ht="12" customHeight="1" x14ac:dyDescent="0.25">
      <c r="A6821" s="81">
        <v>46133</v>
      </c>
      <c r="B6821" s="82" t="s">
        <v>78</v>
      </c>
      <c r="F6821" s="82">
        <v>0</v>
      </c>
      <c r="G6821" s="82">
        <v>0</v>
      </c>
      <c r="H6821">
        <v>665</v>
      </c>
      <c r="I6821" s="83">
        <v>665</v>
      </c>
      <c r="J6821" s="83">
        <v>665</v>
      </c>
      <c r="S6821" s="82" t="s">
        <v>79</v>
      </c>
      <c r="W6821" s="82">
        <v>2601188</v>
      </c>
      <c r="X6821" s="82" t="s">
        <v>910</v>
      </c>
      <c r="Y6821" s="82" t="s">
        <v>95</v>
      </c>
      <c r="Z6821" s="82" t="s">
        <v>566</v>
      </c>
      <c r="AI6821" s="82" t="s">
        <v>912</v>
      </c>
      <c r="AJ6821" s="82" t="s">
        <v>569</v>
      </c>
      <c r="AK6821" s="82">
        <v>841368450</v>
      </c>
      <c r="AO6821" s="82">
        <v>260001</v>
      </c>
      <c r="BO6821">
        <v>665</v>
      </c>
      <c r="BP6821" s="82" t="s">
        <v>913</v>
      </c>
    </row>
    <row r="6822" spans="1:68" ht="12" customHeight="1" x14ac:dyDescent="0.25">
      <c r="A6822" s="81">
        <v>46133</v>
      </c>
      <c r="B6822" s="82" t="s">
        <v>80</v>
      </c>
      <c r="F6822" s="82">
        <v>0</v>
      </c>
      <c r="G6822" s="82">
        <v>0</v>
      </c>
      <c r="H6822">
        <v>8312.5</v>
      </c>
      <c r="I6822" s="83">
        <v>8312.5</v>
      </c>
      <c r="J6822" s="83">
        <v>8312.5</v>
      </c>
      <c r="S6822" s="82" t="s">
        <v>81</v>
      </c>
      <c r="W6822" s="82">
        <v>2601188</v>
      </c>
      <c r="X6822" s="82" t="s">
        <v>910</v>
      </c>
      <c r="Y6822" s="82" t="s">
        <v>95</v>
      </c>
      <c r="Z6822" s="82" t="s">
        <v>566</v>
      </c>
      <c r="AI6822" s="82" t="s">
        <v>912</v>
      </c>
      <c r="AJ6822" s="82" t="s">
        <v>569</v>
      </c>
      <c r="AK6822" s="82">
        <v>841368450</v>
      </c>
      <c r="AO6822" s="82">
        <v>260001</v>
      </c>
      <c r="BO6822">
        <v>8312.5</v>
      </c>
      <c r="BP6822" s="82" t="s">
        <v>913</v>
      </c>
    </row>
    <row r="6823" spans="1:68" ht="12" customHeight="1" x14ac:dyDescent="0.25">
      <c r="A6823" s="81">
        <v>46133</v>
      </c>
      <c r="B6823" s="82" t="s">
        <v>84</v>
      </c>
      <c r="F6823" s="82">
        <v>0</v>
      </c>
      <c r="G6823" s="82">
        <v>0</v>
      </c>
      <c r="H6823">
        <v>1750</v>
      </c>
      <c r="I6823" s="83">
        <v>1750</v>
      </c>
      <c r="J6823" s="83">
        <v>1750</v>
      </c>
      <c r="S6823" s="82" t="s">
        <v>85</v>
      </c>
      <c r="W6823" s="82" t="s">
        <v>2930</v>
      </c>
      <c r="X6823" s="82" t="s">
        <v>2931</v>
      </c>
      <c r="Y6823" s="82" t="s">
        <v>95</v>
      </c>
      <c r="Z6823" s="82" t="s">
        <v>566</v>
      </c>
      <c r="AB6823" s="82" t="s">
        <v>2932</v>
      </c>
      <c r="AI6823" s="82">
        <v>846196091</v>
      </c>
      <c r="AJ6823" s="82" t="s">
        <v>569</v>
      </c>
      <c r="AK6823" s="82">
        <v>841368450</v>
      </c>
      <c r="BO6823">
        <v>1750</v>
      </c>
      <c r="BP6823" s="82" t="s">
        <v>2930</v>
      </c>
    </row>
    <row r="6824" spans="1:68" ht="12" customHeight="1" x14ac:dyDescent="0.25">
      <c r="A6824" s="81">
        <v>46133</v>
      </c>
      <c r="B6824" s="82" t="s">
        <v>74</v>
      </c>
      <c r="F6824" s="82">
        <v>0</v>
      </c>
      <c r="G6824" s="82">
        <v>0</v>
      </c>
      <c r="H6824">
        <v>231</v>
      </c>
      <c r="I6824" s="83">
        <v>231</v>
      </c>
      <c r="J6824" s="83">
        <v>231</v>
      </c>
      <c r="S6824" s="82" t="s">
        <v>75</v>
      </c>
      <c r="W6824" s="82" t="s">
        <v>2930</v>
      </c>
      <c r="X6824" s="82" t="s">
        <v>2931</v>
      </c>
      <c r="Y6824" s="82" t="s">
        <v>95</v>
      </c>
      <c r="Z6824" s="82" t="s">
        <v>566</v>
      </c>
      <c r="AB6824" s="82" t="s">
        <v>2932</v>
      </c>
      <c r="AI6824" s="82">
        <v>846196091</v>
      </c>
      <c r="AJ6824" s="82" t="s">
        <v>569</v>
      </c>
      <c r="AK6824" s="82">
        <v>841368450</v>
      </c>
      <c r="BO6824">
        <v>231</v>
      </c>
      <c r="BP6824" s="82" t="s">
        <v>2930</v>
      </c>
    </row>
    <row r="6825" spans="1:68" ht="12" customHeight="1" x14ac:dyDescent="0.25">
      <c r="A6825" s="81">
        <v>46133</v>
      </c>
      <c r="B6825" s="82" t="s">
        <v>63</v>
      </c>
      <c r="F6825" s="82">
        <v>0</v>
      </c>
      <c r="G6825" s="82">
        <v>0</v>
      </c>
      <c r="H6825">
        <v>3465</v>
      </c>
      <c r="I6825" s="83">
        <v>3465</v>
      </c>
      <c r="J6825" s="83">
        <v>3465</v>
      </c>
      <c r="K6825" s="82" t="s">
        <v>64</v>
      </c>
      <c r="S6825" s="82" t="s">
        <v>65</v>
      </c>
      <c r="W6825" s="82" t="s">
        <v>2930</v>
      </c>
      <c r="X6825" s="82" t="s">
        <v>2931</v>
      </c>
      <c r="Y6825" s="82" t="s">
        <v>95</v>
      </c>
      <c r="Z6825" s="82" t="s">
        <v>566</v>
      </c>
      <c r="AB6825" s="82" t="s">
        <v>2932</v>
      </c>
      <c r="AI6825" s="82">
        <v>846196091</v>
      </c>
      <c r="AJ6825" s="82" t="s">
        <v>569</v>
      </c>
      <c r="AK6825" s="82">
        <v>841368450</v>
      </c>
      <c r="BO6825">
        <v>3465</v>
      </c>
      <c r="BP6825" s="82" t="s">
        <v>2930</v>
      </c>
    </row>
    <row r="6826" spans="1:68" ht="12" customHeight="1" x14ac:dyDescent="0.25">
      <c r="A6826" s="81">
        <v>46133</v>
      </c>
      <c r="B6826" s="82" t="s">
        <v>78</v>
      </c>
      <c r="F6826" s="82">
        <v>0</v>
      </c>
      <c r="G6826" s="82">
        <v>0</v>
      </c>
      <c r="H6826">
        <v>196</v>
      </c>
      <c r="I6826" s="83">
        <v>196</v>
      </c>
      <c r="J6826" s="83">
        <v>196</v>
      </c>
      <c r="S6826" s="82" t="s">
        <v>79</v>
      </c>
      <c r="W6826" s="82" t="s">
        <v>2930</v>
      </c>
      <c r="X6826" s="82" t="s">
        <v>2931</v>
      </c>
      <c r="Y6826" s="82" t="s">
        <v>95</v>
      </c>
      <c r="Z6826" s="82" t="s">
        <v>566</v>
      </c>
      <c r="AB6826" s="82" t="s">
        <v>2932</v>
      </c>
      <c r="AI6826" s="82">
        <v>846196091</v>
      </c>
      <c r="AJ6826" s="82" t="s">
        <v>569</v>
      </c>
      <c r="AK6826" s="82">
        <v>841368450</v>
      </c>
      <c r="BO6826">
        <v>196</v>
      </c>
      <c r="BP6826" s="82" t="s">
        <v>2930</v>
      </c>
    </row>
    <row r="6827" spans="1:68" ht="12" customHeight="1" x14ac:dyDescent="0.25">
      <c r="A6827" s="81">
        <v>46133</v>
      </c>
      <c r="B6827" s="82" t="s">
        <v>82</v>
      </c>
      <c r="F6827" s="82">
        <v>0</v>
      </c>
      <c r="G6827" s="82">
        <v>0</v>
      </c>
      <c r="H6827">
        <v>105</v>
      </c>
      <c r="I6827" s="83">
        <v>105</v>
      </c>
      <c r="J6827" s="83">
        <v>105</v>
      </c>
      <c r="S6827" s="82" t="s">
        <v>83</v>
      </c>
      <c r="W6827" s="82" t="s">
        <v>2930</v>
      </c>
      <c r="X6827" s="82" t="s">
        <v>2931</v>
      </c>
      <c r="Y6827" s="82" t="s">
        <v>95</v>
      </c>
      <c r="Z6827" s="82" t="s">
        <v>566</v>
      </c>
      <c r="AB6827" s="82" t="s">
        <v>2932</v>
      </c>
      <c r="AI6827" s="82">
        <v>846196091</v>
      </c>
      <c r="AJ6827" s="82" t="s">
        <v>569</v>
      </c>
      <c r="AK6827" s="82">
        <v>841368450</v>
      </c>
      <c r="BO6827">
        <v>105</v>
      </c>
      <c r="BP6827" s="82" t="s">
        <v>2930</v>
      </c>
    </row>
    <row r="6828" spans="1:68" ht="12" customHeight="1" x14ac:dyDescent="0.25">
      <c r="A6828" s="81">
        <v>46133</v>
      </c>
      <c r="B6828" s="82" t="s">
        <v>80</v>
      </c>
      <c r="F6828" s="82">
        <v>0</v>
      </c>
      <c r="G6828" s="82">
        <v>0</v>
      </c>
      <c r="H6828">
        <v>2450</v>
      </c>
      <c r="I6828" s="83">
        <v>2450</v>
      </c>
      <c r="J6828" s="83">
        <v>2450</v>
      </c>
      <c r="S6828" s="82" t="s">
        <v>81</v>
      </c>
      <c r="W6828" s="82" t="s">
        <v>2930</v>
      </c>
      <c r="X6828" s="82" t="s">
        <v>2931</v>
      </c>
      <c r="Y6828" s="82" t="s">
        <v>95</v>
      </c>
      <c r="Z6828" s="82" t="s">
        <v>566</v>
      </c>
      <c r="AB6828" s="82" t="s">
        <v>2932</v>
      </c>
      <c r="AI6828" s="82">
        <v>846196091</v>
      </c>
      <c r="AJ6828" s="82" t="s">
        <v>569</v>
      </c>
      <c r="AK6828" s="82">
        <v>841368450</v>
      </c>
      <c r="BO6828">
        <v>2450</v>
      </c>
      <c r="BP6828" s="82" t="s">
        <v>2930</v>
      </c>
    </row>
    <row r="6829" spans="1:68" ht="12" customHeight="1" x14ac:dyDescent="0.25">
      <c r="A6829" s="81">
        <v>46133</v>
      </c>
      <c r="B6829" s="82" t="s">
        <v>76</v>
      </c>
      <c r="F6829" s="82">
        <v>0</v>
      </c>
      <c r="G6829" s="82">
        <v>0</v>
      </c>
      <c r="H6829">
        <v>4620</v>
      </c>
      <c r="I6829" s="83">
        <v>4620</v>
      </c>
      <c r="J6829" s="83">
        <v>4620</v>
      </c>
      <c r="S6829" s="82" t="s">
        <v>77</v>
      </c>
      <c r="W6829" s="82" t="s">
        <v>2930</v>
      </c>
      <c r="X6829" s="82" t="s">
        <v>2931</v>
      </c>
      <c r="Y6829" s="82" t="s">
        <v>95</v>
      </c>
      <c r="Z6829" s="82" t="s">
        <v>566</v>
      </c>
      <c r="AB6829" s="82" t="s">
        <v>2932</v>
      </c>
      <c r="AI6829" s="82">
        <v>846196091</v>
      </c>
      <c r="AJ6829" s="82" t="s">
        <v>569</v>
      </c>
      <c r="AK6829" s="82">
        <v>841368450</v>
      </c>
      <c r="BO6829">
        <v>4620</v>
      </c>
      <c r="BP6829" s="82" t="s">
        <v>2930</v>
      </c>
    </row>
    <row r="6830" spans="1:68" ht="12" customHeight="1" x14ac:dyDescent="0.25">
      <c r="A6830" s="81">
        <v>46133</v>
      </c>
      <c r="B6830" s="82" t="s">
        <v>78</v>
      </c>
      <c r="F6830" s="82">
        <v>0</v>
      </c>
      <c r="G6830" s="82">
        <v>0</v>
      </c>
      <c r="H6830">
        <v>345</v>
      </c>
      <c r="I6830" s="83">
        <v>345</v>
      </c>
      <c r="J6830" s="83">
        <v>345</v>
      </c>
      <c r="S6830" s="82" t="s">
        <v>79</v>
      </c>
      <c r="W6830" s="82">
        <v>2601464</v>
      </c>
      <c r="X6830" s="82" t="s">
        <v>2288</v>
      </c>
      <c r="Y6830" s="82" t="s">
        <v>95</v>
      </c>
      <c r="Z6830" s="82" t="s">
        <v>566</v>
      </c>
      <c r="AI6830" s="82" t="s">
        <v>2290</v>
      </c>
      <c r="AJ6830" s="82" t="s">
        <v>569</v>
      </c>
      <c r="AK6830" s="82">
        <v>841368450</v>
      </c>
      <c r="AO6830" s="82">
        <v>260001</v>
      </c>
      <c r="BO6830">
        <v>345</v>
      </c>
      <c r="BP6830" s="82" t="s">
        <v>2291</v>
      </c>
    </row>
    <row r="6831" spans="1:68" ht="12" customHeight="1" x14ac:dyDescent="0.25">
      <c r="A6831" s="81">
        <v>46133</v>
      </c>
      <c r="B6831" s="82" t="s">
        <v>80</v>
      </c>
      <c r="F6831" s="82">
        <v>0</v>
      </c>
      <c r="G6831" s="82">
        <v>0</v>
      </c>
      <c r="H6831">
        <v>4312.5</v>
      </c>
      <c r="I6831" s="83">
        <v>4312.5</v>
      </c>
      <c r="J6831" s="83">
        <v>4312.5</v>
      </c>
      <c r="S6831" s="82" t="s">
        <v>81</v>
      </c>
      <c r="W6831" s="82">
        <v>2601464</v>
      </c>
      <c r="X6831" s="82" t="s">
        <v>2288</v>
      </c>
      <c r="Y6831" s="82" t="s">
        <v>95</v>
      </c>
      <c r="Z6831" s="82" t="s">
        <v>566</v>
      </c>
      <c r="AI6831" s="82" t="s">
        <v>2290</v>
      </c>
      <c r="AJ6831" s="82" t="s">
        <v>569</v>
      </c>
      <c r="AK6831" s="82">
        <v>841368450</v>
      </c>
      <c r="AO6831" s="82">
        <v>260001</v>
      </c>
      <c r="BO6831">
        <v>4312.5</v>
      </c>
      <c r="BP6831" s="82" t="s">
        <v>2291</v>
      </c>
    </row>
    <row r="6832" spans="1:68" ht="12" customHeight="1" x14ac:dyDescent="0.25">
      <c r="A6832" s="81">
        <v>46133</v>
      </c>
      <c r="B6832" s="82" t="s">
        <v>84</v>
      </c>
      <c r="F6832" s="82">
        <v>0</v>
      </c>
      <c r="G6832" s="82">
        <v>0</v>
      </c>
      <c r="H6832">
        <v>0</v>
      </c>
      <c r="I6832" s="83">
        <v>0</v>
      </c>
      <c r="J6832" s="83">
        <v>0</v>
      </c>
      <c r="S6832" s="82" t="s">
        <v>85</v>
      </c>
      <c r="W6832" s="82" t="s">
        <v>2933</v>
      </c>
      <c r="X6832" s="82" t="s">
        <v>2934</v>
      </c>
      <c r="Y6832" s="82" t="s">
        <v>95</v>
      </c>
      <c r="Z6832" s="82" t="s">
        <v>885</v>
      </c>
      <c r="AB6832" s="82" t="s">
        <v>886</v>
      </c>
      <c r="AI6832" s="82">
        <v>845150706</v>
      </c>
      <c r="AJ6832" s="82" t="s">
        <v>888</v>
      </c>
      <c r="AK6832" s="82">
        <v>845150706</v>
      </c>
      <c r="BO6832">
        <v>0</v>
      </c>
      <c r="BP6832" s="82" t="s">
        <v>2933</v>
      </c>
    </row>
    <row r="6833" spans="1:68" ht="12" customHeight="1" x14ac:dyDescent="0.25">
      <c r="A6833" s="81">
        <v>46133</v>
      </c>
      <c r="B6833" s="82" t="s">
        <v>74</v>
      </c>
      <c r="F6833" s="82">
        <v>0</v>
      </c>
      <c r="G6833" s="82">
        <v>0</v>
      </c>
      <c r="H6833">
        <v>143</v>
      </c>
      <c r="I6833" s="83">
        <v>143</v>
      </c>
      <c r="J6833" s="83">
        <v>143</v>
      </c>
      <c r="S6833" s="82" t="s">
        <v>75</v>
      </c>
      <c r="W6833" s="82" t="s">
        <v>2933</v>
      </c>
      <c r="X6833" s="82" t="s">
        <v>2934</v>
      </c>
      <c r="Y6833" s="82" t="s">
        <v>95</v>
      </c>
      <c r="Z6833" s="82" t="s">
        <v>885</v>
      </c>
      <c r="AB6833" s="82" t="s">
        <v>886</v>
      </c>
      <c r="AI6833" s="82">
        <v>845150706</v>
      </c>
      <c r="AJ6833" s="82" t="s">
        <v>888</v>
      </c>
      <c r="AK6833" s="82">
        <v>845150706</v>
      </c>
      <c r="BO6833">
        <v>143</v>
      </c>
      <c r="BP6833" s="82" t="s">
        <v>2933</v>
      </c>
    </row>
    <row r="6834" spans="1:68" ht="12" customHeight="1" x14ac:dyDescent="0.25">
      <c r="A6834" s="81">
        <v>46133</v>
      </c>
      <c r="B6834" s="82" t="s">
        <v>63</v>
      </c>
      <c r="F6834" s="82">
        <v>0</v>
      </c>
      <c r="G6834" s="82">
        <v>0</v>
      </c>
      <c r="H6834">
        <v>2145</v>
      </c>
      <c r="I6834" s="83">
        <v>2145</v>
      </c>
      <c r="J6834" s="83">
        <v>2145</v>
      </c>
      <c r="K6834" s="82" t="s">
        <v>64</v>
      </c>
      <c r="S6834" s="82" t="s">
        <v>65</v>
      </c>
      <c r="W6834" s="82" t="s">
        <v>2933</v>
      </c>
      <c r="X6834" s="82" t="s">
        <v>2934</v>
      </c>
      <c r="Y6834" s="82" t="s">
        <v>95</v>
      </c>
      <c r="Z6834" s="82" t="s">
        <v>885</v>
      </c>
      <c r="AB6834" s="82" t="s">
        <v>886</v>
      </c>
      <c r="AI6834" s="82">
        <v>845150706</v>
      </c>
      <c r="AJ6834" s="82" t="s">
        <v>888</v>
      </c>
      <c r="AK6834" s="82">
        <v>845150706</v>
      </c>
      <c r="BO6834">
        <v>2145</v>
      </c>
      <c r="BP6834" s="82" t="s">
        <v>2933</v>
      </c>
    </row>
    <row r="6835" spans="1:68" ht="12" customHeight="1" x14ac:dyDescent="0.25">
      <c r="A6835" s="81">
        <v>46133</v>
      </c>
      <c r="B6835" s="82" t="s">
        <v>78</v>
      </c>
      <c r="F6835" s="82">
        <v>0</v>
      </c>
      <c r="G6835" s="82">
        <v>0</v>
      </c>
      <c r="H6835">
        <v>143</v>
      </c>
      <c r="I6835" s="83">
        <v>143</v>
      </c>
      <c r="J6835" s="83">
        <v>143</v>
      </c>
      <c r="S6835" s="82" t="s">
        <v>79</v>
      </c>
      <c r="W6835" s="82" t="s">
        <v>2933</v>
      </c>
      <c r="X6835" s="82" t="s">
        <v>2934</v>
      </c>
      <c r="Y6835" s="82" t="s">
        <v>95</v>
      </c>
      <c r="Z6835" s="82" t="s">
        <v>885</v>
      </c>
      <c r="AB6835" s="82" t="s">
        <v>886</v>
      </c>
      <c r="AI6835" s="82">
        <v>845150706</v>
      </c>
      <c r="AJ6835" s="82" t="s">
        <v>888</v>
      </c>
      <c r="AK6835" s="82">
        <v>845150706</v>
      </c>
      <c r="BO6835">
        <v>143</v>
      </c>
      <c r="BP6835" s="82" t="s">
        <v>2933</v>
      </c>
    </row>
    <row r="6836" spans="1:68" ht="12" customHeight="1" x14ac:dyDescent="0.25">
      <c r="A6836" s="81">
        <v>46133</v>
      </c>
      <c r="B6836" s="82" t="s">
        <v>82</v>
      </c>
      <c r="F6836" s="82">
        <v>0</v>
      </c>
      <c r="G6836" s="82">
        <v>0</v>
      </c>
      <c r="H6836">
        <v>0</v>
      </c>
      <c r="I6836" s="83">
        <v>0</v>
      </c>
      <c r="J6836" s="83">
        <v>0</v>
      </c>
      <c r="S6836" s="82" t="s">
        <v>83</v>
      </c>
      <c r="W6836" s="82" t="s">
        <v>2933</v>
      </c>
      <c r="X6836" s="82" t="s">
        <v>2934</v>
      </c>
      <c r="Y6836" s="82" t="s">
        <v>95</v>
      </c>
      <c r="Z6836" s="82" t="s">
        <v>885</v>
      </c>
      <c r="AB6836" s="82" t="s">
        <v>886</v>
      </c>
      <c r="AI6836" s="82">
        <v>845150706</v>
      </c>
      <c r="AJ6836" s="82" t="s">
        <v>888</v>
      </c>
      <c r="AK6836" s="82">
        <v>845150706</v>
      </c>
      <c r="BO6836">
        <v>0</v>
      </c>
      <c r="BP6836" s="82" t="s">
        <v>2933</v>
      </c>
    </row>
    <row r="6837" spans="1:68" ht="12" customHeight="1" x14ac:dyDescent="0.25">
      <c r="A6837" s="81">
        <v>46133</v>
      </c>
      <c r="B6837" s="82" t="s">
        <v>80</v>
      </c>
      <c r="F6837" s="82">
        <v>0</v>
      </c>
      <c r="G6837" s="82">
        <v>0</v>
      </c>
      <c r="H6837">
        <v>1787.5</v>
      </c>
      <c r="I6837" s="83">
        <v>1787.5</v>
      </c>
      <c r="J6837" s="83">
        <v>1787.5</v>
      </c>
      <c r="S6837" s="82" t="s">
        <v>81</v>
      </c>
      <c r="W6837" s="82" t="s">
        <v>2933</v>
      </c>
      <c r="X6837" s="82" t="s">
        <v>2934</v>
      </c>
      <c r="Y6837" s="82" t="s">
        <v>95</v>
      </c>
      <c r="Z6837" s="82" t="s">
        <v>885</v>
      </c>
      <c r="AB6837" s="82" t="s">
        <v>886</v>
      </c>
      <c r="AI6837" s="82">
        <v>845150706</v>
      </c>
      <c r="AJ6837" s="82" t="s">
        <v>888</v>
      </c>
      <c r="AK6837" s="82">
        <v>845150706</v>
      </c>
      <c r="BO6837">
        <v>1787.5</v>
      </c>
      <c r="BP6837" s="82" t="s">
        <v>2933</v>
      </c>
    </row>
    <row r="6838" spans="1:68" ht="12" customHeight="1" x14ac:dyDescent="0.25">
      <c r="A6838" s="81">
        <v>46133</v>
      </c>
      <c r="B6838" s="82" t="s">
        <v>76</v>
      </c>
      <c r="F6838" s="82">
        <v>0</v>
      </c>
      <c r="G6838" s="82">
        <v>0</v>
      </c>
      <c r="H6838">
        <v>2860</v>
      </c>
      <c r="I6838" s="83">
        <v>2860</v>
      </c>
      <c r="J6838" s="83">
        <v>2860</v>
      </c>
      <c r="S6838" s="82" t="s">
        <v>77</v>
      </c>
      <c r="W6838" s="82" t="s">
        <v>2933</v>
      </c>
      <c r="X6838" s="82" t="s">
        <v>2934</v>
      </c>
      <c r="Y6838" s="82" t="s">
        <v>95</v>
      </c>
      <c r="Z6838" s="82" t="s">
        <v>885</v>
      </c>
      <c r="AB6838" s="82" t="s">
        <v>886</v>
      </c>
      <c r="AI6838" s="82">
        <v>845150706</v>
      </c>
      <c r="AJ6838" s="82" t="s">
        <v>888</v>
      </c>
      <c r="AK6838" s="82">
        <v>845150706</v>
      </c>
      <c r="BO6838">
        <v>2860</v>
      </c>
      <c r="BP6838" s="82" t="s">
        <v>2933</v>
      </c>
    </row>
    <row r="6839" spans="1:68" ht="12" customHeight="1" x14ac:dyDescent="0.25">
      <c r="A6839" s="81">
        <v>46133</v>
      </c>
      <c r="B6839" s="82" t="s">
        <v>84</v>
      </c>
      <c r="F6839" s="82">
        <v>0</v>
      </c>
      <c r="G6839" s="82">
        <v>0</v>
      </c>
      <c r="H6839">
        <v>0</v>
      </c>
      <c r="I6839" s="83">
        <v>0</v>
      </c>
      <c r="J6839" s="83">
        <v>0</v>
      </c>
      <c r="S6839" s="82" t="s">
        <v>85</v>
      </c>
      <c r="W6839" s="82" t="s">
        <v>2935</v>
      </c>
      <c r="X6839" s="82" t="s">
        <v>2936</v>
      </c>
      <c r="Y6839" s="82" t="s">
        <v>95</v>
      </c>
      <c r="Z6839" s="82" t="s">
        <v>885</v>
      </c>
      <c r="AB6839" s="82" t="s">
        <v>886</v>
      </c>
      <c r="AI6839" s="82">
        <v>844472031</v>
      </c>
      <c r="AJ6839" s="82" t="s">
        <v>888</v>
      </c>
      <c r="AK6839" s="82">
        <v>845150706</v>
      </c>
      <c r="BO6839">
        <v>0</v>
      </c>
      <c r="BP6839" s="82" t="s">
        <v>2935</v>
      </c>
    </row>
    <row r="6840" spans="1:68" ht="12" customHeight="1" x14ac:dyDescent="0.25">
      <c r="A6840" s="81">
        <v>46133</v>
      </c>
      <c r="B6840" s="82" t="s">
        <v>74</v>
      </c>
      <c r="F6840" s="82">
        <v>0</v>
      </c>
      <c r="G6840" s="82">
        <v>0</v>
      </c>
      <c r="H6840">
        <v>40</v>
      </c>
      <c r="I6840" s="83">
        <v>40</v>
      </c>
      <c r="J6840" s="83">
        <v>40</v>
      </c>
      <c r="S6840" s="82" t="s">
        <v>75</v>
      </c>
      <c r="W6840" s="82" t="s">
        <v>2935</v>
      </c>
      <c r="X6840" s="82" t="s">
        <v>2936</v>
      </c>
      <c r="Y6840" s="82" t="s">
        <v>95</v>
      </c>
      <c r="Z6840" s="82" t="s">
        <v>885</v>
      </c>
      <c r="AB6840" s="82" t="s">
        <v>886</v>
      </c>
      <c r="AI6840" s="82">
        <v>844472031</v>
      </c>
      <c r="AJ6840" s="82" t="s">
        <v>888</v>
      </c>
      <c r="AK6840" s="82">
        <v>845150706</v>
      </c>
      <c r="BO6840">
        <v>40</v>
      </c>
      <c r="BP6840" s="82" t="s">
        <v>2935</v>
      </c>
    </row>
    <row r="6841" spans="1:68" ht="12" customHeight="1" x14ac:dyDescent="0.25">
      <c r="A6841" s="81">
        <v>46133</v>
      </c>
      <c r="B6841" s="82" t="s">
        <v>63</v>
      </c>
      <c r="F6841" s="82">
        <v>0</v>
      </c>
      <c r="G6841" s="82">
        <v>0</v>
      </c>
      <c r="H6841">
        <v>600</v>
      </c>
      <c r="I6841" s="83">
        <v>600</v>
      </c>
      <c r="J6841" s="83">
        <v>600</v>
      </c>
      <c r="K6841" s="82" t="s">
        <v>64</v>
      </c>
      <c r="S6841" s="82" t="s">
        <v>65</v>
      </c>
      <c r="W6841" s="82" t="s">
        <v>2935</v>
      </c>
      <c r="X6841" s="82" t="s">
        <v>2936</v>
      </c>
      <c r="Y6841" s="82" t="s">
        <v>95</v>
      </c>
      <c r="Z6841" s="82" t="s">
        <v>885</v>
      </c>
      <c r="AB6841" s="82" t="s">
        <v>886</v>
      </c>
      <c r="AI6841" s="82">
        <v>844472031</v>
      </c>
      <c r="AJ6841" s="82" t="s">
        <v>888</v>
      </c>
      <c r="AK6841" s="82">
        <v>845150706</v>
      </c>
      <c r="BO6841">
        <v>600</v>
      </c>
      <c r="BP6841" s="82" t="s">
        <v>2935</v>
      </c>
    </row>
    <row r="6842" spans="1:68" ht="12" customHeight="1" x14ac:dyDescent="0.25">
      <c r="A6842" s="81">
        <v>46133</v>
      </c>
      <c r="B6842" s="82" t="s">
        <v>78</v>
      </c>
      <c r="F6842" s="82">
        <v>0</v>
      </c>
      <c r="G6842" s="82">
        <v>0</v>
      </c>
      <c r="H6842">
        <v>40</v>
      </c>
      <c r="I6842" s="83">
        <v>40</v>
      </c>
      <c r="J6842" s="83">
        <v>40</v>
      </c>
      <c r="S6842" s="82" t="s">
        <v>79</v>
      </c>
      <c r="W6842" s="82" t="s">
        <v>2935</v>
      </c>
      <c r="X6842" s="82" t="s">
        <v>2936</v>
      </c>
      <c r="Y6842" s="82" t="s">
        <v>95</v>
      </c>
      <c r="Z6842" s="82" t="s">
        <v>885</v>
      </c>
      <c r="AB6842" s="82" t="s">
        <v>886</v>
      </c>
      <c r="AI6842" s="82">
        <v>844472031</v>
      </c>
      <c r="AJ6842" s="82" t="s">
        <v>888</v>
      </c>
      <c r="AK6842" s="82">
        <v>845150706</v>
      </c>
      <c r="BO6842">
        <v>40</v>
      </c>
      <c r="BP6842" s="82" t="s">
        <v>2935</v>
      </c>
    </row>
    <row r="6843" spans="1:68" ht="12" customHeight="1" x14ac:dyDescent="0.25">
      <c r="A6843" s="81">
        <v>46133</v>
      </c>
      <c r="B6843" s="82" t="s">
        <v>82</v>
      </c>
      <c r="F6843" s="82">
        <v>0</v>
      </c>
      <c r="G6843" s="82">
        <v>0</v>
      </c>
      <c r="H6843">
        <v>0</v>
      </c>
      <c r="I6843" s="83">
        <v>0</v>
      </c>
      <c r="J6843" s="83">
        <v>0</v>
      </c>
      <c r="S6843" s="82" t="s">
        <v>83</v>
      </c>
      <c r="W6843" s="82" t="s">
        <v>2935</v>
      </c>
      <c r="X6843" s="82" t="s">
        <v>2936</v>
      </c>
      <c r="Y6843" s="82" t="s">
        <v>95</v>
      </c>
      <c r="Z6843" s="82" t="s">
        <v>885</v>
      </c>
      <c r="AB6843" s="82" t="s">
        <v>886</v>
      </c>
      <c r="AI6843" s="82">
        <v>844472031</v>
      </c>
      <c r="AJ6843" s="82" t="s">
        <v>888</v>
      </c>
      <c r="AK6843" s="82">
        <v>845150706</v>
      </c>
      <c r="BO6843">
        <v>0</v>
      </c>
      <c r="BP6843" s="82" t="s">
        <v>2935</v>
      </c>
    </row>
    <row r="6844" spans="1:68" ht="12" customHeight="1" x14ac:dyDescent="0.25">
      <c r="A6844" s="81">
        <v>46133</v>
      </c>
      <c r="B6844" s="82" t="s">
        <v>80</v>
      </c>
      <c r="F6844" s="82">
        <v>0</v>
      </c>
      <c r="G6844" s="82">
        <v>0</v>
      </c>
      <c r="H6844">
        <v>500</v>
      </c>
      <c r="I6844" s="83">
        <v>500</v>
      </c>
      <c r="J6844" s="83">
        <v>500</v>
      </c>
      <c r="S6844" s="82" t="s">
        <v>81</v>
      </c>
      <c r="W6844" s="82" t="s">
        <v>2935</v>
      </c>
      <c r="X6844" s="82" t="s">
        <v>2936</v>
      </c>
      <c r="Y6844" s="82" t="s">
        <v>95</v>
      </c>
      <c r="Z6844" s="82" t="s">
        <v>885</v>
      </c>
      <c r="AB6844" s="82" t="s">
        <v>886</v>
      </c>
      <c r="AI6844" s="82">
        <v>844472031</v>
      </c>
      <c r="AJ6844" s="82" t="s">
        <v>888</v>
      </c>
      <c r="AK6844" s="82">
        <v>845150706</v>
      </c>
      <c r="BO6844">
        <v>500</v>
      </c>
      <c r="BP6844" s="82" t="s">
        <v>2935</v>
      </c>
    </row>
    <row r="6845" spans="1:68" ht="12" customHeight="1" x14ac:dyDescent="0.25">
      <c r="A6845" s="81">
        <v>46133</v>
      </c>
      <c r="B6845" s="82" t="s">
        <v>76</v>
      </c>
      <c r="F6845" s="82">
        <v>0</v>
      </c>
      <c r="G6845" s="82">
        <v>0</v>
      </c>
      <c r="H6845">
        <v>800</v>
      </c>
      <c r="I6845" s="83">
        <v>800</v>
      </c>
      <c r="J6845" s="83">
        <v>800</v>
      </c>
      <c r="S6845" s="82" t="s">
        <v>77</v>
      </c>
      <c r="W6845" s="82" t="s">
        <v>2935</v>
      </c>
      <c r="X6845" s="82" t="s">
        <v>2936</v>
      </c>
      <c r="Y6845" s="82" t="s">
        <v>95</v>
      </c>
      <c r="Z6845" s="82" t="s">
        <v>885</v>
      </c>
      <c r="AB6845" s="82" t="s">
        <v>886</v>
      </c>
      <c r="AI6845" s="82">
        <v>844472031</v>
      </c>
      <c r="AJ6845" s="82" t="s">
        <v>888</v>
      </c>
      <c r="AK6845" s="82">
        <v>845150706</v>
      </c>
      <c r="BO6845">
        <v>800</v>
      </c>
      <c r="BP6845" s="82" t="s">
        <v>2935</v>
      </c>
    </row>
    <row r="6846" spans="1:68" ht="12" customHeight="1" x14ac:dyDescent="0.25">
      <c r="A6846" s="81">
        <v>46133</v>
      </c>
      <c r="B6846" s="82" t="s">
        <v>84</v>
      </c>
      <c r="F6846" s="82">
        <v>0</v>
      </c>
      <c r="G6846" s="82">
        <v>0</v>
      </c>
      <c r="H6846">
        <v>0</v>
      </c>
      <c r="I6846" s="83">
        <v>0</v>
      </c>
      <c r="J6846" s="83">
        <v>0</v>
      </c>
      <c r="S6846" s="82" t="s">
        <v>85</v>
      </c>
      <c r="W6846" s="82" t="s">
        <v>2937</v>
      </c>
      <c r="X6846" s="82" t="s">
        <v>2938</v>
      </c>
      <c r="Y6846" s="82" t="s">
        <v>95</v>
      </c>
      <c r="Z6846" s="82" t="s">
        <v>885</v>
      </c>
      <c r="AB6846" s="82" t="s">
        <v>886</v>
      </c>
      <c r="AI6846" s="82">
        <v>840418096</v>
      </c>
      <c r="AJ6846" s="82" t="s">
        <v>888</v>
      </c>
      <c r="AK6846" s="82">
        <v>845150706</v>
      </c>
      <c r="BO6846">
        <v>0</v>
      </c>
      <c r="BP6846" s="82" t="s">
        <v>2937</v>
      </c>
    </row>
    <row r="6847" spans="1:68" ht="12" customHeight="1" x14ac:dyDescent="0.25">
      <c r="A6847" s="81">
        <v>46133</v>
      </c>
      <c r="B6847" s="82" t="s">
        <v>74</v>
      </c>
      <c r="F6847" s="82">
        <v>0</v>
      </c>
      <c r="G6847" s="82">
        <v>0</v>
      </c>
      <c r="H6847">
        <v>178</v>
      </c>
      <c r="I6847" s="83">
        <v>178</v>
      </c>
      <c r="J6847" s="83">
        <v>178</v>
      </c>
      <c r="S6847" s="82" t="s">
        <v>75</v>
      </c>
      <c r="W6847" s="82" t="s">
        <v>2937</v>
      </c>
      <c r="X6847" s="82" t="s">
        <v>2938</v>
      </c>
      <c r="Y6847" s="82" t="s">
        <v>95</v>
      </c>
      <c r="Z6847" s="82" t="s">
        <v>885</v>
      </c>
      <c r="AB6847" s="82" t="s">
        <v>886</v>
      </c>
      <c r="AI6847" s="82">
        <v>840418096</v>
      </c>
      <c r="AJ6847" s="82" t="s">
        <v>888</v>
      </c>
      <c r="AK6847" s="82">
        <v>845150706</v>
      </c>
      <c r="BO6847">
        <v>178</v>
      </c>
      <c r="BP6847" s="82" t="s">
        <v>2937</v>
      </c>
    </row>
    <row r="6848" spans="1:68" ht="12" customHeight="1" x14ac:dyDescent="0.25">
      <c r="A6848" s="81">
        <v>46133</v>
      </c>
      <c r="B6848" s="82" t="s">
        <v>63</v>
      </c>
      <c r="F6848" s="82">
        <v>0</v>
      </c>
      <c r="G6848" s="82">
        <v>0</v>
      </c>
      <c r="H6848">
        <v>2670</v>
      </c>
      <c r="I6848" s="83">
        <v>2670</v>
      </c>
      <c r="J6848" s="83">
        <v>2670</v>
      </c>
      <c r="K6848" s="82" t="s">
        <v>64</v>
      </c>
      <c r="S6848" s="82" t="s">
        <v>65</v>
      </c>
      <c r="W6848" s="82" t="s">
        <v>2937</v>
      </c>
      <c r="X6848" s="82" t="s">
        <v>2938</v>
      </c>
      <c r="Y6848" s="82" t="s">
        <v>95</v>
      </c>
      <c r="Z6848" s="82" t="s">
        <v>885</v>
      </c>
      <c r="AB6848" s="82" t="s">
        <v>886</v>
      </c>
      <c r="AI6848" s="82">
        <v>840418096</v>
      </c>
      <c r="AJ6848" s="82" t="s">
        <v>888</v>
      </c>
      <c r="AK6848" s="82">
        <v>845150706</v>
      </c>
      <c r="BO6848">
        <v>2670</v>
      </c>
      <c r="BP6848" s="82" t="s">
        <v>2937</v>
      </c>
    </row>
    <row r="6849" spans="1:68" ht="12" customHeight="1" x14ac:dyDescent="0.25">
      <c r="A6849" s="81">
        <v>46133</v>
      </c>
      <c r="B6849" s="82" t="s">
        <v>78</v>
      </c>
      <c r="F6849" s="82">
        <v>0</v>
      </c>
      <c r="G6849" s="82">
        <v>0</v>
      </c>
      <c r="H6849">
        <v>178</v>
      </c>
      <c r="I6849" s="83">
        <v>178</v>
      </c>
      <c r="J6849" s="83">
        <v>178</v>
      </c>
      <c r="S6849" s="82" t="s">
        <v>79</v>
      </c>
      <c r="W6849" s="82" t="s">
        <v>2937</v>
      </c>
      <c r="X6849" s="82" t="s">
        <v>2938</v>
      </c>
      <c r="Y6849" s="82" t="s">
        <v>95</v>
      </c>
      <c r="Z6849" s="82" t="s">
        <v>885</v>
      </c>
      <c r="AB6849" s="82" t="s">
        <v>886</v>
      </c>
      <c r="AI6849" s="82">
        <v>840418096</v>
      </c>
      <c r="AJ6849" s="82" t="s">
        <v>888</v>
      </c>
      <c r="AK6849" s="82">
        <v>845150706</v>
      </c>
      <c r="BO6849">
        <v>178</v>
      </c>
      <c r="BP6849" s="82" t="s">
        <v>2937</v>
      </c>
    </row>
    <row r="6850" spans="1:68" ht="12" customHeight="1" x14ac:dyDescent="0.25">
      <c r="A6850" s="81">
        <v>46133</v>
      </c>
      <c r="B6850" s="82" t="s">
        <v>82</v>
      </c>
      <c r="F6850" s="82">
        <v>0</v>
      </c>
      <c r="G6850" s="82">
        <v>0</v>
      </c>
      <c r="H6850">
        <v>0</v>
      </c>
      <c r="I6850" s="83">
        <v>0</v>
      </c>
      <c r="J6850" s="83">
        <v>0</v>
      </c>
      <c r="S6850" s="82" t="s">
        <v>83</v>
      </c>
      <c r="W6850" s="82" t="s">
        <v>2937</v>
      </c>
      <c r="X6850" s="82" t="s">
        <v>2938</v>
      </c>
      <c r="Y6850" s="82" t="s">
        <v>95</v>
      </c>
      <c r="Z6850" s="82" t="s">
        <v>885</v>
      </c>
      <c r="AB6850" s="82" t="s">
        <v>886</v>
      </c>
      <c r="AI6850" s="82">
        <v>840418096</v>
      </c>
      <c r="AJ6850" s="82" t="s">
        <v>888</v>
      </c>
      <c r="AK6850" s="82">
        <v>845150706</v>
      </c>
      <c r="BO6850">
        <v>0</v>
      </c>
      <c r="BP6850" s="82" t="s">
        <v>2937</v>
      </c>
    </row>
    <row r="6851" spans="1:68" ht="12" customHeight="1" x14ac:dyDescent="0.25">
      <c r="A6851" s="81">
        <v>46133</v>
      </c>
      <c r="B6851" s="82" t="s">
        <v>80</v>
      </c>
      <c r="F6851" s="82">
        <v>0</v>
      </c>
      <c r="G6851" s="82">
        <v>0</v>
      </c>
      <c r="H6851">
        <v>2225</v>
      </c>
      <c r="I6851" s="83">
        <v>2225</v>
      </c>
      <c r="J6851" s="83">
        <v>2225</v>
      </c>
      <c r="S6851" s="82" t="s">
        <v>81</v>
      </c>
      <c r="W6851" s="82" t="s">
        <v>2937</v>
      </c>
      <c r="X6851" s="82" t="s">
        <v>2938</v>
      </c>
      <c r="Y6851" s="82" t="s">
        <v>95</v>
      </c>
      <c r="Z6851" s="82" t="s">
        <v>885</v>
      </c>
      <c r="AB6851" s="82" t="s">
        <v>886</v>
      </c>
      <c r="AI6851" s="82">
        <v>840418096</v>
      </c>
      <c r="AJ6851" s="82" t="s">
        <v>888</v>
      </c>
      <c r="AK6851" s="82">
        <v>845150706</v>
      </c>
      <c r="BO6851">
        <v>2225</v>
      </c>
      <c r="BP6851" s="82" t="s">
        <v>2937</v>
      </c>
    </row>
    <row r="6852" spans="1:68" ht="12" customHeight="1" x14ac:dyDescent="0.25">
      <c r="A6852" s="81">
        <v>46133</v>
      </c>
      <c r="B6852" s="82" t="s">
        <v>76</v>
      </c>
      <c r="F6852" s="82">
        <v>0</v>
      </c>
      <c r="G6852" s="82">
        <v>0</v>
      </c>
      <c r="H6852">
        <v>3560</v>
      </c>
      <c r="I6852" s="83">
        <v>3560</v>
      </c>
      <c r="J6852" s="83">
        <v>3560</v>
      </c>
      <c r="S6852" s="82" t="s">
        <v>77</v>
      </c>
      <c r="W6852" s="82" t="s">
        <v>2937</v>
      </c>
      <c r="X6852" s="82" t="s">
        <v>2938</v>
      </c>
      <c r="Y6852" s="82" t="s">
        <v>95</v>
      </c>
      <c r="Z6852" s="82" t="s">
        <v>885</v>
      </c>
      <c r="AB6852" s="82" t="s">
        <v>886</v>
      </c>
      <c r="AI6852" s="82">
        <v>840418096</v>
      </c>
      <c r="AJ6852" s="82" t="s">
        <v>888</v>
      </c>
      <c r="AK6852" s="82">
        <v>845150706</v>
      </c>
      <c r="BO6852">
        <v>3560</v>
      </c>
      <c r="BP6852" s="82" t="s">
        <v>2937</v>
      </c>
    </row>
    <row r="6853" spans="1:68" ht="12" customHeight="1" x14ac:dyDescent="0.25">
      <c r="A6853" s="81">
        <v>46133</v>
      </c>
      <c r="B6853" s="82" t="s">
        <v>84</v>
      </c>
      <c r="F6853" s="82">
        <v>0</v>
      </c>
      <c r="G6853" s="82">
        <v>0</v>
      </c>
      <c r="H6853">
        <v>0</v>
      </c>
      <c r="I6853" s="83">
        <v>0</v>
      </c>
      <c r="J6853" s="83">
        <v>0</v>
      </c>
      <c r="S6853" s="82" t="s">
        <v>85</v>
      </c>
      <c r="W6853" s="82" t="s">
        <v>2939</v>
      </c>
      <c r="X6853" s="82" t="s">
        <v>2940</v>
      </c>
      <c r="Y6853" s="82" t="s">
        <v>95</v>
      </c>
      <c r="Z6853" s="82" t="s">
        <v>885</v>
      </c>
      <c r="AB6853" s="82" t="s">
        <v>2941</v>
      </c>
      <c r="AI6853" s="82">
        <v>847077290</v>
      </c>
      <c r="AJ6853" s="82" t="s">
        <v>888</v>
      </c>
      <c r="AK6853" s="82">
        <v>845150706</v>
      </c>
      <c r="BO6853">
        <v>0</v>
      </c>
      <c r="BP6853" s="82" t="s">
        <v>2939</v>
      </c>
    </row>
    <row r="6854" spans="1:68" ht="12" customHeight="1" x14ac:dyDescent="0.25">
      <c r="A6854" s="81">
        <v>46133</v>
      </c>
      <c r="B6854" s="82" t="s">
        <v>74</v>
      </c>
      <c r="F6854" s="82">
        <v>0</v>
      </c>
      <c r="G6854" s="82">
        <v>0</v>
      </c>
      <c r="H6854">
        <v>56</v>
      </c>
      <c r="I6854" s="83">
        <v>56</v>
      </c>
      <c r="J6854" s="83">
        <v>56</v>
      </c>
      <c r="S6854" s="82" t="s">
        <v>75</v>
      </c>
      <c r="W6854" s="82" t="s">
        <v>2939</v>
      </c>
      <c r="X6854" s="82" t="s">
        <v>2940</v>
      </c>
      <c r="Y6854" s="82" t="s">
        <v>95</v>
      </c>
      <c r="Z6854" s="82" t="s">
        <v>885</v>
      </c>
      <c r="AB6854" s="82" t="s">
        <v>2941</v>
      </c>
      <c r="AI6854" s="82">
        <v>847077290</v>
      </c>
      <c r="AJ6854" s="82" t="s">
        <v>888</v>
      </c>
      <c r="AK6854" s="82">
        <v>845150706</v>
      </c>
      <c r="BO6854">
        <v>56</v>
      </c>
      <c r="BP6854" s="82" t="s">
        <v>2939</v>
      </c>
    </row>
    <row r="6855" spans="1:68" ht="12" customHeight="1" x14ac:dyDescent="0.25">
      <c r="A6855" s="81">
        <v>46133</v>
      </c>
      <c r="B6855" s="82" t="s">
        <v>63</v>
      </c>
      <c r="F6855" s="82">
        <v>0</v>
      </c>
      <c r="G6855" s="82">
        <v>0</v>
      </c>
      <c r="H6855">
        <v>840</v>
      </c>
      <c r="I6855" s="83">
        <v>840</v>
      </c>
      <c r="J6855" s="83">
        <v>840</v>
      </c>
      <c r="K6855" s="82" t="s">
        <v>64</v>
      </c>
      <c r="S6855" s="82" t="s">
        <v>65</v>
      </c>
      <c r="W6855" s="82" t="s">
        <v>2939</v>
      </c>
      <c r="X6855" s="82" t="s">
        <v>2940</v>
      </c>
      <c r="Y6855" s="82" t="s">
        <v>95</v>
      </c>
      <c r="Z6855" s="82" t="s">
        <v>885</v>
      </c>
      <c r="AB6855" s="82" t="s">
        <v>2941</v>
      </c>
      <c r="AI6855" s="82">
        <v>847077290</v>
      </c>
      <c r="AJ6855" s="82" t="s">
        <v>888</v>
      </c>
      <c r="AK6855" s="82">
        <v>845150706</v>
      </c>
      <c r="BO6855">
        <v>840</v>
      </c>
      <c r="BP6855" s="82" t="s">
        <v>2939</v>
      </c>
    </row>
    <row r="6856" spans="1:68" ht="12" customHeight="1" x14ac:dyDescent="0.25">
      <c r="A6856" s="81">
        <v>46133</v>
      </c>
      <c r="B6856" s="82" t="s">
        <v>78</v>
      </c>
      <c r="F6856" s="82">
        <v>0</v>
      </c>
      <c r="G6856" s="82">
        <v>0</v>
      </c>
      <c r="H6856">
        <v>56</v>
      </c>
      <c r="I6856" s="83">
        <v>56</v>
      </c>
      <c r="J6856" s="83">
        <v>56</v>
      </c>
      <c r="S6856" s="82" t="s">
        <v>79</v>
      </c>
      <c r="W6856" s="82" t="s">
        <v>2939</v>
      </c>
      <c r="X6856" s="82" t="s">
        <v>2940</v>
      </c>
      <c r="Y6856" s="82" t="s">
        <v>95</v>
      </c>
      <c r="Z6856" s="82" t="s">
        <v>885</v>
      </c>
      <c r="AB6856" s="82" t="s">
        <v>2941</v>
      </c>
      <c r="AI6856" s="82">
        <v>847077290</v>
      </c>
      <c r="AJ6856" s="82" t="s">
        <v>888</v>
      </c>
      <c r="AK6856" s="82">
        <v>845150706</v>
      </c>
      <c r="BO6856">
        <v>56</v>
      </c>
      <c r="BP6856" s="82" t="s">
        <v>2939</v>
      </c>
    </row>
    <row r="6857" spans="1:68" ht="12" customHeight="1" x14ac:dyDescent="0.25">
      <c r="A6857" s="81">
        <v>46133</v>
      </c>
      <c r="B6857" s="82" t="s">
        <v>82</v>
      </c>
      <c r="F6857" s="82">
        <v>0</v>
      </c>
      <c r="G6857" s="82">
        <v>0</v>
      </c>
      <c r="H6857">
        <v>0</v>
      </c>
      <c r="I6857" s="83">
        <v>0</v>
      </c>
      <c r="J6857" s="83">
        <v>0</v>
      </c>
      <c r="S6857" s="82" t="s">
        <v>83</v>
      </c>
      <c r="W6857" s="82" t="s">
        <v>2939</v>
      </c>
      <c r="X6857" s="82" t="s">
        <v>2940</v>
      </c>
      <c r="Y6857" s="82" t="s">
        <v>95</v>
      </c>
      <c r="Z6857" s="82" t="s">
        <v>885</v>
      </c>
      <c r="AB6857" s="82" t="s">
        <v>2941</v>
      </c>
      <c r="AI6857" s="82">
        <v>847077290</v>
      </c>
      <c r="AJ6857" s="82" t="s">
        <v>888</v>
      </c>
      <c r="AK6857" s="82">
        <v>845150706</v>
      </c>
      <c r="BO6857">
        <v>0</v>
      </c>
      <c r="BP6857" s="82" t="s">
        <v>2939</v>
      </c>
    </row>
    <row r="6858" spans="1:68" ht="12" customHeight="1" x14ac:dyDescent="0.25">
      <c r="A6858" s="81">
        <v>46133</v>
      </c>
      <c r="B6858" s="82" t="s">
        <v>80</v>
      </c>
      <c r="F6858" s="82">
        <v>0</v>
      </c>
      <c r="G6858" s="82">
        <v>0</v>
      </c>
      <c r="H6858">
        <v>700</v>
      </c>
      <c r="I6858" s="83">
        <v>700</v>
      </c>
      <c r="J6858" s="83">
        <v>700</v>
      </c>
      <c r="S6858" s="82" t="s">
        <v>81</v>
      </c>
      <c r="W6858" s="82" t="s">
        <v>2939</v>
      </c>
      <c r="X6858" s="82" t="s">
        <v>2940</v>
      </c>
      <c r="Y6858" s="82" t="s">
        <v>95</v>
      </c>
      <c r="Z6858" s="82" t="s">
        <v>885</v>
      </c>
      <c r="AB6858" s="82" t="s">
        <v>2941</v>
      </c>
      <c r="AI6858" s="82">
        <v>847077290</v>
      </c>
      <c r="AJ6858" s="82" t="s">
        <v>888</v>
      </c>
      <c r="AK6858" s="82">
        <v>845150706</v>
      </c>
      <c r="BO6858">
        <v>700</v>
      </c>
      <c r="BP6858" s="82" t="s">
        <v>2939</v>
      </c>
    </row>
    <row r="6859" spans="1:68" ht="12" customHeight="1" x14ac:dyDescent="0.25">
      <c r="A6859" s="81">
        <v>46133</v>
      </c>
      <c r="B6859" s="82" t="s">
        <v>76</v>
      </c>
      <c r="F6859" s="82">
        <v>0</v>
      </c>
      <c r="G6859" s="82">
        <v>0</v>
      </c>
      <c r="H6859">
        <v>1120</v>
      </c>
      <c r="I6859" s="83">
        <v>1120</v>
      </c>
      <c r="J6859" s="83">
        <v>1120</v>
      </c>
      <c r="S6859" s="82" t="s">
        <v>77</v>
      </c>
      <c r="W6859" s="82" t="s">
        <v>2939</v>
      </c>
      <c r="X6859" s="82" t="s">
        <v>2940</v>
      </c>
      <c r="Y6859" s="82" t="s">
        <v>95</v>
      </c>
      <c r="Z6859" s="82" t="s">
        <v>885</v>
      </c>
      <c r="AB6859" s="82" t="s">
        <v>2941</v>
      </c>
      <c r="AI6859" s="82">
        <v>847077290</v>
      </c>
      <c r="AJ6859" s="82" t="s">
        <v>888</v>
      </c>
      <c r="AK6859" s="82">
        <v>845150706</v>
      </c>
      <c r="BO6859">
        <v>1120</v>
      </c>
      <c r="BP6859" s="82" t="s">
        <v>2939</v>
      </c>
    </row>
    <row r="6860" spans="1:68" ht="12" customHeight="1" x14ac:dyDescent="0.25">
      <c r="A6860" s="81">
        <v>46133</v>
      </c>
      <c r="B6860" s="82" t="s">
        <v>84</v>
      </c>
      <c r="F6860" s="82">
        <v>0</v>
      </c>
      <c r="G6860" s="82">
        <v>0</v>
      </c>
      <c r="H6860">
        <v>0</v>
      </c>
      <c r="I6860" s="83">
        <v>0</v>
      </c>
      <c r="J6860" s="83">
        <v>0</v>
      </c>
      <c r="S6860" s="82" t="s">
        <v>85</v>
      </c>
      <c r="W6860" s="82" t="s">
        <v>2942</v>
      </c>
      <c r="X6860" s="82" t="s">
        <v>2943</v>
      </c>
      <c r="Y6860" s="82" t="s">
        <v>95</v>
      </c>
      <c r="Z6860" s="82" t="s">
        <v>885</v>
      </c>
      <c r="AB6860" s="82" t="s">
        <v>886</v>
      </c>
      <c r="AI6860" s="82">
        <v>844472031</v>
      </c>
      <c r="AJ6860" s="82" t="s">
        <v>888</v>
      </c>
      <c r="AK6860" s="82">
        <v>845150706</v>
      </c>
      <c r="BO6860">
        <v>0</v>
      </c>
      <c r="BP6860" s="82" t="s">
        <v>2942</v>
      </c>
    </row>
    <row r="6861" spans="1:68" ht="12" customHeight="1" x14ac:dyDescent="0.25">
      <c r="A6861" s="81">
        <v>46133</v>
      </c>
      <c r="B6861" s="82" t="s">
        <v>74</v>
      </c>
      <c r="F6861" s="82">
        <v>0</v>
      </c>
      <c r="G6861" s="82">
        <v>0</v>
      </c>
      <c r="H6861">
        <v>91</v>
      </c>
      <c r="I6861" s="83">
        <v>91</v>
      </c>
      <c r="J6861" s="83">
        <v>91</v>
      </c>
      <c r="S6861" s="82" t="s">
        <v>75</v>
      </c>
      <c r="W6861" s="82" t="s">
        <v>2942</v>
      </c>
      <c r="X6861" s="82" t="s">
        <v>2943</v>
      </c>
      <c r="Y6861" s="82" t="s">
        <v>95</v>
      </c>
      <c r="Z6861" s="82" t="s">
        <v>885</v>
      </c>
      <c r="AB6861" s="82" t="s">
        <v>886</v>
      </c>
      <c r="AI6861" s="82">
        <v>844472031</v>
      </c>
      <c r="AJ6861" s="82" t="s">
        <v>888</v>
      </c>
      <c r="AK6861" s="82">
        <v>845150706</v>
      </c>
      <c r="BO6861">
        <v>91</v>
      </c>
      <c r="BP6861" s="82" t="s">
        <v>2942</v>
      </c>
    </row>
    <row r="6862" spans="1:68" ht="12" customHeight="1" x14ac:dyDescent="0.25">
      <c r="A6862" s="81">
        <v>46133</v>
      </c>
      <c r="B6862" s="82" t="s">
        <v>63</v>
      </c>
      <c r="F6862" s="82">
        <v>0</v>
      </c>
      <c r="G6862" s="82">
        <v>0</v>
      </c>
      <c r="H6862">
        <v>1365</v>
      </c>
      <c r="I6862" s="83">
        <v>1365</v>
      </c>
      <c r="J6862" s="83">
        <v>1365</v>
      </c>
      <c r="K6862" s="82" t="s">
        <v>64</v>
      </c>
      <c r="S6862" s="82" t="s">
        <v>65</v>
      </c>
      <c r="W6862" s="82" t="s">
        <v>2942</v>
      </c>
      <c r="X6862" s="82" t="s">
        <v>2943</v>
      </c>
      <c r="Y6862" s="82" t="s">
        <v>95</v>
      </c>
      <c r="Z6862" s="82" t="s">
        <v>885</v>
      </c>
      <c r="AB6862" s="82" t="s">
        <v>886</v>
      </c>
      <c r="AI6862" s="82">
        <v>844472031</v>
      </c>
      <c r="AJ6862" s="82" t="s">
        <v>888</v>
      </c>
      <c r="AK6862" s="82">
        <v>845150706</v>
      </c>
      <c r="BO6862">
        <v>1365</v>
      </c>
      <c r="BP6862" s="82" t="s">
        <v>2942</v>
      </c>
    </row>
    <row r="6863" spans="1:68" ht="12" customHeight="1" x14ac:dyDescent="0.25">
      <c r="A6863" s="81">
        <v>46133</v>
      </c>
      <c r="B6863" s="82" t="s">
        <v>78</v>
      </c>
      <c r="F6863" s="82">
        <v>0</v>
      </c>
      <c r="G6863" s="82">
        <v>0</v>
      </c>
      <c r="H6863">
        <v>91</v>
      </c>
      <c r="I6863" s="83">
        <v>91</v>
      </c>
      <c r="J6863" s="83">
        <v>91</v>
      </c>
      <c r="S6863" s="82" t="s">
        <v>79</v>
      </c>
      <c r="W6863" s="82" t="s">
        <v>2942</v>
      </c>
      <c r="X6863" s="82" t="s">
        <v>2943</v>
      </c>
      <c r="Y6863" s="82" t="s">
        <v>95</v>
      </c>
      <c r="Z6863" s="82" t="s">
        <v>885</v>
      </c>
      <c r="AB6863" s="82" t="s">
        <v>886</v>
      </c>
      <c r="AI6863" s="82">
        <v>844472031</v>
      </c>
      <c r="AJ6863" s="82" t="s">
        <v>888</v>
      </c>
      <c r="AK6863" s="82">
        <v>845150706</v>
      </c>
      <c r="BO6863">
        <v>91</v>
      </c>
      <c r="BP6863" s="82" t="s">
        <v>2942</v>
      </c>
    </row>
    <row r="6864" spans="1:68" ht="12" customHeight="1" x14ac:dyDescent="0.25">
      <c r="A6864" s="81">
        <v>46133</v>
      </c>
      <c r="B6864" s="82" t="s">
        <v>82</v>
      </c>
      <c r="F6864" s="82">
        <v>0</v>
      </c>
      <c r="G6864" s="82">
        <v>0</v>
      </c>
      <c r="H6864">
        <v>0</v>
      </c>
      <c r="I6864" s="83">
        <v>0</v>
      </c>
      <c r="J6864" s="83">
        <v>0</v>
      </c>
      <c r="S6864" s="82" t="s">
        <v>83</v>
      </c>
      <c r="W6864" s="82" t="s">
        <v>2942</v>
      </c>
      <c r="X6864" s="82" t="s">
        <v>2943</v>
      </c>
      <c r="Y6864" s="82" t="s">
        <v>95</v>
      </c>
      <c r="Z6864" s="82" t="s">
        <v>885</v>
      </c>
      <c r="AB6864" s="82" t="s">
        <v>886</v>
      </c>
      <c r="AI6864" s="82">
        <v>844472031</v>
      </c>
      <c r="AJ6864" s="82" t="s">
        <v>888</v>
      </c>
      <c r="AK6864" s="82">
        <v>845150706</v>
      </c>
      <c r="BO6864">
        <v>0</v>
      </c>
      <c r="BP6864" s="82" t="s">
        <v>2942</v>
      </c>
    </row>
    <row r="6865" spans="1:68" ht="12" customHeight="1" x14ac:dyDescent="0.25">
      <c r="A6865" s="81">
        <v>46133</v>
      </c>
      <c r="B6865" s="82" t="s">
        <v>80</v>
      </c>
      <c r="F6865" s="82">
        <v>0</v>
      </c>
      <c r="G6865" s="82">
        <v>0</v>
      </c>
      <c r="H6865">
        <v>1137.5</v>
      </c>
      <c r="I6865" s="83">
        <v>1137.5</v>
      </c>
      <c r="J6865" s="83">
        <v>1137.5</v>
      </c>
      <c r="S6865" s="82" t="s">
        <v>81</v>
      </c>
      <c r="W6865" s="82" t="s">
        <v>2942</v>
      </c>
      <c r="X6865" s="82" t="s">
        <v>2943</v>
      </c>
      <c r="Y6865" s="82" t="s">
        <v>95</v>
      </c>
      <c r="Z6865" s="82" t="s">
        <v>885</v>
      </c>
      <c r="AB6865" s="82" t="s">
        <v>886</v>
      </c>
      <c r="AI6865" s="82">
        <v>844472031</v>
      </c>
      <c r="AJ6865" s="82" t="s">
        <v>888</v>
      </c>
      <c r="AK6865" s="82">
        <v>845150706</v>
      </c>
      <c r="BO6865">
        <v>1137.5</v>
      </c>
      <c r="BP6865" s="82" t="s">
        <v>2942</v>
      </c>
    </row>
    <row r="6866" spans="1:68" ht="12" customHeight="1" x14ac:dyDescent="0.25">
      <c r="A6866" s="81">
        <v>46133</v>
      </c>
      <c r="B6866" s="82" t="s">
        <v>76</v>
      </c>
      <c r="F6866" s="82">
        <v>0</v>
      </c>
      <c r="G6866" s="82">
        <v>0</v>
      </c>
      <c r="H6866">
        <v>1820</v>
      </c>
      <c r="I6866" s="83">
        <v>1820</v>
      </c>
      <c r="J6866" s="83">
        <v>1820</v>
      </c>
      <c r="S6866" s="82" t="s">
        <v>77</v>
      </c>
      <c r="W6866" s="82" t="s">
        <v>2942</v>
      </c>
      <c r="X6866" s="82" t="s">
        <v>2943</v>
      </c>
      <c r="Y6866" s="82" t="s">
        <v>95</v>
      </c>
      <c r="Z6866" s="82" t="s">
        <v>885</v>
      </c>
      <c r="AB6866" s="82" t="s">
        <v>886</v>
      </c>
      <c r="AI6866" s="82">
        <v>844472031</v>
      </c>
      <c r="AJ6866" s="82" t="s">
        <v>888</v>
      </c>
      <c r="AK6866" s="82">
        <v>845150706</v>
      </c>
      <c r="BO6866">
        <v>1820</v>
      </c>
      <c r="BP6866" s="82" t="s">
        <v>2942</v>
      </c>
    </row>
    <row r="6867" spans="1:68" ht="12" customHeight="1" x14ac:dyDescent="0.25">
      <c r="A6867" s="81">
        <v>46133</v>
      </c>
      <c r="B6867" s="82" t="s">
        <v>84</v>
      </c>
      <c r="F6867" s="82">
        <v>0</v>
      </c>
      <c r="G6867" s="82">
        <v>0</v>
      </c>
      <c r="H6867">
        <v>1600</v>
      </c>
      <c r="I6867" s="83">
        <v>1600</v>
      </c>
      <c r="J6867" s="83">
        <v>1600</v>
      </c>
      <c r="S6867" s="82" t="s">
        <v>85</v>
      </c>
      <c r="W6867" s="82">
        <v>2601198</v>
      </c>
      <c r="X6867" s="82" t="s">
        <v>974</v>
      </c>
      <c r="Y6867" s="82" t="s">
        <v>95</v>
      </c>
      <c r="Z6867" s="82" t="s">
        <v>952</v>
      </c>
      <c r="AI6867" s="82" t="s">
        <v>976</v>
      </c>
      <c r="AJ6867" s="82" t="s">
        <v>955</v>
      </c>
      <c r="AK6867" s="82">
        <v>847825846</v>
      </c>
      <c r="AO6867" s="82">
        <v>260001</v>
      </c>
      <c r="BO6867">
        <v>1600</v>
      </c>
      <c r="BP6867" s="82" t="s">
        <v>977</v>
      </c>
    </row>
    <row r="6868" spans="1:68" ht="12" customHeight="1" x14ac:dyDescent="0.25">
      <c r="A6868" s="81">
        <v>46133</v>
      </c>
      <c r="B6868" s="82" t="s">
        <v>82</v>
      </c>
      <c r="F6868" s="82">
        <v>0</v>
      </c>
      <c r="G6868" s="82">
        <v>0</v>
      </c>
      <c r="H6868">
        <v>96</v>
      </c>
      <c r="I6868" s="83">
        <v>96</v>
      </c>
      <c r="J6868" s="83">
        <v>96</v>
      </c>
      <c r="S6868" s="82" t="s">
        <v>83</v>
      </c>
      <c r="W6868" s="82">
        <v>2601198</v>
      </c>
      <c r="X6868" s="82" t="s">
        <v>974</v>
      </c>
      <c r="Y6868" s="82" t="s">
        <v>95</v>
      </c>
      <c r="Z6868" s="82" t="s">
        <v>952</v>
      </c>
      <c r="AI6868" s="82" t="s">
        <v>976</v>
      </c>
      <c r="AJ6868" s="82" t="s">
        <v>955</v>
      </c>
      <c r="AK6868" s="82">
        <v>847825846</v>
      </c>
      <c r="AO6868" s="82">
        <v>260001</v>
      </c>
      <c r="BO6868">
        <v>96</v>
      </c>
      <c r="BP6868" s="82" t="s">
        <v>977</v>
      </c>
    </row>
    <row r="6869" spans="1:68" ht="12" customHeight="1" x14ac:dyDescent="0.25">
      <c r="A6869" s="60"/>
    </row>
    <row r="6870" spans="1:68" ht="12" customHeight="1" x14ac:dyDescent="0.25">
      <c r="A6870" s="60"/>
    </row>
    <row r="6871" spans="1:68" ht="12" customHeight="1" x14ac:dyDescent="0.25">
      <c r="A6871" s="60"/>
    </row>
    <row r="6872" spans="1:68" ht="12" customHeight="1" x14ac:dyDescent="0.25">
      <c r="A6872" s="60"/>
    </row>
    <row r="6873" spans="1:68" ht="12" customHeight="1" x14ac:dyDescent="0.25">
      <c r="A6873" s="60"/>
    </row>
    <row r="6874" spans="1:68" ht="12" customHeight="1" x14ac:dyDescent="0.25">
      <c r="A6874" s="60"/>
    </row>
    <row r="6875" spans="1:68" ht="12" customHeight="1" x14ac:dyDescent="0.25">
      <c r="A6875" s="60"/>
    </row>
    <row r="6876" spans="1:68" ht="12" customHeight="1" x14ac:dyDescent="0.25">
      <c r="A6876" s="60"/>
    </row>
    <row r="6877" spans="1:68" ht="12" customHeight="1" x14ac:dyDescent="0.25">
      <c r="A6877" s="60"/>
    </row>
    <row r="6878" spans="1:68" ht="12" customHeight="1" x14ac:dyDescent="0.25">
      <c r="A6878" s="60"/>
    </row>
    <row r="6879" spans="1:68" ht="12" customHeight="1" x14ac:dyDescent="0.25">
      <c r="A6879" s="60"/>
    </row>
    <row r="6880" spans="1:68" ht="12" customHeight="1" x14ac:dyDescent="0.25">
      <c r="A6880" s="60"/>
    </row>
    <row r="6881" spans="1:1" ht="12" customHeight="1" x14ac:dyDescent="0.25">
      <c r="A6881" s="60"/>
    </row>
    <row r="6882" spans="1:1" ht="12" customHeight="1" x14ac:dyDescent="0.25">
      <c r="A6882" s="60"/>
    </row>
    <row r="6883" spans="1:1" ht="12" customHeight="1" x14ac:dyDescent="0.25">
      <c r="A6883" s="60"/>
    </row>
    <row r="6884" spans="1:1" ht="12" customHeight="1" x14ac:dyDescent="0.25">
      <c r="A6884" s="60"/>
    </row>
    <row r="6885" spans="1:1" ht="12" customHeight="1" x14ac:dyDescent="0.25">
      <c r="A6885" s="60"/>
    </row>
    <row r="6886" spans="1:1" ht="12" customHeight="1" x14ac:dyDescent="0.25">
      <c r="A6886" s="60"/>
    </row>
    <row r="6887" spans="1:1" ht="12" customHeight="1" x14ac:dyDescent="0.25">
      <c r="A6887" s="60"/>
    </row>
    <row r="6888" spans="1:1" ht="12" customHeight="1" x14ac:dyDescent="0.25">
      <c r="A6888" s="60"/>
    </row>
    <row r="6889" spans="1:1" ht="12" customHeight="1" x14ac:dyDescent="0.25">
      <c r="A6889" s="60"/>
    </row>
    <row r="6890" spans="1:1" ht="12" customHeight="1" x14ac:dyDescent="0.25">
      <c r="A6890" s="60"/>
    </row>
    <row r="6891" spans="1:1" ht="12" customHeight="1" x14ac:dyDescent="0.25">
      <c r="A6891" s="60"/>
    </row>
    <row r="6892" spans="1:1" ht="12" customHeight="1" x14ac:dyDescent="0.25">
      <c r="A6892" s="60"/>
    </row>
    <row r="6893" spans="1:1" ht="12" customHeight="1" x14ac:dyDescent="0.25">
      <c r="A6893" s="60"/>
    </row>
    <row r="6894" spans="1:1" ht="12" customHeight="1" x14ac:dyDescent="0.25">
      <c r="A6894" s="60"/>
    </row>
    <row r="6895" spans="1:1" ht="12" customHeight="1" x14ac:dyDescent="0.25">
      <c r="A6895" s="60"/>
    </row>
    <row r="6896" spans="1:1" ht="12" customHeight="1" x14ac:dyDescent="0.25">
      <c r="A6896" s="60"/>
    </row>
    <row r="6897" spans="1:1" ht="12" customHeight="1" x14ac:dyDescent="0.25">
      <c r="A6897" s="60"/>
    </row>
    <row r="6898" spans="1:1" ht="12" customHeight="1" x14ac:dyDescent="0.25">
      <c r="A6898" s="60"/>
    </row>
    <row r="6899" spans="1:1" ht="12" customHeight="1" x14ac:dyDescent="0.25">
      <c r="A6899" s="60"/>
    </row>
    <row r="6900" spans="1:1" ht="12" customHeight="1" x14ac:dyDescent="0.25">
      <c r="A6900" s="60"/>
    </row>
    <row r="6901" spans="1:1" ht="12" customHeight="1" x14ac:dyDescent="0.25">
      <c r="A6901" s="60"/>
    </row>
    <row r="6902" spans="1:1" ht="12" customHeight="1" x14ac:dyDescent="0.25">
      <c r="A6902" s="60"/>
    </row>
    <row r="6903" spans="1:1" ht="12" customHeight="1" x14ac:dyDescent="0.25">
      <c r="A6903" s="60"/>
    </row>
    <row r="6904" spans="1:1" ht="12" customHeight="1" x14ac:dyDescent="0.25">
      <c r="A6904" s="60"/>
    </row>
    <row r="6905" spans="1:1" ht="12" customHeight="1" x14ac:dyDescent="0.25">
      <c r="A6905" s="60"/>
    </row>
    <row r="6906" spans="1:1" ht="12" customHeight="1" x14ac:dyDescent="0.25">
      <c r="A6906" s="60"/>
    </row>
    <row r="6907" spans="1:1" ht="12" customHeight="1" x14ac:dyDescent="0.25">
      <c r="A6907" s="60"/>
    </row>
    <row r="6908" spans="1:1" ht="12" customHeight="1" x14ac:dyDescent="0.25">
      <c r="A6908" s="60"/>
    </row>
    <row r="6909" spans="1:1" ht="12" customHeight="1" x14ac:dyDescent="0.25">
      <c r="A6909" s="60"/>
    </row>
    <row r="6910" spans="1:1" ht="12" customHeight="1" x14ac:dyDescent="0.25">
      <c r="A6910" s="60"/>
    </row>
    <row r="6911" spans="1:1" ht="12" customHeight="1" x14ac:dyDescent="0.25">
      <c r="A6911" s="60"/>
    </row>
    <row r="6912" spans="1:1" ht="12" customHeight="1" x14ac:dyDescent="0.25">
      <c r="A6912" s="60"/>
    </row>
    <row r="6913" spans="1:1" ht="12" customHeight="1" x14ac:dyDescent="0.25">
      <c r="A6913" s="60"/>
    </row>
    <row r="6914" spans="1:1" ht="12" customHeight="1" x14ac:dyDescent="0.25">
      <c r="A6914" s="60"/>
    </row>
    <row r="6915" spans="1:1" ht="12" customHeight="1" x14ac:dyDescent="0.25">
      <c r="A6915" s="60"/>
    </row>
    <row r="6916" spans="1:1" ht="12" customHeight="1" x14ac:dyDescent="0.25">
      <c r="A6916" s="60"/>
    </row>
    <row r="6917" spans="1:1" ht="12" customHeight="1" x14ac:dyDescent="0.25">
      <c r="A6917" s="60"/>
    </row>
    <row r="6918" spans="1:1" ht="12" customHeight="1" x14ac:dyDescent="0.25">
      <c r="A6918" s="60"/>
    </row>
    <row r="6919" spans="1:1" ht="12" customHeight="1" x14ac:dyDescent="0.25">
      <c r="A6919" s="60"/>
    </row>
    <row r="6920" spans="1:1" ht="12" customHeight="1" x14ac:dyDescent="0.25">
      <c r="A6920" s="60"/>
    </row>
    <row r="6921" spans="1:1" ht="12" customHeight="1" x14ac:dyDescent="0.25">
      <c r="A6921" s="60"/>
    </row>
    <row r="6922" spans="1:1" ht="12" customHeight="1" x14ac:dyDescent="0.25">
      <c r="A6922" s="60"/>
    </row>
    <row r="6923" spans="1:1" ht="12" customHeight="1" x14ac:dyDescent="0.25">
      <c r="A6923" s="60"/>
    </row>
    <row r="6924" spans="1:1" ht="12" customHeight="1" x14ac:dyDescent="0.25">
      <c r="A6924" s="60"/>
    </row>
    <row r="6925" spans="1:1" ht="12" customHeight="1" x14ac:dyDescent="0.25">
      <c r="A6925" s="60"/>
    </row>
    <row r="6926" spans="1:1" ht="12" customHeight="1" x14ac:dyDescent="0.25">
      <c r="A6926" s="60"/>
    </row>
    <row r="6927" spans="1:1" ht="12" customHeight="1" x14ac:dyDescent="0.25">
      <c r="A6927" s="60"/>
    </row>
    <row r="6928" spans="1:1" ht="12" customHeight="1" x14ac:dyDescent="0.25">
      <c r="A6928" s="60"/>
    </row>
    <row r="6929" spans="1:1" ht="12" customHeight="1" x14ac:dyDescent="0.25">
      <c r="A6929" s="60"/>
    </row>
    <row r="6930" spans="1:1" ht="12" customHeight="1" x14ac:dyDescent="0.25">
      <c r="A6930" s="60"/>
    </row>
    <row r="6931" spans="1:1" ht="12" customHeight="1" x14ac:dyDescent="0.25">
      <c r="A6931" s="60"/>
    </row>
    <row r="6932" spans="1:1" ht="12" customHeight="1" x14ac:dyDescent="0.25">
      <c r="A6932" s="60"/>
    </row>
    <row r="6933" spans="1:1" ht="12" customHeight="1" x14ac:dyDescent="0.25">
      <c r="A6933" s="60"/>
    </row>
    <row r="6934" spans="1:1" ht="12" customHeight="1" x14ac:dyDescent="0.25">
      <c r="A6934" s="60"/>
    </row>
    <row r="6935" spans="1:1" ht="12" customHeight="1" x14ac:dyDescent="0.25">
      <c r="A6935" s="60"/>
    </row>
    <row r="6936" spans="1:1" ht="12" customHeight="1" x14ac:dyDescent="0.25">
      <c r="A6936" s="60"/>
    </row>
    <row r="6937" spans="1:1" ht="12" customHeight="1" x14ac:dyDescent="0.25">
      <c r="A6937" s="60"/>
    </row>
    <row r="6938" spans="1:1" ht="12" customHeight="1" x14ac:dyDescent="0.25">
      <c r="A6938" s="60"/>
    </row>
    <row r="6939" spans="1:1" ht="12" customHeight="1" x14ac:dyDescent="0.25">
      <c r="A6939" s="60"/>
    </row>
    <row r="6940" spans="1:1" ht="12" customHeight="1" x14ac:dyDescent="0.25">
      <c r="A6940" s="60"/>
    </row>
    <row r="6941" spans="1:1" ht="12" customHeight="1" x14ac:dyDescent="0.25">
      <c r="A6941" s="60"/>
    </row>
    <row r="6942" spans="1:1" ht="12" customHeight="1" x14ac:dyDescent="0.25">
      <c r="A6942" s="60"/>
    </row>
    <row r="6943" spans="1:1" ht="12" customHeight="1" x14ac:dyDescent="0.25">
      <c r="A6943" s="60"/>
    </row>
    <row r="6944" spans="1:1" ht="12" customHeight="1" x14ac:dyDescent="0.25">
      <c r="A6944" s="60"/>
    </row>
    <row r="6945" spans="1:1" ht="12" customHeight="1" x14ac:dyDescent="0.25">
      <c r="A6945" s="60"/>
    </row>
    <row r="6946" spans="1:1" ht="12" customHeight="1" x14ac:dyDescent="0.25">
      <c r="A6946" s="60"/>
    </row>
    <row r="6947" spans="1:1" ht="12" customHeight="1" x14ac:dyDescent="0.25">
      <c r="A6947" s="60"/>
    </row>
    <row r="6948" spans="1:1" ht="12" customHeight="1" x14ac:dyDescent="0.25">
      <c r="A6948" s="60"/>
    </row>
    <row r="6949" spans="1:1" ht="12" customHeight="1" x14ac:dyDescent="0.25">
      <c r="A6949" s="60"/>
    </row>
    <row r="6950" spans="1:1" ht="12" customHeight="1" x14ac:dyDescent="0.25">
      <c r="A6950" s="60"/>
    </row>
    <row r="6951" spans="1:1" ht="12" customHeight="1" x14ac:dyDescent="0.25">
      <c r="A6951" s="60"/>
    </row>
    <row r="6952" spans="1:1" ht="12" customHeight="1" x14ac:dyDescent="0.25">
      <c r="A6952" s="60"/>
    </row>
    <row r="6953" spans="1:1" ht="12" customHeight="1" x14ac:dyDescent="0.25">
      <c r="A6953" s="60"/>
    </row>
    <row r="6954" spans="1:1" ht="12" customHeight="1" x14ac:dyDescent="0.25">
      <c r="A6954" s="60"/>
    </row>
    <row r="6955" spans="1:1" ht="12" customHeight="1" x14ac:dyDescent="0.25">
      <c r="A6955" s="60"/>
    </row>
    <row r="6956" spans="1:1" ht="12" customHeight="1" x14ac:dyDescent="0.25">
      <c r="A6956" s="60"/>
    </row>
    <row r="6957" spans="1:1" ht="12" customHeight="1" x14ac:dyDescent="0.25">
      <c r="A6957" s="60"/>
    </row>
    <row r="6958" spans="1:1" ht="12" customHeight="1" x14ac:dyDescent="0.25">
      <c r="A6958" s="60"/>
    </row>
    <row r="6959" spans="1:1" ht="12" customHeight="1" x14ac:dyDescent="0.25">
      <c r="A6959" s="60"/>
    </row>
    <row r="6960" spans="1:1" ht="12" customHeight="1" x14ac:dyDescent="0.25">
      <c r="A6960" s="60"/>
    </row>
    <row r="6961" spans="1:1" ht="12" customHeight="1" x14ac:dyDescent="0.25">
      <c r="A6961" s="60"/>
    </row>
    <row r="6962" spans="1:1" ht="12" customHeight="1" x14ac:dyDescent="0.25">
      <c r="A6962" s="60"/>
    </row>
    <row r="6963" spans="1:1" ht="12" customHeight="1" x14ac:dyDescent="0.25">
      <c r="A6963" s="60"/>
    </row>
    <row r="6964" spans="1:1" ht="12" customHeight="1" x14ac:dyDescent="0.25">
      <c r="A6964" s="60"/>
    </row>
    <row r="6965" spans="1:1" ht="12" customHeight="1" x14ac:dyDescent="0.25">
      <c r="A6965" s="60"/>
    </row>
    <row r="6966" spans="1:1" ht="12" customHeight="1" x14ac:dyDescent="0.25">
      <c r="A6966" s="60"/>
    </row>
    <row r="6967" spans="1:1" ht="12" customHeight="1" x14ac:dyDescent="0.25">
      <c r="A6967" s="60"/>
    </row>
    <row r="6968" spans="1:1" ht="12" customHeight="1" x14ac:dyDescent="0.25">
      <c r="A6968" s="60"/>
    </row>
    <row r="6969" spans="1:1" ht="12" customHeight="1" x14ac:dyDescent="0.25">
      <c r="A6969" s="60"/>
    </row>
    <row r="6970" spans="1:1" ht="12" customHeight="1" x14ac:dyDescent="0.25">
      <c r="A6970" s="60"/>
    </row>
    <row r="6971" spans="1:1" ht="12" customHeight="1" x14ac:dyDescent="0.25">
      <c r="A6971" s="60"/>
    </row>
    <row r="6972" spans="1:1" ht="12" customHeight="1" x14ac:dyDescent="0.25">
      <c r="A6972" s="60"/>
    </row>
    <row r="6973" spans="1:1" ht="12" customHeight="1" x14ac:dyDescent="0.25">
      <c r="A6973" s="60"/>
    </row>
    <row r="6974" spans="1:1" ht="12" customHeight="1" x14ac:dyDescent="0.25">
      <c r="A6974" s="60"/>
    </row>
    <row r="6975" spans="1:1" ht="12" customHeight="1" x14ac:dyDescent="0.25">
      <c r="A6975" s="60"/>
    </row>
    <row r="6976" spans="1:1" ht="12" customHeight="1" x14ac:dyDescent="0.25">
      <c r="A6976" s="60"/>
    </row>
    <row r="6977" spans="1:1" ht="12" customHeight="1" x14ac:dyDescent="0.25">
      <c r="A6977" s="60"/>
    </row>
    <row r="6978" spans="1:1" ht="12" customHeight="1" x14ac:dyDescent="0.25">
      <c r="A6978" s="60"/>
    </row>
    <row r="6979" spans="1:1" ht="12" customHeight="1" x14ac:dyDescent="0.25">
      <c r="A6979" s="60"/>
    </row>
    <row r="6980" spans="1:1" ht="12" customHeight="1" x14ac:dyDescent="0.25">
      <c r="A6980" s="60"/>
    </row>
    <row r="6981" spans="1:1" ht="12" customHeight="1" x14ac:dyDescent="0.25">
      <c r="A6981" s="60"/>
    </row>
    <row r="6982" spans="1:1" ht="12" customHeight="1" x14ac:dyDescent="0.25">
      <c r="A6982" s="60"/>
    </row>
    <row r="6983" spans="1:1" ht="12" customHeight="1" x14ac:dyDescent="0.25">
      <c r="A6983" s="60"/>
    </row>
    <row r="6984" spans="1:1" ht="12" customHeight="1" x14ac:dyDescent="0.25">
      <c r="A6984" s="60"/>
    </row>
    <row r="6985" spans="1:1" ht="12" customHeight="1" x14ac:dyDescent="0.25">
      <c r="A6985" s="60"/>
    </row>
    <row r="6986" spans="1:1" ht="12" customHeight="1" x14ac:dyDescent="0.25">
      <c r="A6986" s="60"/>
    </row>
    <row r="6987" spans="1:1" ht="12" customHeight="1" x14ac:dyDescent="0.25">
      <c r="A6987" s="60"/>
    </row>
    <row r="6988" spans="1:1" ht="12" customHeight="1" x14ac:dyDescent="0.25">
      <c r="A6988" s="60"/>
    </row>
    <row r="6989" spans="1:1" ht="12" customHeight="1" x14ac:dyDescent="0.25">
      <c r="A6989" s="60"/>
    </row>
    <row r="6990" spans="1:1" ht="12" customHeight="1" x14ac:dyDescent="0.25">
      <c r="A6990" s="60"/>
    </row>
    <row r="6991" spans="1:1" ht="12" customHeight="1" x14ac:dyDescent="0.25">
      <c r="A6991" s="60"/>
    </row>
    <row r="6992" spans="1:1" ht="12" customHeight="1" x14ac:dyDescent="0.25">
      <c r="A6992" s="60"/>
    </row>
    <row r="6993" spans="1:1" ht="12" customHeight="1" x14ac:dyDescent="0.25">
      <c r="A6993" s="60"/>
    </row>
    <row r="6994" spans="1:1" ht="12" customHeight="1" x14ac:dyDescent="0.25">
      <c r="A6994" s="60"/>
    </row>
  </sheetData>
  <autoFilter ref="A1:BQ6994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7"/>
  <sheetViews>
    <sheetView zoomScaleNormal="100" workbookViewId="0">
      <selection activeCell="C5" sqref="C5"/>
    </sheetView>
  </sheetViews>
  <sheetFormatPr defaultColWidth="10.90625" defaultRowHeight="12.5" x14ac:dyDescent="0.25"/>
  <cols>
    <col min="1" max="1" width="25.1796875" customWidth="1"/>
  </cols>
  <sheetData>
    <row r="1" spans="1:1" ht="12" customHeight="1" x14ac:dyDescent="0.25">
      <c r="A1" s="69" t="s">
        <v>580</v>
      </c>
    </row>
    <row r="2" spans="1:1" ht="12" customHeight="1" x14ac:dyDescent="0.25">
      <c r="A2" s="69" t="s">
        <v>641</v>
      </c>
    </row>
    <row r="3" spans="1:1" ht="12" customHeight="1" x14ac:dyDescent="0.25">
      <c r="A3" s="69" t="s">
        <v>756</v>
      </c>
    </row>
    <row r="4" spans="1:1" ht="12" customHeight="1" x14ac:dyDescent="0.25">
      <c r="A4" s="69" t="s">
        <v>756</v>
      </c>
    </row>
    <row r="5" spans="1:1" ht="12" customHeight="1" x14ac:dyDescent="0.25">
      <c r="A5" s="69" t="s">
        <v>875</v>
      </c>
    </row>
    <row r="6" spans="1:1" ht="12" customHeight="1" x14ac:dyDescent="0.25">
      <c r="A6" s="69" t="s">
        <v>898</v>
      </c>
    </row>
    <row r="7" spans="1:1" ht="12" customHeight="1" x14ac:dyDescent="0.25">
      <c r="A7" s="69" t="s">
        <v>350</v>
      </c>
    </row>
    <row r="8" spans="1:1" ht="12" customHeight="1" x14ac:dyDescent="0.25">
      <c r="A8" s="69" t="s">
        <v>1209</v>
      </c>
    </row>
    <row r="9" spans="1:1" ht="12" customHeight="1" x14ac:dyDescent="0.25">
      <c r="A9" s="69" t="s">
        <v>1213</v>
      </c>
    </row>
    <row r="10" spans="1:1" ht="12" customHeight="1" x14ac:dyDescent="0.25">
      <c r="A10" s="69" t="s">
        <v>1292</v>
      </c>
    </row>
    <row r="11" spans="1:1" ht="12" customHeight="1" x14ac:dyDescent="0.25">
      <c r="A11" s="69" t="s">
        <v>1320</v>
      </c>
    </row>
    <row r="12" spans="1:1" ht="12" customHeight="1" x14ac:dyDescent="0.25">
      <c r="A12" s="69" t="s">
        <v>1327</v>
      </c>
    </row>
    <row r="13" spans="1:1" ht="12" customHeight="1" x14ac:dyDescent="0.25">
      <c r="A13" s="69" t="s">
        <v>1416</v>
      </c>
    </row>
    <row r="14" spans="1:1" ht="12" customHeight="1" x14ac:dyDescent="0.25">
      <c r="A14" s="69" t="s">
        <v>1546</v>
      </c>
    </row>
    <row r="15" spans="1:1" ht="12" customHeight="1" x14ac:dyDescent="0.25">
      <c r="A15" s="69" t="s">
        <v>1568</v>
      </c>
    </row>
    <row r="16" spans="1:1" ht="12" customHeight="1" x14ac:dyDescent="0.25">
      <c r="A16" s="69" t="s">
        <v>1576</v>
      </c>
    </row>
    <row r="17" spans="1:1" ht="12" customHeight="1" x14ac:dyDescent="0.25">
      <c r="A17" s="69" t="s">
        <v>1658</v>
      </c>
    </row>
    <row r="18" spans="1:1" ht="12" customHeight="1" x14ac:dyDescent="0.25">
      <c r="A18" s="69" t="s">
        <v>1704</v>
      </c>
    </row>
    <row r="19" spans="1:1" ht="12" customHeight="1" x14ac:dyDescent="0.25">
      <c r="A19" s="69" t="s">
        <v>1831</v>
      </c>
    </row>
    <row r="20" spans="1:1" ht="12" customHeight="1" x14ac:dyDescent="0.25">
      <c r="A20" s="69" t="s">
        <v>2069</v>
      </c>
    </row>
    <row r="21" spans="1:1" ht="12" customHeight="1" x14ac:dyDescent="0.25">
      <c r="A21" s="69" t="s">
        <v>2165</v>
      </c>
    </row>
    <row r="22" spans="1:1" ht="12" customHeight="1" x14ac:dyDescent="0.25">
      <c r="A22" s="69" t="s">
        <v>2188</v>
      </c>
    </row>
    <row r="23" spans="1:1" ht="12" customHeight="1" x14ac:dyDescent="0.25">
      <c r="A23" s="69" t="s">
        <v>2220</v>
      </c>
    </row>
    <row r="24" spans="1:1" ht="12" customHeight="1" x14ac:dyDescent="0.25">
      <c r="A24" s="69" t="s">
        <v>2327</v>
      </c>
    </row>
    <row r="25" spans="1:1" ht="12" customHeight="1" x14ac:dyDescent="0.25">
      <c r="A25" s="69" t="s">
        <v>2341</v>
      </c>
    </row>
    <row r="26" spans="1:1" ht="12" customHeight="1" x14ac:dyDescent="0.25">
      <c r="A26" s="69" t="s">
        <v>2402</v>
      </c>
    </row>
    <row r="27" spans="1:1" ht="12" customHeight="1" x14ac:dyDescent="0.25">
      <c r="A27" s="69" t="s">
        <v>2402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16" sqref="C16"/>
    </sheetView>
  </sheetViews>
  <sheetFormatPr defaultColWidth="8.6328125" defaultRowHeight="12.5" x14ac:dyDescent="0.25"/>
  <cols>
    <col min="1" max="1" width="14" customWidth="1"/>
    <col min="2" max="10" width="11" customWidth="1"/>
  </cols>
  <sheetData>
    <row r="1" spans="1:10" ht="12.75" customHeight="1" x14ac:dyDescent="0.25">
      <c r="A1" s="84" t="s">
        <v>2984</v>
      </c>
      <c r="B1" s="107" t="s">
        <v>2985</v>
      </c>
      <c r="C1" s="108"/>
      <c r="D1" s="108"/>
      <c r="E1" s="107" t="s">
        <v>2986</v>
      </c>
      <c r="F1" s="108"/>
      <c r="G1" s="108"/>
      <c r="H1" s="107" t="s">
        <v>53</v>
      </c>
      <c r="I1" s="108"/>
      <c r="J1" s="108"/>
    </row>
    <row r="2" spans="1:10" ht="12.75" customHeight="1" x14ac:dyDescent="0.25">
      <c r="A2" s="84" t="s">
        <v>2984</v>
      </c>
      <c r="B2" s="84" t="s">
        <v>2987</v>
      </c>
      <c r="C2" s="84" t="s">
        <v>2988</v>
      </c>
      <c r="D2" s="84" t="s">
        <v>2989</v>
      </c>
      <c r="E2" s="84" t="s">
        <v>2987</v>
      </c>
      <c r="F2" s="84" t="s">
        <v>2988</v>
      </c>
      <c r="G2" s="84" t="s">
        <v>2989</v>
      </c>
      <c r="H2" s="84" t="s">
        <v>2987</v>
      </c>
      <c r="I2" s="84" t="s">
        <v>2988</v>
      </c>
      <c r="J2" s="84" t="s">
        <v>2989</v>
      </c>
    </row>
    <row r="3" spans="1:10" ht="12.75" customHeight="1" x14ac:dyDescent="0.3">
      <c r="A3" s="85" t="s">
        <v>95</v>
      </c>
      <c r="B3" s="86">
        <v>15930</v>
      </c>
      <c r="C3" s="86">
        <v>1970</v>
      </c>
      <c r="D3" s="86">
        <f t="shared" ref="D3:D8" si="0">B3+C3</f>
        <v>17900</v>
      </c>
      <c r="E3" s="86">
        <v>15091</v>
      </c>
      <c r="F3" s="86">
        <v>2238</v>
      </c>
      <c r="G3" s="86">
        <f t="shared" ref="G3:G8" si="1">E3+F3</f>
        <v>17329</v>
      </c>
      <c r="H3" s="86">
        <f t="shared" ref="H3:J8" si="2">E3-B3</f>
        <v>-839</v>
      </c>
      <c r="I3" s="86">
        <f t="shared" si="2"/>
        <v>268</v>
      </c>
      <c r="J3" s="86">
        <f t="shared" si="2"/>
        <v>-571</v>
      </c>
    </row>
    <row r="4" spans="1:10" ht="12.75" customHeight="1" x14ac:dyDescent="0.3">
      <c r="A4" s="85" t="s">
        <v>169</v>
      </c>
      <c r="B4" s="86">
        <v>66676</v>
      </c>
      <c r="C4" s="86">
        <v>8756</v>
      </c>
      <c r="D4" s="86">
        <f t="shared" si="0"/>
        <v>75432</v>
      </c>
      <c r="E4" s="86">
        <v>93727</v>
      </c>
      <c r="F4" s="86">
        <v>20103</v>
      </c>
      <c r="G4" s="86">
        <f t="shared" si="1"/>
        <v>113830</v>
      </c>
      <c r="H4" s="86">
        <f t="shared" si="2"/>
        <v>27051</v>
      </c>
      <c r="I4" s="86">
        <f t="shared" si="2"/>
        <v>11347</v>
      </c>
      <c r="J4" s="86">
        <f t="shared" si="2"/>
        <v>38398</v>
      </c>
    </row>
    <row r="5" spans="1:10" ht="12.75" customHeight="1" x14ac:dyDescent="0.3">
      <c r="A5" s="85" t="s">
        <v>111</v>
      </c>
      <c r="B5" s="86">
        <v>27181</v>
      </c>
      <c r="C5" s="86">
        <v>11307</v>
      </c>
      <c r="D5" s="86">
        <f t="shared" si="0"/>
        <v>38488</v>
      </c>
      <c r="E5" s="86">
        <v>12194</v>
      </c>
      <c r="F5" s="86">
        <v>5201</v>
      </c>
      <c r="G5" s="86">
        <f t="shared" si="1"/>
        <v>17395</v>
      </c>
      <c r="H5" s="86">
        <f t="shared" si="2"/>
        <v>-14987</v>
      </c>
      <c r="I5" s="86">
        <f t="shared" si="2"/>
        <v>-6106</v>
      </c>
      <c r="J5" s="86">
        <f t="shared" si="2"/>
        <v>-21093</v>
      </c>
    </row>
    <row r="6" spans="1:10" ht="12.75" customHeight="1" x14ac:dyDescent="0.3">
      <c r="A6" s="85" t="s">
        <v>67</v>
      </c>
      <c r="B6" s="86">
        <v>7810</v>
      </c>
      <c r="C6" s="86">
        <v>4175</v>
      </c>
      <c r="D6" s="86">
        <f t="shared" si="0"/>
        <v>11985</v>
      </c>
      <c r="E6" s="86">
        <v>3676</v>
      </c>
      <c r="F6" s="86">
        <v>1607</v>
      </c>
      <c r="G6" s="86">
        <f t="shared" si="1"/>
        <v>5283</v>
      </c>
      <c r="H6" s="86">
        <f t="shared" si="2"/>
        <v>-4134</v>
      </c>
      <c r="I6" s="86">
        <f t="shared" si="2"/>
        <v>-2568</v>
      </c>
      <c r="J6" s="86">
        <f t="shared" si="2"/>
        <v>-6702</v>
      </c>
    </row>
    <row r="7" spans="1:10" ht="12.75" customHeight="1" x14ac:dyDescent="0.3">
      <c r="A7" s="85" t="s">
        <v>144</v>
      </c>
      <c r="B7" s="86">
        <v>7554</v>
      </c>
      <c r="C7" s="86">
        <v>0</v>
      </c>
      <c r="D7" s="86">
        <f t="shared" si="0"/>
        <v>7554</v>
      </c>
      <c r="E7" s="86">
        <v>2230</v>
      </c>
      <c r="F7" s="86">
        <v>0</v>
      </c>
      <c r="G7" s="86">
        <f t="shared" si="1"/>
        <v>2230</v>
      </c>
      <c r="H7" s="86">
        <f t="shared" si="2"/>
        <v>-5324</v>
      </c>
      <c r="I7" s="86">
        <f t="shared" si="2"/>
        <v>0</v>
      </c>
      <c r="J7" s="86">
        <f t="shared" si="2"/>
        <v>-5324</v>
      </c>
    </row>
    <row r="8" spans="1:10" ht="12.75" customHeight="1" x14ac:dyDescent="0.3">
      <c r="A8" s="85" t="s">
        <v>119</v>
      </c>
      <c r="B8" s="86">
        <v>6079</v>
      </c>
      <c r="C8" s="86">
        <v>1258</v>
      </c>
      <c r="D8" s="86">
        <f t="shared" si="0"/>
        <v>7337</v>
      </c>
      <c r="E8" s="86">
        <v>3316</v>
      </c>
      <c r="F8" s="86">
        <v>20</v>
      </c>
      <c r="G8" s="86">
        <f t="shared" si="1"/>
        <v>3336</v>
      </c>
      <c r="H8" s="86">
        <f t="shared" si="2"/>
        <v>-2763</v>
      </c>
      <c r="I8" s="86">
        <f t="shared" si="2"/>
        <v>-1238</v>
      </c>
      <c r="J8" s="86">
        <f t="shared" si="2"/>
        <v>-4001</v>
      </c>
    </row>
    <row r="9" spans="1:10" ht="12.75" customHeight="1" x14ac:dyDescent="0.3">
      <c r="A9" s="87" t="s">
        <v>2990</v>
      </c>
      <c r="B9" s="88">
        <f t="shared" ref="B9:J9" si="3">SUM(B3:B8)</f>
        <v>131230</v>
      </c>
      <c r="C9" s="88">
        <f t="shared" si="3"/>
        <v>27466</v>
      </c>
      <c r="D9" s="88">
        <f t="shared" si="3"/>
        <v>158696</v>
      </c>
      <c r="E9" s="88">
        <f t="shared" si="3"/>
        <v>130234</v>
      </c>
      <c r="F9" s="88">
        <f t="shared" si="3"/>
        <v>29169</v>
      </c>
      <c r="G9" s="88">
        <f t="shared" si="3"/>
        <v>159403</v>
      </c>
      <c r="H9" s="88">
        <f t="shared" si="3"/>
        <v>-996</v>
      </c>
      <c r="I9" s="88">
        <f t="shared" si="3"/>
        <v>1703</v>
      </c>
      <c r="J9" s="88">
        <f t="shared" si="3"/>
        <v>707</v>
      </c>
    </row>
    <row r="11" spans="1:10" ht="12" customHeight="1" x14ac:dyDescent="0.25">
      <c r="A11" s="89" t="s">
        <v>2991</v>
      </c>
    </row>
    <row r="12" spans="1:10" ht="12.75" customHeight="1" x14ac:dyDescent="0.3">
      <c r="A12" s="109" t="s">
        <v>2992</v>
      </c>
      <c r="B12" s="108"/>
      <c r="C12" s="108"/>
      <c r="D12" s="108"/>
      <c r="E12" s="108"/>
      <c r="F12" s="108"/>
      <c r="G12" s="108"/>
      <c r="H12" s="108"/>
      <c r="I12" s="108"/>
      <c r="J12" s="108"/>
    </row>
    <row r="13" spans="1:10" ht="12.75" customHeight="1" x14ac:dyDescent="0.3">
      <c r="A13" s="109" t="s">
        <v>2993</v>
      </c>
      <c r="B13" s="108"/>
      <c r="C13" s="108"/>
      <c r="D13" s="108"/>
      <c r="E13" s="108"/>
      <c r="F13" s="108"/>
      <c r="G13" s="108"/>
      <c r="H13" s="108"/>
      <c r="I13" s="108"/>
      <c r="J13" s="108"/>
    </row>
  </sheetData>
  <mergeCells count="5">
    <mergeCell ref="H1:J1"/>
    <mergeCell ref="B1:D1"/>
    <mergeCell ref="A12:J12"/>
    <mergeCell ref="A13:J13"/>
    <mergeCell ref="E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26"/>
  <sheetViews>
    <sheetView zoomScaleNormal="100" workbookViewId="0">
      <pane xSplit="2" ySplit="16" topLeftCell="E17" activePane="bottomRight" state="frozen"/>
      <selection pane="topRight" activeCell="C1" sqref="C1"/>
      <selection pane="bottomLeft" activeCell="A17" sqref="A17"/>
      <selection pane="bottomRight" activeCell="U17" sqref="U17"/>
    </sheetView>
  </sheetViews>
  <sheetFormatPr defaultColWidth="8.6328125" defaultRowHeight="12.5" x14ac:dyDescent="0.25"/>
  <cols>
    <col min="1" max="1" width="22" customWidth="1"/>
    <col min="2" max="2" width="9" customWidth="1"/>
    <col min="3" max="23" width="11" customWidth="1"/>
  </cols>
  <sheetData>
    <row r="1" spans="1:23" ht="18" customHeight="1" x14ac:dyDescent="0.4">
      <c r="A1" s="112" t="s">
        <v>2994</v>
      </c>
      <c r="B1" s="108"/>
      <c r="C1" s="108"/>
      <c r="D1" s="108"/>
      <c r="E1" s="108"/>
      <c r="F1" s="108"/>
      <c r="G1" s="108"/>
      <c r="H1" s="108"/>
    </row>
    <row r="3" spans="1:23" ht="12.75" customHeight="1" x14ac:dyDescent="0.25">
      <c r="A3" s="84" t="s">
        <v>2984</v>
      </c>
      <c r="B3" s="107" t="s">
        <v>2995</v>
      </c>
      <c r="C3" s="108"/>
      <c r="D3" s="108"/>
      <c r="E3" s="107" t="s">
        <v>2996</v>
      </c>
      <c r="F3" s="108"/>
      <c r="G3" s="108"/>
    </row>
    <row r="4" spans="1:23" ht="12.75" customHeight="1" x14ac:dyDescent="0.3">
      <c r="A4" s="90" t="s">
        <v>2984</v>
      </c>
      <c r="B4" s="90" t="s">
        <v>2987</v>
      </c>
      <c r="C4" s="90" t="s">
        <v>2988</v>
      </c>
      <c r="D4" s="90" t="s">
        <v>2989</v>
      </c>
      <c r="E4" s="90" t="s">
        <v>2987</v>
      </c>
      <c r="F4" s="90" t="s">
        <v>2988</v>
      </c>
      <c r="G4" s="90" t="s">
        <v>2989</v>
      </c>
    </row>
    <row r="5" spans="1:23" ht="12.75" customHeight="1" x14ac:dyDescent="0.3">
      <c r="A5" s="85" t="s">
        <v>95</v>
      </c>
      <c r="B5" s="91">
        <v>15930</v>
      </c>
      <c r="C5" s="91">
        <v>1970</v>
      </c>
      <c r="D5" s="91">
        <f t="shared" ref="D5:D10" si="0">B5+C5</f>
        <v>17900</v>
      </c>
      <c r="E5" s="91">
        <v>15091</v>
      </c>
      <c r="F5" s="91">
        <v>2238</v>
      </c>
      <c r="G5" s="91">
        <f t="shared" ref="G5:G10" si="1">E5+F5</f>
        <v>17329</v>
      </c>
    </row>
    <row r="6" spans="1:23" ht="12.75" customHeight="1" x14ac:dyDescent="0.3">
      <c r="A6" s="85" t="s">
        <v>169</v>
      </c>
      <c r="B6" s="91">
        <v>66676</v>
      </c>
      <c r="C6" s="91">
        <v>8756</v>
      </c>
      <c r="D6" s="91">
        <f t="shared" si="0"/>
        <v>75432</v>
      </c>
      <c r="E6" s="91">
        <v>93727</v>
      </c>
      <c r="F6" s="91">
        <v>20103</v>
      </c>
      <c r="G6" s="91">
        <f t="shared" si="1"/>
        <v>113830</v>
      </c>
    </row>
    <row r="7" spans="1:23" ht="12.75" customHeight="1" x14ac:dyDescent="0.3">
      <c r="A7" s="85" t="s">
        <v>111</v>
      </c>
      <c r="B7" s="91">
        <v>27181</v>
      </c>
      <c r="C7" s="91">
        <v>11307</v>
      </c>
      <c r="D7" s="91">
        <f t="shared" si="0"/>
        <v>38488</v>
      </c>
      <c r="E7" s="91">
        <v>12194</v>
      </c>
      <c r="F7" s="91">
        <v>5201</v>
      </c>
      <c r="G7" s="91">
        <f t="shared" si="1"/>
        <v>17395</v>
      </c>
    </row>
    <row r="8" spans="1:23" ht="12.75" customHeight="1" x14ac:dyDescent="0.3">
      <c r="A8" s="85" t="s">
        <v>67</v>
      </c>
      <c r="B8" s="91">
        <v>7810</v>
      </c>
      <c r="C8" s="91">
        <v>4175</v>
      </c>
      <c r="D8" s="91">
        <f t="shared" si="0"/>
        <v>11985</v>
      </c>
      <c r="E8" s="91">
        <v>3676</v>
      </c>
      <c r="F8" s="91">
        <v>1607</v>
      </c>
      <c r="G8" s="91">
        <f t="shared" si="1"/>
        <v>5283</v>
      </c>
    </row>
    <row r="9" spans="1:23" ht="12.75" customHeight="1" x14ac:dyDescent="0.3">
      <c r="A9" s="85" t="s">
        <v>144</v>
      </c>
      <c r="B9" s="91">
        <v>7554</v>
      </c>
      <c r="C9" s="91">
        <v>0</v>
      </c>
      <c r="D9" s="91">
        <f t="shared" si="0"/>
        <v>7554</v>
      </c>
      <c r="E9" s="91">
        <v>2230</v>
      </c>
      <c r="F9" s="91">
        <v>0</v>
      </c>
      <c r="G9" s="91">
        <f t="shared" si="1"/>
        <v>2230</v>
      </c>
    </row>
    <row r="10" spans="1:23" ht="12.75" customHeight="1" x14ac:dyDescent="0.3">
      <c r="A10" s="85" t="s">
        <v>119</v>
      </c>
      <c r="B10" s="91">
        <v>6079</v>
      </c>
      <c r="C10" s="91">
        <v>1258</v>
      </c>
      <c r="D10" s="91">
        <f t="shared" si="0"/>
        <v>7337</v>
      </c>
      <c r="E10" s="91">
        <v>3316</v>
      </c>
      <c r="F10" s="91">
        <v>20</v>
      </c>
      <c r="G10" s="91">
        <f t="shared" si="1"/>
        <v>3336</v>
      </c>
    </row>
    <row r="11" spans="1:23" ht="12.75" customHeight="1" x14ac:dyDescent="0.3">
      <c r="A11" s="87" t="s">
        <v>2948</v>
      </c>
      <c r="B11" s="92">
        <f t="shared" ref="B11:G11" si="2">SUM(B5:B10)</f>
        <v>131230</v>
      </c>
      <c r="C11" s="92">
        <f t="shared" si="2"/>
        <v>27466</v>
      </c>
      <c r="D11" s="92">
        <f t="shared" si="2"/>
        <v>158696</v>
      </c>
      <c r="E11" s="92">
        <f t="shared" si="2"/>
        <v>130234</v>
      </c>
      <c r="F11" s="92">
        <f t="shared" si="2"/>
        <v>29169</v>
      </c>
      <c r="G11" s="92">
        <f t="shared" si="2"/>
        <v>159403</v>
      </c>
    </row>
    <row r="14" spans="1:23" ht="15" customHeight="1" x14ac:dyDescent="0.35">
      <c r="A14" s="110" t="s">
        <v>2997</v>
      </c>
      <c r="B14" s="108"/>
      <c r="C14" s="108"/>
      <c r="D14" s="108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</row>
    <row r="15" spans="1:23" ht="15" customHeight="1" x14ac:dyDescent="0.25">
      <c r="A15" s="111" t="s">
        <v>2998</v>
      </c>
      <c r="B15" s="111" t="s">
        <v>2999</v>
      </c>
      <c r="C15" s="111" t="s">
        <v>95</v>
      </c>
      <c r="D15" s="108"/>
      <c r="E15" s="108"/>
      <c r="F15" s="111" t="s">
        <v>169</v>
      </c>
      <c r="G15" s="108"/>
      <c r="H15" s="108"/>
      <c r="I15" s="111" t="s">
        <v>111</v>
      </c>
      <c r="J15" s="108"/>
      <c r="K15" s="108"/>
      <c r="L15" s="111" t="s">
        <v>67</v>
      </c>
      <c r="M15" s="108"/>
      <c r="N15" s="108"/>
      <c r="O15" s="111" t="s">
        <v>144</v>
      </c>
      <c r="P15" s="108"/>
      <c r="Q15" s="108"/>
      <c r="R15" s="111" t="s">
        <v>119</v>
      </c>
      <c r="S15" s="108"/>
      <c r="T15" s="108"/>
      <c r="U15" s="111" t="s">
        <v>2948</v>
      </c>
      <c r="V15" s="108"/>
      <c r="W15" s="108"/>
    </row>
    <row r="16" spans="1:23" ht="12" customHeight="1" x14ac:dyDescent="0.25">
      <c r="A16" s="108"/>
      <c r="B16" s="108"/>
      <c r="C16" s="93" t="s">
        <v>2995</v>
      </c>
      <c r="D16" s="93" t="s">
        <v>2996</v>
      </c>
      <c r="E16" s="93" t="s">
        <v>53</v>
      </c>
      <c r="F16" s="93" t="s">
        <v>2995</v>
      </c>
      <c r="G16" s="93" t="s">
        <v>2996</v>
      </c>
      <c r="H16" s="93" t="s">
        <v>53</v>
      </c>
      <c r="I16" s="93" t="s">
        <v>2995</v>
      </c>
      <c r="J16" s="93" t="s">
        <v>2996</v>
      </c>
      <c r="K16" s="93" t="s">
        <v>53</v>
      </c>
      <c r="L16" s="93" t="s">
        <v>2995</v>
      </c>
      <c r="M16" s="93" t="s">
        <v>2996</v>
      </c>
      <c r="N16" s="93" t="s">
        <v>53</v>
      </c>
      <c r="O16" s="93" t="s">
        <v>2995</v>
      </c>
      <c r="P16" s="93" t="s">
        <v>2996</v>
      </c>
      <c r="Q16" s="93" t="s">
        <v>53</v>
      </c>
      <c r="R16" s="93" t="s">
        <v>2995</v>
      </c>
      <c r="S16" s="93" t="s">
        <v>2996</v>
      </c>
      <c r="T16" s="93" t="s">
        <v>53</v>
      </c>
      <c r="U16" s="93" t="s">
        <v>2995</v>
      </c>
      <c r="V16" s="93" t="s">
        <v>2996</v>
      </c>
      <c r="W16" s="93" t="s">
        <v>53</v>
      </c>
    </row>
    <row r="17" spans="1:23" ht="12.75" customHeight="1" x14ac:dyDescent="0.3">
      <c r="A17" s="85" t="s">
        <v>80</v>
      </c>
      <c r="B17" s="94" t="s">
        <v>3000</v>
      </c>
      <c r="C17" s="95">
        <f>IFERROR(B5*'Composição dos Kits'!C4+C5*'Composição dos Kits'!D4,0)</f>
        <v>199125</v>
      </c>
      <c r="D17" s="95">
        <f>IFERROR(E5*'Composição dos Kits'!C4+F5*'Composição dos Kits'!D4,0)</f>
        <v>188637.5</v>
      </c>
      <c r="E17" s="96">
        <f t="shared" ref="E17:E26" si="3">D17-C17</f>
        <v>-10487.5</v>
      </c>
      <c r="F17" s="95">
        <f>IFERROR(B6*'Composição dos Kits'!C4+C6*'Composição dos Kits'!D4,0)</f>
        <v>833450</v>
      </c>
      <c r="G17" s="95">
        <f>IFERROR(E6*'Composição dos Kits'!C4+F6*'Composição dos Kits'!D4,0)</f>
        <v>1171587.5</v>
      </c>
      <c r="H17" s="96">
        <f t="shared" ref="H17:H26" si="4">G17-F17</f>
        <v>338137.5</v>
      </c>
      <c r="I17" s="95">
        <f>IFERROR(B7*'Composição dos Kits'!C4+C7*'Composição dos Kits'!D4,0)</f>
        <v>339762.5</v>
      </c>
      <c r="J17" s="95">
        <f>IFERROR(E7*'Composição dos Kits'!C4+F7*'Composição dos Kits'!D4,0)</f>
        <v>152425</v>
      </c>
      <c r="K17" s="96">
        <f t="shared" ref="K17:K26" si="5">J17-I17</f>
        <v>-187337.5</v>
      </c>
      <c r="L17" s="95">
        <f>IFERROR(B8*'Composição dos Kits'!C4+C8*'Composição dos Kits'!D4,0)</f>
        <v>97625</v>
      </c>
      <c r="M17" s="95">
        <f>IFERROR(E8*'Composição dos Kits'!C4+F8*'Composição dos Kits'!D4,0)</f>
        <v>45950</v>
      </c>
      <c r="N17" s="96">
        <f t="shared" ref="N17:N26" si="6">M17-L17</f>
        <v>-51675</v>
      </c>
      <c r="O17" s="95">
        <f>IFERROR(B9*'Composição dos Kits'!C4+C9*'Composição dos Kits'!D4,0)</f>
        <v>94425</v>
      </c>
      <c r="P17" s="95">
        <f>IFERROR(E9*'Composição dos Kits'!C4+F9*'Composição dos Kits'!D4,0)</f>
        <v>27875</v>
      </c>
      <c r="Q17" s="96">
        <f t="shared" ref="Q17:Q26" si="7">P17-O17</f>
        <v>-66550</v>
      </c>
      <c r="R17" s="95">
        <f>IFERROR(B10*'Composição dos Kits'!C4+C10*'Composição dos Kits'!D4,0)</f>
        <v>75987.5</v>
      </c>
      <c r="S17" s="95">
        <f>IFERROR(E10*'Composição dos Kits'!C4+F10*'Composição dos Kits'!D4,0)</f>
        <v>41450</v>
      </c>
      <c r="T17" s="96">
        <f t="shared" ref="T17:T26" si="8">S17-R17</f>
        <v>-34537.5</v>
      </c>
      <c r="U17" s="97">
        <f t="shared" ref="U17:U26" si="9">C17+F17+I17+L17+O17+R17</f>
        <v>1640375</v>
      </c>
      <c r="V17" s="97">
        <f t="shared" ref="V17:V26" si="10">SUM(D17,G17,J17,M17,P17,S17)</f>
        <v>1627925</v>
      </c>
      <c r="W17" s="98">
        <f t="shared" ref="W17:W26" si="11">V17-U17</f>
        <v>-12450</v>
      </c>
    </row>
    <row r="18" spans="1:23" ht="12.75" customHeight="1" x14ac:dyDescent="0.3">
      <c r="A18" s="85" t="s">
        <v>84</v>
      </c>
      <c r="B18" s="94" t="s">
        <v>3000</v>
      </c>
      <c r="C18" s="95">
        <f>IFERROR(B5*'Composição dos Kits'!C5+C5*'Composição dos Kits'!D5,0)</f>
        <v>98500</v>
      </c>
      <c r="D18" s="95">
        <f>IFERROR(E5*'Composição dos Kits'!C5+F5*'Composição dos Kits'!D5,0)</f>
        <v>111900</v>
      </c>
      <c r="E18" s="96">
        <f t="shared" si="3"/>
        <v>13400</v>
      </c>
      <c r="F18" s="95">
        <f>IFERROR(B6*'Composição dos Kits'!C5+C6*'Composição dos Kits'!D5,0)</f>
        <v>437800</v>
      </c>
      <c r="G18" s="95">
        <f>IFERROR(E6*'Composição dos Kits'!C5+F6*'Composição dos Kits'!D5,0)</f>
        <v>1005150</v>
      </c>
      <c r="H18" s="96">
        <f t="shared" si="4"/>
        <v>567350</v>
      </c>
      <c r="I18" s="95">
        <f>IFERROR(B7*'Composição dos Kits'!C5+C7*'Composição dos Kits'!D5,0)</f>
        <v>565350</v>
      </c>
      <c r="J18" s="95">
        <f>IFERROR(E7*'Composição dos Kits'!C5+F7*'Composição dos Kits'!D5,0)</f>
        <v>260050</v>
      </c>
      <c r="K18" s="96">
        <f t="shared" si="5"/>
        <v>-305300</v>
      </c>
      <c r="L18" s="95">
        <f>IFERROR(B8*'Composição dos Kits'!C5+C8*'Composição dos Kits'!D5,0)</f>
        <v>208750</v>
      </c>
      <c r="M18" s="95">
        <f>IFERROR(E8*'Composição dos Kits'!C5+F8*'Composição dos Kits'!D5,0)</f>
        <v>80350</v>
      </c>
      <c r="N18" s="96">
        <f t="shared" si="6"/>
        <v>-128400</v>
      </c>
      <c r="O18" s="95">
        <f>IFERROR(B9*'Composição dos Kits'!C5+C9*'Composição dos Kits'!D5,0)</f>
        <v>0</v>
      </c>
      <c r="P18" s="95">
        <f>IFERROR(E9*'Composição dos Kits'!C5+F9*'Composição dos Kits'!D5,0)</f>
        <v>0</v>
      </c>
      <c r="Q18" s="96">
        <f t="shared" si="7"/>
        <v>0</v>
      </c>
      <c r="R18" s="95">
        <f>IFERROR(B10*'Composição dos Kits'!C5+C10*'Composição dos Kits'!D5,0)</f>
        <v>62900</v>
      </c>
      <c r="S18" s="95">
        <f>IFERROR(E10*'Composição dos Kits'!C5+F10*'Composição dos Kits'!D5,0)</f>
        <v>1000</v>
      </c>
      <c r="T18" s="96">
        <f t="shared" si="8"/>
        <v>-61900</v>
      </c>
      <c r="U18" s="97">
        <f t="shared" si="9"/>
        <v>1373300</v>
      </c>
      <c r="V18" s="97">
        <f t="shared" si="10"/>
        <v>1458450</v>
      </c>
      <c r="W18" s="98">
        <f t="shared" si="11"/>
        <v>85150</v>
      </c>
    </row>
    <row r="19" spans="1:23" ht="12.75" customHeight="1" x14ac:dyDescent="0.3">
      <c r="A19" s="85" t="s">
        <v>3001</v>
      </c>
      <c r="B19" s="94" t="s">
        <v>3000</v>
      </c>
      <c r="C19" s="95">
        <f>IFERROR(B5*'Composição dos Kits'!C6+C5*'Composição dos Kits'!D6,0)</f>
        <v>268500</v>
      </c>
      <c r="D19" s="95">
        <f>IFERROR(E5*'Composição dos Kits'!C6+F5*'Composição dos Kits'!D6,0)</f>
        <v>259935</v>
      </c>
      <c r="E19" s="96">
        <f t="shared" si="3"/>
        <v>-8565</v>
      </c>
      <c r="F19" s="95">
        <f>IFERROR(B6*'Composição dos Kits'!C6+C6*'Composição dos Kits'!D6,0)</f>
        <v>1131480</v>
      </c>
      <c r="G19" s="95">
        <f>IFERROR(E6*'Composição dos Kits'!C6+F6*'Composição dos Kits'!D6,0)</f>
        <v>1707450</v>
      </c>
      <c r="H19" s="96">
        <f t="shared" si="4"/>
        <v>575970</v>
      </c>
      <c r="I19" s="95">
        <f>IFERROR(B7*'Composição dos Kits'!C6+C7*'Composição dos Kits'!D6,0)</f>
        <v>577320</v>
      </c>
      <c r="J19" s="95">
        <f>IFERROR(E7*'Composição dos Kits'!C6+F7*'Composição dos Kits'!D6,0)</f>
        <v>260925</v>
      </c>
      <c r="K19" s="96">
        <f t="shared" si="5"/>
        <v>-316395</v>
      </c>
      <c r="L19" s="95">
        <f>IFERROR(B8*'Composição dos Kits'!C6+C8*'Composição dos Kits'!D6,0)</f>
        <v>179775</v>
      </c>
      <c r="M19" s="95">
        <f>IFERROR(E8*'Composição dos Kits'!C6+F8*'Composição dos Kits'!D6,0)</f>
        <v>79245</v>
      </c>
      <c r="N19" s="96">
        <f t="shared" si="6"/>
        <v>-100530</v>
      </c>
      <c r="O19" s="95">
        <f>IFERROR(B9*'Composição dos Kits'!C6+C9*'Composição dos Kits'!D6,0)</f>
        <v>113310</v>
      </c>
      <c r="P19" s="95">
        <f>IFERROR(E9*'Composição dos Kits'!C6+F9*'Composição dos Kits'!D6,0)</f>
        <v>33450</v>
      </c>
      <c r="Q19" s="96">
        <f t="shared" si="7"/>
        <v>-79860</v>
      </c>
      <c r="R19" s="95">
        <f>IFERROR(B10*'Composição dos Kits'!C6+C10*'Composição dos Kits'!D6,0)</f>
        <v>110055</v>
      </c>
      <c r="S19" s="95">
        <f>IFERROR(E10*'Composição dos Kits'!C6+F10*'Composição dos Kits'!D6,0)</f>
        <v>50040</v>
      </c>
      <c r="T19" s="96">
        <f t="shared" si="8"/>
        <v>-60015</v>
      </c>
      <c r="U19" s="97">
        <f t="shared" si="9"/>
        <v>2380440</v>
      </c>
      <c r="V19" s="97">
        <f t="shared" si="10"/>
        <v>2391045</v>
      </c>
      <c r="W19" s="98">
        <f t="shared" si="11"/>
        <v>10605</v>
      </c>
    </row>
    <row r="20" spans="1:23" ht="12.75" customHeight="1" x14ac:dyDescent="0.3">
      <c r="A20" s="85" t="s">
        <v>3002</v>
      </c>
      <c r="B20" s="94" t="s">
        <v>3003</v>
      </c>
      <c r="C20" s="95">
        <f>IFERROR(B5*'Composição dos Kits'!C7+C5*'Composição dos Kits'!D7,0)</f>
        <v>179000</v>
      </c>
      <c r="D20" s="95">
        <f>IFERROR(E5*'Composição dos Kits'!C7+F5*'Composição dos Kits'!D7,0)</f>
        <v>173290</v>
      </c>
      <c r="E20" s="96">
        <f t="shared" si="3"/>
        <v>-5710</v>
      </c>
      <c r="F20" s="95">
        <f>IFERROR(B6*'Composição dos Kits'!C7+C6*'Composição dos Kits'!D7,0)</f>
        <v>754320</v>
      </c>
      <c r="G20" s="95">
        <f>IFERROR(E6*'Composição dos Kits'!C7+F6*'Composição dos Kits'!D7,0)</f>
        <v>1138300</v>
      </c>
      <c r="H20" s="96">
        <f t="shared" si="4"/>
        <v>383980</v>
      </c>
      <c r="I20" s="95">
        <f>IFERROR(B7*'Composição dos Kits'!C7+C7*'Composição dos Kits'!D7,0)</f>
        <v>384880</v>
      </c>
      <c r="J20" s="95">
        <f>IFERROR(E7*'Composição dos Kits'!C7+F7*'Composição dos Kits'!D7,0)</f>
        <v>173950</v>
      </c>
      <c r="K20" s="96">
        <f t="shared" si="5"/>
        <v>-210930</v>
      </c>
      <c r="L20" s="95">
        <f>IFERROR(B8*'Composição dos Kits'!C7+C8*'Composição dos Kits'!D7,0)</f>
        <v>119850</v>
      </c>
      <c r="M20" s="95">
        <f>IFERROR(E8*'Composição dos Kits'!C7+F8*'Composição dos Kits'!D7,0)</f>
        <v>52830</v>
      </c>
      <c r="N20" s="96">
        <f t="shared" si="6"/>
        <v>-67020</v>
      </c>
      <c r="O20" s="95">
        <f>IFERROR(B9*'Composição dos Kits'!C7+C9*'Composição dos Kits'!D7,0)</f>
        <v>75540</v>
      </c>
      <c r="P20" s="95">
        <f>IFERROR(E9*'Composição dos Kits'!C7+F9*'Composição dos Kits'!D7,0)</f>
        <v>22300</v>
      </c>
      <c r="Q20" s="96">
        <f t="shared" si="7"/>
        <v>-53240</v>
      </c>
      <c r="R20" s="95">
        <f>IFERROR(B10*'Composição dos Kits'!C7+C10*'Composição dos Kits'!D7,0)</f>
        <v>73370</v>
      </c>
      <c r="S20" s="95">
        <f>IFERROR(E10*'Composição dos Kits'!C7+F10*'Composição dos Kits'!D7,0)</f>
        <v>33360</v>
      </c>
      <c r="T20" s="96">
        <f t="shared" si="8"/>
        <v>-40010</v>
      </c>
      <c r="U20" s="97">
        <f t="shared" si="9"/>
        <v>1586960</v>
      </c>
      <c r="V20" s="97">
        <f t="shared" si="10"/>
        <v>1594030</v>
      </c>
      <c r="W20" s="98">
        <f t="shared" si="11"/>
        <v>7070</v>
      </c>
    </row>
    <row r="21" spans="1:23" ht="12.75" customHeight="1" x14ac:dyDescent="0.3">
      <c r="A21" s="85" t="s">
        <v>3004</v>
      </c>
      <c r="B21" s="94" t="s">
        <v>3003</v>
      </c>
      <c r="C21" s="95">
        <f>IFERROR(B5*'Composição dos Kits'!C8+C5*'Composição dos Kits'!D8,0)</f>
        <v>179000</v>
      </c>
      <c r="D21" s="95">
        <f>IFERROR(E5*'Composição dos Kits'!C8+F5*'Composição dos Kits'!D8,0)</f>
        <v>173290</v>
      </c>
      <c r="E21" s="96">
        <f t="shared" si="3"/>
        <v>-5710</v>
      </c>
      <c r="F21" s="95">
        <f>IFERROR(B6*'Composição dos Kits'!C8+C6*'Composição dos Kits'!D8,0)</f>
        <v>754320</v>
      </c>
      <c r="G21" s="95">
        <f>IFERROR(E6*'Composição dos Kits'!C8+F6*'Composição dos Kits'!D8,0)</f>
        <v>1138300</v>
      </c>
      <c r="H21" s="96">
        <f t="shared" si="4"/>
        <v>383980</v>
      </c>
      <c r="I21" s="95">
        <f>IFERROR(B7*'Composição dos Kits'!C8+C7*'Composição dos Kits'!D8,0)</f>
        <v>384880</v>
      </c>
      <c r="J21" s="95">
        <f>IFERROR(E7*'Composição dos Kits'!C8+F7*'Composição dos Kits'!D8,0)</f>
        <v>173950</v>
      </c>
      <c r="K21" s="96">
        <f t="shared" si="5"/>
        <v>-210930</v>
      </c>
      <c r="L21" s="95">
        <f>IFERROR(B8*'Composição dos Kits'!C8+C8*'Composição dos Kits'!D8,0)</f>
        <v>119850</v>
      </c>
      <c r="M21" s="95">
        <f>IFERROR(E8*'Composição dos Kits'!C8+F8*'Composição dos Kits'!D8,0)</f>
        <v>52830</v>
      </c>
      <c r="N21" s="96">
        <f t="shared" si="6"/>
        <v>-67020</v>
      </c>
      <c r="O21" s="95">
        <f>IFERROR(B9*'Composição dos Kits'!C8+C9*'Composição dos Kits'!D8,0)</f>
        <v>75540</v>
      </c>
      <c r="P21" s="95">
        <f>IFERROR(E9*'Composição dos Kits'!C8+F9*'Composição dos Kits'!D8,0)</f>
        <v>22300</v>
      </c>
      <c r="Q21" s="96">
        <f t="shared" si="7"/>
        <v>-53240</v>
      </c>
      <c r="R21" s="95">
        <f>IFERROR(B10*'Composição dos Kits'!C8+C10*'Composição dos Kits'!D8,0)</f>
        <v>73370</v>
      </c>
      <c r="S21" s="95">
        <f>IFERROR(E10*'Composição dos Kits'!C8+F10*'Composição dos Kits'!D8,0)</f>
        <v>33360</v>
      </c>
      <c r="T21" s="96">
        <f t="shared" si="8"/>
        <v>-40010</v>
      </c>
      <c r="U21" s="97">
        <f t="shared" si="9"/>
        <v>1586960</v>
      </c>
      <c r="V21" s="97">
        <f t="shared" si="10"/>
        <v>1594030</v>
      </c>
      <c r="W21" s="98">
        <f t="shared" si="11"/>
        <v>7070</v>
      </c>
    </row>
    <row r="22" spans="1:23" ht="12.75" customHeight="1" x14ac:dyDescent="0.3">
      <c r="A22" s="85" t="s">
        <v>3005</v>
      </c>
      <c r="B22" s="94" t="s">
        <v>3000</v>
      </c>
      <c r="C22" s="95">
        <f>IFERROR(B5*'Composição dos Kits'!C9+C5*'Composição dos Kits'!D9,0)</f>
        <v>895000</v>
      </c>
      <c r="D22" s="95">
        <f>IFERROR(E5*'Composição dos Kits'!C9+F5*'Composição dos Kits'!D9,0)</f>
        <v>866450</v>
      </c>
      <c r="E22" s="96">
        <f t="shared" si="3"/>
        <v>-28550</v>
      </c>
      <c r="F22" s="95">
        <f>IFERROR(B6*'Composição dos Kits'!C9+C6*'Composição dos Kits'!D9,0)</f>
        <v>3771600</v>
      </c>
      <c r="G22" s="95">
        <f>IFERROR(E6*'Composição dos Kits'!C9+F6*'Composição dos Kits'!D9,0)</f>
        <v>5691500</v>
      </c>
      <c r="H22" s="96">
        <f t="shared" si="4"/>
        <v>1919900</v>
      </c>
      <c r="I22" s="95">
        <f>IFERROR(B7*'Composição dos Kits'!C9+C7*'Composição dos Kits'!D9,0)</f>
        <v>1924400</v>
      </c>
      <c r="J22" s="95">
        <f>IFERROR(E7*'Composição dos Kits'!C9+F7*'Composição dos Kits'!D9,0)</f>
        <v>869750</v>
      </c>
      <c r="K22" s="96">
        <f t="shared" si="5"/>
        <v>-1054650</v>
      </c>
      <c r="L22" s="95">
        <f>IFERROR(B8*'Composição dos Kits'!C9+C8*'Composição dos Kits'!D9,0)</f>
        <v>599250</v>
      </c>
      <c r="M22" s="95">
        <f>IFERROR(E8*'Composição dos Kits'!C9+F8*'Composição dos Kits'!D9,0)</f>
        <v>264150</v>
      </c>
      <c r="N22" s="96">
        <f t="shared" si="6"/>
        <v>-335100</v>
      </c>
      <c r="O22" s="95">
        <f>IFERROR(B9*'Composição dos Kits'!C9+C9*'Composição dos Kits'!D9,0)</f>
        <v>377700</v>
      </c>
      <c r="P22" s="95">
        <f>IFERROR(E9*'Composição dos Kits'!C9+F9*'Composição dos Kits'!D9,0)</f>
        <v>111500</v>
      </c>
      <c r="Q22" s="96">
        <f t="shared" si="7"/>
        <v>-266200</v>
      </c>
      <c r="R22" s="95">
        <f>IFERROR(B10*'Composição dos Kits'!C9+C10*'Composição dos Kits'!D9,0)</f>
        <v>366850</v>
      </c>
      <c r="S22" s="95">
        <f>IFERROR(E10*'Composição dos Kits'!C9+F10*'Composição dos Kits'!D9,0)</f>
        <v>166800</v>
      </c>
      <c r="T22" s="96">
        <f t="shared" si="8"/>
        <v>-200050</v>
      </c>
      <c r="U22" s="97">
        <f t="shared" si="9"/>
        <v>7934800</v>
      </c>
      <c r="V22" s="97">
        <f t="shared" si="10"/>
        <v>7970150</v>
      </c>
      <c r="W22" s="98">
        <f t="shared" si="11"/>
        <v>35350</v>
      </c>
    </row>
    <row r="23" spans="1:23" ht="12.75" customHeight="1" x14ac:dyDescent="0.3">
      <c r="A23" s="85" t="s">
        <v>3006</v>
      </c>
      <c r="B23" s="94" t="s">
        <v>3007</v>
      </c>
      <c r="C23" s="95">
        <f>IFERROR(B5*'Composição dos Kits'!C10+C5*'Composição dos Kits'!D10,0)</f>
        <v>17900</v>
      </c>
      <c r="D23" s="95">
        <f>IFERROR(E5*'Composição dos Kits'!C10+F5*'Composição dos Kits'!D10,0)</f>
        <v>17329</v>
      </c>
      <c r="E23" s="96">
        <f t="shared" si="3"/>
        <v>-571</v>
      </c>
      <c r="F23" s="95">
        <f>IFERROR(B6*'Composição dos Kits'!C10+C6*'Composição dos Kits'!D10,0)</f>
        <v>75432</v>
      </c>
      <c r="G23" s="95">
        <f>IFERROR(E6*'Composição dos Kits'!C10+F6*'Composição dos Kits'!D10,0)</f>
        <v>113830</v>
      </c>
      <c r="H23" s="96">
        <f t="shared" si="4"/>
        <v>38398</v>
      </c>
      <c r="I23" s="95">
        <f>IFERROR(B7*'Composição dos Kits'!C10+C7*'Composição dos Kits'!D10,0)</f>
        <v>38488</v>
      </c>
      <c r="J23" s="95">
        <f>IFERROR(E7*'Composição dos Kits'!C10+F7*'Composição dos Kits'!D10,0)</f>
        <v>17395</v>
      </c>
      <c r="K23" s="96">
        <f t="shared" si="5"/>
        <v>-21093</v>
      </c>
      <c r="L23" s="95">
        <f>IFERROR(B8*'Composição dos Kits'!C10+C8*'Composição dos Kits'!D10,0)</f>
        <v>11985</v>
      </c>
      <c r="M23" s="95">
        <f>IFERROR(E8*'Composição dos Kits'!C10+F8*'Composição dos Kits'!D10,0)</f>
        <v>5283</v>
      </c>
      <c r="N23" s="96">
        <f t="shared" si="6"/>
        <v>-6702</v>
      </c>
      <c r="O23" s="95">
        <f>IFERROR(B9*'Composição dos Kits'!C10+C9*'Composição dos Kits'!D10,0)</f>
        <v>7554</v>
      </c>
      <c r="P23" s="95">
        <f>IFERROR(E9*'Composição dos Kits'!C10+F9*'Composição dos Kits'!D10,0)</f>
        <v>2230</v>
      </c>
      <c r="Q23" s="96">
        <f t="shared" si="7"/>
        <v>-5324</v>
      </c>
      <c r="R23" s="95">
        <f>IFERROR(B10*'Composição dos Kits'!C10+C10*'Composição dos Kits'!D10,0)</f>
        <v>7337</v>
      </c>
      <c r="S23" s="95">
        <f>IFERROR(E10*'Composição dos Kits'!C10+F10*'Composição dos Kits'!D10,0)</f>
        <v>3336</v>
      </c>
      <c r="T23" s="96">
        <f t="shared" si="8"/>
        <v>-4001</v>
      </c>
      <c r="U23" s="97">
        <f t="shared" si="9"/>
        <v>158696</v>
      </c>
      <c r="V23" s="97">
        <f t="shared" si="10"/>
        <v>159403</v>
      </c>
      <c r="W23" s="98">
        <f t="shared" si="11"/>
        <v>707</v>
      </c>
    </row>
    <row r="24" spans="1:23" ht="12.75" customHeight="1" x14ac:dyDescent="0.3">
      <c r="A24" s="85" t="s">
        <v>3008</v>
      </c>
      <c r="B24" s="94" t="s">
        <v>3009</v>
      </c>
      <c r="C24" s="95">
        <f>IFERROR(B5*'Composição dos Kits'!C11+C5*'Composição dos Kits'!D11,0)</f>
        <v>8950</v>
      </c>
      <c r="D24" s="95">
        <f>IFERROR(E5*'Composição dos Kits'!C11+F5*'Composição dos Kits'!D11,0)</f>
        <v>8664.5</v>
      </c>
      <c r="E24" s="96">
        <f t="shared" si="3"/>
        <v>-285.5</v>
      </c>
      <c r="F24" s="95">
        <f>IFERROR(B6*'Composição dos Kits'!C11+C6*'Composição dos Kits'!D11,0)</f>
        <v>37716</v>
      </c>
      <c r="G24" s="95">
        <f>IFERROR(E6*'Composição dos Kits'!C11+F6*'Composição dos Kits'!D11,0)</f>
        <v>56915</v>
      </c>
      <c r="H24" s="96">
        <f t="shared" si="4"/>
        <v>19199</v>
      </c>
      <c r="I24" s="95">
        <f>IFERROR(B7*'Composição dos Kits'!C11+C7*'Composição dos Kits'!D11,0)</f>
        <v>19244</v>
      </c>
      <c r="J24" s="95">
        <f>IFERROR(E7*'Composição dos Kits'!C11+F7*'Composição dos Kits'!D11,0)</f>
        <v>8697.5</v>
      </c>
      <c r="K24" s="96">
        <f t="shared" si="5"/>
        <v>-10546.5</v>
      </c>
      <c r="L24" s="95">
        <f>IFERROR(B8*'Composição dos Kits'!C11+C8*'Composição dos Kits'!D11,0)</f>
        <v>5992.5</v>
      </c>
      <c r="M24" s="95">
        <f>IFERROR(E8*'Composição dos Kits'!C11+F8*'Composição dos Kits'!D11,0)</f>
        <v>2641.5</v>
      </c>
      <c r="N24" s="96">
        <f t="shared" si="6"/>
        <v>-3351</v>
      </c>
      <c r="O24" s="95">
        <f>IFERROR(B9*'Composição dos Kits'!C11+C9*'Composição dos Kits'!D11,0)</f>
        <v>3777</v>
      </c>
      <c r="P24" s="95">
        <f>IFERROR(E9*'Composição dos Kits'!C11+F9*'Composição dos Kits'!D11,0)</f>
        <v>1115</v>
      </c>
      <c r="Q24" s="96">
        <f t="shared" si="7"/>
        <v>-2662</v>
      </c>
      <c r="R24" s="95">
        <f>IFERROR(B10*'Composição dos Kits'!C11+C10*'Composição dos Kits'!D11,0)</f>
        <v>3668.5</v>
      </c>
      <c r="S24" s="95">
        <f>IFERROR(E10*'Composição dos Kits'!C11+F10*'Composição dos Kits'!D11,0)</f>
        <v>1668</v>
      </c>
      <c r="T24" s="96">
        <f t="shared" si="8"/>
        <v>-2000.5</v>
      </c>
      <c r="U24" s="97">
        <f t="shared" si="9"/>
        <v>79348</v>
      </c>
      <c r="V24" s="97">
        <f t="shared" si="10"/>
        <v>79701.5</v>
      </c>
      <c r="W24" s="98">
        <f t="shared" si="11"/>
        <v>353.5</v>
      </c>
    </row>
    <row r="25" spans="1:23" ht="12.75" customHeight="1" x14ac:dyDescent="0.3">
      <c r="A25" s="85" t="s">
        <v>3010</v>
      </c>
      <c r="B25" s="94" t="s">
        <v>3009</v>
      </c>
      <c r="C25" s="95">
        <f>IFERROR(B5*'Composição dos Kits'!C12+C5*'Composição dos Kits'!D12,0)</f>
        <v>7965</v>
      </c>
      <c r="D25" s="95">
        <f>IFERROR(E5*'Composição dos Kits'!C12+F5*'Composição dos Kits'!D12,0)</f>
        <v>7545.5</v>
      </c>
      <c r="E25" s="96">
        <f t="shared" si="3"/>
        <v>-419.5</v>
      </c>
      <c r="F25" s="95">
        <f>IFERROR(B6*'Composição dos Kits'!C12+C6*'Composição dos Kits'!D12,0)</f>
        <v>33338</v>
      </c>
      <c r="G25" s="95">
        <f>IFERROR(E6*'Composição dos Kits'!C12+F6*'Composição dos Kits'!D12,0)</f>
        <v>46863.5</v>
      </c>
      <c r="H25" s="96">
        <f t="shared" si="4"/>
        <v>13525.5</v>
      </c>
      <c r="I25" s="95">
        <f>IFERROR(B7*'Composição dos Kits'!C12+C7*'Composição dos Kits'!D12,0)</f>
        <v>13590.5</v>
      </c>
      <c r="J25" s="95">
        <f>IFERROR(E7*'Composição dos Kits'!C12+F7*'Composição dos Kits'!D12,0)</f>
        <v>6097</v>
      </c>
      <c r="K25" s="96">
        <f t="shared" si="5"/>
        <v>-7493.5</v>
      </c>
      <c r="L25" s="95">
        <f>IFERROR(B8*'Composição dos Kits'!C12+C8*'Composição dos Kits'!D12,0)</f>
        <v>3905</v>
      </c>
      <c r="M25" s="95">
        <f>IFERROR(E8*'Composição dos Kits'!C12+F8*'Composição dos Kits'!D12,0)</f>
        <v>1838</v>
      </c>
      <c r="N25" s="96">
        <f t="shared" si="6"/>
        <v>-2067</v>
      </c>
      <c r="O25" s="95">
        <f>IFERROR(B9*'Composição dos Kits'!C12+C9*'Composição dos Kits'!D12,0)</f>
        <v>3777</v>
      </c>
      <c r="P25" s="95">
        <f>IFERROR(E9*'Composição dos Kits'!C12+F9*'Composição dos Kits'!D12,0)</f>
        <v>1115</v>
      </c>
      <c r="Q25" s="96">
        <f t="shared" si="7"/>
        <v>-2662</v>
      </c>
      <c r="R25" s="95">
        <f>IFERROR(B10*'Composição dos Kits'!C12+C10*'Composição dos Kits'!D12,0)</f>
        <v>3039.5</v>
      </c>
      <c r="S25" s="95">
        <f>IFERROR(E10*'Composição dos Kits'!C12+F10*'Composição dos Kits'!D12,0)</f>
        <v>1658</v>
      </c>
      <c r="T25" s="96">
        <f t="shared" si="8"/>
        <v>-1381.5</v>
      </c>
      <c r="U25" s="97">
        <f t="shared" si="9"/>
        <v>65615</v>
      </c>
      <c r="V25" s="97">
        <f t="shared" si="10"/>
        <v>65117</v>
      </c>
      <c r="W25" s="98">
        <f t="shared" si="11"/>
        <v>-498</v>
      </c>
    </row>
    <row r="26" spans="1:23" ht="12.75" customHeight="1" x14ac:dyDescent="0.3">
      <c r="A26" s="85" t="s">
        <v>82</v>
      </c>
      <c r="B26" s="94" t="s">
        <v>3009</v>
      </c>
      <c r="C26" s="95">
        <f>IFERROR(B5*'Composição dos Kits'!C13+C5*'Composição dos Kits'!D13,0)</f>
        <v>2955</v>
      </c>
      <c r="D26" s="95">
        <f>IFERROR(E5*'Composição dos Kits'!C13+F5*'Composição dos Kits'!D13,0)</f>
        <v>3357</v>
      </c>
      <c r="E26" s="96">
        <f t="shared" si="3"/>
        <v>402</v>
      </c>
      <c r="F26" s="95">
        <f>IFERROR(B6*'Composição dos Kits'!C13+C6*'Composição dos Kits'!D13,0)</f>
        <v>13134</v>
      </c>
      <c r="G26" s="95">
        <f>IFERROR(E6*'Composição dos Kits'!C13+F6*'Composição dos Kits'!D13,0)</f>
        <v>30154.5</v>
      </c>
      <c r="H26" s="96">
        <f t="shared" si="4"/>
        <v>17020.5</v>
      </c>
      <c r="I26" s="95">
        <f>IFERROR(B7*'Composição dos Kits'!C13+C7*'Composição dos Kits'!D13,0)</f>
        <v>16960.5</v>
      </c>
      <c r="J26" s="95">
        <f>IFERROR(E7*'Composição dos Kits'!C13+F7*'Composição dos Kits'!D13,0)</f>
        <v>7801.5</v>
      </c>
      <c r="K26" s="96">
        <f t="shared" si="5"/>
        <v>-9159</v>
      </c>
      <c r="L26" s="95">
        <f>IFERROR(B8*'Composição dos Kits'!C13+C8*'Composição dos Kits'!D13,0)</f>
        <v>6262.5</v>
      </c>
      <c r="M26" s="95">
        <f>IFERROR(E8*'Composição dos Kits'!C13+F8*'Composição dos Kits'!D13,0)</f>
        <v>2410.5</v>
      </c>
      <c r="N26" s="96">
        <f t="shared" si="6"/>
        <v>-3852</v>
      </c>
      <c r="O26" s="95">
        <f>IFERROR(B9*'Composição dos Kits'!C13+C9*'Composição dos Kits'!D13,0)</f>
        <v>0</v>
      </c>
      <c r="P26" s="95">
        <f>IFERROR(E9*'Composição dos Kits'!C13+F9*'Composição dos Kits'!D13,0)</f>
        <v>0</v>
      </c>
      <c r="Q26" s="96">
        <f t="shared" si="7"/>
        <v>0</v>
      </c>
      <c r="R26" s="95">
        <f>IFERROR(B10*'Composição dos Kits'!C13+C10*'Composição dos Kits'!D13,0)</f>
        <v>1887</v>
      </c>
      <c r="S26" s="95">
        <f>IFERROR(E10*'Composição dos Kits'!C13+F10*'Composição dos Kits'!D13,0)</f>
        <v>30</v>
      </c>
      <c r="T26" s="96">
        <f t="shared" si="8"/>
        <v>-1857</v>
      </c>
      <c r="U26" s="97">
        <f t="shared" si="9"/>
        <v>41199</v>
      </c>
      <c r="V26" s="97">
        <f t="shared" si="10"/>
        <v>43753.5</v>
      </c>
      <c r="W26" s="98">
        <f t="shared" si="11"/>
        <v>2554.5</v>
      </c>
    </row>
  </sheetData>
  <mergeCells count="13">
    <mergeCell ref="A1:H1"/>
    <mergeCell ref="F15:H15"/>
    <mergeCell ref="C15:E15"/>
    <mergeCell ref="I15:K15"/>
    <mergeCell ref="B15:B16"/>
    <mergeCell ref="A14:W14"/>
    <mergeCell ref="L15:N15"/>
    <mergeCell ref="R15:T15"/>
    <mergeCell ref="O15:Q15"/>
    <mergeCell ref="B3:D3"/>
    <mergeCell ref="U15:W15"/>
    <mergeCell ref="A15:A16"/>
    <mergeCell ref="E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3"/>
  <sheetViews>
    <sheetView zoomScaleNormal="100" workbookViewId="0">
      <pane ySplit="1" topLeftCell="A2" activePane="bottomLeft" state="frozen"/>
      <selection pane="bottomLeft"/>
    </sheetView>
  </sheetViews>
  <sheetFormatPr defaultColWidth="8.6328125" defaultRowHeight="12.5" x14ac:dyDescent="0.25"/>
  <cols>
    <col min="1" max="1" width="14" customWidth="1"/>
    <col min="2" max="2" width="30" customWidth="1"/>
    <col min="3" max="3" width="22" customWidth="1"/>
    <col min="4" max="4" width="28" customWidth="1"/>
    <col min="5" max="5" width="22" customWidth="1"/>
    <col min="6" max="6" width="12" customWidth="1"/>
    <col min="7" max="8" width="18" customWidth="1"/>
    <col min="9" max="9" width="8" customWidth="1"/>
    <col min="10" max="10" width="12" customWidth="1"/>
    <col min="11" max="11" width="14" customWidth="1"/>
    <col min="12" max="12" width="10" customWidth="1"/>
  </cols>
  <sheetData>
    <row r="1" spans="1:12" ht="27.75" customHeight="1" x14ac:dyDescent="0.25">
      <c r="A1" s="99" t="s">
        <v>3011</v>
      </c>
      <c r="B1" s="99" t="s">
        <v>3012</v>
      </c>
      <c r="C1" s="99" t="s">
        <v>3013</v>
      </c>
      <c r="D1" s="99" t="s">
        <v>44</v>
      </c>
      <c r="E1" s="99" t="s">
        <v>3014</v>
      </c>
      <c r="F1" s="99" t="s">
        <v>2984</v>
      </c>
      <c r="G1" s="99" t="s">
        <v>25</v>
      </c>
      <c r="H1" s="99" t="s">
        <v>27</v>
      </c>
      <c r="I1" s="99" t="s">
        <v>3015</v>
      </c>
      <c r="J1" s="99" t="s">
        <v>3016</v>
      </c>
      <c r="K1" s="99" t="s">
        <v>7</v>
      </c>
      <c r="L1" s="99" t="s">
        <v>53</v>
      </c>
    </row>
    <row r="2" spans="1:12" ht="12" customHeight="1" x14ac:dyDescent="0.25">
      <c r="A2" s="100" t="s">
        <v>2408</v>
      </c>
      <c r="B2" s="100" t="s">
        <v>2409</v>
      </c>
      <c r="C2" s="100">
        <v>862441603</v>
      </c>
      <c r="D2" s="100" t="s">
        <v>2412</v>
      </c>
      <c r="E2" s="100">
        <v>861948841</v>
      </c>
      <c r="F2" s="100" t="s">
        <v>144</v>
      </c>
      <c r="G2" s="100" t="s">
        <v>2410</v>
      </c>
      <c r="H2" s="100" t="s">
        <v>2411</v>
      </c>
      <c r="I2" s="100" t="s">
        <v>2987</v>
      </c>
      <c r="J2" s="100">
        <v>0</v>
      </c>
      <c r="K2" s="100">
        <v>13</v>
      </c>
      <c r="L2" s="100">
        <v>13</v>
      </c>
    </row>
    <row r="3" spans="1:12" ht="12" customHeight="1" x14ac:dyDescent="0.25">
      <c r="A3" s="100" t="s">
        <v>2413</v>
      </c>
      <c r="B3" s="100" t="s">
        <v>2414</v>
      </c>
      <c r="C3" s="100">
        <v>863413681</v>
      </c>
      <c r="D3" s="100" t="s">
        <v>2412</v>
      </c>
      <c r="E3" s="100">
        <v>861948841</v>
      </c>
      <c r="F3" s="100" t="s">
        <v>144</v>
      </c>
      <c r="G3" s="100" t="s">
        <v>2410</v>
      </c>
      <c r="H3" s="100" t="s">
        <v>2415</v>
      </c>
      <c r="I3" s="100" t="s">
        <v>2987</v>
      </c>
      <c r="J3" s="100">
        <v>0</v>
      </c>
      <c r="K3" s="100">
        <v>14</v>
      </c>
      <c r="L3" s="100">
        <v>14</v>
      </c>
    </row>
    <row r="4" spans="1:12" ht="12" customHeight="1" x14ac:dyDescent="0.25">
      <c r="A4" s="100" t="s">
        <v>2416</v>
      </c>
      <c r="B4" s="100" t="s">
        <v>2417</v>
      </c>
      <c r="C4" s="100">
        <v>861570229</v>
      </c>
      <c r="D4" s="100" t="s">
        <v>2412</v>
      </c>
      <c r="E4" s="100">
        <v>861948841</v>
      </c>
      <c r="F4" s="100" t="s">
        <v>144</v>
      </c>
      <c r="G4" s="100" t="s">
        <v>2410</v>
      </c>
      <c r="H4" s="100" t="s">
        <v>2418</v>
      </c>
      <c r="I4" s="100" t="s">
        <v>2987</v>
      </c>
      <c r="J4" s="100">
        <v>0</v>
      </c>
      <c r="K4" s="100">
        <v>8</v>
      </c>
      <c r="L4" s="100">
        <v>8</v>
      </c>
    </row>
    <row r="5" spans="1:12" ht="12" customHeight="1" x14ac:dyDescent="0.25">
      <c r="A5" s="100" t="s">
        <v>2419</v>
      </c>
      <c r="B5" s="100" t="s">
        <v>2420</v>
      </c>
      <c r="C5" s="100">
        <v>847244778</v>
      </c>
      <c r="D5" s="100" t="s">
        <v>2412</v>
      </c>
      <c r="E5" s="100">
        <v>861948841</v>
      </c>
      <c r="F5" s="100" t="s">
        <v>144</v>
      </c>
      <c r="G5" s="100" t="s">
        <v>2410</v>
      </c>
      <c r="H5" s="100" t="s">
        <v>2421</v>
      </c>
      <c r="I5" s="100" t="s">
        <v>2987</v>
      </c>
      <c r="J5" s="100">
        <v>0</v>
      </c>
      <c r="K5" s="100">
        <v>13</v>
      </c>
      <c r="L5" s="100">
        <v>13</v>
      </c>
    </row>
    <row r="6" spans="1:12" ht="12" customHeight="1" x14ac:dyDescent="0.25">
      <c r="A6" s="100" t="s">
        <v>2422</v>
      </c>
      <c r="B6" s="100" t="s">
        <v>2423</v>
      </c>
      <c r="C6" s="100">
        <v>873392617</v>
      </c>
      <c r="D6" s="100" t="s">
        <v>2412</v>
      </c>
      <c r="E6" s="100">
        <v>861948841</v>
      </c>
      <c r="F6" s="100" t="s">
        <v>144</v>
      </c>
      <c r="G6" s="100" t="s">
        <v>2410</v>
      </c>
      <c r="H6" s="100" t="s">
        <v>2421</v>
      </c>
      <c r="I6" s="100" t="s">
        <v>2987</v>
      </c>
      <c r="J6" s="100">
        <v>0</v>
      </c>
      <c r="K6" s="100">
        <v>19</v>
      </c>
      <c r="L6" s="100">
        <v>19</v>
      </c>
    </row>
    <row r="7" spans="1:12" ht="12" customHeight="1" x14ac:dyDescent="0.25">
      <c r="A7" s="100" t="s">
        <v>2424</v>
      </c>
      <c r="B7" s="100" t="s">
        <v>2425</v>
      </c>
      <c r="C7" s="100">
        <v>860289921</v>
      </c>
      <c r="D7" s="100" t="s">
        <v>2412</v>
      </c>
      <c r="E7" s="100">
        <v>861948841</v>
      </c>
      <c r="F7" s="100" t="s">
        <v>144</v>
      </c>
      <c r="G7" s="100" t="s">
        <v>2410</v>
      </c>
      <c r="H7" s="100" t="s">
        <v>2411</v>
      </c>
      <c r="I7" s="100" t="s">
        <v>2987</v>
      </c>
      <c r="J7" s="100">
        <v>0</v>
      </c>
      <c r="K7" s="100">
        <v>18</v>
      </c>
      <c r="L7" s="100">
        <v>18</v>
      </c>
    </row>
    <row r="8" spans="1:12" ht="12" customHeight="1" x14ac:dyDescent="0.25">
      <c r="A8" s="100" t="s">
        <v>2426</v>
      </c>
      <c r="B8" s="100" t="s">
        <v>2427</v>
      </c>
      <c r="C8" s="100">
        <v>872763746</v>
      </c>
      <c r="D8" s="100" t="s">
        <v>2412</v>
      </c>
      <c r="E8" s="100">
        <v>861948841</v>
      </c>
      <c r="F8" s="100" t="s">
        <v>144</v>
      </c>
      <c r="G8" s="100" t="s">
        <v>2410</v>
      </c>
      <c r="H8" s="100" t="s">
        <v>2428</v>
      </c>
      <c r="I8" s="100" t="s">
        <v>2987</v>
      </c>
      <c r="J8" s="100">
        <v>0</v>
      </c>
      <c r="K8" s="100">
        <v>32</v>
      </c>
      <c r="L8" s="100">
        <v>32</v>
      </c>
    </row>
    <row r="9" spans="1:12" ht="12" customHeight="1" x14ac:dyDescent="0.25">
      <c r="A9" s="100" t="s">
        <v>2429</v>
      </c>
      <c r="B9" s="100" t="s">
        <v>2430</v>
      </c>
      <c r="C9" s="100">
        <v>865082456</v>
      </c>
      <c r="D9" s="100" t="s">
        <v>2412</v>
      </c>
      <c r="E9" s="100">
        <v>861948841</v>
      </c>
      <c r="F9" s="100" t="s">
        <v>144</v>
      </c>
      <c r="G9" s="100" t="s">
        <v>2410</v>
      </c>
      <c r="H9" s="100" t="s">
        <v>2431</v>
      </c>
      <c r="I9" s="100" t="s">
        <v>2987</v>
      </c>
      <c r="J9" s="100">
        <v>0</v>
      </c>
      <c r="K9" s="100">
        <v>12</v>
      </c>
      <c r="L9" s="100">
        <v>12</v>
      </c>
    </row>
    <row r="10" spans="1:12" ht="12" customHeight="1" x14ac:dyDescent="0.25">
      <c r="A10" s="100" t="s">
        <v>2432</v>
      </c>
      <c r="B10" s="100" t="s">
        <v>2433</v>
      </c>
      <c r="C10" s="100">
        <v>878727342</v>
      </c>
      <c r="D10" s="100" t="s">
        <v>2412</v>
      </c>
      <c r="E10" s="100">
        <v>861948841</v>
      </c>
      <c r="F10" s="100" t="s">
        <v>144</v>
      </c>
      <c r="G10" s="100" t="s">
        <v>2410</v>
      </c>
      <c r="H10" s="100" t="s">
        <v>2411</v>
      </c>
      <c r="I10" s="100" t="s">
        <v>2987</v>
      </c>
      <c r="J10" s="100">
        <v>0</v>
      </c>
      <c r="K10" s="100">
        <v>13</v>
      </c>
      <c r="L10" s="100">
        <v>13</v>
      </c>
    </row>
    <row r="11" spans="1:12" ht="12" customHeight="1" x14ac:dyDescent="0.25">
      <c r="A11" s="100" t="s">
        <v>2434</v>
      </c>
      <c r="B11" s="100" t="s">
        <v>2435</v>
      </c>
      <c r="C11" s="100">
        <v>846867468</v>
      </c>
      <c r="D11" s="100" t="s">
        <v>2412</v>
      </c>
      <c r="E11" s="100">
        <v>861948841</v>
      </c>
      <c r="F11" s="100" t="s">
        <v>144</v>
      </c>
      <c r="G11" s="100" t="s">
        <v>2410</v>
      </c>
      <c r="H11" s="100" t="s">
        <v>2411</v>
      </c>
      <c r="I11" s="100" t="s">
        <v>2987</v>
      </c>
      <c r="J11" s="100">
        <v>0</v>
      </c>
      <c r="K11" s="100">
        <v>11</v>
      </c>
      <c r="L11" s="100">
        <v>11</v>
      </c>
    </row>
    <row r="12" spans="1:12" ht="12" customHeight="1" x14ac:dyDescent="0.25">
      <c r="A12" s="100" t="s">
        <v>2436</v>
      </c>
      <c r="B12" s="100" t="s">
        <v>2437</v>
      </c>
      <c r="C12" s="100">
        <v>842696591</v>
      </c>
      <c r="D12" s="100" t="s">
        <v>2412</v>
      </c>
      <c r="E12" s="100">
        <v>861948841</v>
      </c>
      <c r="F12" s="100" t="s">
        <v>144</v>
      </c>
      <c r="G12" s="100" t="s">
        <v>2410</v>
      </c>
      <c r="H12" s="100" t="s">
        <v>2438</v>
      </c>
      <c r="I12" s="100" t="s">
        <v>2987</v>
      </c>
      <c r="J12" s="100">
        <v>0</v>
      </c>
      <c r="K12" s="100">
        <v>13</v>
      </c>
      <c r="L12" s="100">
        <v>13</v>
      </c>
    </row>
    <row r="13" spans="1:12" ht="12" customHeight="1" x14ac:dyDescent="0.25">
      <c r="A13" s="100" t="s">
        <v>2439</v>
      </c>
      <c r="B13" s="100" t="s">
        <v>2440</v>
      </c>
      <c r="C13" s="100">
        <v>845490249</v>
      </c>
      <c r="D13" s="100" t="s">
        <v>2443</v>
      </c>
      <c r="E13" s="100">
        <v>878173978</v>
      </c>
      <c r="F13" s="100" t="s">
        <v>144</v>
      </c>
      <c r="G13" s="100" t="s">
        <v>2441</v>
      </c>
      <c r="H13" s="100" t="s">
        <v>2442</v>
      </c>
      <c r="I13" s="100" t="s">
        <v>2987</v>
      </c>
      <c r="J13" s="100">
        <v>0</v>
      </c>
      <c r="K13" s="100">
        <v>1</v>
      </c>
      <c r="L13" s="100">
        <v>1</v>
      </c>
    </row>
    <row r="14" spans="1:12" ht="12" customHeight="1" x14ac:dyDescent="0.25">
      <c r="A14" s="100" t="s">
        <v>2444</v>
      </c>
      <c r="B14" s="100" t="s">
        <v>2445</v>
      </c>
      <c r="C14" s="100">
        <v>845490249</v>
      </c>
      <c r="D14" s="100" t="s">
        <v>2443</v>
      </c>
      <c r="E14" s="100">
        <v>878173978</v>
      </c>
      <c r="F14" s="100" t="s">
        <v>144</v>
      </c>
      <c r="G14" s="100" t="s">
        <v>2441</v>
      </c>
      <c r="H14" s="100" t="s">
        <v>2442</v>
      </c>
      <c r="I14" s="100" t="s">
        <v>2987</v>
      </c>
      <c r="J14" s="100">
        <v>0</v>
      </c>
      <c r="K14" s="100">
        <v>1</v>
      </c>
      <c r="L14" s="100">
        <v>1</v>
      </c>
    </row>
    <row r="15" spans="1:12" ht="12" customHeight="1" x14ac:dyDescent="0.25">
      <c r="A15" s="100" t="s">
        <v>2446</v>
      </c>
      <c r="B15" s="100" t="s">
        <v>2447</v>
      </c>
      <c r="C15" s="100">
        <v>845490249</v>
      </c>
      <c r="D15" s="100" t="s">
        <v>2443</v>
      </c>
      <c r="E15" s="100">
        <v>878173978</v>
      </c>
      <c r="F15" s="100" t="s">
        <v>144</v>
      </c>
      <c r="G15" s="100" t="s">
        <v>2441</v>
      </c>
      <c r="H15" s="100" t="s">
        <v>2442</v>
      </c>
      <c r="I15" s="100" t="s">
        <v>2987</v>
      </c>
      <c r="J15" s="100">
        <v>0</v>
      </c>
      <c r="K15" s="100">
        <v>1</v>
      </c>
      <c r="L15" s="100">
        <v>1</v>
      </c>
    </row>
    <row r="16" spans="1:12" ht="12" customHeight="1" x14ac:dyDescent="0.25">
      <c r="A16" s="100" t="s">
        <v>2448</v>
      </c>
      <c r="B16" s="100" t="s">
        <v>2449</v>
      </c>
      <c r="C16" s="100">
        <v>845490249</v>
      </c>
      <c r="D16" s="100" t="s">
        <v>2443</v>
      </c>
      <c r="E16" s="100">
        <v>878173978</v>
      </c>
      <c r="F16" s="100" t="s">
        <v>144</v>
      </c>
      <c r="G16" s="100" t="s">
        <v>2441</v>
      </c>
      <c r="H16" s="100" t="s">
        <v>2442</v>
      </c>
      <c r="I16" s="100" t="s">
        <v>2987</v>
      </c>
      <c r="J16" s="100">
        <v>0</v>
      </c>
      <c r="K16" s="100">
        <v>1</v>
      </c>
      <c r="L16" s="100">
        <v>1</v>
      </c>
    </row>
    <row r="17" spans="1:12" ht="12" customHeight="1" x14ac:dyDescent="0.25">
      <c r="A17" s="100" t="s">
        <v>2450</v>
      </c>
      <c r="B17" s="100" t="s">
        <v>2451</v>
      </c>
      <c r="C17" s="100">
        <v>863819108</v>
      </c>
      <c r="D17" s="100" t="s">
        <v>2453</v>
      </c>
      <c r="E17" s="100">
        <v>878173978</v>
      </c>
      <c r="F17" s="100" t="s">
        <v>144</v>
      </c>
      <c r="G17" s="100" t="s">
        <v>2441</v>
      </c>
      <c r="H17" s="100" t="s">
        <v>2452</v>
      </c>
      <c r="I17" s="100" t="s">
        <v>2987</v>
      </c>
      <c r="J17" s="100">
        <v>0</v>
      </c>
      <c r="K17" s="100">
        <v>1</v>
      </c>
      <c r="L17" s="100">
        <v>1</v>
      </c>
    </row>
    <row r="18" spans="1:12" ht="12" customHeight="1" x14ac:dyDescent="0.25">
      <c r="A18" s="100" t="s">
        <v>2454</v>
      </c>
      <c r="B18" s="100" t="s">
        <v>2455</v>
      </c>
      <c r="C18" s="100">
        <v>845490249</v>
      </c>
      <c r="D18" s="100" t="s">
        <v>2443</v>
      </c>
      <c r="E18" s="100">
        <v>878173978</v>
      </c>
      <c r="F18" s="100" t="s">
        <v>144</v>
      </c>
      <c r="G18" s="100" t="s">
        <v>2441</v>
      </c>
      <c r="H18" s="100" t="s">
        <v>2442</v>
      </c>
      <c r="I18" s="100" t="s">
        <v>2987</v>
      </c>
      <c r="J18" s="100">
        <v>0</v>
      </c>
      <c r="K18" s="100">
        <v>1</v>
      </c>
      <c r="L18" s="100">
        <v>1</v>
      </c>
    </row>
    <row r="19" spans="1:12" ht="12" customHeight="1" x14ac:dyDescent="0.25">
      <c r="A19" s="100" t="s">
        <v>2456</v>
      </c>
      <c r="B19" s="100" t="s">
        <v>2457</v>
      </c>
      <c r="C19" s="100">
        <v>845490249</v>
      </c>
      <c r="D19" s="100" t="s">
        <v>2443</v>
      </c>
      <c r="E19" s="100">
        <v>878173978</v>
      </c>
      <c r="F19" s="100" t="s">
        <v>144</v>
      </c>
      <c r="G19" s="100" t="s">
        <v>2441</v>
      </c>
      <c r="H19" s="100" t="s">
        <v>2442</v>
      </c>
      <c r="I19" s="100" t="s">
        <v>2987</v>
      </c>
      <c r="J19" s="100">
        <v>0</v>
      </c>
      <c r="K19" s="100">
        <v>1</v>
      </c>
      <c r="L19" s="100">
        <v>1</v>
      </c>
    </row>
    <row r="20" spans="1:12" ht="12" customHeight="1" x14ac:dyDescent="0.25">
      <c r="A20" s="100" t="s">
        <v>2458</v>
      </c>
      <c r="B20" s="100" t="s">
        <v>2459</v>
      </c>
      <c r="C20" s="100">
        <v>863819108</v>
      </c>
      <c r="D20" s="100" t="s">
        <v>2453</v>
      </c>
      <c r="E20" s="100">
        <v>878173978</v>
      </c>
      <c r="F20" s="100" t="s">
        <v>144</v>
      </c>
      <c r="G20" s="100" t="s">
        <v>2441</v>
      </c>
      <c r="H20" s="100" t="s">
        <v>2452</v>
      </c>
      <c r="I20" s="100" t="s">
        <v>2987</v>
      </c>
      <c r="J20" s="100">
        <v>0</v>
      </c>
      <c r="K20" s="100">
        <v>1</v>
      </c>
      <c r="L20" s="100">
        <v>1</v>
      </c>
    </row>
    <row r="21" spans="1:12" ht="12" customHeight="1" x14ac:dyDescent="0.25">
      <c r="A21" s="100" t="s">
        <v>2460</v>
      </c>
      <c r="B21" s="100" t="s">
        <v>2461</v>
      </c>
      <c r="C21" s="100">
        <v>845490249</v>
      </c>
      <c r="D21" s="100" t="s">
        <v>2443</v>
      </c>
      <c r="E21" s="100">
        <v>878173978</v>
      </c>
      <c r="F21" s="100" t="s">
        <v>144</v>
      </c>
      <c r="G21" s="100" t="s">
        <v>2441</v>
      </c>
      <c r="H21" s="100" t="s">
        <v>2442</v>
      </c>
      <c r="I21" s="100" t="s">
        <v>2987</v>
      </c>
      <c r="J21" s="100">
        <v>0</v>
      </c>
      <c r="K21" s="100">
        <v>1</v>
      </c>
      <c r="L21" s="100">
        <v>1</v>
      </c>
    </row>
    <row r="22" spans="1:12" ht="12" customHeight="1" x14ac:dyDescent="0.25">
      <c r="A22" s="100" t="s">
        <v>2462</v>
      </c>
      <c r="B22" s="100" t="s">
        <v>2463</v>
      </c>
      <c r="C22" s="100">
        <v>845490249</v>
      </c>
      <c r="D22" s="100" t="s">
        <v>2443</v>
      </c>
      <c r="E22" s="100">
        <v>878173978</v>
      </c>
      <c r="F22" s="100" t="s">
        <v>144</v>
      </c>
      <c r="G22" s="100" t="s">
        <v>2441</v>
      </c>
      <c r="H22" s="100" t="s">
        <v>2442</v>
      </c>
      <c r="I22" s="100" t="s">
        <v>2987</v>
      </c>
      <c r="J22" s="100">
        <v>0</v>
      </c>
      <c r="K22" s="100">
        <v>1</v>
      </c>
      <c r="L22" s="100">
        <v>1</v>
      </c>
    </row>
    <row r="23" spans="1:12" ht="12" customHeight="1" x14ac:dyDescent="0.25">
      <c r="A23" s="100" t="s">
        <v>2464</v>
      </c>
      <c r="B23" s="100" t="s">
        <v>2465</v>
      </c>
      <c r="C23" s="100">
        <v>863819108</v>
      </c>
      <c r="D23" s="100" t="s">
        <v>2453</v>
      </c>
      <c r="E23" s="100">
        <v>878173978</v>
      </c>
      <c r="F23" s="100" t="s">
        <v>144</v>
      </c>
      <c r="G23" s="100" t="s">
        <v>2441</v>
      </c>
      <c r="H23" s="100" t="s">
        <v>2452</v>
      </c>
      <c r="I23" s="100" t="s">
        <v>2987</v>
      </c>
      <c r="J23" s="100">
        <v>0</v>
      </c>
      <c r="K23" s="100">
        <v>1</v>
      </c>
      <c r="L23" s="100">
        <v>1</v>
      </c>
    </row>
    <row r="24" spans="1:12" ht="12" customHeight="1" x14ac:dyDescent="0.25">
      <c r="A24" s="100" t="s">
        <v>2466</v>
      </c>
      <c r="B24" s="100" t="s">
        <v>2467</v>
      </c>
      <c r="C24" s="100">
        <v>863819108</v>
      </c>
      <c r="D24" s="100" t="s">
        <v>2453</v>
      </c>
      <c r="E24" s="100">
        <v>878173978</v>
      </c>
      <c r="F24" s="100" t="s">
        <v>144</v>
      </c>
      <c r="G24" s="100" t="s">
        <v>2441</v>
      </c>
      <c r="H24" s="100" t="s">
        <v>2452</v>
      </c>
      <c r="I24" s="100" t="s">
        <v>2987</v>
      </c>
      <c r="J24" s="100">
        <v>0</v>
      </c>
      <c r="K24" s="100">
        <v>1</v>
      </c>
      <c r="L24" s="100">
        <v>1</v>
      </c>
    </row>
    <row r="25" spans="1:12" ht="12" customHeight="1" x14ac:dyDescent="0.25">
      <c r="A25" s="100" t="s">
        <v>2468</v>
      </c>
      <c r="B25" s="100" t="s">
        <v>2469</v>
      </c>
      <c r="C25" s="100">
        <v>845490249</v>
      </c>
      <c r="D25" s="100" t="s">
        <v>2443</v>
      </c>
      <c r="E25" s="100">
        <v>878173978</v>
      </c>
      <c r="F25" s="100" t="s">
        <v>144</v>
      </c>
      <c r="G25" s="100" t="s">
        <v>2441</v>
      </c>
      <c r="H25" s="100" t="s">
        <v>2442</v>
      </c>
      <c r="I25" s="100" t="s">
        <v>2987</v>
      </c>
      <c r="J25" s="100">
        <v>0</v>
      </c>
      <c r="K25" s="100">
        <v>1</v>
      </c>
      <c r="L25" s="100">
        <v>1</v>
      </c>
    </row>
    <row r="26" spans="1:12" ht="12" customHeight="1" x14ac:dyDescent="0.25">
      <c r="A26" s="100" t="s">
        <v>2470</v>
      </c>
      <c r="B26" s="100" t="s">
        <v>2471</v>
      </c>
      <c r="C26" s="100">
        <v>863819108</v>
      </c>
      <c r="D26" s="100" t="s">
        <v>2453</v>
      </c>
      <c r="E26" s="100">
        <v>878173978</v>
      </c>
      <c r="F26" s="100" t="s">
        <v>144</v>
      </c>
      <c r="G26" s="100" t="s">
        <v>2441</v>
      </c>
      <c r="H26" s="100" t="s">
        <v>2452</v>
      </c>
      <c r="I26" s="100" t="s">
        <v>2987</v>
      </c>
      <c r="J26" s="100">
        <v>0</v>
      </c>
      <c r="K26" s="100">
        <v>1</v>
      </c>
      <c r="L26" s="100">
        <v>1</v>
      </c>
    </row>
    <row r="27" spans="1:12" ht="12" customHeight="1" x14ac:dyDescent="0.25">
      <c r="A27" s="100" t="s">
        <v>2472</v>
      </c>
      <c r="B27" s="100" t="s">
        <v>2473</v>
      </c>
      <c r="C27" s="100">
        <v>845490249</v>
      </c>
      <c r="D27" s="100" t="s">
        <v>2443</v>
      </c>
      <c r="E27" s="100">
        <v>878173978</v>
      </c>
      <c r="F27" s="100" t="s">
        <v>144</v>
      </c>
      <c r="G27" s="100" t="s">
        <v>2441</v>
      </c>
      <c r="H27" s="100" t="s">
        <v>2442</v>
      </c>
      <c r="I27" s="100" t="s">
        <v>2987</v>
      </c>
      <c r="J27" s="100">
        <v>0</v>
      </c>
      <c r="K27" s="100">
        <v>1</v>
      </c>
      <c r="L27" s="100">
        <v>1</v>
      </c>
    </row>
    <row r="28" spans="1:12" ht="12" customHeight="1" x14ac:dyDescent="0.25">
      <c r="A28" s="100" t="s">
        <v>2474</v>
      </c>
      <c r="B28" s="100" t="s">
        <v>2475</v>
      </c>
      <c r="C28" s="100">
        <v>850372015</v>
      </c>
      <c r="D28" s="100" t="s">
        <v>2477</v>
      </c>
      <c r="E28" s="100">
        <v>878173978</v>
      </c>
      <c r="F28" s="100" t="s">
        <v>144</v>
      </c>
      <c r="G28" s="100" t="s">
        <v>2441</v>
      </c>
      <c r="H28" s="100" t="s">
        <v>2476</v>
      </c>
      <c r="I28" s="100" t="s">
        <v>2987</v>
      </c>
      <c r="J28" s="100">
        <v>0</v>
      </c>
      <c r="K28" s="100">
        <v>1</v>
      </c>
      <c r="L28" s="100">
        <v>1</v>
      </c>
    </row>
    <row r="29" spans="1:12" ht="12" customHeight="1" x14ac:dyDescent="0.25">
      <c r="A29" s="100" t="s">
        <v>2478</v>
      </c>
      <c r="B29" s="100" t="s">
        <v>2479</v>
      </c>
      <c r="C29" s="100">
        <v>845490249</v>
      </c>
      <c r="D29" s="100" t="s">
        <v>2443</v>
      </c>
      <c r="E29" s="100">
        <v>878173978</v>
      </c>
      <c r="F29" s="100" t="s">
        <v>144</v>
      </c>
      <c r="G29" s="100" t="s">
        <v>2441</v>
      </c>
      <c r="H29" s="100" t="s">
        <v>2442</v>
      </c>
      <c r="I29" s="100" t="s">
        <v>2987</v>
      </c>
      <c r="J29" s="100">
        <v>0</v>
      </c>
      <c r="K29" s="100">
        <v>1</v>
      </c>
      <c r="L29" s="100">
        <v>1</v>
      </c>
    </row>
    <row r="30" spans="1:12" ht="12" customHeight="1" x14ac:dyDescent="0.25">
      <c r="A30" s="100" t="s">
        <v>2480</v>
      </c>
      <c r="B30" s="100" t="s">
        <v>2481</v>
      </c>
      <c r="C30" s="100">
        <v>863819108</v>
      </c>
      <c r="D30" s="100" t="s">
        <v>2453</v>
      </c>
      <c r="E30" s="100">
        <v>878173978</v>
      </c>
      <c r="F30" s="100" t="s">
        <v>144</v>
      </c>
      <c r="G30" s="100" t="s">
        <v>2441</v>
      </c>
      <c r="H30" s="100" t="s">
        <v>2452</v>
      </c>
      <c r="I30" s="100" t="s">
        <v>2987</v>
      </c>
      <c r="J30" s="100">
        <v>0</v>
      </c>
      <c r="K30" s="100">
        <v>1</v>
      </c>
      <c r="L30" s="100">
        <v>1</v>
      </c>
    </row>
    <row r="31" spans="1:12" ht="12" customHeight="1" x14ac:dyDescent="0.25">
      <c r="A31" s="100" t="s">
        <v>2482</v>
      </c>
      <c r="B31" s="100" t="s">
        <v>2483</v>
      </c>
      <c r="C31" s="100">
        <v>845490249</v>
      </c>
      <c r="D31" s="100" t="s">
        <v>2443</v>
      </c>
      <c r="E31" s="100">
        <v>878173978</v>
      </c>
      <c r="F31" s="100" t="s">
        <v>144</v>
      </c>
      <c r="G31" s="100" t="s">
        <v>2441</v>
      </c>
      <c r="H31" s="100" t="s">
        <v>2442</v>
      </c>
      <c r="I31" s="100" t="s">
        <v>2987</v>
      </c>
      <c r="J31" s="100">
        <v>0</v>
      </c>
      <c r="K31" s="100">
        <v>1</v>
      </c>
      <c r="L31" s="100">
        <v>1</v>
      </c>
    </row>
    <row r="32" spans="1:12" ht="12" customHeight="1" x14ac:dyDescent="0.25">
      <c r="A32" s="100" t="s">
        <v>2484</v>
      </c>
      <c r="B32" s="100" t="s">
        <v>2485</v>
      </c>
      <c r="C32" s="100">
        <v>863819108</v>
      </c>
      <c r="D32" s="100" t="s">
        <v>2453</v>
      </c>
      <c r="E32" s="100">
        <v>878173978</v>
      </c>
      <c r="F32" s="100" t="s">
        <v>144</v>
      </c>
      <c r="G32" s="100" t="s">
        <v>2441</v>
      </c>
      <c r="H32" s="100" t="s">
        <v>2452</v>
      </c>
      <c r="I32" s="100" t="s">
        <v>2987</v>
      </c>
      <c r="J32" s="100">
        <v>0</v>
      </c>
      <c r="K32" s="100">
        <v>1</v>
      </c>
      <c r="L32" s="100">
        <v>1</v>
      </c>
    </row>
    <row r="33" spans="1:12" ht="12" customHeight="1" x14ac:dyDescent="0.25">
      <c r="A33" s="100" t="s">
        <v>2486</v>
      </c>
      <c r="B33" s="100" t="s">
        <v>2487</v>
      </c>
      <c r="C33" s="100">
        <v>845490249</v>
      </c>
      <c r="D33" s="100" t="s">
        <v>2443</v>
      </c>
      <c r="E33" s="100">
        <v>878173978</v>
      </c>
      <c r="F33" s="100" t="s">
        <v>144</v>
      </c>
      <c r="G33" s="100" t="s">
        <v>2441</v>
      </c>
      <c r="H33" s="100" t="s">
        <v>2442</v>
      </c>
      <c r="I33" s="100" t="s">
        <v>2987</v>
      </c>
      <c r="J33" s="100">
        <v>0</v>
      </c>
      <c r="K33" s="100">
        <v>1</v>
      </c>
      <c r="L33" s="100">
        <v>1</v>
      </c>
    </row>
    <row r="34" spans="1:12" ht="12" customHeight="1" x14ac:dyDescent="0.25">
      <c r="A34" s="100" t="s">
        <v>2488</v>
      </c>
      <c r="B34" s="100" t="s">
        <v>2489</v>
      </c>
      <c r="C34" s="100">
        <v>845490249</v>
      </c>
      <c r="D34" s="100" t="s">
        <v>2443</v>
      </c>
      <c r="E34" s="100">
        <v>878173978</v>
      </c>
      <c r="F34" s="100" t="s">
        <v>144</v>
      </c>
      <c r="G34" s="100" t="s">
        <v>2441</v>
      </c>
      <c r="H34" s="100" t="s">
        <v>2442</v>
      </c>
      <c r="I34" s="100" t="s">
        <v>2987</v>
      </c>
      <c r="J34" s="100">
        <v>0</v>
      </c>
      <c r="K34" s="100">
        <v>1</v>
      </c>
      <c r="L34" s="100">
        <v>1</v>
      </c>
    </row>
    <row r="35" spans="1:12" ht="12" customHeight="1" x14ac:dyDescent="0.25">
      <c r="A35" s="100" t="s">
        <v>2490</v>
      </c>
      <c r="B35" s="100" t="s">
        <v>2491</v>
      </c>
      <c r="C35" s="100">
        <v>845490249</v>
      </c>
      <c r="D35" s="100" t="s">
        <v>2443</v>
      </c>
      <c r="E35" s="100">
        <v>878173978</v>
      </c>
      <c r="F35" s="100" t="s">
        <v>144</v>
      </c>
      <c r="G35" s="100" t="s">
        <v>2441</v>
      </c>
      <c r="H35" s="100" t="s">
        <v>2442</v>
      </c>
      <c r="I35" s="100" t="s">
        <v>2987</v>
      </c>
      <c r="J35" s="100">
        <v>0</v>
      </c>
      <c r="K35" s="100">
        <v>1</v>
      </c>
      <c r="L35" s="100">
        <v>1</v>
      </c>
    </row>
    <row r="36" spans="1:12" ht="12" customHeight="1" x14ac:dyDescent="0.25">
      <c r="A36" s="100" t="s">
        <v>2492</v>
      </c>
      <c r="B36" s="100" t="s">
        <v>2493</v>
      </c>
      <c r="C36" s="100">
        <v>863819108</v>
      </c>
      <c r="D36" s="100" t="s">
        <v>2453</v>
      </c>
      <c r="E36" s="100">
        <v>878173978</v>
      </c>
      <c r="F36" s="100" t="s">
        <v>144</v>
      </c>
      <c r="G36" s="100" t="s">
        <v>2441</v>
      </c>
      <c r="H36" s="100" t="s">
        <v>2452</v>
      </c>
      <c r="I36" s="100" t="s">
        <v>2987</v>
      </c>
      <c r="J36" s="100">
        <v>0</v>
      </c>
      <c r="K36" s="100">
        <v>1</v>
      </c>
      <c r="L36" s="100">
        <v>1</v>
      </c>
    </row>
    <row r="37" spans="1:12" ht="12" customHeight="1" x14ac:dyDescent="0.25">
      <c r="A37" s="100" t="s">
        <v>2494</v>
      </c>
      <c r="B37" s="100" t="s">
        <v>2495</v>
      </c>
      <c r="C37" s="100">
        <v>845490249</v>
      </c>
      <c r="D37" s="100" t="s">
        <v>2443</v>
      </c>
      <c r="E37" s="100">
        <v>878173978</v>
      </c>
      <c r="F37" s="100" t="s">
        <v>144</v>
      </c>
      <c r="G37" s="100" t="s">
        <v>2441</v>
      </c>
      <c r="H37" s="100" t="s">
        <v>2442</v>
      </c>
      <c r="I37" s="100" t="s">
        <v>2987</v>
      </c>
      <c r="J37" s="100">
        <v>0</v>
      </c>
      <c r="K37" s="100">
        <v>1</v>
      </c>
      <c r="L37" s="100">
        <v>1</v>
      </c>
    </row>
    <row r="38" spans="1:12" ht="12" customHeight="1" x14ac:dyDescent="0.25">
      <c r="A38" s="100" t="s">
        <v>2496</v>
      </c>
      <c r="B38" s="100" t="s">
        <v>2497</v>
      </c>
      <c r="C38" s="100">
        <v>863819108</v>
      </c>
      <c r="D38" s="100" t="s">
        <v>2453</v>
      </c>
      <c r="E38" s="100">
        <v>878173978</v>
      </c>
      <c r="F38" s="100" t="s">
        <v>144</v>
      </c>
      <c r="G38" s="100" t="s">
        <v>2441</v>
      </c>
      <c r="H38" s="100" t="s">
        <v>2452</v>
      </c>
      <c r="I38" s="100" t="s">
        <v>2987</v>
      </c>
      <c r="J38" s="100">
        <v>0</v>
      </c>
      <c r="K38" s="100">
        <v>1</v>
      </c>
      <c r="L38" s="100">
        <v>1</v>
      </c>
    </row>
    <row r="39" spans="1:12" ht="12" customHeight="1" x14ac:dyDescent="0.25">
      <c r="A39" s="100" t="s">
        <v>2498</v>
      </c>
      <c r="B39" s="100" t="s">
        <v>2499</v>
      </c>
      <c r="C39" s="100">
        <v>845490249</v>
      </c>
      <c r="D39" s="100" t="s">
        <v>2443</v>
      </c>
      <c r="E39" s="100">
        <v>878173978</v>
      </c>
      <c r="F39" s="100" t="s">
        <v>144</v>
      </c>
      <c r="G39" s="100" t="s">
        <v>2441</v>
      </c>
      <c r="H39" s="100" t="s">
        <v>2442</v>
      </c>
      <c r="I39" s="100" t="s">
        <v>2987</v>
      </c>
      <c r="J39" s="100">
        <v>0</v>
      </c>
      <c r="K39" s="100">
        <v>1</v>
      </c>
      <c r="L39" s="100">
        <v>1</v>
      </c>
    </row>
    <row r="40" spans="1:12" ht="12" customHeight="1" x14ac:dyDescent="0.25">
      <c r="A40" s="100" t="s">
        <v>2500</v>
      </c>
      <c r="B40" s="100" t="s">
        <v>2501</v>
      </c>
      <c r="C40" s="100">
        <v>845490249</v>
      </c>
      <c r="D40" s="100" t="s">
        <v>2443</v>
      </c>
      <c r="E40" s="100">
        <v>878173978</v>
      </c>
      <c r="F40" s="100" t="s">
        <v>144</v>
      </c>
      <c r="G40" s="100" t="s">
        <v>2441</v>
      </c>
      <c r="H40" s="100" t="s">
        <v>2442</v>
      </c>
      <c r="I40" s="100" t="s">
        <v>2987</v>
      </c>
      <c r="J40" s="100">
        <v>0</v>
      </c>
      <c r="K40" s="100">
        <v>1</v>
      </c>
      <c r="L40" s="100">
        <v>1</v>
      </c>
    </row>
    <row r="41" spans="1:12" ht="12" customHeight="1" x14ac:dyDescent="0.25">
      <c r="A41" s="100" t="s">
        <v>2502</v>
      </c>
      <c r="B41" s="100" t="s">
        <v>2503</v>
      </c>
      <c r="C41" s="100">
        <v>845490249</v>
      </c>
      <c r="D41" s="100" t="s">
        <v>2443</v>
      </c>
      <c r="E41" s="100">
        <v>878173978</v>
      </c>
      <c r="F41" s="100" t="s">
        <v>144</v>
      </c>
      <c r="G41" s="100" t="s">
        <v>2441</v>
      </c>
      <c r="H41" s="100" t="s">
        <v>2442</v>
      </c>
      <c r="I41" s="100" t="s">
        <v>2987</v>
      </c>
      <c r="J41" s="100">
        <v>0</v>
      </c>
      <c r="K41" s="100">
        <v>1</v>
      </c>
      <c r="L41" s="100">
        <v>1</v>
      </c>
    </row>
    <row r="42" spans="1:12" ht="12" customHeight="1" x14ac:dyDescent="0.25">
      <c r="A42" s="100" t="s">
        <v>2504</v>
      </c>
      <c r="B42" s="100" t="s">
        <v>2505</v>
      </c>
      <c r="C42" s="100">
        <v>863819108</v>
      </c>
      <c r="D42" s="100" t="s">
        <v>2453</v>
      </c>
      <c r="E42" s="100">
        <v>878173978</v>
      </c>
      <c r="F42" s="100" t="s">
        <v>144</v>
      </c>
      <c r="G42" s="100" t="s">
        <v>2441</v>
      </c>
      <c r="H42" s="100" t="s">
        <v>2452</v>
      </c>
      <c r="I42" s="100" t="s">
        <v>2987</v>
      </c>
      <c r="J42" s="100">
        <v>0</v>
      </c>
      <c r="K42" s="100">
        <v>1</v>
      </c>
      <c r="L42" s="100">
        <v>1</v>
      </c>
    </row>
    <row r="43" spans="1:12" ht="12" customHeight="1" x14ac:dyDescent="0.25">
      <c r="A43" s="100" t="s">
        <v>2506</v>
      </c>
      <c r="B43" s="100" t="s">
        <v>2507</v>
      </c>
      <c r="C43" s="100">
        <v>850372015</v>
      </c>
      <c r="D43" s="100" t="s">
        <v>2477</v>
      </c>
      <c r="E43" s="100">
        <v>878173978</v>
      </c>
      <c r="F43" s="100" t="s">
        <v>144</v>
      </c>
      <c r="G43" s="100" t="s">
        <v>2441</v>
      </c>
      <c r="H43" s="100" t="s">
        <v>2476</v>
      </c>
      <c r="I43" s="100" t="s">
        <v>2987</v>
      </c>
      <c r="J43" s="100">
        <v>0</v>
      </c>
      <c r="K43" s="100">
        <v>1</v>
      </c>
      <c r="L43" s="100">
        <v>1</v>
      </c>
    </row>
    <row r="44" spans="1:12" ht="12" customHeight="1" x14ac:dyDescent="0.25">
      <c r="A44" s="100" t="s">
        <v>2508</v>
      </c>
      <c r="B44" s="100" t="s">
        <v>2509</v>
      </c>
      <c r="C44" s="100">
        <v>845490249</v>
      </c>
      <c r="D44" s="100" t="s">
        <v>2443</v>
      </c>
      <c r="E44" s="100">
        <v>878173978</v>
      </c>
      <c r="F44" s="100" t="s">
        <v>144</v>
      </c>
      <c r="G44" s="100" t="s">
        <v>2441</v>
      </c>
      <c r="H44" s="100" t="s">
        <v>2442</v>
      </c>
      <c r="I44" s="100" t="s">
        <v>2987</v>
      </c>
      <c r="J44" s="100">
        <v>0</v>
      </c>
      <c r="K44" s="100">
        <v>1</v>
      </c>
      <c r="L44" s="100">
        <v>1</v>
      </c>
    </row>
    <row r="45" spans="1:12" ht="12" customHeight="1" x14ac:dyDescent="0.25">
      <c r="A45" s="100" t="s">
        <v>2510</v>
      </c>
      <c r="B45" s="100" t="s">
        <v>2511</v>
      </c>
      <c r="C45" s="100">
        <v>863819108</v>
      </c>
      <c r="D45" s="100" t="s">
        <v>2453</v>
      </c>
      <c r="E45" s="100">
        <v>878173978</v>
      </c>
      <c r="F45" s="100" t="s">
        <v>144</v>
      </c>
      <c r="G45" s="100" t="s">
        <v>2441</v>
      </c>
      <c r="H45" s="100" t="s">
        <v>2452</v>
      </c>
      <c r="I45" s="100" t="s">
        <v>2987</v>
      </c>
      <c r="J45" s="100">
        <v>0</v>
      </c>
      <c r="K45" s="100">
        <v>1</v>
      </c>
      <c r="L45" s="100">
        <v>1</v>
      </c>
    </row>
    <row r="46" spans="1:12" ht="12" customHeight="1" x14ac:dyDescent="0.25">
      <c r="A46" s="100" t="s">
        <v>2512</v>
      </c>
      <c r="B46" s="100" t="s">
        <v>2513</v>
      </c>
      <c r="C46" s="100">
        <v>850372015</v>
      </c>
      <c r="D46" s="100" t="s">
        <v>2477</v>
      </c>
      <c r="E46" s="100">
        <v>878173978</v>
      </c>
      <c r="F46" s="100" t="s">
        <v>144</v>
      </c>
      <c r="G46" s="100" t="s">
        <v>2441</v>
      </c>
      <c r="H46" s="100" t="s">
        <v>2476</v>
      </c>
      <c r="I46" s="100" t="s">
        <v>2987</v>
      </c>
      <c r="J46" s="100">
        <v>0</v>
      </c>
      <c r="K46" s="100">
        <v>1</v>
      </c>
      <c r="L46" s="100">
        <v>1</v>
      </c>
    </row>
    <row r="47" spans="1:12" ht="12" customHeight="1" x14ac:dyDescent="0.25">
      <c r="A47" s="100" t="s">
        <v>2514</v>
      </c>
      <c r="B47" s="100" t="s">
        <v>2515</v>
      </c>
      <c r="C47" s="100">
        <v>863819108</v>
      </c>
      <c r="D47" s="100" t="s">
        <v>2453</v>
      </c>
      <c r="E47" s="100">
        <v>878173978</v>
      </c>
      <c r="F47" s="100" t="s">
        <v>144</v>
      </c>
      <c r="G47" s="100" t="s">
        <v>2441</v>
      </c>
      <c r="H47" s="100" t="s">
        <v>2452</v>
      </c>
      <c r="I47" s="100" t="s">
        <v>2987</v>
      </c>
      <c r="J47" s="100">
        <v>0</v>
      </c>
      <c r="K47" s="100">
        <v>1</v>
      </c>
      <c r="L47" s="100">
        <v>1</v>
      </c>
    </row>
    <row r="48" spans="1:12" ht="12" customHeight="1" x14ac:dyDescent="0.25">
      <c r="A48" s="100" t="s">
        <v>2516</v>
      </c>
      <c r="B48" s="100" t="s">
        <v>2517</v>
      </c>
      <c r="C48" s="100">
        <v>863819108</v>
      </c>
      <c r="D48" s="100" t="s">
        <v>2453</v>
      </c>
      <c r="E48" s="100">
        <v>878173978</v>
      </c>
      <c r="F48" s="100" t="s">
        <v>144</v>
      </c>
      <c r="G48" s="100" t="s">
        <v>2441</v>
      </c>
      <c r="H48" s="100" t="s">
        <v>2452</v>
      </c>
      <c r="I48" s="100" t="s">
        <v>2987</v>
      </c>
      <c r="J48" s="100">
        <v>0</v>
      </c>
      <c r="K48" s="100">
        <v>1</v>
      </c>
      <c r="L48" s="100">
        <v>1</v>
      </c>
    </row>
    <row r="49" spans="1:12" ht="12" customHeight="1" x14ac:dyDescent="0.25">
      <c r="A49" s="100" t="s">
        <v>2518</v>
      </c>
      <c r="B49" s="100" t="s">
        <v>2519</v>
      </c>
      <c r="C49" s="100">
        <v>845490249</v>
      </c>
      <c r="D49" s="100" t="s">
        <v>2443</v>
      </c>
      <c r="E49" s="100">
        <v>878173978</v>
      </c>
      <c r="F49" s="100" t="s">
        <v>144</v>
      </c>
      <c r="G49" s="100" t="s">
        <v>2441</v>
      </c>
      <c r="H49" s="100" t="s">
        <v>2442</v>
      </c>
      <c r="I49" s="100" t="s">
        <v>2987</v>
      </c>
      <c r="J49" s="100">
        <v>0</v>
      </c>
      <c r="K49" s="100">
        <v>1</v>
      </c>
      <c r="L49" s="100">
        <v>1</v>
      </c>
    </row>
    <row r="50" spans="1:12" ht="12" customHeight="1" x14ac:dyDescent="0.25">
      <c r="A50" s="100" t="s">
        <v>2520</v>
      </c>
      <c r="B50" s="100" t="s">
        <v>2521</v>
      </c>
      <c r="C50" s="100">
        <v>845490249</v>
      </c>
      <c r="D50" s="100" t="s">
        <v>2443</v>
      </c>
      <c r="E50" s="100">
        <v>878173978</v>
      </c>
      <c r="F50" s="100" t="s">
        <v>144</v>
      </c>
      <c r="G50" s="100" t="s">
        <v>2441</v>
      </c>
      <c r="H50" s="100" t="s">
        <v>2442</v>
      </c>
      <c r="I50" s="100" t="s">
        <v>2987</v>
      </c>
      <c r="J50" s="100">
        <v>0</v>
      </c>
      <c r="K50" s="100">
        <v>1</v>
      </c>
      <c r="L50" s="100">
        <v>1</v>
      </c>
    </row>
    <row r="51" spans="1:12" ht="12" customHeight="1" x14ac:dyDescent="0.25">
      <c r="A51" s="100" t="s">
        <v>2522</v>
      </c>
      <c r="B51" s="100" t="s">
        <v>2523</v>
      </c>
      <c r="C51" s="100">
        <v>845490249</v>
      </c>
      <c r="D51" s="100" t="s">
        <v>2443</v>
      </c>
      <c r="E51" s="100">
        <v>878173978</v>
      </c>
      <c r="F51" s="100" t="s">
        <v>144</v>
      </c>
      <c r="G51" s="100" t="s">
        <v>2441</v>
      </c>
      <c r="H51" s="100" t="s">
        <v>2442</v>
      </c>
      <c r="I51" s="100" t="s">
        <v>2987</v>
      </c>
      <c r="J51" s="100">
        <v>0</v>
      </c>
      <c r="K51" s="100">
        <v>1</v>
      </c>
      <c r="L51" s="100">
        <v>1</v>
      </c>
    </row>
    <row r="52" spans="1:12" ht="12" customHeight="1" x14ac:dyDescent="0.25">
      <c r="A52" s="100" t="s">
        <v>2524</v>
      </c>
      <c r="B52" s="100" t="s">
        <v>2525</v>
      </c>
      <c r="C52" s="100">
        <v>863819108</v>
      </c>
      <c r="D52" s="100" t="s">
        <v>2453</v>
      </c>
      <c r="E52" s="100">
        <v>878173978</v>
      </c>
      <c r="F52" s="100" t="s">
        <v>144</v>
      </c>
      <c r="G52" s="100" t="s">
        <v>2441</v>
      </c>
      <c r="H52" s="100" t="s">
        <v>2452</v>
      </c>
      <c r="I52" s="100" t="s">
        <v>2987</v>
      </c>
      <c r="J52" s="100">
        <v>0</v>
      </c>
      <c r="K52" s="100">
        <v>1</v>
      </c>
      <c r="L52" s="100">
        <v>1</v>
      </c>
    </row>
    <row r="53" spans="1:12" ht="12" customHeight="1" x14ac:dyDescent="0.25">
      <c r="A53" s="100" t="s">
        <v>2526</v>
      </c>
      <c r="B53" s="100" t="s">
        <v>2527</v>
      </c>
      <c r="C53" s="100">
        <v>845490249</v>
      </c>
      <c r="D53" s="100" t="s">
        <v>2443</v>
      </c>
      <c r="E53" s="100">
        <v>878173978</v>
      </c>
      <c r="F53" s="100" t="s">
        <v>144</v>
      </c>
      <c r="G53" s="100" t="s">
        <v>2441</v>
      </c>
      <c r="H53" s="100" t="s">
        <v>2442</v>
      </c>
      <c r="I53" s="100" t="s">
        <v>2987</v>
      </c>
      <c r="J53" s="100">
        <v>0</v>
      </c>
      <c r="K53" s="100">
        <v>1</v>
      </c>
      <c r="L53" s="100">
        <v>1</v>
      </c>
    </row>
    <row r="54" spans="1:12" ht="12" customHeight="1" x14ac:dyDescent="0.25">
      <c r="A54" s="100" t="s">
        <v>2528</v>
      </c>
      <c r="B54" s="100" t="s">
        <v>2529</v>
      </c>
      <c r="C54" s="100">
        <v>845490249</v>
      </c>
      <c r="D54" s="100" t="s">
        <v>2443</v>
      </c>
      <c r="E54" s="100">
        <v>878173978</v>
      </c>
      <c r="F54" s="100" t="s">
        <v>144</v>
      </c>
      <c r="G54" s="100" t="s">
        <v>2441</v>
      </c>
      <c r="H54" s="100" t="s">
        <v>2442</v>
      </c>
      <c r="I54" s="100" t="s">
        <v>2987</v>
      </c>
      <c r="J54" s="100">
        <v>0</v>
      </c>
      <c r="K54" s="100">
        <v>1</v>
      </c>
      <c r="L54" s="100">
        <v>1</v>
      </c>
    </row>
    <row r="55" spans="1:12" ht="12" customHeight="1" x14ac:dyDescent="0.25">
      <c r="A55" s="100" t="s">
        <v>2530</v>
      </c>
      <c r="B55" s="100" t="s">
        <v>2531</v>
      </c>
      <c r="C55" s="100">
        <v>863819108</v>
      </c>
      <c r="D55" s="100" t="s">
        <v>2453</v>
      </c>
      <c r="E55" s="100">
        <v>878173978</v>
      </c>
      <c r="F55" s="100" t="s">
        <v>144</v>
      </c>
      <c r="G55" s="100" t="s">
        <v>2441</v>
      </c>
      <c r="H55" s="100" t="s">
        <v>2452</v>
      </c>
      <c r="I55" s="100" t="s">
        <v>2987</v>
      </c>
      <c r="J55" s="100">
        <v>0</v>
      </c>
      <c r="K55" s="100">
        <v>1</v>
      </c>
      <c r="L55" s="100">
        <v>1</v>
      </c>
    </row>
    <row r="56" spans="1:12" ht="12" customHeight="1" x14ac:dyDescent="0.25">
      <c r="A56" s="100" t="s">
        <v>2532</v>
      </c>
      <c r="B56" s="100" t="s">
        <v>2533</v>
      </c>
      <c r="C56" s="100">
        <v>845490249</v>
      </c>
      <c r="D56" s="100" t="s">
        <v>2443</v>
      </c>
      <c r="E56" s="100">
        <v>878173978</v>
      </c>
      <c r="F56" s="100" t="s">
        <v>144</v>
      </c>
      <c r="G56" s="100" t="s">
        <v>2441</v>
      </c>
      <c r="H56" s="100" t="s">
        <v>2442</v>
      </c>
      <c r="I56" s="100" t="s">
        <v>2987</v>
      </c>
      <c r="J56" s="100">
        <v>0</v>
      </c>
      <c r="K56" s="100">
        <v>1</v>
      </c>
      <c r="L56" s="100">
        <v>1</v>
      </c>
    </row>
    <row r="57" spans="1:12" ht="12" customHeight="1" x14ac:dyDescent="0.25">
      <c r="A57" s="100" t="s">
        <v>2534</v>
      </c>
      <c r="B57" s="100" t="s">
        <v>2535</v>
      </c>
      <c r="C57" s="100">
        <v>850372015</v>
      </c>
      <c r="D57" s="100" t="s">
        <v>2477</v>
      </c>
      <c r="E57" s="100">
        <v>878173978</v>
      </c>
      <c r="F57" s="100" t="s">
        <v>144</v>
      </c>
      <c r="G57" s="100" t="s">
        <v>2441</v>
      </c>
      <c r="H57" s="100" t="s">
        <v>2476</v>
      </c>
      <c r="I57" s="100" t="s">
        <v>2987</v>
      </c>
      <c r="J57" s="100">
        <v>0</v>
      </c>
      <c r="K57" s="100">
        <v>1</v>
      </c>
      <c r="L57" s="100">
        <v>1</v>
      </c>
    </row>
    <row r="58" spans="1:12" ht="12" customHeight="1" x14ac:dyDescent="0.25">
      <c r="A58" s="100" t="s">
        <v>2536</v>
      </c>
      <c r="B58" s="100" t="s">
        <v>2537</v>
      </c>
      <c r="C58" s="100">
        <v>863819108</v>
      </c>
      <c r="D58" s="100" t="s">
        <v>2453</v>
      </c>
      <c r="E58" s="100">
        <v>878173978</v>
      </c>
      <c r="F58" s="100" t="s">
        <v>144</v>
      </c>
      <c r="G58" s="100" t="s">
        <v>2441</v>
      </c>
      <c r="H58" s="100" t="s">
        <v>2452</v>
      </c>
      <c r="I58" s="100" t="s">
        <v>2987</v>
      </c>
      <c r="J58" s="100">
        <v>0</v>
      </c>
      <c r="K58" s="100">
        <v>1</v>
      </c>
      <c r="L58" s="100">
        <v>1</v>
      </c>
    </row>
    <row r="59" spans="1:12" ht="12" customHeight="1" x14ac:dyDescent="0.25">
      <c r="A59" s="100" t="s">
        <v>2538</v>
      </c>
      <c r="B59" s="100" t="s">
        <v>2539</v>
      </c>
      <c r="C59" s="100">
        <v>863819108</v>
      </c>
      <c r="D59" s="100" t="s">
        <v>2453</v>
      </c>
      <c r="E59" s="100">
        <v>878173978</v>
      </c>
      <c r="F59" s="100" t="s">
        <v>144</v>
      </c>
      <c r="G59" s="100" t="s">
        <v>2441</v>
      </c>
      <c r="H59" s="100" t="s">
        <v>2452</v>
      </c>
      <c r="I59" s="100" t="s">
        <v>2987</v>
      </c>
      <c r="J59" s="100">
        <v>0</v>
      </c>
      <c r="K59" s="100">
        <v>1</v>
      </c>
      <c r="L59" s="100">
        <v>1</v>
      </c>
    </row>
    <row r="60" spans="1:12" ht="12" customHeight="1" x14ac:dyDescent="0.25">
      <c r="A60" s="100" t="s">
        <v>2540</v>
      </c>
      <c r="B60" s="100" t="s">
        <v>2541</v>
      </c>
      <c r="C60" s="100">
        <v>845490249</v>
      </c>
      <c r="D60" s="100" t="s">
        <v>2443</v>
      </c>
      <c r="E60" s="100">
        <v>878173978</v>
      </c>
      <c r="F60" s="100" t="s">
        <v>144</v>
      </c>
      <c r="G60" s="100" t="s">
        <v>2441</v>
      </c>
      <c r="H60" s="100" t="s">
        <v>2442</v>
      </c>
      <c r="I60" s="100" t="s">
        <v>2987</v>
      </c>
      <c r="J60" s="100">
        <v>0</v>
      </c>
      <c r="K60" s="100">
        <v>1</v>
      </c>
      <c r="L60" s="100">
        <v>1</v>
      </c>
    </row>
    <row r="61" spans="1:12" ht="12" customHeight="1" x14ac:dyDescent="0.25">
      <c r="A61" s="100" t="s">
        <v>2542</v>
      </c>
      <c r="B61" s="100" t="s">
        <v>2543</v>
      </c>
      <c r="C61" s="100">
        <v>845490249</v>
      </c>
      <c r="D61" s="100" t="s">
        <v>2443</v>
      </c>
      <c r="E61" s="100">
        <v>878173978</v>
      </c>
      <c r="F61" s="100" t="s">
        <v>144</v>
      </c>
      <c r="G61" s="100" t="s">
        <v>2441</v>
      </c>
      <c r="H61" s="100" t="s">
        <v>2442</v>
      </c>
      <c r="I61" s="100" t="s">
        <v>2987</v>
      </c>
      <c r="J61" s="100">
        <v>0</v>
      </c>
      <c r="K61" s="100">
        <v>1</v>
      </c>
      <c r="L61" s="100">
        <v>1</v>
      </c>
    </row>
    <row r="62" spans="1:12" ht="12" customHeight="1" x14ac:dyDescent="0.25">
      <c r="A62" s="100" t="s">
        <v>2544</v>
      </c>
      <c r="B62" s="100" t="s">
        <v>2545</v>
      </c>
      <c r="C62" s="100">
        <v>845490249</v>
      </c>
      <c r="D62" s="100" t="s">
        <v>2443</v>
      </c>
      <c r="E62" s="100">
        <v>878173978</v>
      </c>
      <c r="F62" s="100" t="s">
        <v>144</v>
      </c>
      <c r="G62" s="100" t="s">
        <v>2441</v>
      </c>
      <c r="H62" s="100" t="s">
        <v>2442</v>
      </c>
      <c r="I62" s="100" t="s">
        <v>2987</v>
      </c>
      <c r="J62" s="100">
        <v>0</v>
      </c>
      <c r="K62" s="100">
        <v>1</v>
      </c>
      <c r="L62" s="100">
        <v>1</v>
      </c>
    </row>
    <row r="63" spans="1:12" ht="12" customHeight="1" x14ac:dyDescent="0.25">
      <c r="A63" s="100" t="s">
        <v>2546</v>
      </c>
      <c r="B63" s="100" t="s">
        <v>2547</v>
      </c>
      <c r="C63" s="100">
        <v>845490249</v>
      </c>
      <c r="D63" s="100" t="s">
        <v>2443</v>
      </c>
      <c r="E63" s="100">
        <v>878173978</v>
      </c>
      <c r="F63" s="100" t="s">
        <v>144</v>
      </c>
      <c r="G63" s="100" t="s">
        <v>2441</v>
      </c>
      <c r="H63" s="100" t="s">
        <v>2442</v>
      </c>
      <c r="I63" s="100" t="s">
        <v>2987</v>
      </c>
      <c r="J63" s="100">
        <v>0</v>
      </c>
      <c r="K63" s="100">
        <v>1</v>
      </c>
      <c r="L63" s="100">
        <v>1</v>
      </c>
    </row>
    <row r="64" spans="1:12" ht="12" customHeight="1" x14ac:dyDescent="0.25">
      <c r="A64" s="100" t="s">
        <v>2548</v>
      </c>
      <c r="B64" s="100" t="s">
        <v>2549</v>
      </c>
      <c r="C64" s="100">
        <v>845490249</v>
      </c>
      <c r="D64" s="100" t="s">
        <v>2443</v>
      </c>
      <c r="E64" s="100">
        <v>878173978</v>
      </c>
      <c r="F64" s="100" t="s">
        <v>144</v>
      </c>
      <c r="G64" s="100" t="s">
        <v>2441</v>
      </c>
      <c r="H64" s="100" t="s">
        <v>2442</v>
      </c>
      <c r="I64" s="100" t="s">
        <v>2987</v>
      </c>
      <c r="J64" s="100">
        <v>0</v>
      </c>
      <c r="K64" s="100">
        <v>1</v>
      </c>
      <c r="L64" s="100">
        <v>1</v>
      </c>
    </row>
    <row r="65" spans="1:12" ht="12" customHeight="1" x14ac:dyDescent="0.25">
      <c r="A65" s="100" t="s">
        <v>2550</v>
      </c>
      <c r="B65" s="100" t="s">
        <v>2551</v>
      </c>
      <c r="C65" s="100">
        <v>845490249</v>
      </c>
      <c r="D65" s="100" t="s">
        <v>2443</v>
      </c>
      <c r="E65" s="100">
        <v>878173978</v>
      </c>
      <c r="F65" s="100" t="s">
        <v>144</v>
      </c>
      <c r="G65" s="100" t="s">
        <v>2441</v>
      </c>
      <c r="H65" s="100" t="s">
        <v>2442</v>
      </c>
      <c r="I65" s="100" t="s">
        <v>2987</v>
      </c>
      <c r="J65" s="100">
        <v>0</v>
      </c>
      <c r="K65" s="100">
        <v>1</v>
      </c>
      <c r="L65" s="100">
        <v>1</v>
      </c>
    </row>
    <row r="66" spans="1:12" ht="12" customHeight="1" x14ac:dyDescent="0.25">
      <c r="A66" s="100" t="s">
        <v>2552</v>
      </c>
      <c r="B66" s="100" t="s">
        <v>2553</v>
      </c>
      <c r="C66" s="100">
        <v>845490249</v>
      </c>
      <c r="D66" s="100" t="s">
        <v>2443</v>
      </c>
      <c r="E66" s="100">
        <v>878173978</v>
      </c>
      <c r="F66" s="100" t="s">
        <v>144</v>
      </c>
      <c r="G66" s="100" t="s">
        <v>2441</v>
      </c>
      <c r="H66" s="100" t="s">
        <v>2442</v>
      </c>
      <c r="I66" s="100" t="s">
        <v>2987</v>
      </c>
      <c r="J66" s="100">
        <v>0</v>
      </c>
      <c r="K66" s="100">
        <v>1</v>
      </c>
      <c r="L66" s="100">
        <v>1</v>
      </c>
    </row>
    <row r="67" spans="1:12" ht="12" customHeight="1" x14ac:dyDescent="0.25">
      <c r="A67" s="100" t="s">
        <v>2554</v>
      </c>
      <c r="B67" s="100" t="s">
        <v>2555</v>
      </c>
      <c r="C67" s="100">
        <v>845490249</v>
      </c>
      <c r="D67" s="100" t="s">
        <v>2443</v>
      </c>
      <c r="E67" s="100">
        <v>878173978</v>
      </c>
      <c r="F67" s="100" t="s">
        <v>144</v>
      </c>
      <c r="G67" s="100" t="s">
        <v>2441</v>
      </c>
      <c r="H67" s="100" t="s">
        <v>2442</v>
      </c>
      <c r="I67" s="100" t="s">
        <v>2987</v>
      </c>
      <c r="J67" s="100">
        <v>0</v>
      </c>
      <c r="K67" s="100">
        <v>1</v>
      </c>
      <c r="L67" s="100">
        <v>1</v>
      </c>
    </row>
    <row r="68" spans="1:12" ht="12" customHeight="1" x14ac:dyDescent="0.25">
      <c r="A68" s="100" t="s">
        <v>2556</v>
      </c>
      <c r="B68" s="100" t="s">
        <v>2557</v>
      </c>
      <c r="C68" s="100">
        <v>863819108</v>
      </c>
      <c r="D68" s="100" t="s">
        <v>2453</v>
      </c>
      <c r="E68" s="100">
        <v>878173978</v>
      </c>
      <c r="F68" s="100" t="s">
        <v>144</v>
      </c>
      <c r="G68" s="100" t="s">
        <v>2441</v>
      </c>
      <c r="H68" s="100" t="s">
        <v>2452</v>
      </c>
      <c r="I68" s="100" t="s">
        <v>2987</v>
      </c>
      <c r="J68" s="100">
        <v>0</v>
      </c>
      <c r="K68" s="100">
        <v>1</v>
      </c>
      <c r="L68" s="100">
        <v>1</v>
      </c>
    </row>
    <row r="69" spans="1:12" ht="12" customHeight="1" x14ac:dyDescent="0.25">
      <c r="A69" s="100" t="s">
        <v>2558</v>
      </c>
      <c r="B69" s="100" t="s">
        <v>2559</v>
      </c>
      <c r="C69" s="100">
        <v>863819108</v>
      </c>
      <c r="D69" s="100" t="s">
        <v>2453</v>
      </c>
      <c r="E69" s="100">
        <v>878173978</v>
      </c>
      <c r="F69" s="100" t="s">
        <v>144</v>
      </c>
      <c r="G69" s="100" t="s">
        <v>2441</v>
      </c>
      <c r="H69" s="100" t="s">
        <v>2452</v>
      </c>
      <c r="I69" s="100" t="s">
        <v>2987</v>
      </c>
      <c r="J69" s="100">
        <v>0</v>
      </c>
      <c r="K69" s="100">
        <v>1</v>
      </c>
      <c r="L69" s="100">
        <v>1</v>
      </c>
    </row>
    <row r="70" spans="1:12" ht="12" customHeight="1" x14ac:dyDescent="0.25">
      <c r="A70" s="100" t="s">
        <v>2560</v>
      </c>
      <c r="B70" s="100" t="s">
        <v>2561</v>
      </c>
      <c r="C70" s="100">
        <v>845490249</v>
      </c>
      <c r="D70" s="100" t="s">
        <v>2443</v>
      </c>
      <c r="E70" s="100">
        <v>878173978</v>
      </c>
      <c r="F70" s="100" t="s">
        <v>144</v>
      </c>
      <c r="G70" s="100" t="s">
        <v>2441</v>
      </c>
      <c r="H70" s="100" t="s">
        <v>2442</v>
      </c>
      <c r="I70" s="100" t="s">
        <v>2987</v>
      </c>
      <c r="J70" s="100">
        <v>0</v>
      </c>
      <c r="K70" s="100">
        <v>1</v>
      </c>
      <c r="L70" s="100">
        <v>1</v>
      </c>
    </row>
    <row r="71" spans="1:12" ht="12" customHeight="1" x14ac:dyDescent="0.25">
      <c r="A71" s="100" t="s">
        <v>2562</v>
      </c>
      <c r="B71" s="100" t="s">
        <v>2563</v>
      </c>
      <c r="C71" s="100">
        <v>845490249</v>
      </c>
      <c r="D71" s="100" t="s">
        <v>2443</v>
      </c>
      <c r="E71" s="100">
        <v>878173978</v>
      </c>
      <c r="F71" s="100" t="s">
        <v>144</v>
      </c>
      <c r="G71" s="100" t="s">
        <v>2441</v>
      </c>
      <c r="H71" s="100" t="s">
        <v>2442</v>
      </c>
      <c r="I71" s="100" t="s">
        <v>2987</v>
      </c>
      <c r="J71" s="100">
        <v>0</v>
      </c>
      <c r="K71" s="100">
        <v>1</v>
      </c>
      <c r="L71" s="100">
        <v>1</v>
      </c>
    </row>
    <row r="72" spans="1:12" ht="12" customHeight="1" x14ac:dyDescent="0.25">
      <c r="A72" s="100" t="s">
        <v>2564</v>
      </c>
      <c r="B72" s="100" t="s">
        <v>2565</v>
      </c>
      <c r="C72" s="100">
        <v>845490249</v>
      </c>
      <c r="D72" s="100" t="s">
        <v>2443</v>
      </c>
      <c r="E72" s="100">
        <v>878173978</v>
      </c>
      <c r="F72" s="100" t="s">
        <v>144</v>
      </c>
      <c r="G72" s="100" t="s">
        <v>2441</v>
      </c>
      <c r="H72" s="100" t="s">
        <v>2442</v>
      </c>
      <c r="I72" s="100" t="s">
        <v>2987</v>
      </c>
      <c r="J72" s="100">
        <v>0</v>
      </c>
      <c r="K72" s="100">
        <v>1</v>
      </c>
      <c r="L72" s="100">
        <v>1</v>
      </c>
    </row>
    <row r="73" spans="1:12" ht="12" customHeight="1" x14ac:dyDescent="0.25">
      <c r="A73" s="100" t="s">
        <v>2566</v>
      </c>
      <c r="B73" s="100" t="s">
        <v>2567</v>
      </c>
      <c r="C73" s="100">
        <v>845490249</v>
      </c>
      <c r="D73" s="100" t="s">
        <v>2443</v>
      </c>
      <c r="E73" s="100">
        <v>878173978</v>
      </c>
      <c r="F73" s="100" t="s">
        <v>144</v>
      </c>
      <c r="G73" s="100" t="s">
        <v>2441</v>
      </c>
      <c r="H73" s="100" t="s">
        <v>2442</v>
      </c>
      <c r="I73" s="100" t="s">
        <v>2987</v>
      </c>
      <c r="J73" s="100">
        <v>0</v>
      </c>
      <c r="K73" s="100">
        <v>1</v>
      </c>
      <c r="L73" s="100">
        <v>1</v>
      </c>
    </row>
    <row r="74" spans="1:12" ht="12" customHeight="1" x14ac:dyDescent="0.25">
      <c r="A74" s="100" t="s">
        <v>2568</v>
      </c>
      <c r="B74" s="100" t="s">
        <v>2569</v>
      </c>
      <c r="C74" s="100">
        <v>863819108</v>
      </c>
      <c r="D74" s="100" t="s">
        <v>2453</v>
      </c>
      <c r="E74" s="100">
        <v>878173978</v>
      </c>
      <c r="F74" s="100" t="s">
        <v>144</v>
      </c>
      <c r="G74" s="100" t="s">
        <v>2441</v>
      </c>
      <c r="H74" s="100" t="s">
        <v>2452</v>
      </c>
      <c r="I74" s="100" t="s">
        <v>2987</v>
      </c>
      <c r="J74" s="100">
        <v>0</v>
      </c>
      <c r="K74" s="100">
        <v>1</v>
      </c>
      <c r="L74" s="100">
        <v>1</v>
      </c>
    </row>
    <row r="75" spans="1:12" ht="12" customHeight="1" x14ac:dyDescent="0.25">
      <c r="A75" s="100" t="s">
        <v>2570</v>
      </c>
      <c r="B75" s="100" t="s">
        <v>2571</v>
      </c>
      <c r="C75" s="100">
        <v>845490249</v>
      </c>
      <c r="D75" s="100" t="s">
        <v>2443</v>
      </c>
      <c r="E75" s="100">
        <v>878173978</v>
      </c>
      <c r="F75" s="100" t="s">
        <v>144</v>
      </c>
      <c r="G75" s="100" t="s">
        <v>2441</v>
      </c>
      <c r="H75" s="100" t="s">
        <v>2442</v>
      </c>
      <c r="I75" s="100" t="s">
        <v>2987</v>
      </c>
      <c r="J75" s="100">
        <v>0</v>
      </c>
      <c r="K75" s="100">
        <v>1</v>
      </c>
      <c r="L75" s="100">
        <v>1</v>
      </c>
    </row>
    <row r="76" spans="1:12" ht="12" customHeight="1" x14ac:dyDescent="0.25">
      <c r="A76" s="100" t="s">
        <v>2572</v>
      </c>
      <c r="B76" s="100" t="s">
        <v>2573</v>
      </c>
      <c r="C76" s="100">
        <v>845490249</v>
      </c>
      <c r="D76" s="100" t="s">
        <v>2443</v>
      </c>
      <c r="E76" s="100">
        <v>878173978</v>
      </c>
      <c r="F76" s="100" t="s">
        <v>144</v>
      </c>
      <c r="G76" s="100" t="s">
        <v>2441</v>
      </c>
      <c r="H76" s="100" t="s">
        <v>2442</v>
      </c>
      <c r="I76" s="100" t="s">
        <v>2987</v>
      </c>
      <c r="J76" s="100">
        <v>0</v>
      </c>
      <c r="K76" s="100">
        <v>1</v>
      </c>
      <c r="L76" s="100">
        <v>1</v>
      </c>
    </row>
    <row r="77" spans="1:12" ht="12" customHeight="1" x14ac:dyDescent="0.25">
      <c r="A77" s="100" t="s">
        <v>2574</v>
      </c>
      <c r="B77" s="100" t="s">
        <v>2575</v>
      </c>
      <c r="C77" s="100">
        <v>845490249</v>
      </c>
      <c r="D77" s="100" t="s">
        <v>2443</v>
      </c>
      <c r="E77" s="100">
        <v>878173978</v>
      </c>
      <c r="F77" s="100" t="s">
        <v>144</v>
      </c>
      <c r="G77" s="100" t="s">
        <v>2441</v>
      </c>
      <c r="H77" s="100" t="s">
        <v>2442</v>
      </c>
      <c r="I77" s="100" t="s">
        <v>2987</v>
      </c>
      <c r="J77" s="100">
        <v>0</v>
      </c>
      <c r="K77" s="100">
        <v>1</v>
      </c>
      <c r="L77" s="100">
        <v>1</v>
      </c>
    </row>
    <row r="78" spans="1:12" ht="12" customHeight="1" x14ac:dyDescent="0.25">
      <c r="A78" s="100" t="s">
        <v>2576</v>
      </c>
      <c r="B78" s="100" t="s">
        <v>2577</v>
      </c>
      <c r="C78" s="100">
        <v>845490249</v>
      </c>
      <c r="D78" s="100" t="s">
        <v>2443</v>
      </c>
      <c r="E78" s="100">
        <v>878173978</v>
      </c>
      <c r="F78" s="100" t="s">
        <v>144</v>
      </c>
      <c r="G78" s="100" t="s">
        <v>2441</v>
      </c>
      <c r="H78" s="100" t="s">
        <v>2442</v>
      </c>
      <c r="I78" s="100" t="s">
        <v>2987</v>
      </c>
      <c r="J78" s="100">
        <v>0</v>
      </c>
      <c r="K78" s="100">
        <v>1</v>
      </c>
      <c r="L78" s="100">
        <v>1</v>
      </c>
    </row>
    <row r="79" spans="1:12" ht="12" customHeight="1" x14ac:dyDescent="0.25">
      <c r="A79" s="100" t="s">
        <v>2578</v>
      </c>
      <c r="B79" s="100" t="s">
        <v>2579</v>
      </c>
      <c r="C79" s="100">
        <v>845490249</v>
      </c>
      <c r="D79" s="100" t="s">
        <v>2443</v>
      </c>
      <c r="E79" s="100">
        <v>878173978</v>
      </c>
      <c r="F79" s="100" t="s">
        <v>144</v>
      </c>
      <c r="G79" s="100" t="s">
        <v>2441</v>
      </c>
      <c r="H79" s="100" t="s">
        <v>2442</v>
      </c>
      <c r="I79" s="100" t="s">
        <v>2987</v>
      </c>
      <c r="J79" s="100">
        <v>0</v>
      </c>
      <c r="K79" s="100">
        <v>1</v>
      </c>
      <c r="L79" s="100">
        <v>1</v>
      </c>
    </row>
    <row r="80" spans="1:12" ht="12" customHeight="1" x14ac:dyDescent="0.25">
      <c r="A80" s="100" t="s">
        <v>2580</v>
      </c>
      <c r="B80" s="100" t="s">
        <v>2581</v>
      </c>
      <c r="C80" s="100">
        <v>845490249</v>
      </c>
      <c r="D80" s="100" t="s">
        <v>2443</v>
      </c>
      <c r="E80" s="100">
        <v>878173978</v>
      </c>
      <c r="F80" s="100" t="s">
        <v>144</v>
      </c>
      <c r="G80" s="100" t="s">
        <v>2441</v>
      </c>
      <c r="H80" s="100" t="s">
        <v>2442</v>
      </c>
      <c r="I80" s="100" t="s">
        <v>2987</v>
      </c>
      <c r="J80" s="100">
        <v>0</v>
      </c>
      <c r="K80" s="100">
        <v>1</v>
      </c>
      <c r="L80" s="100">
        <v>1</v>
      </c>
    </row>
    <row r="81" spans="1:12" ht="12" customHeight="1" x14ac:dyDescent="0.25">
      <c r="A81" s="100" t="s">
        <v>2582</v>
      </c>
      <c r="B81" s="100" t="s">
        <v>2583</v>
      </c>
      <c r="C81" s="100">
        <v>863819108</v>
      </c>
      <c r="D81" s="100" t="s">
        <v>2453</v>
      </c>
      <c r="E81" s="100">
        <v>878173978</v>
      </c>
      <c r="F81" s="100" t="s">
        <v>144</v>
      </c>
      <c r="G81" s="100" t="s">
        <v>2441</v>
      </c>
      <c r="H81" s="100" t="s">
        <v>2452</v>
      </c>
      <c r="I81" s="100" t="s">
        <v>2987</v>
      </c>
      <c r="J81" s="100">
        <v>0</v>
      </c>
      <c r="K81" s="100">
        <v>1</v>
      </c>
      <c r="L81" s="100">
        <v>1</v>
      </c>
    </row>
    <row r="82" spans="1:12" ht="12" customHeight="1" x14ac:dyDescent="0.25">
      <c r="A82" s="100" t="s">
        <v>2584</v>
      </c>
      <c r="B82" s="100" t="s">
        <v>2585</v>
      </c>
      <c r="C82" s="100">
        <v>845490249</v>
      </c>
      <c r="D82" s="100" t="s">
        <v>2443</v>
      </c>
      <c r="E82" s="100">
        <v>878173978</v>
      </c>
      <c r="F82" s="100" t="s">
        <v>144</v>
      </c>
      <c r="G82" s="100" t="s">
        <v>2441</v>
      </c>
      <c r="H82" s="100" t="s">
        <v>2442</v>
      </c>
      <c r="I82" s="100" t="s">
        <v>2987</v>
      </c>
      <c r="J82" s="100">
        <v>0</v>
      </c>
      <c r="K82" s="100">
        <v>1</v>
      </c>
      <c r="L82" s="100">
        <v>1</v>
      </c>
    </row>
    <row r="83" spans="1:12" ht="12" customHeight="1" x14ac:dyDescent="0.25">
      <c r="A83" s="100" t="s">
        <v>2586</v>
      </c>
      <c r="B83" s="100" t="s">
        <v>2587</v>
      </c>
      <c r="C83" s="100">
        <v>845490249</v>
      </c>
      <c r="D83" s="100" t="s">
        <v>2443</v>
      </c>
      <c r="E83" s="100">
        <v>878173978</v>
      </c>
      <c r="F83" s="100" t="s">
        <v>144</v>
      </c>
      <c r="G83" s="100" t="s">
        <v>2441</v>
      </c>
      <c r="H83" s="100" t="s">
        <v>2442</v>
      </c>
      <c r="I83" s="100" t="s">
        <v>2987</v>
      </c>
      <c r="J83" s="100">
        <v>0</v>
      </c>
      <c r="K83" s="100">
        <v>1</v>
      </c>
      <c r="L83" s="100">
        <v>1</v>
      </c>
    </row>
    <row r="84" spans="1:12" ht="12" customHeight="1" x14ac:dyDescent="0.25">
      <c r="A84" s="100" t="s">
        <v>2588</v>
      </c>
      <c r="B84" s="100" t="s">
        <v>2589</v>
      </c>
      <c r="C84" s="100">
        <v>862412585</v>
      </c>
      <c r="D84" s="100" t="s">
        <v>2592</v>
      </c>
      <c r="E84" s="100">
        <v>869106052</v>
      </c>
      <c r="F84" s="100" t="s">
        <v>144</v>
      </c>
      <c r="G84" s="100" t="s">
        <v>2590</v>
      </c>
      <c r="H84" s="100" t="s">
        <v>2591</v>
      </c>
      <c r="I84" s="100" t="s">
        <v>2987</v>
      </c>
      <c r="J84" s="100">
        <v>287</v>
      </c>
      <c r="K84" s="100">
        <v>329</v>
      </c>
      <c r="L84" s="100">
        <v>42</v>
      </c>
    </row>
    <row r="85" spans="1:12" ht="12" customHeight="1" x14ac:dyDescent="0.25">
      <c r="A85" s="100" t="s">
        <v>2408</v>
      </c>
      <c r="B85" s="100" t="s">
        <v>2593</v>
      </c>
      <c r="C85" s="100">
        <v>861570025</v>
      </c>
      <c r="D85" s="100" t="s">
        <v>2592</v>
      </c>
      <c r="E85" s="100">
        <v>869106052</v>
      </c>
      <c r="F85" s="100" t="s">
        <v>144</v>
      </c>
      <c r="G85" s="100" t="s">
        <v>2590</v>
      </c>
      <c r="H85" s="100" t="s">
        <v>709</v>
      </c>
      <c r="I85" s="100" t="s">
        <v>2987</v>
      </c>
      <c r="J85" s="100">
        <v>213</v>
      </c>
      <c r="K85" s="100">
        <v>231</v>
      </c>
      <c r="L85" s="100">
        <v>18</v>
      </c>
    </row>
    <row r="86" spans="1:12" ht="12" customHeight="1" x14ac:dyDescent="0.25">
      <c r="A86" s="100" t="s">
        <v>2594</v>
      </c>
      <c r="B86" s="100" t="s">
        <v>2595</v>
      </c>
      <c r="C86" s="100">
        <v>867547622</v>
      </c>
      <c r="D86" s="100" t="s">
        <v>1281</v>
      </c>
      <c r="E86" s="100">
        <v>870620755</v>
      </c>
      <c r="F86" s="100" t="s">
        <v>111</v>
      </c>
      <c r="G86" s="100" t="s">
        <v>1278</v>
      </c>
      <c r="H86" s="100" t="s">
        <v>2596</v>
      </c>
      <c r="I86" s="100" t="s">
        <v>2987</v>
      </c>
      <c r="J86" s="100">
        <v>187</v>
      </c>
      <c r="K86" s="100">
        <v>120</v>
      </c>
      <c r="L86" s="100">
        <v>-67</v>
      </c>
    </row>
    <row r="87" spans="1:12" ht="12" customHeight="1" x14ac:dyDescent="0.25">
      <c r="A87" s="100" t="s">
        <v>2597</v>
      </c>
      <c r="B87" s="100" t="s">
        <v>2598</v>
      </c>
      <c r="C87" s="100">
        <v>865678015</v>
      </c>
      <c r="D87" s="100" t="s">
        <v>1281</v>
      </c>
      <c r="E87" s="100">
        <v>870620755</v>
      </c>
      <c r="F87" s="100" t="s">
        <v>111</v>
      </c>
      <c r="G87" s="100" t="s">
        <v>1278</v>
      </c>
      <c r="H87" s="100" t="s">
        <v>2599</v>
      </c>
      <c r="I87" s="100" t="s">
        <v>2987</v>
      </c>
      <c r="J87" s="100">
        <v>153</v>
      </c>
      <c r="K87" s="100">
        <v>140</v>
      </c>
      <c r="L87" s="100">
        <v>-13</v>
      </c>
    </row>
    <row r="88" spans="1:12" ht="12" customHeight="1" x14ac:dyDescent="0.25">
      <c r="A88" s="100" t="s">
        <v>2600</v>
      </c>
      <c r="B88" s="100" t="s">
        <v>2601</v>
      </c>
      <c r="C88" s="100">
        <v>873895339</v>
      </c>
      <c r="D88" s="100" t="s">
        <v>1281</v>
      </c>
      <c r="E88" s="100">
        <v>870620755</v>
      </c>
      <c r="F88" s="100" t="s">
        <v>111</v>
      </c>
      <c r="G88" s="100" t="s">
        <v>1278</v>
      </c>
      <c r="H88" s="100" t="s">
        <v>2602</v>
      </c>
      <c r="I88" s="100" t="s">
        <v>2987</v>
      </c>
      <c r="J88" s="100">
        <v>262</v>
      </c>
      <c r="K88" s="100">
        <v>290</v>
      </c>
      <c r="L88" s="100">
        <v>28</v>
      </c>
    </row>
    <row r="89" spans="1:12" ht="12" customHeight="1" x14ac:dyDescent="0.25">
      <c r="A89" s="100" t="s">
        <v>2603</v>
      </c>
      <c r="B89" s="100" t="s">
        <v>2604</v>
      </c>
      <c r="C89" s="100">
        <v>844606004</v>
      </c>
      <c r="D89" s="100" t="s">
        <v>123</v>
      </c>
      <c r="E89" s="100">
        <v>861003151</v>
      </c>
      <c r="F89" s="100" t="s">
        <v>119</v>
      </c>
      <c r="G89" s="100" t="s">
        <v>120</v>
      </c>
      <c r="H89" s="100" t="s">
        <v>121</v>
      </c>
      <c r="I89" s="100" t="s">
        <v>2987</v>
      </c>
      <c r="J89" s="100">
        <v>0</v>
      </c>
      <c r="K89" s="100">
        <v>20</v>
      </c>
      <c r="L89" s="100">
        <v>20</v>
      </c>
    </row>
    <row r="90" spans="1:12" ht="12" customHeight="1" x14ac:dyDescent="0.25">
      <c r="A90" s="100" t="s">
        <v>2605</v>
      </c>
      <c r="B90" s="100" t="s">
        <v>2606</v>
      </c>
      <c r="C90" s="100">
        <v>848420601</v>
      </c>
      <c r="D90" s="100" t="s">
        <v>123</v>
      </c>
      <c r="E90" s="100">
        <v>861003151</v>
      </c>
      <c r="F90" s="100" t="s">
        <v>119</v>
      </c>
      <c r="G90" s="100" t="s">
        <v>120</v>
      </c>
      <c r="H90" s="100" t="s">
        <v>2607</v>
      </c>
      <c r="I90" s="100" t="s">
        <v>2987</v>
      </c>
      <c r="J90" s="100">
        <v>0</v>
      </c>
      <c r="K90" s="100">
        <v>127</v>
      </c>
      <c r="L90" s="100">
        <v>127</v>
      </c>
    </row>
    <row r="91" spans="1:12" ht="12" customHeight="1" x14ac:dyDescent="0.25">
      <c r="A91" s="100" t="s">
        <v>2608</v>
      </c>
      <c r="B91" s="100" t="s">
        <v>2609</v>
      </c>
      <c r="C91" s="100">
        <v>875005268</v>
      </c>
      <c r="D91" s="100" t="s">
        <v>123</v>
      </c>
      <c r="E91" s="100">
        <v>861003151</v>
      </c>
      <c r="F91" s="100" t="s">
        <v>119</v>
      </c>
      <c r="G91" s="100" t="s">
        <v>120</v>
      </c>
      <c r="H91" s="100" t="s">
        <v>2610</v>
      </c>
      <c r="I91" s="100" t="s">
        <v>2987</v>
      </c>
      <c r="J91" s="100">
        <v>0</v>
      </c>
      <c r="K91" s="100">
        <v>3</v>
      </c>
      <c r="L91" s="100">
        <v>3</v>
      </c>
    </row>
    <row r="92" spans="1:12" ht="12" customHeight="1" x14ac:dyDescent="0.25">
      <c r="A92" s="100" t="s">
        <v>2611</v>
      </c>
      <c r="B92" s="100" t="s">
        <v>2612</v>
      </c>
      <c r="C92" s="100">
        <v>865142644</v>
      </c>
      <c r="D92" s="100" t="s">
        <v>2615</v>
      </c>
      <c r="E92" s="100">
        <v>874930632</v>
      </c>
      <c r="F92" s="100" t="s">
        <v>119</v>
      </c>
      <c r="G92" s="100" t="s">
        <v>2613</v>
      </c>
      <c r="H92" s="100" t="s">
        <v>2614</v>
      </c>
      <c r="I92" s="100" t="s">
        <v>2987</v>
      </c>
      <c r="J92" s="100">
        <v>0</v>
      </c>
      <c r="K92" s="100">
        <v>7</v>
      </c>
      <c r="L92" s="100">
        <v>7</v>
      </c>
    </row>
    <row r="93" spans="1:12" ht="12" customHeight="1" x14ac:dyDescent="0.25">
      <c r="A93" s="100" t="s">
        <v>2616</v>
      </c>
      <c r="B93" s="100" t="s">
        <v>2617</v>
      </c>
      <c r="C93" s="100">
        <v>872252676</v>
      </c>
      <c r="D93" s="100" t="s">
        <v>2615</v>
      </c>
      <c r="E93" s="100">
        <v>874930632</v>
      </c>
      <c r="F93" s="100" t="s">
        <v>119</v>
      </c>
      <c r="G93" s="100" t="s">
        <v>2613</v>
      </c>
      <c r="H93" s="100" t="s">
        <v>2618</v>
      </c>
      <c r="I93" s="100" t="s">
        <v>2987</v>
      </c>
      <c r="J93" s="100">
        <v>0</v>
      </c>
      <c r="K93" s="100">
        <v>10</v>
      </c>
      <c r="L93" s="100">
        <v>10</v>
      </c>
    </row>
    <row r="94" spans="1:12" ht="12" customHeight="1" x14ac:dyDescent="0.25">
      <c r="A94" s="100" t="s">
        <v>2619</v>
      </c>
      <c r="B94" s="100" t="s">
        <v>2620</v>
      </c>
      <c r="C94" s="100">
        <v>860073300</v>
      </c>
      <c r="D94" s="100" t="s">
        <v>2615</v>
      </c>
      <c r="E94" s="100">
        <v>874930632</v>
      </c>
      <c r="F94" s="100" t="s">
        <v>119</v>
      </c>
      <c r="G94" s="100" t="s">
        <v>2613</v>
      </c>
      <c r="H94" s="100" t="s">
        <v>2621</v>
      </c>
      <c r="I94" s="100" t="s">
        <v>2987</v>
      </c>
      <c r="J94" s="100">
        <v>0</v>
      </c>
      <c r="K94" s="100">
        <v>10</v>
      </c>
      <c r="L94" s="100">
        <v>10</v>
      </c>
    </row>
    <row r="95" spans="1:12" ht="12" customHeight="1" x14ac:dyDescent="0.25">
      <c r="A95" s="100" t="s">
        <v>2622</v>
      </c>
      <c r="B95" s="100" t="s">
        <v>2623</v>
      </c>
      <c r="C95" s="100">
        <v>864698968</v>
      </c>
      <c r="D95" s="100" t="s">
        <v>2615</v>
      </c>
      <c r="E95" s="100">
        <v>874930632</v>
      </c>
      <c r="F95" s="100" t="s">
        <v>119</v>
      </c>
      <c r="G95" s="100" t="s">
        <v>2613</v>
      </c>
      <c r="H95" s="100" t="s">
        <v>2624</v>
      </c>
      <c r="I95" s="100" t="s">
        <v>2987</v>
      </c>
      <c r="J95" s="100">
        <v>0</v>
      </c>
      <c r="K95" s="100">
        <v>10</v>
      </c>
      <c r="L95" s="100">
        <v>10</v>
      </c>
    </row>
    <row r="96" spans="1:12" ht="12" customHeight="1" x14ac:dyDescent="0.25">
      <c r="A96" s="100" t="s">
        <v>2625</v>
      </c>
      <c r="B96" s="100" t="s">
        <v>2626</v>
      </c>
      <c r="C96" s="100">
        <v>840686092</v>
      </c>
      <c r="D96" s="100" t="s">
        <v>2615</v>
      </c>
      <c r="E96" s="100">
        <v>874930632</v>
      </c>
      <c r="F96" s="100" t="s">
        <v>119</v>
      </c>
      <c r="G96" s="100" t="s">
        <v>2613</v>
      </c>
      <c r="H96" s="100" t="s">
        <v>2627</v>
      </c>
      <c r="I96" s="100" t="s">
        <v>2987</v>
      </c>
      <c r="J96" s="100">
        <v>0</v>
      </c>
      <c r="K96" s="100">
        <v>6</v>
      </c>
      <c r="L96" s="100">
        <v>6</v>
      </c>
    </row>
    <row r="97" spans="1:12" ht="12" customHeight="1" x14ac:dyDescent="0.25">
      <c r="A97" s="100" t="s">
        <v>2628</v>
      </c>
      <c r="B97" s="100" t="s">
        <v>2629</v>
      </c>
      <c r="C97" s="100">
        <v>870490007</v>
      </c>
      <c r="D97" s="100" t="s">
        <v>2615</v>
      </c>
      <c r="E97" s="100">
        <v>874930632</v>
      </c>
      <c r="F97" s="100" t="s">
        <v>119</v>
      </c>
      <c r="G97" s="100" t="s">
        <v>2613</v>
      </c>
      <c r="H97" s="100" t="s">
        <v>2630</v>
      </c>
      <c r="I97" s="100" t="s">
        <v>2987</v>
      </c>
      <c r="J97" s="100">
        <v>0</v>
      </c>
      <c r="K97" s="100">
        <v>7</v>
      </c>
      <c r="L97" s="100">
        <v>7</v>
      </c>
    </row>
    <row r="98" spans="1:12" ht="12" customHeight="1" x14ac:dyDescent="0.25">
      <c r="A98" s="100" t="s">
        <v>2628</v>
      </c>
      <c r="B98" s="100" t="s">
        <v>2631</v>
      </c>
      <c r="C98" s="100">
        <v>866276402</v>
      </c>
      <c r="D98" s="100" t="s">
        <v>2634</v>
      </c>
      <c r="E98" s="100">
        <v>873584824</v>
      </c>
      <c r="F98" s="100" t="s">
        <v>119</v>
      </c>
      <c r="G98" s="100" t="s">
        <v>2632</v>
      </c>
      <c r="H98" s="100" t="s">
        <v>2633</v>
      </c>
      <c r="I98" s="100" t="s">
        <v>2987</v>
      </c>
      <c r="J98" s="100">
        <v>0</v>
      </c>
      <c r="K98" s="100">
        <v>21</v>
      </c>
      <c r="L98" s="100">
        <v>21</v>
      </c>
    </row>
    <row r="99" spans="1:12" ht="12" customHeight="1" x14ac:dyDescent="0.25">
      <c r="A99" s="100" t="s">
        <v>2635</v>
      </c>
      <c r="B99" s="100" t="s">
        <v>2636</v>
      </c>
      <c r="C99" s="100">
        <v>879799462</v>
      </c>
      <c r="D99" s="100" t="s">
        <v>2634</v>
      </c>
      <c r="E99" s="100">
        <v>873584824</v>
      </c>
      <c r="F99" s="100" t="s">
        <v>119</v>
      </c>
      <c r="G99" s="100" t="s">
        <v>2632</v>
      </c>
      <c r="H99" s="100" t="s">
        <v>2637</v>
      </c>
      <c r="I99" s="100" t="s">
        <v>2987</v>
      </c>
      <c r="J99" s="100">
        <v>0</v>
      </c>
      <c r="K99" s="100">
        <v>15</v>
      </c>
      <c r="L99" s="100">
        <v>15</v>
      </c>
    </row>
    <row r="100" spans="1:12" ht="12" customHeight="1" x14ac:dyDescent="0.25">
      <c r="A100" s="100" t="s">
        <v>2638</v>
      </c>
      <c r="B100" s="100" t="s">
        <v>2639</v>
      </c>
      <c r="C100" s="100">
        <v>869887460</v>
      </c>
      <c r="D100" s="100" t="s">
        <v>2634</v>
      </c>
      <c r="E100" s="100">
        <v>873584824</v>
      </c>
      <c r="F100" s="100" t="s">
        <v>119</v>
      </c>
      <c r="G100" s="100" t="s">
        <v>2632</v>
      </c>
      <c r="H100" s="100" t="s">
        <v>2640</v>
      </c>
      <c r="I100" s="100" t="s">
        <v>2987</v>
      </c>
      <c r="J100" s="100">
        <v>0</v>
      </c>
      <c r="K100" s="100">
        <v>12</v>
      </c>
      <c r="L100" s="100">
        <v>12</v>
      </c>
    </row>
    <row r="101" spans="1:12" ht="12" customHeight="1" x14ac:dyDescent="0.25">
      <c r="A101" s="100" t="s">
        <v>2641</v>
      </c>
      <c r="B101" s="100" t="s">
        <v>2642</v>
      </c>
      <c r="C101" s="100">
        <v>865064454</v>
      </c>
      <c r="D101" s="100" t="s">
        <v>2634</v>
      </c>
      <c r="E101" s="100">
        <v>873584824</v>
      </c>
      <c r="F101" s="100" t="s">
        <v>119</v>
      </c>
      <c r="G101" s="100" t="s">
        <v>2632</v>
      </c>
      <c r="H101" s="100" t="s">
        <v>2643</v>
      </c>
      <c r="I101" s="100" t="s">
        <v>2987</v>
      </c>
      <c r="J101" s="100">
        <v>0</v>
      </c>
      <c r="K101" s="100">
        <v>22</v>
      </c>
      <c r="L101" s="100">
        <v>22</v>
      </c>
    </row>
    <row r="102" spans="1:12" ht="12" customHeight="1" x14ac:dyDescent="0.25">
      <c r="A102" s="100" t="s">
        <v>2644</v>
      </c>
      <c r="B102" s="100" t="s">
        <v>2645</v>
      </c>
      <c r="C102" s="100">
        <v>870175671</v>
      </c>
      <c r="D102" s="100" t="s">
        <v>2634</v>
      </c>
      <c r="E102" s="100">
        <v>873584824</v>
      </c>
      <c r="F102" s="100" t="s">
        <v>119</v>
      </c>
      <c r="G102" s="100" t="s">
        <v>2632</v>
      </c>
      <c r="H102" s="100" t="s">
        <v>2646</v>
      </c>
      <c r="I102" s="100" t="s">
        <v>2987</v>
      </c>
      <c r="J102" s="100">
        <v>0</v>
      </c>
      <c r="K102" s="100">
        <v>20</v>
      </c>
      <c r="L102" s="100">
        <v>20</v>
      </c>
    </row>
    <row r="103" spans="1:12" ht="12" customHeight="1" x14ac:dyDescent="0.25">
      <c r="A103" s="100" t="s">
        <v>2647</v>
      </c>
      <c r="B103" s="100" t="s">
        <v>2648</v>
      </c>
      <c r="C103" s="100">
        <v>874039031</v>
      </c>
      <c r="D103" s="100" t="s">
        <v>2634</v>
      </c>
      <c r="E103" s="100">
        <v>873584824</v>
      </c>
      <c r="F103" s="100" t="s">
        <v>119</v>
      </c>
      <c r="G103" s="100" t="s">
        <v>2632</v>
      </c>
      <c r="H103" s="100" t="s">
        <v>2649</v>
      </c>
      <c r="I103" s="100" t="s">
        <v>2987</v>
      </c>
      <c r="J103" s="100">
        <v>0</v>
      </c>
      <c r="K103" s="100">
        <v>20</v>
      </c>
      <c r="L103" s="100">
        <v>20</v>
      </c>
    </row>
    <row r="104" spans="1:12" ht="12" customHeight="1" x14ac:dyDescent="0.25">
      <c r="A104" s="100" t="s">
        <v>2650</v>
      </c>
      <c r="B104" s="100" t="s">
        <v>2651</v>
      </c>
      <c r="C104" s="100">
        <v>861826557</v>
      </c>
      <c r="D104" s="100" t="s">
        <v>2634</v>
      </c>
      <c r="E104" s="100">
        <v>873584824</v>
      </c>
      <c r="F104" s="100" t="s">
        <v>119</v>
      </c>
      <c r="G104" s="100" t="s">
        <v>2632</v>
      </c>
      <c r="H104" s="100" t="s">
        <v>2652</v>
      </c>
      <c r="I104" s="100" t="s">
        <v>2987</v>
      </c>
      <c r="J104" s="100">
        <v>0</v>
      </c>
      <c r="K104" s="100">
        <v>11</v>
      </c>
      <c r="L104" s="100">
        <v>11</v>
      </c>
    </row>
    <row r="105" spans="1:12" ht="12" customHeight="1" x14ac:dyDescent="0.25">
      <c r="A105" s="100" t="s">
        <v>2653</v>
      </c>
      <c r="B105" s="100" t="s">
        <v>2654</v>
      </c>
      <c r="C105" s="100">
        <v>862409932</v>
      </c>
      <c r="D105" s="100" t="s">
        <v>2634</v>
      </c>
      <c r="E105" s="100">
        <v>873584824</v>
      </c>
      <c r="F105" s="100" t="s">
        <v>119</v>
      </c>
      <c r="G105" s="100" t="s">
        <v>2632</v>
      </c>
      <c r="H105" s="100" t="s">
        <v>2655</v>
      </c>
      <c r="I105" s="100" t="s">
        <v>2987</v>
      </c>
      <c r="J105" s="100">
        <v>0</v>
      </c>
      <c r="K105" s="100">
        <v>11</v>
      </c>
      <c r="L105" s="100">
        <v>11</v>
      </c>
    </row>
    <row r="106" spans="1:12" ht="12" customHeight="1" x14ac:dyDescent="0.25">
      <c r="A106" s="100" t="s">
        <v>2656</v>
      </c>
      <c r="B106" s="100" t="s">
        <v>2657</v>
      </c>
      <c r="C106" s="100">
        <v>857018425</v>
      </c>
      <c r="D106" s="100" t="s">
        <v>2659</v>
      </c>
      <c r="E106" s="100">
        <v>822202505</v>
      </c>
      <c r="F106" s="100" t="s">
        <v>119</v>
      </c>
      <c r="G106" s="100" t="s">
        <v>2658</v>
      </c>
      <c r="I106" s="100" t="s">
        <v>2987</v>
      </c>
      <c r="J106" s="100">
        <v>0</v>
      </c>
      <c r="K106" s="100">
        <v>96</v>
      </c>
      <c r="L106" s="100">
        <v>96</v>
      </c>
    </row>
    <row r="107" spans="1:12" ht="12" customHeight="1" x14ac:dyDescent="0.25">
      <c r="A107" s="100" t="s">
        <v>2660</v>
      </c>
      <c r="B107" s="100" t="s">
        <v>2661</v>
      </c>
      <c r="C107" s="100">
        <v>848021417</v>
      </c>
      <c r="D107" s="100" t="s">
        <v>2659</v>
      </c>
      <c r="E107" s="100">
        <v>822202505</v>
      </c>
      <c r="F107" s="100" t="s">
        <v>119</v>
      </c>
      <c r="G107" s="100" t="s">
        <v>2658</v>
      </c>
      <c r="I107" s="100" t="s">
        <v>2987</v>
      </c>
      <c r="J107" s="100">
        <v>0</v>
      </c>
      <c r="K107" s="100">
        <v>47</v>
      </c>
      <c r="L107" s="100">
        <v>47</v>
      </c>
    </row>
    <row r="108" spans="1:12" ht="12" customHeight="1" x14ac:dyDescent="0.25">
      <c r="A108" s="100" t="s">
        <v>2662</v>
      </c>
      <c r="B108" s="100" t="s">
        <v>2663</v>
      </c>
      <c r="C108" s="100">
        <v>844747713</v>
      </c>
      <c r="D108" s="100" t="s">
        <v>2659</v>
      </c>
      <c r="E108" s="100">
        <v>822202505</v>
      </c>
      <c r="F108" s="100" t="s">
        <v>119</v>
      </c>
      <c r="G108" s="100" t="s">
        <v>2658</v>
      </c>
      <c r="I108" s="100" t="s">
        <v>2987</v>
      </c>
      <c r="J108" s="100">
        <v>0</v>
      </c>
      <c r="K108" s="100">
        <v>47</v>
      </c>
      <c r="L108" s="100">
        <v>47</v>
      </c>
    </row>
    <row r="109" spans="1:12" ht="12" customHeight="1" x14ac:dyDescent="0.25">
      <c r="A109" s="100" t="s">
        <v>2664</v>
      </c>
      <c r="B109" s="100" t="s">
        <v>2665</v>
      </c>
      <c r="C109" s="100">
        <v>873189788</v>
      </c>
      <c r="D109" s="100" t="s">
        <v>2659</v>
      </c>
      <c r="E109" s="100">
        <v>822202505</v>
      </c>
      <c r="F109" s="100" t="s">
        <v>119</v>
      </c>
      <c r="G109" s="100" t="s">
        <v>2658</v>
      </c>
      <c r="I109" s="100" t="s">
        <v>2987</v>
      </c>
      <c r="J109" s="100">
        <v>0</v>
      </c>
      <c r="K109" s="100">
        <v>47</v>
      </c>
      <c r="L109" s="100">
        <v>47</v>
      </c>
    </row>
    <row r="110" spans="1:12" ht="12" customHeight="1" x14ac:dyDescent="0.25">
      <c r="A110" s="100" t="s">
        <v>2666</v>
      </c>
      <c r="B110" s="100" t="s">
        <v>2667</v>
      </c>
      <c r="C110" s="100">
        <v>847321638</v>
      </c>
      <c r="D110" s="100" t="s">
        <v>2659</v>
      </c>
      <c r="E110" s="100">
        <v>822202505</v>
      </c>
      <c r="F110" s="100" t="s">
        <v>119</v>
      </c>
      <c r="G110" s="100" t="s">
        <v>2658</v>
      </c>
      <c r="I110" s="100" t="s">
        <v>2987</v>
      </c>
      <c r="J110" s="100">
        <v>0</v>
      </c>
      <c r="K110" s="100">
        <v>48</v>
      </c>
      <c r="L110" s="100">
        <v>48</v>
      </c>
    </row>
    <row r="111" spans="1:12" ht="12" customHeight="1" x14ac:dyDescent="0.25">
      <c r="A111" s="100" t="s">
        <v>2668</v>
      </c>
      <c r="B111" s="100" t="s">
        <v>2659</v>
      </c>
      <c r="C111" s="100">
        <v>822202505</v>
      </c>
      <c r="D111" s="100" t="s">
        <v>2659</v>
      </c>
      <c r="E111" s="100">
        <v>822202505</v>
      </c>
      <c r="F111" s="100" t="s">
        <v>119</v>
      </c>
      <c r="G111" s="100" t="s">
        <v>2658</v>
      </c>
      <c r="I111" s="100" t="s">
        <v>2987</v>
      </c>
      <c r="J111" s="100">
        <v>0</v>
      </c>
      <c r="K111" s="100">
        <v>15</v>
      </c>
      <c r="L111" s="100">
        <v>15</v>
      </c>
    </row>
    <row r="112" spans="1:12" ht="12" customHeight="1" x14ac:dyDescent="0.25">
      <c r="A112" s="100" t="s">
        <v>2669</v>
      </c>
      <c r="B112" s="100" t="s">
        <v>2670</v>
      </c>
      <c r="C112" s="100">
        <v>867346208</v>
      </c>
      <c r="D112" s="100" t="s">
        <v>392</v>
      </c>
      <c r="E112" s="100">
        <v>866993712</v>
      </c>
      <c r="F112" s="100" t="s">
        <v>119</v>
      </c>
      <c r="G112" s="100" t="s">
        <v>1037</v>
      </c>
      <c r="H112" s="100" t="s">
        <v>2671</v>
      </c>
      <c r="I112" s="100" t="s">
        <v>2987</v>
      </c>
      <c r="J112" s="100">
        <v>0</v>
      </c>
      <c r="K112" s="100">
        <v>77</v>
      </c>
      <c r="L112" s="100">
        <v>77</v>
      </c>
    </row>
    <row r="113" spans="1:12" ht="12" customHeight="1" x14ac:dyDescent="0.25">
      <c r="A113" s="100" t="s">
        <v>2672</v>
      </c>
      <c r="B113" s="100" t="s">
        <v>2673</v>
      </c>
      <c r="C113" s="100">
        <v>867246140</v>
      </c>
      <c r="D113" s="100" t="s">
        <v>392</v>
      </c>
      <c r="E113" s="100">
        <v>866993712</v>
      </c>
      <c r="F113" s="100" t="s">
        <v>119</v>
      </c>
      <c r="G113" s="100" t="s">
        <v>1037</v>
      </c>
      <c r="H113" s="100" t="s">
        <v>390</v>
      </c>
      <c r="I113" s="100" t="s">
        <v>2987</v>
      </c>
      <c r="J113" s="100">
        <v>0</v>
      </c>
      <c r="K113" s="100">
        <v>55</v>
      </c>
      <c r="L113" s="100">
        <v>55</v>
      </c>
    </row>
    <row r="114" spans="1:12" ht="12" customHeight="1" x14ac:dyDescent="0.25">
      <c r="A114" s="100" t="s">
        <v>2674</v>
      </c>
      <c r="B114" s="100" t="s">
        <v>2675</v>
      </c>
      <c r="C114" s="100">
        <v>8634495223</v>
      </c>
      <c r="D114" s="100" t="s">
        <v>392</v>
      </c>
      <c r="E114" s="100">
        <v>866993712</v>
      </c>
      <c r="F114" s="100" t="s">
        <v>119</v>
      </c>
      <c r="G114" s="100" t="s">
        <v>1037</v>
      </c>
      <c r="H114" s="100" t="s">
        <v>390</v>
      </c>
      <c r="I114" s="100" t="s">
        <v>2987</v>
      </c>
      <c r="J114" s="100">
        <v>0</v>
      </c>
      <c r="K114" s="100">
        <v>40</v>
      </c>
      <c r="L114" s="100">
        <v>40</v>
      </c>
    </row>
    <row r="115" spans="1:12" ht="12" customHeight="1" x14ac:dyDescent="0.25">
      <c r="A115" s="100" t="s">
        <v>2676</v>
      </c>
      <c r="B115" s="100" t="s">
        <v>2677</v>
      </c>
      <c r="C115" s="100">
        <v>873901527</v>
      </c>
      <c r="D115" s="100" t="s">
        <v>392</v>
      </c>
      <c r="E115" s="100">
        <v>866993712</v>
      </c>
      <c r="F115" s="100" t="s">
        <v>119</v>
      </c>
      <c r="G115" s="100" t="s">
        <v>1037</v>
      </c>
      <c r="H115" s="100" t="s">
        <v>2678</v>
      </c>
      <c r="I115" s="100" t="s">
        <v>2987</v>
      </c>
      <c r="J115" s="100">
        <v>0</v>
      </c>
      <c r="K115" s="100">
        <v>35</v>
      </c>
      <c r="L115" s="100">
        <v>35</v>
      </c>
    </row>
    <row r="116" spans="1:12" ht="12" customHeight="1" x14ac:dyDescent="0.25">
      <c r="A116" s="100" t="s">
        <v>2679</v>
      </c>
      <c r="B116" s="100" t="s">
        <v>2680</v>
      </c>
      <c r="C116" s="100">
        <v>877961829</v>
      </c>
      <c r="D116" s="100" t="s">
        <v>2683</v>
      </c>
      <c r="E116" s="100">
        <v>862155221</v>
      </c>
      <c r="F116" s="100" t="s">
        <v>119</v>
      </c>
      <c r="G116" s="100" t="s">
        <v>2681</v>
      </c>
      <c r="H116" s="100" t="s">
        <v>2682</v>
      </c>
      <c r="I116" s="100" t="s">
        <v>2987</v>
      </c>
      <c r="J116" s="100">
        <v>0</v>
      </c>
      <c r="K116" s="100">
        <v>5</v>
      </c>
      <c r="L116" s="100">
        <v>5</v>
      </c>
    </row>
    <row r="117" spans="1:12" ht="12" customHeight="1" x14ac:dyDescent="0.25">
      <c r="A117" s="100" t="s">
        <v>2684</v>
      </c>
      <c r="B117" s="100" t="s">
        <v>2685</v>
      </c>
      <c r="C117" s="100">
        <v>840501282</v>
      </c>
      <c r="D117" s="100" t="s">
        <v>2683</v>
      </c>
      <c r="E117" s="100">
        <v>862155221</v>
      </c>
      <c r="F117" s="100" t="s">
        <v>119</v>
      </c>
      <c r="G117" s="100" t="s">
        <v>2681</v>
      </c>
      <c r="H117" s="100" t="s">
        <v>2686</v>
      </c>
      <c r="I117" s="100" t="s">
        <v>2987</v>
      </c>
      <c r="J117" s="100">
        <v>0</v>
      </c>
      <c r="K117" s="100">
        <v>19</v>
      </c>
      <c r="L117" s="100">
        <v>19</v>
      </c>
    </row>
    <row r="118" spans="1:12" ht="12" customHeight="1" x14ac:dyDescent="0.25">
      <c r="A118" s="100" t="s">
        <v>2687</v>
      </c>
      <c r="B118" s="100" t="s">
        <v>2688</v>
      </c>
      <c r="C118" s="100">
        <v>860555303</v>
      </c>
      <c r="D118" s="100" t="s">
        <v>2683</v>
      </c>
      <c r="E118" s="100">
        <v>862155221</v>
      </c>
      <c r="F118" s="100" t="s">
        <v>119</v>
      </c>
      <c r="G118" s="100" t="s">
        <v>2681</v>
      </c>
      <c r="H118" s="100" t="s">
        <v>2686</v>
      </c>
      <c r="I118" s="100" t="s">
        <v>2987</v>
      </c>
      <c r="J118" s="100">
        <v>0</v>
      </c>
      <c r="K118" s="100">
        <v>3</v>
      </c>
      <c r="L118" s="100">
        <v>3</v>
      </c>
    </row>
    <row r="119" spans="1:12" ht="12" customHeight="1" x14ac:dyDescent="0.25">
      <c r="A119" s="100" t="s">
        <v>2689</v>
      </c>
      <c r="B119" s="100" t="s">
        <v>2690</v>
      </c>
      <c r="C119" s="100">
        <v>864694802</v>
      </c>
      <c r="D119" s="100" t="s">
        <v>2683</v>
      </c>
      <c r="E119" s="100">
        <v>862155221</v>
      </c>
      <c r="F119" s="100" t="s">
        <v>119</v>
      </c>
      <c r="G119" s="100" t="s">
        <v>2681</v>
      </c>
      <c r="H119" s="100" t="s">
        <v>2691</v>
      </c>
      <c r="I119" s="100" t="s">
        <v>2987</v>
      </c>
      <c r="J119" s="100">
        <v>0</v>
      </c>
      <c r="K119" s="100">
        <v>1</v>
      </c>
      <c r="L119" s="100">
        <v>1</v>
      </c>
    </row>
    <row r="120" spans="1:12" ht="12" customHeight="1" x14ac:dyDescent="0.25">
      <c r="A120" s="100" t="s">
        <v>2692</v>
      </c>
      <c r="B120" s="100" t="s">
        <v>2693</v>
      </c>
      <c r="C120" s="100">
        <v>879221061</v>
      </c>
      <c r="D120" s="100" t="s">
        <v>2683</v>
      </c>
      <c r="E120" s="100">
        <v>862155221</v>
      </c>
      <c r="F120" s="100" t="s">
        <v>119</v>
      </c>
      <c r="G120" s="100" t="s">
        <v>2681</v>
      </c>
      <c r="H120" s="100" t="s">
        <v>2694</v>
      </c>
      <c r="I120" s="100" t="s">
        <v>2987</v>
      </c>
      <c r="J120" s="100">
        <v>0</v>
      </c>
      <c r="K120" s="100">
        <v>5</v>
      </c>
      <c r="L120" s="100">
        <v>5</v>
      </c>
    </row>
    <row r="121" spans="1:12" ht="12" customHeight="1" x14ac:dyDescent="0.25">
      <c r="A121" s="100" t="s">
        <v>2695</v>
      </c>
      <c r="B121" s="100" t="s">
        <v>2696</v>
      </c>
      <c r="C121" s="100">
        <v>879959161</v>
      </c>
      <c r="D121" s="100" t="s">
        <v>2683</v>
      </c>
      <c r="E121" s="100">
        <v>862155221</v>
      </c>
      <c r="F121" s="100" t="s">
        <v>119</v>
      </c>
      <c r="G121" s="100" t="s">
        <v>2681</v>
      </c>
      <c r="H121" s="100" t="s">
        <v>2694</v>
      </c>
      <c r="I121" s="100" t="s">
        <v>2987</v>
      </c>
      <c r="J121" s="100">
        <v>0</v>
      </c>
      <c r="K121" s="100">
        <v>3</v>
      </c>
      <c r="L121" s="100">
        <v>3</v>
      </c>
    </row>
    <row r="122" spans="1:12" ht="12" customHeight="1" x14ac:dyDescent="0.25">
      <c r="A122" s="100" t="s">
        <v>2697</v>
      </c>
      <c r="B122" s="100" t="s">
        <v>2698</v>
      </c>
      <c r="C122" s="100">
        <v>876298744</v>
      </c>
      <c r="D122" s="100" t="s">
        <v>2683</v>
      </c>
      <c r="E122" s="100">
        <v>862155221</v>
      </c>
      <c r="F122" s="100" t="s">
        <v>119</v>
      </c>
      <c r="G122" s="100" t="s">
        <v>2681</v>
      </c>
      <c r="H122" s="100" t="s">
        <v>2699</v>
      </c>
      <c r="I122" s="100" t="s">
        <v>2987</v>
      </c>
      <c r="J122" s="100">
        <v>0</v>
      </c>
      <c r="K122" s="100">
        <v>5</v>
      </c>
      <c r="L122" s="100">
        <v>5</v>
      </c>
    </row>
    <row r="123" spans="1:12" ht="12" customHeight="1" x14ac:dyDescent="0.25">
      <c r="A123" s="100" t="s">
        <v>2700</v>
      </c>
      <c r="B123" s="100" t="s">
        <v>2701</v>
      </c>
      <c r="C123" s="100">
        <v>863026920</v>
      </c>
      <c r="D123" s="100" t="s">
        <v>2683</v>
      </c>
      <c r="E123" s="100">
        <v>862155221</v>
      </c>
      <c r="F123" s="100" t="s">
        <v>119</v>
      </c>
      <c r="G123" s="100" t="s">
        <v>2681</v>
      </c>
      <c r="H123" s="100" t="s">
        <v>2699</v>
      </c>
      <c r="I123" s="100" t="s">
        <v>2987</v>
      </c>
      <c r="J123" s="100">
        <v>0</v>
      </c>
      <c r="K123" s="100">
        <v>9</v>
      </c>
      <c r="L123" s="100">
        <v>9</v>
      </c>
    </row>
    <row r="124" spans="1:12" ht="12" customHeight="1" x14ac:dyDescent="0.25">
      <c r="A124" s="100" t="s">
        <v>2702</v>
      </c>
      <c r="B124" s="100" t="s">
        <v>2703</v>
      </c>
      <c r="C124" s="100">
        <v>848684511</v>
      </c>
      <c r="D124" s="100" t="s">
        <v>2706</v>
      </c>
      <c r="E124" s="100">
        <v>849336989</v>
      </c>
      <c r="F124" s="100" t="s">
        <v>119</v>
      </c>
      <c r="G124" s="100" t="s">
        <v>2704</v>
      </c>
      <c r="H124" s="100" t="s">
        <v>2705</v>
      </c>
      <c r="I124" s="100" t="s">
        <v>2987</v>
      </c>
      <c r="J124" s="100">
        <v>0</v>
      </c>
      <c r="K124" s="100">
        <v>10</v>
      </c>
      <c r="L124" s="100">
        <v>10</v>
      </c>
    </row>
    <row r="125" spans="1:12" ht="12" customHeight="1" x14ac:dyDescent="0.25">
      <c r="A125" s="100" t="s">
        <v>2707</v>
      </c>
      <c r="B125" s="100" t="s">
        <v>2708</v>
      </c>
      <c r="C125" s="100">
        <v>845315967</v>
      </c>
      <c r="D125" s="100" t="s">
        <v>2706</v>
      </c>
      <c r="E125" s="100">
        <v>849336989</v>
      </c>
      <c r="F125" s="100" t="s">
        <v>119</v>
      </c>
      <c r="G125" s="100" t="s">
        <v>2704</v>
      </c>
      <c r="H125" s="100" t="s">
        <v>2709</v>
      </c>
      <c r="I125" s="100" t="s">
        <v>2987</v>
      </c>
      <c r="J125" s="100">
        <v>0</v>
      </c>
      <c r="K125" s="100">
        <v>10</v>
      </c>
      <c r="L125" s="100">
        <v>10</v>
      </c>
    </row>
    <row r="126" spans="1:12" ht="12" customHeight="1" x14ac:dyDescent="0.25">
      <c r="A126" s="100" t="s">
        <v>2710</v>
      </c>
      <c r="B126" s="100" t="s">
        <v>2711</v>
      </c>
      <c r="C126" s="100">
        <v>847427048</v>
      </c>
      <c r="D126" s="100" t="s">
        <v>2706</v>
      </c>
      <c r="E126" s="100">
        <v>849336989</v>
      </c>
      <c r="F126" s="100" t="s">
        <v>119</v>
      </c>
      <c r="G126" s="100" t="s">
        <v>2704</v>
      </c>
      <c r="H126" s="100" t="s">
        <v>2705</v>
      </c>
      <c r="I126" s="100" t="s">
        <v>2987</v>
      </c>
      <c r="J126" s="100">
        <v>0</v>
      </c>
      <c r="K126" s="100">
        <v>10</v>
      </c>
      <c r="L126" s="100">
        <v>10</v>
      </c>
    </row>
    <row r="127" spans="1:12" ht="12" customHeight="1" x14ac:dyDescent="0.25">
      <c r="A127" s="100" t="s">
        <v>2712</v>
      </c>
      <c r="B127" s="100" t="s">
        <v>2713</v>
      </c>
      <c r="C127" s="100">
        <v>840129490</v>
      </c>
      <c r="D127" s="100" t="s">
        <v>2706</v>
      </c>
      <c r="E127" s="100">
        <v>849336989</v>
      </c>
      <c r="F127" s="100" t="s">
        <v>119</v>
      </c>
      <c r="G127" s="100" t="s">
        <v>2704</v>
      </c>
      <c r="H127" s="100" t="s">
        <v>2714</v>
      </c>
      <c r="I127" s="100" t="s">
        <v>2987</v>
      </c>
      <c r="J127" s="100">
        <v>0</v>
      </c>
      <c r="K127" s="100">
        <v>10</v>
      </c>
      <c r="L127" s="100">
        <v>10</v>
      </c>
    </row>
    <row r="128" spans="1:12" ht="12" customHeight="1" x14ac:dyDescent="0.25">
      <c r="A128" s="100" t="s">
        <v>2715</v>
      </c>
      <c r="B128" s="100" t="s">
        <v>2716</v>
      </c>
      <c r="C128" s="100">
        <v>848279616</v>
      </c>
      <c r="D128" s="100" t="s">
        <v>2706</v>
      </c>
      <c r="E128" s="100">
        <v>849336989</v>
      </c>
      <c r="F128" s="100" t="s">
        <v>119</v>
      </c>
      <c r="G128" s="100" t="s">
        <v>2704</v>
      </c>
      <c r="H128" s="100" t="s">
        <v>2705</v>
      </c>
      <c r="I128" s="100" t="s">
        <v>2987</v>
      </c>
      <c r="J128" s="100">
        <v>0</v>
      </c>
      <c r="K128" s="100">
        <v>10</v>
      </c>
      <c r="L128" s="100">
        <v>10</v>
      </c>
    </row>
    <row r="129" spans="1:12" ht="12" customHeight="1" x14ac:dyDescent="0.25">
      <c r="A129" s="100" t="s">
        <v>2717</v>
      </c>
      <c r="B129" s="100" t="s">
        <v>2718</v>
      </c>
      <c r="C129" s="100">
        <v>865133516</v>
      </c>
      <c r="D129" s="100" t="s">
        <v>2721</v>
      </c>
      <c r="E129" s="100">
        <v>876440285</v>
      </c>
      <c r="F129" s="100" t="s">
        <v>119</v>
      </c>
      <c r="G129" s="100" t="s">
        <v>2719</v>
      </c>
      <c r="H129" s="100" t="s">
        <v>2720</v>
      </c>
      <c r="I129" s="100" t="s">
        <v>2987</v>
      </c>
      <c r="J129" s="100">
        <v>0</v>
      </c>
      <c r="K129" s="100">
        <v>5</v>
      </c>
      <c r="L129" s="100">
        <v>5</v>
      </c>
    </row>
    <row r="130" spans="1:12" ht="12" customHeight="1" x14ac:dyDescent="0.25">
      <c r="A130" s="100" t="s">
        <v>2722</v>
      </c>
      <c r="B130" s="100" t="s">
        <v>2723</v>
      </c>
      <c r="C130" s="100">
        <v>867663502</v>
      </c>
      <c r="D130" s="100" t="s">
        <v>2721</v>
      </c>
      <c r="E130" s="100">
        <v>876440285</v>
      </c>
      <c r="F130" s="100" t="s">
        <v>119</v>
      </c>
      <c r="G130" s="100" t="s">
        <v>2719</v>
      </c>
      <c r="H130" s="100" t="s">
        <v>2724</v>
      </c>
      <c r="I130" s="100" t="s">
        <v>2987</v>
      </c>
      <c r="J130" s="100">
        <v>0</v>
      </c>
      <c r="K130" s="100">
        <v>10</v>
      </c>
      <c r="L130" s="100">
        <v>10</v>
      </c>
    </row>
    <row r="131" spans="1:12" ht="12" customHeight="1" x14ac:dyDescent="0.25">
      <c r="A131" s="100" t="s">
        <v>2725</v>
      </c>
      <c r="B131" s="100" t="s">
        <v>2726</v>
      </c>
      <c r="C131" s="100">
        <v>868993740</v>
      </c>
      <c r="D131" s="100" t="s">
        <v>2721</v>
      </c>
      <c r="E131" s="100">
        <v>876440285</v>
      </c>
      <c r="F131" s="100" t="s">
        <v>119</v>
      </c>
      <c r="G131" s="100" t="s">
        <v>2719</v>
      </c>
      <c r="H131" s="100" t="s">
        <v>2727</v>
      </c>
      <c r="I131" s="100" t="s">
        <v>2987</v>
      </c>
      <c r="J131" s="100">
        <v>0</v>
      </c>
      <c r="K131" s="100">
        <v>20</v>
      </c>
      <c r="L131" s="100">
        <v>20</v>
      </c>
    </row>
    <row r="132" spans="1:12" ht="12" customHeight="1" x14ac:dyDescent="0.25">
      <c r="A132" s="100" t="s">
        <v>2728</v>
      </c>
      <c r="B132" s="100" t="s">
        <v>2729</v>
      </c>
      <c r="C132" s="100">
        <v>869087380</v>
      </c>
      <c r="D132" s="100" t="s">
        <v>2721</v>
      </c>
      <c r="E132" s="100">
        <v>876440285</v>
      </c>
      <c r="F132" s="100" t="s">
        <v>119</v>
      </c>
      <c r="G132" s="100" t="s">
        <v>2719</v>
      </c>
      <c r="H132" s="100" t="s">
        <v>2720</v>
      </c>
      <c r="I132" s="100" t="s">
        <v>2987</v>
      </c>
      <c r="J132" s="100">
        <v>0</v>
      </c>
      <c r="K132" s="100">
        <v>5</v>
      </c>
      <c r="L132" s="100">
        <v>5</v>
      </c>
    </row>
    <row r="133" spans="1:12" ht="12" customHeight="1" x14ac:dyDescent="0.25">
      <c r="A133" s="100" t="s">
        <v>2730</v>
      </c>
      <c r="B133" s="100" t="s">
        <v>2731</v>
      </c>
      <c r="C133" s="100">
        <v>879205324</v>
      </c>
      <c r="D133" s="100" t="s">
        <v>2721</v>
      </c>
      <c r="E133" s="100">
        <v>876440285</v>
      </c>
      <c r="F133" s="100" t="s">
        <v>119</v>
      </c>
      <c r="G133" s="100" t="s">
        <v>2719</v>
      </c>
      <c r="H133" s="100" t="s">
        <v>2732</v>
      </c>
      <c r="I133" s="100" t="s">
        <v>2987</v>
      </c>
      <c r="J133" s="100">
        <v>0</v>
      </c>
      <c r="K133" s="100">
        <v>10</v>
      </c>
      <c r="L133" s="100">
        <v>10</v>
      </c>
    </row>
    <row r="134" spans="1:12" ht="12" customHeight="1" x14ac:dyDescent="0.25">
      <c r="A134" s="100" t="s">
        <v>2733</v>
      </c>
      <c r="B134" s="100" t="s">
        <v>2734</v>
      </c>
      <c r="C134" s="100">
        <v>863870302</v>
      </c>
      <c r="D134" s="100" t="s">
        <v>219</v>
      </c>
      <c r="E134" s="100">
        <v>865438512</v>
      </c>
      <c r="F134" s="100" t="s">
        <v>119</v>
      </c>
      <c r="G134" s="100" t="s">
        <v>216</v>
      </c>
      <c r="H134" s="100" t="s">
        <v>217</v>
      </c>
      <c r="I134" s="100" t="s">
        <v>2987</v>
      </c>
      <c r="J134" s="100">
        <v>0</v>
      </c>
      <c r="K134" s="100">
        <v>100</v>
      </c>
      <c r="L134" s="100">
        <v>100</v>
      </c>
    </row>
    <row r="135" spans="1:12" ht="12" customHeight="1" x14ac:dyDescent="0.25">
      <c r="A135" s="100" t="s">
        <v>2735</v>
      </c>
      <c r="B135" s="100" t="s">
        <v>2736</v>
      </c>
      <c r="C135" s="100">
        <v>878814519</v>
      </c>
      <c r="D135" s="100" t="s">
        <v>219</v>
      </c>
      <c r="E135" s="100">
        <v>865438512</v>
      </c>
      <c r="F135" s="100" t="s">
        <v>119</v>
      </c>
      <c r="G135" s="100" t="s">
        <v>216</v>
      </c>
      <c r="H135" s="100" t="s">
        <v>2737</v>
      </c>
      <c r="I135" s="100" t="s">
        <v>2987</v>
      </c>
      <c r="J135" s="100">
        <v>0</v>
      </c>
      <c r="K135" s="100">
        <v>100</v>
      </c>
      <c r="L135" s="100">
        <v>100</v>
      </c>
    </row>
    <row r="136" spans="1:12" ht="12" customHeight="1" x14ac:dyDescent="0.25">
      <c r="B136" s="100" t="s">
        <v>2738</v>
      </c>
      <c r="D136" s="100" t="s">
        <v>219</v>
      </c>
      <c r="E136" s="100">
        <v>865438512</v>
      </c>
      <c r="F136" s="100" t="s">
        <v>119</v>
      </c>
      <c r="G136" s="100" t="s">
        <v>216</v>
      </c>
      <c r="H136" s="100" t="s">
        <v>2739</v>
      </c>
      <c r="I136" s="100" t="s">
        <v>2987</v>
      </c>
      <c r="J136" s="100">
        <v>0</v>
      </c>
      <c r="K136" s="100">
        <v>1</v>
      </c>
      <c r="L136" s="100">
        <v>1</v>
      </c>
    </row>
    <row r="137" spans="1:12" ht="12" customHeight="1" x14ac:dyDescent="0.25">
      <c r="B137" s="100" t="s">
        <v>2740</v>
      </c>
      <c r="F137" s="100" t="s">
        <v>119</v>
      </c>
      <c r="G137" s="100" t="s">
        <v>216</v>
      </c>
      <c r="H137" s="100" t="s">
        <v>2741</v>
      </c>
      <c r="I137" s="100" t="s">
        <v>2987</v>
      </c>
      <c r="J137" s="100">
        <v>0</v>
      </c>
      <c r="K137" s="100">
        <v>99</v>
      </c>
      <c r="L137" s="100">
        <v>99</v>
      </c>
    </row>
    <row r="138" spans="1:12" ht="12" customHeight="1" x14ac:dyDescent="0.25">
      <c r="A138" s="100" t="s">
        <v>2742</v>
      </c>
      <c r="B138" s="100" t="s">
        <v>2743</v>
      </c>
      <c r="C138" s="100">
        <v>865514026</v>
      </c>
      <c r="D138" s="100" t="s">
        <v>219</v>
      </c>
      <c r="E138" s="100">
        <v>865438512</v>
      </c>
      <c r="F138" s="100" t="s">
        <v>119</v>
      </c>
      <c r="G138" s="100" t="s">
        <v>216</v>
      </c>
      <c r="I138" s="100" t="s">
        <v>2987</v>
      </c>
      <c r="J138" s="100">
        <v>464</v>
      </c>
      <c r="K138" s="100">
        <v>0</v>
      </c>
      <c r="L138" s="100">
        <v>-464</v>
      </c>
    </row>
    <row r="139" spans="1:12" ht="12" customHeight="1" x14ac:dyDescent="0.25">
      <c r="A139" s="100" t="s">
        <v>2717</v>
      </c>
      <c r="B139" s="100" t="s">
        <v>2744</v>
      </c>
      <c r="D139" s="100" t="s">
        <v>2747</v>
      </c>
      <c r="E139" s="100">
        <v>846916018</v>
      </c>
      <c r="F139" s="100" t="s">
        <v>119</v>
      </c>
      <c r="G139" s="100" t="s">
        <v>2745</v>
      </c>
      <c r="H139" s="100" t="s">
        <v>2746</v>
      </c>
      <c r="I139" s="100" t="s">
        <v>2987</v>
      </c>
      <c r="J139" s="100">
        <v>0</v>
      </c>
      <c r="K139" s="100">
        <v>56</v>
      </c>
      <c r="L139" s="100">
        <v>56</v>
      </c>
    </row>
    <row r="140" spans="1:12" ht="12" customHeight="1" x14ac:dyDescent="0.25">
      <c r="A140" s="100" t="s">
        <v>2722</v>
      </c>
      <c r="B140" s="100" t="s">
        <v>2748</v>
      </c>
      <c r="C140" s="100">
        <v>841484730</v>
      </c>
      <c r="D140" s="100" t="s">
        <v>2747</v>
      </c>
      <c r="E140" s="100">
        <v>846916018</v>
      </c>
      <c r="F140" s="100" t="s">
        <v>119</v>
      </c>
      <c r="G140" s="100" t="s">
        <v>2745</v>
      </c>
      <c r="H140" s="100" t="s">
        <v>2749</v>
      </c>
      <c r="I140" s="100" t="s">
        <v>2987</v>
      </c>
      <c r="J140" s="100">
        <v>0</v>
      </c>
      <c r="K140" s="100">
        <v>56</v>
      </c>
      <c r="L140" s="100">
        <v>56</v>
      </c>
    </row>
    <row r="141" spans="1:12" ht="12" customHeight="1" x14ac:dyDescent="0.25">
      <c r="A141" s="100" t="s">
        <v>2725</v>
      </c>
      <c r="B141" s="100" t="s">
        <v>2750</v>
      </c>
      <c r="D141" s="100" t="s">
        <v>2747</v>
      </c>
      <c r="E141" s="100">
        <v>846916018</v>
      </c>
      <c r="F141" s="100" t="s">
        <v>119</v>
      </c>
      <c r="G141" s="100" t="s">
        <v>2745</v>
      </c>
      <c r="H141" s="100" t="s">
        <v>2751</v>
      </c>
      <c r="I141" s="100" t="s">
        <v>2987</v>
      </c>
      <c r="J141" s="100">
        <v>0</v>
      </c>
      <c r="K141" s="100">
        <v>56</v>
      </c>
      <c r="L141" s="100">
        <v>56</v>
      </c>
    </row>
    <row r="142" spans="1:12" ht="12" customHeight="1" x14ac:dyDescent="0.25">
      <c r="A142" s="100" t="s">
        <v>2728</v>
      </c>
      <c r="B142" s="100" t="s">
        <v>2752</v>
      </c>
      <c r="C142" s="100">
        <v>840200222</v>
      </c>
      <c r="D142" s="100" t="s">
        <v>2747</v>
      </c>
      <c r="E142" s="100">
        <v>846916018</v>
      </c>
      <c r="F142" s="100" t="s">
        <v>119</v>
      </c>
      <c r="G142" s="100" t="s">
        <v>2745</v>
      </c>
      <c r="H142" s="100" t="s">
        <v>2753</v>
      </c>
      <c r="I142" s="100" t="s">
        <v>2987</v>
      </c>
      <c r="J142" s="100">
        <v>0</v>
      </c>
      <c r="K142" s="100">
        <v>56</v>
      </c>
      <c r="L142" s="100">
        <v>56</v>
      </c>
    </row>
    <row r="143" spans="1:12" ht="12" customHeight="1" x14ac:dyDescent="0.25">
      <c r="A143" s="100" t="s">
        <v>2730</v>
      </c>
      <c r="B143" s="100" t="s">
        <v>2754</v>
      </c>
      <c r="C143" s="100">
        <v>844148631</v>
      </c>
      <c r="D143" s="100" t="s">
        <v>2747</v>
      </c>
      <c r="E143" s="100">
        <v>846916018</v>
      </c>
      <c r="F143" s="100" t="s">
        <v>119</v>
      </c>
      <c r="G143" s="100" t="s">
        <v>2745</v>
      </c>
      <c r="H143" s="100" t="s">
        <v>2755</v>
      </c>
      <c r="I143" s="100" t="s">
        <v>2987</v>
      </c>
      <c r="J143" s="100">
        <v>0</v>
      </c>
      <c r="K143" s="100">
        <v>56</v>
      </c>
      <c r="L143" s="100">
        <v>56</v>
      </c>
    </row>
    <row r="144" spans="1:12" ht="12" customHeight="1" x14ac:dyDescent="0.25">
      <c r="A144" s="100" t="s">
        <v>2756</v>
      </c>
      <c r="B144" s="100" t="s">
        <v>2757</v>
      </c>
      <c r="C144" s="100">
        <v>841675126</v>
      </c>
      <c r="D144" s="100" t="s">
        <v>2747</v>
      </c>
      <c r="E144" s="100">
        <v>846916018</v>
      </c>
      <c r="F144" s="100" t="s">
        <v>119</v>
      </c>
      <c r="G144" s="100" t="s">
        <v>2745</v>
      </c>
      <c r="H144" s="100" t="s">
        <v>2758</v>
      </c>
      <c r="I144" s="100" t="s">
        <v>2987</v>
      </c>
      <c r="J144" s="100">
        <v>0</v>
      </c>
      <c r="K144" s="100">
        <v>56</v>
      </c>
      <c r="L144" s="100">
        <v>56</v>
      </c>
    </row>
    <row r="145" spans="1:12" ht="12" customHeight="1" x14ac:dyDescent="0.25">
      <c r="A145" s="100" t="s">
        <v>2759</v>
      </c>
      <c r="B145" s="100" t="s">
        <v>2760</v>
      </c>
      <c r="D145" s="100" t="s">
        <v>2747</v>
      </c>
      <c r="E145" s="100">
        <v>846916018</v>
      </c>
      <c r="F145" s="100" t="s">
        <v>119</v>
      </c>
      <c r="G145" s="100" t="s">
        <v>2745</v>
      </c>
      <c r="H145" s="100" t="s">
        <v>2761</v>
      </c>
      <c r="I145" s="100" t="s">
        <v>2987</v>
      </c>
      <c r="J145" s="100">
        <v>0</v>
      </c>
      <c r="K145" s="100">
        <v>56</v>
      </c>
      <c r="L145" s="100">
        <v>56</v>
      </c>
    </row>
    <row r="146" spans="1:12" ht="12" customHeight="1" x14ac:dyDescent="0.25">
      <c r="B146" s="100" t="s">
        <v>2762</v>
      </c>
      <c r="D146" s="100" t="s">
        <v>2747</v>
      </c>
      <c r="E146" s="100">
        <v>846916018</v>
      </c>
      <c r="F146" s="100" t="s">
        <v>119</v>
      </c>
      <c r="G146" s="100" t="s">
        <v>2745</v>
      </c>
      <c r="H146" s="100" t="s">
        <v>2763</v>
      </c>
      <c r="I146" s="100" t="s">
        <v>2987</v>
      </c>
      <c r="J146" s="100">
        <v>0</v>
      </c>
      <c r="K146" s="100">
        <v>308</v>
      </c>
      <c r="L146" s="100">
        <v>308</v>
      </c>
    </row>
    <row r="147" spans="1:12" ht="12" customHeight="1" x14ac:dyDescent="0.25">
      <c r="B147" s="100" t="s">
        <v>2764</v>
      </c>
      <c r="F147" s="100" t="s">
        <v>119</v>
      </c>
      <c r="G147" s="100" t="s">
        <v>298</v>
      </c>
      <c r="H147" s="100" t="s">
        <v>2741</v>
      </c>
      <c r="I147" s="100" t="s">
        <v>2987</v>
      </c>
      <c r="J147" s="100">
        <v>0</v>
      </c>
      <c r="K147" s="100">
        <v>250</v>
      </c>
      <c r="L147" s="100">
        <v>250</v>
      </c>
    </row>
    <row r="148" spans="1:12" ht="12" customHeight="1" x14ac:dyDescent="0.25">
      <c r="A148" s="100" t="s">
        <v>2765</v>
      </c>
      <c r="B148" s="100" t="s">
        <v>2766</v>
      </c>
      <c r="C148" s="100">
        <v>875081383</v>
      </c>
      <c r="D148" s="100" t="s">
        <v>2769</v>
      </c>
      <c r="E148" s="100">
        <v>867084801</v>
      </c>
      <c r="F148" s="100" t="s">
        <v>119</v>
      </c>
      <c r="G148" s="100" t="s">
        <v>2767</v>
      </c>
      <c r="H148" s="100" t="s">
        <v>2768</v>
      </c>
      <c r="I148" s="100" t="s">
        <v>2987</v>
      </c>
      <c r="J148" s="100">
        <v>0</v>
      </c>
      <c r="K148" s="100">
        <v>50</v>
      </c>
      <c r="L148" s="100">
        <v>50</v>
      </c>
    </row>
    <row r="149" spans="1:12" ht="12" customHeight="1" x14ac:dyDescent="0.25">
      <c r="A149" s="100" t="s">
        <v>2770</v>
      </c>
      <c r="B149" s="100" t="s">
        <v>2771</v>
      </c>
      <c r="C149" s="100">
        <v>865514026</v>
      </c>
      <c r="D149" s="100" t="s">
        <v>2769</v>
      </c>
      <c r="E149" s="100">
        <v>867084801</v>
      </c>
      <c r="F149" s="100" t="s">
        <v>119</v>
      </c>
      <c r="G149" s="100" t="s">
        <v>2767</v>
      </c>
      <c r="H149" s="100" t="s">
        <v>2772</v>
      </c>
      <c r="I149" s="100" t="s">
        <v>2987</v>
      </c>
      <c r="J149" s="100">
        <v>0</v>
      </c>
      <c r="K149" s="100">
        <v>200</v>
      </c>
      <c r="L149" s="100">
        <v>200</v>
      </c>
    </row>
    <row r="150" spans="1:12" ht="12" customHeight="1" x14ac:dyDescent="0.25">
      <c r="A150" s="100" t="s">
        <v>2773</v>
      </c>
      <c r="B150" s="100" t="s">
        <v>2774</v>
      </c>
      <c r="C150" s="100">
        <v>844821455</v>
      </c>
      <c r="D150" s="100" t="s">
        <v>193</v>
      </c>
      <c r="E150" s="100">
        <v>860555190</v>
      </c>
      <c r="F150" s="100" t="s">
        <v>67</v>
      </c>
      <c r="G150" s="100" t="s">
        <v>2775</v>
      </c>
      <c r="H150" s="100" t="s">
        <v>998</v>
      </c>
      <c r="I150" s="100" t="s">
        <v>2987</v>
      </c>
      <c r="J150" s="100">
        <v>0</v>
      </c>
      <c r="K150" s="100">
        <v>2</v>
      </c>
      <c r="L150" s="100">
        <v>2</v>
      </c>
    </row>
    <row r="151" spans="1:12" ht="12" customHeight="1" x14ac:dyDescent="0.25">
      <c r="A151" s="100" t="s">
        <v>3017</v>
      </c>
      <c r="B151" s="100" t="s">
        <v>2774</v>
      </c>
      <c r="C151" s="100">
        <v>844821455</v>
      </c>
      <c r="D151" s="100" t="s">
        <v>193</v>
      </c>
      <c r="E151" s="100">
        <v>860555190</v>
      </c>
      <c r="F151" s="100" t="s">
        <v>67</v>
      </c>
      <c r="G151" s="100" t="s">
        <v>190</v>
      </c>
      <c r="H151" s="100" t="s">
        <v>998</v>
      </c>
      <c r="I151" s="100" t="s">
        <v>2987</v>
      </c>
      <c r="J151" s="100">
        <v>0</v>
      </c>
      <c r="K151" s="100">
        <v>10</v>
      </c>
      <c r="L151" s="100">
        <v>10</v>
      </c>
    </row>
    <row r="152" spans="1:12" ht="12" customHeight="1" x14ac:dyDescent="0.25">
      <c r="A152" s="100" t="s">
        <v>2776</v>
      </c>
      <c r="B152" s="100" t="s">
        <v>2777</v>
      </c>
      <c r="C152" s="100">
        <v>862873320</v>
      </c>
      <c r="D152" s="100" t="s">
        <v>193</v>
      </c>
      <c r="E152" s="100">
        <v>860555190</v>
      </c>
      <c r="F152" s="100" t="s">
        <v>67</v>
      </c>
      <c r="G152" s="100" t="s">
        <v>190</v>
      </c>
      <c r="H152" s="100" t="s">
        <v>998</v>
      </c>
      <c r="I152" s="100" t="s">
        <v>2987</v>
      </c>
      <c r="J152" s="100">
        <v>0</v>
      </c>
      <c r="K152" s="100">
        <v>22</v>
      </c>
      <c r="L152" s="100">
        <v>22</v>
      </c>
    </row>
    <row r="153" spans="1:12" ht="12" customHeight="1" x14ac:dyDescent="0.25">
      <c r="A153" s="100" t="s">
        <v>2778</v>
      </c>
      <c r="B153" s="100" t="s">
        <v>2779</v>
      </c>
      <c r="C153" s="100">
        <v>873478589</v>
      </c>
      <c r="D153" s="100" t="s">
        <v>193</v>
      </c>
      <c r="E153" s="100">
        <v>860555190</v>
      </c>
      <c r="F153" s="100" t="s">
        <v>67</v>
      </c>
      <c r="G153" s="100" t="s">
        <v>190</v>
      </c>
      <c r="H153" s="100" t="s">
        <v>998</v>
      </c>
      <c r="I153" s="100" t="s">
        <v>2987</v>
      </c>
      <c r="J153" s="100">
        <v>0</v>
      </c>
      <c r="K153" s="100">
        <v>10</v>
      </c>
      <c r="L153" s="100">
        <v>10</v>
      </c>
    </row>
    <row r="154" spans="1:12" ht="12" customHeight="1" x14ac:dyDescent="0.25">
      <c r="A154" s="100" t="s">
        <v>2780</v>
      </c>
      <c r="B154" s="100" t="s">
        <v>2781</v>
      </c>
      <c r="C154" s="100">
        <v>862516431</v>
      </c>
      <c r="D154" s="100" t="s">
        <v>193</v>
      </c>
      <c r="E154" s="100">
        <v>860555190</v>
      </c>
      <c r="F154" s="100" t="s">
        <v>67</v>
      </c>
      <c r="G154" s="100" t="s">
        <v>190</v>
      </c>
      <c r="H154" s="100" t="s">
        <v>998</v>
      </c>
      <c r="I154" s="100" t="s">
        <v>2987</v>
      </c>
      <c r="J154" s="100">
        <v>0</v>
      </c>
      <c r="K154" s="100">
        <v>12</v>
      </c>
      <c r="L154" s="100">
        <v>12</v>
      </c>
    </row>
    <row r="155" spans="1:12" ht="12" customHeight="1" x14ac:dyDescent="0.25">
      <c r="A155" s="100" t="s">
        <v>2782</v>
      </c>
      <c r="B155" s="100" t="s">
        <v>2783</v>
      </c>
      <c r="C155" s="100">
        <v>868088841</v>
      </c>
      <c r="D155" s="100" t="s">
        <v>193</v>
      </c>
      <c r="E155" s="100">
        <v>860555190</v>
      </c>
      <c r="F155" s="100" t="s">
        <v>67</v>
      </c>
      <c r="G155" s="100" t="s">
        <v>190</v>
      </c>
      <c r="H155" s="100" t="s">
        <v>998</v>
      </c>
      <c r="I155" s="100" t="s">
        <v>2987</v>
      </c>
      <c r="J155" s="100">
        <v>0</v>
      </c>
      <c r="K155" s="100">
        <v>19</v>
      </c>
      <c r="L155" s="100">
        <v>19</v>
      </c>
    </row>
    <row r="156" spans="1:12" ht="12" customHeight="1" x14ac:dyDescent="0.25">
      <c r="A156" s="100" t="s">
        <v>2784</v>
      </c>
      <c r="B156" s="100" t="s">
        <v>2785</v>
      </c>
      <c r="C156" s="100">
        <v>879453080</v>
      </c>
      <c r="D156" s="100" t="s">
        <v>193</v>
      </c>
      <c r="E156" s="100">
        <v>860555190</v>
      </c>
      <c r="F156" s="100" t="s">
        <v>67</v>
      </c>
      <c r="G156" s="100" t="s">
        <v>190</v>
      </c>
      <c r="H156" s="100" t="s">
        <v>998</v>
      </c>
      <c r="I156" s="100" t="s">
        <v>2987</v>
      </c>
      <c r="J156" s="100">
        <v>0</v>
      </c>
      <c r="K156" s="100">
        <v>29</v>
      </c>
      <c r="L156" s="100">
        <v>29</v>
      </c>
    </row>
    <row r="157" spans="1:12" ht="12" customHeight="1" x14ac:dyDescent="0.25">
      <c r="A157" s="100" t="s">
        <v>2786</v>
      </c>
      <c r="B157" s="100" t="s">
        <v>2787</v>
      </c>
      <c r="C157" s="100">
        <v>876840146</v>
      </c>
      <c r="D157" s="100" t="s">
        <v>193</v>
      </c>
      <c r="E157" s="100">
        <v>860555190</v>
      </c>
      <c r="F157" s="100" t="s">
        <v>67</v>
      </c>
      <c r="G157" s="100" t="s">
        <v>190</v>
      </c>
      <c r="H157" s="100" t="s">
        <v>998</v>
      </c>
      <c r="I157" s="100" t="s">
        <v>2987</v>
      </c>
      <c r="J157" s="100">
        <v>0</v>
      </c>
      <c r="K157" s="100">
        <v>18</v>
      </c>
      <c r="L157" s="100">
        <v>18</v>
      </c>
    </row>
    <row r="158" spans="1:12" ht="12" customHeight="1" x14ac:dyDescent="0.25">
      <c r="A158" s="100" t="s">
        <v>2788</v>
      </c>
      <c r="B158" s="100" t="s">
        <v>2789</v>
      </c>
      <c r="C158" s="100">
        <v>867007385</v>
      </c>
      <c r="D158" s="100" t="s">
        <v>949</v>
      </c>
      <c r="E158" s="100">
        <v>878543976</v>
      </c>
      <c r="F158" s="100" t="s">
        <v>67</v>
      </c>
      <c r="G158" s="100" t="s">
        <v>946</v>
      </c>
      <c r="H158" s="100" t="s">
        <v>1106</v>
      </c>
      <c r="I158" s="100" t="s">
        <v>2987</v>
      </c>
      <c r="J158" s="100">
        <v>0</v>
      </c>
      <c r="K158" s="100">
        <v>13</v>
      </c>
      <c r="L158" s="100">
        <v>13</v>
      </c>
    </row>
    <row r="159" spans="1:12" ht="12" customHeight="1" x14ac:dyDescent="0.25">
      <c r="A159" s="100" t="s">
        <v>2790</v>
      </c>
      <c r="B159" s="100" t="s">
        <v>2791</v>
      </c>
      <c r="C159" s="100">
        <v>861723006</v>
      </c>
      <c r="D159" s="100" t="s">
        <v>949</v>
      </c>
      <c r="E159" s="100">
        <v>878543976</v>
      </c>
      <c r="F159" s="100" t="s">
        <v>67</v>
      </c>
      <c r="G159" s="100" t="s">
        <v>946</v>
      </c>
      <c r="H159" s="100" t="s">
        <v>1105</v>
      </c>
      <c r="I159" s="100" t="s">
        <v>2987</v>
      </c>
      <c r="J159" s="100">
        <v>0</v>
      </c>
      <c r="K159" s="100">
        <v>10</v>
      </c>
      <c r="L159" s="100">
        <v>10</v>
      </c>
    </row>
    <row r="160" spans="1:12" ht="12" customHeight="1" x14ac:dyDescent="0.25">
      <c r="A160" s="100" t="s">
        <v>2792</v>
      </c>
      <c r="B160" s="100" t="s">
        <v>2793</v>
      </c>
      <c r="C160" s="100">
        <v>845881970</v>
      </c>
      <c r="D160" s="100" t="s">
        <v>949</v>
      </c>
      <c r="E160" s="100">
        <v>878543976</v>
      </c>
      <c r="F160" s="100" t="s">
        <v>67</v>
      </c>
      <c r="G160" s="100" t="s">
        <v>946</v>
      </c>
      <c r="H160" s="100" t="s">
        <v>1108</v>
      </c>
      <c r="I160" s="100" t="s">
        <v>2987</v>
      </c>
      <c r="J160" s="100">
        <v>0</v>
      </c>
      <c r="K160" s="100">
        <v>2</v>
      </c>
      <c r="L160" s="100">
        <v>2</v>
      </c>
    </row>
    <row r="161" spans="1:12" ht="12" customHeight="1" x14ac:dyDescent="0.25">
      <c r="A161" s="100" t="s">
        <v>2794</v>
      </c>
      <c r="B161" s="100" t="s">
        <v>2795</v>
      </c>
      <c r="C161" s="100">
        <v>877479661</v>
      </c>
      <c r="D161" s="100" t="s">
        <v>199</v>
      </c>
      <c r="F161" s="100" t="s">
        <v>67</v>
      </c>
      <c r="G161" s="100" t="s">
        <v>196</v>
      </c>
      <c r="H161" s="100" t="s">
        <v>792</v>
      </c>
      <c r="I161" s="100" t="s">
        <v>2988</v>
      </c>
      <c r="J161" s="100">
        <v>0</v>
      </c>
      <c r="K161" s="100">
        <v>29</v>
      </c>
      <c r="L161" s="100">
        <v>29</v>
      </c>
    </row>
    <row r="162" spans="1:12" ht="12" customHeight="1" x14ac:dyDescent="0.25">
      <c r="A162" s="100" t="s">
        <v>2796</v>
      </c>
      <c r="B162" s="100" t="s">
        <v>2797</v>
      </c>
      <c r="C162" s="100" t="s">
        <v>2800</v>
      </c>
      <c r="D162" s="100" t="s">
        <v>2801</v>
      </c>
      <c r="E162" s="100" t="s">
        <v>2802</v>
      </c>
      <c r="F162" s="100" t="s">
        <v>67</v>
      </c>
      <c r="G162" s="100" t="s">
        <v>2798</v>
      </c>
      <c r="H162" s="100" t="s">
        <v>2799</v>
      </c>
      <c r="I162" s="100" t="s">
        <v>2987</v>
      </c>
      <c r="J162" s="100">
        <v>0</v>
      </c>
      <c r="K162" s="100">
        <v>93</v>
      </c>
      <c r="L162" s="100">
        <v>93</v>
      </c>
    </row>
    <row r="163" spans="1:12" ht="12" customHeight="1" x14ac:dyDescent="0.25">
      <c r="A163" s="100" t="s">
        <v>2803</v>
      </c>
      <c r="B163" s="100" t="s">
        <v>2804</v>
      </c>
      <c r="C163" s="100" t="s">
        <v>2806</v>
      </c>
      <c r="D163" s="100" t="s">
        <v>2801</v>
      </c>
      <c r="E163" s="100" t="s">
        <v>2802</v>
      </c>
      <c r="F163" s="100" t="s">
        <v>67</v>
      </c>
      <c r="G163" s="100" t="s">
        <v>2798</v>
      </c>
      <c r="H163" s="100" t="s">
        <v>2805</v>
      </c>
      <c r="I163" s="100" t="s">
        <v>2988</v>
      </c>
      <c r="J163" s="100">
        <v>0</v>
      </c>
      <c r="K163" s="100">
        <v>29</v>
      </c>
      <c r="L163" s="100">
        <v>29</v>
      </c>
    </row>
    <row r="164" spans="1:12" ht="12" customHeight="1" x14ac:dyDescent="0.25">
      <c r="A164" s="100" t="s">
        <v>2807</v>
      </c>
      <c r="B164" s="100" t="s">
        <v>2808</v>
      </c>
      <c r="C164" s="100" t="s">
        <v>2810</v>
      </c>
      <c r="D164" s="100" t="s">
        <v>2801</v>
      </c>
      <c r="E164" s="100" t="s">
        <v>2802</v>
      </c>
      <c r="F164" s="100" t="s">
        <v>67</v>
      </c>
      <c r="G164" s="100" t="s">
        <v>2798</v>
      </c>
      <c r="H164" s="100" t="s">
        <v>2809</v>
      </c>
      <c r="I164" s="100" t="s">
        <v>2988</v>
      </c>
      <c r="J164" s="100">
        <v>0</v>
      </c>
      <c r="K164" s="100">
        <v>100</v>
      </c>
      <c r="L164" s="100">
        <v>100</v>
      </c>
    </row>
    <row r="165" spans="1:12" ht="12" customHeight="1" x14ac:dyDescent="0.25">
      <c r="A165" s="100" t="s">
        <v>2811</v>
      </c>
      <c r="B165" s="100" t="s">
        <v>2812</v>
      </c>
      <c r="C165" s="100" t="s">
        <v>2814</v>
      </c>
      <c r="D165" s="100" t="s">
        <v>2801</v>
      </c>
      <c r="E165" s="100" t="s">
        <v>2802</v>
      </c>
      <c r="F165" s="100" t="s">
        <v>67</v>
      </c>
      <c r="G165" s="100" t="s">
        <v>2798</v>
      </c>
      <c r="H165" s="100" t="s">
        <v>2813</v>
      </c>
      <c r="I165" s="100" t="s">
        <v>2988</v>
      </c>
      <c r="J165" s="100">
        <v>0</v>
      </c>
      <c r="K165" s="100">
        <v>111</v>
      </c>
      <c r="L165" s="100">
        <v>111</v>
      </c>
    </row>
    <row r="166" spans="1:12" ht="12" customHeight="1" x14ac:dyDescent="0.25">
      <c r="A166" s="100" t="s">
        <v>2815</v>
      </c>
      <c r="B166" s="100" t="s">
        <v>2816</v>
      </c>
      <c r="C166" s="100" t="s">
        <v>2818</v>
      </c>
      <c r="D166" s="100" t="s">
        <v>2801</v>
      </c>
      <c r="E166" s="100" t="s">
        <v>2802</v>
      </c>
      <c r="F166" s="100" t="s">
        <v>67</v>
      </c>
      <c r="G166" s="100" t="s">
        <v>2798</v>
      </c>
      <c r="H166" s="100" t="s">
        <v>2817</v>
      </c>
      <c r="I166" s="100" t="s">
        <v>2987</v>
      </c>
      <c r="J166" s="100">
        <v>0</v>
      </c>
      <c r="K166" s="100">
        <v>101</v>
      </c>
      <c r="L166" s="100">
        <v>101</v>
      </c>
    </row>
    <row r="167" spans="1:12" ht="12" customHeight="1" x14ac:dyDescent="0.25">
      <c r="A167" s="100" t="s">
        <v>2819</v>
      </c>
      <c r="B167" s="100" t="s">
        <v>2820</v>
      </c>
      <c r="C167" s="100" t="s">
        <v>2821</v>
      </c>
      <c r="D167" s="100" t="s">
        <v>2801</v>
      </c>
      <c r="E167" s="100" t="s">
        <v>2802</v>
      </c>
      <c r="F167" s="100" t="s">
        <v>67</v>
      </c>
      <c r="G167" s="100" t="s">
        <v>2798</v>
      </c>
      <c r="H167" s="100" t="s">
        <v>2817</v>
      </c>
      <c r="I167" s="100" t="s">
        <v>2987</v>
      </c>
      <c r="J167" s="100">
        <v>0</v>
      </c>
      <c r="K167" s="100">
        <v>99</v>
      </c>
      <c r="L167" s="100">
        <v>99</v>
      </c>
    </row>
    <row r="168" spans="1:12" ht="12" customHeight="1" x14ac:dyDescent="0.25">
      <c r="A168" s="100" t="s">
        <v>2822</v>
      </c>
      <c r="B168" s="100" t="s">
        <v>2823</v>
      </c>
      <c r="C168" s="100" t="s">
        <v>2825</v>
      </c>
      <c r="D168" s="100" t="s">
        <v>2801</v>
      </c>
      <c r="E168" s="100" t="s">
        <v>2802</v>
      </c>
      <c r="F168" s="100" t="s">
        <v>67</v>
      </c>
      <c r="G168" s="100" t="s">
        <v>2798</v>
      </c>
      <c r="H168" s="100" t="s">
        <v>2824</v>
      </c>
      <c r="I168" s="100" t="s">
        <v>2987</v>
      </c>
      <c r="J168" s="100">
        <v>0</v>
      </c>
      <c r="K168" s="100">
        <v>48</v>
      </c>
      <c r="L168" s="100">
        <v>48</v>
      </c>
    </row>
    <row r="169" spans="1:12" ht="12" customHeight="1" x14ac:dyDescent="0.25">
      <c r="A169" s="100" t="s">
        <v>2826</v>
      </c>
      <c r="B169" s="100" t="s">
        <v>2827</v>
      </c>
      <c r="C169" s="100" t="s">
        <v>2828</v>
      </c>
      <c r="D169" s="100" t="s">
        <v>2801</v>
      </c>
      <c r="E169" s="100" t="s">
        <v>2802</v>
      </c>
      <c r="F169" s="100" t="s">
        <v>67</v>
      </c>
      <c r="G169" s="100" t="s">
        <v>2798</v>
      </c>
      <c r="H169" s="100" t="s">
        <v>2824</v>
      </c>
      <c r="I169" s="100" t="s">
        <v>2987</v>
      </c>
      <c r="J169" s="100">
        <v>0</v>
      </c>
      <c r="K169" s="100">
        <v>56</v>
      </c>
      <c r="L169" s="100">
        <v>56</v>
      </c>
    </row>
    <row r="170" spans="1:12" ht="12" customHeight="1" x14ac:dyDescent="0.25">
      <c r="A170" s="100" t="s">
        <v>2829</v>
      </c>
      <c r="B170" s="100" t="s">
        <v>2830</v>
      </c>
      <c r="C170" s="100" t="s">
        <v>2831</v>
      </c>
      <c r="D170" s="100" t="s">
        <v>2801</v>
      </c>
      <c r="E170" s="100" t="s">
        <v>2802</v>
      </c>
      <c r="F170" s="100" t="s">
        <v>67</v>
      </c>
      <c r="G170" s="100" t="s">
        <v>2798</v>
      </c>
      <c r="H170" s="100" t="s">
        <v>2824</v>
      </c>
      <c r="I170" s="100" t="s">
        <v>2987</v>
      </c>
      <c r="J170" s="100">
        <v>0</v>
      </c>
      <c r="K170" s="100">
        <v>38</v>
      </c>
      <c r="L170" s="100">
        <v>38</v>
      </c>
    </row>
    <row r="171" spans="1:12" ht="12" customHeight="1" x14ac:dyDescent="0.25">
      <c r="A171" s="100" t="s">
        <v>2832</v>
      </c>
      <c r="B171" s="100" t="s">
        <v>2833</v>
      </c>
      <c r="C171" s="100" t="s">
        <v>2834</v>
      </c>
      <c r="D171" s="100" t="s">
        <v>2801</v>
      </c>
      <c r="E171" s="100" t="s">
        <v>2802</v>
      </c>
      <c r="F171" s="100" t="s">
        <v>67</v>
      </c>
      <c r="G171" s="100" t="s">
        <v>2798</v>
      </c>
      <c r="H171" s="100" t="s">
        <v>2809</v>
      </c>
      <c r="I171" s="100" t="s">
        <v>2988</v>
      </c>
      <c r="J171" s="100">
        <v>0</v>
      </c>
      <c r="K171" s="100">
        <v>113</v>
      </c>
      <c r="L171" s="100">
        <v>113</v>
      </c>
    </row>
    <row r="172" spans="1:12" ht="12" customHeight="1" x14ac:dyDescent="0.25">
      <c r="A172" s="100" t="s">
        <v>2835</v>
      </c>
      <c r="B172" s="100" t="s">
        <v>2836</v>
      </c>
      <c r="C172" s="100" t="s">
        <v>2837</v>
      </c>
      <c r="D172" s="100" t="s">
        <v>2801</v>
      </c>
      <c r="E172" s="100" t="s">
        <v>2802</v>
      </c>
      <c r="F172" s="100" t="s">
        <v>67</v>
      </c>
      <c r="G172" s="100" t="s">
        <v>2798</v>
      </c>
      <c r="H172" s="100" t="s">
        <v>2799</v>
      </c>
      <c r="I172" s="100" t="s">
        <v>2987</v>
      </c>
      <c r="J172" s="100">
        <v>0</v>
      </c>
      <c r="K172" s="100">
        <v>92</v>
      </c>
      <c r="L172" s="100">
        <v>92</v>
      </c>
    </row>
    <row r="173" spans="1:12" ht="12" customHeight="1" x14ac:dyDescent="0.25">
      <c r="A173" s="100" t="s">
        <v>2838</v>
      </c>
      <c r="B173" s="100" t="s">
        <v>2839</v>
      </c>
      <c r="C173" s="100">
        <v>843859261</v>
      </c>
      <c r="D173" s="100" t="s">
        <v>2801</v>
      </c>
      <c r="E173" s="100" t="s">
        <v>2802</v>
      </c>
      <c r="F173" s="100" t="s">
        <v>67</v>
      </c>
      <c r="G173" s="100" t="s">
        <v>2798</v>
      </c>
      <c r="H173" s="100" t="s">
        <v>2840</v>
      </c>
      <c r="I173" s="100" t="s">
        <v>2987</v>
      </c>
      <c r="J173" s="100">
        <v>0</v>
      </c>
      <c r="K173" s="100">
        <v>516</v>
      </c>
      <c r="L173" s="100">
        <v>516</v>
      </c>
    </row>
    <row r="174" spans="1:12" ht="12" customHeight="1" x14ac:dyDescent="0.25">
      <c r="A174" s="100" t="s">
        <v>2841</v>
      </c>
      <c r="B174" s="100" t="s">
        <v>2842</v>
      </c>
      <c r="C174" s="100" t="s">
        <v>2844</v>
      </c>
      <c r="D174" s="100" t="s">
        <v>2801</v>
      </c>
      <c r="E174" s="100" t="s">
        <v>2802</v>
      </c>
      <c r="F174" s="100" t="s">
        <v>67</v>
      </c>
      <c r="G174" s="100" t="s">
        <v>2798</v>
      </c>
      <c r="H174" s="100" t="s">
        <v>2843</v>
      </c>
      <c r="I174" s="100" t="s">
        <v>2987</v>
      </c>
      <c r="J174" s="100">
        <v>0</v>
      </c>
      <c r="K174" s="100">
        <v>504</v>
      </c>
      <c r="L174" s="100">
        <v>504</v>
      </c>
    </row>
    <row r="175" spans="1:12" ht="12" customHeight="1" x14ac:dyDescent="0.25">
      <c r="A175" s="100" t="s">
        <v>2845</v>
      </c>
      <c r="B175" s="100" t="s">
        <v>2846</v>
      </c>
      <c r="C175" s="100" t="s">
        <v>2848</v>
      </c>
      <c r="D175" s="100" t="s">
        <v>2801</v>
      </c>
      <c r="E175" s="100" t="s">
        <v>2802</v>
      </c>
      <c r="F175" s="100" t="s">
        <v>67</v>
      </c>
      <c r="G175" s="100" t="s">
        <v>2798</v>
      </c>
      <c r="H175" s="100" t="s">
        <v>2847</v>
      </c>
      <c r="I175" s="100" t="s">
        <v>2988</v>
      </c>
      <c r="J175" s="100">
        <v>0</v>
      </c>
      <c r="K175" s="100">
        <v>151</v>
      </c>
      <c r="L175" s="100">
        <v>151</v>
      </c>
    </row>
    <row r="176" spans="1:12" ht="12" customHeight="1" x14ac:dyDescent="0.25">
      <c r="A176" s="100" t="s">
        <v>2849</v>
      </c>
      <c r="B176" s="100" t="s">
        <v>2850</v>
      </c>
      <c r="C176" s="100" t="s">
        <v>2851</v>
      </c>
      <c r="D176" s="100" t="s">
        <v>2801</v>
      </c>
      <c r="E176" s="100" t="s">
        <v>2802</v>
      </c>
      <c r="F176" s="100" t="s">
        <v>67</v>
      </c>
      <c r="G176" s="100" t="s">
        <v>2798</v>
      </c>
      <c r="H176" s="100" t="s">
        <v>2809</v>
      </c>
      <c r="I176" s="100" t="s">
        <v>2988</v>
      </c>
      <c r="J176" s="100">
        <v>0</v>
      </c>
      <c r="K176" s="100">
        <v>87</v>
      </c>
      <c r="L176" s="100">
        <v>87</v>
      </c>
    </row>
    <row r="177" spans="1:12" ht="12" customHeight="1" x14ac:dyDescent="0.25">
      <c r="A177" s="100" t="s">
        <v>2852</v>
      </c>
      <c r="B177" s="100" t="s">
        <v>2853</v>
      </c>
      <c r="C177" s="100" t="s">
        <v>2854</v>
      </c>
      <c r="D177" s="100" t="s">
        <v>2801</v>
      </c>
      <c r="E177" s="100" t="s">
        <v>2802</v>
      </c>
      <c r="F177" s="100" t="s">
        <v>67</v>
      </c>
      <c r="G177" s="100" t="s">
        <v>2798</v>
      </c>
      <c r="H177" s="100" t="s">
        <v>2813</v>
      </c>
      <c r="I177" s="100" t="s">
        <v>2988</v>
      </c>
      <c r="J177" s="100">
        <v>0</v>
      </c>
      <c r="K177" s="100">
        <v>109</v>
      </c>
      <c r="L177" s="100">
        <v>109</v>
      </c>
    </row>
    <row r="178" spans="1:12" ht="12" customHeight="1" x14ac:dyDescent="0.25">
      <c r="A178" s="100" t="s">
        <v>2855</v>
      </c>
      <c r="B178" s="100" t="s">
        <v>2856</v>
      </c>
      <c r="C178" s="100">
        <v>878051994</v>
      </c>
      <c r="D178" s="100" t="s">
        <v>2801</v>
      </c>
      <c r="E178" s="100" t="s">
        <v>2802</v>
      </c>
      <c r="F178" s="100" t="s">
        <v>67</v>
      </c>
      <c r="G178" s="100" t="s">
        <v>2798</v>
      </c>
      <c r="H178" s="100" t="s">
        <v>2805</v>
      </c>
      <c r="I178" s="100" t="s">
        <v>2988</v>
      </c>
      <c r="J178" s="100">
        <v>0</v>
      </c>
      <c r="K178" s="100">
        <v>28</v>
      </c>
      <c r="L178" s="100">
        <v>28</v>
      </c>
    </row>
    <row r="179" spans="1:12" ht="12" customHeight="1" x14ac:dyDescent="0.25">
      <c r="A179" s="100" t="s">
        <v>2857</v>
      </c>
      <c r="B179" s="100" t="s">
        <v>2858</v>
      </c>
      <c r="C179" s="100" t="s">
        <v>2859</v>
      </c>
      <c r="D179" s="100" t="s">
        <v>2801</v>
      </c>
      <c r="E179" s="100" t="s">
        <v>2802</v>
      </c>
      <c r="F179" s="100" t="s">
        <v>67</v>
      </c>
      <c r="G179" s="100" t="s">
        <v>2798</v>
      </c>
      <c r="H179" s="100" t="s">
        <v>2805</v>
      </c>
      <c r="I179" s="100" t="s">
        <v>2988</v>
      </c>
      <c r="J179" s="100">
        <v>0</v>
      </c>
      <c r="K179" s="100">
        <v>44</v>
      </c>
      <c r="L179" s="100">
        <v>44</v>
      </c>
    </row>
    <row r="180" spans="1:12" ht="12" customHeight="1" x14ac:dyDescent="0.25">
      <c r="A180" s="101" t="s">
        <v>2860</v>
      </c>
      <c r="B180" s="101" t="s">
        <v>2861</v>
      </c>
      <c r="C180" s="101">
        <v>862159843</v>
      </c>
      <c r="D180" s="101" t="s">
        <v>265</v>
      </c>
      <c r="E180" s="101">
        <v>878875732</v>
      </c>
      <c r="F180" s="101" t="s">
        <v>169</v>
      </c>
      <c r="G180" s="101" t="s">
        <v>262</v>
      </c>
      <c r="H180" s="101" t="s">
        <v>2862</v>
      </c>
      <c r="I180" s="101" t="s">
        <v>2987</v>
      </c>
      <c r="J180" s="101">
        <v>0</v>
      </c>
      <c r="K180" s="101">
        <v>16</v>
      </c>
      <c r="L180" s="101">
        <v>16</v>
      </c>
    </row>
    <row r="181" spans="1:12" ht="12" customHeight="1" x14ac:dyDescent="0.25">
      <c r="A181" s="101" t="s">
        <v>3018</v>
      </c>
      <c r="B181" s="101" t="s">
        <v>2861</v>
      </c>
      <c r="C181" s="101">
        <v>862159843</v>
      </c>
      <c r="D181" s="101" t="s">
        <v>265</v>
      </c>
      <c r="E181" s="101">
        <v>878875732</v>
      </c>
      <c r="F181" s="101" t="s">
        <v>169</v>
      </c>
      <c r="G181" s="101" t="s">
        <v>262</v>
      </c>
      <c r="H181" s="101" t="s">
        <v>2862</v>
      </c>
      <c r="I181" s="101" t="s">
        <v>2988</v>
      </c>
      <c r="J181" s="101">
        <v>0</v>
      </c>
      <c r="K181" s="101">
        <v>0</v>
      </c>
      <c r="L181" s="101">
        <v>0</v>
      </c>
    </row>
    <row r="182" spans="1:12" ht="12" customHeight="1" x14ac:dyDescent="0.25">
      <c r="A182" s="101" t="s">
        <v>2863</v>
      </c>
      <c r="B182" s="101" t="s">
        <v>265</v>
      </c>
      <c r="C182" s="101">
        <v>878875732</v>
      </c>
      <c r="D182" s="101" t="s">
        <v>265</v>
      </c>
      <c r="E182" s="101">
        <v>878875732</v>
      </c>
      <c r="F182" s="101" t="s">
        <v>169</v>
      </c>
      <c r="G182" s="101" t="s">
        <v>262</v>
      </c>
      <c r="H182" s="101" t="s">
        <v>263</v>
      </c>
      <c r="I182" s="101" t="s">
        <v>2987</v>
      </c>
      <c r="J182" s="101">
        <v>0</v>
      </c>
      <c r="K182" s="101">
        <v>16</v>
      </c>
      <c r="L182" s="101">
        <v>16</v>
      </c>
    </row>
    <row r="183" spans="1:12" ht="12" customHeight="1" x14ac:dyDescent="0.25">
      <c r="A183" s="101" t="s">
        <v>2864</v>
      </c>
      <c r="B183" s="101" t="s">
        <v>2865</v>
      </c>
      <c r="C183" s="101">
        <v>845243130</v>
      </c>
      <c r="D183" s="101" t="s">
        <v>265</v>
      </c>
      <c r="E183" s="101">
        <v>878875732</v>
      </c>
      <c r="F183" s="101" t="s">
        <v>169</v>
      </c>
      <c r="G183" s="101" t="s">
        <v>262</v>
      </c>
      <c r="H183" s="101" t="s">
        <v>1827</v>
      </c>
      <c r="I183" s="101" t="s">
        <v>2987</v>
      </c>
      <c r="J183" s="101">
        <v>0</v>
      </c>
      <c r="K183" s="101">
        <v>16</v>
      </c>
      <c r="L183" s="101">
        <v>16</v>
      </c>
    </row>
    <row r="184" spans="1:12" ht="12" customHeight="1" x14ac:dyDescent="0.25">
      <c r="A184" s="101" t="s">
        <v>3019</v>
      </c>
      <c r="B184" s="101" t="s">
        <v>2865</v>
      </c>
      <c r="C184" s="101">
        <v>845243130</v>
      </c>
      <c r="D184" s="101" t="s">
        <v>265</v>
      </c>
      <c r="E184" s="101">
        <v>878875732</v>
      </c>
      <c r="F184" s="101" t="s">
        <v>169</v>
      </c>
      <c r="G184" s="101" t="s">
        <v>262</v>
      </c>
      <c r="H184" s="101" t="s">
        <v>1827</v>
      </c>
      <c r="I184" s="101" t="s">
        <v>2988</v>
      </c>
      <c r="J184" s="101">
        <v>0</v>
      </c>
      <c r="K184" s="101">
        <v>0</v>
      </c>
      <c r="L184" s="101">
        <v>0</v>
      </c>
    </row>
    <row r="185" spans="1:12" ht="12" customHeight="1" x14ac:dyDescent="0.25">
      <c r="A185" s="101" t="s">
        <v>2866</v>
      </c>
      <c r="B185" s="101" t="s">
        <v>284</v>
      </c>
      <c r="C185" s="101">
        <v>870936440</v>
      </c>
      <c r="D185" s="101" t="s">
        <v>284</v>
      </c>
      <c r="E185" s="101">
        <v>870936440</v>
      </c>
      <c r="F185" s="101" t="s">
        <v>169</v>
      </c>
      <c r="G185" s="101" t="s">
        <v>281</v>
      </c>
      <c r="H185" s="101" t="s">
        <v>2201</v>
      </c>
      <c r="I185" s="101" t="s">
        <v>2987</v>
      </c>
      <c r="K185" s="101">
        <v>737</v>
      </c>
    </row>
    <row r="186" spans="1:12" ht="12" customHeight="1" x14ac:dyDescent="0.25">
      <c r="A186" s="101" t="s">
        <v>2867</v>
      </c>
      <c r="B186" s="101" t="s">
        <v>616</v>
      </c>
      <c r="C186" s="101">
        <v>876699192</v>
      </c>
      <c r="D186" s="101" t="s">
        <v>616</v>
      </c>
      <c r="E186" s="101">
        <v>876699192</v>
      </c>
      <c r="F186" s="101" t="s">
        <v>169</v>
      </c>
      <c r="G186" s="101" t="s">
        <v>615</v>
      </c>
      <c r="H186" s="101" t="s">
        <v>1974</v>
      </c>
      <c r="I186" s="101" t="s">
        <v>2987</v>
      </c>
      <c r="K186" s="101">
        <v>140</v>
      </c>
    </row>
    <row r="187" spans="1:12" ht="12" customHeight="1" x14ac:dyDescent="0.25">
      <c r="A187" s="101" t="s">
        <v>2868</v>
      </c>
      <c r="B187" s="101" t="s">
        <v>734</v>
      </c>
      <c r="C187" s="101">
        <v>877002151</v>
      </c>
      <c r="D187" s="101" t="s">
        <v>734</v>
      </c>
      <c r="E187" s="101">
        <v>877002151</v>
      </c>
      <c r="F187" s="101" t="s">
        <v>169</v>
      </c>
      <c r="G187" s="101" t="s">
        <v>731</v>
      </c>
      <c r="H187" s="101" t="s">
        <v>1201</v>
      </c>
      <c r="I187" s="101" t="s">
        <v>2987</v>
      </c>
      <c r="J187" s="101">
        <v>0</v>
      </c>
      <c r="K187" s="101">
        <v>40</v>
      </c>
      <c r="L187" s="101">
        <v>40</v>
      </c>
    </row>
    <row r="188" spans="1:12" ht="12" customHeight="1" x14ac:dyDescent="0.25">
      <c r="A188" s="101" t="s">
        <v>2869</v>
      </c>
      <c r="B188" s="101" t="s">
        <v>358</v>
      </c>
      <c r="C188" s="101">
        <v>867575426</v>
      </c>
      <c r="D188" s="101" t="s">
        <v>358</v>
      </c>
      <c r="E188" s="101">
        <v>867575426</v>
      </c>
      <c r="F188" s="101" t="s">
        <v>169</v>
      </c>
      <c r="G188" s="101" t="s">
        <v>2870</v>
      </c>
      <c r="H188" s="101" t="s">
        <v>2871</v>
      </c>
      <c r="I188" s="101" t="s">
        <v>2988</v>
      </c>
    </row>
    <row r="189" spans="1:12" ht="12" customHeight="1" x14ac:dyDescent="0.25">
      <c r="A189" s="101" t="s">
        <v>2872</v>
      </c>
      <c r="B189" s="101" t="s">
        <v>2873</v>
      </c>
      <c r="C189" s="101">
        <v>869940220</v>
      </c>
      <c r="D189" s="101" t="s">
        <v>210</v>
      </c>
      <c r="E189" s="101">
        <v>868733522</v>
      </c>
      <c r="F189" s="101" t="s">
        <v>169</v>
      </c>
      <c r="G189" s="101" t="s">
        <v>207</v>
      </c>
      <c r="H189" s="101" t="s">
        <v>2874</v>
      </c>
      <c r="I189" s="101" t="s">
        <v>2987</v>
      </c>
      <c r="J189" s="101">
        <v>37</v>
      </c>
      <c r="K189" s="101">
        <v>1525</v>
      </c>
      <c r="L189" s="101">
        <v>1488</v>
      </c>
    </row>
    <row r="190" spans="1:12" ht="12" customHeight="1" x14ac:dyDescent="0.25">
      <c r="A190" s="101" t="s">
        <v>2872</v>
      </c>
      <c r="B190" s="101" t="s">
        <v>2873</v>
      </c>
      <c r="C190" s="101">
        <v>869940220</v>
      </c>
      <c r="D190" s="101" t="s">
        <v>210</v>
      </c>
      <c r="E190" s="101">
        <v>868733522</v>
      </c>
      <c r="F190" s="101" t="s">
        <v>169</v>
      </c>
      <c r="G190" s="101" t="s">
        <v>207</v>
      </c>
      <c r="H190" s="101" t="s">
        <v>2874</v>
      </c>
      <c r="I190" s="101" t="s">
        <v>2988</v>
      </c>
      <c r="J190" s="101">
        <v>13</v>
      </c>
      <c r="K190" s="101">
        <v>607</v>
      </c>
      <c r="L190" s="101">
        <v>594</v>
      </c>
    </row>
    <row r="191" spans="1:12" ht="12" customHeight="1" x14ac:dyDescent="0.25">
      <c r="A191" s="101" t="s">
        <v>2875</v>
      </c>
      <c r="B191" s="101" t="s">
        <v>210</v>
      </c>
      <c r="C191" s="101">
        <v>868733522</v>
      </c>
      <c r="D191" s="101" t="s">
        <v>210</v>
      </c>
      <c r="E191" s="101">
        <v>868733522</v>
      </c>
      <c r="F191" s="101" t="s">
        <v>169</v>
      </c>
      <c r="G191" s="101" t="s">
        <v>207</v>
      </c>
      <c r="H191" s="101" t="s">
        <v>2876</v>
      </c>
      <c r="I191" s="101" t="s">
        <v>2988</v>
      </c>
      <c r="J191" s="101">
        <v>91</v>
      </c>
      <c r="K191" s="101">
        <v>747</v>
      </c>
      <c r="L191" s="101">
        <v>656</v>
      </c>
    </row>
    <row r="192" spans="1:12" ht="12" customHeight="1" x14ac:dyDescent="0.25">
      <c r="A192" s="101" t="s">
        <v>2877</v>
      </c>
      <c r="B192" s="101" t="s">
        <v>554</v>
      </c>
      <c r="C192" s="101">
        <v>862259677</v>
      </c>
      <c r="D192" s="101" t="s">
        <v>554</v>
      </c>
      <c r="E192" s="101">
        <v>862259677</v>
      </c>
      <c r="F192" s="101" t="s">
        <v>169</v>
      </c>
      <c r="G192" s="101" t="s">
        <v>551</v>
      </c>
      <c r="H192" s="101" t="s">
        <v>2251</v>
      </c>
      <c r="I192" s="101" t="s">
        <v>2987</v>
      </c>
      <c r="K192" s="101">
        <v>364</v>
      </c>
    </row>
    <row r="193" spans="1:12" ht="12" customHeight="1" x14ac:dyDescent="0.25">
      <c r="A193" s="101" t="s">
        <v>2878</v>
      </c>
      <c r="B193" s="101" t="s">
        <v>415</v>
      </c>
      <c r="C193" s="101">
        <v>864272425</v>
      </c>
      <c r="D193" s="101" t="s">
        <v>415</v>
      </c>
      <c r="E193" s="101">
        <v>864272425</v>
      </c>
      <c r="F193" s="101" t="s">
        <v>169</v>
      </c>
      <c r="G193" s="101" t="s">
        <v>412</v>
      </c>
      <c r="H193" s="101" t="s">
        <v>418</v>
      </c>
      <c r="I193" s="101" t="s">
        <v>2988</v>
      </c>
      <c r="J193" s="101">
        <v>0</v>
      </c>
      <c r="K193" s="101">
        <v>92</v>
      </c>
      <c r="L193" s="101">
        <v>92</v>
      </c>
    </row>
    <row r="194" spans="1:12" ht="12" customHeight="1" x14ac:dyDescent="0.25">
      <c r="A194" s="101" t="s">
        <v>1012</v>
      </c>
      <c r="B194" s="101" t="s">
        <v>2879</v>
      </c>
      <c r="C194" s="101">
        <v>877129346</v>
      </c>
      <c r="D194" s="101" t="s">
        <v>415</v>
      </c>
      <c r="E194" s="101">
        <v>864272425</v>
      </c>
      <c r="F194" s="101" t="s">
        <v>169</v>
      </c>
      <c r="G194" s="101" t="s">
        <v>412</v>
      </c>
      <c r="H194" s="101" t="s">
        <v>2880</v>
      </c>
      <c r="I194" s="101" t="s">
        <v>2987</v>
      </c>
      <c r="J194" s="101">
        <v>1830</v>
      </c>
      <c r="K194" s="101">
        <v>76</v>
      </c>
      <c r="L194" s="101">
        <v>-1754</v>
      </c>
    </row>
    <row r="195" spans="1:12" ht="12" customHeight="1" x14ac:dyDescent="0.25">
      <c r="A195" s="101" t="s">
        <v>1012</v>
      </c>
      <c r="B195" s="101" t="s">
        <v>2879</v>
      </c>
      <c r="C195" s="101">
        <v>877129346</v>
      </c>
      <c r="D195" s="101" t="s">
        <v>415</v>
      </c>
      <c r="E195" s="101">
        <v>864272425</v>
      </c>
      <c r="F195" s="101" t="s">
        <v>169</v>
      </c>
      <c r="G195" s="101" t="s">
        <v>412</v>
      </c>
      <c r="H195" s="101" t="s">
        <v>2880</v>
      </c>
      <c r="I195" s="101" t="s">
        <v>2988</v>
      </c>
      <c r="J195" s="101">
        <v>0</v>
      </c>
      <c r="K195" s="101">
        <v>2992</v>
      </c>
      <c r="L195" s="101">
        <v>2992</v>
      </c>
    </row>
    <row r="196" spans="1:12" ht="12" customHeight="1" x14ac:dyDescent="0.25">
      <c r="A196" s="101" t="s">
        <v>2881</v>
      </c>
      <c r="B196" s="101" t="s">
        <v>2882</v>
      </c>
      <c r="D196" s="101" t="s">
        <v>415</v>
      </c>
      <c r="E196" s="101">
        <v>864272425</v>
      </c>
      <c r="F196" s="101" t="s">
        <v>169</v>
      </c>
      <c r="G196" s="101" t="s">
        <v>412</v>
      </c>
      <c r="H196" s="101" t="s">
        <v>418</v>
      </c>
      <c r="I196" s="101" t="s">
        <v>2987</v>
      </c>
      <c r="J196" s="101">
        <v>0</v>
      </c>
      <c r="K196" s="101">
        <v>321</v>
      </c>
      <c r="L196" s="101">
        <v>321</v>
      </c>
    </row>
    <row r="197" spans="1:12" ht="12" customHeight="1" x14ac:dyDescent="0.25">
      <c r="A197" s="101" t="s">
        <v>2883</v>
      </c>
      <c r="B197" s="101" t="s">
        <v>244</v>
      </c>
      <c r="C197" s="101">
        <v>861798330</v>
      </c>
      <c r="D197" s="101" t="s">
        <v>244</v>
      </c>
      <c r="E197" s="101">
        <v>861798330</v>
      </c>
      <c r="F197" s="101" t="s">
        <v>169</v>
      </c>
      <c r="G197" s="101" t="s">
        <v>241</v>
      </c>
      <c r="H197" s="101" t="s">
        <v>2374</v>
      </c>
      <c r="I197" s="101" t="s">
        <v>2987</v>
      </c>
      <c r="K197" s="101">
        <v>200</v>
      </c>
    </row>
    <row r="198" spans="1:12" ht="12" customHeight="1" x14ac:dyDescent="0.25">
      <c r="A198" s="101" t="s">
        <v>2884</v>
      </c>
      <c r="B198" s="101" t="s">
        <v>2885</v>
      </c>
      <c r="C198" s="101">
        <v>868943410</v>
      </c>
      <c r="D198" s="101" t="s">
        <v>343</v>
      </c>
      <c r="E198" s="101">
        <v>873911284</v>
      </c>
      <c r="F198" s="101" t="s">
        <v>169</v>
      </c>
      <c r="G198" s="101" t="s">
        <v>340</v>
      </c>
      <c r="H198" s="101" t="s">
        <v>2886</v>
      </c>
      <c r="I198" s="101" t="s">
        <v>2987</v>
      </c>
      <c r="J198" s="101">
        <v>0</v>
      </c>
      <c r="K198" s="101">
        <v>21</v>
      </c>
      <c r="L198" s="101">
        <v>21</v>
      </c>
    </row>
    <row r="199" spans="1:12" ht="12" customHeight="1" x14ac:dyDescent="0.25">
      <c r="A199" s="101" t="s">
        <v>3020</v>
      </c>
      <c r="B199" s="101" t="s">
        <v>2885</v>
      </c>
      <c r="C199" s="101">
        <v>868943410</v>
      </c>
      <c r="D199" s="101" t="s">
        <v>343</v>
      </c>
      <c r="E199" s="101">
        <v>873911284</v>
      </c>
      <c r="F199" s="101" t="s">
        <v>169</v>
      </c>
      <c r="G199" s="101" t="s">
        <v>340</v>
      </c>
      <c r="H199" s="101" t="s">
        <v>2886</v>
      </c>
      <c r="I199" s="101" t="s">
        <v>2988</v>
      </c>
      <c r="J199" s="101">
        <v>0</v>
      </c>
      <c r="K199" s="101">
        <v>14</v>
      </c>
      <c r="L199" s="101">
        <v>14</v>
      </c>
    </row>
    <row r="200" spans="1:12" ht="12" customHeight="1" x14ac:dyDescent="0.25">
      <c r="A200" s="101" t="s">
        <v>2887</v>
      </c>
      <c r="B200" s="101" t="s">
        <v>2888</v>
      </c>
      <c r="D200" s="101" t="s">
        <v>343</v>
      </c>
      <c r="E200" s="101">
        <v>873911284</v>
      </c>
      <c r="F200" s="101" t="s">
        <v>169</v>
      </c>
      <c r="G200" s="101" t="s">
        <v>340</v>
      </c>
      <c r="I200" s="101" t="s">
        <v>2987</v>
      </c>
      <c r="J200" s="101">
        <v>0</v>
      </c>
      <c r="K200" s="101">
        <v>21</v>
      </c>
      <c r="L200" s="101">
        <v>21</v>
      </c>
    </row>
    <row r="201" spans="1:12" ht="12" customHeight="1" x14ac:dyDescent="0.25">
      <c r="A201" s="101" t="s">
        <v>3021</v>
      </c>
      <c r="B201" s="101" t="s">
        <v>2888</v>
      </c>
      <c r="D201" s="101" t="s">
        <v>343</v>
      </c>
      <c r="E201" s="101">
        <v>873911284</v>
      </c>
      <c r="F201" s="101" t="s">
        <v>169</v>
      </c>
      <c r="G201" s="101" t="s">
        <v>340</v>
      </c>
      <c r="I201" s="101" t="s">
        <v>2988</v>
      </c>
      <c r="J201" s="101">
        <v>0</v>
      </c>
      <c r="K201" s="101">
        <v>14</v>
      </c>
      <c r="L201" s="101">
        <v>14</v>
      </c>
    </row>
    <row r="202" spans="1:12" ht="12" customHeight="1" x14ac:dyDescent="0.25">
      <c r="A202" s="101" t="s">
        <v>2889</v>
      </c>
      <c r="B202" s="101" t="s">
        <v>2890</v>
      </c>
      <c r="D202" s="101" t="s">
        <v>343</v>
      </c>
      <c r="E202" s="101">
        <v>873911284</v>
      </c>
      <c r="F202" s="101" t="s">
        <v>169</v>
      </c>
      <c r="G202" s="101" t="s">
        <v>340</v>
      </c>
      <c r="I202" s="101" t="s">
        <v>2987</v>
      </c>
      <c r="J202" s="101">
        <v>0</v>
      </c>
      <c r="K202" s="101">
        <v>21</v>
      </c>
      <c r="L202" s="101">
        <v>21</v>
      </c>
    </row>
    <row r="203" spans="1:12" ht="12" customHeight="1" x14ac:dyDescent="0.25">
      <c r="A203" s="101" t="s">
        <v>3022</v>
      </c>
      <c r="B203" s="101" t="s">
        <v>2890</v>
      </c>
      <c r="D203" s="101" t="s">
        <v>343</v>
      </c>
      <c r="E203" s="101">
        <v>873911284</v>
      </c>
      <c r="F203" s="101" t="s">
        <v>169</v>
      </c>
      <c r="G203" s="101" t="s">
        <v>340</v>
      </c>
      <c r="I203" s="101" t="s">
        <v>2988</v>
      </c>
      <c r="J203" s="101">
        <v>0</v>
      </c>
      <c r="K203" s="101">
        <v>14</v>
      </c>
      <c r="L203" s="101">
        <v>14</v>
      </c>
    </row>
    <row r="204" spans="1:12" ht="12" customHeight="1" x14ac:dyDescent="0.25">
      <c r="A204" s="101" t="s">
        <v>2891</v>
      </c>
      <c r="B204" s="101" t="s">
        <v>2892</v>
      </c>
      <c r="D204" s="101" t="s">
        <v>343</v>
      </c>
      <c r="E204" s="101">
        <v>873911284</v>
      </c>
      <c r="F204" s="101" t="s">
        <v>169</v>
      </c>
      <c r="G204" s="101" t="s">
        <v>340</v>
      </c>
      <c r="I204" s="101" t="s">
        <v>2987</v>
      </c>
      <c r="J204" s="101">
        <v>0</v>
      </c>
      <c r="K204" s="101">
        <v>20</v>
      </c>
      <c r="L204" s="101">
        <v>20</v>
      </c>
    </row>
    <row r="205" spans="1:12" ht="12" customHeight="1" x14ac:dyDescent="0.25">
      <c r="A205" s="101" t="s">
        <v>2893</v>
      </c>
      <c r="B205" s="101" t="s">
        <v>2894</v>
      </c>
      <c r="C205" s="101">
        <v>879110145</v>
      </c>
      <c r="D205" s="101" t="s">
        <v>343</v>
      </c>
      <c r="E205" s="101">
        <v>873911284</v>
      </c>
      <c r="F205" s="101" t="s">
        <v>169</v>
      </c>
      <c r="G205" s="101" t="s">
        <v>340</v>
      </c>
      <c r="H205" s="101" t="s">
        <v>2895</v>
      </c>
      <c r="I205" s="101" t="s">
        <v>2987</v>
      </c>
      <c r="J205" s="101">
        <v>0</v>
      </c>
      <c r="K205" s="101">
        <v>20</v>
      </c>
      <c r="L205" s="101">
        <v>20</v>
      </c>
    </row>
    <row r="206" spans="1:12" ht="12" customHeight="1" x14ac:dyDescent="0.25">
      <c r="A206" s="101" t="s">
        <v>3023</v>
      </c>
      <c r="B206" s="101" t="s">
        <v>2894</v>
      </c>
      <c r="C206" s="101">
        <v>879110145</v>
      </c>
      <c r="D206" s="101" t="s">
        <v>343</v>
      </c>
      <c r="E206" s="101">
        <v>873911284</v>
      </c>
      <c r="F206" s="101" t="s">
        <v>169</v>
      </c>
      <c r="G206" s="101" t="s">
        <v>340</v>
      </c>
      <c r="H206" s="101" t="s">
        <v>2895</v>
      </c>
      <c r="I206" s="101" t="s">
        <v>2988</v>
      </c>
      <c r="J206" s="101">
        <v>0</v>
      </c>
      <c r="K206" s="101">
        <v>14</v>
      </c>
      <c r="L206" s="101">
        <v>14</v>
      </c>
    </row>
    <row r="207" spans="1:12" ht="12" customHeight="1" x14ac:dyDescent="0.25">
      <c r="A207" s="101" t="s">
        <v>2896</v>
      </c>
      <c r="B207" s="101" t="s">
        <v>2897</v>
      </c>
      <c r="C207" s="101">
        <v>861340216</v>
      </c>
      <c r="D207" s="101" t="s">
        <v>343</v>
      </c>
      <c r="E207" s="101">
        <v>873911284</v>
      </c>
      <c r="F207" s="101" t="s">
        <v>169</v>
      </c>
      <c r="G207" s="101" t="s">
        <v>340</v>
      </c>
      <c r="H207" s="101" t="s">
        <v>1078</v>
      </c>
      <c r="I207" s="101" t="s">
        <v>2987</v>
      </c>
      <c r="J207" s="101">
        <v>0</v>
      </c>
      <c r="K207" s="101">
        <v>20</v>
      </c>
      <c r="L207" s="101">
        <v>20</v>
      </c>
    </row>
    <row r="208" spans="1:12" ht="12" customHeight="1" x14ac:dyDescent="0.25">
      <c r="A208" s="101" t="s">
        <v>3024</v>
      </c>
      <c r="B208" s="101" t="s">
        <v>2897</v>
      </c>
      <c r="C208" s="101">
        <v>861340216</v>
      </c>
      <c r="D208" s="101" t="s">
        <v>343</v>
      </c>
      <c r="E208" s="101">
        <v>873911284</v>
      </c>
      <c r="F208" s="101" t="s">
        <v>169</v>
      </c>
      <c r="G208" s="101" t="s">
        <v>340</v>
      </c>
      <c r="H208" s="101" t="s">
        <v>1078</v>
      </c>
      <c r="I208" s="101" t="s">
        <v>2988</v>
      </c>
      <c r="J208" s="101">
        <v>0</v>
      </c>
      <c r="K208" s="101">
        <v>13</v>
      </c>
      <c r="L208" s="101">
        <v>13</v>
      </c>
    </row>
    <row r="209" spans="1:12" ht="12" customHeight="1" x14ac:dyDescent="0.25">
      <c r="A209" s="101" t="s">
        <v>2898</v>
      </c>
      <c r="B209" s="101" t="s">
        <v>2899</v>
      </c>
      <c r="C209" s="101">
        <v>862554723</v>
      </c>
      <c r="D209" s="101" t="s">
        <v>343</v>
      </c>
      <c r="E209" s="101">
        <v>873911284</v>
      </c>
      <c r="F209" s="101" t="s">
        <v>169</v>
      </c>
      <c r="G209" s="101" t="s">
        <v>340</v>
      </c>
      <c r="H209" s="101" t="s">
        <v>2900</v>
      </c>
      <c r="I209" s="101" t="s">
        <v>2987</v>
      </c>
      <c r="J209" s="101">
        <v>0</v>
      </c>
      <c r="K209" s="101">
        <v>20</v>
      </c>
      <c r="L209" s="101">
        <v>20</v>
      </c>
    </row>
    <row r="210" spans="1:12" ht="12" customHeight="1" x14ac:dyDescent="0.25">
      <c r="A210" s="101" t="s">
        <v>2901</v>
      </c>
      <c r="B210" s="101" t="s">
        <v>2902</v>
      </c>
      <c r="D210" s="101" t="s">
        <v>343</v>
      </c>
      <c r="E210" s="101">
        <v>873911284</v>
      </c>
      <c r="F210" s="101" t="s">
        <v>169</v>
      </c>
      <c r="G210" s="101" t="s">
        <v>340</v>
      </c>
      <c r="I210" s="101" t="s">
        <v>2987</v>
      </c>
      <c r="J210" s="101">
        <v>0</v>
      </c>
      <c r="K210" s="101">
        <v>20</v>
      </c>
      <c r="L210" s="101">
        <v>20</v>
      </c>
    </row>
    <row r="211" spans="1:12" ht="12" customHeight="1" x14ac:dyDescent="0.25">
      <c r="A211" s="101" t="s">
        <v>3025</v>
      </c>
      <c r="B211" s="101" t="s">
        <v>2902</v>
      </c>
      <c r="D211" s="101" t="s">
        <v>343</v>
      </c>
      <c r="E211" s="101">
        <v>873911284</v>
      </c>
      <c r="F211" s="101" t="s">
        <v>169</v>
      </c>
      <c r="G211" s="101" t="s">
        <v>340</v>
      </c>
      <c r="I211" s="101" t="s">
        <v>2988</v>
      </c>
      <c r="J211" s="101">
        <v>0</v>
      </c>
      <c r="K211" s="101">
        <v>13</v>
      </c>
      <c r="L211" s="101">
        <v>13</v>
      </c>
    </row>
    <row r="212" spans="1:12" ht="12" customHeight="1" x14ac:dyDescent="0.25">
      <c r="A212" s="101" t="s">
        <v>2903</v>
      </c>
      <c r="B212" s="101" t="s">
        <v>2904</v>
      </c>
      <c r="C212" s="101">
        <v>841397237</v>
      </c>
      <c r="D212" s="101" t="s">
        <v>343</v>
      </c>
      <c r="E212" s="101">
        <v>873911284</v>
      </c>
      <c r="F212" s="101" t="s">
        <v>169</v>
      </c>
      <c r="G212" s="101" t="s">
        <v>340</v>
      </c>
      <c r="H212" s="101" t="s">
        <v>2905</v>
      </c>
      <c r="I212" s="101" t="s">
        <v>2987</v>
      </c>
      <c r="J212" s="101">
        <v>0</v>
      </c>
      <c r="K212" s="101">
        <v>20</v>
      </c>
      <c r="L212" s="101">
        <v>20</v>
      </c>
    </row>
    <row r="213" spans="1:12" ht="12" customHeight="1" x14ac:dyDescent="0.25">
      <c r="A213" s="101" t="s">
        <v>2906</v>
      </c>
      <c r="B213" s="101" t="s">
        <v>2907</v>
      </c>
      <c r="C213" s="101">
        <v>871959700</v>
      </c>
      <c r="D213" s="101" t="s">
        <v>343</v>
      </c>
      <c r="E213" s="101">
        <v>873911284</v>
      </c>
      <c r="F213" s="101" t="s">
        <v>169</v>
      </c>
      <c r="G213" s="101" t="s">
        <v>340</v>
      </c>
      <c r="H213" s="101" t="s">
        <v>2908</v>
      </c>
      <c r="I213" s="101" t="s">
        <v>2987</v>
      </c>
      <c r="J213" s="101">
        <v>0</v>
      </c>
      <c r="K213" s="101">
        <v>20</v>
      </c>
      <c r="L213" s="101">
        <v>20</v>
      </c>
    </row>
    <row r="214" spans="1:12" ht="12" customHeight="1" x14ac:dyDescent="0.25">
      <c r="A214" s="101" t="s">
        <v>3026</v>
      </c>
      <c r="B214" s="101" t="s">
        <v>2907</v>
      </c>
      <c r="C214" s="101">
        <v>871959700</v>
      </c>
      <c r="D214" s="101" t="s">
        <v>343</v>
      </c>
      <c r="E214" s="101">
        <v>873911284</v>
      </c>
      <c r="F214" s="101" t="s">
        <v>169</v>
      </c>
      <c r="G214" s="101" t="s">
        <v>340</v>
      </c>
      <c r="H214" s="101" t="s">
        <v>2908</v>
      </c>
      <c r="I214" s="101" t="s">
        <v>2988</v>
      </c>
      <c r="J214" s="101">
        <v>0</v>
      </c>
      <c r="K214" s="101">
        <v>13</v>
      </c>
      <c r="L214" s="101">
        <v>13</v>
      </c>
    </row>
    <row r="215" spans="1:12" ht="12" customHeight="1" x14ac:dyDescent="0.25">
      <c r="A215" s="101" t="s">
        <v>2909</v>
      </c>
      <c r="B215" s="101" t="s">
        <v>2910</v>
      </c>
      <c r="D215" s="101" t="s">
        <v>343</v>
      </c>
      <c r="E215" s="101">
        <v>873911284</v>
      </c>
      <c r="F215" s="101" t="s">
        <v>169</v>
      </c>
      <c r="G215" s="101" t="s">
        <v>340</v>
      </c>
      <c r="I215" s="101" t="s">
        <v>2987</v>
      </c>
      <c r="J215" s="101">
        <v>0</v>
      </c>
      <c r="K215" s="101">
        <v>20</v>
      </c>
      <c r="L215" s="101">
        <v>20</v>
      </c>
    </row>
    <row r="216" spans="1:12" ht="12" customHeight="1" x14ac:dyDescent="0.25">
      <c r="A216" s="101" t="s">
        <v>3027</v>
      </c>
      <c r="B216" s="101" t="s">
        <v>2910</v>
      </c>
      <c r="D216" s="101" t="s">
        <v>343</v>
      </c>
      <c r="E216" s="101">
        <v>873911284</v>
      </c>
      <c r="F216" s="101" t="s">
        <v>169</v>
      </c>
      <c r="G216" s="101" t="s">
        <v>340</v>
      </c>
      <c r="I216" s="101" t="s">
        <v>2988</v>
      </c>
      <c r="J216" s="101">
        <v>0</v>
      </c>
      <c r="K216" s="101">
        <v>13</v>
      </c>
      <c r="L216" s="101">
        <v>13</v>
      </c>
    </row>
    <row r="217" spans="1:12" ht="12" customHeight="1" x14ac:dyDescent="0.25">
      <c r="A217" s="101" t="s">
        <v>2911</v>
      </c>
      <c r="B217" s="101" t="s">
        <v>2912</v>
      </c>
      <c r="C217" s="101">
        <v>871907195</v>
      </c>
      <c r="D217" s="101" t="s">
        <v>343</v>
      </c>
      <c r="E217" s="101">
        <v>873911284</v>
      </c>
      <c r="F217" s="101" t="s">
        <v>169</v>
      </c>
      <c r="G217" s="101" t="s">
        <v>340</v>
      </c>
      <c r="H217" s="101" t="s">
        <v>2913</v>
      </c>
      <c r="I217" s="101" t="s">
        <v>2987</v>
      </c>
      <c r="J217" s="101">
        <v>0</v>
      </c>
      <c r="K217" s="101">
        <v>20</v>
      </c>
      <c r="L217" s="101">
        <v>20</v>
      </c>
    </row>
    <row r="218" spans="1:12" ht="12" customHeight="1" x14ac:dyDescent="0.25">
      <c r="A218" s="101" t="s">
        <v>2914</v>
      </c>
      <c r="B218" s="101" t="s">
        <v>173</v>
      </c>
      <c r="C218" s="101">
        <v>867489953</v>
      </c>
      <c r="D218" s="101" t="s">
        <v>173</v>
      </c>
      <c r="E218" s="101">
        <v>867489953</v>
      </c>
      <c r="F218" s="101" t="s">
        <v>169</v>
      </c>
      <c r="G218" s="101" t="s">
        <v>170</v>
      </c>
      <c r="H218" s="101" t="s">
        <v>2915</v>
      </c>
      <c r="I218" s="101" t="s">
        <v>2987</v>
      </c>
      <c r="J218" s="101">
        <v>145</v>
      </c>
      <c r="K218" s="101">
        <v>268</v>
      </c>
      <c r="L218" s="101">
        <v>123</v>
      </c>
    </row>
    <row r="219" spans="1:12" ht="12" customHeight="1" x14ac:dyDescent="0.25">
      <c r="A219" s="101" t="s">
        <v>2916</v>
      </c>
      <c r="B219" s="101" t="s">
        <v>278</v>
      </c>
      <c r="C219" s="101">
        <v>867805809</v>
      </c>
      <c r="D219" s="101" t="s">
        <v>278</v>
      </c>
      <c r="E219" s="101">
        <v>867805809</v>
      </c>
      <c r="F219" s="101" t="s">
        <v>169</v>
      </c>
      <c r="G219" s="101" t="s">
        <v>275</v>
      </c>
      <c r="H219" s="101" t="s">
        <v>695</v>
      </c>
      <c r="I219" s="101" t="s">
        <v>2987</v>
      </c>
      <c r="J219" s="101">
        <v>1233</v>
      </c>
      <c r="K219" s="101">
        <v>519</v>
      </c>
      <c r="L219" s="101">
        <v>-714</v>
      </c>
    </row>
    <row r="220" spans="1:12" ht="12" customHeight="1" x14ac:dyDescent="0.25">
      <c r="A220" s="101" t="s">
        <v>2917</v>
      </c>
      <c r="B220" s="101" t="s">
        <v>2918</v>
      </c>
      <c r="C220" s="101">
        <v>849516527</v>
      </c>
      <c r="D220" s="101" t="s">
        <v>186</v>
      </c>
      <c r="E220" s="101" t="s">
        <v>2920</v>
      </c>
      <c r="F220" s="101" t="s">
        <v>169</v>
      </c>
      <c r="G220" s="101" t="s">
        <v>183</v>
      </c>
      <c r="H220" s="101" t="s">
        <v>2919</v>
      </c>
      <c r="I220" s="101" t="s">
        <v>2987</v>
      </c>
      <c r="J220" s="101">
        <v>0</v>
      </c>
      <c r="K220" s="101">
        <v>60</v>
      </c>
      <c r="L220" s="101">
        <v>60</v>
      </c>
    </row>
    <row r="221" spans="1:12" ht="12" customHeight="1" x14ac:dyDescent="0.25">
      <c r="A221" s="101" t="s">
        <v>2921</v>
      </c>
      <c r="B221" s="101" t="s">
        <v>186</v>
      </c>
      <c r="C221" s="101" t="s">
        <v>2920</v>
      </c>
      <c r="D221" s="101" t="s">
        <v>186</v>
      </c>
      <c r="E221" s="101" t="s">
        <v>2920</v>
      </c>
      <c r="F221" s="101" t="s">
        <v>169</v>
      </c>
      <c r="G221" s="101" t="s">
        <v>183</v>
      </c>
      <c r="H221" s="101" t="s">
        <v>2919</v>
      </c>
      <c r="I221" s="101" t="s">
        <v>2987</v>
      </c>
      <c r="J221" s="101">
        <v>0</v>
      </c>
      <c r="K221" s="101">
        <v>60</v>
      </c>
      <c r="L221" s="101">
        <v>60</v>
      </c>
    </row>
    <row r="222" spans="1:12" ht="12" customHeight="1" x14ac:dyDescent="0.25">
      <c r="A222" s="101" t="s">
        <v>2922</v>
      </c>
      <c r="B222" s="101" t="s">
        <v>2923</v>
      </c>
      <c r="C222" s="101">
        <v>846496667</v>
      </c>
      <c r="D222" s="101" t="s">
        <v>234</v>
      </c>
      <c r="E222" s="101">
        <v>847389056</v>
      </c>
      <c r="F222" s="101" t="s">
        <v>95</v>
      </c>
      <c r="G222" s="101" t="s">
        <v>231</v>
      </c>
      <c r="H222" s="101" t="s">
        <v>2924</v>
      </c>
      <c r="I222" s="101" t="s">
        <v>2987</v>
      </c>
      <c r="J222" s="101">
        <v>0</v>
      </c>
      <c r="K222" s="101">
        <v>230</v>
      </c>
      <c r="L222" s="101">
        <v>230</v>
      </c>
    </row>
    <row r="223" spans="1:12" ht="12" customHeight="1" x14ac:dyDescent="0.25">
      <c r="A223" s="101" t="s">
        <v>2925</v>
      </c>
      <c r="B223" s="101" t="s">
        <v>2926</v>
      </c>
      <c r="C223" s="101">
        <v>875053772</v>
      </c>
      <c r="D223" s="101" t="s">
        <v>99</v>
      </c>
      <c r="E223" s="101">
        <v>847870520</v>
      </c>
      <c r="F223" s="101" t="s">
        <v>95</v>
      </c>
      <c r="G223" s="101" t="s">
        <v>96</v>
      </c>
      <c r="H223" s="101" t="s">
        <v>1930</v>
      </c>
      <c r="I223" s="101" t="s">
        <v>2987</v>
      </c>
      <c r="J223" s="101">
        <v>0</v>
      </c>
      <c r="K223" s="101">
        <v>113</v>
      </c>
      <c r="L223" s="101">
        <v>113</v>
      </c>
    </row>
    <row r="224" spans="1:12" ht="12" customHeight="1" x14ac:dyDescent="0.25">
      <c r="A224" s="101" t="s">
        <v>3028</v>
      </c>
      <c r="B224" s="101" t="s">
        <v>2926</v>
      </c>
      <c r="C224" s="101">
        <v>875053772</v>
      </c>
      <c r="D224" s="101" t="s">
        <v>99</v>
      </c>
      <c r="E224" s="101">
        <v>847870520</v>
      </c>
      <c r="F224" s="101" t="s">
        <v>95</v>
      </c>
      <c r="G224" s="101" t="s">
        <v>96</v>
      </c>
      <c r="H224" s="101" t="s">
        <v>1930</v>
      </c>
      <c r="I224" s="101" t="s">
        <v>2988</v>
      </c>
      <c r="J224" s="101">
        <v>0</v>
      </c>
      <c r="K224" s="101">
        <v>11</v>
      </c>
      <c r="L224" s="101">
        <v>11</v>
      </c>
    </row>
    <row r="225" spans="1:12" ht="12" customHeight="1" x14ac:dyDescent="0.25">
      <c r="A225" s="101" t="s">
        <v>2927</v>
      </c>
      <c r="B225" s="101" t="s">
        <v>2928</v>
      </c>
      <c r="C225" s="101">
        <v>871207624</v>
      </c>
      <c r="D225" s="101" t="s">
        <v>99</v>
      </c>
      <c r="E225" s="101">
        <v>847870520</v>
      </c>
      <c r="F225" s="101" t="s">
        <v>95</v>
      </c>
      <c r="G225" s="101" t="s">
        <v>96</v>
      </c>
      <c r="H225" s="101" t="s">
        <v>2929</v>
      </c>
      <c r="I225" s="101" t="s">
        <v>2987</v>
      </c>
      <c r="J225" s="101">
        <v>0</v>
      </c>
      <c r="K225" s="101">
        <v>45</v>
      </c>
      <c r="L225" s="101">
        <v>45</v>
      </c>
    </row>
    <row r="226" spans="1:12" ht="12" customHeight="1" x14ac:dyDescent="0.25">
      <c r="A226" s="101" t="s">
        <v>3029</v>
      </c>
      <c r="B226" s="101" t="s">
        <v>2928</v>
      </c>
      <c r="C226" s="101">
        <v>871207624</v>
      </c>
      <c r="D226" s="101" t="s">
        <v>99</v>
      </c>
      <c r="E226" s="101">
        <v>847870520</v>
      </c>
      <c r="F226" s="101" t="s">
        <v>95</v>
      </c>
      <c r="G226" s="101" t="s">
        <v>96</v>
      </c>
      <c r="H226" s="101" t="s">
        <v>2929</v>
      </c>
      <c r="I226" s="101" t="s">
        <v>2988</v>
      </c>
      <c r="J226" s="101">
        <v>0</v>
      </c>
      <c r="K226" s="101">
        <v>15</v>
      </c>
      <c r="L226" s="101">
        <v>15</v>
      </c>
    </row>
    <row r="227" spans="1:12" ht="12" customHeight="1" x14ac:dyDescent="0.25">
      <c r="A227" s="101" t="s">
        <v>2930</v>
      </c>
      <c r="B227" s="101" t="s">
        <v>2931</v>
      </c>
      <c r="C227" s="101">
        <v>846196091</v>
      </c>
      <c r="D227" s="101" t="s">
        <v>569</v>
      </c>
      <c r="E227" s="101">
        <v>841368450</v>
      </c>
      <c r="F227" s="101" t="s">
        <v>95</v>
      </c>
      <c r="G227" s="101" t="s">
        <v>566</v>
      </c>
      <c r="H227" s="101" t="s">
        <v>2932</v>
      </c>
      <c r="I227" s="101" t="s">
        <v>2987</v>
      </c>
      <c r="J227" s="101">
        <v>0</v>
      </c>
      <c r="K227" s="101">
        <v>196</v>
      </c>
      <c r="L227" s="101">
        <v>196</v>
      </c>
    </row>
    <row r="228" spans="1:12" ht="12" customHeight="1" x14ac:dyDescent="0.25">
      <c r="A228" s="101" t="s">
        <v>3030</v>
      </c>
      <c r="B228" s="101" t="s">
        <v>2931</v>
      </c>
      <c r="C228" s="101">
        <v>846196091</v>
      </c>
      <c r="D228" s="101" t="s">
        <v>569</v>
      </c>
      <c r="E228" s="101">
        <v>841368450</v>
      </c>
      <c r="F228" s="101" t="s">
        <v>95</v>
      </c>
      <c r="G228" s="101" t="s">
        <v>566</v>
      </c>
      <c r="H228" s="101" t="s">
        <v>2932</v>
      </c>
      <c r="I228" s="101" t="s">
        <v>2988</v>
      </c>
      <c r="J228" s="101">
        <v>0</v>
      </c>
      <c r="K228" s="101">
        <v>35</v>
      </c>
      <c r="L228" s="101">
        <v>35</v>
      </c>
    </row>
    <row r="229" spans="1:12" ht="12" customHeight="1" x14ac:dyDescent="0.25">
      <c r="A229" s="101" t="s">
        <v>2933</v>
      </c>
      <c r="B229" s="101" t="s">
        <v>2934</v>
      </c>
      <c r="C229" s="101">
        <v>845150706</v>
      </c>
      <c r="D229" s="101" t="s">
        <v>888</v>
      </c>
      <c r="E229" s="101">
        <v>845150706</v>
      </c>
      <c r="F229" s="101" t="s">
        <v>95</v>
      </c>
      <c r="G229" s="101" t="s">
        <v>885</v>
      </c>
      <c r="H229" s="101" t="s">
        <v>886</v>
      </c>
      <c r="I229" s="101" t="s">
        <v>2987</v>
      </c>
      <c r="J229" s="101">
        <v>0</v>
      </c>
      <c r="K229" s="101">
        <v>143</v>
      </c>
      <c r="L229" s="101">
        <v>143</v>
      </c>
    </row>
    <row r="230" spans="1:12" ht="12" customHeight="1" x14ac:dyDescent="0.25">
      <c r="A230" s="101" t="s">
        <v>2935</v>
      </c>
      <c r="B230" s="101" t="s">
        <v>2936</v>
      </c>
      <c r="C230" s="101">
        <v>844472031</v>
      </c>
      <c r="D230" s="101" t="s">
        <v>888</v>
      </c>
      <c r="E230" s="101">
        <v>845150706</v>
      </c>
      <c r="F230" s="101" t="s">
        <v>95</v>
      </c>
      <c r="G230" s="101" t="s">
        <v>885</v>
      </c>
      <c r="H230" s="101" t="s">
        <v>886</v>
      </c>
      <c r="I230" s="101" t="s">
        <v>2987</v>
      </c>
      <c r="J230" s="101">
        <v>0</v>
      </c>
      <c r="K230" s="101">
        <v>40</v>
      </c>
      <c r="L230" s="101">
        <v>40</v>
      </c>
    </row>
    <row r="231" spans="1:12" ht="12" customHeight="1" x14ac:dyDescent="0.25">
      <c r="A231" s="101" t="s">
        <v>2937</v>
      </c>
      <c r="B231" s="101" t="s">
        <v>2938</v>
      </c>
      <c r="C231" s="101">
        <v>840418096</v>
      </c>
      <c r="D231" s="101" t="s">
        <v>888</v>
      </c>
      <c r="E231" s="101">
        <v>845150706</v>
      </c>
      <c r="F231" s="101" t="s">
        <v>95</v>
      </c>
      <c r="G231" s="101" t="s">
        <v>885</v>
      </c>
      <c r="H231" s="101" t="s">
        <v>886</v>
      </c>
      <c r="I231" s="101" t="s">
        <v>2987</v>
      </c>
      <c r="J231" s="101">
        <v>0</v>
      </c>
      <c r="K231" s="101">
        <v>178</v>
      </c>
      <c r="L231" s="101">
        <v>178</v>
      </c>
    </row>
    <row r="232" spans="1:12" ht="12" customHeight="1" x14ac:dyDescent="0.25">
      <c r="A232" s="101" t="s">
        <v>2939</v>
      </c>
      <c r="B232" s="101" t="s">
        <v>2940</v>
      </c>
      <c r="C232" s="101">
        <v>847077290</v>
      </c>
      <c r="D232" s="101" t="s">
        <v>888</v>
      </c>
      <c r="E232" s="101">
        <v>845150706</v>
      </c>
      <c r="F232" s="101" t="s">
        <v>95</v>
      </c>
      <c r="G232" s="101" t="s">
        <v>885</v>
      </c>
      <c r="H232" s="101" t="s">
        <v>2941</v>
      </c>
      <c r="I232" s="101" t="s">
        <v>2987</v>
      </c>
      <c r="J232" s="101">
        <v>0</v>
      </c>
      <c r="K232" s="101">
        <v>56</v>
      </c>
      <c r="L232" s="101">
        <v>56</v>
      </c>
    </row>
    <row r="233" spans="1:12" ht="12" customHeight="1" x14ac:dyDescent="0.25">
      <c r="A233" s="101" t="s">
        <v>2942</v>
      </c>
      <c r="B233" s="101" t="s">
        <v>2943</v>
      </c>
      <c r="C233" s="101">
        <v>844472031</v>
      </c>
      <c r="D233" s="101" t="s">
        <v>888</v>
      </c>
      <c r="E233" s="101">
        <v>845150706</v>
      </c>
      <c r="F233" s="101" t="s">
        <v>95</v>
      </c>
      <c r="G233" s="101" t="s">
        <v>885</v>
      </c>
      <c r="H233" s="101" t="s">
        <v>886</v>
      </c>
      <c r="I233" s="101" t="s">
        <v>2987</v>
      </c>
      <c r="J233" s="101">
        <v>0</v>
      </c>
      <c r="K233" s="101">
        <v>91</v>
      </c>
      <c r="L233" s="101">
        <v>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zoomScaleNormal="100" workbookViewId="0">
      <pane ySplit="3" topLeftCell="A4" activePane="bottomLeft" state="frozen"/>
      <selection pane="bottomLeft" activeCell="C17" sqref="C17"/>
    </sheetView>
  </sheetViews>
  <sheetFormatPr defaultColWidth="8.6328125" defaultRowHeight="12.5" x14ac:dyDescent="0.25"/>
  <cols>
    <col min="1" max="1" width="24" customWidth="1"/>
    <col min="2" max="2" width="10" customWidth="1"/>
    <col min="3" max="4" width="22" customWidth="1"/>
    <col min="5" max="5" width="30" customWidth="1"/>
  </cols>
  <sheetData>
    <row r="1" spans="1:5" ht="18" customHeight="1" x14ac:dyDescent="0.4">
      <c r="A1" s="112" t="s">
        <v>3031</v>
      </c>
      <c r="B1" s="108"/>
      <c r="C1" s="108"/>
      <c r="D1" s="108"/>
      <c r="E1" s="108"/>
    </row>
    <row r="3" spans="1:5" ht="12.75" customHeight="1" x14ac:dyDescent="0.25">
      <c r="A3" s="84" t="s">
        <v>2998</v>
      </c>
      <c r="B3" s="84" t="s">
        <v>2999</v>
      </c>
      <c r="C3" s="84" t="s">
        <v>3032</v>
      </c>
      <c r="D3" s="84" t="s">
        <v>3033</v>
      </c>
      <c r="E3" s="84" t="s">
        <v>3034</v>
      </c>
    </row>
    <row r="4" spans="1:5" ht="12.75" customHeight="1" x14ac:dyDescent="0.3">
      <c r="A4" s="85" t="s">
        <v>80</v>
      </c>
      <c r="B4" s="102" t="s">
        <v>3000</v>
      </c>
      <c r="C4" s="103">
        <v>12.5</v>
      </c>
      <c r="D4" s="104">
        <v>0</v>
      </c>
      <c r="E4" s="100" t="s">
        <v>3035</v>
      </c>
    </row>
    <row r="5" spans="1:5" ht="12.75" customHeight="1" x14ac:dyDescent="0.3">
      <c r="A5" s="85" t="s">
        <v>84</v>
      </c>
      <c r="B5" s="102" t="s">
        <v>3000</v>
      </c>
      <c r="C5" s="104">
        <v>0</v>
      </c>
      <c r="D5" s="105">
        <v>50</v>
      </c>
      <c r="E5" s="100" t="s">
        <v>3036</v>
      </c>
    </row>
    <row r="6" spans="1:5" ht="12.75" customHeight="1" x14ac:dyDescent="0.3">
      <c r="A6" s="85" t="s">
        <v>3001</v>
      </c>
      <c r="B6" s="102" t="s">
        <v>3000</v>
      </c>
      <c r="C6" s="103">
        <v>15</v>
      </c>
      <c r="D6" s="105">
        <v>15</v>
      </c>
      <c r="E6" s="100" t="s">
        <v>3037</v>
      </c>
    </row>
    <row r="7" spans="1:5" ht="12.75" customHeight="1" x14ac:dyDescent="0.3">
      <c r="A7" s="85" t="s">
        <v>3002</v>
      </c>
      <c r="B7" s="102" t="s">
        <v>3003</v>
      </c>
      <c r="C7" s="103">
        <v>10</v>
      </c>
      <c r="D7" s="105">
        <v>10</v>
      </c>
      <c r="E7" s="100" t="s">
        <v>3038</v>
      </c>
    </row>
    <row r="8" spans="1:5" ht="12.75" customHeight="1" x14ac:dyDescent="0.3">
      <c r="A8" s="85" t="s">
        <v>3004</v>
      </c>
      <c r="B8" s="102" t="s">
        <v>3003</v>
      </c>
      <c r="C8" s="103">
        <v>10</v>
      </c>
      <c r="D8" s="105">
        <v>10</v>
      </c>
      <c r="E8" s="100" t="s">
        <v>3038</v>
      </c>
    </row>
    <row r="9" spans="1:5" ht="12.75" customHeight="1" x14ac:dyDescent="0.3">
      <c r="A9" s="85" t="s">
        <v>3005</v>
      </c>
      <c r="B9" s="102" t="s">
        <v>3000</v>
      </c>
      <c r="C9" s="103">
        <v>50</v>
      </c>
      <c r="D9" s="105">
        <v>50</v>
      </c>
      <c r="E9" s="100" t="s">
        <v>3039</v>
      </c>
    </row>
    <row r="10" spans="1:5" ht="12.75" customHeight="1" x14ac:dyDescent="0.3">
      <c r="A10" s="85" t="s">
        <v>3006</v>
      </c>
      <c r="B10" s="102" t="s">
        <v>3007</v>
      </c>
      <c r="C10" s="103">
        <v>1</v>
      </c>
      <c r="D10" s="105">
        <v>1</v>
      </c>
      <c r="E10" s="100" t="s">
        <v>3040</v>
      </c>
    </row>
    <row r="11" spans="1:5" ht="12.75" customHeight="1" x14ac:dyDescent="0.3">
      <c r="A11" s="85" t="s">
        <v>3008</v>
      </c>
      <c r="B11" s="102" t="s">
        <v>3009</v>
      </c>
      <c r="C11" s="103">
        <v>0.5</v>
      </c>
      <c r="D11" s="105">
        <v>0.5</v>
      </c>
      <c r="E11" s="100" t="s">
        <v>3041</v>
      </c>
    </row>
    <row r="12" spans="1:5" ht="12.75" customHeight="1" x14ac:dyDescent="0.3">
      <c r="A12" s="85" t="s">
        <v>3010</v>
      </c>
      <c r="B12" s="102" t="s">
        <v>3009</v>
      </c>
      <c r="C12" s="103">
        <v>0.5</v>
      </c>
      <c r="D12" s="104">
        <v>0</v>
      </c>
      <c r="E12" s="100" t="s">
        <v>3035</v>
      </c>
    </row>
    <row r="13" spans="1:5" ht="12.75" customHeight="1" x14ac:dyDescent="0.3">
      <c r="A13" s="85" t="s">
        <v>82</v>
      </c>
      <c r="B13" s="102" t="s">
        <v>3009</v>
      </c>
      <c r="C13" s="104">
        <v>0</v>
      </c>
      <c r="D13" s="105">
        <v>1.5</v>
      </c>
      <c r="E13" s="100" t="s">
        <v>3042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Sheet3</vt:lpstr>
      <vt:lpstr>Planeamento Adicional</vt:lpstr>
      <vt:lpstr>Sheet4</vt:lpstr>
      <vt:lpstr>Totais por Província</vt:lpstr>
      <vt:lpstr>Necessidades por Província</vt:lpstr>
      <vt:lpstr>Novos Beneficiários</vt:lpstr>
      <vt:lpstr>Composição dos Kits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Costa Dias</dc:creator>
  <cp:lastModifiedBy>Ismael Chiziane</cp:lastModifiedBy>
  <cp:revision>0</cp:revision>
  <dcterms:created xsi:type="dcterms:W3CDTF">2026-04-02T09:17:20Z</dcterms:created>
  <dcterms:modified xsi:type="dcterms:W3CDTF">2026-04-22T20:45:10Z</dcterms:modified>
  <dc:language>en-US</dc:language>
</cp:coreProperties>
</file>